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12.Декабрь 2024\"/>
    </mc:Choice>
  </mc:AlternateContent>
  <bookViews>
    <workbookView xWindow="0" yWindow="0" windowWidth="28800" windowHeight="11700" tabRatio="646" activeTab="5"/>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Z257" i="28" l="1"/>
  <c r="AA257" i="28"/>
  <c r="AB257" i="28"/>
  <c r="AC257" i="28"/>
  <c r="AD257" i="28"/>
  <c r="AE257" i="28"/>
  <c r="AF257" i="28"/>
  <c r="Z222" i="28"/>
  <c r="AA222" i="28"/>
  <c r="AB222" i="28"/>
  <c r="AC222" i="28"/>
  <c r="AD222" i="28"/>
  <c r="AE222" i="28"/>
  <c r="AF222" i="28"/>
  <c r="Z186" i="28"/>
  <c r="AA186" i="28"/>
  <c r="AB186" i="28"/>
  <c r="AC186" i="28"/>
  <c r="AD186" i="28"/>
  <c r="AE186" i="28"/>
  <c r="AF186" i="28"/>
  <c r="Z150" i="28"/>
  <c r="AA150" i="28"/>
  <c r="AB150" i="28"/>
  <c r="AC150" i="28"/>
  <c r="AD150" i="28"/>
  <c r="AE150" i="28"/>
  <c r="AF150" i="28"/>
  <c r="Z114" i="28"/>
  <c r="AA114" i="28"/>
  <c r="AB114" i="28"/>
  <c r="AC114" i="28"/>
  <c r="AD114" i="28"/>
  <c r="AE114" i="28"/>
  <c r="AF114" i="28"/>
  <c r="Z78" i="28"/>
  <c r="AA78" i="28"/>
  <c r="AB78" i="28"/>
  <c r="AC78" i="28"/>
  <c r="AD78" i="28"/>
  <c r="AE78" i="28"/>
  <c r="AF78" i="28"/>
  <c r="Z42" i="28"/>
  <c r="AA42" i="28"/>
  <c r="AB42" i="28"/>
  <c r="AC42" i="28"/>
  <c r="AD42" i="28"/>
  <c r="AE42" i="28"/>
  <c r="AF42" i="28"/>
  <c r="Y468" i="28"/>
  <c r="X468" i="28"/>
  <c r="W468" i="28"/>
  <c r="V468" i="28"/>
  <c r="U468" i="28"/>
  <c r="T468" i="28"/>
  <c r="S468" i="28"/>
  <c r="R468" i="28"/>
  <c r="Q468" i="28"/>
  <c r="P468" i="28"/>
  <c r="O468" i="28"/>
  <c r="N468" i="28"/>
  <c r="M468" i="28"/>
  <c r="L468" i="28"/>
  <c r="K468" i="28"/>
  <c r="J468" i="28"/>
  <c r="I468" i="28"/>
  <c r="H468" i="28"/>
  <c r="G468" i="28"/>
  <c r="F468" i="28"/>
  <c r="E468" i="28"/>
  <c r="D468" i="28"/>
  <c r="C468" i="28"/>
  <c r="B468" i="28"/>
  <c r="Y467" i="28"/>
  <c r="X467" i="28"/>
  <c r="W467" i="28"/>
  <c r="V467" i="28"/>
  <c r="U467" i="28"/>
  <c r="T467" i="28"/>
  <c r="S467" i="28"/>
  <c r="R467" i="28"/>
  <c r="Q467" i="28"/>
  <c r="P467" i="28"/>
  <c r="O467" i="28"/>
  <c r="N467" i="28"/>
  <c r="M467" i="28"/>
  <c r="L467" i="28"/>
  <c r="K467" i="28"/>
  <c r="J467" i="28"/>
  <c r="I467" i="28"/>
  <c r="H467" i="28"/>
  <c r="G467" i="28"/>
  <c r="F467" i="28"/>
  <c r="E467" i="28"/>
  <c r="D467" i="28"/>
  <c r="C467" i="28"/>
  <c r="B467" i="28"/>
  <c r="Y466" i="28"/>
  <c r="X466" i="28"/>
  <c r="W466" i="28"/>
  <c r="V466" i="28"/>
  <c r="U466" i="28"/>
  <c r="T466" i="28"/>
  <c r="S466" i="28"/>
  <c r="R466" i="28"/>
  <c r="Q466" i="28"/>
  <c r="P466" i="28"/>
  <c r="O466" i="28"/>
  <c r="N466" i="28"/>
  <c r="M466" i="28"/>
  <c r="L466" i="28"/>
  <c r="K466" i="28"/>
  <c r="J466" i="28"/>
  <c r="I466" i="28"/>
  <c r="H466" i="28"/>
  <c r="G466" i="28"/>
  <c r="F466" i="28"/>
  <c r="E466" i="28"/>
  <c r="D466" i="28"/>
  <c r="C466" i="28"/>
  <c r="B466" i="28"/>
  <c r="Y465" i="28"/>
  <c r="X465" i="28"/>
  <c r="W465" i="28"/>
  <c r="V465" i="28"/>
  <c r="U465" i="28"/>
  <c r="T465" i="28"/>
  <c r="S465" i="28"/>
  <c r="R465" i="28"/>
  <c r="Q465" i="28"/>
  <c r="P465" i="28"/>
  <c r="O465" i="28"/>
  <c r="N465" i="28"/>
  <c r="M465" i="28"/>
  <c r="L465" i="28"/>
  <c r="K465" i="28"/>
  <c r="J465" i="28"/>
  <c r="I465" i="28"/>
  <c r="H465" i="28"/>
  <c r="G465" i="28"/>
  <c r="F465" i="28"/>
  <c r="E465" i="28"/>
  <c r="D465" i="28"/>
  <c r="C465" i="28"/>
  <c r="B465" i="28"/>
  <c r="Y464" i="28"/>
  <c r="X464" i="28"/>
  <c r="W464" i="28"/>
  <c r="V464" i="28"/>
  <c r="U464" i="28"/>
  <c r="T464" i="28"/>
  <c r="S464" i="28"/>
  <c r="R464" i="28"/>
  <c r="Q464" i="28"/>
  <c r="P464" i="28"/>
  <c r="O464" i="28"/>
  <c r="N464" i="28"/>
  <c r="M464" i="28"/>
  <c r="L464" i="28"/>
  <c r="K464" i="28"/>
  <c r="J464" i="28"/>
  <c r="I464" i="28"/>
  <c r="H464" i="28"/>
  <c r="G464" i="28"/>
  <c r="F464" i="28"/>
  <c r="E464" i="28"/>
  <c r="D464" i="28"/>
  <c r="C464" i="28"/>
  <c r="B464" i="28"/>
  <c r="Y463" i="28"/>
  <c r="X463" i="28"/>
  <c r="W463" i="28"/>
  <c r="V463" i="28"/>
  <c r="U463" i="28"/>
  <c r="T463" i="28"/>
  <c r="S463" i="28"/>
  <c r="R463" i="28"/>
  <c r="Q463" i="28"/>
  <c r="P463" i="28"/>
  <c r="O463" i="28"/>
  <c r="N463" i="28"/>
  <c r="M463" i="28"/>
  <c r="L463" i="28"/>
  <c r="K463" i="28"/>
  <c r="J463" i="28"/>
  <c r="I463" i="28"/>
  <c r="H463" i="28"/>
  <c r="G463" i="28"/>
  <c r="F463" i="28"/>
  <c r="E463" i="28"/>
  <c r="D463" i="28"/>
  <c r="C463" i="28"/>
  <c r="B463" i="28"/>
  <c r="Y462" i="28"/>
  <c r="X462" i="28"/>
  <c r="W462" i="28"/>
  <c r="V462" i="28"/>
  <c r="U462" i="28"/>
  <c r="T462" i="28"/>
  <c r="S462" i="28"/>
  <c r="R462" i="28"/>
  <c r="Q462" i="28"/>
  <c r="P462" i="28"/>
  <c r="O462" i="28"/>
  <c r="N462" i="28"/>
  <c r="M462" i="28"/>
  <c r="L462" i="28"/>
  <c r="K462" i="28"/>
  <c r="J462" i="28"/>
  <c r="I462" i="28"/>
  <c r="H462" i="28"/>
  <c r="G462" i="28"/>
  <c r="F462" i="28"/>
  <c r="E462" i="28"/>
  <c r="D462" i="28"/>
  <c r="C462" i="28"/>
  <c r="B462" i="28"/>
  <c r="Y461" i="28"/>
  <c r="X461" i="28"/>
  <c r="W461" i="28"/>
  <c r="V461" i="28"/>
  <c r="U461" i="28"/>
  <c r="T461" i="28"/>
  <c r="S461" i="28"/>
  <c r="R461" i="28"/>
  <c r="Q461" i="28"/>
  <c r="P461" i="28"/>
  <c r="O461" i="28"/>
  <c r="N461" i="28"/>
  <c r="M461" i="28"/>
  <c r="L461" i="28"/>
  <c r="K461" i="28"/>
  <c r="J461" i="28"/>
  <c r="I461" i="28"/>
  <c r="H461" i="28"/>
  <c r="G461" i="28"/>
  <c r="F461" i="28"/>
  <c r="E461" i="28"/>
  <c r="D461" i="28"/>
  <c r="C461" i="28"/>
  <c r="B461" i="28"/>
  <c r="Y460" i="28"/>
  <c r="X460" i="28"/>
  <c r="W460" i="28"/>
  <c r="V460" i="28"/>
  <c r="U460" i="28"/>
  <c r="T460" i="28"/>
  <c r="S460" i="28"/>
  <c r="R460" i="28"/>
  <c r="Q460" i="28"/>
  <c r="P460" i="28"/>
  <c r="O460" i="28"/>
  <c r="N460" i="28"/>
  <c r="M460" i="28"/>
  <c r="L460" i="28"/>
  <c r="K460" i="28"/>
  <c r="J460" i="28"/>
  <c r="I460" i="28"/>
  <c r="H460" i="28"/>
  <c r="G460" i="28"/>
  <c r="F460" i="28"/>
  <c r="E460" i="28"/>
  <c r="D460" i="28"/>
  <c r="C460" i="28"/>
  <c r="B460" i="28"/>
  <c r="Y459" i="28"/>
  <c r="X459" i="28"/>
  <c r="W459" i="28"/>
  <c r="V459" i="28"/>
  <c r="U459" i="28"/>
  <c r="T459" i="28"/>
  <c r="S459" i="28"/>
  <c r="R459" i="28"/>
  <c r="Q459" i="28"/>
  <c r="P459" i="28"/>
  <c r="O459" i="28"/>
  <c r="N459" i="28"/>
  <c r="M459" i="28"/>
  <c r="L459" i="28"/>
  <c r="K459" i="28"/>
  <c r="J459" i="28"/>
  <c r="I459" i="28"/>
  <c r="H459" i="28"/>
  <c r="G459" i="28"/>
  <c r="F459" i="28"/>
  <c r="E459" i="28"/>
  <c r="D459" i="28"/>
  <c r="C459" i="28"/>
  <c r="B459" i="28"/>
  <c r="Y458" i="28"/>
  <c r="X458" i="28"/>
  <c r="W458" i="28"/>
  <c r="V458" i="28"/>
  <c r="U458" i="28"/>
  <c r="T458" i="28"/>
  <c r="S458" i="28"/>
  <c r="R458" i="28"/>
  <c r="Q458" i="28"/>
  <c r="P458" i="28"/>
  <c r="O458" i="28"/>
  <c r="N458" i="28"/>
  <c r="M458" i="28"/>
  <c r="L458" i="28"/>
  <c r="K458" i="28"/>
  <c r="J458" i="28"/>
  <c r="I458" i="28"/>
  <c r="H458" i="28"/>
  <c r="G458" i="28"/>
  <c r="F458" i="28"/>
  <c r="E458" i="28"/>
  <c r="D458" i="28"/>
  <c r="C458" i="28"/>
  <c r="B458" i="28"/>
  <c r="Y457" i="28"/>
  <c r="X457" i="28"/>
  <c r="W457" i="28"/>
  <c r="V457" i="28"/>
  <c r="U457" i="28"/>
  <c r="T457" i="28"/>
  <c r="S457" i="28"/>
  <c r="R457" i="28"/>
  <c r="Q457" i="28"/>
  <c r="P457" i="28"/>
  <c r="O457" i="28"/>
  <c r="N457" i="28"/>
  <c r="M457" i="28"/>
  <c r="L457" i="28"/>
  <c r="K457" i="28"/>
  <c r="J457" i="28"/>
  <c r="I457" i="28"/>
  <c r="H457" i="28"/>
  <c r="G457" i="28"/>
  <c r="F457" i="28"/>
  <c r="E457" i="28"/>
  <c r="D457" i="28"/>
  <c r="C457" i="28"/>
  <c r="B457" i="28"/>
  <c r="Y456" i="28"/>
  <c r="X456" i="28"/>
  <c r="W456" i="28"/>
  <c r="V456" i="28"/>
  <c r="U456" i="28"/>
  <c r="T456" i="28"/>
  <c r="S456" i="28"/>
  <c r="R456" i="28"/>
  <c r="Q456" i="28"/>
  <c r="P456" i="28"/>
  <c r="O456" i="28"/>
  <c r="N456" i="28"/>
  <c r="M456" i="28"/>
  <c r="L456" i="28"/>
  <c r="K456" i="28"/>
  <c r="J456" i="28"/>
  <c r="I456" i="28"/>
  <c r="H456" i="28"/>
  <c r="G456" i="28"/>
  <c r="F456" i="28"/>
  <c r="E456" i="28"/>
  <c r="D456" i="28"/>
  <c r="C456" i="28"/>
  <c r="B456" i="28"/>
  <c r="Y455" i="28"/>
  <c r="X455" i="28"/>
  <c r="W455" i="28"/>
  <c r="V455" i="28"/>
  <c r="U455" i="28"/>
  <c r="T455" i="28"/>
  <c r="S455" i="28"/>
  <c r="R455" i="28"/>
  <c r="Q455" i="28"/>
  <c r="P455" i="28"/>
  <c r="O455" i="28"/>
  <c r="N455" i="28"/>
  <c r="M455" i="28"/>
  <c r="L455" i="28"/>
  <c r="K455" i="28"/>
  <c r="J455" i="28"/>
  <c r="I455" i="28"/>
  <c r="H455" i="28"/>
  <c r="G455" i="28"/>
  <c r="F455" i="28"/>
  <c r="E455" i="28"/>
  <c r="D455" i="28"/>
  <c r="C455" i="28"/>
  <c r="B455" i="28"/>
  <c r="Y454" i="28"/>
  <c r="X454" i="28"/>
  <c r="W454" i="28"/>
  <c r="V454" i="28"/>
  <c r="U454" i="28"/>
  <c r="T454" i="28"/>
  <c r="S454" i="28"/>
  <c r="R454" i="28"/>
  <c r="Q454" i="28"/>
  <c r="P454" i="28"/>
  <c r="O454" i="28"/>
  <c r="N454" i="28"/>
  <c r="M454" i="28"/>
  <c r="L454" i="28"/>
  <c r="K454" i="28"/>
  <c r="J454" i="28"/>
  <c r="I454" i="28"/>
  <c r="H454" i="28"/>
  <c r="G454" i="28"/>
  <c r="F454" i="28"/>
  <c r="E454" i="28"/>
  <c r="D454" i="28"/>
  <c r="C454" i="28"/>
  <c r="B454" i="28"/>
  <c r="Y453" i="28"/>
  <c r="X453" i="28"/>
  <c r="W453" i="28"/>
  <c r="V453" i="28"/>
  <c r="U453" i="28"/>
  <c r="T453" i="28"/>
  <c r="S453" i="28"/>
  <c r="R453" i="28"/>
  <c r="Q453" i="28"/>
  <c r="P453" i="28"/>
  <c r="O453" i="28"/>
  <c r="N453" i="28"/>
  <c r="M453" i="28"/>
  <c r="L453" i="28"/>
  <c r="K453" i="28"/>
  <c r="J453" i="28"/>
  <c r="I453" i="28"/>
  <c r="H453" i="28"/>
  <c r="G453" i="28"/>
  <c r="F453" i="28"/>
  <c r="E453" i="28"/>
  <c r="D453" i="28"/>
  <c r="C453" i="28"/>
  <c r="B453" i="28"/>
  <c r="Y452" i="28"/>
  <c r="X452" i="28"/>
  <c r="W452" i="28"/>
  <c r="V452" i="28"/>
  <c r="U452" i="28"/>
  <c r="T452" i="28"/>
  <c r="S452" i="28"/>
  <c r="R452" i="28"/>
  <c r="Q452" i="28"/>
  <c r="P452" i="28"/>
  <c r="O452" i="28"/>
  <c r="N452" i="28"/>
  <c r="M452" i="28"/>
  <c r="L452" i="28"/>
  <c r="K452" i="28"/>
  <c r="J452" i="28"/>
  <c r="I452" i="28"/>
  <c r="H452" i="28"/>
  <c r="G452" i="28"/>
  <c r="F452" i="28"/>
  <c r="E452" i="28"/>
  <c r="D452" i="28"/>
  <c r="C452" i="28"/>
  <c r="B452" i="28"/>
  <c r="Y451" i="28"/>
  <c r="X451" i="28"/>
  <c r="W451" i="28"/>
  <c r="V451" i="28"/>
  <c r="U451" i="28"/>
  <c r="T451" i="28"/>
  <c r="S451" i="28"/>
  <c r="R451" i="28"/>
  <c r="Q451" i="28"/>
  <c r="P451" i="28"/>
  <c r="O451" i="28"/>
  <c r="N451" i="28"/>
  <c r="M451" i="28"/>
  <c r="L451" i="28"/>
  <c r="K451" i="28"/>
  <c r="J451" i="28"/>
  <c r="I451" i="28"/>
  <c r="H451" i="28"/>
  <c r="G451" i="28"/>
  <c r="F451" i="28"/>
  <c r="E451" i="28"/>
  <c r="D451" i="28"/>
  <c r="C451" i="28"/>
  <c r="B451" i="28"/>
  <c r="Y450" i="28"/>
  <c r="X450" i="28"/>
  <c r="W450" i="28"/>
  <c r="V450" i="28"/>
  <c r="U450" i="28"/>
  <c r="T450" i="28"/>
  <c r="S450" i="28"/>
  <c r="R450" i="28"/>
  <c r="Q450" i="28"/>
  <c r="P450" i="28"/>
  <c r="O450" i="28"/>
  <c r="N450" i="28"/>
  <c r="M450" i="28"/>
  <c r="L450" i="28"/>
  <c r="K450" i="28"/>
  <c r="J450" i="28"/>
  <c r="I450" i="28"/>
  <c r="H450" i="28"/>
  <c r="G450" i="28"/>
  <c r="F450" i="28"/>
  <c r="E450" i="28"/>
  <c r="D450" i="28"/>
  <c r="C450" i="28"/>
  <c r="B450" i="28"/>
  <c r="Y449" i="28"/>
  <c r="X449" i="28"/>
  <c r="W449" i="28"/>
  <c r="V449" i="28"/>
  <c r="U449" i="28"/>
  <c r="T449" i="28"/>
  <c r="S449" i="28"/>
  <c r="R449" i="28"/>
  <c r="Q449" i="28"/>
  <c r="P449" i="28"/>
  <c r="O449" i="28"/>
  <c r="N449" i="28"/>
  <c r="M449" i="28"/>
  <c r="L449" i="28"/>
  <c r="K449" i="28"/>
  <c r="J449" i="28"/>
  <c r="I449" i="28"/>
  <c r="H449" i="28"/>
  <c r="G449" i="28"/>
  <c r="F449" i="28"/>
  <c r="E449" i="28"/>
  <c r="D449" i="28"/>
  <c r="C449" i="28"/>
  <c r="B449" i="28"/>
  <c r="Y448" i="28"/>
  <c r="X448" i="28"/>
  <c r="W448" i="28"/>
  <c r="V448" i="28"/>
  <c r="U448" i="28"/>
  <c r="T448" i="28"/>
  <c r="S448" i="28"/>
  <c r="R448" i="28"/>
  <c r="Q448" i="28"/>
  <c r="P448" i="28"/>
  <c r="O448" i="28"/>
  <c r="N448" i="28"/>
  <c r="M448" i="28"/>
  <c r="L448" i="28"/>
  <c r="K448" i="28"/>
  <c r="J448" i="28"/>
  <c r="I448" i="28"/>
  <c r="H448" i="28"/>
  <c r="G448" i="28"/>
  <c r="F448" i="28"/>
  <c r="E448" i="28"/>
  <c r="D448" i="28"/>
  <c r="C448" i="28"/>
  <c r="B448" i="28"/>
  <c r="Y447" i="28"/>
  <c r="X447" i="28"/>
  <c r="W447" i="28"/>
  <c r="V447" i="28"/>
  <c r="U447" i="28"/>
  <c r="T447" i="28"/>
  <c r="S447" i="28"/>
  <c r="R447" i="28"/>
  <c r="Q447" i="28"/>
  <c r="P447" i="28"/>
  <c r="O447" i="28"/>
  <c r="N447" i="28"/>
  <c r="M447" i="28"/>
  <c r="L447" i="28"/>
  <c r="K447" i="28"/>
  <c r="J447" i="28"/>
  <c r="I447" i="28"/>
  <c r="H447" i="28"/>
  <c r="G447" i="28"/>
  <c r="F447" i="28"/>
  <c r="E447" i="28"/>
  <c r="D447" i="28"/>
  <c r="C447" i="28"/>
  <c r="B447" i="28"/>
  <c r="Y446" i="28"/>
  <c r="X446" i="28"/>
  <c r="W446" i="28"/>
  <c r="V446" i="28"/>
  <c r="U446" i="28"/>
  <c r="T446" i="28"/>
  <c r="S446" i="28"/>
  <c r="R446" i="28"/>
  <c r="Q446" i="28"/>
  <c r="P446" i="28"/>
  <c r="O446" i="28"/>
  <c r="N446" i="28"/>
  <c r="M446" i="28"/>
  <c r="L446" i="28"/>
  <c r="K446" i="28"/>
  <c r="J446" i="28"/>
  <c r="I446" i="28"/>
  <c r="H446" i="28"/>
  <c r="G446" i="28"/>
  <c r="F446" i="28"/>
  <c r="E446" i="28"/>
  <c r="D446" i="28"/>
  <c r="C446" i="28"/>
  <c r="B446" i="28"/>
  <c r="Y445" i="28"/>
  <c r="X445" i="28"/>
  <c r="W445" i="28"/>
  <c r="V445" i="28"/>
  <c r="U445" i="28"/>
  <c r="T445" i="28"/>
  <c r="S445" i="28"/>
  <c r="R445" i="28"/>
  <c r="Q445" i="28"/>
  <c r="P445" i="28"/>
  <c r="O445" i="28"/>
  <c r="N445" i="28"/>
  <c r="M445" i="28"/>
  <c r="L445" i="28"/>
  <c r="K445" i="28"/>
  <c r="J445" i="28"/>
  <c r="I445" i="28"/>
  <c r="H445" i="28"/>
  <c r="G445" i="28"/>
  <c r="F445" i="28"/>
  <c r="E445" i="28"/>
  <c r="D445" i="28"/>
  <c r="C445" i="28"/>
  <c r="B445" i="28"/>
  <c r="Y444" i="28"/>
  <c r="X444" i="28"/>
  <c r="W444" i="28"/>
  <c r="V444" i="28"/>
  <c r="U444" i="28"/>
  <c r="T444" i="28"/>
  <c r="S444" i="28"/>
  <c r="R444" i="28"/>
  <c r="Q444" i="28"/>
  <c r="P444" i="28"/>
  <c r="O444" i="28"/>
  <c r="N444" i="28"/>
  <c r="M444" i="28"/>
  <c r="L444" i="28"/>
  <c r="K444" i="28"/>
  <c r="J444" i="28"/>
  <c r="I444" i="28"/>
  <c r="H444" i="28"/>
  <c r="G444" i="28"/>
  <c r="F444" i="28"/>
  <c r="E444" i="28"/>
  <c r="D444" i="28"/>
  <c r="C444" i="28"/>
  <c r="B444" i="28"/>
  <c r="Y443" i="28"/>
  <c r="X443" i="28"/>
  <c r="W443" i="28"/>
  <c r="V443" i="28"/>
  <c r="U443" i="28"/>
  <c r="T443" i="28"/>
  <c r="S443" i="28"/>
  <c r="R443" i="28"/>
  <c r="Q443" i="28"/>
  <c r="P443" i="28"/>
  <c r="O443" i="28"/>
  <c r="N443" i="28"/>
  <c r="M443" i="28"/>
  <c r="L443" i="28"/>
  <c r="K443" i="28"/>
  <c r="J443" i="28"/>
  <c r="I443" i="28"/>
  <c r="H443" i="28"/>
  <c r="G443" i="28"/>
  <c r="F443" i="28"/>
  <c r="E443" i="28"/>
  <c r="D443" i="28"/>
  <c r="C443" i="28"/>
  <c r="B443" i="28"/>
  <c r="Y442" i="28"/>
  <c r="X442" i="28"/>
  <c r="W442" i="28"/>
  <c r="V442" i="28"/>
  <c r="U442" i="28"/>
  <c r="T442" i="28"/>
  <c r="S442" i="28"/>
  <c r="R442" i="28"/>
  <c r="Q442" i="28"/>
  <c r="P442" i="28"/>
  <c r="O442" i="28"/>
  <c r="N442" i="28"/>
  <c r="M442" i="28"/>
  <c r="L442" i="28"/>
  <c r="K442" i="28"/>
  <c r="J442" i="28"/>
  <c r="I442" i="28"/>
  <c r="H442" i="28"/>
  <c r="G442" i="28"/>
  <c r="F442" i="28"/>
  <c r="E442" i="28"/>
  <c r="D442" i="28"/>
  <c r="C442" i="28"/>
  <c r="B442" i="28"/>
  <c r="Y441" i="28"/>
  <c r="X441" i="28"/>
  <c r="W441" i="28"/>
  <c r="V441" i="28"/>
  <c r="U441" i="28"/>
  <c r="T441" i="28"/>
  <c r="S441" i="28"/>
  <c r="R441" i="28"/>
  <c r="Q441" i="28"/>
  <c r="P441" i="28"/>
  <c r="O441" i="28"/>
  <c r="N441" i="28"/>
  <c r="M441" i="28"/>
  <c r="L441" i="28"/>
  <c r="K441" i="28"/>
  <c r="J441" i="28"/>
  <c r="I441" i="28"/>
  <c r="H441" i="28"/>
  <c r="G441" i="28"/>
  <c r="F441" i="28"/>
  <c r="E441" i="28"/>
  <c r="D441" i="28"/>
  <c r="C441" i="28"/>
  <c r="B441" i="28"/>
  <c r="Y440" i="28"/>
  <c r="X440" i="28"/>
  <c r="W440" i="28"/>
  <c r="V440" i="28"/>
  <c r="U440" i="28"/>
  <c r="T440" i="28"/>
  <c r="S440" i="28"/>
  <c r="R440" i="28"/>
  <c r="Q440" i="28"/>
  <c r="P440" i="28"/>
  <c r="O440" i="28"/>
  <c r="N440" i="28"/>
  <c r="M440" i="28"/>
  <c r="L440" i="28"/>
  <c r="K440" i="28"/>
  <c r="J440" i="28"/>
  <c r="I440" i="28"/>
  <c r="H440" i="28"/>
  <c r="G440" i="28"/>
  <c r="F440" i="28"/>
  <c r="E440" i="28"/>
  <c r="D440" i="28"/>
  <c r="C440" i="28"/>
  <c r="B440" i="28"/>
  <c r="Y439" i="28"/>
  <c r="X439" i="28"/>
  <c r="W439" i="28"/>
  <c r="V439" i="28"/>
  <c r="U439" i="28"/>
  <c r="T439" i="28"/>
  <c r="S439" i="28"/>
  <c r="R439" i="28"/>
  <c r="Q439" i="28"/>
  <c r="P439" i="28"/>
  <c r="O439" i="28"/>
  <c r="N439" i="28"/>
  <c r="M439" i="28"/>
  <c r="L439" i="28"/>
  <c r="K439" i="28"/>
  <c r="J439" i="28"/>
  <c r="I439" i="28"/>
  <c r="H439" i="28"/>
  <c r="G439" i="28"/>
  <c r="F439" i="28"/>
  <c r="E439" i="28"/>
  <c r="D439" i="28"/>
  <c r="C439" i="28"/>
  <c r="B439" i="28"/>
  <c r="Y438" i="28"/>
  <c r="X438" i="28"/>
  <c r="W438" i="28"/>
  <c r="V438" i="28"/>
  <c r="U438" i="28"/>
  <c r="T438" i="28"/>
  <c r="S438" i="28"/>
  <c r="R438" i="28"/>
  <c r="Q438" i="28"/>
  <c r="P438" i="28"/>
  <c r="O438" i="28"/>
  <c r="N438" i="28"/>
  <c r="M438" i="28"/>
  <c r="L438" i="28"/>
  <c r="K438" i="28"/>
  <c r="J438" i="28"/>
  <c r="I438" i="28"/>
  <c r="H438" i="28"/>
  <c r="G438" i="28"/>
  <c r="F438" i="28"/>
  <c r="E438" i="28"/>
  <c r="D438" i="28"/>
  <c r="C438" i="28"/>
  <c r="B438" i="28"/>
  <c r="Y433" i="28"/>
  <c r="X433" i="28"/>
  <c r="W433" i="28"/>
  <c r="V433" i="28"/>
  <c r="U433" i="28"/>
  <c r="T433" i="28"/>
  <c r="S433" i="28"/>
  <c r="R433" i="28"/>
  <c r="Q433" i="28"/>
  <c r="P433" i="28"/>
  <c r="O433" i="28"/>
  <c r="N433" i="28"/>
  <c r="M433" i="28"/>
  <c r="L433" i="28"/>
  <c r="K433" i="28"/>
  <c r="J433" i="28"/>
  <c r="I433" i="28"/>
  <c r="H433" i="28"/>
  <c r="G433" i="28"/>
  <c r="F433" i="28"/>
  <c r="E433" i="28"/>
  <c r="D433" i="28"/>
  <c r="C433" i="28"/>
  <c r="B433" i="28"/>
  <c r="Y432" i="28"/>
  <c r="X432" i="28"/>
  <c r="W432" i="28"/>
  <c r="V432" i="28"/>
  <c r="U432" i="28"/>
  <c r="T432" i="28"/>
  <c r="S432" i="28"/>
  <c r="R432" i="28"/>
  <c r="Q432" i="28"/>
  <c r="P432" i="28"/>
  <c r="O432" i="28"/>
  <c r="N432" i="28"/>
  <c r="M432" i="28"/>
  <c r="L432" i="28"/>
  <c r="K432" i="28"/>
  <c r="J432" i="28"/>
  <c r="I432" i="28"/>
  <c r="H432" i="28"/>
  <c r="G432" i="28"/>
  <c r="F432" i="28"/>
  <c r="E432" i="28"/>
  <c r="D432" i="28"/>
  <c r="C432" i="28"/>
  <c r="B432" i="28"/>
  <c r="Y431" i="28"/>
  <c r="X431" i="28"/>
  <c r="W431" i="28"/>
  <c r="V431" i="28"/>
  <c r="U431" i="28"/>
  <c r="T431" i="28"/>
  <c r="S431" i="28"/>
  <c r="R431" i="28"/>
  <c r="Q431" i="28"/>
  <c r="P431" i="28"/>
  <c r="O431" i="28"/>
  <c r="N431" i="28"/>
  <c r="M431" i="28"/>
  <c r="L431" i="28"/>
  <c r="K431" i="28"/>
  <c r="J431" i="28"/>
  <c r="I431" i="28"/>
  <c r="H431" i="28"/>
  <c r="G431" i="28"/>
  <c r="F431" i="28"/>
  <c r="E431" i="28"/>
  <c r="D431" i="28"/>
  <c r="C431" i="28"/>
  <c r="B431" i="28"/>
  <c r="Y430" i="28"/>
  <c r="X430" i="28"/>
  <c r="W430" i="28"/>
  <c r="V430" i="28"/>
  <c r="U430" i="28"/>
  <c r="T430" i="28"/>
  <c r="S430" i="28"/>
  <c r="R430" i="28"/>
  <c r="Q430" i="28"/>
  <c r="P430" i="28"/>
  <c r="O430" i="28"/>
  <c r="N430" i="28"/>
  <c r="M430" i="28"/>
  <c r="L430" i="28"/>
  <c r="K430" i="28"/>
  <c r="J430" i="28"/>
  <c r="I430" i="28"/>
  <c r="H430" i="28"/>
  <c r="G430" i="28"/>
  <c r="F430" i="28"/>
  <c r="E430" i="28"/>
  <c r="D430" i="28"/>
  <c r="C430" i="28"/>
  <c r="B430" i="28"/>
  <c r="Y429" i="28"/>
  <c r="X429" i="28"/>
  <c r="W429" i="28"/>
  <c r="V429" i="28"/>
  <c r="U429" i="28"/>
  <c r="T429" i="28"/>
  <c r="S429" i="28"/>
  <c r="R429" i="28"/>
  <c r="Q429" i="28"/>
  <c r="P429" i="28"/>
  <c r="O429" i="28"/>
  <c r="N429" i="28"/>
  <c r="M429" i="28"/>
  <c r="L429" i="28"/>
  <c r="K429" i="28"/>
  <c r="J429" i="28"/>
  <c r="I429" i="28"/>
  <c r="H429" i="28"/>
  <c r="G429" i="28"/>
  <c r="F429" i="28"/>
  <c r="E429" i="28"/>
  <c r="D429" i="28"/>
  <c r="C429" i="28"/>
  <c r="B429" i="28"/>
  <c r="Y428" i="28"/>
  <c r="X428" i="28"/>
  <c r="W428" i="28"/>
  <c r="V428" i="28"/>
  <c r="U428" i="28"/>
  <c r="T428" i="28"/>
  <c r="S428" i="28"/>
  <c r="R428" i="28"/>
  <c r="Q428" i="28"/>
  <c r="P428" i="28"/>
  <c r="O428" i="28"/>
  <c r="N428" i="28"/>
  <c r="M428" i="28"/>
  <c r="L428" i="28"/>
  <c r="K428" i="28"/>
  <c r="J428" i="28"/>
  <c r="I428" i="28"/>
  <c r="H428" i="28"/>
  <c r="G428" i="28"/>
  <c r="F428" i="28"/>
  <c r="E428" i="28"/>
  <c r="D428" i="28"/>
  <c r="C428" i="28"/>
  <c r="B428" i="28"/>
  <c r="Y427" i="28"/>
  <c r="X427" i="28"/>
  <c r="W427" i="28"/>
  <c r="V427" i="28"/>
  <c r="U427" i="28"/>
  <c r="T427" i="28"/>
  <c r="S427" i="28"/>
  <c r="R427" i="28"/>
  <c r="Q427" i="28"/>
  <c r="P427" i="28"/>
  <c r="O427" i="28"/>
  <c r="N427" i="28"/>
  <c r="M427" i="28"/>
  <c r="L427" i="28"/>
  <c r="K427" i="28"/>
  <c r="J427" i="28"/>
  <c r="I427" i="28"/>
  <c r="H427" i="28"/>
  <c r="G427" i="28"/>
  <c r="F427" i="28"/>
  <c r="E427" i="28"/>
  <c r="D427" i="28"/>
  <c r="C427" i="28"/>
  <c r="B427" i="28"/>
  <c r="Y426" i="28"/>
  <c r="X426" i="28"/>
  <c r="W426" i="28"/>
  <c r="V426" i="28"/>
  <c r="U426" i="28"/>
  <c r="T426" i="28"/>
  <c r="S426" i="28"/>
  <c r="R426" i="28"/>
  <c r="Q426" i="28"/>
  <c r="P426" i="28"/>
  <c r="O426" i="28"/>
  <c r="N426" i="28"/>
  <c r="M426" i="28"/>
  <c r="L426" i="28"/>
  <c r="K426" i="28"/>
  <c r="J426" i="28"/>
  <c r="I426" i="28"/>
  <c r="H426" i="28"/>
  <c r="G426" i="28"/>
  <c r="F426" i="28"/>
  <c r="E426" i="28"/>
  <c r="D426" i="28"/>
  <c r="C426" i="28"/>
  <c r="B426" i="28"/>
  <c r="Y425" i="28"/>
  <c r="X425" i="28"/>
  <c r="W425" i="28"/>
  <c r="V425" i="28"/>
  <c r="U425" i="28"/>
  <c r="T425" i="28"/>
  <c r="S425" i="28"/>
  <c r="R425" i="28"/>
  <c r="Q425" i="28"/>
  <c r="P425" i="28"/>
  <c r="O425" i="28"/>
  <c r="N425" i="28"/>
  <c r="M425" i="28"/>
  <c r="L425" i="28"/>
  <c r="K425" i="28"/>
  <c r="J425" i="28"/>
  <c r="I425" i="28"/>
  <c r="H425" i="28"/>
  <c r="G425" i="28"/>
  <c r="F425" i="28"/>
  <c r="E425" i="28"/>
  <c r="D425" i="28"/>
  <c r="C425" i="28"/>
  <c r="B425" i="28"/>
  <c r="Y424" i="28"/>
  <c r="X424" i="28"/>
  <c r="W424" i="28"/>
  <c r="V424" i="28"/>
  <c r="U424" i="28"/>
  <c r="T424" i="28"/>
  <c r="S424" i="28"/>
  <c r="R424" i="28"/>
  <c r="Q424" i="28"/>
  <c r="P424" i="28"/>
  <c r="O424" i="28"/>
  <c r="N424" i="28"/>
  <c r="M424" i="28"/>
  <c r="L424" i="28"/>
  <c r="K424" i="28"/>
  <c r="J424" i="28"/>
  <c r="I424" i="28"/>
  <c r="H424" i="28"/>
  <c r="G424" i="28"/>
  <c r="F424" i="28"/>
  <c r="E424" i="28"/>
  <c r="D424" i="28"/>
  <c r="C424" i="28"/>
  <c r="B424" i="28"/>
  <c r="Y423" i="28"/>
  <c r="X423" i="28"/>
  <c r="W423" i="28"/>
  <c r="V423" i="28"/>
  <c r="U423" i="28"/>
  <c r="T423" i="28"/>
  <c r="S423" i="28"/>
  <c r="R423" i="28"/>
  <c r="Q423" i="28"/>
  <c r="P423" i="28"/>
  <c r="O423" i="28"/>
  <c r="N423" i="28"/>
  <c r="M423" i="28"/>
  <c r="L423" i="28"/>
  <c r="K423" i="28"/>
  <c r="J423" i="28"/>
  <c r="I423" i="28"/>
  <c r="H423" i="28"/>
  <c r="G423" i="28"/>
  <c r="F423" i="28"/>
  <c r="E423" i="28"/>
  <c r="D423" i="28"/>
  <c r="C423" i="28"/>
  <c r="B423" i="28"/>
  <c r="Y422" i="28"/>
  <c r="X422" i="28"/>
  <c r="W422" i="28"/>
  <c r="V422" i="28"/>
  <c r="U422" i="28"/>
  <c r="T422" i="28"/>
  <c r="S422" i="28"/>
  <c r="R422" i="28"/>
  <c r="Q422" i="28"/>
  <c r="P422" i="28"/>
  <c r="O422" i="28"/>
  <c r="N422" i="28"/>
  <c r="M422" i="28"/>
  <c r="L422" i="28"/>
  <c r="K422" i="28"/>
  <c r="J422" i="28"/>
  <c r="I422" i="28"/>
  <c r="H422" i="28"/>
  <c r="G422" i="28"/>
  <c r="F422" i="28"/>
  <c r="E422" i="28"/>
  <c r="D422" i="28"/>
  <c r="C422" i="28"/>
  <c r="B422" i="28"/>
  <c r="Y421" i="28"/>
  <c r="X421" i="28"/>
  <c r="W421" i="28"/>
  <c r="V421" i="28"/>
  <c r="U421" i="28"/>
  <c r="T421" i="28"/>
  <c r="S421" i="28"/>
  <c r="R421" i="28"/>
  <c r="Q421" i="28"/>
  <c r="P421" i="28"/>
  <c r="O421" i="28"/>
  <c r="N421" i="28"/>
  <c r="M421" i="28"/>
  <c r="L421" i="28"/>
  <c r="K421" i="28"/>
  <c r="J421" i="28"/>
  <c r="I421" i="28"/>
  <c r="H421" i="28"/>
  <c r="G421" i="28"/>
  <c r="F421" i="28"/>
  <c r="E421" i="28"/>
  <c r="D421" i="28"/>
  <c r="C421" i="28"/>
  <c r="B421" i="28"/>
  <c r="Y420" i="28"/>
  <c r="X420" i="28"/>
  <c r="W420" i="28"/>
  <c r="V420" i="28"/>
  <c r="U420" i="28"/>
  <c r="T420" i="28"/>
  <c r="S420" i="28"/>
  <c r="R420" i="28"/>
  <c r="Q420" i="28"/>
  <c r="P420" i="28"/>
  <c r="O420" i="28"/>
  <c r="N420" i="28"/>
  <c r="M420" i="28"/>
  <c r="L420" i="28"/>
  <c r="K420" i="28"/>
  <c r="J420" i="28"/>
  <c r="I420" i="28"/>
  <c r="H420" i="28"/>
  <c r="G420" i="28"/>
  <c r="F420" i="28"/>
  <c r="E420" i="28"/>
  <c r="D420" i="28"/>
  <c r="C420" i="28"/>
  <c r="B420" i="28"/>
  <c r="Y419" i="28"/>
  <c r="X419" i="28"/>
  <c r="W419" i="28"/>
  <c r="V419" i="28"/>
  <c r="U419" i="28"/>
  <c r="T419" i="28"/>
  <c r="S419" i="28"/>
  <c r="R419" i="28"/>
  <c r="Q419" i="28"/>
  <c r="P419" i="28"/>
  <c r="O419" i="28"/>
  <c r="N419" i="28"/>
  <c r="M419" i="28"/>
  <c r="L419" i="28"/>
  <c r="K419" i="28"/>
  <c r="J419" i="28"/>
  <c r="I419" i="28"/>
  <c r="H419" i="28"/>
  <c r="G419" i="28"/>
  <c r="F419" i="28"/>
  <c r="E419" i="28"/>
  <c r="D419" i="28"/>
  <c r="C419" i="28"/>
  <c r="B419" i="28"/>
  <c r="Y418" i="28"/>
  <c r="X418" i="28"/>
  <c r="W418" i="28"/>
  <c r="V418" i="28"/>
  <c r="U418" i="28"/>
  <c r="T418" i="28"/>
  <c r="S418" i="28"/>
  <c r="R418" i="28"/>
  <c r="Q418" i="28"/>
  <c r="P418" i="28"/>
  <c r="O418" i="28"/>
  <c r="N418" i="28"/>
  <c r="M418" i="28"/>
  <c r="L418" i="28"/>
  <c r="K418" i="28"/>
  <c r="J418" i="28"/>
  <c r="I418" i="28"/>
  <c r="H418" i="28"/>
  <c r="G418" i="28"/>
  <c r="F418" i="28"/>
  <c r="E418" i="28"/>
  <c r="D418" i="28"/>
  <c r="C418" i="28"/>
  <c r="B418" i="28"/>
  <c r="Y417" i="28"/>
  <c r="X417" i="28"/>
  <c r="W417" i="28"/>
  <c r="V417" i="28"/>
  <c r="U417" i="28"/>
  <c r="T417" i="28"/>
  <c r="S417" i="28"/>
  <c r="R417" i="28"/>
  <c r="Q417" i="28"/>
  <c r="P417" i="28"/>
  <c r="O417" i="28"/>
  <c r="N417" i="28"/>
  <c r="M417" i="28"/>
  <c r="L417" i="28"/>
  <c r="K417" i="28"/>
  <c r="J417" i="28"/>
  <c r="I417" i="28"/>
  <c r="H417" i="28"/>
  <c r="G417" i="28"/>
  <c r="F417" i="28"/>
  <c r="E417" i="28"/>
  <c r="D417" i="28"/>
  <c r="C417" i="28"/>
  <c r="B417" i="28"/>
  <c r="Y416" i="28"/>
  <c r="X416" i="28"/>
  <c r="W416" i="28"/>
  <c r="V416" i="28"/>
  <c r="U416" i="28"/>
  <c r="T416" i="28"/>
  <c r="S416" i="28"/>
  <c r="R416" i="28"/>
  <c r="Q416" i="28"/>
  <c r="P416" i="28"/>
  <c r="O416" i="28"/>
  <c r="N416" i="28"/>
  <c r="M416" i="28"/>
  <c r="L416" i="28"/>
  <c r="K416" i="28"/>
  <c r="J416" i="28"/>
  <c r="I416" i="28"/>
  <c r="H416" i="28"/>
  <c r="G416" i="28"/>
  <c r="F416" i="28"/>
  <c r="E416" i="28"/>
  <c r="D416" i="28"/>
  <c r="C416" i="28"/>
  <c r="B416" i="28"/>
  <c r="Y415" i="28"/>
  <c r="X415" i="28"/>
  <c r="W415" i="28"/>
  <c r="V415" i="28"/>
  <c r="U415" i="28"/>
  <c r="T415" i="28"/>
  <c r="S415" i="28"/>
  <c r="R415" i="28"/>
  <c r="Q415" i="28"/>
  <c r="P415" i="28"/>
  <c r="O415" i="28"/>
  <c r="N415" i="28"/>
  <c r="M415" i="28"/>
  <c r="L415" i="28"/>
  <c r="K415" i="28"/>
  <c r="J415" i="28"/>
  <c r="I415" i="28"/>
  <c r="H415" i="28"/>
  <c r="G415" i="28"/>
  <c r="F415" i="28"/>
  <c r="E415" i="28"/>
  <c r="D415" i="28"/>
  <c r="C415" i="28"/>
  <c r="B415" i="28"/>
  <c r="Y414" i="28"/>
  <c r="X414" i="28"/>
  <c r="W414" i="28"/>
  <c r="V414" i="28"/>
  <c r="U414" i="28"/>
  <c r="T414" i="28"/>
  <c r="S414" i="28"/>
  <c r="R414" i="28"/>
  <c r="Q414" i="28"/>
  <c r="P414" i="28"/>
  <c r="O414" i="28"/>
  <c r="N414" i="28"/>
  <c r="M414" i="28"/>
  <c r="L414" i="28"/>
  <c r="K414" i="28"/>
  <c r="J414" i="28"/>
  <c r="I414" i="28"/>
  <c r="H414" i="28"/>
  <c r="G414" i="28"/>
  <c r="F414" i="28"/>
  <c r="E414" i="28"/>
  <c r="D414" i="28"/>
  <c r="C414" i="28"/>
  <c r="B414" i="28"/>
  <c r="Y413" i="28"/>
  <c r="X413" i="28"/>
  <c r="W413" i="28"/>
  <c r="V413" i="28"/>
  <c r="U413" i="28"/>
  <c r="T413" i="28"/>
  <c r="S413" i="28"/>
  <c r="R413" i="28"/>
  <c r="Q413" i="28"/>
  <c r="P413" i="28"/>
  <c r="O413" i="28"/>
  <c r="N413" i="28"/>
  <c r="M413" i="28"/>
  <c r="L413" i="28"/>
  <c r="K413" i="28"/>
  <c r="J413" i="28"/>
  <c r="I413" i="28"/>
  <c r="H413" i="28"/>
  <c r="G413" i="28"/>
  <c r="F413" i="28"/>
  <c r="E413" i="28"/>
  <c r="D413" i="28"/>
  <c r="C413" i="28"/>
  <c r="B413" i="28"/>
  <c r="Y412" i="28"/>
  <c r="X412" i="28"/>
  <c r="W412" i="28"/>
  <c r="V412" i="28"/>
  <c r="U412" i="28"/>
  <c r="T412" i="28"/>
  <c r="S412" i="28"/>
  <c r="R412" i="28"/>
  <c r="Q412" i="28"/>
  <c r="P412" i="28"/>
  <c r="O412" i="28"/>
  <c r="N412" i="28"/>
  <c r="M412" i="28"/>
  <c r="L412" i="28"/>
  <c r="K412" i="28"/>
  <c r="J412" i="28"/>
  <c r="I412" i="28"/>
  <c r="H412" i="28"/>
  <c r="G412" i="28"/>
  <c r="F412" i="28"/>
  <c r="E412" i="28"/>
  <c r="D412" i="28"/>
  <c r="C412" i="28"/>
  <c r="B412" i="28"/>
  <c r="Y411" i="28"/>
  <c r="X411" i="28"/>
  <c r="W411" i="28"/>
  <c r="V411" i="28"/>
  <c r="U411" i="28"/>
  <c r="T411" i="28"/>
  <c r="S411" i="28"/>
  <c r="R411" i="28"/>
  <c r="Q411" i="28"/>
  <c r="P411" i="28"/>
  <c r="O411" i="28"/>
  <c r="N411" i="28"/>
  <c r="M411" i="28"/>
  <c r="L411" i="28"/>
  <c r="K411" i="28"/>
  <c r="J411" i="28"/>
  <c r="I411" i="28"/>
  <c r="H411" i="28"/>
  <c r="G411" i="28"/>
  <c r="F411" i="28"/>
  <c r="E411" i="28"/>
  <c r="D411" i="28"/>
  <c r="C411" i="28"/>
  <c r="B411" i="28"/>
  <c r="Y410" i="28"/>
  <c r="X410" i="28"/>
  <c r="W410" i="28"/>
  <c r="V410" i="28"/>
  <c r="U410" i="28"/>
  <c r="T410" i="28"/>
  <c r="S410" i="28"/>
  <c r="R410" i="28"/>
  <c r="Q410" i="28"/>
  <c r="P410" i="28"/>
  <c r="O410" i="28"/>
  <c r="N410" i="28"/>
  <c r="M410" i="28"/>
  <c r="L410" i="28"/>
  <c r="K410" i="28"/>
  <c r="J410" i="28"/>
  <c r="I410" i="28"/>
  <c r="H410" i="28"/>
  <c r="G410" i="28"/>
  <c r="F410" i="28"/>
  <c r="E410" i="28"/>
  <c r="D410" i="28"/>
  <c r="C410" i="28"/>
  <c r="B410" i="28"/>
  <c r="Y409" i="28"/>
  <c r="X409" i="28"/>
  <c r="W409" i="28"/>
  <c r="V409" i="28"/>
  <c r="U409" i="28"/>
  <c r="T409" i="28"/>
  <c r="S409" i="28"/>
  <c r="R409" i="28"/>
  <c r="Q409" i="28"/>
  <c r="P409" i="28"/>
  <c r="O409" i="28"/>
  <c r="N409" i="28"/>
  <c r="M409" i="28"/>
  <c r="L409" i="28"/>
  <c r="K409" i="28"/>
  <c r="J409" i="28"/>
  <c r="I409" i="28"/>
  <c r="H409" i="28"/>
  <c r="G409" i="28"/>
  <c r="F409" i="28"/>
  <c r="E409" i="28"/>
  <c r="D409" i="28"/>
  <c r="C409" i="28"/>
  <c r="B409" i="28"/>
  <c r="Y408" i="28"/>
  <c r="X408" i="28"/>
  <c r="W408" i="28"/>
  <c r="V408" i="28"/>
  <c r="U408" i="28"/>
  <c r="T408" i="28"/>
  <c r="S408" i="28"/>
  <c r="R408" i="28"/>
  <c r="Q408" i="28"/>
  <c r="P408" i="28"/>
  <c r="O408" i="28"/>
  <c r="N408" i="28"/>
  <c r="M408" i="28"/>
  <c r="L408" i="28"/>
  <c r="K408" i="28"/>
  <c r="J408" i="28"/>
  <c r="I408" i="28"/>
  <c r="H408" i="28"/>
  <c r="G408" i="28"/>
  <c r="F408" i="28"/>
  <c r="E408" i="28"/>
  <c r="D408" i="28"/>
  <c r="C408" i="28"/>
  <c r="B408" i="28"/>
  <c r="Y407" i="28"/>
  <c r="X407" i="28"/>
  <c r="W407" i="28"/>
  <c r="V407" i="28"/>
  <c r="U407" i="28"/>
  <c r="T407" i="28"/>
  <c r="S407" i="28"/>
  <c r="R407" i="28"/>
  <c r="Q407" i="28"/>
  <c r="P407" i="28"/>
  <c r="O407" i="28"/>
  <c r="N407" i="28"/>
  <c r="M407" i="28"/>
  <c r="L407" i="28"/>
  <c r="K407" i="28"/>
  <c r="J407" i="28"/>
  <c r="I407" i="28"/>
  <c r="H407" i="28"/>
  <c r="G407" i="28"/>
  <c r="F407" i="28"/>
  <c r="E407" i="28"/>
  <c r="D407" i="28"/>
  <c r="C407" i="28"/>
  <c r="B407" i="28"/>
  <c r="Y406" i="28"/>
  <c r="X406" i="28"/>
  <c r="W406" i="28"/>
  <c r="V406" i="28"/>
  <c r="U406" i="28"/>
  <c r="T406" i="28"/>
  <c r="S406" i="28"/>
  <c r="R406" i="28"/>
  <c r="Q406" i="28"/>
  <c r="P406" i="28"/>
  <c r="O406" i="28"/>
  <c r="N406" i="28"/>
  <c r="M406" i="28"/>
  <c r="L406" i="28"/>
  <c r="K406" i="28"/>
  <c r="J406" i="28"/>
  <c r="I406" i="28"/>
  <c r="H406" i="28"/>
  <c r="G406" i="28"/>
  <c r="F406" i="28"/>
  <c r="E406" i="28"/>
  <c r="D406" i="28"/>
  <c r="C406" i="28"/>
  <c r="B406" i="28"/>
  <c r="Y405" i="28"/>
  <c r="X405" i="28"/>
  <c r="W405" i="28"/>
  <c r="V405" i="28"/>
  <c r="U405" i="28"/>
  <c r="T405" i="28"/>
  <c r="S405" i="28"/>
  <c r="R405" i="28"/>
  <c r="Q405" i="28"/>
  <c r="P405" i="28"/>
  <c r="O405" i="28"/>
  <c r="N405" i="28"/>
  <c r="M405" i="28"/>
  <c r="L405" i="28"/>
  <c r="K405" i="28"/>
  <c r="J405" i="28"/>
  <c r="I405" i="28"/>
  <c r="H405" i="28"/>
  <c r="G405" i="28"/>
  <c r="F405" i="28"/>
  <c r="E405" i="28"/>
  <c r="D405" i="28"/>
  <c r="C405" i="28"/>
  <c r="B405" i="28"/>
  <c r="Y404" i="28"/>
  <c r="X404" i="28"/>
  <c r="W404" i="28"/>
  <c r="V404" i="28"/>
  <c r="U404" i="28"/>
  <c r="T404" i="28"/>
  <c r="S404" i="28"/>
  <c r="R404" i="28"/>
  <c r="Q404" i="28"/>
  <c r="P404" i="28"/>
  <c r="O404" i="28"/>
  <c r="N404" i="28"/>
  <c r="M404" i="28"/>
  <c r="L404" i="28"/>
  <c r="K404" i="28"/>
  <c r="J404" i="28"/>
  <c r="I404" i="28"/>
  <c r="H404" i="28"/>
  <c r="G404" i="28"/>
  <c r="F404" i="28"/>
  <c r="E404" i="28"/>
  <c r="D404" i="28"/>
  <c r="C404" i="28"/>
  <c r="B404" i="28"/>
  <c r="Y403" i="28"/>
  <c r="X403" i="28"/>
  <c r="W403" i="28"/>
  <c r="V403" i="28"/>
  <c r="U403" i="28"/>
  <c r="T403" i="28"/>
  <c r="S403" i="28"/>
  <c r="R403" i="28"/>
  <c r="Q403" i="28"/>
  <c r="P403" i="28"/>
  <c r="O403" i="28"/>
  <c r="N403" i="28"/>
  <c r="M403" i="28"/>
  <c r="L403" i="28"/>
  <c r="K403" i="28"/>
  <c r="J403" i="28"/>
  <c r="I403" i="28"/>
  <c r="H403" i="28"/>
  <c r="G403" i="28"/>
  <c r="F403" i="28"/>
  <c r="E403" i="28"/>
  <c r="D403" i="28"/>
  <c r="C403" i="28"/>
  <c r="B403" i="28"/>
  <c r="Y398" i="28"/>
  <c r="X398" i="28"/>
  <c r="W398" i="28"/>
  <c r="V398" i="28"/>
  <c r="U398" i="28"/>
  <c r="T398" i="28"/>
  <c r="S398" i="28"/>
  <c r="R398" i="28"/>
  <c r="Q398" i="28"/>
  <c r="P398" i="28"/>
  <c r="O398" i="28"/>
  <c r="N398" i="28"/>
  <c r="M398" i="28"/>
  <c r="L398" i="28"/>
  <c r="K398" i="28"/>
  <c r="J398" i="28"/>
  <c r="I398" i="28"/>
  <c r="H398" i="28"/>
  <c r="G398" i="28"/>
  <c r="F398" i="28"/>
  <c r="E398" i="28"/>
  <c r="D398" i="28"/>
  <c r="C398" i="28"/>
  <c r="B398" i="28"/>
  <c r="Y397" i="28"/>
  <c r="X397" i="28"/>
  <c r="W397" i="28"/>
  <c r="V397" i="28"/>
  <c r="U397" i="28"/>
  <c r="T397" i="28"/>
  <c r="S397" i="28"/>
  <c r="R397" i="28"/>
  <c r="Q397" i="28"/>
  <c r="P397" i="28"/>
  <c r="O397" i="28"/>
  <c r="N397" i="28"/>
  <c r="M397" i="28"/>
  <c r="L397" i="28"/>
  <c r="K397" i="28"/>
  <c r="J397" i="28"/>
  <c r="I397" i="28"/>
  <c r="H397" i="28"/>
  <c r="G397" i="28"/>
  <c r="F397" i="28"/>
  <c r="E397" i="28"/>
  <c r="D397" i="28"/>
  <c r="C397" i="28"/>
  <c r="B397" i="28"/>
  <c r="Y396" i="28"/>
  <c r="X396" i="28"/>
  <c r="W396" i="28"/>
  <c r="V396" i="28"/>
  <c r="U396" i="28"/>
  <c r="T396" i="28"/>
  <c r="S396" i="28"/>
  <c r="R396" i="28"/>
  <c r="Q396" i="28"/>
  <c r="P396" i="28"/>
  <c r="O396" i="28"/>
  <c r="N396" i="28"/>
  <c r="M396" i="28"/>
  <c r="L396" i="28"/>
  <c r="K396" i="28"/>
  <c r="J396" i="28"/>
  <c r="I396" i="28"/>
  <c r="H396" i="28"/>
  <c r="G396" i="28"/>
  <c r="F396" i="28"/>
  <c r="E396" i="28"/>
  <c r="D396" i="28"/>
  <c r="C396" i="28"/>
  <c r="B396" i="28"/>
  <c r="Y395" i="28"/>
  <c r="X395" i="28"/>
  <c r="W395" i="28"/>
  <c r="V395" i="28"/>
  <c r="U395" i="28"/>
  <c r="T395" i="28"/>
  <c r="S395" i="28"/>
  <c r="R395" i="28"/>
  <c r="Q395" i="28"/>
  <c r="P395" i="28"/>
  <c r="O395" i="28"/>
  <c r="N395" i="28"/>
  <c r="M395" i="28"/>
  <c r="L395" i="28"/>
  <c r="K395" i="28"/>
  <c r="J395" i="28"/>
  <c r="I395" i="28"/>
  <c r="H395" i="28"/>
  <c r="G395" i="28"/>
  <c r="F395" i="28"/>
  <c r="E395" i="28"/>
  <c r="D395" i="28"/>
  <c r="C395" i="28"/>
  <c r="B395" i="28"/>
  <c r="Y394" i="28"/>
  <c r="X394" i="28"/>
  <c r="W394" i="28"/>
  <c r="V394" i="28"/>
  <c r="U394" i="28"/>
  <c r="T394" i="28"/>
  <c r="S394" i="28"/>
  <c r="R394" i="28"/>
  <c r="Q394" i="28"/>
  <c r="P394" i="28"/>
  <c r="O394" i="28"/>
  <c r="N394" i="28"/>
  <c r="M394" i="28"/>
  <c r="L394" i="28"/>
  <c r="K394" i="28"/>
  <c r="J394" i="28"/>
  <c r="I394" i="28"/>
  <c r="H394" i="28"/>
  <c r="G394" i="28"/>
  <c r="F394" i="28"/>
  <c r="E394" i="28"/>
  <c r="D394" i="28"/>
  <c r="C394" i="28"/>
  <c r="B394" i="28"/>
  <c r="Y393" i="28"/>
  <c r="X393" i="28"/>
  <c r="W393" i="28"/>
  <c r="V393" i="28"/>
  <c r="U393" i="28"/>
  <c r="T393" i="28"/>
  <c r="S393" i="28"/>
  <c r="R393" i="28"/>
  <c r="Q393" i="28"/>
  <c r="P393" i="28"/>
  <c r="O393" i="28"/>
  <c r="N393" i="28"/>
  <c r="M393" i="28"/>
  <c r="L393" i="28"/>
  <c r="K393" i="28"/>
  <c r="J393" i="28"/>
  <c r="I393" i="28"/>
  <c r="H393" i="28"/>
  <c r="G393" i="28"/>
  <c r="F393" i="28"/>
  <c r="E393" i="28"/>
  <c r="D393" i="28"/>
  <c r="C393" i="28"/>
  <c r="B393" i="28"/>
  <c r="Y392" i="28"/>
  <c r="X392" i="28"/>
  <c r="W392" i="28"/>
  <c r="V392" i="28"/>
  <c r="U392" i="28"/>
  <c r="T392" i="28"/>
  <c r="S392" i="28"/>
  <c r="R392" i="28"/>
  <c r="Q392" i="28"/>
  <c r="P392" i="28"/>
  <c r="O392" i="28"/>
  <c r="N392" i="28"/>
  <c r="M392" i="28"/>
  <c r="L392" i="28"/>
  <c r="K392" i="28"/>
  <c r="J392" i="28"/>
  <c r="I392" i="28"/>
  <c r="H392" i="28"/>
  <c r="G392" i="28"/>
  <c r="F392" i="28"/>
  <c r="E392" i="28"/>
  <c r="D392" i="28"/>
  <c r="C392" i="28"/>
  <c r="B392" i="28"/>
  <c r="Y391" i="28"/>
  <c r="X391" i="28"/>
  <c r="W391" i="28"/>
  <c r="V391" i="28"/>
  <c r="U391" i="28"/>
  <c r="T391" i="28"/>
  <c r="S391" i="28"/>
  <c r="R391" i="28"/>
  <c r="Q391" i="28"/>
  <c r="P391" i="28"/>
  <c r="O391" i="28"/>
  <c r="N391" i="28"/>
  <c r="M391" i="28"/>
  <c r="L391" i="28"/>
  <c r="K391" i="28"/>
  <c r="J391" i="28"/>
  <c r="I391" i="28"/>
  <c r="H391" i="28"/>
  <c r="G391" i="28"/>
  <c r="F391" i="28"/>
  <c r="E391" i="28"/>
  <c r="D391" i="28"/>
  <c r="C391" i="28"/>
  <c r="B391" i="28"/>
  <c r="Y390" i="28"/>
  <c r="X390" i="28"/>
  <c r="W390" i="28"/>
  <c r="V390" i="28"/>
  <c r="U390" i="28"/>
  <c r="T390" i="28"/>
  <c r="S390" i="28"/>
  <c r="R390" i="28"/>
  <c r="Q390" i="28"/>
  <c r="P390" i="28"/>
  <c r="O390" i="28"/>
  <c r="N390" i="28"/>
  <c r="M390" i="28"/>
  <c r="L390" i="28"/>
  <c r="K390" i="28"/>
  <c r="J390" i="28"/>
  <c r="I390" i="28"/>
  <c r="H390" i="28"/>
  <c r="G390" i="28"/>
  <c r="F390" i="28"/>
  <c r="E390" i="28"/>
  <c r="D390" i="28"/>
  <c r="C390" i="28"/>
  <c r="B390" i="28"/>
  <c r="Y389" i="28"/>
  <c r="X389" i="28"/>
  <c r="W389" i="28"/>
  <c r="V389" i="28"/>
  <c r="U389" i="28"/>
  <c r="T389" i="28"/>
  <c r="S389" i="28"/>
  <c r="R389" i="28"/>
  <c r="Q389" i="28"/>
  <c r="P389" i="28"/>
  <c r="O389" i="28"/>
  <c r="N389" i="28"/>
  <c r="M389" i="28"/>
  <c r="L389" i="28"/>
  <c r="K389" i="28"/>
  <c r="J389" i="28"/>
  <c r="I389" i="28"/>
  <c r="H389" i="28"/>
  <c r="G389" i="28"/>
  <c r="F389" i="28"/>
  <c r="E389" i="28"/>
  <c r="D389" i="28"/>
  <c r="C389" i="28"/>
  <c r="B389" i="28"/>
  <c r="Y388" i="28"/>
  <c r="X388" i="28"/>
  <c r="W388" i="28"/>
  <c r="V388" i="28"/>
  <c r="U388" i="28"/>
  <c r="T388" i="28"/>
  <c r="S388" i="28"/>
  <c r="R388" i="28"/>
  <c r="Q388" i="28"/>
  <c r="P388" i="28"/>
  <c r="O388" i="28"/>
  <c r="N388" i="28"/>
  <c r="M388" i="28"/>
  <c r="L388" i="28"/>
  <c r="K388" i="28"/>
  <c r="J388" i="28"/>
  <c r="I388" i="28"/>
  <c r="H388" i="28"/>
  <c r="G388" i="28"/>
  <c r="F388" i="28"/>
  <c r="E388" i="28"/>
  <c r="D388" i="28"/>
  <c r="C388" i="28"/>
  <c r="B388" i="28"/>
  <c r="Y387" i="28"/>
  <c r="X387" i="28"/>
  <c r="W387" i="28"/>
  <c r="V387" i="28"/>
  <c r="U387" i="28"/>
  <c r="T387" i="28"/>
  <c r="S387" i="28"/>
  <c r="R387" i="28"/>
  <c r="Q387" i="28"/>
  <c r="P387" i="28"/>
  <c r="O387" i="28"/>
  <c r="N387" i="28"/>
  <c r="M387" i="28"/>
  <c r="L387" i="28"/>
  <c r="K387" i="28"/>
  <c r="J387" i="28"/>
  <c r="I387" i="28"/>
  <c r="H387" i="28"/>
  <c r="G387" i="28"/>
  <c r="F387" i="28"/>
  <c r="E387" i="28"/>
  <c r="D387" i="28"/>
  <c r="C387" i="28"/>
  <c r="B387" i="28"/>
  <c r="Y386" i="28"/>
  <c r="X386" i="28"/>
  <c r="W386" i="28"/>
  <c r="V386" i="28"/>
  <c r="U386" i="28"/>
  <c r="T386" i="28"/>
  <c r="S386" i="28"/>
  <c r="R386" i="28"/>
  <c r="Q386" i="28"/>
  <c r="P386" i="28"/>
  <c r="O386" i="28"/>
  <c r="N386" i="28"/>
  <c r="M386" i="28"/>
  <c r="L386" i="28"/>
  <c r="K386" i="28"/>
  <c r="J386" i="28"/>
  <c r="I386" i="28"/>
  <c r="H386" i="28"/>
  <c r="G386" i="28"/>
  <c r="F386" i="28"/>
  <c r="E386" i="28"/>
  <c r="D386" i="28"/>
  <c r="C386" i="28"/>
  <c r="B386" i="28"/>
  <c r="Y385" i="28"/>
  <c r="X385" i="28"/>
  <c r="W385" i="28"/>
  <c r="V385" i="28"/>
  <c r="U385" i="28"/>
  <c r="T385" i="28"/>
  <c r="S385" i="28"/>
  <c r="R385" i="28"/>
  <c r="Q385" i="28"/>
  <c r="P385" i="28"/>
  <c r="O385" i="28"/>
  <c r="N385" i="28"/>
  <c r="M385" i="28"/>
  <c r="L385" i="28"/>
  <c r="K385" i="28"/>
  <c r="J385" i="28"/>
  <c r="I385" i="28"/>
  <c r="H385" i="28"/>
  <c r="G385" i="28"/>
  <c r="F385" i="28"/>
  <c r="E385" i="28"/>
  <c r="D385" i="28"/>
  <c r="C385" i="28"/>
  <c r="B385" i="28"/>
  <c r="Y384" i="28"/>
  <c r="X384" i="28"/>
  <c r="W384" i="28"/>
  <c r="V384" i="28"/>
  <c r="U384" i="28"/>
  <c r="T384" i="28"/>
  <c r="S384" i="28"/>
  <c r="R384" i="28"/>
  <c r="Q384" i="28"/>
  <c r="P384" i="28"/>
  <c r="O384" i="28"/>
  <c r="N384" i="28"/>
  <c r="M384" i="28"/>
  <c r="L384" i="28"/>
  <c r="K384" i="28"/>
  <c r="J384" i="28"/>
  <c r="I384" i="28"/>
  <c r="H384" i="28"/>
  <c r="G384" i="28"/>
  <c r="F384" i="28"/>
  <c r="E384" i="28"/>
  <c r="D384" i="28"/>
  <c r="C384" i="28"/>
  <c r="B384" i="28"/>
  <c r="Y383" i="28"/>
  <c r="X383" i="28"/>
  <c r="W383" i="28"/>
  <c r="V383" i="28"/>
  <c r="U383" i="28"/>
  <c r="T383" i="28"/>
  <c r="S383" i="28"/>
  <c r="R383" i="28"/>
  <c r="Q383" i="28"/>
  <c r="P383" i="28"/>
  <c r="O383" i="28"/>
  <c r="N383" i="28"/>
  <c r="M383" i="28"/>
  <c r="L383" i="28"/>
  <c r="K383" i="28"/>
  <c r="J383" i="28"/>
  <c r="I383" i="28"/>
  <c r="H383" i="28"/>
  <c r="G383" i="28"/>
  <c r="F383" i="28"/>
  <c r="E383" i="28"/>
  <c r="D383" i="28"/>
  <c r="C383" i="28"/>
  <c r="B383" i="28"/>
  <c r="Y382" i="28"/>
  <c r="X382" i="28"/>
  <c r="W382" i="28"/>
  <c r="V382" i="28"/>
  <c r="U382" i="28"/>
  <c r="T382" i="28"/>
  <c r="S382" i="28"/>
  <c r="R382" i="28"/>
  <c r="Q382" i="28"/>
  <c r="P382" i="28"/>
  <c r="O382" i="28"/>
  <c r="N382" i="28"/>
  <c r="M382" i="28"/>
  <c r="L382" i="28"/>
  <c r="K382" i="28"/>
  <c r="J382" i="28"/>
  <c r="I382" i="28"/>
  <c r="H382" i="28"/>
  <c r="G382" i="28"/>
  <c r="F382" i="28"/>
  <c r="E382" i="28"/>
  <c r="D382" i="28"/>
  <c r="C382" i="28"/>
  <c r="B382" i="28"/>
  <c r="Y381" i="28"/>
  <c r="X381" i="28"/>
  <c r="W381" i="28"/>
  <c r="V381" i="28"/>
  <c r="U381" i="28"/>
  <c r="T381" i="28"/>
  <c r="S381" i="28"/>
  <c r="R381" i="28"/>
  <c r="Q381" i="28"/>
  <c r="P381" i="28"/>
  <c r="O381" i="28"/>
  <c r="N381" i="28"/>
  <c r="M381" i="28"/>
  <c r="L381" i="28"/>
  <c r="K381" i="28"/>
  <c r="J381" i="28"/>
  <c r="I381" i="28"/>
  <c r="H381" i="28"/>
  <c r="G381" i="28"/>
  <c r="F381" i="28"/>
  <c r="E381" i="28"/>
  <c r="D381" i="28"/>
  <c r="C381" i="28"/>
  <c r="B381" i="28"/>
  <c r="Y380" i="28"/>
  <c r="X380" i="28"/>
  <c r="W380" i="28"/>
  <c r="V380" i="28"/>
  <c r="U380" i="28"/>
  <c r="T380" i="28"/>
  <c r="S380" i="28"/>
  <c r="R380" i="28"/>
  <c r="Q380" i="28"/>
  <c r="P380" i="28"/>
  <c r="O380" i="28"/>
  <c r="N380" i="28"/>
  <c r="M380" i="28"/>
  <c r="L380" i="28"/>
  <c r="K380" i="28"/>
  <c r="J380" i="28"/>
  <c r="I380" i="28"/>
  <c r="H380" i="28"/>
  <c r="G380" i="28"/>
  <c r="F380" i="28"/>
  <c r="E380" i="28"/>
  <c r="D380" i="28"/>
  <c r="C380" i="28"/>
  <c r="B380" i="28"/>
  <c r="Y379" i="28"/>
  <c r="X379" i="28"/>
  <c r="W379" i="28"/>
  <c r="V379" i="28"/>
  <c r="U379" i="28"/>
  <c r="T379" i="28"/>
  <c r="S379" i="28"/>
  <c r="R379" i="28"/>
  <c r="Q379" i="28"/>
  <c r="P379" i="28"/>
  <c r="O379" i="28"/>
  <c r="N379" i="28"/>
  <c r="M379" i="28"/>
  <c r="L379" i="28"/>
  <c r="K379" i="28"/>
  <c r="J379" i="28"/>
  <c r="I379" i="28"/>
  <c r="H379" i="28"/>
  <c r="G379" i="28"/>
  <c r="F379" i="28"/>
  <c r="E379" i="28"/>
  <c r="D379" i="28"/>
  <c r="C379" i="28"/>
  <c r="B379" i="28"/>
  <c r="Y378" i="28"/>
  <c r="X378" i="28"/>
  <c r="W378" i="28"/>
  <c r="V378" i="28"/>
  <c r="U378" i="28"/>
  <c r="T378" i="28"/>
  <c r="S378" i="28"/>
  <c r="R378" i="28"/>
  <c r="Q378" i="28"/>
  <c r="P378" i="28"/>
  <c r="O378" i="28"/>
  <c r="N378" i="28"/>
  <c r="M378" i="28"/>
  <c r="L378" i="28"/>
  <c r="K378" i="28"/>
  <c r="J378" i="28"/>
  <c r="I378" i="28"/>
  <c r="H378" i="28"/>
  <c r="G378" i="28"/>
  <c r="F378" i="28"/>
  <c r="E378" i="28"/>
  <c r="D378" i="28"/>
  <c r="C378" i="28"/>
  <c r="B378" i="28"/>
  <c r="Y377" i="28"/>
  <c r="X377" i="28"/>
  <c r="W377" i="28"/>
  <c r="V377" i="28"/>
  <c r="U377" i="28"/>
  <c r="T377" i="28"/>
  <c r="S377" i="28"/>
  <c r="R377" i="28"/>
  <c r="Q377" i="28"/>
  <c r="P377" i="28"/>
  <c r="O377" i="28"/>
  <c r="N377" i="28"/>
  <c r="M377" i="28"/>
  <c r="L377" i="28"/>
  <c r="K377" i="28"/>
  <c r="J377" i="28"/>
  <c r="I377" i="28"/>
  <c r="H377" i="28"/>
  <c r="G377" i="28"/>
  <c r="F377" i="28"/>
  <c r="E377" i="28"/>
  <c r="D377" i="28"/>
  <c r="C377" i="28"/>
  <c r="B377" i="28"/>
  <c r="Y376" i="28"/>
  <c r="X376" i="28"/>
  <c r="W376" i="28"/>
  <c r="V376" i="28"/>
  <c r="U376" i="28"/>
  <c r="T376" i="28"/>
  <c r="S376" i="28"/>
  <c r="R376" i="28"/>
  <c r="Q376" i="28"/>
  <c r="P376" i="28"/>
  <c r="O376" i="28"/>
  <c r="N376" i="28"/>
  <c r="M376" i="28"/>
  <c r="L376" i="28"/>
  <c r="K376" i="28"/>
  <c r="J376" i="28"/>
  <c r="I376" i="28"/>
  <c r="H376" i="28"/>
  <c r="G376" i="28"/>
  <c r="F376" i="28"/>
  <c r="E376" i="28"/>
  <c r="D376" i="28"/>
  <c r="C376" i="28"/>
  <c r="B376" i="28"/>
  <c r="Y375" i="28"/>
  <c r="X375" i="28"/>
  <c r="W375" i="28"/>
  <c r="V375" i="28"/>
  <c r="U375" i="28"/>
  <c r="T375" i="28"/>
  <c r="S375" i="28"/>
  <c r="R375" i="28"/>
  <c r="Q375" i="28"/>
  <c r="P375" i="28"/>
  <c r="O375" i="28"/>
  <c r="N375" i="28"/>
  <c r="M375" i="28"/>
  <c r="L375" i="28"/>
  <c r="K375" i="28"/>
  <c r="J375" i="28"/>
  <c r="I375" i="28"/>
  <c r="H375" i="28"/>
  <c r="G375" i="28"/>
  <c r="F375" i="28"/>
  <c r="E375" i="28"/>
  <c r="D375" i="28"/>
  <c r="C375" i="28"/>
  <c r="B375" i="28"/>
  <c r="Y374" i="28"/>
  <c r="X374" i="28"/>
  <c r="W374" i="28"/>
  <c r="V374" i="28"/>
  <c r="U374" i="28"/>
  <c r="T374" i="28"/>
  <c r="S374" i="28"/>
  <c r="R374" i="28"/>
  <c r="Q374" i="28"/>
  <c r="P374" i="28"/>
  <c r="O374" i="28"/>
  <c r="N374" i="28"/>
  <c r="M374" i="28"/>
  <c r="L374" i="28"/>
  <c r="K374" i="28"/>
  <c r="J374" i="28"/>
  <c r="I374" i="28"/>
  <c r="H374" i="28"/>
  <c r="G374" i="28"/>
  <c r="F374" i="28"/>
  <c r="E374" i="28"/>
  <c r="D374" i="28"/>
  <c r="C374" i="28"/>
  <c r="B374" i="28"/>
  <c r="Y373" i="28"/>
  <c r="X373" i="28"/>
  <c r="W373" i="28"/>
  <c r="V373" i="28"/>
  <c r="U373" i="28"/>
  <c r="T373" i="28"/>
  <c r="S373" i="28"/>
  <c r="R373" i="28"/>
  <c r="Q373" i="28"/>
  <c r="P373" i="28"/>
  <c r="O373" i="28"/>
  <c r="N373" i="28"/>
  <c r="M373" i="28"/>
  <c r="L373" i="28"/>
  <c r="K373" i="28"/>
  <c r="J373" i="28"/>
  <c r="I373" i="28"/>
  <c r="H373" i="28"/>
  <c r="G373" i="28"/>
  <c r="F373" i="28"/>
  <c r="E373" i="28"/>
  <c r="D373" i="28"/>
  <c r="C373" i="28"/>
  <c r="B373" i="28"/>
  <c r="Y372" i="28"/>
  <c r="X372" i="28"/>
  <c r="W372" i="28"/>
  <c r="V372" i="28"/>
  <c r="U372" i="28"/>
  <c r="T372" i="28"/>
  <c r="S372" i="28"/>
  <c r="R372" i="28"/>
  <c r="Q372" i="28"/>
  <c r="P372" i="28"/>
  <c r="O372" i="28"/>
  <c r="N372" i="28"/>
  <c r="M372" i="28"/>
  <c r="L372" i="28"/>
  <c r="K372" i="28"/>
  <c r="J372" i="28"/>
  <c r="I372" i="28"/>
  <c r="H372" i="28"/>
  <c r="G372" i="28"/>
  <c r="F372" i="28"/>
  <c r="E372" i="28"/>
  <c r="D372" i="28"/>
  <c r="C372" i="28"/>
  <c r="B372" i="28"/>
  <c r="Y371" i="28"/>
  <c r="X371" i="28"/>
  <c r="W371" i="28"/>
  <c r="V371" i="28"/>
  <c r="U371" i="28"/>
  <c r="T371" i="28"/>
  <c r="S371" i="28"/>
  <c r="R371" i="28"/>
  <c r="Q371" i="28"/>
  <c r="P371" i="28"/>
  <c r="O371" i="28"/>
  <c r="N371" i="28"/>
  <c r="M371" i="28"/>
  <c r="L371" i="28"/>
  <c r="K371" i="28"/>
  <c r="J371" i="28"/>
  <c r="I371" i="28"/>
  <c r="H371" i="28"/>
  <c r="G371" i="28"/>
  <c r="F371" i="28"/>
  <c r="E371" i="28"/>
  <c r="D371" i="28"/>
  <c r="C371" i="28"/>
  <c r="B371" i="28"/>
  <c r="Y370" i="28"/>
  <c r="X370" i="28"/>
  <c r="W370" i="28"/>
  <c r="V370" i="28"/>
  <c r="U370" i="28"/>
  <c r="T370" i="28"/>
  <c r="S370" i="28"/>
  <c r="R370" i="28"/>
  <c r="Q370" i="28"/>
  <c r="P370" i="28"/>
  <c r="O370" i="28"/>
  <c r="N370" i="28"/>
  <c r="M370" i="28"/>
  <c r="L370" i="28"/>
  <c r="K370" i="28"/>
  <c r="J370" i="28"/>
  <c r="I370" i="28"/>
  <c r="H370" i="28"/>
  <c r="G370" i="28"/>
  <c r="F370" i="28"/>
  <c r="E370" i="28"/>
  <c r="D370" i="28"/>
  <c r="C370" i="28"/>
  <c r="B370" i="28"/>
  <c r="Y369" i="28"/>
  <c r="X369" i="28"/>
  <c r="W369" i="28"/>
  <c r="V369" i="28"/>
  <c r="U369" i="28"/>
  <c r="T369" i="28"/>
  <c r="S369" i="28"/>
  <c r="R369" i="28"/>
  <c r="Q369" i="28"/>
  <c r="P369" i="28"/>
  <c r="O369" i="28"/>
  <c r="N369" i="28"/>
  <c r="M369" i="28"/>
  <c r="L369" i="28"/>
  <c r="K369" i="28"/>
  <c r="J369" i="28"/>
  <c r="I369" i="28"/>
  <c r="H369" i="28"/>
  <c r="G369" i="28"/>
  <c r="F369" i="28"/>
  <c r="E369" i="28"/>
  <c r="D369" i="28"/>
  <c r="C369" i="28"/>
  <c r="B369" i="28"/>
  <c r="Y368" i="28"/>
  <c r="X368" i="28"/>
  <c r="W368" i="28"/>
  <c r="V368" i="28"/>
  <c r="U368" i="28"/>
  <c r="T368" i="28"/>
  <c r="S368" i="28"/>
  <c r="R368" i="28"/>
  <c r="Q368" i="28"/>
  <c r="P368" i="28"/>
  <c r="O368" i="28"/>
  <c r="N368" i="28"/>
  <c r="M368" i="28"/>
  <c r="L368" i="28"/>
  <c r="K368" i="28"/>
  <c r="J368" i="28"/>
  <c r="I368" i="28"/>
  <c r="H368" i="28"/>
  <c r="G368" i="28"/>
  <c r="F368" i="28"/>
  <c r="E368" i="28"/>
  <c r="D368" i="28"/>
  <c r="C368" i="28"/>
  <c r="B368" i="28"/>
  <c r="Y363" i="28"/>
  <c r="X363" i="28"/>
  <c r="W363" i="28"/>
  <c r="V363" i="28"/>
  <c r="U363" i="28"/>
  <c r="T363" i="28"/>
  <c r="S363" i="28"/>
  <c r="R363" i="28"/>
  <c r="Q363" i="28"/>
  <c r="P363" i="28"/>
  <c r="O363" i="28"/>
  <c r="N363" i="28"/>
  <c r="M363" i="28"/>
  <c r="L363" i="28"/>
  <c r="K363" i="28"/>
  <c r="J363" i="28"/>
  <c r="I363" i="28"/>
  <c r="H363" i="28"/>
  <c r="G363" i="28"/>
  <c r="F363" i="28"/>
  <c r="E363" i="28"/>
  <c r="D363" i="28"/>
  <c r="C363" i="28"/>
  <c r="B363" i="28"/>
  <c r="Y362" i="28"/>
  <c r="X362" i="28"/>
  <c r="W362" i="28"/>
  <c r="V362" i="28"/>
  <c r="U362" i="28"/>
  <c r="T362" i="28"/>
  <c r="S362" i="28"/>
  <c r="R362" i="28"/>
  <c r="Q362" i="28"/>
  <c r="P362" i="28"/>
  <c r="O362" i="28"/>
  <c r="N362" i="28"/>
  <c r="M362" i="28"/>
  <c r="L362" i="28"/>
  <c r="K362" i="28"/>
  <c r="J362" i="28"/>
  <c r="I362" i="28"/>
  <c r="H362" i="28"/>
  <c r="G362" i="28"/>
  <c r="F362" i="28"/>
  <c r="E362" i="28"/>
  <c r="D362" i="28"/>
  <c r="C362" i="28"/>
  <c r="B362" i="28"/>
  <c r="Y361" i="28"/>
  <c r="X361" i="28"/>
  <c r="W361" i="28"/>
  <c r="V361" i="28"/>
  <c r="U361" i="28"/>
  <c r="T361" i="28"/>
  <c r="S361" i="28"/>
  <c r="R361" i="28"/>
  <c r="Q361" i="28"/>
  <c r="P361" i="28"/>
  <c r="O361" i="28"/>
  <c r="N361" i="28"/>
  <c r="M361" i="28"/>
  <c r="L361" i="28"/>
  <c r="K361" i="28"/>
  <c r="J361" i="28"/>
  <c r="I361" i="28"/>
  <c r="H361" i="28"/>
  <c r="G361" i="28"/>
  <c r="F361" i="28"/>
  <c r="E361" i="28"/>
  <c r="D361" i="28"/>
  <c r="C361" i="28"/>
  <c r="B361" i="28"/>
  <c r="Y360" i="28"/>
  <c r="X360" i="28"/>
  <c r="W360" i="28"/>
  <c r="V360" i="28"/>
  <c r="U360" i="28"/>
  <c r="T360" i="28"/>
  <c r="S360" i="28"/>
  <c r="R360" i="28"/>
  <c r="Q360" i="28"/>
  <c r="P360" i="28"/>
  <c r="O360" i="28"/>
  <c r="N360" i="28"/>
  <c r="M360" i="28"/>
  <c r="L360" i="28"/>
  <c r="K360" i="28"/>
  <c r="J360" i="28"/>
  <c r="I360" i="28"/>
  <c r="H360" i="28"/>
  <c r="G360" i="28"/>
  <c r="F360" i="28"/>
  <c r="E360" i="28"/>
  <c r="D360" i="28"/>
  <c r="C360" i="28"/>
  <c r="B360" i="28"/>
  <c r="Y359" i="28"/>
  <c r="X359" i="28"/>
  <c r="W359" i="28"/>
  <c r="V359" i="28"/>
  <c r="U359" i="28"/>
  <c r="T359" i="28"/>
  <c r="S359" i="28"/>
  <c r="R359" i="28"/>
  <c r="Q359" i="28"/>
  <c r="P359" i="28"/>
  <c r="O359" i="28"/>
  <c r="N359" i="28"/>
  <c r="M359" i="28"/>
  <c r="L359" i="28"/>
  <c r="K359" i="28"/>
  <c r="J359" i="28"/>
  <c r="I359" i="28"/>
  <c r="H359" i="28"/>
  <c r="G359" i="28"/>
  <c r="F359" i="28"/>
  <c r="E359" i="28"/>
  <c r="D359" i="28"/>
  <c r="C359" i="28"/>
  <c r="B359" i="28"/>
  <c r="Y358" i="28"/>
  <c r="X358" i="28"/>
  <c r="W358" i="28"/>
  <c r="V358" i="28"/>
  <c r="U358" i="28"/>
  <c r="T358" i="28"/>
  <c r="S358" i="28"/>
  <c r="R358" i="28"/>
  <c r="Q358" i="28"/>
  <c r="P358" i="28"/>
  <c r="O358" i="28"/>
  <c r="N358" i="28"/>
  <c r="M358" i="28"/>
  <c r="L358" i="28"/>
  <c r="K358" i="28"/>
  <c r="J358" i="28"/>
  <c r="I358" i="28"/>
  <c r="H358" i="28"/>
  <c r="G358" i="28"/>
  <c r="F358" i="28"/>
  <c r="E358" i="28"/>
  <c r="D358" i="28"/>
  <c r="C358" i="28"/>
  <c r="B358" i="28"/>
  <c r="Y357" i="28"/>
  <c r="X357" i="28"/>
  <c r="W357" i="28"/>
  <c r="V357" i="28"/>
  <c r="U357" i="28"/>
  <c r="T357" i="28"/>
  <c r="S357" i="28"/>
  <c r="R357" i="28"/>
  <c r="Q357" i="28"/>
  <c r="P357" i="28"/>
  <c r="O357" i="28"/>
  <c r="N357" i="28"/>
  <c r="M357" i="28"/>
  <c r="L357" i="28"/>
  <c r="K357" i="28"/>
  <c r="J357" i="28"/>
  <c r="I357" i="28"/>
  <c r="H357" i="28"/>
  <c r="G357" i="28"/>
  <c r="F357" i="28"/>
  <c r="E357" i="28"/>
  <c r="D357" i="28"/>
  <c r="C357" i="28"/>
  <c r="B357" i="28"/>
  <c r="Y356" i="28"/>
  <c r="X356" i="28"/>
  <c r="W356" i="28"/>
  <c r="V356" i="28"/>
  <c r="U356" i="28"/>
  <c r="T356" i="28"/>
  <c r="S356" i="28"/>
  <c r="R356" i="28"/>
  <c r="Q356" i="28"/>
  <c r="P356" i="28"/>
  <c r="O356" i="28"/>
  <c r="N356" i="28"/>
  <c r="M356" i="28"/>
  <c r="L356" i="28"/>
  <c r="K356" i="28"/>
  <c r="J356" i="28"/>
  <c r="I356" i="28"/>
  <c r="H356" i="28"/>
  <c r="G356" i="28"/>
  <c r="F356" i="28"/>
  <c r="E356" i="28"/>
  <c r="D356" i="28"/>
  <c r="C356" i="28"/>
  <c r="B356" i="28"/>
  <c r="Y355" i="28"/>
  <c r="X355" i="28"/>
  <c r="W355" i="28"/>
  <c r="V355" i="28"/>
  <c r="U355" i="28"/>
  <c r="T355" i="28"/>
  <c r="S355" i="28"/>
  <c r="R355" i="28"/>
  <c r="Q355" i="28"/>
  <c r="P355" i="28"/>
  <c r="O355" i="28"/>
  <c r="N355" i="28"/>
  <c r="M355" i="28"/>
  <c r="L355" i="28"/>
  <c r="K355" i="28"/>
  <c r="J355" i="28"/>
  <c r="I355" i="28"/>
  <c r="H355" i="28"/>
  <c r="G355" i="28"/>
  <c r="F355" i="28"/>
  <c r="E355" i="28"/>
  <c r="D355" i="28"/>
  <c r="C355" i="28"/>
  <c r="B355" i="28"/>
  <c r="Y354" i="28"/>
  <c r="X354" i="28"/>
  <c r="W354" i="28"/>
  <c r="V354" i="28"/>
  <c r="U354" i="28"/>
  <c r="T354" i="28"/>
  <c r="S354" i="28"/>
  <c r="R354" i="28"/>
  <c r="Q354" i="28"/>
  <c r="P354" i="28"/>
  <c r="O354" i="28"/>
  <c r="N354" i="28"/>
  <c r="M354" i="28"/>
  <c r="L354" i="28"/>
  <c r="K354" i="28"/>
  <c r="J354" i="28"/>
  <c r="I354" i="28"/>
  <c r="H354" i="28"/>
  <c r="G354" i="28"/>
  <c r="F354" i="28"/>
  <c r="E354" i="28"/>
  <c r="D354" i="28"/>
  <c r="C354" i="28"/>
  <c r="B354" i="28"/>
  <c r="Y353" i="28"/>
  <c r="X353" i="28"/>
  <c r="W353" i="28"/>
  <c r="V353" i="28"/>
  <c r="U353" i="28"/>
  <c r="T353" i="28"/>
  <c r="S353" i="28"/>
  <c r="R353" i="28"/>
  <c r="Q353" i="28"/>
  <c r="P353" i="28"/>
  <c r="O353" i="28"/>
  <c r="N353" i="28"/>
  <c r="M353" i="28"/>
  <c r="L353" i="28"/>
  <c r="K353" i="28"/>
  <c r="J353" i="28"/>
  <c r="I353" i="28"/>
  <c r="H353" i="28"/>
  <c r="G353" i="28"/>
  <c r="F353" i="28"/>
  <c r="E353" i="28"/>
  <c r="D353" i="28"/>
  <c r="C353" i="28"/>
  <c r="B353" i="28"/>
  <c r="Y352" i="28"/>
  <c r="X352" i="28"/>
  <c r="W352" i="28"/>
  <c r="V352" i="28"/>
  <c r="U352" i="28"/>
  <c r="T352" i="28"/>
  <c r="S352" i="28"/>
  <c r="R352" i="28"/>
  <c r="Q352" i="28"/>
  <c r="P352" i="28"/>
  <c r="O352" i="28"/>
  <c r="N352" i="28"/>
  <c r="M352" i="28"/>
  <c r="L352" i="28"/>
  <c r="K352" i="28"/>
  <c r="J352" i="28"/>
  <c r="I352" i="28"/>
  <c r="H352" i="28"/>
  <c r="G352" i="28"/>
  <c r="F352" i="28"/>
  <c r="E352" i="28"/>
  <c r="D352" i="28"/>
  <c r="C352" i="28"/>
  <c r="B352" i="28"/>
  <c r="Y351" i="28"/>
  <c r="X351" i="28"/>
  <c r="W351" i="28"/>
  <c r="V351" i="28"/>
  <c r="U351" i="28"/>
  <c r="T351" i="28"/>
  <c r="S351" i="28"/>
  <c r="R351" i="28"/>
  <c r="Q351" i="28"/>
  <c r="P351" i="28"/>
  <c r="O351" i="28"/>
  <c r="N351" i="28"/>
  <c r="M351" i="28"/>
  <c r="L351" i="28"/>
  <c r="K351" i="28"/>
  <c r="J351" i="28"/>
  <c r="I351" i="28"/>
  <c r="H351" i="28"/>
  <c r="G351" i="28"/>
  <c r="F351" i="28"/>
  <c r="E351" i="28"/>
  <c r="D351" i="28"/>
  <c r="C351" i="28"/>
  <c r="B351" i="28"/>
  <c r="Y350" i="28"/>
  <c r="X350" i="28"/>
  <c r="W350" i="28"/>
  <c r="V350" i="28"/>
  <c r="U350" i="28"/>
  <c r="T350" i="28"/>
  <c r="S350" i="28"/>
  <c r="R350" i="28"/>
  <c r="Q350" i="28"/>
  <c r="P350" i="28"/>
  <c r="O350" i="28"/>
  <c r="N350" i="28"/>
  <c r="M350" i="28"/>
  <c r="L350" i="28"/>
  <c r="K350" i="28"/>
  <c r="J350" i="28"/>
  <c r="I350" i="28"/>
  <c r="H350" i="28"/>
  <c r="G350" i="28"/>
  <c r="F350" i="28"/>
  <c r="E350" i="28"/>
  <c r="D350" i="28"/>
  <c r="C350" i="28"/>
  <c r="B350" i="28"/>
  <c r="Y349" i="28"/>
  <c r="X349" i="28"/>
  <c r="W349" i="28"/>
  <c r="V349" i="28"/>
  <c r="U349" i="28"/>
  <c r="T349" i="28"/>
  <c r="S349" i="28"/>
  <c r="R349" i="28"/>
  <c r="Q349" i="28"/>
  <c r="P349" i="28"/>
  <c r="O349" i="28"/>
  <c r="N349" i="28"/>
  <c r="M349" i="28"/>
  <c r="L349" i="28"/>
  <c r="K349" i="28"/>
  <c r="J349" i="28"/>
  <c r="I349" i="28"/>
  <c r="H349" i="28"/>
  <c r="G349" i="28"/>
  <c r="F349" i="28"/>
  <c r="E349" i="28"/>
  <c r="D349" i="28"/>
  <c r="C349" i="28"/>
  <c r="B349" i="28"/>
  <c r="Y348" i="28"/>
  <c r="X348" i="28"/>
  <c r="W348" i="28"/>
  <c r="V348" i="28"/>
  <c r="U348" i="28"/>
  <c r="T348" i="28"/>
  <c r="S348" i="28"/>
  <c r="R348" i="28"/>
  <c r="Q348" i="28"/>
  <c r="P348" i="28"/>
  <c r="O348" i="28"/>
  <c r="N348" i="28"/>
  <c r="M348" i="28"/>
  <c r="L348" i="28"/>
  <c r="K348" i="28"/>
  <c r="J348" i="28"/>
  <c r="I348" i="28"/>
  <c r="H348" i="28"/>
  <c r="G348" i="28"/>
  <c r="F348" i="28"/>
  <c r="E348" i="28"/>
  <c r="D348" i="28"/>
  <c r="C348" i="28"/>
  <c r="B348" i="28"/>
  <c r="Y347" i="28"/>
  <c r="X347" i="28"/>
  <c r="W347" i="28"/>
  <c r="V347" i="28"/>
  <c r="U347" i="28"/>
  <c r="T347" i="28"/>
  <c r="S347" i="28"/>
  <c r="R347" i="28"/>
  <c r="Q347" i="28"/>
  <c r="P347" i="28"/>
  <c r="O347" i="28"/>
  <c r="N347" i="28"/>
  <c r="M347" i="28"/>
  <c r="L347" i="28"/>
  <c r="K347" i="28"/>
  <c r="J347" i="28"/>
  <c r="I347" i="28"/>
  <c r="H347" i="28"/>
  <c r="G347" i="28"/>
  <c r="F347" i="28"/>
  <c r="E347" i="28"/>
  <c r="D347" i="28"/>
  <c r="C347" i="28"/>
  <c r="B347" i="28"/>
  <c r="Y346" i="28"/>
  <c r="X346" i="28"/>
  <c r="W346" i="28"/>
  <c r="V346" i="28"/>
  <c r="U346" i="28"/>
  <c r="T346" i="28"/>
  <c r="S346" i="28"/>
  <c r="R346" i="28"/>
  <c r="Q346" i="28"/>
  <c r="P346" i="28"/>
  <c r="O346" i="28"/>
  <c r="N346" i="28"/>
  <c r="M346" i="28"/>
  <c r="L346" i="28"/>
  <c r="K346" i="28"/>
  <c r="J346" i="28"/>
  <c r="I346" i="28"/>
  <c r="H346" i="28"/>
  <c r="G346" i="28"/>
  <c r="F346" i="28"/>
  <c r="E346" i="28"/>
  <c r="D346" i="28"/>
  <c r="C346" i="28"/>
  <c r="B346" i="28"/>
  <c r="Y345" i="28"/>
  <c r="X345" i="28"/>
  <c r="W345" i="28"/>
  <c r="V345" i="28"/>
  <c r="U345" i="28"/>
  <c r="T345" i="28"/>
  <c r="S345" i="28"/>
  <c r="R345" i="28"/>
  <c r="Q345" i="28"/>
  <c r="P345" i="28"/>
  <c r="O345" i="28"/>
  <c r="N345" i="28"/>
  <c r="M345" i="28"/>
  <c r="L345" i="28"/>
  <c r="K345" i="28"/>
  <c r="J345" i="28"/>
  <c r="I345" i="28"/>
  <c r="H345" i="28"/>
  <c r="G345" i="28"/>
  <c r="F345" i="28"/>
  <c r="E345" i="28"/>
  <c r="D345" i="28"/>
  <c r="C345" i="28"/>
  <c r="B345" i="28"/>
  <c r="Y344" i="28"/>
  <c r="X344" i="28"/>
  <c r="W344" i="28"/>
  <c r="V344" i="28"/>
  <c r="U344" i="28"/>
  <c r="T344" i="28"/>
  <c r="S344" i="28"/>
  <c r="R344" i="28"/>
  <c r="Q344" i="28"/>
  <c r="P344" i="28"/>
  <c r="O344" i="28"/>
  <c r="N344" i="28"/>
  <c r="M344" i="28"/>
  <c r="L344" i="28"/>
  <c r="K344" i="28"/>
  <c r="J344" i="28"/>
  <c r="I344" i="28"/>
  <c r="H344" i="28"/>
  <c r="G344" i="28"/>
  <c r="F344" i="28"/>
  <c r="E344" i="28"/>
  <c r="D344" i="28"/>
  <c r="C344" i="28"/>
  <c r="B344" i="28"/>
  <c r="Y343" i="28"/>
  <c r="X343" i="28"/>
  <c r="W343" i="28"/>
  <c r="V343" i="28"/>
  <c r="U343" i="28"/>
  <c r="T343" i="28"/>
  <c r="S343" i="28"/>
  <c r="R343" i="28"/>
  <c r="Q343" i="28"/>
  <c r="P343" i="28"/>
  <c r="O343" i="28"/>
  <c r="N343" i="28"/>
  <c r="M343" i="28"/>
  <c r="L343" i="28"/>
  <c r="K343" i="28"/>
  <c r="J343" i="28"/>
  <c r="I343" i="28"/>
  <c r="H343" i="28"/>
  <c r="G343" i="28"/>
  <c r="F343" i="28"/>
  <c r="E343" i="28"/>
  <c r="D343" i="28"/>
  <c r="C343" i="28"/>
  <c r="B343" i="28"/>
  <c r="Y342" i="28"/>
  <c r="X342" i="28"/>
  <c r="W342" i="28"/>
  <c r="V342" i="28"/>
  <c r="U342" i="28"/>
  <c r="T342" i="28"/>
  <c r="S342" i="28"/>
  <c r="R342" i="28"/>
  <c r="Q342" i="28"/>
  <c r="P342" i="28"/>
  <c r="O342" i="28"/>
  <c r="N342" i="28"/>
  <c r="M342" i="28"/>
  <c r="L342" i="28"/>
  <c r="K342" i="28"/>
  <c r="J342" i="28"/>
  <c r="I342" i="28"/>
  <c r="H342" i="28"/>
  <c r="G342" i="28"/>
  <c r="F342" i="28"/>
  <c r="E342" i="28"/>
  <c r="D342" i="28"/>
  <c r="C342" i="28"/>
  <c r="B342" i="28"/>
  <c r="Y341" i="28"/>
  <c r="X341" i="28"/>
  <c r="W341" i="28"/>
  <c r="V341" i="28"/>
  <c r="U341" i="28"/>
  <c r="T341" i="28"/>
  <c r="S341" i="28"/>
  <c r="R341" i="28"/>
  <c r="Q341" i="28"/>
  <c r="P341" i="28"/>
  <c r="O341" i="28"/>
  <c r="N341" i="28"/>
  <c r="M341" i="28"/>
  <c r="L341" i="28"/>
  <c r="K341" i="28"/>
  <c r="J341" i="28"/>
  <c r="I341" i="28"/>
  <c r="H341" i="28"/>
  <c r="G341" i="28"/>
  <c r="F341" i="28"/>
  <c r="E341" i="28"/>
  <c r="D341" i="28"/>
  <c r="C341" i="28"/>
  <c r="B341" i="28"/>
  <c r="Y340" i="28"/>
  <c r="X340" i="28"/>
  <c r="W340" i="28"/>
  <c r="V340" i="28"/>
  <c r="U340" i="28"/>
  <c r="T340" i="28"/>
  <c r="S340" i="28"/>
  <c r="R340" i="28"/>
  <c r="Q340" i="28"/>
  <c r="P340" i="28"/>
  <c r="O340" i="28"/>
  <c r="N340" i="28"/>
  <c r="M340" i="28"/>
  <c r="L340" i="28"/>
  <c r="K340" i="28"/>
  <c r="J340" i="28"/>
  <c r="I340" i="28"/>
  <c r="H340" i="28"/>
  <c r="G340" i="28"/>
  <c r="F340" i="28"/>
  <c r="E340" i="28"/>
  <c r="D340" i="28"/>
  <c r="C340" i="28"/>
  <c r="B340" i="28"/>
  <c r="Y339" i="28"/>
  <c r="X339" i="28"/>
  <c r="W339" i="28"/>
  <c r="V339" i="28"/>
  <c r="U339" i="28"/>
  <c r="T339" i="28"/>
  <c r="S339" i="28"/>
  <c r="R339" i="28"/>
  <c r="Q339" i="28"/>
  <c r="P339" i="28"/>
  <c r="O339" i="28"/>
  <c r="N339" i="28"/>
  <c r="M339" i="28"/>
  <c r="L339" i="28"/>
  <c r="K339" i="28"/>
  <c r="J339" i="28"/>
  <c r="I339" i="28"/>
  <c r="H339" i="28"/>
  <c r="G339" i="28"/>
  <c r="F339" i="28"/>
  <c r="E339" i="28"/>
  <c r="D339" i="28"/>
  <c r="C339" i="28"/>
  <c r="B339" i="28"/>
  <c r="Y338" i="28"/>
  <c r="X338" i="28"/>
  <c r="W338" i="28"/>
  <c r="V338" i="28"/>
  <c r="U338" i="28"/>
  <c r="T338" i="28"/>
  <c r="S338" i="28"/>
  <c r="R338" i="28"/>
  <c r="Q338" i="28"/>
  <c r="P338" i="28"/>
  <c r="O338" i="28"/>
  <c r="N338" i="28"/>
  <c r="M338" i="28"/>
  <c r="L338" i="28"/>
  <c r="K338" i="28"/>
  <c r="J338" i="28"/>
  <c r="I338" i="28"/>
  <c r="H338" i="28"/>
  <c r="G338" i="28"/>
  <c r="F338" i="28"/>
  <c r="E338" i="28"/>
  <c r="D338" i="28"/>
  <c r="C338" i="28"/>
  <c r="B338" i="28"/>
  <c r="Y337" i="28"/>
  <c r="X337" i="28"/>
  <c r="W337" i="28"/>
  <c r="V337" i="28"/>
  <c r="U337" i="28"/>
  <c r="T337" i="28"/>
  <c r="S337" i="28"/>
  <c r="R337" i="28"/>
  <c r="Q337" i="28"/>
  <c r="P337" i="28"/>
  <c r="O337" i="28"/>
  <c r="N337" i="28"/>
  <c r="M337" i="28"/>
  <c r="L337" i="28"/>
  <c r="K337" i="28"/>
  <c r="J337" i="28"/>
  <c r="I337" i="28"/>
  <c r="H337" i="28"/>
  <c r="G337" i="28"/>
  <c r="F337" i="28"/>
  <c r="E337" i="28"/>
  <c r="D337" i="28"/>
  <c r="C337" i="28"/>
  <c r="B337" i="28"/>
  <c r="Y336" i="28"/>
  <c r="X336" i="28"/>
  <c r="W336" i="28"/>
  <c r="V336" i="28"/>
  <c r="U336" i="28"/>
  <c r="T336" i="28"/>
  <c r="S336" i="28"/>
  <c r="R336" i="28"/>
  <c r="Q336" i="28"/>
  <c r="P336" i="28"/>
  <c r="O336" i="28"/>
  <c r="N336" i="28"/>
  <c r="M336" i="28"/>
  <c r="L336" i="28"/>
  <c r="K336" i="28"/>
  <c r="J336" i="28"/>
  <c r="I336" i="28"/>
  <c r="H336" i="28"/>
  <c r="G336" i="28"/>
  <c r="F336" i="28"/>
  <c r="E336" i="28"/>
  <c r="D336" i="28"/>
  <c r="C336" i="28"/>
  <c r="B336" i="28"/>
  <c r="Y335" i="28"/>
  <c r="X335" i="28"/>
  <c r="W335" i="28"/>
  <c r="V335" i="28"/>
  <c r="U335" i="28"/>
  <c r="T335" i="28"/>
  <c r="S335" i="28"/>
  <c r="R335" i="28"/>
  <c r="Q335" i="28"/>
  <c r="P335" i="28"/>
  <c r="O335" i="28"/>
  <c r="N335" i="28"/>
  <c r="M335" i="28"/>
  <c r="L335" i="28"/>
  <c r="K335" i="28"/>
  <c r="J335" i="28"/>
  <c r="I335" i="28"/>
  <c r="H335" i="28"/>
  <c r="G335" i="28"/>
  <c r="F335" i="28"/>
  <c r="E335" i="28"/>
  <c r="D335" i="28"/>
  <c r="C335" i="28"/>
  <c r="B335" i="28"/>
  <c r="Y334" i="28"/>
  <c r="X334" i="28"/>
  <c r="W334" i="28"/>
  <c r="V334" i="28"/>
  <c r="U334" i="28"/>
  <c r="T334" i="28"/>
  <c r="S334" i="28"/>
  <c r="R334" i="28"/>
  <c r="Q334" i="28"/>
  <c r="P334" i="28"/>
  <c r="O334" i="28"/>
  <c r="N334" i="28"/>
  <c r="M334" i="28"/>
  <c r="L334" i="28"/>
  <c r="K334" i="28"/>
  <c r="J334" i="28"/>
  <c r="I334" i="28"/>
  <c r="H334" i="28"/>
  <c r="G334" i="28"/>
  <c r="F334" i="28"/>
  <c r="E334" i="28"/>
  <c r="D334" i="28"/>
  <c r="C334" i="28"/>
  <c r="B334" i="28"/>
  <c r="Y333" i="28"/>
  <c r="X333" i="28"/>
  <c r="W333" i="28"/>
  <c r="V333" i="28"/>
  <c r="U333" i="28"/>
  <c r="T333" i="28"/>
  <c r="S333" i="28"/>
  <c r="R333" i="28"/>
  <c r="Q333" i="28"/>
  <c r="P333" i="28"/>
  <c r="O333" i="28"/>
  <c r="N333" i="28"/>
  <c r="M333" i="28"/>
  <c r="L333" i="28"/>
  <c r="K333" i="28"/>
  <c r="J333" i="28"/>
  <c r="I333" i="28"/>
  <c r="H333" i="28"/>
  <c r="G333" i="28"/>
  <c r="F333" i="28"/>
  <c r="E333" i="28"/>
  <c r="D333" i="28"/>
  <c r="C333" i="28"/>
  <c r="B333" i="28"/>
  <c r="Y327" i="28"/>
  <c r="X327" i="28"/>
  <c r="W327" i="28"/>
  <c r="V327" i="28"/>
  <c r="U327" i="28"/>
  <c r="T327" i="28"/>
  <c r="S327" i="28"/>
  <c r="R327" i="28"/>
  <c r="Q327" i="28"/>
  <c r="P327" i="28"/>
  <c r="O327" i="28"/>
  <c r="N327" i="28"/>
  <c r="M327" i="28"/>
  <c r="L327" i="28"/>
  <c r="K327" i="28"/>
  <c r="J327" i="28"/>
  <c r="I327" i="28"/>
  <c r="H327" i="28"/>
  <c r="G327" i="28"/>
  <c r="F327" i="28"/>
  <c r="E327" i="28"/>
  <c r="D327" i="28"/>
  <c r="C327" i="28"/>
  <c r="B327" i="28"/>
  <c r="Y326" i="28"/>
  <c r="X326" i="28"/>
  <c r="W326" i="28"/>
  <c r="V326" i="28"/>
  <c r="U326" i="28"/>
  <c r="T326" i="28"/>
  <c r="S326" i="28"/>
  <c r="R326" i="28"/>
  <c r="Q326" i="28"/>
  <c r="P326" i="28"/>
  <c r="O326" i="28"/>
  <c r="N326" i="28"/>
  <c r="M326" i="28"/>
  <c r="L326" i="28"/>
  <c r="K326" i="28"/>
  <c r="J326" i="28"/>
  <c r="I326" i="28"/>
  <c r="H326" i="28"/>
  <c r="G326" i="28"/>
  <c r="F326" i="28"/>
  <c r="E326" i="28"/>
  <c r="D326" i="28"/>
  <c r="C326" i="28"/>
  <c r="B326" i="28"/>
  <c r="Y325" i="28"/>
  <c r="X325" i="28"/>
  <c r="W325" i="28"/>
  <c r="V325" i="28"/>
  <c r="U325" i="28"/>
  <c r="T325" i="28"/>
  <c r="S325" i="28"/>
  <c r="R325" i="28"/>
  <c r="Q325" i="28"/>
  <c r="P325" i="28"/>
  <c r="O325" i="28"/>
  <c r="N325" i="28"/>
  <c r="M325" i="28"/>
  <c r="L325" i="28"/>
  <c r="K325" i="28"/>
  <c r="J325" i="28"/>
  <c r="I325" i="28"/>
  <c r="H325" i="28"/>
  <c r="G325" i="28"/>
  <c r="F325" i="28"/>
  <c r="E325" i="28"/>
  <c r="D325" i="28"/>
  <c r="C325" i="28"/>
  <c r="B325" i="28"/>
  <c r="Y324" i="28"/>
  <c r="X324" i="28"/>
  <c r="W324" i="28"/>
  <c r="V324" i="28"/>
  <c r="U324" i="28"/>
  <c r="T324" i="28"/>
  <c r="S324" i="28"/>
  <c r="R324" i="28"/>
  <c r="Q324" i="28"/>
  <c r="P324" i="28"/>
  <c r="O324" i="28"/>
  <c r="N324" i="28"/>
  <c r="M324" i="28"/>
  <c r="L324" i="28"/>
  <c r="K324" i="28"/>
  <c r="J324" i="28"/>
  <c r="I324" i="28"/>
  <c r="H324" i="28"/>
  <c r="G324" i="28"/>
  <c r="F324" i="28"/>
  <c r="E324" i="28"/>
  <c r="D324" i="28"/>
  <c r="C324" i="28"/>
  <c r="B324" i="28"/>
  <c r="Y323" i="28"/>
  <c r="X323" i="28"/>
  <c r="W323" i="28"/>
  <c r="V323" i="28"/>
  <c r="U323" i="28"/>
  <c r="T323" i="28"/>
  <c r="S323" i="28"/>
  <c r="R323" i="28"/>
  <c r="Q323" i="28"/>
  <c r="P323" i="28"/>
  <c r="O323" i="28"/>
  <c r="N323" i="28"/>
  <c r="M323" i="28"/>
  <c r="L323" i="28"/>
  <c r="K323" i="28"/>
  <c r="J323" i="28"/>
  <c r="I323" i="28"/>
  <c r="H323" i="28"/>
  <c r="G323" i="28"/>
  <c r="F323" i="28"/>
  <c r="E323" i="28"/>
  <c r="D323" i="28"/>
  <c r="C323" i="28"/>
  <c r="B323" i="28"/>
  <c r="Y322" i="28"/>
  <c r="X322" i="28"/>
  <c r="W322" i="28"/>
  <c r="V322" i="28"/>
  <c r="U322" i="28"/>
  <c r="T322" i="28"/>
  <c r="S322" i="28"/>
  <c r="R322" i="28"/>
  <c r="Q322" i="28"/>
  <c r="P322" i="28"/>
  <c r="O322" i="28"/>
  <c r="N322" i="28"/>
  <c r="M322" i="28"/>
  <c r="L322" i="28"/>
  <c r="K322" i="28"/>
  <c r="J322" i="28"/>
  <c r="I322" i="28"/>
  <c r="H322" i="28"/>
  <c r="G322" i="28"/>
  <c r="F322" i="28"/>
  <c r="E322" i="28"/>
  <c r="D322" i="28"/>
  <c r="C322" i="28"/>
  <c r="B322" i="28"/>
  <c r="Y321" i="28"/>
  <c r="X321" i="28"/>
  <c r="W321" i="28"/>
  <c r="V321" i="28"/>
  <c r="U321" i="28"/>
  <c r="T321" i="28"/>
  <c r="S321" i="28"/>
  <c r="R321" i="28"/>
  <c r="Q321" i="28"/>
  <c r="P321" i="28"/>
  <c r="O321" i="28"/>
  <c r="N321" i="28"/>
  <c r="M321" i="28"/>
  <c r="L321" i="28"/>
  <c r="K321" i="28"/>
  <c r="J321" i="28"/>
  <c r="I321" i="28"/>
  <c r="H321" i="28"/>
  <c r="G321" i="28"/>
  <c r="F321" i="28"/>
  <c r="E321" i="28"/>
  <c r="D321" i="28"/>
  <c r="C321" i="28"/>
  <c r="B321" i="28"/>
  <c r="Y320" i="28"/>
  <c r="X320" i="28"/>
  <c r="W320" i="28"/>
  <c r="V320" i="28"/>
  <c r="U320" i="28"/>
  <c r="T320" i="28"/>
  <c r="S320" i="28"/>
  <c r="R320" i="28"/>
  <c r="Q320" i="28"/>
  <c r="P320" i="28"/>
  <c r="O320" i="28"/>
  <c r="N320" i="28"/>
  <c r="M320" i="28"/>
  <c r="L320" i="28"/>
  <c r="K320" i="28"/>
  <c r="J320" i="28"/>
  <c r="I320" i="28"/>
  <c r="H320" i="28"/>
  <c r="G320" i="28"/>
  <c r="F320" i="28"/>
  <c r="E320" i="28"/>
  <c r="D320" i="28"/>
  <c r="C320" i="28"/>
  <c r="B320" i="28"/>
  <c r="Y319" i="28"/>
  <c r="X319" i="28"/>
  <c r="W319" i="28"/>
  <c r="V319" i="28"/>
  <c r="U319" i="28"/>
  <c r="T319" i="28"/>
  <c r="S319" i="28"/>
  <c r="R319" i="28"/>
  <c r="Q319" i="28"/>
  <c r="P319" i="28"/>
  <c r="O319" i="28"/>
  <c r="N319" i="28"/>
  <c r="M319" i="28"/>
  <c r="L319" i="28"/>
  <c r="K319" i="28"/>
  <c r="J319" i="28"/>
  <c r="I319" i="28"/>
  <c r="H319" i="28"/>
  <c r="G319" i="28"/>
  <c r="F319" i="28"/>
  <c r="E319" i="28"/>
  <c r="D319" i="28"/>
  <c r="C319" i="28"/>
  <c r="B319" i="28"/>
  <c r="Y318" i="28"/>
  <c r="X318" i="28"/>
  <c r="W318" i="28"/>
  <c r="V318" i="28"/>
  <c r="U318" i="28"/>
  <c r="T318" i="28"/>
  <c r="S318" i="28"/>
  <c r="R318" i="28"/>
  <c r="Q318" i="28"/>
  <c r="P318" i="28"/>
  <c r="O318" i="28"/>
  <c r="N318" i="28"/>
  <c r="M318" i="28"/>
  <c r="L318" i="28"/>
  <c r="K318" i="28"/>
  <c r="J318" i="28"/>
  <c r="I318" i="28"/>
  <c r="H318" i="28"/>
  <c r="G318" i="28"/>
  <c r="F318" i="28"/>
  <c r="E318" i="28"/>
  <c r="D318" i="28"/>
  <c r="C318" i="28"/>
  <c r="B318" i="28"/>
  <c r="Y317" i="28"/>
  <c r="X317" i="28"/>
  <c r="W317" i="28"/>
  <c r="V317" i="28"/>
  <c r="U317" i="28"/>
  <c r="T317" i="28"/>
  <c r="S317" i="28"/>
  <c r="R317" i="28"/>
  <c r="Q317" i="28"/>
  <c r="P317" i="28"/>
  <c r="O317" i="28"/>
  <c r="N317" i="28"/>
  <c r="M317" i="28"/>
  <c r="L317" i="28"/>
  <c r="K317" i="28"/>
  <c r="J317" i="28"/>
  <c r="I317" i="28"/>
  <c r="H317" i="28"/>
  <c r="G317" i="28"/>
  <c r="F317" i="28"/>
  <c r="E317" i="28"/>
  <c r="D317" i="28"/>
  <c r="C317" i="28"/>
  <c r="B317" i="28"/>
  <c r="Y316" i="28"/>
  <c r="X316" i="28"/>
  <c r="W316" i="28"/>
  <c r="V316" i="28"/>
  <c r="U316" i="28"/>
  <c r="T316" i="28"/>
  <c r="S316" i="28"/>
  <c r="R316" i="28"/>
  <c r="Q316" i="28"/>
  <c r="P316" i="28"/>
  <c r="O316" i="28"/>
  <c r="N316" i="28"/>
  <c r="M316" i="28"/>
  <c r="L316" i="28"/>
  <c r="K316" i="28"/>
  <c r="J316" i="28"/>
  <c r="I316" i="28"/>
  <c r="H316" i="28"/>
  <c r="G316" i="28"/>
  <c r="F316" i="28"/>
  <c r="E316" i="28"/>
  <c r="D316" i="28"/>
  <c r="C316" i="28"/>
  <c r="B316" i="28"/>
  <c r="Y315" i="28"/>
  <c r="X315" i="28"/>
  <c r="W315" i="28"/>
  <c r="V315" i="28"/>
  <c r="U315" i="28"/>
  <c r="T315" i="28"/>
  <c r="S315" i="28"/>
  <c r="R315" i="28"/>
  <c r="Q315" i="28"/>
  <c r="P315" i="28"/>
  <c r="O315" i="28"/>
  <c r="N315" i="28"/>
  <c r="M315" i="28"/>
  <c r="L315" i="28"/>
  <c r="K315" i="28"/>
  <c r="J315" i="28"/>
  <c r="I315" i="28"/>
  <c r="H315" i="28"/>
  <c r="G315" i="28"/>
  <c r="F315" i="28"/>
  <c r="E315" i="28"/>
  <c r="D315" i="28"/>
  <c r="C315" i="28"/>
  <c r="B315" i="28"/>
  <c r="Y314" i="28"/>
  <c r="X314" i="28"/>
  <c r="W314" i="28"/>
  <c r="V314" i="28"/>
  <c r="U314" i="28"/>
  <c r="T314" i="28"/>
  <c r="S314" i="28"/>
  <c r="R314" i="28"/>
  <c r="Q314" i="28"/>
  <c r="P314" i="28"/>
  <c r="O314" i="28"/>
  <c r="N314" i="28"/>
  <c r="M314" i="28"/>
  <c r="L314" i="28"/>
  <c r="K314" i="28"/>
  <c r="J314" i="28"/>
  <c r="I314" i="28"/>
  <c r="H314" i="28"/>
  <c r="G314" i="28"/>
  <c r="F314" i="28"/>
  <c r="E314" i="28"/>
  <c r="D314" i="28"/>
  <c r="C314" i="28"/>
  <c r="B314" i="28"/>
  <c r="Y313" i="28"/>
  <c r="X313" i="28"/>
  <c r="W313" i="28"/>
  <c r="V313" i="28"/>
  <c r="U313" i="28"/>
  <c r="T313" i="28"/>
  <c r="S313" i="28"/>
  <c r="R313" i="28"/>
  <c r="Q313" i="28"/>
  <c r="P313" i="28"/>
  <c r="O313" i="28"/>
  <c r="N313" i="28"/>
  <c r="M313" i="28"/>
  <c r="L313" i="28"/>
  <c r="K313" i="28"/>
  <c r="J313" i="28"/>
  <c r="I313" i="28"/>
  <c r="H313" i="28"/>
  <c r="G313" i="28"/>
  <c r="F313" i="28"/>
  <c r="E313" i="28"/>
  <c r="D313" i="28"/>
  <c r="C313" i="28"/>
  <c r="B313" i="28"/>
  <c r="Y312" i="28"/>
  <c r="X312" i="28"/>
  <c r="W312" i="28"/>
  <c r="V312" i="28"/>
  <c r="U312" i="28"/>
  <c r="T312" i="28"/>
  <c r="S312" i="28"/>
  <c r="R312" i="28"/>
  <c r="Q312" i="28"/>
  <c r="P312" i="28"/>
  <c r="O312" i="28"/>
  <c r="N312" i="28"/>
  <c r="M312" i="28"/>
  <c r="L312" i="28"/>
  <c r="K312" i="28"/>
  <c r="J312" i="28"/>
  <c r="I312" i="28"/>
  <c r="H312" i="28"/>
  <c r="G312" i="28"/>
  <c r="F312" i="28"/>
  <c r="E312" i="28"/>
  <c r="D312" i="28"/>
  <c r="C312" i="28"/>
  <c r="B312" i="28"/>
  <c r="Y311" i="28"/>
  <c r="X311" i="28"/>
  <c r="W311" i="28"/>
  <c r="V311" i="28"/>
  <c r="U311" i="28"/>
  <c r="T311" i="28"/>
  <c r="S311" i="28"/>
  <c r="R311" i="28"/>
  <c r="Q311" i="28"/>
  <c r="P311" i="28"/>
  <c r="O311" i="28"/>
  <c r="N311" i="28"/>
  <c r="M311" i="28"/>
  <c r="L311" i="28"/>
  <c r="K311" i="28"/>
  <c r="J311" i="28"/>
  <c r="I311" i="28"/>
  <c r="H311" i="28"/>
  <c r="G311" i="28"/>
  <c r="F311" i="28"/>
  <c r="E311" i="28"/>
  <c r="D311" i="28"/>
  <c r="C311" i="28"/>
  <c r="B311" i="28"/>
  <c r="Y310" i="28"/>
  <c r="X310" i="28"/>
  <c r="W310" i="28"/>
  <c r="V310" i="28"/>
  <c r="U310" i="28"/>
  <c r="T310" i="28"/>
  <c r="S310" i="28"/>
  <c r="R310" i="28"/>
  <c r="Q310" i="28"/>
  <c r="P310" i="28"/>
  <c r="O310" i="28"/>
  <c r="N310" i="28"/>
  <c r="M310" i="28"/>
  <c r="L310" i="28"/>
  <c r="K310" i="28"/>
  <c r="J310" i="28"/>
  <c r="I310" i="28"/>
  <c r="H310" i="28"/>
  <c r="G310" i="28"/>
  <c r="F310" i="28"/>
  <c r="E310" i="28"/>
  <c r="D310" i="28"/>
  <c r="C310" i="28"/>
  <c r="B310" i="28"/>
  <c r="Y309" i="28"/>
  <c r="X309" i="28"/>
  <c r="W309" i="28"/>
  <c r="V309" i="28"/>
  <c r="U309" i="28"/>
  <c r="T309" i="28"/>
  <c r="S309" i="28"/>
  <c r="R309" i="28"/>
  <c r="Q309" i="28"/>
  <c r="P309" i="28"/>
  <c r="O309" i="28"/>
  <c r="N309" i="28"/>
  <c r="M309" i="28"/>
  <c r="L309" i="28"/>
  <c r="K309" i="28"/>
  <c r="J309" i="28"/>
  <c r="I309" i="28"/>
  <c r="H309" i="28"/>
  <c r="G309" i="28"/>
  <c r="F309" i="28"/>
  <c r="E309" i="28"/>
  <c r="D309" i="28"/>
  <c r="C309" i="28"/>
  <c r="B309" i="28"/>
  <c r="Y308" i="28"/>
  <c r="X308" i="28"/>
  <c r="W308" i="28"/>
  <c r="V308" i="28"/>
  <c r="U308" i="28"/>
  <c r="T308" i="28"/>
  <c r="S308" i="28"/>
  <c r="R308" i="28"/>
  <c r="Q308" i="28"/>
  <c r="P308" i="28"/>
  <c r="O308" i="28"/>
  <c r="N308" i="28"/>
  <c r="M308" i="28"/>
  <c r="L308" i="28"/>
  <c r="K308" i="28"/>
  <c r="J308" i="28"/>
  <c r="I308" i="28"/>
  <c r="H308" i="28"/>
  <c r="G308" i="28"/>
  <c r="F308" i="28"/>
  <c r="E308" i="28"/>
  <c r="D308" i="28"/>
  <c r="C308" i="28"/>
  <c r="B308" i="28"/>
  <c r="Y307" i="28"/>
  <c r="X307" i="28"/>
  <c r="W307" i="28"/>
  <c r="V307" i="28"/>
  <c r="U307" i="28"/>
  <c r="T307" i="28"/>
  <c r="S307" i="28"/>
  <c r="R307" i="28"/>
  <c r="Q307" i="28"/>
  <c r="P307" i="28"/>
  <c r="O307" i="28"/>
  <c r="N307" i="28"/>
  <c r="M307" i="28"/>
  <c r="L307" i="28"/>
  <c r="K307" i="28"/>
  <c r="J307" i="28"/>
  <c r="I307" i="28"/>
  <c r="H307" i="28"/>
  <c r="G307" i="28"/>
  <c r="F307" i="28"/>
  <c r="E307" i="28"/>
  <c r="D307" i="28"/>
  <c r="C307" i="28"/>
  <c r="B307" i="28"/>
  <c r="Y306" i="28"/>
  <c r="X306" i="28"/>
  <c r="W306" i="28"/>
  <c r="V306" i="28"/>
  <c r="U306" i="28"/>
  <c r="T306" i="28"/>
  <c r="S306" i="28"/>
  <c r="R306" i="28"/>
  <c r="Q306" i="28"/>
  <c r="P306" i="28"/>
  <c r="O306" i="28"/>
  <c r="N306" i="28"/>
  <c r="M306" i="28"/>
  <c r="L306" i="28"/>
  <c r="K306" i="28"/>
  <c r="J306" i="28"/>
  <c r="I306" i="28"/>
  <c r="H306" i="28"/>
  <c r="G306" i="28"/>
  <c r="F306" i="28"/>
  <c r="E306" i="28"/>
  <c r="D306" i="28"/>
  <c r="C306" i="28"/>
  <c r="B306" i="28"/>
  <c r="Y305" i="28"/>
  <c r="X305" i="28"/>
  <c r="W305" i="28"/>
  <c r="V305" i="28"/>
  <c r="U305" i="28"/>
  <c r="T305" i="28"/>
  <c r="S305" i="28"/>
  <c r="R305" i="28"/>
  <c r="Q305" i="28"/>
  <c r="P305" i="28"/>
  <c r="O305" i="28"/>
  <c r="N305" i="28"/>
  <c r="M305" i="28"/>
  <c r="L305" i="28"/>
  <c r="K305" i="28"/>
  <c r="J305" i="28"/>
  <c r="I305" i="28"/>
  <c r="H305" i="28"/>
  <c r="G305" i="28"/>
  <c r="F305" i="28"/>
  <c r="E305" i="28"/>
  <c r="D305" i="28"/>
  <c r="C305" i="28"/>
  <c r="B305" i="28"/>
  <c r="Y304" i="28"/>
  <c r="X304" i="28"/>
  <c r="W304" i="28"/>
  <c r="V304" i="28"/>
  <c r="U304" i="28"/>
  <c r="T304" i="28"/>
  <c r="S304" i="28"/>
  <c r="R304" i="28"/>
  <c r="Q304" i="28"/>
  <c r="P304" i="28"/>
  <c r="O304" i="28"/>
  <c r="N304" i="28"/>
  <c r="M304" i="28"/>
  <c r="L304" i="28"/>
  <c r="K304" i="28"/>
  <c r="J304" i="28"/>
  <c r="I304" i="28"/>
  <c r="H304" i="28"/>
  <c r="G304" i="28"/>
  <c r="F304" i="28"/>
  <c r="E304" i="28"/>
  <c r="D304" i="28"/>
  <c r="C304" i="28"/>
  <c r="B304" i="28"/>
  <c r="Y303" i="28"/>
  <c r="X303" i="28"/>
  <c r="W303" i="28"/>
  <c r="V303" i="28"/>
  <c r="U303" i="28"/>
  <c r="T303" i="28"/>
  <c r="S303" i="28"/>
  <c r="R303" i="28"/>
  <c r="Q303" i="28"/>
  <c r="P303" i="28"/>
  <c r="O303" i="28"/>
  <c r="N303" i="28"/>
  <c r="M303" i="28"/>
  <c r="L303" i="28"/>
  <c r="K303" i="28"/>
  <c r="J303" i="28"/>
  <c r="I303" i="28"/>
  <c r="H303" i="28"/>
  <c r="G303" i="28"/>
  <c r="F303" i="28"/>
  <c r="E303" i="28"/>
  <c r="D303" i="28"/>
  <c r="C303" i="28"/>
  <c r="B303" i="28"/>
  <c r="Y302" i="28"/>
  <c r="X302" i="28"/>
  <c r="W302" i="28"/>
  <c r="V302" i="28"/>
  <c r="U302" i="28"/>
  <c r="T302" i="28"/>
  <c r="S302" i="28"/>
  <c r="R302" i="28"/>
  <c r="Q302" i="28"/>
  <c r="P302" i="28"/>
  <c r="O302" i="28"/>
  <c r="N302" i="28"/>
  <c r="M302" i="28"/>
  <c r="L302" i="28"/>
  <c r="K302" i="28"/>
  <c r="J302" i="28"/>
  <c r="I302" i="28"/>
  <c r="H302" i="28"/>
  <c r="G302" i="28"/>
  <c r="F302" i="28"/>
  <c r="E302" i="28"/>
  <c r="D302" i="28"/>
  <c r="C302" i="28"/>
  <c r="B302" i="28"/>
  <c r="Y301" i="28"/>
  <c r="X301" i="28"/>
  <c r="W301" i="28"/>
  <c r="V301" i="28"/>
  <c r="U301" i="28"/>
  <c r="T301" i="28"/>
  <c r="S301" i="28"/>
  <c r="R301" i="28"/>
  <c r="Q301" i="28"/>
  <c r="P301" i="28"/>
  <c r="O301" i="28"/>
  <c r="N301" i="28"/>
  <c r="M301" i="28"/>
  <c r="L301" i="28"/>
  <c r="K301" i="28"/>
  <c r="J301" i="28"/>
  <c r="I301" i="28"/>
  <c r="H301" i="28"/>
  <c r="G301" i="28"/>
  <c r="F301" i="28"/>
  <c r="E301" i="28"/>
  <c r="D301" i="28"/>
  <c r="C301" i="28"/>
  <c r="B301" i="28"/>
  <c r="Y300" i="28"/>
  <c r="X300" i="28"/>
  <c r="W300" i="28"/>
  <c r="V300" i="28"/>
  <c r="U300" i="28"/>
  <c r="T300" i="28"/>
  <c r="S300" i="28"/>
  <c r="R300" i="28"/>
  <c r="Q300" i="28"/>
  <c r="P300" i="28"/>
  <c r="O300" i="28"/>
  <c r="N300" i="28"/>
  <c r="M300" i="28"/>
  <c r="L300" i="28"/>
  <c r="K300" i="28"/>
  <c r="J300" i="28"/>
  <c r="I300" i="28"/>
  <c r="H300" i="28"/>
  <c r="G300" i="28"/>
  <c r="F300" i="28"/>
  <c r="E300" i="28"/>
  <c r="D300" i="28"/>
  <c r="C300" i="28"/>
  <c r="B300" i="28"/>
  <c r="Y299" i="28"/>
  <c r="X299" i="28"/>
  <c r="W299" i="28"/>
  <c r="V299" i="28"/>
  <c r="U299" i="28"/>
  <c r="T299" i="28"/>
  <c r="S299" i="28"/>
  <c r="R299" i="28"/>
  <c r="Q299" i="28"/>
  <c r="P299" i="28"/>
  <c r="O299" i="28"/>
  <c r="N299" i="28"/>
  <c r="M299" i="28"/>
  <c r="L299" i="28"/>
  <c r="K299" i="28"/>
  <c r="J299" i="28"/>
  <c r="I299" i="28"/>
  <c r="H299" i="28"/>
  <c r="G299" i="28"/>
  <c r="F299" i="28"/>
  <c r="E299" i="28"/>
  <c r="D299" i="28"/>
  <c r="C299" i="28"/>
  <c r="B299" i="28"/>
  <c r="Y298" i="28"/>
  <c r="X298" i="28"/>
  <c r="W298" i="28"/>
  <c r="V298" i="28"/>
  <c r="U298" i="28"/>
  <c r="T298" i="28"/>
  <c r="S298" i="28"/>
  <c r="R298" i="28"/>
  <c r="Q298" i="28"/>
  <c r="P298" i="28"/>
  <c r="O298" i="28"/>
  <c r="N298" i="28"/>
  <c r="M298" i="28"/>
  <c r="L298" i="28"/>
  <c r="K298" i="28"/>
  <c r="J298" i="28"/>
  <c r="I298" i="28"/>
  <c r="H298" i="28"/>
  <c r="G298" i="28"/>
  <c r="F298" i="28"/>
  <c r="E298" i="28"/>
  <c r="D298" i="28"/>
  <c r="C298" i="28"/>
  <c r="B298" i="28"/>
  <c r="Y297" i="28"/>
  <c r="X297" i="28"/>
  <c r="W297" i="28"/>
  <c r="V297" i="28"/>
  <c r="U297" i="28"/>
  <c r="T297" i="28"/>
  <c r="S297" i="28"/>
  <c r="R297" i="28"/>
  <c r="Q297" i="28"/>
  <c r="P297" i="28"/>
  <c r="O297" i="28"/>
  <c r="N297" i="28"/>
  <c r="M297" i="28"/>
  <c r="L297" i="28"/>
  <c r="K297" i="28"/>
  <c r="J297" i="28"/>
  <c r="I297" i="28"/>
  <c r="H297" i="28"/>
  <c r="G297" i="28"/>
  <c r="F297" i="28"/>
  <c r="E297" i="28"/>
  <c r="D297" i="28"/>
  <c r="C297" i="28"/>
  <c r="B297" i="28"/>
  <c r="Y292" i="28"/>
  <c r="X292" i="28"/>
  <c r="W292" i="28"/>
  <c r="V292" i="28"/>
  <c r="U292" i="28"/>
  <c r="T292" i="28"/>
  <c r="S292" i="28"/>
  <c r="R292" i="28"/>
  <c r="Q292" i="28"/>
  <c r="P292" i="28"/>
  <c r="O292" i="28"/>
  <c r="N292" i="28"/>
  <c r="M292" i="28"/>
  <c r="L292" i="28"/>
  <c r="K292" i="28"/>
  <c r="J292" i="28"/>
  <c r="I292" i="28"/>
  <c r="H292" i="28"/>
  <c r="G292" i="28"/>
  <c r="F292" i="28"/>
  <c r="E292" i="28"/>
  <c r="D292" i="28"/>
  <c r="C292" i="28"/>
  <c r="B292" i="28"/>
  <c r="Y291" i="28"/>
  <c r="X291" i="28"/>
  <c r="W291" i="28"/>
  <c r="V291" i="28"/>
  <c r="U291" i="28"/>
  <c r="T291" i="28"/>
  <c r="S291" i="28"/>
  <c r="R291" i="28"/>
  <c r="Q291" i="28"/>
  <c r="P291" i="28"/>
  <c r="O291" i="28"/>
  <c r="N291" i="28"/>
  <c r="M291" i="28"/>
  <c r="L291" i="28"/>
  <c r="K291" i="28"/>
  <c r="J291" i="28"/>
  <c r="I291" i="28"/>
  <c r="H291" i="28"/>
  <c r="G291" i="28"/>
  <c r="F291" i="28"/>
  <c r="E291" i="28"/>
  <c r="D291" i="28"/>
  <c r="C291" i="28"/>
  <c r="B291" i="28"/>
  <c r="Y290" i="28"/>
  <c r="X290" i="28"/>
  <c r="W290" i="28"/>
  <c r="V290" i="28"/>
  <c r="U290" i="28"/>
  <c r="T290" i="28"/>
  <c r="S290" i="28"/>
  <c r="R290" i="28"/>
  <c r="Q290" i="28"/>
  <c r="P290" i="28"/>
  <c r="O290" i="28"/>
  <c r="N290" i="28"/>
  <c r="M290" i="28"/>
  <c r="L290" i="28"/>
  <c r="K290" i="28"/>
  <c r="J290" i="28"/>
  <c r="I290" i="28"/>
  <c r="H290" i="28"/>
  <c r="G290" i="28"/>
  <c r="F290" i="28"/>
  <c r="E290" i="28"/>
  <c r="D290" i="28"/>
  <c r="C290" i="28"/>
  <c r="B290" i="28"/>
  <c r="Y289" i="28"/>
  <c r="X289" i="28"/>
  <c r="W289" i="28"/>
  <c r="V289" i="28"/>
  <c r="U289" i="28"/>
  <c r="T289" i="28"/>
  <c r="S289" i="28"/>
  <c r="R289" i="28"/>
  <c r="Q289" i="28"/>
  <c r="P289" i="28"/>
  <c r="O289" i="28"/>
  <c r="N289" i="28"/>
  <c r="M289" i="28"/>
  <c r="L289" i="28"/>
  <c r="K289" i="28"/>
  <c r="J289" i="28"/>
  <c r="I289" i="28"/>
  <c r="H289" i="28"/>
  <c r="G289" i="28"/>
  <c r="F289" i="28"/>
  <c r="E289" i="28"/>
  <c r="D289" i="28"/>
  <c r="C289" i="28"/>
  <c r="B289" i="28"/>
  <c r="Y288" i="28"/>
  <c r="X288" i="28"/>
  <c r="W288" i="28"/>
  <c r="V288" i="28"/>
  <c r="U288" i="28"/>
  <c r="T288" i="28"/>
  <c r="S288" i="28"/>
  <c r="R288" i="28"/>
  <c r="Q288" i="28"/>
  <c r="P288" i="28"/>
  <c r="O288" i="28"/>
  <c r="N288" i="28"/>
  <c r="M288" i="28"/>
  <c r="L288" i="28"/>
  <c r="K288" i="28"/>
  <c r="J288" i="28"/>
  <c r="I288" i="28"/>
  <c r="H288" i="28"/>
  <c r="G288" i="28"/>
  <c r="F288" i="28"/>
  <c r="E288" i="28"/>
  <c r="D288" i="28"/>
  <c r="C288" i="28"/>
  <c r="B288" i="28"/>
  <c r="Y287" i="28"/>
  <c r="X287" i="28"/>
  <c r="W287" i="28"/>
  <c r="V287" i="28"/>
  <c r="U287" i="28"/>
  <c r="T287" i="28"/>
  <c r="S287" i="28"/>
  <c r="R287" i="28"/>
  <c r="Q287" i="28"/>
  <c r="P287" i="28"/>
  <c r="O287" i="28"/>
  <c r="N287" i="28"/>
  <c r="M287" i="28"/>
  <c r="L287" i="28"/>
  <c r="K287" i="28"/>
  <c r="J287" i="28"/>
  <c r="I287" i="28"/>
  <c r="H287" i="28"/>
  <c r="G287" i="28"/>
  <c r="F287" i="28"/>
  <c r="E287" i="28"/>
  <c r="D287" i="28"/>
  <c r="C287" i="28"/>
  <c r="B287" i="28"/>
  <c r="Y286" i="28"/>
  <c r="X286" i="28"/>
  <c r="W286" i="28"/>
  <c r="V286" i="28"/>
  <c r="U286" i="28"/>
  <c r="T286" i="28"/>
  <c r="S286" i="28"/>
  <c r="R286" i="28"/>
  <c r="Q286" i="28"/>
  <c r="P286" i="28"/>
  <c r="O286" i="28"/>
  <c r="N286" i="28"/>
  <c r="M286" i="28"/>
  <c r="L286" i="28"/>
  <c r="K286" i="28"/>
  <c r="J286" i="28"/>
  <c r="I286" i="28"/>
  <c r="H286" i="28"/>
  <c r="G286" i="28"/>
  <c r="F286" i="28"/>
  <c r="E286" i="28"/>
  <c r="D286" i="28"/>
  <c r="C286" i="28"/>
  <c r="B286" i="28"/>
  <c r="Y285" i="28"/>
  <c r="X285" i="28"/>
  <c r="W285" i="28"/>
  <c r="V285" i="28"/>
  <c r="U285" i="28"/>
  <c r="T285" i="28"/>
  <c r="S285" i="28"/>
  <c r="R285" i="28"/>
  <c r="Q285" i="28"/>
  <c r="P285" i="28"/>
  <c r="O285" i="28"/>
  <c r="N285" i="28"/>
  <c r="M285" i="28"/>
  <c r="L285" i="28"/>
  <c r="K285" i="28"/>
  <c r="J285" i="28"/>
  <c r="I285" i="28"/>
  <c r="H285" i="28"/>
  <c r="G285" i="28"/>
  <c r="F285" i="28"/>
  <c r="E285" i="28"/>
  <c r="D285" i="28"/>
  <c r="C285" i="28"/>
  <c r="B285" i="28"/>
  <c r="Y284" i="28"/>
  <c r="X284" i="28"/>
  <c r="W284" i="28"/>
  <c r="V284" i="28"/>
  <c r="U284" i="28"/>
  <c r="T284" i="28"/>
  <c r="S284" i="28"/>
  <c r="R284" i="28"/>
  <c r="Q284" i="28"/>
  <c r="P284" i="28"/>
  <c r="O284" i="28"/>
  <c r="N284" i="28"/>
  <c r="M284" i="28"/>
  <c r="L284" i="28"/>
  <c r="K284" i="28"/>
  <c r="J284" i="28"/>
  <c r="I284" i="28"/>
  <c r="H284" i="28"/>
  <c r="G284" i="28"/>
  <c r="F284" i="28"/>
  <c r="E284" i="28"/>
  <c r="D284" i="28"/>
  <c r="C284" i="28"/>
  <c r="B284" i="28"/>
  <c r="Y283" i="28"/>
  <c r="X283" i="28"/>
  <c r="W283" i="28"/>
  <c r="V283" i="28"/>
  <c r="U283" i="28"/>
  <c r="T283" i="28"/>
  <c r="S283" i="28"/>
  <c r="R283" i="28"/>
  <c r="Q283" i="28"/>
  <c r="P283" i="28"/>
  <c r="O283" i="28"/>
  <c r="N283" i="28"/>
  <c r="M283" i="28"/>
  <c r="L283" i="28"/>
  <c r="K283" i="28"/>
  <c r="J283" i="28"/>
  <c r="I283" i="28"/>
  <c r="H283" i="28"/>
  <c r="G283" i="28"/>
  <c r="F283" i="28"/>
  <c r="E283" i="28"/>
  <c r="D283" i="28"/>
  <c r="C283" i="28"/>
  <c r="B283" i="28"/>
  <c r="Y282" i="28"/>
  <c r="X282" i="28"/>
  <c r="W282" i="28"/>
  <c r="V282" i="28"/>
  <c r="U282" i="28"/>
  <c r="T282" i="28"/>
  <c r="S282" i="28"/>
  <c r="R282" i="28"/>
  <c r="Q282" i="28"/>
  <c r="P282" i="28"/>
  <c r="O282" i="28"/>
  <c r="N282" i="28"/>
  <c r="M282" i="28"/>
  <c r="L282" i="28"/>
  <c r="K282" i="28"/>
  <c r="J282" i="28"/>
  <c r="I282" i="28"/>
  <c r="H282" i="28"/>
  <c r="G282" i="28"/>
  <c r="F282" i="28"/>
  <c r="E282" i="28"/>
  <c r="D282" i="28"/>
  <c r="C282" i="28"/>
  <c r="B282" i="28"/>
  <c r="Y281" i="28"/>
  <c r="X281" i="28"/>
  <c r="W281" i="28"/>
  <c r="V281" i="28"/>
  <c r="U281" i="28"/>
  <c r="T281" i="28"/>
  <c r="S281" i="28"/>
  <c r="R281" i="28"/>
  <c r="Q281" i="28"/>
  <c r="P281" i="28"/>
  <c r="O281" i="28"/>
  <c r="N281" i="28"/>
  <c r="M281" i="28"/>
  <c r="L281" i="28"/>
  <c r="K281" i="28"/>
  <c r="J281" i="28"/>
  <c r="I281" i="28"/>
  <c r="H281" i="28"/>
  <c r="G281" i="28"/>
  <c r="F281" i="28"/>
  <c r="E281" i="28"/>
  <c r="D281" i="28"/>
  <c r="C281" i="28"/>
  <c r="B281" i="28"/>
  <c r="Y280" i="28"/>
  <c r="X280" i="28"/>
  <c r="W280" i="28"/>
  <c r="V280" i="28"/>
  <c r="U280" i="28"/>
  <c r="T280" i="28"/>
  <c r="S280" i="28"/>
  <c r="R280" i="28"/>
  <c r="Q280" i="28"/>
  <c r="P280" i="28"/>
  <c r="O280" i="28"/>
  <c r="N280" i="28"/>
  <c r="M280" i="28"/>
  <c r="L280" i="28"/>
  <c r="K280" i="28"/>
  <c r="J280" i="28"/>
  <c r="I280" i="28"/>
  <c r="H280" i="28"/>
  <c r="G280" i="28"/>
  <c r="F280" i="28"/>
  <c r="E280" i="28"/>
  <c r="D280" i="28"/>
  <c r="C280" i="28"/>
  <c r="B280" i="28"/>
  <c r="Y279" i="28"/>
  <c r="X279" i="28"/>
  <c r="W279" i="28"/>
  <c r="V279" i="28"/>
  <c r="U279" i="28"/>
  <c r="T279" i="28"/>
  <c r="S279" i="28"/>
  <c r="R279" i="28"/>
  <c r="Q279" i="28"/>
  <c r="P279" i="28"/>
  <c r="O279" i="28"/>
  <c r="N279" i="28"/>
  <c r="M279" i="28"/>
  <c r="L279" i="28"/>
  <c r="K279" i="28"/>
  <c r="J279" i="28"/>
  <c r="I279" i="28"/>
  <c r="H279" i="28"/>
  <c r="G279" i="28"/>
  <c r="F279" i="28"/>
  <c r="E279" i="28"/>
  <c r="D279" i="28"/>
  <c r="C279" i="28"/>
  <c r="B279" i="28"/>
  <c r="Y278" i="28"/>
  <c r="X278" i="28"/>
  <c r="W278" i="28"/>
  <c r="V278" i="28"/>
  <c r="U278" i="28"/>
  <c r="T278" i="28"/>
  <c r="S278" i="28"/>
  <c r="R278" i="28"/>
  <c r="Q278" i="28"/>
  <c r="P278" i="28"/>
  <c r="O278" i="28"/>
  <c r="N278" i="28"/>
  <c r="M278" i="28"/>
  <c r="L278" i="28"/>
  <c r="K278" i="28"/>
  <c r="J278" i="28"/>
  <c r="I278" i="28"/>
  <c r="H278" i="28"/>
  <c r="G278" i="28"/>
  <c r="F278" i="28"/>
  <c r="E278" i="28"/>
  <c r="D278" i="28"/>
  <c r="C278" i="28"/>
  <c r="B278" i="28"/>
  <c r="Y277" i="28"/>
  <c r="X277" i="28"/>
  <c r="W277" i="28"/>
  <c r="V277" i="28"/>
  <c r="U277" i="28"/>
  <c r="T277" i="28"/>
  <c r="S277" i="28"/>
  <c r="R277" i="28"/>
  <c r="Q277" i="28"/>
  <c r="P277" i="28"/>
  <c r="O277" i="28"/>
  <c r="N277" i="28"/>
  <c r="M277" i="28"/>
  <c r="L277" i="28"/>
  <c r="K277" i="28"/>
  <c r="J277" i="28"/>
  <c r="I277" i="28"/>
  <c r="H277" i="28"/>
  <c r="G277" i="28"/>
  <c r="F277" i="28"/>
  <c r="E277" i="28"/>
  <c r="D277" i="28"/>
  <c r="C277" i="28"/>
  <c r="B277" i="28"/>
  <c r="Y276" i="28"/>
  <c r="X276" i="28"/>
  <c r="W276" i="28"/>
  <c r="V276" i="28"/>
  <c r="U276" i="28"/>
  <c r="T276" i="28"/>
  <c r="S276" i="28"/>
  <c r="R276" i="28"/>
  <c r="Q276" i="28"/>
  <c r="P276" i="28"/>
  <c r="O276" i="28"/>
  <c r="N276" i="28"/>
  <c r="M276" i="28"/>
  <c r="L276" i="28"/>
  <c r="K276" i="28"/>
  <c r="J276" i="28"/>
  <c r="I276" i="28"/>
  <c r="H276" i="28"/>
  <c r="G276" i="28"/>
  <c r="F276" i="28"/>
  <c r="E276" i="28"/>
  <c r="D276" i="28"/>
  <c r="C276" i="28"/>
  <c r="B276" i="28"/>
  <c r="Y275" i="28"/>
  <c r="X275" i="28"/>
  <c r="W275" i="28"/>
  <c r="V275" i="28"/>
  <c r="U275" i="28"/>
  <c r="T275" i="28"/>
  <c r="S275" i="28"/>
  <c r="R275" i="28"/>
  <c r="Q275" i="28"/>
  <c r="P275" i="28"/>
  <c r="O275" i="28"/>
  <c r="N275" i="28"/>
  <c r="M275" i="28"/>
  <c r="L275" i="28"/>
  <c r="K275" i="28"/>
  <c r="J275" i="28"/>
  <c r="I275" i="28"/>
  <c r="H275" i="28"/>
  <c r="G275" i="28"/>
  <c r="F275" i="28"/>
  <c r="E275" i="28"/>
  <c r="D275" i="28"/>
  <c r="C275" i="28"/>
  <c r="B275" i="28"/>
  <c r="Y274" i="28"/>
  <c r="X274" i="28"/>
  <c r="W274" i="28"/>
  <c r="V274" i="28"/>
  <c r="U274" i="28"/>
  <c r="T274" i="28"/>
  <c r="S274" i="28"/>
  <c r="R274" i="28"/>
  <c r="Q274" i="28"/>
  <c r="P274" i="28"/>
  <c r="O274" i="28"/>
  <c r="N274" i="28"/>
  <c r="M274" i="28"/>
  <c r="L274" i="28"/>
  <c r="K274" i="28"/>
  <c r="J274" i="28"/>
  <c r="I274" i="28"/>
  <c r="H274" i="28"/>
  <c r="G274" i="28"/>
  <c r="F274" i="28"/>
  <c r="E274" i="28"/>
  <c r="D274" i="28"/>
  <c r="C274" i="28"/>
  <c r="B274" i="28"/>
  <c r="Y273" i="28"/>
  <c r="X273" i="28"/>
  <c r="W273" i="28"/>
  <c r="V273" i="28"/>
  <c r="U273" i="28"/>
  <c r="T273" i="28"/>
  <c r="S273" i="28"/>
  <c r="R273" i="28"/>
  <c r="Q273" i="28"/>
  <c r="P273" i="28"/>
  <c r="O273" i="28"/>
  <c r="N273" i="28"/>
  <c r="M273" i="28"/>
  <c r="L273" i="28"/>
  <c r="K273" i="28"/>
  <c r="J273" i="28"/>
  <c r="I273" i="28"/>
  <c r="H273" i="28"/>
  <c r="G273" i="28"/>
  <c r="F273" i="28"/>
  <c r="E273" i="28"/>
  <c r="D273" i="28"/>
  <c r="C273" i="28"/>
  <c r="B273" i="28"/>
  <c r="Y272" i="28"/>
  <c r="X272" i="28"/>
  <c r="W272" i="28"/>
  <c r="V272" i="28"/>
  <c r="U272" i="28"/>
  <c r="T272" i="28"/>
  <c r="S272" i="28"/>
  <c r="R272" i="28"/>
  <c r="Q272" i="28"/>
  <c r="P272" i="28"/>
  <c r="O272" i="28"/>
  <c r="N272" i="28"/>
  <c r="M272" i="28"/>
  <c r="L272" i="28"/>
  <c r="K272" i="28"/>
  <c r="J272" i="28"/>
  <c r="I272" i="28"/>
  <c r="H272" i="28"/>
  <c r="G272" i="28"/>
  <c r="F272" i="28"/>
  <c r="E272" i="28"/>
  <c r="D272" i="28"/>
  <c r="C272" i="28"/>
  <c r="B272" i="28"/>
  <c r="Y271" i="28"/>
  <c r="X271" i="28"/>
  <c r="W271" i="28"/>
  <c r="V271" i="28"/>
  <c r="U271" i="28"/>
  <c r="T271" i="28"/>
  <c r="S271" i="28"/>
  <c r="R271" i="28"/>
  <c r="Q271" i="28"/>
  <c r="P271" i="28"/>
  <c r="O271" i="28"/>
  <c r="N271" i="28"/>
  <c r="M271" i="28"/>
  <c r="L271" i="28"/>
  <c r="K271" i="28"/>
  <c r="J271" i="28"/>
  <c r="I271" i="28"/>
  <c r="H271" i="28"/>
  <c r="G271" i="28"/>
  <c r="F271" i="28"/>
  <c r="E271" i="28"/>
  <c r="D271" i="28"/>
  <c r="C271" i="28"/>
  <c r="B271" i="28"/>
  <c r="Y270" i="28"/>
  <c r="X270" i="28"/>
  <c r="W270" i="28"/>
  <c r="V270" i="28"/>
  <c r="U270" i="28"/>
  <c r="T270" i="28"/>
  <c r="S270" i="28"/>
  <c r="R270" i="28"/>
  <c r="Q270" i="28"/>
  <c r="P270" i="28"/>
  <c r="O270" i="28"/>
  <c r="N270" i="28"/>
  <c r="M270" i="28"/>
  <c r="L270" i="28"/>
  <c r="K270" i="28"/>
  <c r="J270" i="28"/>
  <c r="I270" i="28"/>
  <c r="H270" i="28"/>
  <c r="G270" i="28"/>
  <c r="F270" i="28"/>
  <c r="E270" i="28"/>
  <c r="D270" i="28"/>
  <c r="C270" i="28"/>
  <c r="B270" i="28"/>
  <c r="Y269" i="28"/>
  <c r="X269" i="28"/>
  <c r="W269" i="28"/>
  <c r="V269" i="28"/>
  <c r="U269" i="28"/>
  <c r="T269" i="28"/>
  <c r="S269" i="28"/>
  <c r="R269" i="28"/>
  <c r="Q269" i="28"/>
  <c r="P269" i="28"/>
  <c r="O269" i="28"/>
  <c r="N269" i="28"/>
  <c r="M269" i="28"/>
  <c r="L269" i="28"/>
  <c r="K269" i="28"/>
  <c r="J269" i="28"/>
  <c r="I269" i="28"/>
  <c r="H269" i="28"/>
  <c r="G269" i="28"/>
  <c r="F269" i="28"/>
  <c r="E269" i="28"/>
  <c r="D269" i="28"/>
  <c r="C269" i="28"/>
  <c r="B269" i="28"/>
  <c r="Y268" i="28"/>
  <c r="X268" i="28"/>
  <c r="W268" i="28"/>
  <c r="V268" i="28"/>
  <c r="U268" i="28"/>
  <c r="T268" i="28"/>
  <c r="S268" i="28"/>
  <c r="R268" i="28"/>
  <c r="Q268" i="28"/>
  <c r="P268" i="28"/>
  <c r="O268" i="28"/>
  <c r="N268" i="28"/>
  <c r="M268" i="28"/>
  <c r="L268" i="28"/>
  <c r="K268" i="28"/>
  <c r="J268" i="28"/>
  <c r="I268" i="28"/>
  <c r="H268" i="28"/>
  <c r="G268" i="28"/>
  <c r="F268" i="28"/>
  <c r="E268" i="28"/>
  <c r="D268" i="28"/>
  <c r="C268" i="28"/>
  <c r="B268" i="28"/>
  <c r="Y267" i="28"/>
  <c r="X267" i="28"/>
  <c r="W267" i="28"/>
  <c r="V267" i="28"/>
  <c r="U267" i="28"/>
  <c r="T267" i="28"/>
  <c r="S267" i="28"/>
  <c r="R267" i="28"/>
  <c r="Q267" i="28"/>
  <c r="P267" i="28"/>
  <c r="O267" i="28"/>
  <c r="N267" i="28"/>
  <c r="M267" i="28"/>
  <c r="L267" i="28"/>
  <c r="K267" i="28"/>
  <c r="J267" i="28"/>
  <c r="I267" i="28"/>
  <c r="H267" i="28"/>
  <c r="G267" i="28"/>
  <c r="F267" i="28"/>
  <c r="E267" i="28"/>
  <c r="D267" i="28"/>
  <c r="C267" i="28"/>
  <c r="B267" i="28"/>
  <c r="Y266" i="28"/>
  <c r="X266" i="28"/>
  <c r="W266" i="28"/>
  <c r="V266" i="28"/>
  <c r="U266" i="28"/>
  <c r="T266" i="28"/>
  <c r="S266" i="28"/>
  <c r="R266" i="28"/>
  <c r="Q266" i="28"/>
  <c r="P266" i="28"/>
  <c r="O266" i="28"/>
  <c r="N266" i="28"/>
  <c r="M266" i="28"/>
  <c r="L266" i="28"/>
  <c r="K266" i="28"/>
  <c r="J266" i="28"/>
  <c r="I266" i="28"/>
  <c r="H266" i="28"/>
  <c r="G266" i="28"/>
  <c r="F266" i="28"/>
  <c r="E266" i="28"/>
  <c r="D266" i="28"/>
  <c r="C266" i="28"/>
  <c r="B266" i="28"/>
  <c r="Y265" i="28"/>
  <c r="X265" i="28"/>
  <c r="W265" i="28"/>
  <c r="V265" i="28"/>
  <c r="U265" i="28"/>
  <c r="T265" i="28"/>
  <c r="S265" i="28"/>
  <c r="R265" i="28"/>
  <c r="Q265" i="28"/>
  <c r="P265" i="28"/>
  <c r="O265" i="28"/>
  <c r="N265" i="28"/>
  <c r="M265" i="28"/>
  <c r="L265" i="28"/>
  <c r="K265" i="28"/>
  <c r="J265" i="28"/>
  <c r="I265" i="28"/>
  <c r="H265" i="28"/>
  <c r="G265" i="28"/>
  <c r="F265" i="28"/>
  <c r="E265" i="28"/>
  <c r="D265" i="28"/>
  <c r="C265" i="28"/>
  <c r="B265" i="28"/>
  <c r="Y264" i="28"/>
  <c r="X264" i="28"/>
  <c r="W264" i="28"/>
  <c r="V264" i="28"/>
  <c r="U264" i="28"/>
  <c r="T264" i="28"/>
  <c r="S264" i="28"/>
  <c r="R264" i="28"/>
  <c r="Q264" i="28"/>
  <c r="P264" i="28"/>
  <c r="O264" i="28"/>
  <c r="N264" i="28"/>
  <c r="M264" i="28"/>
  <c r="L264" i="28"/>
  <c r="K264" i="28"/>
  <c r="J264" i="28"/>
  <c r="I264" i="28"/>
  <c r="H264" i="28"/>
  <c r="G264" i="28"/>
  <c r="F264" i="28"/>
  <c r="E264" i="28"/>
  <c r="D264" i="28"/>
  <c r="C264" i="28"/>
  <c r="B264" i="28"/>
  <c r="Y263" i="28"/>
  <c r="X263" i="28"/>
  <c r="W263" i="28"/>
  <c r="V263" i="28"/>
  <c r="U263" i="28"/>
  <c r="T263" i="28"/>
  <c r="S263" i="28"/>
  <c r="R263" i="28"/>
  <c r="Q263" i="28"/>
  <c r="P263" i="28"/>
  <c r="O263" i="28"/>
  <c r="N263" i="28"/>
  <c r="M263" i="28"/>
  <c r="L263" i="28"/>
  <c r="K263" i="28"/>
  <c r="J263" i="28"/>
  <c r="I263" i="28"/>
  <c r="H263" i="28"/>
  <c r="G263" i="28"/>
  <c r="F263" i="28"/>
  <c r="E263" i="28"/>
  <c r="D263" i="28"/>
  <c r="C263" i="28"/>
  <c r="B263" i="28"/>
  <c r="Y262" i="28"/>
  <c r="X262" i="28"/>
  <c r="W262" i="28"/>
  <c r="V262" i="28"/>
  <c r="U262" i="28"/>
  <c r="T262" i="28"/>
  <c r="S262" i="28"/>
  <c r="R262" i="28"/>
  <c r="Q262" i="28"/>
  <c r="P262" i="28"/>
  <c r="O262" i="28"/>
  <c r="N262" i="28"/>
  <c r="M262" i="28"/>
  <c r="L262" i="28"/>
  <c r="K262" i="28"/>
  <c r="J262" i="28"/>
  <c r="I262" i="28"/>
  <c r="H262" i="28"/>
  <c r="G262" i="28"/>
  <c r="F262" i="28"/>
  <c r="E262" i="28"/>
  <c r="D262" i="28"/>
  <c r="C262" i="28"/>
  <c r="B262" i="28"/>
  <c r="Y257" i="28"/>
  <c r="X257" i="28"/>
  <c r="W257" i="28"/>
  <c r="V257" i="28"/>
  <c r="U257" i="28"/>
  <c r="T257" i="28"/>
  <c r="S257" i="28"/>
  <c r="R257" i="28"/>
  <c r="Q257" i="28"/>
  <c r="P257" i="28"/>
  <c r="O257" i="28"/>
  <c r="N257" i="28"/>
  <c r="M257" i="28"/>
  <c r="L257" i="28"/>
  <c r="K257" i="28"/>
  <c r="J257" i="28"/>
  <c r="I257" i="28"/>
  <c r="H257" i="28"/>
  <c r="G257" i="28"/>
  <c r="F257" i="28"/>
  <c r="E257" i="28"/>
  <c r="D257" i="28"/>
  <c r="C257" i="28"/>
  <c r="B257" i="28"/>
  <c r="Y256" i="28"/>
  <c r="X256" i="28"/>
  <c r="W256" i="28"/>
  <c r="V256" i="28"/>
  <c r="U256" i="28"/>
  <c r="T256" i="28"/>
  <c r="S256" i="28"/>
  <c r="R256" i="28"/>
  <c r="Q256" i="28"/>
  <c r="P256" i="28"/>
  <c r="O256" i="28"/>
  <c r="N256" i="28"/>
  <c r="M256" i="28"/>
  <c r="L256" i="28"/>
  <c r="K256" i="28"/>
  <c r="J256" i="28"/>
  <c r="I256" i="28"/>
  <c r="H256" i="28"/>
  <c r="G256" i="28"/>
  <c r="F256" i="28"/>
  <c r="E256" i="28"/>
  <c r="D256" i="28"/>
  <c r="C256" i="28"/>
  <c r="B256" i="28"/>
  <c r="Y255" i="28"/>
  <c r="X255" i="28"/>
  <c r="W255" i="28"/>
  <c r="V255" i="28"/>
  <c r="U255" i="28"/>
  <c r="T255" i="28"/>
  <c r="S255" i="28"/>
  <c r="R255" i="28"/>
  <c r="Q255" i="28"/>
  <c r="P255" i="28"/>
  <c r="O255" i="28"/>
  <c r="N255" i="28"/>
  <c r="M255" i="28"/>
  <c r="L255" i="28"/>
  <c r="K255" i="28"/>
  <c r="J255" i="28"/>
  <c r="I255" i="28"/>
  <c r="H255" i="28"/>
  <c r="G255" i="28"/>
  <c r="F255" i="28"/>
  <c r="E255" i="28"/>
  <c r="D255" i="28"/>
  <c r="C255" i="28"/>
  <c r="B255" i="28"/>
  <c r="Y254" i="28"/>
  <c r="X254" i="28"/>
  <c r="W254" i="28"/>
  <c r="V254" i="28"/>
  <c r="U254" i="28"/>
  <c r="T254" i="28"/>
  <c r="S254" i="28"/>
  <c r="R254" i="28"/>
  <c r="Q254" i="28"/>
  <c r="P254" i="28"/>
  <c r="O254" i="28"/>
  <c r="N254" i="28"/>
  <c r="M254" i="28"/>
  <c r="L254" i="28"/>
  <c r="K254" i="28"/>
  <c r="J254" i="28"/>
  <c r="I254" i="28"/>
  <c r="H254" i="28"/>
  <c r="G254" i="28"/>
  <c r="F254" i="28"/>
  <c r="E254" i="28"/>
  <c r="D254" i="28"/>
  <c r="C254" i="28"/>
  <c r="B254" i="28"/>
  <c r="Y253" i="28"/>
  <c r="X253" i="28"/>
  <c r="W253" i="28"/>
  <c r="V253" i="28"/>
  <c r="U253" i="28"/>
  <c r="T253" i="28"/>
  <c r="S253" i="28"/>
  <c r="R253" i="28"/>
  <c r="Q253" i="28"/>
  <c r="P253" i="28"/>
  <c r="O253" i="28"/>
  <c r="N253" i="28"/>
  <c r="M253" i="28"/>
  <c r="L253" i="28"/>
  <c r="K253" i="28"/>
  <c r="J253" i="28"/>
  <c r="I253" i="28"/>
  <c r="H253" i="28"/>
  <c r="G253" i="28"/>
  <c r="F253" i="28"/>
  <c r="E253" i="28"/>
  <c r="D253" i="28"/>
  <c r="C253" i="28"/>
  <c r="B253" i="28"/>
  <c r="Y252" i="28"/>
  <c r="X252" i="28"/>
  <c r="W252" i="28"/>
  <c r="V252" i="28"/>
  <c r="U252" i="28"/>
  <c r="T252" i="28"/>
  <c r="S252" i="28"/>
  <c r="R252" i="28"/>
  <c r="Q252" i="28"/>
  <c r="P252" i="28"/>
  <c r="O252" i="28"/>
  <c r="N252" i="28"/>
  <c r="M252" i="28"/>
  <c r="L252" i="28"/>
  <c r="K252" i="28"/>
  <c r="J252" i="28"/>
  <c r="I252" i="28"/>
  <c r="H252" i="28"/>
  <c r="G252" i="28"/>
  <c r="F252" i="28"/>
  <c r="E252" i="28"/>
  <c r="D252" i="28"/>
  <c r="C252" i="28"/>
  <c r="B252" i="28"/>
  <c r="Y251" i="28"/>
  <c r="X251" i="28"/>
  <c r="W251" i="28"/>
  <c r="V251" i="28"/>
  <c r="U251" i="28"/>
  <c r="T251" i="28"/>
  <c r="S251" i="28"/>
  <c r="R251" i="28"/>
  <c r="Q251" i="28"/>
  <c r="P251" i="28"/>
  <c r="O251" i="28"/>
  <c r="N251" i="28"/>
  <c r="M251" i="28"/>
  <c r="L251" i="28"/>
  <c r="K251" i="28"/>
  <c r="J251" i="28"/>
  <c r="I251" i="28"/>
  <c r="H251" i="28"/>
  <c r="G251" i="28"/>
  <c r="F251" i="28"/>
  <c r="E251" i="28"/>
  <c r="D251" i="28"/>
  <c r="C251" i="28"/>
  <c r="B251" i="28"/>
  <c r="Y250" i="28"/>
  <c r="X250" i="28"/>
  <c r="W250" i="28"/>
  <c r="V250" i="28"/>
  <c r="U250" i="28"/>
  <c r="T250" i="28"/>
  <c r="S250" i="28"/>
  <c r="R250" i="28"/>
  <c r="Q250" i="28"/>
  <c r="P250" i="28"/>
  <c r="O250" i="28"/>
  <c r="N250" i="28"/>
  <c r="M250" i="28"/>
  <c r="L250" i="28"/>
  <c r="K250" i="28"/>
  <c r="J250" i="28"/>
  <c r="I250" i="28"/>
  <c r="H250" i="28"/>
  <c r="G250" i="28"/>
  <c r="F250" i="28"/>
  <c r="E250" i="28"/>
  <c r="D250" i="28"/>
  <c r="C250" i="28"/>
  <c r="B250" i="28"/>
  <c r="Y249" i="28"/>
  <c r="X249" i="28"/>
  <c r="W249" i="28"/>
  <c r="V249" i="28"/>
  <c r="U249" i="28"/>
  <c r="T249" i="28"/>
  <c r="S249" i="28"/>
  <c r="R249" i="28"/>
  <c r="Q249" i="28"/>
  <c r="P249" i="28"/>
  <c r="O249" i="28"/>
  <c r="N249" i="28"/>
  <c r="M249" i="28"/>
  <c r="L249" i="28"/>
  <c r="K249" i="28"/>
  <c r="J249" i="28"/>
  <c r="I249" i="28"/>
  <c r="H249" i="28"/>
  <c r="G249" i="28"/>
  <c r="F249" i="28"/>
  <c r="E249" i="28"/>
  <c r="D249" i="28"/>
  <c r="C249" i="28"/>
  <c r="B249" i="28"/>
  <c r="Y248" i="28"/>
  <c r="X248" i="28"/>
  <c r="W248" i="28"/>
  <c r="V248" i="28"/>
  <c r="U248" i="28"/>
  <c r="T248" i="28"/>
  <c r="S248" i="28"/>
  <c r="R248" i="28"/>
  <c r="Q248" i="28"/>
  <c r="P248" i="28"/>
  <c r="O248" i="28"/>
  <c r="N248" i="28"/>
  <c r="M248" i="28"/>
  <c r="L248" i="28"/>
  <c r="K248" i="28"/>
  <c r="J248" i="28"/>
  <c r="I248" i="28"/>
  <c r="H248" i="28"/>
  <c r="G248" i="28"/>
  <c r="F248" i="28"/>
  <c r="E248" i="28"/>
  <c r="D248" i="28"/>
  <c r="C248" i="28"/>
  <c r="B248" i="28"/>
  <c r="Y247" i="28"/>
  <c r="X247" i="28"/>
  <c r="W247" i="28"/>
  <c r="V247" i="28"/>
  <c r="U247" i="28"/>
  <c r="T247" i="28"/>
  <c r="S247" i="28"/>
  <c r="R247" i="28"/>
  <c r="Q247" i="28"/>
  <c r="P247" i="28"/>
  <c r="O247" i="28"/>
  <c r="N247" i="28"/>
  <c r="M247" i="28"/>
  <c r="L247" i="28"/>
  <c r="K247" i="28"/>
  <c r="J247" i="28"/>
  <c r="I247" i="28"/>
  <c r="H247" i="28"/>
  <c r="G247" i="28"/>
  <c r="F247" i="28"/>
  <c r="E247" i="28"/>
  <c r="D247" i="28"/>
  <c r="C247" i="28"/>
  <c r="B247" i="28"/>
  <c r="Y246" i="28"/>
  <c r="X246" i="28"/>
  <c r="W246" i="28"/>
  <c r="V246" i="28"/>
  <c r="U246" i="28"/>
  <c r="T246" i="28"/>
  <c r="S246" i="28"/>
  <c r="R246" i="28"/>
  <c r="Q246" i="28"/>
  <c r="P246" i="28"/>
  <c r="O246" i="28"/>
  <c r="N246" i="28"/>
  <c r="M246" i="28"/>
  <c r="L246" i="28"/>
  <c r="K246" i="28"/>
  <c r="J246" i="28"/>
  <c r="I246" i="28"/>
  <c r="H246" i="28"/>
  <c r="G246" i="28"/>
  <c r="F246" i="28"/>
  <c r="E246" i="28"/>
  <c r="D246" i="28"/>
  <c r="C246" i="28"/>
  <c r="B246" i="28"/>
  <c r="Y245" i="28"/>
  <c r="X245" i="28"/>
  <c r="W245" i="28"/>
  <c r="V245" i="28"/>
  <c r="U245" i="28"/>
  <c r="T245" i="28"/>
  <c r="S245" i="28"/>
  <c r="R245" i="28"/>
  <c r="Q245" i="28"/>
  <c r="P245" i="28"/>
  <c r="O245" i="28"/>
  <c r="N245" i="28"/>
  <c r="M245" i="28"/>
  <c r="L245" i="28"/>
  <c r="K245" i="28"/>
  <c r="J245" i="28"/>
  <c r="I245" i="28"/>
  <c r="H245" i="28"/>
  <c r="G245" i="28"/>
  <c r="F245" i="28"/>
  <c r="E245" i="28"/>
  <c r="D245" i="28"/>
  <c r="C245" i="28"/>
  <c r="B245" i="28"/>
  <c r="Y244" i="28"/>
  <c r="X244" i="28"/>
  <c r="W244" i="28"/>
  <c r="V244" i="28"/>
  <c r="U244" i="28"/>
  <c r="T244" i="28"/>
  <c r="S244" i="28"/>
  <c r="R244" i="28"/>
  <c r="Q244" i="28"/>
  <c r="P244" i="28"/>
  <c r="O244" i="28"/>
  <c r="N244" i="28"/>
  <c r="M244" i="28"/>
  <c r="L244" i="28"/>
  <c r="K244" i="28"/>
  <c r="J244" i="28"/>
  <c r="I244" i="28"/>
  <c r="H244" i="28"/>
  <c r="G244" i="28"/>
  <c r="F244" i="28"/>
  <c r="E244" i="28"/>
  <c r="D244" i="28"/>
  <c r="C244" i="28"/>
  <c r="B244" i="28"/>
  <c r="Y243" i="28"/>
  <c r="X243" i="28"/>
  <c r="W243" i="28"/>
  <c r="V243" i="28"/>
  <c r="U243" i="28"/>
  <c r="T243" i="28"/>
  <c r="S243" i="28"/>
  <c r="R243" i="28"/>
  <c r="Q243" i="28"/>
  <c r="P243" i="28"/>
  <c r="O243" i="28"/>
  <c r="N243" i="28"/>
  <c r="M243" i="28"/>
  <c r="L243" i="28"/>
  <c r="K243" i="28"/>
  <c r="J243" i="28"/>
  <c r="I243" i="28"/>
  <c r="H243" i="28"/>
  <c r="G243" i="28"/>
  <c r="F243" i="28"/>
  <c r="E243" i="28"/>
  <c r="D243" i="28"/>
  <c r="C243" i="28"/>
  <c r="B243" i="28"/>
  <c r="Y242" i="28"/>
  <c r="X242" i="28"/>
  <c r="W242" i="28"/>
  <c r="V242" i="28"/>
  <c r="U242" i="28"/>
  <c r="T242" i="28"/>
  <c r="S242" i="28"/>
  <c r="R242" i="28"/>
  <c r="Q242" i="28"/>
  <c r="P242" i="28"/>
  <c r="O242" i="28"/>
  <c r="N242" i="28"/>
  <c r="M242" i="28"/>
  <c r="L242" i="28"/>
  <c r="K242" i="28"/>
  <c r="J242" i="28"/>
  <c r="I242" i="28"/>
  <c r="H242" i="28"/>
  <c r="G242" i="28"/>
  <c r="F242" i="28"/>
  <c r="E242" i="28"/>
  <c r="D242" i="28"/>
  <c r="C242" i="28"/>
  <c r="B242" i="28"/>
  <c r="Y241" i="28"/>
  <c r="X241" i="28"/>
  <c r="W241" i="28"/>
  <c r="V241" i="28"/>
  <c r="U241" i="28"/>
  <c r="T241" i="28"/>
  <c r="S241" i="28"/>
  <c r="R241" i="28"/>
  <c r="Q241" i="28"/>
  <c r="P241" i="28"/>
  <c r="O241" i="28"/>
  <c r="N241" i="28"/>
  <c r="M241" i="28"/>
  <c r="L241" i="28"/>
  <c r="K241" i="28"/>
  <c r="J241" i="28"/>
  <c r="I241" i="28"/>
  <c r="H241" i="28"/>
  <c r="G241" i="28"/>
  <c r="F241" i="28"/>
  <c r="E241" i="28"/>
  <c r="D241" i="28"/>
  <c r="C241" i="28"/>
  <c r="B241" i="28"/>
  <c r="Y240" i="28"/>
  <c r="X240" i="28"/>
  <c r="W240" i="28"/>
  <c r="V240" i="28"/>
  <c r="U240" i="28"/>
  <c r="T240" i="28"/>
  <c r="S240" i="28"/>
  <c r="R240" i="28"/>
  <c r="Q240" i="28"/>
  <c r="P240" i="28"/>
  <c r="O240" i="28"/>
  <c r="N240" i="28"/>
  <c r="M240" i="28"/>
  <c r="L240" i="28"/>
  <c r="K240" i="28"/>
  <c r="J240" i="28"/>
  <c r="I240" i="28"/>
  <c r="H240" i="28"/>
  <c r="G240" i="28"/>
  <c r="F240" i="28"/>
  <c r="E240" i="28"/>
  <c r="D240" i="28"/>
  <c r="C240" i="28"/>
  <c r="B240" i="28"/>
  <c r="Y239" i="28"/>
  <c r="X239" i="28"/>
  <c r="W239" i="28"/>
  <c r="V239" i="28"/>
  <c r="U239" i="28"/>
  <c r="T239" i="28"/>
  <c r="S239" i="28"/>
  <c r="R239" i="28"/>
  <c r="Q239" i="28"/>
  <c r="P239" i="28"/>
  <c r="O239" i="28"/>
  <c r="N239" i="28"/>
  <c r="M239" i="28"/>
  <c r="L239" i="28"/>
  <c r="K239" i="28"/>
  <c r="J239" i="28"/>
  <c r="I239" i="28"/>
  <c r="H239" i="28"/>
  <c r="G239" i="28"/>
  <c r="F239" i="28"/>
  <c r="E239" i="28"/>
  <c r="D239" i="28"/>
  <c r="C239" i="28"/>
  <c r="B239" i="28"/>
  <c r="Y238" i="28"/>
  <c r="X238" i="28"/>
  <c r="W238" i="28"/>
  <c r="V238" i="28"/>
  <c r="U238" i="28"/>
  <c r="T238" i="28"/>
  <c r="S238" i="28"/>
  <c r="R238" i="28"/>
  <c r="Q238" i="28"/>
  <c r="P238" i="28"/>
  <c r="O238" i="28"/>
  <c r="N238" i="28"/>
  <c r="M238" i="28"/>
  <c r="L238" i="28"/>
  <c r="K238" i="28"/>
  <c r="J238" i="28"/>
  <c r="I238" i="28"/>
  <c r="H238" i="28"/>
  <c r="G238" i="28"/>
  <c r="F238" i="28"/>
  <c r="E238" i="28"/>
  <c r="D238" i="28"/>
  <c r="C238" i="28"/>
  <c r="B238" i="28"/>
  <c r="Y237" i="28"/>
  <c r="X237" i="28"/>
  <c r="W237" i="28"/>
  <c r="V237" i="28"/>
  <c r="U237" i="28"/>
  <c r="T237" i="28"/>
  <c r="S237" i="28"/>
  <c r="R237" i="28"/>
  <c r="Q237" i="28"/>
  <c r="P237" i="28"/>
  <c r="O237" i="28"/>
  <c r="N237" i="28"/>
  <c r="M237" i="28"/>
  <c r="L237" i="28"/>
  <c r="K237" i="28"/>
  <c r="J237" i="28"/>
  <c r="I237" i="28"/>
  <c r="H237" i="28"/>
  <c r="G237" i="28"/>
  <c r="F237" i="28"/>
  <c r="E237" i="28"/>
  <c r="D237" i="28"/>
  <c r="C237" i="28"/>
  <c r="B237" i="28"/>
  <c r="Y236" i="28"/>
  <c r="X236" i="28"/>
  <c r="W236" i="28"/>
  <c r="V236" i="28"/>
  <c r="U236" i="28"/>
  <c r="T236" i="28"/>
  <c r="S236" i="28"/>
  <c r="R236" i="28"/>
  <c r="Q236" i="28"/>
  <c r="P236" i="28"/>
  <c r="O236" i="28"/>
  <c r="N236" i="28"/>
  <c r="M236" i="28"/>
  <c r="L236" i="28"/>
  <c r="K236" i="28"/>
  <c r="J236" i="28"/>
  <c r="I236" i="28"/>
  <c r="H236" i="28"/>
  <c r="G236" i="28"/>
  <c r="F236" i="28"/>
  <c r="E236" i="28"/>
  <c r="D236" i="28"/>
  <c r="C236" i="28"/>
  <c r="B236" i="28"/>
  <c r="Y235" i="28"/>
  <c r="X235" i="28"/>
  <c r="W235" i="28"/>
  <c r="V235" i="28"/>
  <c r="U235" i="28"/>
  <c r="T235" i="28"/>
  <c r="S235" i="28"/>
  <c r="R235" i="28"/>
  <c r="Q235" i="28"/>
  <c r="P235" i="28"/>
  <c r="O235" i="28"/>
  <c r="N235" i="28"/>
  <c r="M235" i="28"/>
  <c r="L235" i="28"/>
  <c r="K235" i="28"/>
  <c r="J235" i="28"/>
  <c r="I235" i="28"/>
  <c r="H235" i="28"/>
  <c r="G235" i="28"/>
  <c r="F235" i="28"/>
  <c r="E235" i="28"/>
  <c r="D235" i="28"/>
  <c r="C235" i="28"/>
  <c r="B235" i="28"/>
  <c r="Y234" i="28"/>
  <c r="X234" i="28"/>
  <c r="W234" i="28"/>
  <c r="V234" i="28"/>
  <c r="U234" i="28"/>
  <c r="T234" i="28"/>
  <c r="S234" i="28"/>
  <c r="R234" i="28"/>
  <c r="Q234" i="28"/>
  <c r="P234" i="28"/>
  <c r="O234" i="28"/>
  <c r="N234" i="28"/>
  <c r="M234" i="28"/>
  <c r="L234" i="28"/>
  <c r="K234" i="28"/>
  <c r="J234" i="28"/>
  <c r="I234" i="28"/>
  <c r="H234" i="28"/>
  <c r="G234" i="28"/>
  <c r="F234" i="28"/>
  <c r="E234" i="28"/>
  <c r="D234" i="28"/>
  <c r="C234" i="28"/>
  <c r="B234" i="28"/>
  <c r="Y233" i="28"/>
  <c r="X233" i="28"/>
  <c r="W233" i="28"/>
  <c r="V233" i="28"/>
  <c r="U233" i="28"/>
  <c r="T233" i="28"/>
  <c r="S233" i="28"/>
  <c r="R233" i="28"/>
  <c r="Q233" i="28"/>
  <c r="P233" i="28"/>
  <c r="O233" i="28"/>
  <c r="N233" i="28"/>
  <c r="M233" i="28"/>
  <c r="L233" i="28"/>
  <c r="K233" i="28"/>
  <c r="J233" i="28"/>
  <c r="I233" i="28"/>
  <c r="H233" i="28"/>
  <c r="G233" i="28"/>
  <c r="F233" i="28"/>
  <c r="E233" i="28"/>
  <c r="D233" i="28"/>
  <c r="C233" i="28"/>
  <c r="B233" i="28"/>
  <c r="Y232" i="28"/>
  <c r="X232" i="28"/>
  <c r="W232" i="28"/>
  <c r="V232" i="28"/>
  <c r="U232" i="28"/>
  <c r="T232" i="28"/>
  <c r="S232" i="28"/>
  <c r="R232" i="28"/>
  <c r="Q232" i="28"/>
  <c r="P232" i="28"/>
  <c r="O232" i="28"/>
  <c r="N232" i="28"/>
  <c r="M232" i="28"/>
  <c r="L232" i="28"/>
  <c r="K232" i="28"/>
  <c r="J232" i="28"/>
  <c r="I232" i="28"/>
  <c r="H232" i="28"/>
  <c r="G232" i="28"/>
  <c r="F232" i="28"/>
  <c r="E232" i="28"/>
  <c r="D232" i="28"/>
  <c r="C232" i="28"/>
  <c r="B232" i="28"/>
  <c r="Y231" i="28"/>
  <c r="X231" i="28"/>
  <c r="W231" i="28"/>
  <c r="V231" i="28"/>
  <c r="U231" i="28"/>
  <c r="T231" i="28"/>
  <c r="S231" i="28"/>
  <c r="R231" i="28"/>
  <c r="Q231" i="28"/>
  <c r="P231" i="28"/>
  <c r="O231" i="28"/>
  <c r="N231" i="28"/>
  <c r="M231" i="28"/>
  <c r="L231" i="28"/>
  <c r="K231" i="28"/>
  <c r="J231" i="28"/>
  <c r="I231" i="28"/>
  <c r="H231" i="28"/>
  <c r="G231" i="28"/>
  <c r="F231" i="28"/>
  <c r="E231" i="28"/>
  <c r="D231" i="28"/>
  <c r="C231" i="28"/>
  <c r="B231" i="28"/>
  <c r="Y230" i="28"/>
  <c r="X230" i="28"/>
  <c r="W230" i="28"/>
  <c r="V230" i="28"/>
  <c r="U230" i="28"/>
  <c r="T230" i="28"/>
  <c r="S230" i="28"/>
  <c r="R230" i="28"/>
  <c r="Q230" i="28"/>
  <c r="P230" i="28"/>
  <c r="O230" i="28"/>
  <c r="N230" i="28"/>
  <c r="M230" i="28"/>
  <c r="L230" i="28"/>
  <c r="K230" i="28"/>
  <c r="J230" i="28"/>
  <c r="I230" i="28"/>
  <c r="H230" i="28"/>
  <c r="G230" i="28"/>
  <c r="F230" i="28"/>
  <c r="E230" i="28"/>
  <c r="D230" i="28"/>
  <c r="C230" i="28"/>
  <c r="B230" i="28"/>
  <c r="Y229" i="28"/>
  <c r="X229" i="28"/>
  <c r="W229" i="28"/>
  <c r="V229" i="28"/>
  <c r="U229" i="28"/>
  <c r="T229" i="28"/>
  <c r="S229" i="28"/>
  <c r="R229" i="28"/>
  <c r="Q229" i="28"/>
  <c r="P229" i="28"/>
  <c r="O229" i="28"/>
  <c r="N229" i="28"/>
  <c r="M229" i="28"/>
  <c r="L229" i="28"/>
  <c r="K229" i="28"/>
  <c r="J229" i="28"/>
  <c r="I229" i="28"/>
  <c r="H229" i="28"/>
  <c r="G229" i="28"/>
  <c r="F229" i="28"/>
  <c r="E229" i="28"/>
  <c r="D229" i="28"/>
  <c r="C229" i="28"/>
  <c r="B229" i="28"/>
  <c r="Y228" i="28"/>
  <c r="X228" i="28"/>
  <c r="W228" i="28"/>
  <c r="V228" i="28"/>
  <c r="U228" i="28"/>
  <c r="T228" i="28"/>
  <c r="S228" i="28"/>
  <c r="R228" i="28"/>
  <c r="Q228" i="28"/>
  <c r="P228" i="28"/>
  <c r="O228" i="28"/>
  <c r="N228" i="28"/>
  <c r="M228" i="28"/>
  <c r="L228" i="28"/>
  <c r="K228" i="28"/>
  <c r="J228" i="28"/>
  <c r="I228" i="28"/>
  <c r="H228" i="28"/>
  <c r="G228" i="28"/>
  <c r="F228" i="28"/>
  <c r="E228" i="28"/>
  <c r="D228" i="28"/>
  <c r="C228" i="28"/>
  <c r="B228" i="28"/>
  <c r="Y227" i="28"/>
  <c r="X227" i="28"/>
  <c r="W227" i="28"/>
  <c r="V227" i="28"/>
  <c r="U227" i="28"/>
  <c r="T227" i="28"/>
  <c r="S227" i="28"/>
  <c r="R227" i="28"/>
  <c r="Q227" i="28"/>
  <c r="P227" i="28"/>
  <c r="O227" i="28"/>
  <c r="N227" i="28"/>
  <c r="M227" i="28"/>
  <c r="L227" i="28"/>
  <c r="K227" i="28"/>
  <c r="J227" i="28"/>
  <c r="I227" i="28"/>
  <c r="H227" i="28"/>
  <c r="G227" i="28"/>
  <c r="F227" i="28"/>
  <c r="E227" i="28"/>
  <c r="D227" i="28"/>
  <c r="C227" i="28"/>
  <c r="B227" i="28"/>
  <c r="Y222" i="28"/>
  <c r="X222" i="28"/>
  <c r="W222" i="28"/>
  <c r="V222" i="28"/>
  <c r="U222" i="28"/>
  <c r="T222" i="28"/>
  <c r="S222" i="28"/>
  <c r="R222" i="28"/>
  <c r="Q222" i="28"/>
  <c r="P222" i="28"/>
  <c r="O222" i="28"/>
  <c r="N222" i="28"/>
  <c r="M222" i="28"/>
  <c r="L222" i="28"/>
  <c r="K222" i="28"/>
  <c r="J222" i="28"/>
  <c r="I222" i="28"/>
  <c r="H222" i="28"/>
  <c r="G222" i="28"/>
  <c r="F222" i="28"/>
  <c r="E222" i="28"/>
  <c r="D222" i="28"/>
  <c r="C222" i="28"/>
  <c r="B222" i="28"/>
  <c r="Y221" i="28"/>
  <c r="X221" i="28"/>
  <c r="W221" i="28"/>
  <c r="V221" i="28"/>
  <c r="U221" i="28"/>
  <c r="T221" i="28"/>
  <c r="S221" i="28"/>
  <c r="R221" i="28"/>
  <c r="Q221" i="28"/>
  <c r="P221" i="28"/>
  <c r="O221" i="28"/>
  <c r="N221" i="28"/>
  <c r="M221" i="28"/>
  <c r="L221" i="28"/>
  <c r="K221" i="28"/>
  <c r="J221" i="28"/>
  <c r="I221" i="28"/>
  <c r="H221" i="28"/>
  <c r="G221" i="28"/>
  <c r="F221" i="28"/>
  <c r="E221" i="28"/>
  <c r="D221" i="28"/>
  <c r="C221" i="28"/>
  <c r="B221" i="28"/>
  <c r="Y220" i="28"/>
  <c r="X220" i="28"/>
  <c r="W220" i="28"/>
  <c r="V220" i="28"/>
  <c r="U220" i="28"/>
  <c r="T220" i="28"/>
  <c r="S220" i="28"/>
  <c r="R220" i="28"/>
  <c r="Q220" i="28"/>
  <c r="P220" i="28"/>
  <c r="O220" i="28"/>
  <c r="N220" i="28"/>
  <c r="M220" i="28"/>
  <c r="L220" i="28"/>
  <c r="K220" i="28"/>
  <c r="J220" i="28"/>
  <c r="I220" i="28"/>
  <c r="H220" i="28"/>
  <c r="G220" i="28"/>
  <c r="F220" i="28"/>
  <c r="E220" i="28"/>
  <c r="D220" i="28"/>
  <c r="C220" i="28"/>
  <c r="B220" i="28"/>
  <c r="Y219" i="28"/>
  <c r="X219" i="28"/>
  <c r="W219" i="28"/>
  <c r="V219" i="28"/>
  <c r="U219" i="28"/>
  <c r="T219" i="28"/>
  <c r="S219" i="28"/>
  <c r="R219" i="28"/>
  <c r="Q219" i="28"/>
  <c r="P219" i="28"/>
  <c r="O219" i="28"/>
  <c r="N219" i="28"/>
  <c r="M219" i="28"/>
  <c r="L219" i="28"/>
  <c r="K219" i="28"/>
  <c r="J219" i="28"/>
  <c r="I219" i="28"/>
  <c r="H219" i="28"/>
  <c r="G219" i="28"/>
  <c r="F219" i="28"/>
  <c r="E219" i="28"/>
  <c r="D219" i="28"/>
  <c r="C219" i="28"/>
  <c r="B219" i="28"/>
  <c r="Y218" i="28"/>
  <c r="X218" i="28"/>
  <c r="W218" i="28"/>
  <c r="V218" i="28"/>
  <c r="U218" i="28"/>
  <c r="T218" i="28"/>
  <c r="S218" i="28"/>
  <c r="R218" i="28"/>
  <c r="Q218" i="28"/>
  <c r="P218" i="28"/>
  <c r="O218" i="28"/>
  <c r="N218" i="28"/>
  <c r="M218" i="28"/>
  <c r="L218" i="28"/>
  <c r="K218" i="28"/>
  <c r="J218" i="28"/>
  <c r="I218" i="28"/>
  <c r="H218" i="28"/>
  <c r="G218" i="28"/>
  <c r="F218" i="28"/>
  <c r="E218" i="28"/>
  <c r="D218" i="28"/>
  <c r="C218" i="28"/>
  <c r="B218" i="28"/>
  <c r="Y217" i="28"/>
  <c r="X217" i="28"/>
  <c r="W217" i="28"/>
  <c r="V217" i="28"/>
  <c r="U217" i="28"/>
  <c r="T217" i="28"/>
  <c r="S217" i="28"/>
  <c r="R217" i="28"/>
  <c r="Q217" i="28"/>
  <c r="P217" i="28"/>
  <c r="O217" i="28"/>
  <c r="N217" i="28"/>
  <c r="M217" i="28"/>
  <c r="L217" i="28"/>
  <c r="K217" i="28"/>
  <c r="J217" i="28"/>
  <c r="I217" i="28"/>
  <c r="H217" i="28"/>
  <c r="G217" i="28"/>
  <c r="F217" i="28"/>
  <c r="E217" i="28"/>
  <c r="D217" i="28"/>
  <c r="C217" i="28"/>
  <c r="B217" i="28"/>
  <c r="Y216" i="28"/>
  <c r="X216" i="28"/>
  <c r="W216" i="28"/>
  <c r="V216" i="28"/>
  <c r="U216" i="28"/>
  <c r="T216" i="28"/>
  <c r="S216" i="28"/>
  <c r="R216" i="28"/>
  <c r="Q216" i="28"/>
  <c r="P216" i="28"/>
  <c r="O216" i="28"/>
  <c r="N216" i="28"/>
  <c r="M216" i="28"/>
  <c r="L216" i="28"/>
  <c r="K216" i="28"/>
  <c r="J216" i="28"/>
  <c r="I216" i="28"/>
  <c r="H216" i="28"/>
  <c r="G216" i="28"/>
  <c r="F216" i="28"/>
  <c r="E216" i="28"/>
  <c r="D216" i="28"/>
  <c r="C216" i="28"/>
  <c r="B216" i="28"/>
  <c r="Y215" i="28"/>
  <c r="X215" i="28"/>
  <c r="W215" i="28"/>
  <c r="V215" i="28"/>
  <c r="U215" i="28"/>
  <c r="T215" i="28"/>
  <c r="S215" i="28"/>
  <c r="R215" i="28"/>
  <c r="Q215" i="28"/>
  <c r="P215" i="28"/>
  <c r="O215" i="28"/>
  <c r="N215" i="28"/>
  <c r="M215" i="28"/>
  <c r="L215" i="28"/>
  <c r="K215" i="28"/>
  <c r="J215" i="28"/>
  <c r="I215" i="28"/>
  <c r="H215" i="28"/>
  <c r="G215" i="28"/>
  <c r="F215" i="28"/>
  <c r="E215" i="28"/>
  <c r="D215" i="28"/>
  <c r="C215" i="28"/>
  <c r="B215" i="28"/>
  <c r="Y214" i="28"/>
  <c r="X214" i="28"/>
  <c r="W214" i="28"/>
  <c r="V214" i="28"/>
  <c r="U214" i="28"/>
  <c r="T214" i="28"/>
  <c r="S214" i="28"/>
  <c r="R214" i="28"/>
  <c r="Q214" i="28"/>
  <c r="P214" i="28"/>
  <c r="O214" i="28"/>
  <c r="N214" i="28"/>
  <c r="M214" i="28"/>
  <c r="L214" i="28"/>
  <c r="K214" i="28"/>
  <c r="J214" i="28"/>
  <c r="I214" i="28"/>
  <c r="H214" i="28"/>
  <c r="G214" i="28"/>
  <c r="F214" i="28"/>
  <c r="E214" i="28"/>
  <c r="D214" i="28"/>
  <c r="C214" i="28"/>
  <c r="B214" i="28"/>
  <c r="Y213" i="28"/>
  <c r="X213" i="28"/>
  <c r="W213" i="28"/>
  <c r="V213" i="28"/>
  <c r="U213" i="28"/>
  <c r="T213" i="28"/>
  <c r="S213" i="28"/>
  <c r="R213" i="28"/>
  <c r="Q213" i="28"/>
  <c r="P213" i="28"/>
  <c r="O213" i="28"/>
  <c r="N213" i="28"/>
  <c r="M213" i="28"/>
  <c r="L213" i="28"/>
  <c r="K213" i="28"/>
  <c r="J213" i="28"/>
  <c r="I213" i="28"/>
  <c r="H213" i="28"/>
  <c r="G213" i="28"/>
  <c r="F213" i="28"/>
  <c r="E213" i="28"/>
  <c r="D213" i="28"/>
  <c r="C213" i="28"/>
  <c r="B213" i="28"/>
  <c r="Y212" i="28"/>
  <c r="X212" i="28"/>
  <c r="W212" i="28"/>
  <c r="V212" i="28"/>
  <c r="U212" i="28"/>
  <c r="T212" i="28"/>
  <c r="S212" i="28"/>
  <c r="R212" i="28"/>
  <c r="Q212" i="28"/>
  <c r="P212" i="28"/>
  <c r="O212" i="28"/>
  <c r="N212" i="28"/>
  <c r="M212" i="28"/>
  <c r="L212" i="28"/>
  <c r="K212" i="28"/>
  <c r="J212" i="28"/>
  <c r="I212" i="28"/>
  <c r="H212" i="28"/>
  <c r="G212" i="28"/>
  <c r="F212" i="28"/>
  <c r="E212" i="28"/>
  <c r="D212" i="28"/>
  <c r="C212" i="28"/>
  <c r="B212" i="28"/>
  <c r="Y211" i="28"/>
  <c r="X211" i="28"/>
  <c r="W211" i="28"/>
  <c r="V211" i="28"/>
  <c r="U211" i="28"/>
  <c r="T211" i="28"/>
  <c r="S211" i="28"/>
  <c r="R211" i="28"/>
  <c r="Q211" i="28"/>
  <c r="P211" i="28"/>
  <c r="O211" i="28"/>
  <c r="N211" i="28"/>
  <c r="M211" i="28"/>
  <c r="L211" i="28"/>
  <c r="K211" i="28"/>
  <c r="J211" i="28"/>
  <c r="I211" i="28"/>
  <c r="H211" i="28"/>
  <c r="G211" i="28"/>
  <c r="F211" i="28"/>
  <c r="E211" i="28"/>
  <c r="D211" i="28"/>
  <c r="C211" i="28"/>
  <c r="B211" i="28"/>
  <c r="Y210" i="28"/>
  <c r="X210" i="28"/>
  <c r="W210" i="28"/>
  <c r="V210" i="28"/>
  <c r="U210" i="28"/>
  <c r="T210" i="28"/>
  <c r="S210" i="28"/>
  <c r="R210" i="28"/>
  <c r="Q210" i="28"/>
  <c r="P210" i="28"/>
  <c r="O210" i="28"/>
  <c r="N210" i="28"/>
  <c r="M210" i="28"/>
  <c r="L210" i="28"/>
  <c r="K210" i="28"/>
  <c r="J210" i="28"/>
  <c r="I210" i="28"/>
  <c r="H210" i="28"/>
  <c r="G210" i="28"/>
  <c r="F210" i="28"/>
  <c r="E210" i="28"/>
  <c r="D210" i="28"/>
  <c r="C210" i="28"/>
  <c r="B210" i="28"/>
  <c r="Y209" i="28"/>
  <c r="X209" i="28"/>
  <c r="W209" i="28"/>
  <c r="V209" i="28"/>
  <c r="U209" i="28"/>
  <c r="T209" i="28"/>
  <c r="S209" i="28"/>
  <c r="R209" i="28"/>
  <c r="Q209" i="28"/>
  <c r="P209" i="28"/>
  <c r="O209" i="28"/>
  <c r="N209" i="28"/>
  <c r="M209" i="28"/>
  <c r="L209" i="28"/>
  <c r="K209" i="28"/>
  <c r="J209" i="28"/>
  <c r="I209" i="28"/>
  <c r="H209" i="28"/>
  <c r="G209" i="28"/>
  <c r="F209" i="28"/>
  <c r="E209" i="28"/>
  <c r="D209" i="28"/>
  <c r="C209" i="28"/>
  <c r="B209" i="28"/>
  <c r="Y208" i="28"/>
  <c r="X208" i="28"/>
  <c r="W208" i="28"/>
  <c r="V208" i="28"/>
  <c r="U208" i="28"/>
  <c r="T208" i="28"/>
  <c r="S208" i="28"/>
  <c r="R208" i="28"/>
  <c r="Q208" i="28"/>
  <c r="P208" i="28"/>
  <c r="O208" i="28"/>
  <c r="N208" i="28"/>
  <c r="M208" i="28"/>
  <c r="L208" i="28"/>
  <c r="K208" i="28"/>
  <c r="J208" i="28"/>
  <c r="I208" i="28"/>
  <c r="H208" i="28"/>
  <c r="G208" i="28"/>
  <c r="F208" i="28"/>
  <c r="E208" i="28"/>
  <c r="D208" i="28"/>
  <c r="C208" i="28"/>
  <c r="B208" i="28"/>
  <c r="Y207" i="28"/>
  <c r="X207" i="28"/>
  <c r="W207" i="28"/>
  <c r="V207" i="28"/>
  <c r="U207" i="28"/>
  <c r="T207" i="28"/>
  <c r="S207" i="28"/>
  <c r="R207" i="28"/>
  <c r="Q207" i="28"/>
  <c r="P207" i="28"/>
  <c r="O207" i="28"/>
  <c r="N207" i="28"/>
  <c r="M207" i="28"/>
  <c r="L207" i="28"/>
  <c r="K207" i="28"/>
  <c r="J207" i="28"/>
  <c r="I207" i="28"/>
  <c r="H207" i="28"/>
  <c r="G207" i="28"/>
  <c r="F207" i="28"/>
  <c r="E207" i="28"/>
  <c r="D207" i="28"/>
  <c r="C207" i="28"/>
  <c r="B207" i="28"/>
  <c r="Y206" i="28"/>
  <c r="X206" i="28"/>
  <c r="W206" i="28"/>
  <c r="V206" i="28"/>
  <c r="U206" i="28"/>
  <c r="T206" i="28"/>
  <c r="S206" i="28"/>
  <c r="R206" i="28"/>
  <c r="Q206" i="28"/>
  <c r="P206" i="28"/>
  <c r="O206" i="28"/>
  <c r="N206" i="28"/>
  <c r="M206" i="28"/>
  <c r="L206" i="28"/>
  <c r="K206" i="28"/>
  <c r="J206" i="28"/>
  <c r="I206" i="28"/>
  <c r="H206" i="28"/>
  <c r="G206" i="28"/>
  <c r="F206" i="28"/>
  <c r="E206" i="28"/>
  <c r="D206" i="28"/>
  <c r="C206" i="28"/>
  <c r="B206" i="28"/>
  <c r="Y205" i="28"/>
  <c r="X205" i="28"/>
  <c r="W205" i="28"/>
  <c r="V205" i="28"/>
  <c r="U205" i="28"/>
  <c r="T205" i="28"/>
  <c r="S205" i="28"/>
  <c r="R205" i="28"/>
  <c r="Q205" i="28"/>
  <c r="P205" i="28"/>
  <c r="O205" i="28"/>
  <c r="N205" i="28"/>
  <c r="M205" i="28"/>
  <c r="L205" i="28"/>
  <c r="K205" i="28"/>
  <c r="J205" i="28"/>
  <c r="I205" i="28"/>
  <c r="H205" i="28"/>
  <c r="G205" i="28"/>
  <c r="F205" i="28"/>
  <c r="E205" i="28"/>
  <c r="D205" i="28"/>
  <c r="C205" i="28"/>
  <c r="B205" i="28"/>
  <c r="Y204" i="28"/>
  <c r="X204" i="28"/>
  <c r="W204" i="28"/>
  <c r="V204" i="28"/>
  <c r="U204" i="28"/>
  <c r="T204" i="28"/>
  <c r="S204" i="28"/>
  <c r="R204" i="28"/>
  <c r="Q204" i="28"/>
  <c r="P204" i="28"/>
  <c r="O204" i="28"/>
  <c r="N204" i="28"/>
  <c r="M204" i="28"/>
  <c r="L204" i="28"/>
  <c r="K204" i="28"/>
  <c r="J204" i="28"/>
  <c r="I204" i="28"/>
  <c r="H204" i="28"/>
  <c r="G204" i="28"/>
  <c r="F204" i="28"/>
  <c r="E204" i="28"/>
  <c r="D204" i="28"/>
  <c r="C204" i="28"/>
  <c r="B204" i="28"/>
  <c r="Y203" i="28"/>
  <c r="X203" i="28"/>
  <c r="W203" i="28"/>
  <c r="V203" i="28"/>
  <c r="U203" i="28"/>
  <c r="T203" i="28"/>
  <c r="S203" i="28"/>
  <c r="R203" i="28"/>
  <c r="Q203" i="28"/>
  <c r="P203" i="28"/>
  <c r="O203" i="28"/>
  <c r="N203" i="28"/>
  <c r="M203" i="28"/>
  <c r="L203" i="28"/>
  <c r="K203" i="28"/>
  <c r="J203" i="28"/>
  <c r="I203" i="28"/>
  <c r="H203" i="28"/>
  <c r="G203" i="28"/>
  <c r="F203" i="28"/>
  <c r="E203" i="28"/>
  <c r="D203" i="28"/>
  <c r="C203" i="28"/>
  <c r="B203" i="28"/>
  <c r="Y202" i="28"/>
  <c r="X202" i="28"/>
  <c r="W202" i="28"/>
  <c r="V202" i="28"/>
  <c r="U202" i="28"/>
  <c r="T202" i="28"/>
  <c r="S202" i="28"/>
  <c r="R202" i="28"/>
  <c r="Q202" i="28"/>
  <c r="P202" i="28"/>
  <c r="O202" i="28"/>
  <c r="N202" i="28"/>
  <c r="M202" i="28"/>
  <c r="L202" i="28"/>
  <c r="K202" i="28"/>
  <c r="J202" i="28"/>
  <c r="I202" i="28"/>
  <c r="H202" i="28"/>
  <c r="G202" i="28"/>
  <c r="F202" i="28"/>
  <c r="E202" i="28"/>
  <c r="D202" i="28"/>
  <c r="C202" i="28"/>
  <c r="B202" i="28"/>
  <c r="Y201" i="28"/>
  <c r="X201" i="28"/>
  <c r="W201" i="28"/>
  <c r="V201" i="28"/>
  <c r="U201" i="28"/>
  <c r="T201" i="28"/>
  <c r="S201" i="28"/>
  <c r="R201" i="28"/>
  <c r="Q201" i="28"/>
  <c r="P201" i="28"/>
  <c r="O201" i="28"/>
  <c r="N201" i="28"/>
  <c r="M201" i="28"/>
  <c r="L201" i="28"/>
  <c r="K201" i="28"/>
  <c r="J201" i="28"/>
  <c r="I201" i="28"/>
  <c r="H201" i="28"/>
  <c r="G201" i="28"/>
  <c r="F201" i="28"/>
  <c r="E201" i="28"/>
  <c r="D201" i="28"/>
  <c r="C201" i="28"/>
  <c r="B201" i="28"/>
  <c r="Y200" i="28"/>
  <c r="X200" i="28"/>
  <c r="W200" i="28"/>
  <c r="V200" i="28"/>
  <c r="U200" i="28"/>
  <c r="T200" i="28"/>
  <c r="S200" i="28"/>
  <c r="R200" i="28"/>
  <c r="Q200" i="28"/>
  <c r="P200" i="28"/>
  <c r="O200" i="28"/>
  <c r="N200" i="28"/>
  <c r="M200" i="28"/>
  <c r="L200" i="28"/>
  <c r="K200" i="28"/>
  <c r="J200" i="28"/>
  <c r="I200" i="28"/>
  <c r="H200" i="28"/>
  <c r="G200" i="28"/>
  <c r="F200" i="28"/>
  <c r="E200" i="28"/>
  <c r="D200" i="28"/>
  <c r="C200" i="28"/>
  <c r="B200" i="28"/>
  <c r="Y199" i="28"/>
  <c r="X199" i="28"/>
  <c r="W199" i="28"/>
  <c r="V199" i="28"/>
  <c r="U199" i="28"/>
  <c r="T199" i="28"/>
  <c r="S199" i="28"/>
  <c r="R199" i="28"/>
  <c r="Q199" i="28"/>
  <c r="P199" i="28"/>
  <c r="O199" i="28"/>
  <c r="N199" i="28"/>
  <c r="M199" i="28"/>
  <c r="L199" i="28"/>
  <c r="K199" i="28"/>
  <c r="J199" i="28"/>
  <c r="I199" i="28"/>
  <c r="H199" i="28"/>
  <c r="G199" i="28"/>
  <c r="F199" i="28"/>
  <c r="E199" i="28"/>
  <c r="D199" i="28"/>
  <c r="C199" i="28"/>
  <c r="B199" i="28"/>
  <c r="Y198" i="28"/>
  <c r="X198" i="28"/>
  <c r="W198" i="28"/>
  <c r="V198" i="28"/>
  <c r="U198" i="28"/>
  <c r="T198" i="28"/>
  <c r="S198" i="28"/>
  <c r="R198" i="28"/>
  <c r="Q198" i="28"/>
  <c r="P198" i="28"/>
  <c r="O198" i="28"/>
  <c r="N198" i="28"/>
  <c r="M198" i="28"/>
  <c r="L198" i="28"/>
  <c r="K198" i="28"/>
  <c r="J198" i="28"/>
  <c r="I198" i="28"/>
  <c r="H198" i="28"/>
  <c r="G198" i="28"/>
  <c r="F198" i="28"/>
  <c r="E198" i="28"/>
  <c r="D198" i="28"/>
  <c r="C198" i="28"/>
  <c r="B198" i="28"/>
  <c r="Y197" i="28"/>
  <c r="X197" i="28"/>
  <c r="W197" i="28"/>
  <c r="V197" i="28"/>
  <c r="U197" i="28"/>
  <c r="T197" i="28"/>
  <c r="S197" i="28"/>
  <c r="R197" i="28"/>
  <c r="Q197" i="28"/>
  <c r="P197" i="28"/>
  <c r="O197" i="28"/>
  <c r="N197" i="28"/>
  <c r="M197" i="28"/>
  <c r="L197" i="28"/>
  <c r="K197" i="28"/>
  <c r="J197" i="28"/>
  <c r="I197" i="28"/>
  <c r="H197" i="28"/>
  <c r="G197" i="28"/>
  <c r="F197" i="28"/>
  <c r="E197" i="28"/>
  <c r="D197" i="28"/>
  <c r="C197" i="28"/>
  <c r="B197" i="28"/>
  <c r="Y196" i="28"/>
  <c r="X196" i="28"/>
  <c r="W196" i="28"/>
  <c r="V196" i="28"/>
  <c r="U196" i="28"/>
  <c r="T196" i="28"/>
  <c r="S196" i="28"/>
  <c r="R196" i="28"/>
  <c r="Q196" i="28"/>
  <c r="P196" i="28"/>
  <c r="O196" i="28"/>
  <c r="N196" i="28"/>
  <c r="M196" i="28"/>
  <c r="L196" i="28"/>
  <c r="K196" i="28"/>
  <c r="J196" i="28"/>
  <c r="I196" i="28"/>
  <c r="H196" i="28"/>
  <c r="G196" i="28"/>
  <c r="F196" i="28"/>
  <c r="E196" i="28"/>
  <c r="D196" i="28"/>
  <c r="C196" i="28"/>
  <c r="B196" i="28"/>
  <c r="Y195" i="28"/>
  <c r="X195" i="28"/>
  <c r="W195" i="28"/>
  <c r="V195" i="28"/>
  <c r="U195" i="28"/>
  <c r="T195" i="28"/>
  <c r="S195" i="28"/>
  <c r="R195" i="28"/>
  <c r="Q195" i="28"/>
  <c r="P195" i="28"/>
  <c r="O195" i="28"/>
  <c r="N195" i="28"/>
  <c r="M195" i="28"/>
  <c r="L195" i="28"/>
  <c r="K195" i="28"/>
  <c r="J195" i="28"/>
  <c r="I195" i="28"/>
  <c r="H195" i="28"/>
  <c r="G195" i="28"/>
  <c r="F195" i="28"/>
  <c r="E195" i="28"/>
  <c r="D195" i="28"/>
  <c r="C195" i="28"/>
  <c r="B195" i="28"/>
  <c r="Y194" i="28"/>
  <c r="X194" i="28"/>
  <c r="W194" i="28"/>
  <c r="V194" i="28"/>
  <c r="U194" i="28"/>
  <c r="T194" i="28"/>
  <c r="S194" i="28"/>
  <c r="R194" i="28"/>
  <c r="Q194" i="28"/>
  <c r="P194" i="28"/>
  <c r="O194" i="28"/>
  <c r="N194" i="28"/>
  <c r="M194" i="28"/>
  <c r="L194" i="28"/>
  <c r="K194" i="28"/>
  <c r="J194" i="28"/>
  <c r="I194" i="28"/>
  <c r="H194" i="28"/>
  <c r="G194" i="28"/>
  <c r="F194" i="28"/>
  <c r="E194" i="28"/>
  <c r="D194" i="28"/>
  <c r="C194" i="28"/>
  <c r="B194" i="28"/>
  <c r="Y193" i="28"/>
  <c r="X193" i="28"/>
  <c r="W193" i="28"/>
  <c r="V193" i="28"/>
  <c r="U193" i="28"/>
  <c r="T193" i="28"/>
  <c r="S193" i="28"/>
  <c r="R193" i="28"/>
  <c r="Q193" i="28"/>
  <c r="P193" i="28"/>
  <c r="O193" i="28"/>
  <c r="N193" i="28"/>
  <c r="M193" i="28"/>
  <c r="L193" i="28"/>
  <c r="K193" i="28"/>
  <c r="J193" i="28"/>
  <c r="I193" i="28"/>
  <c r="H193" i="28"/>
  <c r="G193" i="28"/>
  <c r="F193" i="28"/>
  <c r="E193" i="28"/>
  <c r="D193" i="28"/>
  <c r="C193" i="28"/>
  <c r="B193" i="28"/>
  <c r="Y192" i="28"/>
  <c r="X192" i="28"/>
  <c r="W192" i="28"/>
  <c r="V192" i="28"/>
  <c r="U192" i="28"/>
  <c r="T192" i="28"/>
  <c r="S192" i="28"/>
  <c r="R192" i="28"/>
  <c r="Q192" i="28"/>
  <c r="P192" i="28"/>
  <c r="O192" i="28"/>
  <c r="N192" i="28"/>
  <c r="M192" i="28"/>
  <c r="L192" i="28"/>
  <c r="K192" i="28"/>
  <c r="J192" i="28"/>
  <c r="I192" i="28"/>
  <c r="H192" i="28"/>
  <c r="G192" i="28"/>
  <c r="F192" i="28"/>
  <c r="E192" i="28"/>
  <c r="D192" i="28"/>
  <c r="C192" i="28"/>
  <c r="B192" i="28"/>
  <c r="Y186" i="28"/>
  <c r="X186" i="28"/>
  <c r="W186" i="28"/>
  <c r="V186" i="28"/>
  <c r="U186" i="28"/>
  <c r="T186" i="28"/>
  <c r="S186" i="28"/>
  <c r="R186" i="28"/>
  <c r="Q186" i="28"/>
  <c r="P186" i="28"/>
  <c r="O186" i="28"/>
  <c r="N186" i="28"/>
  <c r="M186" i="28"/>
  <c r="L186" i="28"/>
  <c r="K186" i="28"/>
  <c r="J186" i="28"/>
  <c r="I186" i="28"/>
  <c r="H186" i="28"/>
  <c r="G186" i="28"/>
  <c r="F186" i="28"/>
  <c r="E186" i="28"/>
  <c r="D186" i="28"/>
  <c r="C186" i="28"/>
  <c r="B186" i="28"/>
  <c r="Y185" i="28"/>
  <c r="X185" i="28"/>
  <c r="W185" i="28"/>
  <c r="V185" i="28"/>
  <c r="U185" i="28"/>
  <c r="T185" i="28"/>
  <c r="S185" i="28"/>
  <c r="R185" i="28"/>
  <c r="Q185" i="28"/>
  <c r="P185" i="28"/>
  <c r="O185" i="28"/>
  <c r="N185" i="28"/>
  <c r="M185" i="28"/>
  <c r="L185" i="28"/>
  <c r="K185" i="28"/>
  <c r="J185" i="28"/>
  <c r="I185" i="28"/>
  <c r="H185" i="28"/>
  <c r="G185" i="28"/>
  <c r="F185" i="28"/>
  <c r="E185" i="28"/>
  <c r="D185" i="28"/>
  <c r="C185" i="28"/>
  <c r="B185" i="28"/>
  <c r="Y184" i="28"/>
  <c r="X184" i="28"/>
  <c r="W184" i="28"/>
  <c r="V184" i="28"/>
  <c r="U184" i="28"/>
  <c r="T184" i="28"/>
  <c r="S184" i="28"/>
  <c r="R184" i="28"/>
  <c r="Q184" i="28"/>
  <c r="P184" i="28"/>
  <c r="O184" i="28"/>
  <c r="N184" i="28"/>
  <c r="M184" i="28"/>
  <c r="L184" i="28"/>
  <c r="K184" i="28"/>
  <c r="J184" i="28"/>
  <c r="I184" i="28"/>
  <c r="H184" i="28"/>
  <c r="G184" i="28"/>
  <c r="F184" i="28"/>
  <c r="E184" i="28"/>
  <c r="D184" i="28"/>
  <c r="C184" i="28"/>
  <c r="B184" i="28"/>
  <c r="Y183" i="28"/>
  <c r="X183" i="28"/>
  <c r="W183" i="28"/>
  <c r="V183" i="28"/>
  <c r="U183" i="28"/>
  <c r="T183" i="28"/>
  <c r="S183" i="28"/>
  <c r="R183" i="28"/>
  <c r="Q183" i="28"/>
  <c r="P183" i="28"/>
  <c r="O183" i="28"/>
  <c r="N183" i="28"/>
  <c r="M183" i="28"/>
  <c r="L183" i="28"/>
  <c r="K183" i="28"/>
  <c r="J183" i="28"/>
  <c r="I183" i="28"/>
  <c r="H183" i="28"/>
  <c r="G183" i="28"/>
  <c r="F183" i="28"/>
  <c r="E183" i="28"/>
  <c r="D183" i="28"/>
  <c r="C183" i="28"/>
  <c r="B183" i="28"/>
  <c r="Y182" i="28"/>
  <c r="X182" i="28"/>
  <c r="W182" i="28"/>
  <c r="V182" i="28"/>
  <c r="U182" i="28"/>
  <c r="T182" i="28"/>
  <c r="S182" i="28"/>
  <c r="R182" i="28"/>
  <c r="Q182" i="28"/>
  <c r="P182" i="28"/>
  <c r="O182" i="28"/>
  <c r="N182" i="28"/>
  <c r="M182" i="28"/>
  <c r="L182" i="28"/>
  <c r="K182" i="28"/>
  <c r="J182" i="28"/>
  <c r="I182" i="28"/>
  <c r="H182" i="28"/>
  <c r="G182" i="28"/>
  <c r="F182" i="28"/>
  <c r="E182" i="28"/>
  <c r="D182" i="28"/>
  <c r="C182" i="28"/>
  <c r="B182" i="28"/>
  <c r="Y181" i="28"/>
  <c r="X181" i="28"/>
  <c r="W181" i="28"/>
  <c r="V181" i="28"/>
  <c r="U181" i="28"/>
  <c r="T181" i="28"/>
  <c r="S181" i="28"/>
  <c r="R181" i="28"/>
  <c r="Q181" i="28"/>
  <c r="P181" i="28"/>
  <c r="O181" i="28"/>
  <c r="N181" i="28"/>
  <c r="M181" i="28"/>
  <c r="L181" i="28"/>
  <c r="K181" i="28"/>
  <c r="J181" i="28"/>
  <c r="I181" i="28"/>
  <c r="H181" i="28"/>
  <c r="G181" i="28"/>
  <c r="F181" i="28"/>
  <c r="E181" i="28"/>
  <c r="D181" i="28"/>
  <c r="C181" i="28"/>
  <c r="B181" i="28"/>
  <c r="Y180" i="28"/>
  <c r="X180" i="28"/>
  <c r="W180" i="28"/>
  <c r="V180" i="28"/>
  <c r="U180" i="28"/>
  <c r="T180" i="28"/>
  <c r="S180" i="28"/>
  <c r="R180" i="28"/>
  <c r="Q180" i="28"/>
  <c r="P180" i="28"/>
  <c r="O180" i="28"/>
  <c r="N180" i="28"/>
  <c r="M180" i="28"/>
  <c r="L180" i="28"/>
  <c r="K180" i="28"/>
  <c r="J180" i="28"/>
  <c r="I180" i="28"/>
  <c r="H180" i="28"/>
  <c r="G180" i="28"/>
  <c r="F180" i="28"/>
  <c r="E180" i="28"/>
  <c r="D180" i="28"/>
  <c r="C180" i="28"/>
  <c r="B180" i="28"/>
  <c r="Y179" i="28"/>
  <c r="X179" i="28"/>
  <c r="W179" i="28"/>
  <c r="V179" i="28"/>
  <c r="U179" i="28"/>
  <c r="T179" i="28"/>
  <c r="S179" i="28"/>
  <c r="R179" i="28"/>
  <c r="Q179" i="28"/>
  <c r="P179" i="28"/>
  <c r="O179" i="28"/>
  <c r="N179" i="28"/>
  <c r="M179" i="28"/>
  <c r="L179" i="28"/>
  <c r="K179" i="28"/>
  <c r="J179" i="28"/>
  <c r="I179" i="28"/>
  <c r="H179" i="28"/>
  <c r="G179" i="28"/>
  <c r="F179" i="28"/>
  <c r="E179" i="28"/>
  <c r="D179" i="28"/>
  <c r="C179" i="28"/>
  <c r="B179" i="28"/>
  <c r="Y178" i="28"/>
  <c r="X178" i="28"/>
  <c r="W178" i="28"/>
  <c r="V178" i="28"/>
  <c r="U178" i="28"/>
  <c r="T178" i="28"/>
  <c r="S178" i="28"/>
  <c r="R178" i="28"/>
  <c r="Q178" i="28"/>
  <c r="P178" i="28"/>
  <c r="O178" i="28"/>
  <c r="N178" i="28"/>
  <c r="M178" i="28"/>
  <c r="L178" i="28"/>
  <c r="K178" i="28"/>
  <c r="J178" i="28"/>
  <c r="I178" i="28"/>
  <c r="H178" i="28"/>
  <c r="G178" i="28"/>
  <c r="F178" i="28"/>
  <c r="E178" i="28"/>
  <c r="D178" i="28"/>
  <c r="C178" i="28"/>
  <c r="B178" i="28"/>
  <c r="Y177" i="28"/>
  <c r="X177" i="28"/>
  <c r="W177" i="28"/>
  <c r="V177" i="28"/>
  <c r="U177" i="28"/>
  <c r="T177" i="28"/>
  <c r="S177" i="28"/>
  <c r="R177" i="28"/>
  <c r="Q177" i="28"/>
  <c r="P177" i="28"/>
  <c r="O177" i="28"/>
  <c r="N177" i="28"/>
  <c r="M177" i="28"/>
  <c r="L177" i="28"/>
  <c r="K177" i="28"/>
  <c r="J177" i="28"/>
  <c r="I177" i="28"/>
  <c r="H177" i="28"/>
  <c r="G177" i="28"/>
  <c r="F177" i="28"/>
  <c r="E177" i="28"/>
  <c r="D177" i="28"/>
  <c r="C177" i="28"/>
  <c r="B177" i="28"/>
  <c r="Y176" i="28"/>
  <c r="X176" i="28"/>
  <c r="W176" i="28"/>
  <c r="V176" i="28"/>
  <c r="U176" i="28"/>
  <c r="T176" i="28"/>
  <c r="S176" i="28"/>
  <c r="R176" i="28"/>
  <c r="Q176" i="28"/>
  <c r="P176" i="28"/>
  <c r="O176" i="28"/>
  <c r="N176" i="28"/>
  <c r="M176" i="28"/>
  <c r="L176" i="28"/>
  <c r="K176" i="28"/>
  <c r="J176" i="28"/>
  <c r="I176" i="28"/>
  <c r="H176" i="28"/>
  <c r="G176" i="28"/>
  <c r="F176" i="28"/>
  <c r="E176" i="28"/>
  <c r="D176" i="28"/>
  <c r="C176" i="28"/>
  <c r="B176" i="28"/>
  <c r="Y175" i="28"/>
  <c r="X175" i="28"/>
  <c r="W175" i="28"/>
  <c r="V175" i="28"/>
  <c r="U175" i="28"/>
  <c r="T175" i="28"/>
  <c r="S175" i="28"/>
  <c r="R175" i="28"/>
  <c r="Q175" i="28"/>
  <c r="P175" i="28"/>
  <c r="O175" i="28"/>
  <c r="N175" i="28"/>
  <c r="M175" i="28"/>
  <c r="L175" i="28"/>
  <c r="K175" i="28"/>
  <c r="J175" i="28"/>
  <c r="I175" i="28"/>
  <c r="H175" i="28"/>
  <c r="G175" i="28"/>
  <c r="F175" i="28"/>
  <c r="E175" i="28"/>
  <c r="D175" i="28"/>
  <c r="C175" i="28"/>
  <c r="B175" i="28"/>
  <c r="Y174" i="28"/>
  <c r="X174" i="28"/>
  <c r="W174" i="28"/>
  <c r="V174" i="28"/>
  <c r="U174" i="28"/>
  <c r="T174" i="28"/>
  <c r="S174" i="28"/>
  <c r="R174" i="28"/>
  <c r="Q174" i="28"/>
  <c r="P174" i="28"/>
  <c r="O174" i="28"/>
  <c r="N174" i="28"/>
  <c r="M174" i="28"/>
  <c r="L174" i="28"/>
  <c r="K174" i="28"/>
  <c r="J174" i="28"/>
  <c r="I174" i="28"/>
  <c r="H174" i="28"/>
  <c r="G174" i="28"/>
  <c r="F174" i="28"/>
  <c r="E174" i="28"/>
  <c r="D174" i="28"/>
  <c r="C174" i="28"/>
  <c r="B174" i="28"/>
  <c r="Y173" i="28"/>
  <c r="X173" i="28"/>
  <c r="W173" i="28"/>
  <c r="V173" i="28"/>
  <c r="U173" i="28"/>
  <c r="T173" i="28"/>
  <c r="S173" i="28"/>
  <c r="R173" i="28"/>
  <c r="Q173" i="28"/>
  <c r="P173" i="28"/>
  <c r="O173" i="28"/>
  <c r="N173" i="28"/>
  <c r="M173" i="28"/>
  <c r="L173" i="28"/>
  <c r="K173" i="28"/>
  <c r="J173" i="28"/>
  <c r="I173" i="28"/>
  <c r="H173" i="28"/>
  <c r="G173" i="28"/>
  <c r="F173" i="28"/>
  <c r="E173" i="28"/>
  <c r="D173" i="28"/>
  <c r="C173" i="28"/>
  <c r="B173" i="28"/>
  <c r="Y172" i="28"/>
  <c r="X172" i="28"/>
  <c r="W172" i="28"/>
  <c r="V172" i="28"/>
  <c r="U172" i="28"/>
  <c r="T172" i="28"/>
  <c r="S172" i="28"/>
  <c r="R172" i="28"/>
  <c r="Q172" i="28"/>
  <c r="P172" i="28"/>
  <c r="O172" i="28"/>
  <c r="N172" i="28"/>
  <c r="M172" i="28"/>
  <c r="L172" i="28"/>
  <c r="K172" i="28"/>
  <c r="J172" i="28"/>
  <c r="I172" i="28"/>
  <c r="H172" i="28"/>
  <c r="G172" i="28"/>
  <c r="F172" i="28"/>
  <c r="E172" i="28"/>
  <c r="D172" i="28"/>
  <c r="C172" i="28"/>
  <c r="B172" i="28"/>
  <c r="Y171" i="28"/>
  <c r="X171" i="28"/>
  <c r="W171" i="28"/>
  <c r="V171" i="28"/>
  <c r="U171" i="28"/>
  <c r="T171" i="28"/>
  <c r="S171" i="28"/>
  <c r="R171" i="28"/>
  <c r="Q171" i="28"/>
  <c r="P171" i="28"/>
  <c r="O171" i="28"/>
  <c r="N171" i="28"/>
  <c r="M171" i="28"/>
  <c r="L171" i="28"/>
  <c r="K171" i="28"/>
  <c r="J171" i="28"/>
  <c r="I171" i="28"/>
  <c r="H171" i="28"/>
  <c r="G171" i="28"/>
  <c r="F171" i="28"/>
  <c r="E171" i="28"/>
  <c r="D171" i="28"/>
  <c r="C171" i="28"/>
  <c r="B171" i="28"/>
  <c r="Y170" i="28"/>
  <c r="X170" i="28"/>
  <c r="W170" i="28"/>
  <c r="V170" i="28"/>
  <c r="U170" i="28"/>
  <c r="T170" i="28"/>
  <c r="S170" i="28"/>
  <c r="R170" i="28"/>
  <c r="Q170" i="28"/>
  <c r="P170" i="28"/>
  <c r="O170" i="28"/>
  <c r="N170" i="28"/>
  <c r="M170" i="28"/>
  <c r="L170" i="28"/>
  <c r="K170" i="28"/>
  <c r="J170" i="28"/>
  <c r="I170" i="28"/>
  <c r="H170" i="28"/>
  <c r="G170" i="28"/>
  <c r="F170" i="28"/>
  <c r="E170" i="28"/>
  <c r="D170" i="28"/>
  <c r="C170" i="28"/>
  <c r="B170" i="28"/>
  <c r="Y169" i="28"/>
  <c r="X169" i="28"/>
  <c r="W169" i="28"/>
  <c r="V169" i="28"/>
  <c r="U169" i="28"/>
  <c r="T169" i="28"/>
  <c r="S169" i="28"/>
  <c r="R169" i="28"/>
  <c r="Q169" i="28"/>
  <c r="P169" i="28"/>
  <c r="O169" i="28"/>
  <c r="N169" i="28"/>
  <c r="M169" i="28"/>
  <c r="L169" i="28"/>
  <c r="K169" i="28"/>
  <c r="J169" i="28"/>
  <c r="I169" i="28"/>
  <c r="H169" i="28"/>
  <c r="G169" i="28"/>
  <c r="F169" i="28"/>
  <c r="E169" i="28"/>
  <c r="D169" i="28"/>
  <c r="C169" i="28"/>
  <c r="B169" i="28"/>
  <c r="Y168" i="28"/>
  <c r="X168" i="28"/>
  <c r="W168" i="28"/>
  <c r="V168" i="28"/>
  <c r="U168" i="28"/>
  <c r="T168" i="28"/>
  <c r="S168" i="28"/>
  <c r="R168" i="28"/>
  <c r="Q168" i="28"/>
  <c r="P168" i="28"/>
  <c r="O168" i="28"/>
  <c r="N168" i="28"/>
  <c r="M168" i="28"/>
  <c r="L168" i="28"/>
  <c r="K168" i="28"/>
  <c r="J168" i="28"/>
  <c r="I168" i="28"/>
  <c r="H168" i="28"/>
  <c r="G168" i="28"/>
  <c r="F168" i="28"/>
  <c r="E168" i="28"/>
  <c r="D168" i="28"/>
  <c r="C168" i="28"/>
  <c r="B168" i="28"/>
  <c r="Y167" i="28"/>
  <c r="X167" i="28"/>
  <c r="W167" i="28"/>
  <c r="V167" i="28"/>
  <c r="U167" i="28"/>
  <c r="T167" i="28"/>
  <c r="S167" i="28"/>
  <c r="R167" i="28"/>
  <c r="Q167" i="28"/>
  <c r="P167" i="28"/>
  <c r="O167" i="28"/>
  <c r="N167" i="28"/>
  <c r="M167" i="28"/>
  <c r="L167" i="28"/>
  <c r="K167" i="28"/>
  <c r="J167" i="28"/>
  <c r="I167" i="28"/>
  <c r="H167" i="28"/>
  <c r="G167" i="28"/>
  <c r="F167" i="28"/>
  <c r="E167" i="28"/>
  <c r="D167" i="28"/>
  <c r="C167" i="28"/>
  <c r="B167" i="28"/>
  <c r="Y166" i="28"/>
  <c r="X166" i="28"/>
  <c r="W166" i="28"/>
  <c r="V166" i="28"/>
  <c r="U166" i="28"/>
  <c r="T166" i="28"/>
  <c r="S166" i="28"/>
  <c r="R166" i="28"/>
  <c r="Q166" i="28"/>
  <c r="P166" i="28"/>
  <c r="O166" i="28"/>
  <c r="N166" i="28"/>
  <c r="M166" i="28"/>
  <c r="L166" i="28"/>
  <c r="K166" i="28"/>
  <c r="J166" i="28"/>
  <c r="I166" i="28"/>
  <c r="H166" i="28"/>
  <c r="G166" i="28"/>
  <c r="F166" i="28"/>
  <c r="E166" i="28"/>
  <c r="D166" i="28"/>
  <c r="C166" i="28"/>
  <c r="B166" i="28"/>
  <c r="Y165" i="28"/>
  <c r="X165" i="28"/>
  <c r="W165" i="28"/>
  <c r="V165" i="28"/>
  <c r="U165" i="28"/>
  <c r="T165" i="28"/>
  <c r="S165" i="28"/>
  <c r="R165" i="28"/>
  <c r="Q165" i="28"/>
  <c r="P165" i="28"/>
  <c r="O165" i="28"/>
  <c r="N165" i="28"/>
  <c r="M165" i="28"/>
  <c r="L165" i="28"/>
  <c r="K165" i="28"/>
  <c r="J165" i="28"/>
  <c r="I165" i="28"/>
  <c r="H165" i="28"/>
  <c r="G165" i="28"/>
  <c r="F165" i="28"/>
  <c r="E165" i="28"/>
  <c r="D165" i="28"/>
  <c r="C165" i="28"/>
  <c r="B165" i="28"/>
  <c r="Y164" i="28"/>
  <c r="X164" i="28"/>
  <c r="W164" i="28"/>
  <c r="V164" i="28"/>
  <c r="U164" i="28"/>
  <c r="T164" i="28"/>
  <c r="S164" i="28"/>
  <c r="R164" i="28"/>
  <c r="Q164" i="28"/>
  <c r="P164" i="28"/>
  <c r="O164" i="28"/>
  <c r="N164" i="28"/>
  <c r="M164" i="28"/>
  <c r="L164" i="28"/>
  <c r="K164" i="28"/>
  <c r="J164" i="28"/>
  <c r="I164" i="28"/>
  <c r="H164" i="28"/>
  <c r="G164" i="28"/>
  <c r="F164" i="28"/>
  <c r="E164" i="28"/>
  <c r="D164" i="28"/>
  <c r="C164" i="28"/>
  <c r="B164" i="28"/>
  <c r="Y163" i="28"/>
  <c r="X163" i="28"/>
  <c r="W163" i="28"/>
  <c r="V163" i="28"/>
  <c r="U163" i="28"/>
  <c r="T163" i="28"/>
  <c r="S163" i="28"/>
  <c r="R163" i="28"/>
  <c r="Q163" i="28"/>
  <c r="P163" i="28"/>
  <c r="O163" i="28"/>
  <c r="N163" i="28"/>
  <c r="M163" i="28"/>
  <c r="L163" i="28"/>
  <c r="K163" i="28"/>
  <c r="J163" i="28"/>
  <c r="I163" i="28"/>
  <c r="H163" i="28"/>
  <c r="G163" i="28"/>
  <c r="F163" i="28"/>
  <c r="E163" i="28"/>
  <c r="D163" i="28"/>
  <c r="C163" i="28"/>
  <c r="B163" i="28"/>
  <c r="Y162" i="28"/>
  <c r="X162" i="28"/>
  <c r="W162" i="28"/>
  <c r="V162" i="28"/>
  <c r="U162" i="28"/>
  <c r="T162" i="28"/>
  <c r="S162" i="28"/>
  <c r="R162" i="28"/>
  <c r="Q162" i="28"/>
  <c r="P162" i="28"/>
  <c r="O162" i="28"/>
  <c r="N162" i="28"/>
  <c r="M162" i="28"/>
  <c r="L162" i="28"/>
  <c r="K162" i="28"/>
  <c r="J162" i="28"/>
  <c r="I162" i="28"/>
  <c r="H162" i="28"/>
  <c r="G162" i="28"/>
  <c r="F162" i="28"/>
  <c r="E162" i="28"/>
  <c r="D162" i="28"/>
  <c r="C162" i="28"/>
  <c r="B162" i="28"/>
  <c r="Y161" i="28"/>
  <c r="X161" i="28"/>
  <c r="W161" i="28"/>
  <c r="V161" i="28"/>
  <c r="U161" i="28"/>
  <c r="T161" i="28"/>
  <c r="S161" i="28"/>
  <c r="R161" i="28"/>
  <c r="Q161" i="28"/>
  <c r="P161" i="28"/>
  <c r="O161" i="28"/>
  <c r="N161" i="28"/>
  <c r="M161" i="28"/>
  <c r="L161" i="28"/>
  <c r="K161" i="28"/>
  <c r="J161" i="28"/>
  <c r="I161" i="28"/>
  <c r="H161" i="28"/>
  <c r="G161" i="28"/>
  <c r="F161" i="28"/>
  <c r="E161" i="28"/>
  <c r="D161" i="28"/>
  <c r="C161" i="28"/>
  <c r="B161" i="28"/>
  <c r="Y160" i="28"/>
  <c r="X160" i="28"/>
  <c r="W160" i="28"/>
  <c r="V160" i="28"/>
  <c r="U160" i="28"/>
  <c r="T160" i="28"/>
  <c r="S160" i="28"/>
  <c r="R160" i="28"/>
  <c r="Q160" i="28"/>
  <c r="P160" i="28"/>
  <c r="O160" i="28"/>
  <c r="N160" i="28"/>
  <c r="M160" i="28"/>
  <c r="L160" i="28"/>
  <c r="K160" i="28"/>
  <c r="J160" i="28"/>
  <c r="I160" i="28"/>
  <c r="H160" i="28"/>
  <c r="G160" i="28"/>
  <c r="F160" i="28"/>
  <c r="E160" i="28"/>
  <c r="D160" i="28"/>
  <c r="C160" i="28"/>
  <c r="B160" i="28"/>
  <c r="Y159" i="28"/>
  <c r="X159" i="28"/>
  <c r="W159" i="28"/>
  <c r="V159" i="28"/>
  <c r="U159" i="28"/>
  <c r="T159" i="28"/>
  <c r="S159" i="28"/>
  <c r="R159" i="28"/>
  <c r="Q159" i="28"/>
  <c r="P159" i="28"/>
  <c r="O159" i="28"/>
  <c r="N159" i="28"/>
  <c r="M159" i="28"/>
  <c r="L159" i="28"/>
  <c r="K159" i="28"/>
  <c r="J159" i="28"/>
  <c r="I159" i="28"/>
  <c r="H159" i="28"/>
  <c r="G159" i="28"/>
  <c r="F159" i="28"/>
  <c r="E159" i="28"/>
  <c r="D159" i="28"/>
  <c r="C159" i="28"/>
  <c r="B159" i="28"/>
  <c r="Y158" i="28"/>
  <c r="X158" i="28"/>
  <c r="W158" i="28"/>
  <c r="V158" i="28"/>
  <c r="U158" i="28"/>
  <c r="T158" i="28"/>
  <c r="S158" i="28"/>
  <c r="R158" i="28"/>
  <c r="Q158" i="28"/>
  <c r="P158" i="28"/>
  <c r="O158" i="28"/>
  <c r="N158" i="28"/>
  <c r="M158" i="28"/>
  <c r="L158" i="28"/>
  <c r="K158" i="28"/>
  <c r="J158" i="28"/>
  <c r="I158" i="28"/>
  <c r="H158" i="28"/>
  <c r="G158" i="28"/>
  <c r="F158" i="28"/>
  <c r="E158" i="28"/>
  <c r="D158" i="28"/>
  <c r="C158" i="28"/>
  <c r="B158" i="28"/>
  <c r="Y157" i="28"/>
  <c r="X157" i="28"/>
  <c r="W157" i="28"/>
  <c r="V157" i="28"/>
  <c r="U157" i="28"/>
  <c r="T157" i="28"/>
  <c r="S157" i="28"/>
  <c r="R157" i="28"/>
  <c r="Q157" i="28"/>
  <c r="P157" i="28"/>
  <c r="O157" i="28"/>
  <c r="N157" i="28"/>
  <c r="M157" i="28"/>
  <c r="L157" i="28"/>
  <c r="K157" i="28"/>
  <c r="J157" i="28"/>
  <c r="I157" i="28"/>
  <c r="H157" i="28"/>
  <c r="G157" i="28"/>
  <c r="F157" i="28"/>
  <c r="E157" i="28"/>
  <c r="D157" i="28"/>
  <c r="C157" i="28"/>
  <c r="B157" i="28"/>
  <c r="Y156" i="28"/>
  <c r="X156" i="28"/>
  <c r="W156" i="28"/>
  <c r="V156" i="28"/>
  <c r="U156" i="28"/>
  <c r="T156" i="28"/>
  <c r="S156" i="28"/>
  <c r="R156" i="28"/>
  <c r="Q156" i="28"/>
  <c r="P156" i="28"/>
  <c r="O156" i="28"/>
  <c r="N156" i="28"/>
  <c r="M156" i="28"/>
  <c r="L156" i="28"/>
  <c r="K156" i="28"/>
  <c r="J156" i="28"/>
  <c r="I156" i="28"/>
  <c r="H156" i="28"/>
  <c r="G156" i="28"/>
  <c r="F156" i="28"/>
  <c r="E156" i="28"/>
  <c r="D156" i="28"/>
  <c r="C156" i="28"/>
  <c r="B156" i="28"/>
  <c r="Y150" i="28"/>
  <c r="X150" i="28"/>
  <c r="W150" i="28"/>
  <c r="V150" i="28"/>
  <c r="U150" i="28"/>
  <c r="T150" i="28"/>
  <c r="S150" i="28"/>
  <c r="R150" i="28"/>
  <c r="Q150" i="28"/>
  <c r="P150" i="28"/>
  <c r="O150" i="28"/>
  <c r="N150" i="28"/>
  <c r="M150" i="28"/>
  <c r="L150" i="28"/>
  <c r="K150" i="28"/>
  <c r="J150" i="28"/>
  <c r="I150" i="28"/>
  <c r="H150" i="28"/>
  <c r="G150" i="28"/>
  <c r="F150" i="28"/>
  <c r="E150" i="28"/>
  <c r="D150" i="28"/>
  <c r="C150" i="28"/>
  <c r="B150" i="28"/>
  <c r="Y149" i="28"/>
  <c r="X149" i="28"/>
  <c r="W149" i="28"/>
  <c r="V149" i="28"/>
  <c r="U149" i="28"/>
  <c r="T149" i="28"/>
  <c r="S149" i="28"/>
  <c r="R149" i="28"/>
  <c r="Q149" i="28"/>
  <c r="P149" i="28"/>
  <c r="O149" i="28"/>
  <c r="N149" i="28"/>
  <c r="M149" i="28"/>
  <c r="L149" i="28"/>
  <c r="K149" i="28"/>
  <c r="J149" i="28"/>
  <c r="I149" i="28"/>
  <c r="H149" i="28"/>
  <c r="G149" i="28"/>
  <c r="F149" i="28"/>
  <c r="E149" i="28"/>
  <c r="D149" i="28"/>
  <c r="C149" i="28"/>
  <c r="B149" i="28"/>
  <c r="Y148" i="28"/>
  <c r="X148" i="28"/>
  <c r="W148" i="28"/>
  <c r="V148" i="28"/>
  <c r="U148" i="28"/>
  <c r="T148" i="28"/>
  <c r="S148" i="28"/>
  <c r="R148" i="28"/>
  <c r="Q148" i="28"/>
  <c r="P148" i="28"/>
  <c r="O148" i="28"/>
  <c r="N148" i="28"/>
  <c r="M148" i="28"/>
  <c r="L148" i="28"/>
  <c r="K148" i="28"/>
  <c r="J148" i="28"/>
  <c r="I148" i="28"/>
  <c r="H148" i="28"/>
  <c r="G148" i="28"/>
  <c r="F148" i="28"/>
  <c r="E148" i="28"/>
  <c r="D148" i="28"/>
  <c r="C148" i="28"/>
  <c r="B148" i="28"/>
  <c r="Y147" i="28"/>
  <c r="X147" i="28"/>
  <c r="W147" i="28"/>
  <c r="V147" i="28"/>
  <c r="U147" i="28"/>
  <c r="T147" i="28"/>
  <c r="S147" i="28"/>
  <c r="R147" i="28"/>
  <c r="Q147" i="28"/>
  <c r="P147" i="28"/>
  <c r="O147" i="28"/>
  <c r="N147" i="28"/>
  <c r="M147" i="28"/>
  <c r="L147" i="28"/>
  <c r="K147" i="28"/>
  <c r="J147" i="28"/>
  <c r="I147" i="28"/>
  <c r="H147" i="28"/>
  <c r="G147" i="28"/>
  <c r="F147" i="28"/>
  <c r="E147" i="28"/>
  <c r="D147" i="28"/>
  <c r="C147" i="28"/>
  <c r="B147" i="28"/>
  <c r="Y146" i="28"/>
  <c r="X146" i="28"/>
  <c r="W146" i="28"/>
  <c r="V146" i="28"/>
  <c r="U146" i="28"/>
  <c r="T146" i="28"/>
  <c r="S146" i="28"/>
  <c r="R146" i="28"/>
  <c r="Q146" i="28"/>
  <c r="P146" i="28"/>
  <c r="O146" i="28"/>
  <c r="N146" i="28"/>
  <c r="M146" i="28"/>
  <c r="L146" i="28"/>
  <c r="K146" i="28"/>
  <c r="J146" i="28"/>
  <c r="I146" i="28"/>
  <c r="H146" i="28"/>
  <c r="G146" i="28"/>
  <c r="F146" i="28"/>
  <c r="E146" i="28"/>
  <c r="D146" i="28"/>
  <c r="C146" i="28"/>
  <c r="B146" i="28"/>
  <c r="Y145" i="28"/>
  <c r="X145" i="28"/>
  <c r="W145" i="28"/>
  <c r="V145" i="28"/>
  <c r="U145" i="28"/>
  <c r="T145" i="28"/>
  <c r="S145" i="28"/>
  <c r="R145" i="28"/>
  <c r="Q145" i="28"/>
  <c r="P145" i="28"/>
  <c r="O145" i="28"/>
  <c r="N145" i="28"/>
  <c r="M145" i="28"/>
  <c r="L145" i="28"/>
  <c r="K145" i="28"/>
  <c r="J145" i="28"/>
  <c r="I145" i="28"/>
  <c r="H145" i="28"/>
  <c r="G145" i="28"/>
  <c r="F145" i="28"/>
  <c r="E145" i="28"/>
  <c r="D145" i="28"/>
  <c r="C145" i="28"/>
  <c r="B145" i="28"/>
  <c r="Y144" i="28"/>
  <c r="X144" i="28"/>
  <c r="W144" i="28"/>
  <c r="V144" i="28"/>
  <c r="U144" i="28"/>
  <c r="T144" i="28"/>
  <c r="S144" i="28"/>
  <c r="R144" i="28"/>
  <c r="Q144" i="28"/>
  <c r="P144" i="28"/>
  <c r="O144" i="28"/>
  <c r="N144" i="28"/>
  <c r="M144" i="28"/>
  <c r="L144" i="28"/>
  <c r="K144" i="28"/>
  <c r="J144" i="28"/>
  <c r="I144" i="28"/>
  <c r="H144" i="28"/>
  <c r="G144" i="28"/>
  <c r="F144" i="28"/>
  <c r="E144" i="28"/>
  <c r="D144" i="28"/>
  <c r="C144" i="28"/>
  <c r="B144" i="28"/>
  <c r="Y143" i="28"/>
  <c r="X143" i="28"/>
  <c r="W143" i="28"/>
  <c r="V143" i="28"/>
  <c r="U143" i="28"/>
  <c r="T143" i="28"/>
  <c r="S143" i="28"/>
  <c r="R143" i="28"/>
  <c r="Q143" i="28"/>
  <c r="P143" i="28"/>
  <c r="O143" i="28"/>
  <c r="N143" i="28"/>
  <c r="M143" i="28"/>
  <c r="L143" i="28"/>
  <c r="K143" i="28"/>
  <c r="J143" i="28"/>
  <c r="I143" i="28"/>
  <c r="H143" i="28"/>
  <c r="G143" i="28"/>
  <c r="F143" i="28"/>
  <c r="E143" i="28"/>
  <c r="D143" i="28"/>
  <c r="C143" i="28"/>
  <c r="B143" i="28"/>
  <c r="Y142" i="28"/>
  <c r="X142" i="28"/>
  <c r="W142" i="28"/>
  <c r="V142" i="28"/>
  <c r="U142" i="28"/>
  <c r="T142" i="28"/>
  <c r="S142" i="28"/>
  <c r="R142" i="28"/>
  <c r="Q142" i="28"/>
  <c r="P142" i="28"/>
  <c r="O142" i="28"/>
  <c r="N142" i="28"/>
  <c r="M142" i="28"/>
  <c r="L142" i="28"/>
  <c r="K142" i="28"/>
  <c r="J142" i="28"/>
  <c r="I142" i="28"/>
  <c r="H142" i="28"/>
  <c r="G142" i="28"/>
  <c r="F142" i="28"/>
  <c r="E142" i="28"/>
  <c r="D142" i="28"/>
  <c r="C142" i="28"/>
  <c r="B142" i="28"/>
  <c r="Y141" i="28"/>
  <c r="X141" i="28"/>
  <c r="W141" i="28"/>
  <c r="V141" i="28"/>
  <c r="U141" i="28"/>
  <c r="T141" i="28"/>
  <c r="S141" i="28"/>
  <c r="R141" i="28"/>
  <c r="Q141" i="28"/>
  <c r="P141" i="28"/>
  <c r="O141" i="28"/>
  <c r="N141" i="28"/>
  <c r="M141" i="28"/>
  <c r="L141" i="28"/>
  <c r="K141" i="28"/>
  <c r="J141" i="28"/>
  <c r="I141" i="28"/>
  <c r="H141" i="28"/>
  <c r="G141" i="28"/>
  <c r="F141" i="28"/>
  <c r="E141" i="28"/>
  <c r="D141" i="28"/>
  <c r="C141" i="28"/>
  <c r="B141" i="28"/>
  <c r="Y140" i="28"/>
  <c r="X140" i="28"/>
  <c r="W140" i="28"/>
  <c r="V140" i="28"/>
  <c r="U140" i="28"/>
  <c r="T140" i="28"/>
  <c r="S140" i="28"/>
  <c r="R140" i="28"/>
  <c r="Q140" i="28"/>
  <c r="P140" i="28"/>
  <c r="O140" i="28"/>
  <c r="N140" i="28"/>
  <c r="M140" i="28"/>
  <c r="L140" i="28"/>
  <c r="K140" i="28"/>
  <c r="J140" i="28"/>
  <c r="I140" i="28"/>
  <c r="H140" i="28"/>
  <c r="G140" i="28"/>
  <c r="F140" i="28"/>
  <c r="E140" i="28"/>
  <c r="D140" i="28"/>
  <c r="C140" i="28"/>
  <c r="B140" i="28"/>
  <c r="Y139" i="28"/>
  <c r="X139" i="28"/>
  <c r="W139" i="28"/>
  <c r="V139" i="28"/>
  <c r="U139" i="28"/>
  <c r="T139" i="28"/>
  <c r="S139" i="28"/>
  <c r="R139" i="28"/>
  <c r="Q139" i="28"/>
  <c r="P139" i="28"/>
  <c r="O139" i="28"/>
  <c r="N139" i="28"/>
  <c r="M139" i="28"/>
  <c r="L139" i="28"/>
  <c r="K139" i="28"/>
  <c r="J139" i="28"/>
  <c r="I139" i="28"/>
  <c r="H139" i="28"/>
  <c r="G139" i="28"/>
  <c r="F139" i="28"/>
  <c r="E139" i="28"/>
  <c r="D139" i="28"/>
  <c r="C139" i="28"/>
  <c r="B139" i="28"/>
  <c r="Y138" i="28"/>
  <c r="X138" i="28"/>
  <c r="W138" i="28"/>
  <c r="V138" i="28"/>
  <c r="U138" i="28"/>
  <c r="T138" i="28"/>
  <c r="S138" i="28"/>
  <c r="R138" i="28"/>
  <c r="Q138" i="28"/>
  <c r="P138" i="28"/>
  <c r="O138" i="28"/>
  <c r="N138" i="28"/>
  <c r="M138" i="28"/>
  <c r="L138" i="28"/>
  <c r="K138" i="28"/>
  <c r="J138" i="28"/>
  <c r="I138" i="28"/>
  <c r="H138" i="28"/>
  <c r="G138" i="28"/>
  <c r="F138" i="28"/>
  <c r="E138" i="28"/>
  <c r="D138" i="28"/>
  <c r="C138" i="28"/>
  <c r="B138" i="28"/>
  <c r="Y137" i="28"/>
  <c r="X137" i="28"/>
  <c r="W137" i="28"/>
  <c r="V137" i="28"/>
  <c r="U137" i="28"/>
  <c r="T137" i="28"/>
  <c r="S137" i="28"/>
  <c r="R137" i="28"/>
  <c r="Q137" i="28"/>
  <c r="P137" i="28"/>
  <c r="O137" i="28"/>
  <c r="N137" i="28"/>
  <c r="M137" i="28"/>
  <c r="L137" i="28"/>
  <c r="K137" i="28"/>
  <c r="J137" i="28"/>
  <c r="I137" i="28"/>
  <c r="H137" i="28"/>
  <c r="G137" i="28"/>
  <c r="F137" i="28"/>
  <c r="E137" i="28"/>
  <c r="D137" i="28"/>
  <c r="C137" i="28"/>
  <c r="B137" i="28"/>
  <c r="Y136" i="28"/>
  <c r="X136" i="28"/>
  <c r="W136" i="28"/>
  <c r="V136" i="28"/>
  <c r="U136" i="28"/>
  <c r="T136" i="28"/>
  <c r="S136" i="28"/>
  <c r="R136" i="28"/>
  <c r="Q136" i="28"/>
  <c r="P136" i="28"/>
  <c r="O136" i="28"/>
  <c r="N136" i="28"/>
  <c r="M136" i="28"/>
  <c r="L136" i="28"/>
  <c r="K136" i="28"/>
  <c r="J136" i="28"/>
  <c r="I136" i="28"/>
  <c r="H136" i="28"/>
  <c r="G136" i="28"/>
  <c r="F136" i="28"/>
  <c r="E136" i="28"/>
  <c r="D136" i="28"/>
  <c r="C136" i="28"/>
  <c r="B136" i="28"/>
  <c r="Y135" i="28"/>
  <c r="X135" i="28"/>
  <c r="W135" i="28"/>
  <c r="V135" i="28"/>
  <c r="U135" i="28"/>
  <c r="T135" i="28"/>
  <c r="S135" i="28"/>
  <c r="R135" i="28"/>
  <c r="Q135" i="28"/>
  <c r="P135" i="28"/>
  <c r="O135" i="28"/>
  <c r="N135" i="28"/>
  <c r="M135" i="28"/>
  <c r="L135" i="28"/>
  <c r="K135" i="28"/>
  <c r="J135" i="28"/>
  <c r="I135" i="28"/>
  <c r="H135" i="28"/>
  <c r="G135" i="28"/>
  <c r="F135" i="28"/>
  <c r="E135" i="28"/>
  <c r="D135" i="28"/>
  <c r="C135" i="28"/>
  <c r="B135" i="28"/>
  <c r="Y134" i="28"/>
  <c r="X134" i="28"/>
  <c r="W134" i="28"/>
  <c r="V134" i="28"/>
  <c r="U134" i="28"/>
  <c r="T134" i="28"/>
  <c r="S134" i="28"/>
  <c r="R134" i="28"/>
  <c r="Q134" i="28"/>
  <c r="P134" i="28"/>
  <c r="O134" i="28"/>
  <c r="N134" i="28"/>
  <c r="M134" i="28"/>
  <c r="L134" i="28"/>
  <c r="K134" i="28"/>
  <c r="J134" i="28"/>
  <c r="I134" i="28"/>
  <c r="H134" i="28"/>
  <c r="G134" i="28"/>
  <c r="F134" i="28"/>
  <c r="E134" i="28"/>
  <c r="D134" i="28"/>
  <c r="C134" i="28"/>
  <c r="B134" i="28"/>
  <c r="Y133" i="28"/>
  <c r="X133" i="28"/>
  <c r="W133" i="28"/>
  <c r="V133" i="28"/>
  <c r="U133" i="28"/>
  <c r="T133" i="28"/>
  <c r="S133" i="28"/>
  <c r="R133" i="28"/>
  <c r="Q133" i="28"/>
  <c r="P133" i="28"/>
  <c r="O133" i="28"/>
  <c r="N133" i="28"/>
  <c r="M133" i="28"/>
  <c r="L133" i="28"/>
  <c r="K133" i="28"/>
  <c r="J133" i="28"/>
  <c r="I133" i="28"/>
  <c r="H133" i="28"/>
  <c r="G133" i="28"/>
  <c r="F133" i="28"/>
  <c r="E133" i="28"/>
  <c r="D133" i="28"/>
  <c r="C133" i="28"/>
  <c r="B133" i="28"/>
  <c r="Y132" i="28"/>
  <c r="X132" i="28"/>
  <c r="W132" i="28"/>
  <c r="V132" i="28"/>
  <c r="U132" i="28"/>
  <c r="T132" i="28"/>
  <c r="S132" i="28"/>
  <c r="R132" i="28"/>
  <c r="Q132" i="28"/>
  <c r="P132" i="28"/>
  <c r="O132" i="28"/>
  <c r="N132" i="28"/>
  <c r="M132" i="28"/>
  <c r="L132" i="28"/>
  <c r="K132" i="28"/>
  <c r="J132" i="28"/>
  <c r="I132" i="28"/>
  <c r="H132" i="28"/>
  <c r="G132" i="28"/>
  <c r="F132" i="28"/>
  <c r="E132" i="28"/>
  <c r="D132" i="28"/>
  <c r="C132" i="28"/>
  <c r="B132" i="28"/>
  <c r="Y131" i="28"/>
  <c r="X131" i="28"/>
  <c r="W131" i="28"/>
  <c r="V131" i="28"/>
  <c r="U131" i="28"/>
  <c r="T131" i="28"/>
  <c r="S131" i="28"/>
  <c r="R131" i="28"/>
  <c r="Q131" i="28"/>
  <c r="P131" i="28"/>
  <c r="O131" i="28"/>
  <c r="N131" i="28"/>
  <c r="M131" i="28"/>
  <c r="L131" i="28"/>
  <c r="K131" i="28"/>
  <c r="J131" i="28"/>
  <c r="I131" i="28"/>
  <c r="H131" i="28"/>
  <c r="G131" i="28"/>
  <c r="F131" i="28"/>
  <c r="E131" i="28"/>
  <c r="D131" i="28"/>
  <c r="C131" i="28"/>
  <c r="B131" i="28"/>
  <c r="Y130" i="28"/>
  <c r="X130" i="28"/>
  <c r="W130" i="28"/>
  <c r="V130" i="28"/>
  <c r="U130" i="28"/>
  <c r="T130" i="28"/>
  <c r="S130" i="28"/>
  <c r="R130" i="28"/>
  <c r="Q130" i="28"/>
  <c r="P130" i="28"/>
  <c r="O130" i="28"/>
  <c r="N130" i="28"/>
  <c r="M130" i="28"/>
  <c r="L130" i="28"/>
  <c r="K130" i="28"/>
  <c r="J130" i="28"/>
  <c r="I130" i="28"/>
  <c r="H130" i="28"/>
  <c r="G130" i="28"/>
  <c r="F130" i="28"/>
  <c r="E130" i="28"/>
  <c r="D130" i="28"/>
  <c r="C130" i="28"/>
  <c r="B130" i="28"/>
  <c r="Y129" i="28"/>
  <c r="X129" i="28"/>
  <c r="W129" i="28"/>
  <c r="V129" i="28"/>
  <c r="U129" i="28"/>
  <c r="T129" i="28"/>
  <c r="S129" i="28"/>
  <c r="R129" i="28"/>
  <c r="Q129" i="28"/>
  <c r="P129" i="28"/>
  <c r="O129" i="28"/>
  <c r="N129" i="28"/>
  <c r="M129" i="28"/>
  <c r="L129" i="28"/>
  <c r="K129" i="28"/>
  <c r="J129" i="28"/>
  <c r="I129" i="28"/>
  <c r="H129" i="28"/>
  <c r="G129" i="28"/>
  <c r="F129" i="28"/>
  <c r="E129" i="28"/>
  <c r="D129" i="28"/>
  <c r="C129" i="28"/>
  <c r="B129" i="28"/>
  <c r="Y128" i="28"/>
  <c r="X128" i="28"/>
  <c r="W128" i="28"/>
  <c r="V128" i="28"/>
  <c r="U128" i="28"/>
  <c r="T128" i="28"/>
  <c r="S128" i="28"/>
  <c r="R128" i="28"/>
  <c r="Q128" i="28"/>
  <c r="P128" i="28"/>
  <c r="O128" i="28"/>
  <c r="N128" i="28"/>
  <c r="M128" i="28"/>
  <c r="L128" i="28"/>
  <c r="K128" i="28"/>
  <c r="J128" i="28"/>
  <c r="I128" i="28"/>
  <c r="H128" i="28"/>
  <c r="G128" i="28"/>
  <c r="F128" i="28"/>
  <c r="E128" i="28"/>
  <c r="D128" i="28"/>
  <c r="C128" i="28"/>
  <c r="B128" i="28"/>
  <c r="Y127" i="28"/>
  <c r="X127" i="28"/>
  <c r="W127" i="28"/>
  <c r="V127" i="28"/>
  <c r="U127" i="28"/>
  <c r="T127" i="28"/>
  <c r="S127" i="28"/>
  <c r="R127" i="28"/>
  <c r="Q127" i="28"/>
  <c r="P127" i="28"/>
  <c r="O127" i="28"/>
  <c r="N127" i="28"/>
  <c r="M127" i="28"/>
  <c r="L127" i="28"/>
  <c r="K127" i="28"/>
  <c r="J127" i="28"/>
  <c r="I127" i="28"/>
  <c r="H127" i="28"/>
  <c r="G127" i="28"/>
  <c r="F127" i="28"/>
  <c r="E127" i="28"/>
  <c r="D127" i="28"/>
  <c r="C127" i="28"/>
  <c r="B127" i="28"/>
  <c r="Y126" i="28"/>
  <c r="X126" i="28"/>
  <c r="W126" i="28"/>
  <c r="V126" i="28"/>
  <c r="U126" i="28"/>
  <c r="T126" i="28"/>
  <c r="S126" i="28"/>
  <c r="R126" i="28"/>
  <c r="Q126" i="28"/>
  <c r="P126" i="28"/>
  <c r="O126" i="28"/>
  <c r="N126" i="28"/>
  <c r="M126" i="28"/>
  <c r="L126" i="28"/>
  <c r="K126" i="28"/>
  <c r="J126" i="28"/>
  <c r="I126" i="28"/>
  <c r="H126" i="28"/>
  <c r="G126" i="28"/>
  <c r="F126" i="28"/>
  <c r="E126" i="28"/>
  <c r="D126" i="28"/>
  <c r="C126" i="28"/>
  <c r="B126" i="28"/>
  <c r="Y125" i="28"/>
  <c r="X125" i="28"/>
  <c r="W125" i="28"/>
  <c r="V125" i="28"/>
  <c r="U125" i="28"/>
  <c r="T125" i="28"/>
  <c r="S125" i="28"/>
  <c r="R125" i="28"/>
  <c r="Q125" i="28"/>
  <c r="P125" i="28"/>
  <c r="O125" i="28"/>
  <c r="N125" i="28"/>
  <c r="M125" i="28"/>
  <c r="L125" i="28"/>
  <c r="K125" i="28"/>
  <c r="J125" i="28"/>
  <c r="I125" i="28"/>
  <c r="H125" i="28"/>
  <c r="G125" i="28"/>
  <c r="F125" i="28"/>
  <c r="E125" i="28"/>
  <c r="D125" i="28"/>
  <c r="C125" i="28"/>
  <c r="B125" i="28"/>
  <c r="Y124" i="28"/>
  <c r="X124" i="28"/>
  <c r="W124" i="28"/>
  <c r="V124" i="28"/>
  <c r="U124" i="28"/>
  <c r="T124" i="28"/>
  <c r="S124" i="28"/>
  <c r="R124" i="28"/>
  <c r="Q124" i="28"/>
  <c r="P124" i="28"/>
  <c r="O124" i="28"/>
  <c r="N124" i="28"/>
  <c r="M124" i="28"/>
  <c r="L124" i="28"/>
  <c r="K124" i="28"/>
  <c r="J124" i="28"/>
  <c r="I124" i="28"/>
  <c r="H124" i="28"/>
  <c r="G124" i="28"/>
  <c r="F124" i="28"/>
  <c r="E124" i="28"/>
  <c r="D124" i="28"/>
  <c r="C124" i="28"/>
  <c r="B124" i="28"/>
  <c r="Y123" i="28"/>
  <c r="X123" i="28"/>
  <c r="W123" i="28"/>
  <c r="V123" i="28"/>
  <c r="U123" i="28"/>
  <c r="T123" i="28"/>
  <c r="S123" i="28"/>
  <c r="R123" i="28"/>
  <c r="Q123" i="28"/>
  <c r="P123" i="28"/>
  <c r="O123" i="28"/>
  <c r="N123" i="28"/>
  <c r="M123" i="28"/>
  <c r="L123" i="28"/>
  <c r="K123" i="28"/>
  <c r="J123" i="28"/>
  <c r="I123" i="28"/>
  <c r="H123" i="28"/>
  <c r="G123" i="28"/>
  <c r="F123" i="28"/>
  <c r="E123" i="28"/>
  <c r="D123" i="28"/>
  <c r="C123" i="28"/>
  <c r="B123" i="28"/>
  <c r="Y122" i="28"/>
  <c r="X122" i="28"/>
  <c r="W122" i="28"/>
  <c r="V122" i="28"/>
  <c r="U122" i="28"/>
  <c r="T122" i="28"/>
  <c r="S122" i="28"/>
  <c r="R122" i="28"/>
  <c r="Q122" i="28"/>
  <c r="P122" i="28"/>
  <c r="O122" i="28"/>
  <c r="N122" i="28"/>
  <c r="M122" i="28"/>
  <c r="L122" i="28"/>
  <c r="K122" i="28"/>
  <c r="J122" i="28"/>
  <c r="I122" i="28"/>
  <c r="H122" i="28"/>
  <c r="G122" i="28"/>
  <c r="F122" i="28"/>
  <c r="E122" i="28"/>
  <c r="D122" i="28"/>
  <c r="C122" i="28"/>
  <c r="B122" i="28"/>
  <c r="Y121" i="28"/>
  <c r="X121" i="28"/>
  <c r="W121" i="28"/>
  <c r="V121" i="28"/>
  <c r="U121" i="28"/>
  <c r="T121" i="28"/>
  <c r="S121" i="28"/>
  <c r="R121" i="28"/>
  <c r="Q121" i="28"/>
  <c r="P121" i="28"/>
  <c r="O121" i="28"/>
  <c r="N121" i="28"/>
  <c r="M121" i="28"/>
  <c r="L121" i="28"/>
  <c r="K121" i="28"/>
  <c r="J121" i="28"/>
  <c r="I121" i="28"/>
  <c r="H121" i="28"/>
  <c r="G121" i="28"/>
  <c r="F121" i="28"/>
  <c r="E121" i="28"/>
  <c r="D121" i="28"/>
  <c r="C121" i="28"/>
  <c r="B121" i="28"/>
  <c r="Y120" i="28"/>
  <c r="X120" i="28"/>
  <c r="W120" i="28"/>
  <c r="V120" i="28"/>
  <c r="U120" i="28"/>
  <c r="T120" i="28"/>
  <c r="S120" i="28"/>
  <c r="R120" i="28"/>
  <c r="Q120" i="28"/>
  <c r="P120" i="28"/>
  <c r="O120" i="28"/>
  <c r="N120" i="28"/>
  <c r="M120" i="28"/>
  <c r="L120" i="28"/>
  <c r="K120" i="28"/>
  <c r="J120" i="28"/>
  <c r="I120" i="28"/>
  <c r="H120" i="28"/>
  <c r="G120" i="28"/>
  <c r="F120" i="28"/>
  <c r="E120" i="28"/>
  <c r="D120" i="28"/>
  <c r="C120" i="28"/>
  <c r="B120" i="28"/>
  <c r="Y114" i="28"/>
  <c r="X114" i="28"/>
  <c r="W114" i="28"/>
  <c r="V114" i="28"/>
  <c r="U114" i="28"/>
  <c r="T114" i="28"/>
  <c r="S114" i="28"/>
  <c r="R114" i="28"/>
  <c r="Q114" i="28"/>
  <c r="P114" i="28"/>
  <c r="O114" i="28"/>
  <c r="N114" i="28"/>
  <c r="M114" i="28"/>
  <c r="L114" i="28"/>
  <c r="K114" i="28"/>
  <c r="J114" i="28"/>
  <c r="I114" i="28"/>
  <c r="H114" i="28"/>
  <c r="G114" i="28"/>
  <c r="F114" i="28"/>
  <c r="E114" i="28"/>
  <c r="D114" i="28"/>
  <c r="C114" i="28"/>
  <c r="B114" i="28"/>
  <c r="Y113" i="28"/>
  <c r="X113" i="28"/>
  <c r="W113" i="28"/>
  <c r="V113" i="28"/>
  <c r="U113" i="28"/>
  <c r="T113" i="28"/>
  <c r="S113" i="28"/>
  <c r="R113" i="28"/>
  <c r="Q113" i="28"/>
  <c r="P113" i="28"/>
  <c r="O113" i="28"/>
  <c r="N113" i="28"/>
  <c r="M113" i="28"/>
  <c r="L113" i="28"/>
  <c r="K113" i="28"/>
  <c r="J113" i="28"/>
  <c r="I113" i="28"/>
  <c r="H113" i="28"/>
  <c r="G113" i="28"/>
  <c r="F113" i="28"/>
  <c r="E113" i="28"/>
  <c r="D113" i="28"/>
  <c r="C113" i="28"/>
  <c r="B113" i="28"/>
  <c r="Y112" i="28"/>
  <c r="X112" i="28"/>
  <c r="W112" i="28"/>
  <c r="V112" i="28"/>
  <c r="U112" i="28"/>
  <c r="T112" i="28"/>
  <c r="S112" i="28"/>
  <c r="R112" i="28"/>
  <c r="Q112" i="28"/>
  <c r="P112" i="28"/>
  <c r="O112" i="28"/>
  <c r="N112" i="28"/>
  <c r="M112" i="28"/>
  <c r="L112" i="28"/>
  <c r="K112" i="28"/>
  <c r="J112" i="28"/>
  <c r="I112" i="28"/>
  <c r="H112" i="28"/>
  <c r="G112" i="28"/>
  <c r="F112" i="28"/>
  <c r="E112" i="28"/>
  <c r="D112" i="28"/>
  <c r="C112" i="28"/>
  <c r="B112" i="28"/>
  <c r="Y111" i="28"/>
  <c r="X111" i="28"/>
  <c r="W111" i="28"/>
  <c r="V111" i="28"/>
  <c r="U111" i="28"/>
  <c r="T111" i="28"/>
  <c r="S111" i="28"/>
  <c r="R111" i="28"/>
  <c r="Q111" i="28"/>
  <c r="P111" i="28"/>
  <c r="O111" i="28"/>
  <c r="N111" i="28"/>
  <c r="M111" i="28"/>
  <c r="L111" i="28"/>
  <c r="K111" i="28"/>
  <c r="J111" i="28"/>
  <c r="I111" i="28"/>
  <c r="H111" i="28"/>
  <c r="G111" i="28"/>
  <c r="F111" i="28"/>
  <c r="E111" i="28"/>
  <c r="D111" i="28"/>
  <c r="C111" i="28"/>
  <c r="B111" i="28"/>
  <c r="Y110" i="28"/>
  <c r="X110" i="28"/>
  <c r="W110" i="28"/>
  <c r="V110" i="28"/>
  <c r="U110" i="28"/>
  <c r="T110" i="28"/>
  <c r="S110" i="28"/>
  <c r="R110" i="28"/>
  <c r="Q110" i="28"/>
  <c r="P110" i="28"/>
  <c r="O110" i="28"/>
  <c r="N110" i="28"/>
  <c r="M110" i="28"/>
  <c r="L110" i="28"/>
  <c r="K110" i="28"/>
  <c r="J110" i="28"/>
  <c r="I110" i="28"/>
  <c r="H110" i="28"/>
  <c r="G110" i="28"/>
  <c r="F110" i="28"/>
  <c r="E110" i="28"/>
  <c r="D110" i="28"/>
  <c r="C110" i="28"/>
  <c r="B110" i="28"/>
  <c r="Y109" i="28"/>
  <c r="X109" i="28"/>
  <c r="W109" i="28"/>
  <c r="V109" i="28"/>
  <c r="U109" i="28"/>
  <c r="T109" i="28"/>
  <c r="S109" i="28"/>
  <c r="R109" i="28"/>
  <c r="Q109" i="28"/>
  <c r="P109" i="28"/>
  <c r="O109" i="28"/>
  <c r="N109" i="28"/>
  <c r="M109" i="28"/>
  <c r="L109" i="28"/>
  <c r="K109" i="28"/>
  <c r="J109" i="28"/>
  <c r="I109" i="28"/>
  <c r="H109" i="28"/>
  <c r="G109" i="28"/>
  <c r="F109" i="28"/>
  <c r="E109" i="28"/>
  <c r="D109" i="28"/>
  <c r="C109" i="28"/>
  <c r="B109" i="28"/>
  <c r="Y108" i="28"/>
  <c r="X108" i="28"/>
  <c r="W108" i="28"/>
  <c r="V108" i="28"/>
  <c r="U108" i="28"/>
  <c r="T108" i="28"/>
  <c r="S108" i="28"/>
  <c r="R108" i="28"/>
  <c r="Q108" i="28"/>
  <c r="P108" i="28"/>
  <c r="O108" i="28"/>
  <c r="N108" i="28"/>
  <c r="M108" i="28"/>
  <c r="L108" i="28"/>
  <c r="K108" i="28"/>
  <c r="J108" i="28"/>
  <c r="I108" i="28"/>
  <c r="H108" i="28"/>
  <c r="G108" i="28"/>
  <c r="F108" i="28"/>
  <c r="E108" i="28"/>
  <c r="D108" i="28"/>
  <c r="C108" i="28"/>
  <c r="B108" i="28"/>
  <c r="Y107" i="28"/>
  <c r="X107" i="28"/>
  <c r="W107" i="28"/>
  <c r="V107" i="28"/>
  <c r="U107" i="28"/>
  <c r="T107" i="28"/>
  <c r="S107" i="28"/>
  <c r="R107" i="28"/>
  <c r="Q107" i="28"/>
  <c r="P107" i="28"/>
  <c r="O107" i="28"/>
  <c r="N107" i="28"/>
  <c r="M107" i="28"/>
  <c r="L107" i="28"/>
  <c r="K107" i="28"/>
  <c r="J107" i="28"/>
  <c r="I107" i="28"/>
  <c r="H107" i="28"/>
  <c r="G107" i="28"/>
  <c r="F107" i="28"/>
  <c r="E107" i="28"/>
  <c r="D107" i="28"/>
  <c r="C107" i="28"/>
  <c r="B107" i="28"/>
  <c r="Y106" i="28"/>
  <c r="X106" i="28"/>
  <c r="W106" i="28"/>
  <c r="V106" i="28"/>
  <c r="U106" i="28"/>
  <c r="T106" i="28"/>
  <c r="S106" i="28"/>
  <c r="R106" i="28"/>
  <c r="Q106" i="28"/>
  <c r="P106" i="28"/>
  <c r="O106" i="28"/>
  <c r="N106" i="28"/>
  <c r="M106" i="28"/>
  <c r="L106" i="28"/>
  <c r="K106" i="28"/>
  <c r="J106" i="28"/>
  <c r="I106" i="28"/>
  <c r="H106" i="28"/>
  <c r="G106" i="28"/>
  <c r="F106" i="28"/>
  <c r="E106" i="28"/>
  <c r="D106" i="28"/>
  <c r="C106" i="28"/>
  <c r="B106" i="28"/>
  <c r="Y105" i="28"/>
  <c r="X105" i="28"/>
  <c r="W105" i="28"/>
  <c r="V105" i="28"/>
  <c r="U105" i="28"/>
  <c r="T105" i="28"/>
  <c r="S105" i="28"/>
  <c r="R105" i="28"/>
  <c r="Q105" i="28"/>
  <c r="P105" i="28"/>
  <c r="O105" i="28"/>
  <c r="N105" i="28"/>
  <c r="M105" i="28"/>
  <c r="L105" i="28"/>
  <c r="K105" i="28"/>
  <c r="J105" i="28"/>
  <c r="I105" i="28"/>
  <c r="H105" i="28"/>
  <c r="G105" i="28"/>
  <c r="F105" i="28"/>
  <c r="E105" i="28"/>
  <c r="D105" i="28"/>
  <c r="C105" i="28"/>
  <c r="B105" i="28"/>
  <c r="Y104" i="28"/>
  <c r="X104" i="28"/>
  <c r="W104" i="28"/>
  <c r="V104" i="28"/>
  <c r="U104" i="28"/>
  <c r="T104" i="28"/>
  <c r="S104" i="28"/>
  <c r="R104" i="28"/>
  <c r="Q104" i="28"/>
  <c r="P104" i="28"/>
  <c r="O104" i="28"/>
  <c r="N104" i="28"/>
  <c r="M104" i="28"/>
  <c r="L104" i="28"/>
  <c r="K104" i="28"/>
  <c r="J104" i="28"/>
  <c r="I104" i="28"/>
  <c r="H104" i="28"/>
  <c r="G104" i="28"/>
  <c r="F104" i="28"/>
  <c r="E104" i="28"/>
  <c r="D104" i="28"/>
  <c r="C104" i="28"/>
  <c r="B104" i="28"/>
  <c r="Y103" i="28"/>
  <c r="X103" i="28"/>
  <c r="W103" i="28"/>
  <c r="V103" i="28"/>
  <c r="U103" i="28"/>
  <c r="T103" i="28"/>
  <c r="S103" i="28"/>
  <c r="R103" i="28"/>
  <c r="Q103" i="28"/>
  <c r="P103" i="28"/>
  <c r="O103" i="28"/>
  <c r="N103" i="28"/>
  <c r="M103" i="28"/>
  <c r="L103" i="28"/>
  <c r="K103" i="28"/>
  <c r="J103" i="28"/>
  <c r="I103" i="28"/>
  <c r="H103" i="28"/>
  <c r="G103" i="28"/>
  <c r="F103" i="28"/>
  <c r="E103" i="28"/>
  <c r="D103" i="28"/>
  <c r="C103" i="28"/>
  <c r="B103" i="28"/>
  <c r="Y102" i="28"/>
  <c r="X102" i="28"/>
  <c r="W102" i="28"/>
  <c r="V102" i="28"/>
  <c r="U102" i="28"/>
  <c r="T102" i="28"/>
  <c r="S102" i="28"/>
  <c r="R102" i="28"/>
  <c r="Q102" i="28"/>
  <c r="P102" i="28"/>
  <c r="O102" i="28"/>
  <c r="N102" i="28"/>
  <c r="M102" i="28"/>
  <c r="L102" i="28"/>
  <c r="K102" i="28"/>
  <c r="J102" i="28"/>
  <c r="I102" i="28"/>
  <c r="H102" i="28"/>
  <c r="G102" i="28"/>
  <c r="F102" i="28"/>
  <c r="E102" i="28"/>
  <c r="D102" i="28"/>
  <c r="C102" i="28"/>
  <c r="B102" i="28"/>
  <c r="Y101" i="28"/>
  <c r="X101" i="28"/>
  <c r="W101" i="28"/>
  <c r="V101" i="28"/>
  <c r="U101" i="28"/>
  <c r="T101" i="28"/>
  <c r="S101" i="28"/>
  <c r="R101" i="28"/>
  <c r="Q101" i="28"/>
  <c r="P101" i="28"/>
  <c r="O101" i="28"/>
  <c r="N101" i="28"/>
  <c r="M101" i="28"/>
  <c r="L101" i="28"/>
  <c r="K101" i="28"/>
  <c r="J101" i="28"/>
  <c r="I101" i="28"/>
  <c r="H101" i="28"/>
  <c r="G101" i="28"/>
  <c r="F101" i="28"/>
  <c r="E101" i="28"/>
  <c r="D101" i="28"/>
  <c r="C101" i="28"/>
  <c r="B101" i="28"/>
  <c r="Y100" i="28"/>
  <c r="X100" i="28"/>
  <c r="W100" i="28"/>
  <c r="V100" i="28"/>
  <c r="U100" i="28"/>
  <c r="T100" i="28"/>
  <c r="S100" i="28"/>
  <c r="R100" i="28"/>
  <c r="Q100" i="28"/>
  <c r="P100" i="28"/>
  <c r="O100" i="28"/>
  <c r="N100" i="28"/>
  <c r="M100" i="28"/>
  <c r="L100" i="28"/>
  <c r="K100" i="28"/>
  <c r="J100" i="28"/>
  <c r="I100" i="28"/>
  <c r="H100" i="28"/>
  <c r="G100" i="28"/>
  <c r="F100" i="28"/>
  <c r="E100" i="28"/>
  <c r="D100" i="28"/>
  <c r="C100" i="28"/>
  <c r="B100" i="28"/>
  <c r="Y99" i="28"/>
  <c r="X99" i="28"/>
  <c r="W99" i="28"/>
  <c r="V99" i="28"/>
  <c r="U99" i="28"/>
  <c r="T99" i="28"/>
  <c r="S99" i="28"/>
  <c r="R99" i="28"/>
  <c r="Q99" i="28"/>
  <c r="P99" i="28"/>
  <c r="O99" i="28"/>
  <c r="N99" i="28"/>
  <c r="M99" i="28"/>
  <c r="L99" i="28"/>
  <c r="K99" i="28"/>
  <c r="J99" i="28"/>
  <c r="I99" i="28"/>
  <c r="H99" i="28"/>
  <c r="G99" i="28"/>
  <c r="F99" i="28"/>
  <c r="E99" i="28"/>
  <c r="D99" i="28"/>
  <c r="C99" i="28"/>
  <c r="B99" i="28"/>
  <c r="Y98" i="28"/>
  <c r="X98" i="28"/>
  <c r="W98" i="28"/>
  <c r="V98" i="28"/>
  <c r="U98" i="28"/>
  <c r="T98" i="28"/>
  <c r="S98" i="28"/>
  <c r="R98" i="28"/>
  <c r="Q98" i="28"/>
  <c r="P98" i="28"/>
  <c r="O98" i="28"/>
  <c r="N98" i="28"/>
  <c r="M98" i="28"/>
  <c r="L98" i="28"/>
  <c r="K98" i="28"/>
  <c r="J98" i="28"/>
  <c r="I98" i="28"/>
  <c r="H98" i="28"/>
  <c r="G98" i="28"/>
  <c r="F98" i="28"/>
  <c r="E98" i="28"/>
  <c r="D98" i="28"/>
  <c r="C98" i="28"/>
  <c r="B98" i="28"/>
  <c r="Y97" i="28"/>
  <c r="X97" i="28"/>
  <c r="W97" i="28"/>
  <c r="V97" i="28"/>
  <c r="U97" i="28"/>
  <c r="T97" i="28"/>
  <c r="S97" i="28"/>
  <c r="R97" i="28"/>
  <c r="Q97" i="28"/>
  <c r="P97" i="28"/>
  <c r="O97" i="28"/>
  <c r="N97" i="28"/>
  <c r="M97" i="28"/>
  <c r="L97" i="28"/>
  <c r="K97" i="28"/>
  <c r="J97" i="28"/>
  <c r="I97" i="28"/>
  <c r="H97" i="28"/>
  <c r="G97" i="28"/>
  <c r="F97" i="28"/>
  <c r="E97" i="28"/>
  <c r="D97" i="28"/>
  <c r="C97" i="28"/>
  <c r="B97" i="28"/>
  <c r="Y96" i="28"/>
  <c r="X96" i="28"/>
  <c r="W96" i="28"/>
  <c r="V96" i="28"/>
  <c r="U96" i="28"/>
  <c r="T96" i="28"/>
  <c r="S96" i="28"/>
  <c r="R96" i="28"/>
  <c r="Q96" i="28"/>
  <c r="P96" i="28"/>
  <c r="O96" i="28"/>
  <c r="N96" i="28"/>
  <c r="M96" i="28"/>
  <c r="L96" i="28"/>
  <c r="K96" i="28"/>
  <c r="J96" i="28"/>
  <c r="I96" i="28"/>
  <c r="H96" i="28"/>
  <c r="G96" i="28"/>
  <c r="F96" i="28"/>
  <c r="E96" i="28"/>
  <c r="D96" i="28"/>
  <c r="C96" i="28"/>
  <c r="B96" i="28"/>
  <c r="Y95" i="28"/>
  <c r="X95" i="28"/>
  <c r="W95" i="28"/>
  <c r="V95" i="28"/>
  <c r="U95" i="28"/>
  <c r="T95" i="28"/>
  <c r="S95" i="28"/>
  <c r="R95" i="28"/>
  <c r="Q95" i="28"/>
  <c r="P95" i="28"/>
  <c r="O95" i="28"/>
  <c r="N95" i="28"/>
  <c r="M95" i="28"/>
  <c r="L95" i="28"/>
  <c r="K95" i="28"/>
  <c r="J95" i="28"/>
  <c r="I95" i="28"/>
  <c r="H95" i="28"/>
  <c r="G95" i="28"/>
  <c r="F95" i="28"/>
  <c r="E95" i="28"/>
  <c r="D95" i="28"/>
  <c r="C95" i="28"/>
  <c r="B95" i="28"/>
  <c r="Y94" i="28"/>
  <c r="X94" i="28"/>
  <c r="W94" i="28"/>
  <c r="V94" i="28"/>
  <c r="U94" i="28"/>
  <c r="T94" i="28"/>
  <c r="S94" i="28"/>
  <c r="R94" i="28"/>
  <c r="Q94" i="28"/>
  <c r="P94" i="28"/>
  <c r="O94" i="28"/>
  <c r="N94" i="28"/>
  <c r="M94" i="28"/>
  <c r="L94" i="28"/>
  <c r="K94" i="28"/>
  <c r="J94" i="28"/>
  <c r="I94" i="28"/>
  <c r="H94" i="28"/>
  <c r="G94" i="28"/>
  <c r="F94" i="28"/>
  <c r="E94" i="28"/>
  <c r="D94" i="28"/>
  <c r="C94" i="28"/>
  <c r="B94" i="28"/>
  <c r="Y93" i="28"/>
  <c r="X93" i="28"/>
  <c r="W93" i="28"/>
  <c r="V93" i="28"/>
  <c r="U93" i="28"/>
  <c r="T93" i="28"/>
  <c r="S93" i="28"/>
  <c r="R93" i="28"/>
  <c r="Q93" i="28"/>
  <c r="P93" i="28"/>
  <c r="O93" i="28"/>
  <c r="N93" i="28"/>
  <c r="M93" i="28"/>
  <c r="L93" i="28"/>
  <c r="K93" i="28"/>
  <c r="J93" i="28"/>
  <c r="I93" i="28"/>
  <c r="H93" i="28"/>
  <c r="G93" i="28"/>
  <c r="F93" i="28"/>
  <c r="E93" i="28"/>
  <c r="D93" i="28"/>
  <c r="C93" i="28"/>
  <c r="B93" i="28"/>
  <c r="Y92" i="28"/>
  <c r="X92" i="28"/>
  <c r="W92" i="28"/>
  <c r="V92" i="28"/>
  <c r="U92" i="28"/>
  <c r="T92" i="28"/>
  <c r="S92" i="28"/>
  <c r="R92" i="28"/>
  <c r="Q92" i="28"/>
  <c r="P92" i="28"/>
  <c r="O92" i="28"/>
  <c r="N92" i="28"/>
  <c r="M92" i="28"/>
  <c r="L92" i="28"/>
  <c r="K92" i="28"/>
  <c r="J92" i="28"/>
  <c r="I92" i="28"/>
  <c r="H92" i="28"/>
  <c r="G92" i="28"/>
  <c r="F92" i="28"/>
  <c r="E92" i="28"/>
  <c r="D92" i="28"/>
  <c r="C92" i="28"/>
  <c r="B92" i="28"/>
  <c r="Y91" i="28"/>
  <c r="X91" i="28"/>
  <c r="W91" i="28"/>
  <c r="V91" i="28"/>
  <c r="U91" i="28"/>
  <c r="T91" i="28"/>
  <c r="S91" i="28"/>
  <c r="R91" i="28"/>
  <c r="Q91" i="28"/>
  <c r="P91" i="28"/>
  <c r="O91" i="28"/>
  <c r="N91" i="28"/>
  <c r="M91" i="28"/>
  <c r="L91" i="28"/>
  <c r="K91" i="28"/>
  <c r="J91" i="28"/>
  <c r="I91" i="28"/>
  <c r="H91" i="28"/>
  <c r="G91" i="28"/>
  <c r="F91" i="28"/>
  <c r="E91" i="28"/>
  <c r="D91" i="28"/>
  <c r="C91" i="28"/>
  <c r="B91" i="28"/>
  <c r="Y90" i="28"/>
  <c r="X90" i="28"/>
  <c r="W90" i="28"/>
  <c r="V90" i="28"/>
  <c r="U90" i="28"/>
  <c r="T90" i="28"/>
  <c r="S90" i="28"/>
  <c r="R90" i="28"/>
  <c r="Q90" i="28"/>
  <c r="P90" i="28"/>
  <c r="O90" i="28"/>
  <c r="N90" i="28"/>
  <c r="M90" i="28"/>
  <c r="L90" i="28"/>
  <c r="K90" i="28"/>
  <c r="J90" i="28"/>
  <c r="I90" i="28"/>
  <c r="H90" i="28"/>
  <c r="G90" i="28"/>
  <c r="F90" i="28"/>
  <c r="E90" i="28"/>
  <c r="D90" i="28"/>
  <c r="C90" i="28"/>
  <c r="B90" i="28"/>
  <c r="Y89" i="28"/>
  <c r="X89" i="28"/>
  <c r="W89" i="28"/>
  <c r="V89" i="28"/>
  <c r="U89" i="28"/>
  <c r="T89" i="28"/>
  <c r="S89" i="28"/>
  <c r="R89" i="28"/>
  <c r="Q89" i="28"/>
  <c r="P89" i="28"/>
  <c r="O89" i="28"/>
  <c r="N89" i="28"/>
  <c r="M89" i="28"/>
  <c r="L89" i="28"/>
  <c r="K89" i="28"/>
  <c r="J89" i="28"/>
  <c r="I89" i="28"/>
  <c r="H89" i="28"/>
  <c r="G89" i="28"/>
  <c r="F89" i="28"/>
  <c r="E89" i="28"/>
  <c r="D89" i="28"/>
  <c r="C89" i="28"/>
  <c r="B89" i="28"/>
  <c r="Y88" i="28"/>
  <c r="X88" i="28"/>
  <c r="W88" i="28"/>
  <c r="V88" i="28"/>
  <c r="U88" i="28"/>
  <c r="T88" i="28"/>
  <c r="S88" i="28"/>
  <c r="R88" i="28"/>
  <c r="Q88" i="28"/>
  <c r="P88" i="28"/>
  <c r="O88" i="28"/>
  <c r="N88" i="28"/>
  <c r="M88" i="28"/>
  <c r="L88" i="28"/>
  <c r="K88" i="28"/>
  <c r="J88" i="28"/>
  <c r="I88" i="28"/>
  <c r="H88" i="28"/>
  <c r="G88" i="28"/>
  <c r="F88" i="28"/>
  <c r="E88" i="28"/>
  <c r="D88" i="28"/>
  <c r="C88" i="28"/>
  <c r="B88" i="28"/>
  <c r="Y87" i="28"/>
  <c r="X87" i="28"/>
  <c r="W87" i="28"/>
  <c r="V87" i="28"/>
  <c r="U87" i="28"/>
  <c r="T87" i="28"/>
  <c r="S87" i="28"/>
  <c r="R87" i="28"/>
  <c r="Q87" i="28"/>
  <c r="P87" i="28"/>
  <c r="O87" i="28"/>
  <c r="N87" i="28"/>
  <c r="M87" i="28"/>
  <c r="L87" i="28"/>
  <c r="K87" i="28"/>
  <c r="J87" i="28"/>
  <c r="I87" i="28"/>
  <c r="H87" i="28"/>
  <c r="G87" i="28"/>
  <c r="F87" i="28"/>
  <c r="E87" i="28"/>
  <c r="D87" i="28"/>
  <c r="C87" i="28"/>
  <c r="B87" i="28"/>
  <c r="Y86" i="28"/>
  <c r="X86" i="28"/>
  <c r="W86" i="28"/>
  <c r="V86" i="28"/>
  <c r="U86" i="28"/>
  <c r="T86" i="28"/>
  <c r="S86" i="28"/>
  <c r="R86" i="28"/>
  <c r="Q86" i="28"/>
  <c r="P86" i="28"/>
  <c r="O86" i="28"/>
  <c r="N86" i="28"/>
  <c r="M86" i="28"/>
  <c r="L86" i="28"/>
  <c r="K86" i="28"/>
  <c r="J86" i="28"/>
  <c r="I86" i="28"/>
  <c r="H86" i="28"/>
  <c r="G86" i="28"/>
  <c r="F86" i="28"/>
  <c r="E86" i="28"/>
  <c r="D86" i="28"/>
  <c r="C86" i="28"/>
  <c r="B86" i="28"/>
  <c r="Y85" i="28"/>
  <c r="X85" i="28"/>
  <c r="W85" i="28"/>
  <c r="V85" i="28"/>
  <c r="U85" i="28"/>
  <c r="T85" i="28"/>
  <c r="S85" i="28"/>
  <c r="R85" i="28"/>
  <c r="Q85" i="28"/>
  <c r="P85" i="28"/>
  <c r="O85" i="28"/>
  <c r="N85" i="28"/>
  <c r="M85" i="28"/>
  <c r="L85" i="28"/>
  <c r="K85" i="28"/>
  <c r="J85" i="28"/>
  <c r="I85" i="28"/>
  <c r="H85" i="28"/>
  <c r="G85" i="28"/>
  <c r="F85" i="28"/>
  <c r="E85" i="28"/>
  <c r="D85" i="28"/>
  <c r="C85" i="28"/>
  <c r="B85" i="28"/>
  <c r="Y84" i="28"/>
  <c r="X84" i="28"/>
  <c r="W84" i="28"/>
  <c r="V84" i="28"/>
  <c r="U84" i="28"/>
  <c r="T84" i="28"/>
  <c r="S84" i="28"/>
  <c r="R84" i="28"/>
  <c r="Q84" i="28"/>
  <c r="P84" i="28"/>
  <c r="O84" i="28"/>
  <c r="N84" i="28"/>
  <c r="M84" i="28"/>
  <c r="L84" i="28"/>
  <c r="K84" i="28"/>
  <c r="J84" i="28"/>
  <c r="I84" i="28"/>
  <c r="H84" i="28"/>
  <c r="G84" i="28"/>
  <c r="F84" i="28"/>
  <c r="E84" i="28"/>
  <c r="D84" i="28"/>
  <c r="C84" i="28"/>
  <c r="B84" i="28"/>
  <c r="Y78" i="28"/>
  <c r="X78" i="28"/>
  <c r="W78" i="28"/>
  <c r="V78" i="28"/>
  <c r="U78" i="28"/>
  <c r="T78" i="28"/>
  <c r="S78" i="28"/>
  <c r="R78" i="28"/>
  <c r="Q78" i="28"/>
  <c r="P78" i="28"/>
  <c r="O78" i="28"/>
  <c r="N78" i="28"/>
  <c r="M78" i="28"/>
  <c r="L78" i="28"/>
  <c r="K78" i="28"/>
  <c r="J78" i="28"/>
  <c r="I78" i="28"/>
  <c r="H78" i="28"/>
  <c r="G78" i="28"/>
  <c r="F78" i="28"/>
  <c r="E78" i="28"/>
  <c r="D78" i="28"/>
  <c r="C78" i="28"/>
  <c r="B78" i="28"/>
  <c r="Y77" i="28"/>
  <c r="X77" i="28"/>
  <c r="W77" i="28"/>
  <c r="V77" i="28"/>
  <c r="U77" i="28"/>
  <c r="T77" i="28"/>
  <c r="S77" i="28"/>
  <c r="R77" i="28"/>
  <c r="Q77" i="28"/>
  <c r="P77" i="28"/>
  <c r="O77" i="28"/>
  <c r="N77" i="28"/>
  <c r="M77" i="28"/>
  <c r="L77" i="28"/>
  <c r="K77" i="28"/>
  <c r="J77" i="28"/>
  <c r="I77" i="28"/>
  <c r="H77" i="28"/>
  <c r="G77" i="28"/>
  <c r="F77" i="28"/>
  <c r="E77" i="28"/>
  <c r="D77" i="28"/>
  <c r="C77" i="28"/>
  <c r="B77" i="28"/>
  <c r="Y76" i="28"/>
  <c r="X76" i="28"/>
  <c r="W76" i="28"/>
  <c r="V76" i="28"/>
  <c r="U76" i="28"/>
  <c r="T76" i="28"/>
  <c r="S76" i="28"/>
  <c r="R76" i="28"/>
  <c r="Q76" i="28"/>
  <c r="P76" i="28"/>
  <c r="O76" i="28"/>
  <c r="N76" i="28"/>
  <c r="M76" i="28"/>
  <c r="L76" i="28"/>
  <c r="K76" i="28"/>
  <c r="J76" i="28"/>
  <c r="I76" i="28"/>
  <c r="H76" i="28"/>
  <c r="G76" i="28"/>
  <c r="F76" i="28"/>
  <c r="E76" i="28"/>
  <c r="D76" i="28"/>
  <c r="C76" i="28"/>
  <c r="B76" i="28"/>
  <c r="Y75" i="28"/>
  <c r="X75" i="28"/>
  <c r="W75" i="28"/>
  <c r="V75" i="28"/>
  <c r="U75" i="28"/>
  <c r="T75" i="28"/>
  <c r="S75" i="28"/>
  <c r="R75" i="28"/>
  <c r="Q75" i="28"/>
  <c r="P75" i="28"/>
  <c r="O75" i="28"/>
  <c r="N75" i="28"/>
  <c r="M75" i="28"/>
  <c r="L75" i="28"/>
  <c r="K75" i="28"/>
  <c r="J75" i="28"/>
  <c r="I75" i="28"/>
  <c r="H75" i="28"/>
  <c r="G75" i="28"/>
  <c r="F75" i="28"/>
  <c r="E75" i="28"/>
  <c r="D75" i="28"/>
  <c r="C75" i="28"/>
  <c r="B75" i="28"/>
  <c r="Y74" i="28"/>
  <c r="X74" i="28"/>
  <c r="W74" i="28"/>
  <c r="V74" i="28"/>
  <c r="U74" i="28"/>
  <c r="T74" i="28"/>
  <c r="S74" i="28"/>
  <c r="R74" i="28"/>
  <c r="Q74" i="28"/>
  <c r="P74" i="28"/>
  <c r="O74" i="28"/>
  <c r="N74" i="28"/>
  <c r="M74" i="28"/>
  <c r="L74" i="28"/>
  <c r="K74" i="28"/>
  <c r="J74" i="28"/>
  <c r="I74" i="28"/>
  <c r="H74" i="28"/>
  <c r="G74" i="28"/>
  <c r="F74" i="28"/>
  <c r="E74" i="28"/>
  <c r="D74" i="28"/>
  <c r="C74" i="28"/>
  <c r="B74" i="28"/>
  <c r="Y73" i="28"/>
  <c r="X73" i="28"/>
  <c r="W73" i="28"/>
  <c r="V73" i="28"/>
  <c r="U73" i="28"/>
  <c r="T73" i="28"/>
  <c r="S73" i="28"/>
  <c r="R73" i="28"/>
  <c r="Q73" i="28"/>
  <c r="P73" i="28"/>
  <c r="O73" i="28"/>
  <c r="N73" i="28"/>
  <c r="M73" i="28"/>
  <c r="L73" i="28"/>
  <c r="K73" i="28"/>
  <c r="J73" i="28"/>
  <c r="I73" i="28"/>
  <c r="H73" i="28"/>
  <c r="G73" i="28"/>
  <c r="F73" i="28"/>
  <c r="E73" i="28"/>
  <c r="D73" i="28"/>
  <c r="C73" i="28"/>
  <c r="B73" i="28"/>
  <c r="Y72" i="28"/>
  <c r="X72" i="28"/>
  <c r="W72" i="28"/>
  <c r="V72" i="28"/>
  <c r="U72" i="28"/>
  <c r="T72" i="28"/>
  <c r="S72" i="28"/>
  <c r="R72" i="28"/>
  <c r="Q72" i="28"/>
  <c r="P72" i="28"/>
  <c r="O72" i="28"/>
  <c r="N72" i="28"/>
  <c r="M72" i="28"/>
  <c r="L72" i="28"/>
  <c r="K72" i="28"/>
  <c r="J72" i="28"/>
  <c r="I72" i="28"/>
  <c r="H72" i="28"/>
  <c r="G72" i="28"/>
  <c r="F72" i="28"/>
  <c r="E72" i="28"/>
  <c r="D72" i="28"/>
  <c r="C72" i="28"/>
  <c r="B72" i="28"/>
  <c r="Y71" i="28"/>
  <c r="X71" i="28"/>
  <c r="W71" i="28"/>
  <c r="V71" i="28"/>
  <c r="U71" i="28"/>
  <c r="T71" i="28"/>
  <c r="S71" i="28"/>
  <c r="R71" i="28"/>
  <c r="Q71" i="28"/>
  <c r="P71" i="28"/>
  <c r="O71" i="28"/>
  <c r="N71" i="28"/>
  <c r="M71" i="28"/>
  <c r="L71" i="28"/>
  <c r="K71" i="28"/>
  <c r="J71" i="28"/>
  <c r="I71" i="28"/>
  <c r="H71" i="28"/>
  <c r="G71" i="28"/>
  <c r="F71" i="28"/>
  <c r="E71" i="28"/>
  <c r="D71" i="28"/>
  <c r="C71" i="28"/>
  <c r="B71" i="28"/>
  <c r="Y70" i="28"/>
  <c r="X70" i="28"/>
  <c r="W70" i="28"/>
  <c r="V70" i="28"/>
  <c r="U70" i="28"/>
  <c r="T70" i="28"/>
  <c r="S70" i="28"/>
  <c r="R70" i="28"/>
  <c r="Q70" i="28"/>
  <c r="P70" i="28"/>
  <c r="O70" i="28"/>
  <c r="N70" i="28"/>
  <c r="M70" i="28"/>
  <c r="L70" i="28"/>
  <c r="K70" i="28"/>
  <c r="J70" i="28"/>
  <c r="I70" i="28"/>
  <c r="H70" i="28"/>
  <c r="G70" i="28"/>
  <c r="F70" i="28"/>
  <c r="E70" i="28"/>
  <c r="D70" i="28"/>
  <c r="C70" i="28"/>
  <c r="B70" i="28"/>
  <c r="Y69" i="28"/>
  <c r="X69" i="28"/>
  <c r="W69" i="28"/>
  <c r="V69" i="28"/>
  <c r="U69" i="28"/>
  <c r="T69" i="28"/>
  <c r="S69" i="28"/>
  <c r="R69" i="28"/>
  <c r="Q69" i="28"/>
  <c r="P69" i="28"/>
  <c r="O69" i="28"/>
  <c r="N69" i="28"/>
  <c r="M69" i="28"/>
  <c r="L69" i="28"/>
  <c r="K69" i="28"/>
  <c r="J69" i="28"/>
  <c r="I69" i="28"/>
  <c r="H69" i="28"/>
  <c r="G69" i="28"/>
  <c r="F69" i="28"/>
  <c r="E69" i="28"/>
  <c r="D69" i="28"/>
  <c r="C69" i="28"/>
  <c r="B69" i="28"/>
  <c r="Y68" i="28"/>
  <c r="X68" i="28"/>
  <c r="W68" i="28"/>
  <c r="V68" i="28"/>
  <c r="U68" i="28"/>
  <c r="T68" i="28"/>
  <c r="S68" i="28"/>
  <c r="R68" i="28"/>
  <c r="Q68" i="28"/>
  <c r="P68" i="28"/>
  <c r="O68" i="28"/>
  <c r="N68" i="28"/>
  <c r="M68" i="28"/>
  <c r="L68" i="28"/>
  <c r="K68" i="28"/>
  <c r="J68" i="28"/>
  <c r="I68" i="28"/>
  <c r="H68" i="28"/>
  <c r="G68" i="28"/>
  <c r="F68" i="28"/>
  <c r="E68" i="28"/>
  <c r="D68" i="28"/>
  <c r="C68" i="28"/>
  <c r="B68" i="28"/>
  <c r="Y67" i="28"/>
  <c r="X67" i="28"/>
  <c r="W67" i="28"/>
  <c r="V67" i="28"/>
  <c r="U67" i="28"/>
  <c r="T67" i="28"/>
  <c r="S67" i="28"/>
  <c r="R67" i="28"/>
  <c r="Q67" i="28"/>
  <c r="P67" i="28"/>
  <c r="O67" i="28"/>
  <c r="N67" i="28"/>
  <c r="M67" i="28"/>
  <c r="L67" i="28"/>
  <c r="K67" i="28"/>
  <c r="J67" i="28"/>
  <c r="I67" i="28"/>
  <c r="H67" i="28"/>
  <c r="G67" i="28"/>
  <c r="F67" i="28"/>
  <c r="E67" i="28"/>
  <c r="D67" i="28"/>
  <c r="C67" i="28"/>
  <c r="B67" i="28"/>
  <c r="Y66" i="28"/>
  <c r="X66" i="28"/>
  <c r="W66" i="28"/>
  <c r="V66" i="28"/>
  <c r="U66" i="28"/>
  <c r="T66" i="28"/>
  <c r="S66" i="28"/>
  <c r="R66" i="28"/>
  <c r="Q66" i="28"/>
  <c r="P66" i="28"/>
  <c r="O66" i="28"/>
  <c r="N66" i="28"/>
  <c r="M66" i="28"/>
  <c r="L66" i="28"/>
  <c r="K66" i="28"/>
  <c r="J66" i="28"/>
  <c r="I66" i="28"/>
  <c r="H66" i="28"/>
  <c r="G66" i="28"/>
  <c r="F66" i="28"/>
  <c r="E66" i="28"/>
  <c r="D66" i="28"/>
  <c r="C66" i="28"/>
  <c r="B66" i="28"/>
  <c r="Y65" i="28"/>
  <c r="X65" i="28"/>
  <c r="W65" i="28"/>
  <c r="V65" i="28"/>
  <c r="U65" i="28"/>
  <c r="T65" i="28"/>
  <c r="S65" i="28"/>
  <c r="R65" i="28"/>
  <c r="Q65" i="28"/>
  <c r="P65" i="28"/>
  <c r="O65" i="28"/>
  <c r="N65" i="28"/>
  <c r="M65" i="28"/>
  <c r="L65" i="28"/>
  <c r="K65" i="28"/>
  <c r="J65" i="28"/>
  <c r="I65" i="28"/>
  <c r="H65" i="28"/>
  <c r="G65" i="28"/>
  <c r="F65" i="28"/>
  <c r="E65" i="28"/>
  <c r="D65" i="28"/>
  <c r="C65" i="28"/>
  <c r="B65" i="28"/>
  <c r="Y64" i="28"/>
  <c r="X64" i="28"/>
  <c r="W64" i="28"/>
  <c r="V64" i="28"/>
  <c r="U64" i="28"/>
  <c r="T64" i="28"/>
  <c r="S64" i="28"/>
  <c r="R64" i="28"/>
  <c r="Q64" i="28"/>
  <c r="P64" i="28"/>
  <c r="O64" i="28"/>
  <c r="N64" i="28"/>
  <c r="M64" i="28"/>
  <c r="L64" i="28"/>
  <c r="K64" i="28"/>
  <c r="J64" i="28"/>
  <c r="I64" i="28"/>
  <c r="H64" i="28"/>
  <c r="G64" i="28"/>
  <c r="F64" i="28"/>
  <c r="E64" i="28"/>
  <c r="D64" i="28"/>
  <c r="C64" i="28"/>
  <c r="B64" i="28"/>
  <c r="Y63" i="28"/>
  <c r="X63" i="28"/>
  <c r="W63" i="28"/>
  <c r="V63" i="28"/>
  <c r="U63" i="28"/>
  <c r="T63" i="28"/>
  <c r="S63" i="28"/>
  <c r="R63" i="28"/>
  <c r="Q63" i="28"/>
  <c r="P63" i="28"/>
  <c r="O63" i="28"/>
  <c r="N63" i="28"/>
  <c r="M63" i="28"/>
  <c r="L63" i="28"/>
  <c r="K63" i="28"/>
  <c r="J63" i="28"/>
  <c r="I63" i="28"/>
  <c r="H63" i="28"/>
  <c r="G63" i="28"/>
  <c r="F63" i="28"/>
  <c r="E63" i="28"/>
  <c r="D63" i="28"/>
  <c r="C63" i="28"/>
  <c r="B63" i="28"/>
  <c r="Y62" i="28"/>
  <c r="X62" i="28"/>
  <c r="W62" i="28"/>
  <c r="V62" i="28"/>
  <c r="U62" i="28"/>
  <c r="T62" i="28"/>
  <c r="S62" i="28"/>
  <c r="R62" i="28"/>
  <c r="Q62" i="28"/>
  <c r="P62" i="28"/>
  <c r="O62" i="28"/>
  <c r="N62" i="28"/>
  <c r="M62" i="28"/>
  <c r="L62" i="28"/>
  <c r="K62" i="28"/>
  <c r="J62" i="28"/>
  <c r="I62" i="28"/>
  <c r="H62" i="28"/>
  <c r="G62" i="28"/>
  <c r="F62" i="28"/>
  <c r="E62" i="28"/>
  <c r="D62" i="28"/>
  <c r="C62" i="28"/>
  <c r="B62" i="28"/>
  <c r="Y61" i="28"/>
  <c r="X61" i="28"/>
  <c r="W61" i="28"/>
  <c r="V61" i="28"/>
  <c r="U61" i="28"/>
  <c r="T61" i="28"/>
  <c r="S61" i="28"/>
  <c r="R61" i="28"/>
  <c r="Q61" i="28"/>
  <c r="P61" i="28"/>
  <c r="O61" i="28"/>
  <c r="N61" i="28"/>
  <c r="M61" i="28"/>
  <c r="L61" i="28"/>
  <c r="K61" i="28"/>
  <c r="J61" i="28"/>
  <c r="I61" i="28"/>
  <c r="H61" i="28"/>
  <c r="G61" i="28"/>
  <c r="F61" i="28"/>
  <c r="E61" i="28"/>
  <c r="D61" i="28"/>
  <c r="C61" i="28"/>
  <c r="B61" i="28"/>
  <c r="Y60" i="28"/>
  <c r="X60" i="28"/>
  <c r="W60" i="28"/>
  <c r="V60" i="28"/>
  <c r="U60" i="28"/>
  <c r="T60" i="28"/>
  <c r="S60" i="28"/>
  <c r="R60" i="28"/>
  <c r="Q60" i="28"/>
  <c r="P60" i="28"/>
  <c r="O60" i="28"/>
  <c r="N60" i="28"/>
  <c r="M60" i="28"/>
  <c r="L60" i="28"/>
  <c r="K60" i="28"/>
  <c r="J60" i="28"/>
  <c r="I60" i="28"/>
  <c r="H60" i="28"/>
  <c r="G60" i="28"/>
  <c r="F60" i="28"/>
  <c r="E60" i="28"/>
  <c r="D60" i="28"/>
  <c r="C60" i="28"/>
  <c r="B60" i="28"/>
  <c r="Y59" i="28"/>
  <c r="X59" i="28"/>
  <c r="W59" i="28"/>
  <c r="V59" i="28"/>
  <c r="U59" i="28"/>
  <c r="T59" i="28"/>
  <c r="S59" i="28"/>
  <c r="R59" i="28"/>
  <c r="Q59" i="28"/>
  <c r="P59" i="28"/>
  <c r="O59" i="28"/>
  <c r="N59" i="28"/>
  <c r="M59" i="28"/>
  <c r="L59" i="28"/>
  <c r="K59" i="28"/>
  <c r="J59" i="28"/>
  <c r="I59" i="28"/>
  <c r="H59" i="28"/>
  <c r="G59" i="28"/>
  <c r="F59" i="28"/>
  <c r="E59" i="28"/>
  <c r="D59" i="28"/>
  <c r="C59" i="28"/>
  <c r="B59" i="28"/>
  <c r="Y58" i="28"/>
  <c r="X58" i="28"/>
  <c r="W58" i="28"/>
  <c r="V58" i="28"/>
  <c r="U58" i="28"/>
  <c r="T58" i="28"/>
  <c r="S58" i="28"/>
  <c r="R58" i="28"/>
  <c r="Q58" i="28"/>
  <c r="P58" i="28"/>
  <c r="O58" i="28"/>
  <c r="N58" i="28"/>
  <c r="M58" i="28"/>
  <c r="L58" i="28"/>
  <c r="K58" i="28"/>
  <c r="J58" i="28"/>
  <c r="I58" i="28"/>
  <c r="H58" i="28"/>
  <c r="G58" i="28"/>
  <c r="F58" i="28"/>
  <c r="E58" i="28"/>
  <c r="D58" i="28"/>
  <c r="C58" i="28"/>
  <c r="B58" i="28"/>
  <c r="Y57" i="28"/>
  <c r="X57" i="28"/>
  <c r="W57" i="28"/>
  <c r="V57" i="28"/>
  <c r="U57" i="28"/>
  <c r="T57" i="28"/>
  <c r="S57" i="28"/>
  <c r="R57" i="28"/>
  <c r="Q57" i="28"/>
  <c r="P57" i="28"/>
  <c r="O57" i="28"/>
  <c r="N57" i="28"/>
  <c r="M57" i="28"/>
  <c r="L57" i="28"/>
  <c r="K57" i="28"/>
  <c r="J57" i="28"/>
  <c r="I57" i="28"/>
  <c r="H57" i="28"/>
  <c r="G57" i="28"/>
  <c r="F57" i="28"/>
  <c r="E57" i="28"/>
  <c r="D57" i="28"/>
  <c r="C57" i="28"/>
  <c r="B57" i="28"/>
  <c r="Y56" i="28"/>
  <c r="X56" i="28"/>
  <c r="W56" i="28"/>
  <c r="V56" i="28"/>
  <c r="U56" i="28"/>
  <c r="T56" i="28"/>
  <c r="S56" i="28"/>
  <c r="R56" i="28"/>
  <c r="Q56" i="28"/>
  <c r="P56" i="28"/>
  <c r="O56" i="28"/>
  <c r="N56" i="28"/>
  <c r="M56" i="28"/>
  <c r="L56" i="28"/>
  <c r="K56" i="28"/>
  <c r="J56" i="28"/>
  <c r="I56" i="28"/>
  <c r="H56" i="28"/>
  <c r="G56" i="28"/>
  <c r="F56" i="28"/>
  <c r="E56" i="28"/>
  <c r="D56" i="28"/>
  <c r="C56" i="28"/>
  <c r="B56" i="28"/>
  <c r="Y55" i="28"/>
  <c r="X55" i="28"/>
  <c r="W55" i="28"/>
  <c r="V55" i="28"/>
  <c r="U55" i="28"/>
  <c r="T55" i="28"/>
  <c r="S55" i="28"/>
  <c r="R55" i="28"/>
  <c r="Q55" i="28"/>
  <c r="P55" i="28"/>
  <c r="O55" i="28"/>
  <c r="N55" i="28"/>
  <c r="M55" i="28"/>
  <c r="L55" i="28"/>
  <c r="K55" i="28"/>
  <c r="J55" i="28"/>
  <c r="I55" i="28"/>
  <c r="H55" i="28"/>
  <c r="G55" i="28"/>
  <c r="F55" i="28"/>
  <c r="E55" i="28"/>
  <c r="D55" i="28"/>
  <c r="C55" i="28"/>
  <c r="B55" i="28"/>
  <c r="Y54" i="28"/>
  <c r="X54" i="28"/>
  <c r="W54" i="28"/>
  <c r="V54" i="28"/>
  <c r="U54" i="28"/>
  <c r="T54" i="28"/>
  <c r="S54" i="28"/>
  <c r="R54" i="28"/>
  <c r="Q54" i="28"/>
  <c r="P54" i="28"/>
  <c r="O54" i="28"/>
  <c r="N54" i="28"/>
  <c r="M54" i="28"/>
  <c r="L54" i="28"/>
  <c r="K54" i="28"/>
  <c r="J54" i="28"/>
  <c r="I54" i="28"/>
  <c r="H54" i="28"/>
  <c r="G54" i="28"/>
  <c r="F54" i="28"/>
  <c r="E54" i="28"/>
  <c r="D54" i="28"/>
  <c r="C54" i="28"/>
  <c r="B54" i="28"/>
  <c r="Y53" i="28"/>
  <c r="X53" i="28"/>
  <c r="W53" i="28"/>
  <c r="V53" i="28"/>
  <c r="U53" i="28"/>
  <c r="T53" i="28"/>
  <c r="S53" i="28"/>
  <c r="R53" i="28"/>
  <c r="Q53" i="28"/>
  <c r="P53" i="28"/>
  <c r="O53" i="28"/>
  <c r="N53" i="28"/>
  <c r="M53" i="28"/>
  <c r="L53" i="28"/>
  <c r="K53" i="28"/>
  <c r="J53" i="28"/>
  <c r="I53" i="28"/>
  <c r="H53" i="28"/>
  <c r="G53" i="28"/>
  <c r="F53" i="28"/>
  <c r="E53" i="28"/>
  <c r="D53" i="28"/>
  <c r="C53" i="28"/>
  <c r="B53" i="28"/>
  <c r="Y52" i="28"/>
  <c r="X52" i="28"/>
  <c r="W52" i="28"/>
  <c r="V52" i="28"/>
  <c r="U52" i="28"/>
  <c r="T52" i="28"/>
  <c r="S52" i="28"/>
  <c r="R52" i="28"/>
  <c r="Q52" i="28"/>
  <c r="P52" i="28"/>
  <c r="O52" i="28"/>
  <c r="N52" i="28"/>
  <c r="M52" i="28"/>
  <c r="L52" i="28"/>
  <c r="K52" i="28"/>
  <c r="J52" i="28"/>
  <c r="I52" i="28"/>
  <c r="H52" i="28"/>
  <c r="G52" i="28"/>
  <c r="F52" i="28"/>
  <c r="E52" i="28"/>
  <c r="D52" i="28"/>
  <c r="C52" i="28"/>
  <c r="B52" i="28"/>
  <c r="Y51" i="28"/>
  <c r="X51" i="28"/>
  <c r="W51" i="28"/>
  <c r="V51" i="28"/>
  <c r="U51" i="28"/>
  <c r="T51" i="28"/>
  <c r="S51" i="28"/>
  <c r="R51" i="28"/>
  <c r="Q51" i="28"/>
  <c r="P51" i="28"/>
  <c r="O51" i="28"/>
  <c r="N51" i="28"/>
  <c r="M51" i="28"/>
  <c r="L51" i="28"/>
  <c r="K51" i="28"/>
  <c r="J51" i="28"/>
  <c r="I51" i="28"/>
  <c r="H51" i="28"/>
  <c r="G51" i="28"/>
  <c r="F51" i="28"/>
  <c r="E51" i="28"/>
  <c r="D51" i="28"/>
  <c r="C51" i="28"/>
  <c r="B51" i="28"/>
  <c r="Y50" i="28"/>
  <c r="X50" i="28"/>
  <c r="W50" i="28"/>
  <c r="V50" i="28"/>
  <c r="U50" i="28"/>
  <c r="T50" i="28"/>
  <c r="S50" i="28"/>
  <c r="R50" i="28"/>
  <c r="Q50" i="28"/>
  <c r="P50" i="28"/>
  <c r="O50" i="28"/>
  <c r="N50" i="28"/>
  <c r="M50" i="28"/>
  <c r="L50" i="28"/>
  <c r="K50" i="28"/>
  <c r="J50" i="28"/>
  <c r="I50" i="28"/>
  <c r="H50" i="28"/>
  <c r="G50" i="28"/>
  <c r="F50" i="28"/>
  <c r="E50" i="28"/>
  <c r="D50" i="28"/>
  <c r="C50" i="28"/>
  <c r="B50" i="28"/>
  <c r="Y49" i="28"/>
  <c r="X49" i="28"/>
  <c r="W49" i="28"/>
  <c r="V49" i="28"/>
  <c r="U49" i="28"/>
  <c r="T49" i="28"/>
  <c r="S49" i="28"/>
  <c r="R49" i="28"/>
  <c r="Q49" i="28"/>
  <c r="P49" i="28"/>
  <c r="O49" i="28"/>
  <c r="N49" i="28"/>
  <c r="M49" i="28"/>
  <c r="L49" i="28"/>
  <c r="K49" i="28"/>
  <c r="J49" i="28"/>
  <c r="I49" i="28"/>
  <c r="H49" i="28"/>
  <c r="G49" i="28"/>
  <c r="F49" i="28"/>
  <c r="E49" i="28"/>
  <c r="D49" i="28"/>
  <c r="C49" i="28"/>
  <c r="B49" i="28"/>
  <c r="Y48" i="28"/>
  <c r="X48" i="28"/>
  <c r="W48" i="28"/>
  <c r="V48" i="28"/>
  <c r="U48" i="28"/>
  <c r="T48" i="28"/>
  <c r="S48" i="28"/>
  <c r="R48" i="28"/>
  <c r="Q48" i="28"/>
  <c r="P48" i="28"/>
  <c r="O48" i="28"/>
  <c r="N48" i="28"/>
  <c r="M48" i="28"/>
  <c r="L48" i="28"/>
  <c r="K48" i="28"/>
  <c r="J48" i="28"/>
  <c r="I48" i="28"/>
  <c r="H48" i="28"/>
  <c r="G48" i="28"/>
  <c r="F48" i="28"/>
  <c r="E48" i="28"/>
  <c r="D48" i="28"/>
  <c r="C48" i="28"/>
  <c r="B48" i="28"/>
  <c r="Y42" i="28"/>
  <c r="X42" i="28"/>
  <c r="W42" i="28"/>
  <c r="V42" i="28"/>
  <c r="U42" i="28"/>
  <c r="T42" i="28"/>
  <c r="S42" i="28"/>
  <c r="R42" i="28"/>
  <c r="Q42" i="28"/>
  <c r="P42" i="28"/>
  <c r="O42" i="28"/>
  <c r="N42" i="28"/>
  <c r="M42" i="28"/>
  <c r="L42" i="28"/>
  <c r="K42" i="28"/>
  <c r="J42" i="28"/>
  <c r="I42" i="28"/>
  <c r="H42" i="28"/>
  <c r="G42" i="28"/>
  <c r="F42" i="28"/>
  <c r="E42" i="28"/>
  <c r="D42" i="28"/>
  <c r="C42" i="28"/>
  <c r="B42" i="28"/>
  <c r="Y41" i="28"/>
  <c r="X41" i="28"/>
  <c r="W41" i="28"/>
  <c r="V41" i="28"/>
  <c r="U41" i="28"/>
  <c r="T41" i="28"/>
  <c r="S41" i="28"/>
  <c r="R41" i="28"/>
  <c r="Q41" i="28"/>
  <c r="P41" i="28"/>
  <c r="O41" i="28"/>
  <c r="N41" i="28"/>
  <c r="M41" i="28"/>
  <c r="L41" i="28"/>
  <c r="K41" i="28"/>
  <c r="J41" i="28"/>
  <c r="I41" i="28"/>
  <c r="H41" i="28"/>
  <c r="G41" i="28"/>
  <c r="F41" i="28"/>
  <c r="E41" i="28"/>
  <c r="D41" i="28"/>
  <c r="C41" i="28"/>
  <c r="B41" i="28"/>
  <c r="Y40" i="28"/>
  <c r="X40" i="28"/>
  <c r="W40" i="28"/>
  <c r="V40" i="28"/>
  <c r="U40" i="28"/>
  <c r="T40" i="28"/>
  <c r="S40" i="28"/>
  <c r="R40" i="28"/>
  <c r="Q40" i="28"/>
  <c r="P40" i="28"/>
  <c r="O40" i="28"/>
  <c r="N40" i="28"/>
  <c r="M40" i="28"/>
  <c r="L40" i="28"/>
  <c r="K40" i="28"/>
  <c r="J40" i="28"/>
  <c r="I40" i="28"/>
  <c r="H40" i="28"/>
  <c r="G40" i="28"/>
  <c r="F40" i="28"/>
  <c r="E40" i="28"/>
  <c r="D40" i="28"/>
  <c r="C40" i="28"/>
  <c r="B40" i="28"/>
  <c r="Y39" i="28"/>
  <c r="X39" i="28"/>
  <c r="W39" i="28"/>
  <c r="V39" i="28"/>
  <c r="U39" i="28"/>
  <c r="T39" i="28"/>
  <c r="S39" i="28"/>
  <c r="R39" i="28"/>
  <c r="Q39" i="28"/>
  <c r="P39" i="28"/>
  <c r="O39" i="28"/>
  <c r="N39" i="28"/>
  <c r="M39" i="28"/>
  <c r="L39" i="28"/>
  <c r="K39" i="28"/>
  <c r="J39" i="28"/>
  <c r="I39" i="28"/>
  <c r="H39" i="28"/>
  <c r="G39" i="28"/>
  <c r="F39" i="28"/>
  <c r="E39" i="28"/>
  <c r="D39" i="28"/>
  <c r="C39" i="28"/>
  <c r="B39" i="28"/>
  <c r="Y38" i="28"/>
  <c r="X38" i="28"/>
  <c r="W38" i="28"/>
  <c r="V38" i="28"/>
  <c r="U38" i="28"/>
  <c r="T38" i="28"/>
  <c r="S38" i="28"/>
  <c r="R38" i="28"/>
  <c r="Q38" i="28"/>
  <c r="P38" i="28"/>
  <c r="O38" i="28"/>
  <c r="N38" i="28"/>
  <c r="M38" i="28"/>
  <c r="L38" i="28"/>
  <c r="K38" i="28"/>
  <c r="J38" i="28"/>
  <c r="I38" i="28"/>
  <c r="H38" i="28"/>
  <c r="G38" i="28"/>
  <c r="F38" i="28"/>
  <c r="E38" i="28"/>
  <c r="D38" i="28"/>
  <c r="C38" i="28"/>
  <c r="B38" i="28"/>
  <c r="Y37" i="28"/>
  <c r="X37" i="28"/>
  <c r="W37" i="28"/>
  <c r="V37" i="28"/>
  <c r="U37" i="28"/>
  <c r="T37" i="28"/>
  <c r="S37" i="28"/>
  <c r="R37" i="28"/>
  <c r="Q37" i="28"/>
  <c r="P37" i="28"/>
  <c r="O37" i="28"/>
  <c r="N37" i="28"/>
  <c r="M37" i="28"/>
  <c r="L37" i="28"/>
  <c r="K37" i="28"/>
  <c r="J37" i="28"/>
  <c r="I37" i="28"/>
  <c r="H37" i="28"/>
  <c r="G37" i="28"/>
  <c r="F37" i="28"/>
  <c r="E37" i="28"/>
  <c r="D37" i="28"/>
  <c r="C37" i="28"/>
  <c r="B37" i="28"/>
  <c r="Y36" i="28"/>
  <c r="X36" i="28"/>
  <c r="W36" i="28"/>
  <c r="V36" i="28"/>
  <c r="U36" i="28"/>
  <c r="T36" i="28"/>
  <c r="S36" i="28"/>
  <c r="R36" i="28"/>
  <c r="Q36" i="28"/>
  <c r="P36" i="28"/>
  <c r="O36" i="28"/>
  <c r="N36" i="28"/>
  <c r="M36" i="28"/>
  <c r="L36" i="28"/>
  <c r="K36" i="28"/>
  <c r="J36" i="28"/>
  <c r="I36" i="28"/>
  <c r="H36" i="28"/>
  <c r="G36" i="28"/>
  <c r="F36" i="28"/>
  <c r="E36" i="28"/>
  <c r="D36" i="28"/>
  <c r="C36" i="28"/>
  <c r="B36" i="28"/>
  <c r="Y35" i="28"/>
  <c r="X35" i="28"/>
  <c r="W35" i="28"/>
  <c r="V35" i="28"/>
  <c r="U35" i="28"/>
  <c r="T35" i="28"/>
  <c r="S35" i="28"/>
  <c r="R35" i="28"/>
  <c r="Q35" i="28"/>
  <c r="P35" i="28"/>
  <c r="O35" i="28"/>
  <c r="N35" i="28"/>
  <c r="M35" i="28"/>
  <c r="L35" i="28"/>
  <c r="K35" i="28"/>
  <c r="J35" i="28"/>
  <c r="I35" i="28"/>
  <c r="H35" i="28"/>
  <c r="G35" i="28"/>
  <c r="F35" i="28"/>
  <c r="E35" i="28"/>
  <c r="D35" i="28"/>
  <c r="C35" i="28"/>
  <c r="B35" i="28"/>
  <c r="Y34" i="28"/>
  <c r="X34" i="28"/>
  <c r="W34" i="28"/>
  <c r="V34" i="28"/>
  <c r="U34" i="28"/>
  <c r="T34" i="28"/>
  <c r="S34" i="28"/>
  <c r="R34" i="28"/>
  <c r="Q34" i="28"/>
  <c r="P34" i="28"/>
  <c r="O34" i="28"/>
  <c r="N34" i="28"/>
  <c r="M34" i="28"/>
  <c r="L34" i="28"/>
  <c r="K34" i="28"/>
  <c r="J34" i="28"/>
  <c r="I34" i="28"/>
  <c r="H34" i="28"/>
  <c r="G34" i="28"/>
  <c r="F34" i="28"/>
  <c r="E34" i="28"/>
  <c r="D34" i="28"/>
  <c r="C34" i="28"/>
  <c r="B34" i="28"/>
  <c r="Y33" i="28"/>
  <c r="X33" i="28"/>
  <c r="W33" i="28"/>
  <c r="V33" i="28"/>
  <c r="U33" i="28"/>
  <c r="T33" i="28"/>
  <c r="S33" i="28"/>
  <c r="R33" i="28"/>
  <c r="Q33" i="28"/>
  <c r="P33" i="28"/>
  <c r="O33" i="28"/>
  <c r="N33" i="28"/>
  <c r="M33" i="28"/>
  <c r="L33" i="28"/>
  <c r="K33" i="28"/>
  <c r="J33" i="28"/>
  <c r="I33" i="28"/>
  <c r="H33" i="28"/>
  <c r="G33" i="28"/>
  <c r="F33" i="28"/>
  <c r="E33" i="28"/>
  <c r="D33" i="28"/>
  <c r="C33" i="28"/>
  <c r="B33" i="28"/>
  <c r="Y32" i="28"/>
  <c r="X32" i="28"/>
  <c r="W32" i="28"/>
  <c r="V32" i="28"/>
  <c r="U32" i="28"/>
  <c r="T32" i="28"/>
  <c r="S32" i="28"/>
  <c r="R32" i="28"/>
  <c r="Q32" i="28"/>
  <c r="P32" i="28"/>
  <c r="O32" i="28"/>
  <c r="N32" i="28"/>
  <c r="M32" i="28"/>
  <c r="L32" i="28"/>
  <c r="K32" i="28"/>
  <c r="J32" i="28"/>
  <c r="I32" i="28"/>
  <c r="H32" i="28"/>
  <c r="G32" i="28"/>
  <c r="F32" i="28"/>
  <c r="E32" i="28"/>
  <c r="D32" i="28"/>
  <c r="C32" i="28"/>
  <c r="B32" i="28"/>
  <c r="Y31" i="28"/>
  <c r="X31" i="28"/>
  <c r="W31" i="28"/>
  <c r="V31" i="28"/>
  <c r="U31" i="28"/>
  <c r="T31" i="28"/>
  <c r="S31" i="28"/>
  <c r="R31" i="28"/>
  <c r="Q31" i="28"/>
  <c r="P31" i="28"/>
  <c r="O31" i="28"/>
  <c r="N31" i="28"/>
  <c r="M31" i="28"/>
  <c r="L31" i="28"/>
  <c r="K31" i="28"/>
  <c r="J31" i="28"/>
  <c r="I31" i="28"/>
  <c r="H31" i="28"/>
  <c r="G31" i="28"/>
  <c r="F31" i="28"/>
  <c r="E31" i="28"/>
  <c r="D31" i="28"/>
  <c r="C31" i="28"/>
  <c r="B31" i="28"/>
  <c r="Y30" i="28"/>
  <c r="X30" i="28"/>
  <c r="W30" i="28"/>
  <c r="V30" i="28"/>
  <c r="U30" i="28"/>
  <c r="T30" i="28"/>
  <c r="S30" i="28"/>
  <c r="R30" i="28"/>
  <c r="Q30" i="28"/>
  <c r="P30" i="28"/>
  <c r="O30" i="28"/>
  <c r="N30" i="28"/>
  <c r="M30" i="28"/>
  <c r="L30" i="28"/>
  <c r="K30" i="28"/>
  <c r="J30" i="28"/>
  <c r="I30" i="28"/>
  <c r="H30" i="28"/>
  <c r="G30" i="28"/>
  <c r="F30" i="28"/>
  <c r="E30" i="28"/>
  <c r="D30" i="28"/>
  <c r="C30" i="28"/>
  <c r="B30" i="28"/>
  <c r="Y29" i="28"/>
  <c r="X29" i="28"/>
  <c r="W29" i="28"/>
  <c r="V29" i="28"/>
  <c r="U29" i="28"/>
  <c r="T29" i="28"/>
  <c r="S29" i="28"/>
  <c r="R29" i="28"/>
  <c r="Q29" i="28"/>
  <c r="P29" i="28"/>
  <c r="O29" i="28"/>
  <c r="N29" i="28"/>
  <c r="M29" i="28"/>
  <c r="L29" i="28"/>
  <c r="K29" i="28"/>
  <c r="J29" i="28"/>
  <c r="I29" i="28"/>
  <c r="H29" i="28"/>
  <c r="G29" i="28"/>
  <c r="F29" i="28"/>
  <c r="E29" i="28"/>
  <c r="D29" i="28"/>
  <c r="C29" i="28"/>
  <c r="B29" i="28"/>
  <c r="Y28" i="28"/>
  <c r="X28" i="28"/>
  <c r="W28" i="28"/>
  <c r="V28" i="28"/>
  <c r="U28" i="28"/>
  <c r="T28" i="28"/>
  <c r="S28" i="28"/>
  <c r="R28" i="28"/>
  <c r="Q28" i="28"/>
  <c r="P28" i="28"/>
  <c r="O28" i="28"/>
  <c r="N28" i="28"/>
  <c r="M28" i="28"/>
  <c r="L28" i="28"/>
  <c r="K28" i="28"/>
  <c r="J28" i="28"/>
  <c r="I28" i="28"/>
  <c r="H28" i="28"/>
  <c r="G28" i="28"/>
  <c r="F28" i="28"/>
  <c r="E28" i="28"/>
  <c r="D28" i="28"/>
  <c r="C28" i="28"/>
  <c r="B28" i="28"/>
  <c r="Y27" i="28"/>
  <c r="X27" i="28"/>
  <c r="W27" i="28"/>
  <c r="V27" i="28"/>
  <c r="U27" i="28"/>
  <c r="T27" i="28"/>
  <c r="S27" i="28"/>
  <c r="R27" i="28"/>
  <c r="Q27" i="28"/>
  <c r="P27" i="28"/>
  <c r="O27" i="28"/>
  <c r="N27" i="28"/>
  <c r="M27" i="28"/>
  <c r="L27" i="28"/>
  <c r="K27" i="28"/>
  <c r="J27" i="28"/>
  <c r="I27" i="28"/>
  <c r="H27" i="28"/>
  <c r="G27" i="28"/>
  <c r="F27" i="28"/>
  <c r="E27" i="28"/>
  <c r="D27" i="28"/>
  <c r="C27" i="28"/>
  <c r="B27" i="28"/>
  <c r="Y26" i="28"/>
  <c r="X26" i="28"/>
  <c r="W26" i="28"/>
  <c r="V26" i="28"/>
  <c r="U26" i="28"/>
  <c r="T26" i="28"/>
  <c r="S26" i="28"/>
  <c r="R26" i="28"/>
  <c r="Q26" i="28"/>
  <c r="P26" i="28"/>
  <c r="O26" i="28"/>
  <c r="N26" i="28"/>
  <c r="M26" i="28"/>
  <c r="L26" i="28"/>
  <c r="K26" i="28"/>
  <c r="J26" i="28"/>
  <c r="I26" i="28"/>
  <c r="H26" i="28"/>
  <c r="G26" i="28"/>
  <c r="F26" i="28"/>
  <c r="E26" i="28"/>
  <c r="D26" i="28"/>
  <c r="C26" i="28"/>
  <c r="B26" i="28"/>
  <c r="Y25" i="28"/>
  <c r="X25" i="28"/>
  <c r="W25" i="28"/>
  <c r="V25" i="28"/>
  <c r="U25" i="28"/>
  <c r="T25" i="28"/>
  <c r="S25" i="28"/>
  <c r="R25" i="28"/>
  <c r="Q25" i="28"/>
  <c r="P25" i="28"/>
  <c r="O25" i="28"/>
  <c r="N25" i="28"/>
  <c r="M25" i="28"/>
  <c r="L25" i="28"/>
  <c r="K25" i="28"/>
  <c r="J25" i="28"/>
  <c r="I25" i="28"/>
  <c r="H25" i="28"/>
  <c r="G25" i="28"/>
  <c r="F25" i="28"/>
  <c r="E25" i="28"/>
  <c r="D25" i="28"/>
  <c r="C25" i="28"/>
  <c r="B25" i="28"/>
  <c r="Y24" i="28"/>
  <c r="X24" i="28"/>
  <c r="W24" i="28"/>
  <c r="V24" i="28"/>
  <c r="U24" i="28"/>
  <c r="T24" i="28"/>
  <c r="S24" i="28"/>
  <c r="R24" i="28"/>
  <c r="Q24" i="28"/>
  <c r="P24" i="28"/>
  <c r="O24" i="28"/>
  <c r="N24" i="28"/>
  <c r="M24" i="28"/>
  <c r="L24" i="28"/>
  <c r="K24" i="28"/>
  <c r="J24" i="28"/>
  <c r="I24" i="28"/>
  <c r="H24" i="28"/>
  <c r="G24" i="28"/>
  <c r="F24" i="28"/>
  <c r="E24" i="28"/>
  <c r="D24" i="28"/>
  <c r="C24" i="28"/>
  <c r="B24" i="28"/>
  <c r="Y23" i="28"/>
  <c r="X23" i="28"/>
  <c r="W23" i="28"/>
  <c r="V23" i="28"/>
  <c r="U23" i="28"/>
  <c r="T23" i="28"/>
  <c r="S23" i="28"/>
  <c r="R23" i="28"/>
  <c r="Q23" i="28"/>
  <c r="P23" i="28"/>
  <c r="O23" i="28"/>
  <c r="N23" i="28"/>
  <c r="M23" i="28"/>
  <c r="L23" i="28"/>
  <c r="K23" i="28"/>
  <c r="J23" i="28"/>
  <c r="I23" i="28"/>
  <c r="H23" i="28"/>
  <c r="G23" i="28"/>
  <c r="F23" i="28"/>
  <c r="E23" i="28"/>
  <c r="D23" i="28"/>
  <c r="C23" i="28"/>
  <c r="B23" i="28"/>
  <c r="Y22" i="28"/>
  <c r="X22" i="28"/>
  <c r="W22" i="28"/>
  <c r="V22" i="28"/>
  <c r="U22" i="28"/>
  <c r="T22" i="28"/>
  <c r="S22" i="28"/>
  <c r="R22" i="28"/>
  <c r="Q22" i="28"/>
  <c r="P22" i="28"/>
  <c r="O22" i="28"/>
  <c r="N22" i="28"/>
  <c r="M22" i="28"/>
  <c r="L22" i="28"/>
  <c r="K22" i="28"/>
  <c r="J22" i="28"/>
  <c r="I22" i="28"/>
  <c r="H22" i="28"/>
  <c r="G22" i="28"/>
  <c r="F22" i="28"/>
  <c r="E22" i="28"/>
  <c r="D22" i="28"/>
  <c r="C22" i="28"/>
  <c r="B22" i="28"/>
  <c r="Y21" i="28"/>
  <c r="X21" i="28"/>
  <c r="W21" i="28"/>
  <c r="V21" i="28"/>
  <c r="U21" i="28"/>
  <c r="T21" i="28"/>
  <c r="S21" i="28"/>
  <c r="R21" i="28"/>
  <c r="Q21" i="28"/>
  <c r="P21" i="28"/>
  <c r="O21" i="28"/>
  <c r="N21" i="28"/>
  <c r="M21" i="28"/>
  <c r="L21" i="28"/>
  <c r="K21" i="28"/>
  <c r="J21" i="28"/>
  <c r="I21" i="28"/>
  <c r="H21" i="28"/>
  <c r="G21" i="28"/>
  <c r="F21" i="28"/>
  <c r="E21" i="28"/>
  <c r="D21" i="28"/>
  <c r="C21" i="28"/>
  <c r="B21" i="28"/>
  <c r="Y20" i="28"/>
  <c r="X20" i="28"/>
  <c r="W20" i="28"/>
  <c r="V20" i="28"/>
  <c r="U20" i="28"/>
  <c r="T20" i="28"/>
  <c r="S20" i="28"/>
  <c r="R20" i="28"/>
  <c r="Q20" i="28"/>
  <c r="P20" i="28"/>
  <c r="O20" i="28"/>
  <c r="N20" i="28"/>
  <c r="M20" i="28"/>
  <c r="L20" i="28"/>
  <c r="K20" i="28"/>
  <c r="J20" i="28"/>
  <c r="I20" i="28"/>
  <c r="H20" i="28"/>
  <c r="G20" i="28"/>
  <c r="F20" i="28"/>
  <c r="E20" i="28"/>
  <c r="D20" i="28"/>
  <c r="C20" i="28"/>
  <c r="B20" i="28"/>
  <c r="Y19" i="28"/>
  <c r="X19" i="28"/>
  <c r="W19" i="28"/>
  <c r="V19" i="28"/>
  <c r="U19" i="28"/>
  <c r="T19" i="28"/>
  <c r="S19" i="28"/>
  <c r="R19" i="28"/>
  <c r="Q19" i="28"/>
  <c r="P19" i="28"/>
  <c r="O19" i="28"/>
  <c r="N19" i="28"/>
  <c r="M19" i="28"/>
  <c r="L19" i="28"/>
  <c r="K19" i="28"/>
  <c r="J19" i="28"/>
  <c r="I19" i="28"/>
  <c r="H19" i="28"/>
  <c r="G19" i="28"/>
  <c r="F19" i="28"/>
  <c r="E19" i="28"/>
  <c r="D19" i="28"/>
  <c r="C19" i="28"/>
  <c r="B19" i="28"/>
  <c r="Y18" i="28"/>
  <c r="X18" i="28"/>
  <c r="W18" i="28"/>
  <c r="V18" i="28"/>
  <c r="U18" i="28"/>
  <c r="T18" i="28"/>
  <c r="S18" i="28"/>
  <c r="R18" i="28"/>
  <c r="Q18" i="28"/>
  <c r="P18" i="28"/>
  <c r="O18" i="28"/>
  <c r="N18" i="28"/>
  <c r="M18" i="28"/>
  <c r="L18" i="28"/>
  <c r="K18" i="28"/>
  <c r="J18" i="28"/>
  <c r="I18" i="28"/>
  <c r="H18" i="28"/>
  <c r="G18" i="28"/>
  <c r="F18" i="28"/>
  <c r="E18" i="28"/>
  <c r="D18" i="28"/>
  <c r="C18" i="28"/>
  <c r="B18" i="28"/>
  <c r="Y17" i="28"/>
  <c r="X17" i="28"/>
  <c r="W17" i="28"/>
  <c r="V17" i="28"/>
  <c r="U17" i="28"/>
  <c r="T17" i="28"/>
  <c r="S17" i="28"/>
  <c r="R17" i="28"/>
  <c r="Q17" i="28"/>
  <c r="P17" i="28"/>
  <c r="O17" i="28"/>
  <c r="N17" i="28"/>
  <c r="M17" i="28"/>
  <c r="L17" i="28"/>
  <c r="K17" i="28"/>
  <c r="J17" i="28"/>
  <c r="I17" i="28"/>
  <c r="H17" i="28"/>
  <c r="G17" i="28"/>
  <c r="F17" i="28"/>
  <c r="E17" i="28"/>
  <c r="D17" i="28"/>
  <c r="C17" i="28"/>
  <c r="B17" i="28"/>
  <c r="Y16" i="28"/>
  <c r="X16" i="28"/>
  <c r="W16" i="28"/>
  <c r="V16" i="28"/>
  <c r="U16" i="28"/>
  <c r="T16" i="28"/>
  <c r="S16" i="28"/>
  <c r="R16" i="28"/>
  <c r="Q16" i="28"/>
  <c r="P16" i="28"/>
  <c r="O16" i="28"/>
  <c r="N16" i="28"/>
  <c r="M16" i="28"/>
  <c r="L16" i="28"/>
  <c r="K16" i="28"/>
  <c r="J16" i="28"/>
  <c r="I16" i="28"/>
  <c r="H16" i="28"/>
  <c r="G16" i="28"/>
  <c r="F16" i="28"/>
  <c r="E16" i="28"/>
  <c r="D16" i="28"/>
  <c r="C16" i="28"/>
  <c r="B16" i="28"/>
  <c r="Y15" i="28"/>
  <c r="X15" i="28"/>
  <c r="W15" i="28"/>
  <c r="V15" i="28"/>
  <c r="U15" i="28"/>
  <c r="T15" i="28"/>
  <c r="S15" i="28"/>
  <c r="R15" i="28"/>
  <c r="Q15" i="28"/>
  <c r="P15" i="28"/>
  <c r="O15" i="28"/>
  <c r="N15" i="28"/>
  <c r="M15" i="28"/>
  <c r="L15" i="28"/>
  <c r="K15" i="28"/>
  <c r="J15" i="28"/>
  <c r="I15" i="28"/>
  <c r="H15" i="28"/>
  <c r="G15" i="28"/>
  <c r="F15" i="28"/>
  <c r="E15" i="28"/>
  <c r="D15" i="28"/>
  <c r="C15" i="28"/>
  <c r="B15" i="28"/>
  <c r="Y14" i="28"/>
  <c r="X14" i="28"/>
  <c r="W14" i="28"/>
  <c r="V14" i="28"/>
  <c r="U14" i="28"/>
  <c r="T14" i="28"/>
  <c r="S14" i="28"/>
  <c r="R14" i="28"/>
  <c r="Q14" i="28"/>
  <c r="P14" i="28"/>
  <c r="O14" i="28"/>
  <c r="N14" i="28"/>
  <c r="M14" i="28"/>
  <c r="L14" i="28"/>
  <c r="K14" i="28"/>
  <c r="J14" i="28"/>
  <c r="I14" i="28"/>
  <c r="H14" i="28"/>
  <c r="G14" i="28"/>
  <c r="F14" i="28"/>
  <c r="E14" i="28"/>
  <c r="D14" i="28"/>
  <c r="C14" i="28"/>
  <c r="B14" i="28"/>
  <c r="Y13" i="28"/>
  <c r="X13" i="28"/>
  <c r="W13" i="28"/>
  <c r="V13" i="28"/>
  <c r="U13" i="28"/>
  <c r="T13" i="28"/>
  <c r="S13" i="28"/>
  <c r="R13" i="28"/>
  <c r="Q13" i="28"/>
  <c r="P13" i="28"/>
  <c r="O13" i="28"/>
  <c r="N13" i="28"/>
  <c r="M13" i="28"/>
  <c r="L13" i="28"/>
  <c r="K13" i="28"/>
  <c r="J13" i="28"/>
  <c r="I13" i="28"/>
  <c r="H13" i="28"/>
  <c r="G13" i="28"/>
  <c r="F13" i="28"/>
  <c r="E13" i="28"/>
  <c r="D13" i="28"/>
  <c r="C13" i="28"/>
  <c r="B13" i="28"/>
  <c r="Y12" i="28"/>
  <c r="X12" i="28"/>
  <c r="W12" i="28"/>
  <c r="V12" i="28"/>
  <c r="U12" i="28"/>
  <c r="T12" i="28"/>
  <c r="S12" i="28"/>
  <c r="R12" i="28"/>
  <c r="Q12" i="28"/>
  <c r="P12" i="28"/>
  <c r="O12" i="28"/>
  <c r="N12" i="28"/>
  <c r="M12" i="28"/>
  <c r="L12" i="28"/>
  <c r="K12" i="28"/>
  <c r="J12" i="28"/>
  <c r="I12" i="28"/>
  <c r="H12" i="28"/>
  <c r="G12" i="28"/>
  <c r="F12" i="28"/>
  <c r="E12" i="28"/>
  <c r="D12" i="28"/>
  <c r="C12" i="28"/>
  <c r="B12" i="28"/>
  <c r="Z221" i="21"/>
  <c r="AA221" i="21"/>
  <c r="AB221" i="21"/>
  <c r="AC221" i="21"/>
  <c r="AD221" i="21"/>
  <c r="AE221" i="21"/>
  <c r="AF221" i="21"/>
  <c r="Z186" i="21"/>
  <c r="AA186" i="21"/>
  <c r="AB186" i="21"/>
  <c r="AC186" i="21"/>
  <c r="AD186" i="21"/>
  <c r="AE186" i="21"/>
  <c r="AF186" i="21"/>
  <c r="Z150" i="21"/>
  <c r="AA150" i="21"/>
  <c r="AB150" i="21"/>
  <c r="AC150" i="21"/>
  <c r="AD150" i="21"/>
  <c r="AE150" i="21"/>
  <c r="AF150" i="21"/>
  <c r="Z114" i="21"/>
  <c r="AA114" i="21"/>
  <c r="AB114" i="21"/>
  <c r="AC114" i="21"/>
  <c r="AD114" i="21"/>
  <c r="AE114" i="21"/>
  <c r="AF114" i="21"/>
  <c r="Z78" i="21"/>
  <c r="AA78" i="21"/>
  <c r="AB78" i="21"/>
  <c r="AC78" i="21"/>
  <c r="AD78" i="21"/>
  <c r="AE78" i="21"/>
  <c r="AF78" i="21"/>
  <c r="Z42" i="21"/>
  <c r="AA42" i="21"/>
  <c r="AB42" i="21"/>
  <c r="AC42" i="21"/>
  <c r="AD42" i="21"/>
  <c r="AE42" i="21"/>
  <c r="AF42" i="21"/>
  <c r="Y432" i="21"/>
  <c r="X432" i="21"/>
  <c r="W432" i="21"/>
  <c r="V432" i="21"/>
  <c r="U432" i="21"/>
  <c r="T432" i="21"/>
  <c r="S432" i="21"/>
  <c r="R432" i="21"/>
  <c r="Q432" i="21"/>
  <c r="P432" i="21"/>
  <c r="O432" i="21"/>
  <c r="N432" i="21"/>
  <c r="M432" i="21"/>
  <c r="L432" i="21"/>
  <c r="K432" i="21"/>
  <c r="J432" i="21"/>
  <c r="I432" i="21"/>
  <c r="H432" i="21"/>
  <c r="G432" i="21"/>
  <c r="F432" i="21"/>
  <c r="E432" i="21"/>
  <c r="D432" i="21"/>
  <c r="C432" i="21"/>
  <c r="B432" i="21"/>
  <c r="Y431" i="21"/>
  <c r="X431" i="21"/>
  <c r="W431" i="21"/>
  <c r="V431" i="21"/>
  <c r="U431" i="21"/>
  <c r="T431" i="21"/>
  <c r="S431" i="21"/>
  <c r="R431" i="21"/>
  <c r="Q431" i="21"/>
  <c r="P431" i="21"/>
  <c r="O431" i="21"/>
  <c r="N431" i="21"/>
  <c r="M431" i="21"/>
  <c r="L431" i="21"/>
  <c r="K431" i="21"/>
  <c r="J431" i="21"/>
  <c r="I431" i="21"/>
  <c r="H431" i="21"/>
  <c r="G431" i="21"/>
  <c r="F431" i="21"/>
  <c r="E431" i="21"/>
  <c r="D431" i="21"/>
  <c r="C431" i="21"/>
  <c r="B431" i="21"/>
  <c r="Y430" i="21"/>
  <c r="X430" i="21"/>
  <c r="W430" i="21"/>
  <c r="V430" i="21"/>
  <c r="U430" i="21"/>
  <c r="T430" i="21"/>
  <c r="S430" i="21"/>
  <c r="R430" i="21"/>
  <c r="Q430" i="21"/>
  <c r="P430" i="21"/>
  <c r="O430" i="21"/>
  <c r="N430" i="21"/>
  <c r="M430" i="21"/>
  <c r="L430" i="21"/>
  <c r="K430" i="21"/>
  <c r="J430" i="21"/>
  <c r="I430" i="21"/>
  <c r="H430" i="21"/>
  <c r="G430" i="21"/>
  <c r="F430" i="21"/>
  <c r="E430" i="21"/>
  <c r="D430" i="21"/>
  <c r="C430" i="21"/>
  <c r="B430" i="21"/>
  <c r="Y429" i="21"/>
  <c r="X429" i="21"/>
  <c r="W429" i="21"/>
  <c r="V429" i="21"/>
  <c r="U429" i="21"/>
  <c r="T429" i="21"/>
  <c r="S429" i="21"/>
  <c r="R429" i="21"/>
  <c r="Q429" i="21"/>
  <c r="P429" i="21"/>
  <c r="O429" i="21"/>
  <c r="N429" i="21"/>
  <c r="M429" i="21"/>
  <c r="L429" i="21"/>
  <c r="K429" i="21"/>
  <c r="J429" i="21"/>
  <c r="I429" i="21"/>
  <c r="H429" i="21"/>
  <c r="G429" i="21"/>
  <c r="F429" i="21"/>
  <c r="E429" i="21"/>
  <c r="D429" i="21"/>
  <c r="C429" i="21"/>
  <c r="B429" i="21"/>
  <c r="Y428" i="21"/>
  <c r="X428" i="21"/>
  <c r="W428" i="21"/>
  <c r="V428" i="21"/>
  <c r="U428" i="21"/>
  <c r="T428" i="21"/>
  <c r="S428" i="21"/>
  <c r="R428" i="21"/>
  <c r="Q428" i="21"/>
  <c r="P428" i="21"/>
  <c r="O428" i="21"/>
  <c r="N428" i="21"/>
  <c r="M428" i="21"/>
  <c r="L428" i="21"/>
  <c r="K428" i="21"/>
  <c r="J428" i="21"/>
  <c r="I428" i="21"/>
  <c r="H428" i="21"/>
  <c r="G428" i="21"/>
  <c r="F428" i="21"/>
  <c r="E428" i="21"/>
  <c r="D428" i="21"/>
  <c r="C428" i="21"/>
  <c r="B428" i="21"/>
  <c r="Y427" i="21"/>
  <c r="X427" i="21"/>
  <c r="W427" i="21"/>
  <c r="V427" i="21"/>
  <c r="U427" i="21"/>
  <c r="T427" i="21"/>
  <c r="S427" i="21"/>
  <c r="R427" i="21"/>
  <c r="Q427" i="21"/>
  <c r="P427" i="21"/>
  <c r="O427" i="21"/>
  <c r="N427" i="21"/>
  <c r="M427" i="21"/>
  <c r="L427" i="21"/>
  <c r="K427" i="21"/>
  <c r="J427" i="21"/>
  <c r="I427" i="21"/>
  <c r="H427" i="21"/>
  <c r="G427" i="21"/>
  <c r="F427" i="21"/>
  <c r="E427" i="21"/>
  <c r="D427" i="21"/>
  <c r="C427" i="21"/>
  <c r="B427" i="21"/>
  <c r="Y426" i="21"/>
  <c r="X426" i="21"/>
  <c r="W426" i="21"/>
  <c r="V426" i="21"/>
  <c r="U426" i="21"/>
  <c r="T426" i="21"/>
  <c r="S426" i="21"/>
  <c r="R426" i="21"/>
  <c r="Q426" i="21"/>
  <c r="P426" i="21"/>
  <c r="O426" i="21"/>
  <c r="N426" i="21"/>
  <c r="M426" i="21"/>
  <c r="L426" i="21"/>
  <c r="K426" i="21"/>
  <c r="J426" i="21"/>
  <c r="I426" i="21"/>
  <c r="H426" i="21"/>
  <c r="G426" i="21"/>
  <c r="F426" i="21"/>
  <c r="E426" i="21"/>
  <c r="D426" i="21"/>
  <c r="C426" i="21"/>
  <c r="B426" i="21"/>
  <c r="Y425" i="21"/>
  <c r="X425" i="21"/>
  <c r="W425" i="21"/>
  <c r="V425" i="21"/>
  <c r="U425" i="21"/>
  <c r="T425" i="21"/>
  <c r="S425" i="21"/>
  <c r="R425" i="21"/>
  <c r="Q425" i="21"/>
  <c r="P425" i="21"/>
  <c r="O425" i="21"/>
  <c r="N425" i="21"/>
  <c r="M425" i="21"/>
  <c r="L425" i="21"/>
  <c r="K425" i="21"/>
  <c r="J425" i="21"/>
  <c r="I425" i="21"/>
  <c r="H425" i="21"/>
  <c r="G425" i="21"/>
  <c r="F425" i="21"/>
  <c r="E425" i="21"/>
  <c r="D425" i="21"/>
  <c r="C425" i="21"/>
  <c r="B425" i="21"/>
  <c r="Y424" i="21"/>
  <c r="X424" i="21"/>
  <c r="W424" i="21"/>
  <c r="V424" i="21"/>
  <c r="U424" i="21"/>
  <c r="T424" i="21"/>
  <c r="S424" i="21"/>
  <c r="R424" i="21"/>
  <c r="Q424" i="21"/>
  <c r="P424" i="21"/>
  <c r="O424" i="21"/>
  <c r="N424" i="21"/>
  <c r="M424" i="21"/>
  <c r="L424" i="21"/>
  <c r="K424" i="21"/>
  <c r="J424" i="21"/>
  <c r="I424" i="21"/>
  <c r="H424" i="21"/>
  <c r="G424" i="21"/>
  <c r="F424" i="21"/>
  <c r="E424" i="21"/>
  <c r="D424" i="21"/>
  <c r="C424" i="21"/>
  <c r="B424" i="21"/>
  <c r="Y423" i="21"/>
  <c r="X423" i="21"/>
  <c r="W423" i="21"/>
  <c r="V423" i="21"/>
  <c r="U423" i="21"/>
  <c r="T423" i="21"/>
  <c r="S423" i="21"/>
  <c r="R423" i="21"/>
  <c r="Q423" i="21"/>
  <c r="P423" i="21"/>
  <c r="O423" i="21"/>
  <c r="N423" i="21"/>
  <c r="M423" i="21"/>
  <c r="L423" i="21"/>
  <c r="K423" i="21"/>
  <c r="J423" i="21"/>
  <c r="I423" i="21"/>
  <c r="H423" i="21"/>
  <c r="G423" i="21"/>
  <c r="F423" i="21"/>
  <c r="E423" i="21"/>
  <c r="D423" i="21"/>
  <c r="C423" i="21"/>
  <c r="B423" i="21"/>
  <c r="Y422" i="21"/>
  <c r="X422" i="21"/>
  <c r="W422" i="21"/>
  <c r="V422" i="21"/>
  <c r="U422" i="21"/>
  <c r="T422" i="21"/>
  <c r="S422" i="21"/>
  <c r="R422" i="21"/>
  <c r="Q422" i="21"/>
  <c r="P422" i="21"/>
  <c r="O422" i="21"/>
  <c r="N422" i="21"/>
  <c r="M422" i="21"/>
  <c r="L422" i="21"/>
  <c r="K422" i="21"/>
  <c r="J422" i="21"/>
  <c r="I422" i="21"/>
  <c r="H422" i="21"/>
  <c r="G422" i="21"/>
  <c r="F422" i="21"/>
  <c r="E422" i="21"/>
  <c r="D422" i="21"/>
  <c r="C422" i="21"/>
  <c r="B422" i="21"/>
  <c r="Y421" i="21"/>
  <c r="X421" i="21"/>
  <c r="W421" i="21"/>
  <c r="V421" i="21"/>
  <c r="U421" i="21"/>
  <c r="T421" i="21"/>
  <c r="S421" i="21"/>
  <c r="R421" i="21"/>
  <c r="Q421" i="21"/>
  <c r="P421" i="21"/>
  <c r="O421" i="21"/>
  <c r="N421" i="21"/>
  <c r="M421" i="21"/>
  <c r="L421" i="21"/>
  <c r="K421" i="21"/>
  <c r="J421" i="21"/>
  <c r="I421" i="21"/>
  <c r="H421" i="21"/>
  <c r="G421" i="21"/>
  <c r="F421" i="21"/>
  <c r="E421" i="21"/>
  <c r="D421" i="21"/>
  <c r="C421" i="21"/>
  <c r="B421" i="21"/>
  <c r="Y420" i="21"/>
  <c r="X420" i="21"/>
  <c r="W420" i="21"/>
  <c r="V420" i="21"/>
  <c r="U420" i="21"/>
  <c r="T420" i="21"/>
  <c r="S420" i="21"/>
  <c r="R420" i="21"/>
  <c r="Q420" i="21"/>
  <c r="P420" i="21"/>
  <c r="O420" i="21"/>
  <c r="N420" i="21"/>
  <c r="M420" i="21"/>
  <c r="L420" i="21"/>
  <c r="K420" i="21"/>
  <c r="J420" i="21"/>
  <c r="I420" i="21"/>
  <c r="H420" i="21"/>
  <c r="G420" i="21"/>
  <c r="F420" i="21"/>
  <c r="E420" i="21"/>
  <c r="D420" i="21"/>
  <c r="C420" i="21"/>
  <c r="B420" i="21"/>
  <c r="Y419" i="21"/>
  <c r="X419" i="21"/>
  <c r="W419" i="21"/>
  <c r="V419" i="21"/>
  <c r="U419" i="21"/>
  <c r="T419" i="21"/>
  <c r="S419" i="21"/>
  <c r="R419" i="21"/>
  <c r="Q419" i="21"/>
  <c r="P419" i="21"/>
  <c r="O419" i="21"/>
  <c r="N419" i="21"/>
  <c r="M419" i="21"/>
  <c r="L419" i="21"/>
  <c r="K419" i="21"/>
  <c r="J419" i="21"/>
  <c r="I419" i="21"/>
  <c r="H419" i="21"/>
  <c r="G419" i="21"/>
  <c r="F419" i="21"/>
  <c r="E419" i="21"/>
  <c r="D419" i="21"/>
  <c r="C419" i="21"/>
  <c r="B419" i="21"/>
  <c r="Y418" i="21"/>
  <c r="X418" i="21"/>
  <c r="W418" i="21"/>
  <c r="V418" i="21"/>
  <c r="U418" i="21"/>
  <c r="T418" i="21"/>
  <c r="S418" i="21"/>
  <c r="R418" i="21"/>
  <c r="Q418" i="21"/>
  <c r="P418" i="21"/>
  <c r="O418" i="21"/>
  <c r="N418" i="21"/>
  <c r="M418" i="21"/>
  <c r="L418" i="21"/>
  <c r="K418" i="21"/>
  <c r="J418" i="21"/>
  <c r="I418" i="21"/>
  <c r="H418" i="21"/>
  <c r="G418" i="21"/>
  <c r="F418" i="21"/>
  <c r="E418" i="21"/>
  <c r="D418" i="21"/>
  <c r="C418" i="21"/>
  <c r="B418" i="21"/>
  <c r="Y417" i="21"/>
  <c r="X417" i="21"/>
  <c r="W417" i="21"/>
  <c r="V417" i="21"/>
  <c r="U417" i="21"/>
  <c r="T417" i="21"/>
  <c r="S417" i="21"/>
  <c r="R417" i="21"/>
  <c r="Q417" i="21"/>
  <c r="P417" i="21"/>
  <c r="O417" i="21"/>
  <c r="N417" i="21"/>
  <c r="M417" i="21"/>
  <c r="L417" i="21"/>
  <c r="K417" i="21"/>
  <c r="J417" i="21"/>
  <c r="I417" i="21"/>
  <c r="H417" i="21"/>
  <c r="G417" i="21"/>
  <c r="F417" i="21"/>
  <c r="E417" i="21"/>
  <c r="D417" i="21"/>
  <c r="C417" i="21"/>
  <c r="B417" i="21"/>
  <c r="Y416" i="21"/>
  <c r="X416" i="21"/>
  <c r="W416" i="21"/>
  <c r="V416" i="21"/>
  <c r="U416" i="21"/>
  <c r="T416" i="21"/>
  <c r="S416" i="21"/>
  <c r="R416" i="21"/>
  <c r="Q416" i="21"/>
  <c r="P416" i="21"/>
  <c r="O416" i="21"/>
  <c r="N416" i="21"/>
  <c r="M416" i="21"/>
  <c r="L416" i="21"/>
  <c r="K416" i="21"/>
  <c r="J416" i="21"/>
  <c r="I416" i="21"/>
  <c r="H416" i="21"/>
  <c r="G416" i="21"/>
  <c r="F416" i="21"/>
  <c r="E416" i="21"/>
  <c r="D416" i="21"/>
  <c r="C416" i="21"/>
  <c r="B416" i="21"/>
  <c r="Y415" i="21"/>
  <c r="X415" i="21"/>
  <c r="W415" i="21"/>
  <c r="V415" i="21"/>
  <c r="U415" i="21"/>
  <c r="T415" i="21"/>
  <c r="S415" i="21"/>
  <c r="R415" i="21"/>
  <c r="Q415" i="21"/>
  <c r="P415" i="21"/>
  <c r="O415" i="21"/>
  <c r="N415" i="21"/>
  <c r="M415" i="21"/>
  <c r="L415" i="21"/>
  <c r="K415" i="21"/>
  <c r="J415" i="21"/>
  <c r="I415" i="21"/>
  <c r="H415" i="21"/>
  <c r="G415" i="21"/>
  <c r="F415" i="21"/>
  <c r="E415" i="21"/>
  <c r="D415" i="21"/>
  <c r="C415" i="21"/>
  <c r="B415" i="21"/>
  <c r="Y414" i="21"/>
  <c r="X414" i="21"/>
  <c r="W414" i="21"/>
  <c r="V414" i="21"/>
  <c r="U414" i="21"/>
  <c r="T414" i="21"/>
  <c r="S414" i="21"/>
  <c r="R414" i="21"/>
  <c r="Q414" i="21"/>
  <c r="P414" i="21"/>
  <c r="O414" i="21"/>
  <c r="N414" i="21"/>
  <c r="M414" i="21"/>
  <c r="L414" i="21"/>
  <c r="K414" i="21"/>
  <c r="J414" i="21"/>
  <c r="I414" i="21"/>
  <c r="H414" i="21"/>
  <c r="G414" i="21"/>
  <c r="F414" i="21"/>
  <c r="E414" i="21"/>
  <c r="D414" i="21"/>
  <c r="C414" i="21"/>
  <c r="B414" i="21"/>
  <c r="Y413" i="21"/>
  <c r="X413" i="21"/>
  <c r="W413" i="21"/>
  <c r="V413" i="21"/>
  <c r="U413" i="21"/>
  <c r="T413" i="21"/>
  <c r="S413" i="21"/>
  <c r="R413" i="21"/>
  <c r="Q413" i="21"/>
  <c r="P413" i="21"/>
  <c r="O413" i="21"/>
  <c r="N413" i="21"/>
  <c r="M413" i="21"/>
  <c r="L413" i="21"/>
  <c r="K413" i="21"/>
  <c r="J413" i="21"/>
  <c r="I413" i="21"/>
  <c r="H413" i="21"/>
  <c r="G413" i="21"/>
  <c r="F413" i="21"/>
  <c r="E413" i="21"/>
  <c r="D413" i="21"/>
  <c r="C413" i="21"/>
  <c r="B413" i="21"/>
  <c r="Y412" i="21"/>
  <c r="X412" i="21"/>
  <c r="W412" i="21"/>
  <c r="V412" i="21"/>
  <c r="U412" i="21"/>
  <c r="T412" i="21"/>
  <c r="S412" i="21"/>
  <c r="R412" i="21"/>
  <c r="Q412" i="21"/>
  <c r="P412" i="21"/>
  <c r="O412" i="21"/>
  <c r="N412" i="21"/>
  <c r="M412" i="21"/>
  <c r="L412" i="21"/>
  <c r="K412" i="21"/>
  <c r="J412" i="21"/>
  <c r="I412" i="21"/>
  <c r="H412" i="21"/>
  <c r="G412" i="21"/>
  <c r="F412" i="21"/>
  <c r="E412" i="21"/>
  <c r="D412" i="21"/>
  <c r="C412" i="21"/>
  <c r="B412" i="21"/>
  <c r="Y411" i="21"/>
  <c r="X411" i="21"/>
  <c r="W411" i="21"/>
  <c r="V411" i="21"/>
  <c r="U411" i="21"/>
  <c r="T411" i="21"/>
  <c r="S411" i="21"/>
  <c r="R411" i="21"/>
  <c r="Q411" i="21"/>
  <c r="P411" i="21"/>
  <c r="O411" i="21"/>
  <c r="N411" i="21"/>
  <c r="M411" i="21"/>
  <c r="L411" i="21"/>
  <c r="K411" i="21"/>
  <c r="J411" i="21"/>
  <c r="I411" i="21"/>
  <c r="H411" i="21"/>
  <c r="G411" i="21"/>
  <c r="F411" i="21"/>
  <c r="E411" i="21"/>
  <c r="D411" i="21"/>
  <c r="C411" i="21"/>
  <c r="B411" i="21"/>
  <c r="Y410" i="21"/>
  <c r="X410" i="21"/>
  <c r="W410" i="21"/>
  <c r="V410" i="21"/>
  <c r="U410" i="21"/>
  <c r="T410" i="21"/>
  <c r="S410" i="21"/>
  <c r="R410" i="21"/>
  <c r="Q410" i="21"/>
  <c r="P410" i="21"/>
  <c r="O410" i="21"/>
  <c r="N410" i="21"/>
  <c r="M410" i="21"/>
  <c r="L410" i="21"/>
  <c r="K410" i="21"/>
  <c r="J410" i="21"/>
  <c r="I410" i="21"/>
  <c r="H410" i="21"/>
  <c r="G410" i="21"/>
  <c r="F410" i="21"/>
  <c r="E410" i="21"/>
  <c r="D410" i="21"/>
  <c r="C410" i="21"/>
  <c r="B410" i="21"/>
  <c r="Y409" i="21"/>
  <c r="X409" i="21"/>
  <c r="W409" i="21"/>
  <c r="V409" i="21"/>
  <c r="U409" i="21"/>
  <c r="T409" i="21"/>
  <c r="S409" i="21"/>
  <c r="R409" i="21"/>
  <c r="Q409" i="21"/>
  <c r="P409" i="21"/>
  <c r="O409" i="21"/>
  <c r="N409" i="21"/>
  <c r="M409" i="21"/>
  <c r="L409" i="21"/>
  <c r="K409" i="21"/>
  <c r="J409" i="21"/>
  <c r="I409" i="21"/>
  <c r="H409" i="21"/>
  <c r="G409" i="21"/>
  <c r="F409" i="21"/>
  <c r="E409" i="21"/>
  <c r="D409" i="21"/>
  <c r="C409" i="21"/>
  <c r="B409" i="21"/>
  <c r="Y408" i="21"/>
  <c r="X408" i="21"/>
  <c r="W408" i="21"/>
  <c r="V408" i="21"/>
  <c r="U408" i="21"/>
  <c r="T408" i="21"/>
  <c r="S408" i="21"/>
  <c r="R408" i="21"/>
  <c r="Q408" i="21"/>
  <c r="P408" i="21"/>
  <c r="O408" i="21"/>
  <c r="N408" i="21"/>
  <c r="M408" i="21"/>
  <c r="L408" i="21"/>
  <c r="K408" i="21"/>
  <c r="J408" i="21"/>
  <c r="I408" i="21"/>
  <c r="H408" i="21"/>
  <c r="G408" i="21"/>
  <c r="F408" i="21"/>
  <c r="E408" i="21"/>
  <c r="D408" i="21"/>
  <c r="C408" i="21"/>
  <c r="B408" i="21"/>
  <c r="Y407" i="21"/>
  <c r="X407" i="21"/>
  <c r="W407" i="21"/>
  <c r="V407" i="21"/>
  <c r="U407" i="21"/>
  <c r="T407" i="21"/>
  <c r="S407" i="21"/>
  <c r="R407" i="21"/>
  <c r="Q407" i="21"/>
  <c r="P407" i="21"/>
  <c r="O407" i="21"/>
  <c r="N407" i="21"/>
  <c r="M407" i="21"/>
  <c r="L407" i="21"/>
  <c r="K407" i="21"/>
  <c r="J407" i="21"/>
  <c r="I407" i="21"/>
  <c r="H407" i="21"/>
  <c r="G407" i="21"/>
  <c r="F407" i="21"/>
  <c r="E407" i="21"/>
  <c r="D407" i="21"/>
  <c r="C407" i="21"/>
  <c r="B407" i="21"/>
  <c r="Y406" i="21"/>
  <c r="X406" i="21"/>
  <c r="W406" i="21"/>
  <c r="V406" i="21"/>
  <c r="U406" i="21"/>
  <c r="T406" i="21"/>
  <c r="S406" i="21"/>
  <c r="R406" i="21"/>
  <c r="Q406" i="21"/>
  <c r="P406" i="21"/>
  <c r="O406" i="21"/>
  <c r="N406" i="21"/>
  <c r="M406" i="21"/>
  <c r="L406" i="21"/>
  <c r="K406" i="21"/>
  <c r="J406" i="21"/>
  <c r="I406" i="21"/>
  <c r="H406" i="21"/>
  <c r="G406" i="21"/>
  <c r="F406" i="21"/>
  <c r="E406" i="21"/>
  <c r="D406" i="21"/>
  <c r="C406" i="21"/>
  <c r="B406" i="21"/>
  <c r="Y405" i="21"/>
  <c r="X405" i="21"/>
  <c r="W405" i="21"/>
  <c r="V405" i="21"/>
  <c r="U405" i="21"/>
  <c r="T405" i="21"/>
  <c r="S405" i="21"/>
  <c r="R405" i="21"/>
  <c r="Q405" i="21"/>
  <c r="P405" i="21"/>
  <c r="O405" i="21"/>
  <c r="N405" i="21"/>
  <c r="M405" i="21"/>
  <c r="L405" i="21"/>
  <c r="K405" i="21"/>
  <c r="J405" i="21"/>
  <c r="I405" i="21"/>
  <c r="H405" i="21"/>
  <c r="G405" i="21"/>
  <c r="F405" i="21"/>
  <c r="E405" i="21"/>
  <c r="D405" i="21"/>
  <c r="C405" i="21"/>
  <c r="B405" i="21"/>
  <c r="Y404" i="21"/>
  <c r="X404" i="21"/>
  <c r="W404" i="21"/>
  <c r="V404" i="21"/>
  <c r="U404" i="21"/>
  <c r="T404" i="21"/>
  <c r="S404" i="21"/>
  <c r="R404" i="21"/>
  <c r="Q404" i="21"/>
  <c r="P404" i="21"/>
  <c r="O404" i="21"/>
  <c r="N404" i="21"/>
  <c r="M404" i="21"/>
  <c r="L404" i="21"/>
  <c r="K404" i="21"/>
  <c r="J404" i="21"/>
  <c r="I404" i="21"/>
  <c r="H404" i="21"/>
  <c r="G404" i="21"/>
  <c r="F404" i="21"/>
  <c r="E404" i="21"/>
  <c r="D404" i="21"/>
  <c r="C404" i="21"/>
  <c r="B404" i="21"/>
  <c r="Y403" i="21"/>
  <c r="X403" i="21"/>
  <c r="W403" i="21"/>
  <c r="V403" i="21"/>
  <c r="U403" i="21"/>
  <c r="T403" i="21"/>
  <c r="S403" i="21"/>
  <c r="R403" i="21"/>
  <c r="Q403" i="21"/>
  <c r="P403" i="21"/>
  <c r="O403" i="21"/>
  <c r="N403" i="21"/>
  <c r="M403" i="21"/>
  <c r="L403" i="21"/>
  <c r="K403" i="21"/>
  <c r="J403" i="21"/>
  <c r="I403" i="21"/>
  <c r="H403" i="21"/>
  <c r="G403" i="21"/>
  <c r="F403" i="21"/>
  <c r="E403" i="21"/>
  <c r="D403" i="21"/>
  <c r="C403" i="21"/>
  <c r="B403" i="21"/>
  <c r="Y402" i="21"/>
  <c r="X402" i="21"/>
  <c r="W402" i="21"/>
  <c r="V402" i="21"/>
  <c r="U402" i="21"/>
  <c r="T402" i="21"/>
  <c r="S402" i="21"/>
  <c r="R402" i="21"/>
  <c r="Q402" i="21"/>
  <c r="P402" i="21"/>
  <c r="O402" i="21"/>
  <c r="N402" i="21"/>
  <c r="M402" i="21"/>
  <c r="L402" i="21"/>
  <c r="K402" i="21"/>
  <c r="J402" i="21"/>
  <c r="I402" i="21"/>
  <c r="H402" i="21"/>
  <c r="G402" i="21"/>
  <c r="F402" i="21"/>
  <c r="E402" i="21"/>
  <c r="D402" i="21"/>
  <c r="C402" i="21"/>
  <c r="B402" i="21"/>
  <c r="Y397" i="21"/>
  <c r="X397" i="21"/>
  <c r="W397" i="21"/>
  <c r="V397" i="21"/>
  <c r="U397" i="21"/>
  <c r="T397" i="21"/>
  <c r="S397" i="21"/>
  <c r="R397" i="21"/>
  <c r="Q397" i="21"/>
  <c r="P397" i="21"/>
  <c r="O397" i="21"/>
  <c r="N397" i="21"/>
  <c r="M397" i="21"/>
  <c r="L397" i="21"/>
  <c r="K397" i="21"/>
  <c r="J397" i="21"/>
  <c r="I397" i="21"/>
  <c r="H397" i="21"/>
  <c r="G397" i="21"/>
  <c r="F397" i="21"/>
  <c r="E397" i="21"/>
  <c r="D397" i="21"/>
  <c r="C397" i="21"/>
  <c r="B397" i="21"/>
  <c r="Y396" i="21"/>
  <c r="X396" i="21"/>
  <c r="W396" i="21"/>
  <c r="V396" i="21"/>
  <c r="U396" i="21"/>
  <c r="T396" i="21"/>
  <c r="S396" i="21"/>
  <c r="R396" i="21"/>
  <c r="Q396" i="21"/>
  <c r="P396" i="21"/>
  <c r="O396" i="21"/>
  <c r="N396" i="21"/>
  <c r="M396" i="21"/>
  <c r="L396" i="21"/>
  <c r="K396" i="21"/>
  <c r="J396" i="21"/>
  <c r="I396" i="21"/>
  <c r="H396" i="21"/>
  <c r="G396" i="21"/>
  <c r="F396" i="21"/>
  <c r="E396" i="21"/>
  <c r="D396" i="21"/>
  <c r="C396" i="21"/>
  <c r="B396" i="21"/>
  <c r="Y395" i="21"/>
  <c r="X395" i="21"/>
  <c r="W395" i="21"/>
  <c r="V395" i="21"/>
  <c r="U395" i="21"/>
  <c r="T395" i="21"/>
  <c r="S395" i="21"/>
  <c r="R395" i="21"/>
  <c r="Q395" i="21"/>
  <c r="P395" i="21"/>
  <c r="O395" i="21"/>
  <c r="N395" i="21"/>
  <c r="M395" i="21"/>
  <c r="L395" i="21"/>
  <c r="K395" i="21"/>
  <c r="J395" i="21"/>
  <c r="I395" i="21"/>
  <c r="H395" i="21"/>
  <c r="G395" i="21"/>
  <c r="F395" i="21"/>
  <c r="E395" i="21"/>
  <c r="D395" i="21"/>
  <c r="C395" i="21"/>
  <c r="B395" i="21"/>
  <c r="Y394" i="21"/>
  <c r="X394" i="21"/>
  <c r="W394" i="21"/>
  <c r="V394" i="21"/>
  <c r="U394" i="21"/>
  <c r="T394" i="21"/>
  <c r="S394" i="21"/>
  <c r="R394" i="21"/>
  <c r="Q394" i="21"/>
  <c r="P394" i="21"/>
  <c r="O394" i="21"/>
  <c r="N394" i="21"/>
  <c r="M394" i="21"/>
  <c r="L394" i="21"/>
  <c r="K394" i="21"/>
  <c r="J394" i="21"/>
  <c r="I394" i="21"/>
  <c r="H394" i="21"/>
  <c r="G394" i="21"/>
  <c r="F394" i="21"/>
  <c r="E394" i="21"/>
  <c r="D394" i="21"/>
  <c r="C394" i="21"/>
  <c r="B394" i="21"/>
  <c r="Y393" i="21"/>
  <c r="X393" i="21"/>
  <c r="W393" i="21"/>
  <c r="V393" i="21"/>
  <c r="U393" i="21"/>
  <c r="T393" i="21"/>
  <c r="S393" i="21"/>
  <c r="R393" i="21"/>
  <c r="Q393" i="21"/>
  <c r="P393" i="21"/>
  <c r="O393" i="21"/>
  <c r="N393" i="21"/>
  <c r="M393" i="21"/>
  <c r="L393" i="21"/>
  <c r="K393" i="21"/>
  <c r="J393" i="21"/>
  <c r="I393" i="21"/>
  <c r="H393" i="21"/>
  <c r="G393" i="21"/>
  <c r="F393" i="21"/>
  <c r="E393" i="21"/>
  <c r="D393" i="21"/>
  <c r="C393" i="21"/>
  <c r="B393" i="21"/>
  <c r="Y392" i="21"/>
  <c r="X392" i="21"/>
  <c r="W392" i="21"/>
  <c r="V392" i="21"/>
  <c r="U392" i="21"/>
  <c r="T392" i="21"/>
  <c r="S392" i="21"/>
  <c r="R392" i="21"/>
  <c r="Q392" i="21"/>
  <c r="P392" i="21"/>
  <c r="O392" i="21"/>
  <c r="N392" i="21"/>
  <c r="M392" i="21"/>
  <c r="L392" i="21"/>
  <c r="K392" i="21"/>
  <c r="J392" i="21"/>
  <c r="I392" i="21"/>
  <c r="H392" i="21"/>
  <c r="G392" i="21"/>
  <c r="F392" i="21"/>
  <c r="E392" i="21"/>
  <c r="D392" i="21"/>
  <c r="C392" i="21"/>
  <c r="B392" i="21"/>
  <c r="Y391" i="21"/>
  <c r="X391" i="21"/>
  <c r="W391" i="21"/>
  <c r="V391" i="21"/>
  <c r="U391" i="21"/>
  <c r="T391" i="21"/>
  <c r="S391" i="21"/>
  <c r="R391" i="21"/>
  <c r="Q391" i="21"/>
  <c r="P391" i="21"/>
  <c r="O391" i="21"/>
  <c r="N391" i="21"/>
  <c r="M391" i="21"/>
  <c r="L391" i="21"/>
  <c r="K391" i="21"/>
  <c r="J391" i="21"/>
  <c r="I391" i="21"/>
  <c r="H391" i="21"/>
  <c r="G391" i="21"/>
  <c r="F391" i="21"/>
  <c r="E391" i="21"/>
  <c r="D391" i="21"/>
  <c r="C391" i="21"/>
  <c r="B391" i="21"/>
  <c r="Y390" i="21"/>
  <c r="X390" i="21"/>
  <c r="W390" i="21"/>
  <c r="V390" i="21"/>
  <c r="U390" i="21"/>
  <c r="T390" i="21"/>
  <c r="S390" i="21"/>
  <c r="R390" i="21"/>
  <c r="Q390" i="21"/>
  <c r="P390" i="21"/>
  <c r="O390" i="21"/>
  <c r="N390" i="21"/>
  <c r="M390" i="21"/>
  <c r="L390" i="21"/>
  <c r="K390" i="21"/>
  <c r="J390" i="21"/>
  <c r="I390" i="21"/>
  <c r="H390" i="21"/>
  <c r="G390" i="21"/>
  <c r="F390" i="21"/>
  <c r="E390" i="21"/>
  <c r="D390" i="21"/>
  <c r="C390" i="21"/>
  <c r="B390" i="21"/>
  <c r="Y389" i="21"/>
  <c r="X389" i="21"/>
  <c r="W389" i="21"/>
  <c r="V389" i="21"/>
  <c r="U389" i="21"/>
  <c r="T389" i="21"/>
  <c r="S389" i="21"/>
  <c r="R389" i="21"/>
  <c r="Q389" i="21"/>
  <c r="P389" i="21"/>
  <c r="O389" i="21"/>
  <c r="N389" i="21"/>
  <c r="M389" i="21"/>
  <c r="L389" i="21"/>
  <c r="K389" i="21"/>
  <c r="J389" i="21"/>
  <c r="I389" i="21"/>
  <c r="H389" i="21"/>
  <c r="G389" i="21"/>
  <c r="F389" i="21"/>
  <c r="E389" i="21"/>
  <c r="D389" i="21"/>
  <c r="C389" i="21"/>
  <c r="B389" i="21"/>
  <c r="Y388" i="21"/>
  <c r="X388" i="21"/>
  <c r="W388" i="21"/>
  <c r="V388" i="21"/>
  <c r="U388" i="21"/>
  <c r="T388" i="21"/>
  <c r="S388" i="21"/>
  <c r="R388" i="21"/>
  <c r="Q388" i="21"/>
  <c r="P388" i="21"/>
  <c r="O388" i="21"/>
  <c r="N388" i="21"/>
  <c r="M388" i="21"/>
  <c r="L388" i="21"/>
  <c r="K388" i="21"/>
  <c r="J388" i="21"/>
  <c r="I388" i="21"/>
  <c r="H388" i="21"/>
  <c r="G388" i="21"/>
  <c r="F388" i="21"/>
  <c r="E388" i="21"/>
  <c r="D388" i="21"/>
  <c r="C388" i="21"/>
  <c r="B388" i="21"/>
  <c r="Y387" i="21"/>
  <c r="X387" i="21"/>
  <c r="W387" i="21"/>
  <c r="V387" i="21"/>
  <c r="U387" i="21"/>
  <c r="T387" i="21"/>
  <c r="S387" i="21"/>
  <c r="R387" i="21"/>
  <c r="Q387" i="21"/>
  <c r="P387" i="21"/>
  <c r="O387" i="21"/>
  <c r="N387" i="21"/>
  <c r="M387" i="21"/>
  <c r="L387" i="21"/>
  <c r="K387" i="21"/>
  <c r="J387" i="21"/>
  <c r="I387" i="21"/>
  <c r="H387" i="21"/>
  <c r="G387" i="21"/>
  <c r="F387" i="21"/>
  <c r="E387" i="21"/>
  <c r="D387" i="21"/>
  <c r="C387" i="21"/>
  <c r="B387" i="21"/>
  <c r="Y386" i="21"/>
  <c r="X386" i="21"/>
  <c r="W386" i="21"/>
  <c r="V386" i="21"/>
  <c r="U386" i="21"/>
  <c r="T386" i="21"/>
  <c r="S386" i="21"/>
  <c r="R386" i="21"/>
  <c r="Q386" i="21"/>
  <c r="P386" i="21"/>
  <c r="O386" i="21"/>
  <c r="N386" i="21"/>
  <c r="M386" i="21"/>
  <c r="L386" i="21"/>
  <c r="K386" i="21"/>
  <c r="J386" i="21"/>
  <c r="I386" i="21"/>
  <c r="H386" i="21"/>
  <c r="G386" i="21"/>
  <c r="F386" i="21"/>
  <c r="E386" i="21"/>
  <c r="D386" i="21"/>
  <c r="C386" i="21"/>
  <c r="B386" i="21"/>
  <c r="Y385" i="21"/>
  <c r="X385" i="21"/>
  <c r="W385" i="21"/>
  <c r="V385" i="21"/>
  <c r="U385" i="21"/>
  <c r="T385" i="21"/>
  <c r="S385" i="21"/>
  <c r="R385" i="21"/>
  <c r="Q385" i="21"/>
  <c r="P385" i="21"/>
  <c r="O385" i="21"/>
  <c r="N385" i="21"/>
  <c r="M385" i="21"/>
  <c r="L385" i="21"/>
  <c r="K385" i="21"/>
  <c r="J385" i="21"/>
  <c r="I385" i="21"/>
  <c r="H385" i="21"/>
  <c r="G385" i="21"/>
  <c r="F385" i="21"/>
  <c r="E385" i="21"/>
  <c r="D385" i="21"/>
  <c r="C385" i="21"/>
  <c r="B385" i="21"/>
  <c r="Y384" i="21"/>
  <c r="X384" i="21"/>
  <c r="W384" i="21"/>
  <c r="V384" i="21"/>
  <c r="U384" i="21"/>
  <c r="T384" i="21"/>
  <c r="S384" i="21"/>
  <c r="R384" i="21"/>
  <c r="Q384" i="21"/>
  <c r="P384" i="21"/>
  <c r="O384" i="21"/>
  <c r="N384" i="21"/>
  <c r="M384" i="21"/>
  <c r="L384" i="21"/>
  <c r="K384" i="21"/>
  <c r="J384" i="21"/>
  <c r="I384" i="21"/>
  <c r="H384" i="21"/>
  <c r="G384" i="21"/>
  <c r="F384" i="21"/>
  <c r="E384" i="21"/>
  <c r="D384" i="21"/>
  <c r="C384" i="21"/>
  <c r="B384" i="21"/>
  <c r="Y383" i="21"/>
  <c r="X383" i="21"/>
  <c r="W383" i="21"/>
  <c r="V383" i="21"/>
  <c r="U383" i="21"/>
  <c r="T383" i="21"/>
  <c r="S383" i="21"/>
  <c r="R383" i="21"/>
  <c r="Q383" i="21"/>
  <c r="P383" i="21"/>
  <c r="O383" i="21"/>
  <c r="N383" i="21"/>
  <c r="M383" i="21"/>
  <c r="L383" i="21"/>
  <c r="K383" i="21"/>
  <c r="J383" i="21"/>
  <c r="I383" i="21"/>
  <c r="H383" i="21"/>
  <c r="G383" i="21"/>
  <c r="F383" i="21"/>
  <c r="E383" i="21"/>
  <c r="D383" i="21"/>
  <c r="C383" i="21"/>
  <c r="B383" i="21"/>
  <c r="Y382" i="21"/>
  <c r="X382" i="21"/>
  <c r="W382" i="21"/>
  <c r="V382" i="21"/>
  <c r="U382" i="21"/>
  <c r="T382" i="21"/>
  <c r="S382" i="21"/>
  <c r="R382" i="21"/>
  <c r="Q382" i="21"/>
  <c r="P382" i="21"/>
  <c r="O382" i="21"/>
  <c r="N382" i="21"/>
  <c r="M382" i="21"/>
  <c r="L382" i="21"/>
  <c r="K382" i="21"/>
  <c r="J382" i="21"/>
  <c r="I382" i="21"/>
  <c r="H382" i="21"/>
  <c r="G382" i="21"/>
  <c r="F382" i="21"/>
  <c r="E382" i="21"/>
  <c r="D382" i="21"/>
  <c r="C382" i="21"/>
  <c r="B382" i="21"/>
  <c r="Y381" i="21"/>
  <c r="X381" i="21"/>
  <c r="W381" i="21"/>
  <c r="V381" i="21"/>
  <c r="U381" i="21"/>
  <c r="T381" i="21"/>
  <c r="S381" i="21"/>
  <c r="R381" i="21"/>
  <c r="Q381" i="21"/>
  <c r="P381" i="21"/>
  <c r="O381" i="21"/>
  <c r="N381" i="21"/>
  <c r="M381" i="21"/>
  <c r="L381" i="21"/>
  <c r="K381" i="21"/>
  <c r="J381" i="21"/>
  <c r="I381" i="21"/>
  <c r="H381" i="21"/>
  <c r="G381" i="21"/>
  <c r="F381" i="21"/>
  <c r="E381" i="21"/>
  <c r="D381" i="21"/>
  <c r="C381" i="21"/>
  <c r="B381" i="21"/>
  <c r="Y380" i="21"/>
  <c r="X380" i="21"/>
  <c r="W380" i="21"/>
  <c r="V380" i="21"/>
  <c r="U380" i="21"/>
  <c r="T380" i="21"/>
  <c r="S380" i="21"/>
  <c r="R380" i="21"/>
  <c r="Q380" i="21"/>
  <c r="P380" i="21"/>
  <c r="O380" i="21"/>
  <c r="N380" i="21"/>
  <c r="M380" i="21"/>
  <c r="L380" i="21"/>
  <c r="K380" i="21"/>
  <c r="J380" i="21"/>
  <c r="I380" i="21"/>
  <c r="H380" i="21"/>
  <c r="G380" i="21"/>
  <c r="F380" i="21"/>
  <c r="E380" i="21"/>
  <c r="D380" i="21"/>
  <c r="C380" i="21"/>
  <c r="B380" i="21"/>
  <c r="Y379" i="21"/>
  <c r="X379" i="21"/>
  <c r="W379" i="21"/>
  <c r="V379" i="21"/>
  <c r="U379" i="21"/>
  <c r="T379" i="21"/>
  <c r="S379" i="21"/>
  <c r="R379" i="21"/>
  <c r="Q379" i="21"/>
  <c r="P379" i="21"/>
  <c r="O379" i="21"/>
  <c r="N379" i="21"/>
  <c r="M379" i="21"/>
  <c r="L379" i="21"/>
  <c r="K379" i="21"/>
  <c r="J379" i="21"/>
  <c r="I379" i="21"/>
  <c r="H379" i="21"/>
  <c r="G379" i="21"/>
  <c r="F379" i="21"/>
  <c r="E379" i="21"/>
  <c r="D379" i="21"/>
  <c r="C379" i="21"/>
  <c r="B379" i="21"/>
  <c r="Y378" i="21"/>
  <c r="X378" i="21"/>
  <c r="W378" i="21"/>
  <c r="V378" i="21"/>
  <c r="U378" i="21"/>
  <c r="T378" i="21"/>
  <c r="S378" i="21"/>
  <c r="R378" i="21"/>
  <c r="Q378" i="21"/>
  <c r="P378" i="21"/>
  <c r="O378" i="21"/>
  <c r="N378" i="21"/>
  <c r="M378" i="21"/>
  <c r="L378" i="21"/>
  <c r="K378" i="21"/>
  <c r="J378" i="21"/>
  <c r="I378" i="21"/>
  <c r="H378" i="21"/>
  <c r="G378" i="21"/>
  <c r="F378" i="21"/>
  <c r="E378" i="21"/>
  <c r="D378" i="21"/>
  <c r="C378" i="21"/>
  <c r="B378" i="21"/>
  <c r="Y377" i="21"/>
  <c r="X377" i="21"/>
  <c r="W377" i="21"/>
  <c r="V377" i="21"/>
  <c r="U377" i="21"/>
  <c r="T377" i="21"/>
  <c r="S377" i="21"/>
  <c r="R377" i="21"/>
  <c r="Q377" i="21"/>
  <c r="P377" i="21"/>
  <c r="O377" i="21"/>
  <c r="N377" i="21"/>
  <c r="M377" i="21"/>
  <c r="L377" i="21"/>
  <c r="K377" i="21"/>
  <c r="J377" i="21"/>
  <c r="I377" i="21"/>
  <c r="H377" i="21"/>
  <c r="G377" i="21"/>
  <c r="F377" i="21"/>
  <c r="E377" i="21"/>
  <c r="D377" i="21"/>
  <c r="C377" i="21"/>
  <c r="B377" i="21"/>
  <c r="Y376" i="21"/>
  <c r="X376" i="21"/>
  <c r="W376" i="21"/>
  <c r="V376" i="21"/>
  <c r="U376" i="21"/>
  <c r="T376" i="21"/>
  <c r="S376" i="21"/>
  <c r="R376" i="21"/>
  <c r="Q376" i="21"/>
  <c r="P376" i="21"/>
  <c r="O376" i="21"/>
  <c r="N376" i="21"/>
  <c r="M376" i="21"/>
  <c r="L376" i="21"/>
  <c r="K376" i="21"/>
  <c r="J376" i="21"/>
  <c r="I376" i="21"/>
  <c r="H376" i="21"/>
  <c r="G376" i="21"/>
  <c r="F376" i="21"/>
  <c r="E376" i="21"/>
  <c r="D376" i="21"/>
  <c r="C376" i="21"/>
  <c r="B376" i="21"/>
  <c r="Y375" i="21"/>
  <c r="X375" i="21"/>
  <c r="W375" i="21"/>
  <c r="V375" i="21"/>
  <c r="U375" i="21"/>
  <c r="T375" i="21"/>
  <c r="S375" i="21"/>
  <c r="R375" i="21"/>
  <c r="Q375" i="21"/>
  <c r="P375" i="21"/>
  <c r="O375" i="21"/>
  <c r="N375" i="21"/>
  <c r="M375" i="21"/>
  <c r="L375" i="21"/>
  <c r="K375" i="21"/>
  <c r="J375" i="21"/>
  <c r="I375" i="21"/>
  <c r="H375" i="21"/>
  <c r="G375" i="21"/>
  <c r="F375" i="21"/>
  <c r="E375" i="21"/>
  <c r="D375" i="21"/>
  <c r="C375" i="21"/>
  <c r="B375" i="21"/>
  <c r="Y374" i="21"/>
  <c r="X374" i="21"/>
  <c r="W374" i="21"/>
  <c r="V374" i="21"/>
  <c r="U374" i="21"/>
  <c r="T374" i="21"/>
  <c r="S374" i="21"/>
  <c r="R374" i="21"/>
  <c r="Q374" i="21"/>
  <c r="P374" i="21"/>
  <c r="O374" i="21"/>
  <c r="N374" i="21"/>
  <c r="M374" i="21"/>
  <c r="L374" i="21"/>
  <c r="K374" i="21"/>
  <c r="J374" i="21"/>
  <c r="I374" i="21"/>
  <c r="H374" i="21"/>
  <c r="G374" i="21"/>
  <c r="F374" i="21"/>
  <c r="E374" i="21"/>
  <c r="D374" i="21"/>
  <c r="C374" i="21"/>
  <c r="B374" i="21"/>
  <c r="Y373" i="21"/>
  <c r="X373" i="21"/>
  <c r="W373" i="21"/>
  <c r="V373" i="21"/>
  <c r="U373" i="21"/>
  <c r="T373" i="21"/>
  <c r="S373" i="21"/>
  <c r="R373" i="21"/>
  <c r="Q373" i="21"/>
  <c r="P373" i="21"/>
  <c r="O373" i="21"/>
  <c r="N373" i="21"/>
  <c r="M373" i="21"/>
  <c r="L373" i="21"/>
  <c r="K373" i="21"/>
  <c r="J373" i="21"/>
  <c r="I373" i="21"/>
  <c r="H373" i="21"/>
  <c r="G373" i="21"/>
  <c r="F373" i="21"/>
  <c r="E373" i="21"/>
  <c r="D373" i="21"/>
  <c r="C373" i="21"/>
  <c r="B373" i="21"/>
  <c r="Y372" i="21"/>
  <c r="X372" i="21"/>
  <c r="W372" i="21"/>
  <c r="V372" i="21"/>
  <c r="U372" i="21"/>
  <c r="T372" i="21"/>
  <c r="S372" i="21"/>
  <c r="R372" i="21"/>
  <c r="Q372" i="21"/>
  <c r="P372" i="21"/>
  <c r="O372" i="21"/>
  <c r="N372" i="21"/>
  <c r="M372" i="21"/>
  <c r="L372" i="21"/>
  <c r="K372" i="21"/>
  <c r="J372" i="21"/>
  <c r="I372" i="21"/>
  <c r="H372" i="21"/>
  <c r="G372" i="21"/>
  <c r="F372" i="21"/>
  <c r="E372" i="21"/>
  <c r="D372" i="21"/>
  <c r="C372" i="21"/>
  <c r="B372" i="21"/>
  <c r="Y371" i="21"/>
  <c r="X371" i="21"/>
  <c r="W371" i="21"/>
  <c r="V371" i="21"/>
  <c r="U371" i="21"/>
  <c r="T371" i="21"/>
  <c r="S371" i="21"/>
  <c r="R371" i="21"/>
  <c r="Q371" i="21"/>
  <c r="P371" i="21"/>
  <c r="O371" i="21"/>
  <c r="N371" i="21"/>
  <c r="M371" i="21"/>
  <c r="L371" i="21"/>
  <c r="K371" i="21"/>
  <c r="J371" i="21"/>
  <c r="I371" i="21"/>
  <c r="H371" i="21"/>
  <c r="G371" i="21"/>
  <c r="F371" i="21"/>
  <c r="E371" i="21"/>
  <c r="D371" i="21"/>
  <c r="C371" i="21"/>
  <c r="B371" i="21"/>
  <c r="Y370" i="21"/>
  <c r="X370" i="21"/>
  <c r="W370" i="21"/>
  <c r="V370" i="21"/>
  <c r="U370" i="21"/>
  <c r="T370" i="21"/>
  <c r="S370" i="21"/>
  <c r="R370" i="21"/>
  <c r="Q370" i="21"/>
  <c r="P370" i="21"/>
  <c r="O370" i="21"/>
  <c r="N370" i="21"/>
  <c r="M370" i="21"/>
  <c r="L370" i="21"/>
  <c r="K370" i="21"/>
  <c r="J370" i="21"/>
  <c r="I370" i="21"/>
  <c r="H370" i="21"/>
  <c r="G370" i="21"/>
  <c r="F370" i="21"/>
  <c r="E370" i="21"/>
  <c r="D370" i="21"/>
  <c r="C370" i="21"/>
  <c r="B370" i="21"/>
  <c r="Y369" i="21"/>
  <c r="X369" i="21"/>
  <c r="W369" i="21"/>
  <c r="V369" i="21"/>
  <c r="U369" i="21"/>
  <c r="T369" i="21"/>
  <c r="S369" i="21"/>
  <c r="R369" i="21"/>
  <c r="Q369" i="21"/>
  <c r="P369" i="21"/>
  <c r="O369" i="21"/>
  <c r="N369" i="21"/>
  <c r="M369" i="21"/>
  <c r="L369" i="21"/>
  <c r="K369" i="21"/>
  <c r="J369" i="21"/>
  <c r="I369" i="21"/>
  <c r="H369" i="21"/>
  <c r="G369" i="21"/>
  <c r="F369" i="21"/>
  <c r="E369" i="21"/>
  <c r="D369" i="21"/>
  <c r="C369" i="21"/>
  <c r="B369" i="21"/>
  <c r="Y368" i="21"/>
  <c r="X368" i="21"/>
  <c r="W368" i="21"/>
  <c r="V368" i="21"/>
  <c r="U368" i="21"/>
  <c r="T368" i="21"/>
  <c r="S368" i="21"/>
  <c r="R368" i="21"/>
  <c r="Q368" i="21"/>
  <c r="P368" i="21"/>
  <c r="O368" i="21"/>
  <c r="N368" i="21"/>
  <c r="M368" i="21"/>
  <c r="L368" i="21"/>
  <c r="K368" i="21"/>
  <c r="J368" i="21"/>
  <c r="I368" i="21"/>
  <c r="H368" i="21"/>
  <c r="G368" i="21"/>
  <c r="F368" i="21"/>
  <c r="E368" i="21"/>
  <c r="D368" i="21"/>
  <c r="C368" i="21"/>
  <c r="B368" i="21"/>
  <c r="Y367" i="21"/>
  <c r="X367" i="21"/>
  <c r="W367" i="21"/>
  <c r="V367" i="21"/>
  <c r="U367" i="21"/>
  <c r="T367" i="21"/>
  <c r="S367" i="21"/>
  <c r="R367" i="21"/>
  <c r="Q367" i="21"/>
  <c r="P367" i="21"/>
  <c r="O367" i="21"/>
  <c r="N367" i="21"/>
  <c r="M367" i="21"/>
  <c r="L367" i="21"/>
  <c r="K367" i="21"/>
  <c r="J367" i="21"/>
  <c r="I367" i="21"/>
  <c r="H367" i="21"/>
  <c r="G367" i="21"/>
  <c r="F367" i="21"/>
  <c r="E367" i="21"/>
  <c r="D367" i="21"/>
  <c r="C367" i="21"/>
  <c r="B367" i="21"/>
  <c r="Y362" i="21"/>
  <c r="X362" i="21"/>
  <c r="W362" i="21"/>
  <c r="V362" i="21"/>
  <c r="U362" i="21"/>
  <c r="T362" i="21"/>
  <c r="S362" i="21"/>
  <c r="R362" i="21"/>
  <c r="Q362" i="21"/>
  <c r="P362" i="21"/>
  <c r="O362" i="21"/>
  <c r="N362" i="21"/>
  <c r="M362" i="21"/>
  <c r="L362" i="21"/>
  <c r="K362" i="21"/>
  <c r="J362" i="21"/>
  <c r="I362" i="21"/>
  <c r="H362" i="21"/>
  <c r="G362" i="21"/>
  <c r="F362" i="21"/>
  <c r="E362" i="21"/>
  <c r="D362" i="21"/>
  <c r="C362" i="21"/>
  <c r="B362" i="21"/>
  <c r="Y361" i="21"/>
  <c r="X361" i="21"/>
  <c r="W361" i="21"/>
  <c r="V361" i="21"/>
  <c r="U361" i="21"/>
  <c r="T361" i="21"/>
  <c r="S361" i="21"/>
  <c r="R361" i="21"/>
  <c r="Q361" i="21"/>
  <c r="P361" i="21"/>
  <c r="O361" i="21"/>
  <c r="N361" i="21"/>
  <c r="M361" i="21"/>
  <c r="L361" i="21"/>
  <c r="K361" i="21"/>
  <c r="J361" i="21"/>
  <c r="I361" i="21"/>
  <c r="H361" i="21"/>
  <c r="G361" i="21"/>
  <c r="F361" i="21"/>
  <c r="E361" i="21"/>
  <c r="D361" i="21"/>
  <c r="C361" i="21"/>
  <c r="B361" i="21"/>
  <c r="Y360" i="21"/>
  <c r="X360" i="21"/>
  <c r="W360" i="21"/>
  <c r="V360" i="21"/>
  <c r="U360" i="21"/>
  <c r="T360" i="21"/>
  <c r="S360" i="21"/>
  <c r="R360" i="21"/>
  <c r="Q360" i="21"/>
  <c r="P360" i="21"/>
  <c r="O360" i="21"/>
  <c r="N360" i="21"/>
  <c r="M360" i="21"/>
  <c r="L360" i="21"/>
  <c r="K360" i="21"/>
  <c r="J360" i="21"/>
  <c r="I360" i="21"/>
  <c r="H360" i="21"/>
  <c r="G360" i="21"/>
  <c r="F360" i="21"/>
  <c r="E360" i="21"/>
  <c r="D360" i="21"/>
  <c r="C360" i="21"/>
  <c r="B360" i="21"/>
  <c r="Y359" i="21"/>
  <c r="X359" i="21"/>
  <c r="W359" i="21"/>
  <c r="V359" i="21"/>
  <c r="U359" i="21"/>
  <c r="T359" i="21"/>
  <c r="S359" i="21"/>
  <c r="R359" i="21"/>
  <c r="Q359" i="21"/>
  <c r="P359" i="21"/>
  <c r="O359" i="21"/>
  <c r="N359" i="21"/>
  <c r="M359" i="21"/>
  <c r="L359" i="21"/>
  <c r="K359" i="21"/>
  <c r="J359" i="21"/>
  <c r="I359" i="21"/>
  <c r="H359" i="21"/>
  <c r="G359" i="21"/>
  <c r="F359" i="21"/>
  <c r="E359" i="21"/>
  <c r="D359" i="21"/>
  <c r="C359" i="21"/>
  <c r="B359" i="21"/>
  <c r="Y358" i="21"/>
  <c r="X358" i="21"/>
  <c r="W358" i="21"/>
  <c r="V358" i="21"/>
  <c r="U358" i="21"/>
  <c r="T358" i="21"/>
  <c r="S358" i="21"/>
  <c r="R358" i="21"/>
  <c r="Q358" i="21"/>
  <c r="P358" i="21"/>
  <c r="O358" i="21"/>
  <c r="N358" i="21"/>
  <c r="M358" i="21"/>
  <c r="L358" i="21"/>
  <c r="K358" i="21"/>
  <c r="J358" i="21"/>
  <c r="I358" i="21"/>
  <c r="H358" i="21"/>
  <c r="G358" i="21"/>
  <c r="F358" i="21"/>
  <c r="E358" i="21"/>
  <c r="D358" i="21"/>
  <c r="C358" i="21"/>
  <c r="B358" i="21"/>
  <c r="Y357" i="21"/>
  <c r="X357" i="21"/>
  <c r="W357" i="21"/>
  <c r="V357" i="21"/>
  <c r="U357" i="21"/>
  <c r="T357" i="21"/>
  <c r="S357" i="21"/>
  <c r="R357" i="21"/>
  <c r="Q357" i="21"/>
  <c r="P357" i="21"/>
  <c r="O357" i="21"/>
  <c r="N357" i="21"/>
  <c r="M357" i="21"/>
  <c r="L357" i="21"/>
  <c r="K357" i="21"/>
  <c r="J357" i="21"/>
  <c r="I357" i="21"/>
  <c r="H357" i="21"/>
  <c r="G357" i="21"/>
  <c r="F357" i="21"/>
  <c r="E357" i="21"/>
  <c r="D357" i="21"/>
  <c r="C357" i="21"/>
  <c r="B357" i="21"/>
  <c r="Y356" i="21"/>
  <c r="X356" i="21"/>
  <c r="W356" i="21"/>
  <c r="V356" i="21"/>
  <c r="U356" i="21"/>
  <c r="T356" i="21"/>
  <c r="S356" i="21"/>
  <c r="R356" i="21"/>
  <c r="Q356" i="21"/>
  <c r="P356" i="21"/>
  <c r="O356" i="21"/>
  <c r="N356" i="21"/>
  <c r="M356" i="21"/>
  <c r="L356" i="21"/>
  <c r="K356" i="21"/>
  <c r="J356" i="21"/>
  <c r="I356" i="21"/>
  <c r="H356" i="21"/>
  <c r="G356" i="21"/>
  <c r="F356" i="21"/>
  <c r="E356" i="21"/>
  <c r="D356" i="21"/>
  <c r="C356" i="21"/>
  <c r="B356" i="21"/>
  <c r="Y355" i="21"/>
  <c r="X355" i="21"/>
  <c r="W355" i="21"/>
  <c r="V355" i="21"/>
  <c r="U355" i="21"/>
  <c r="T355" i="21"/>
  <c r="S355" i="21"/>
  <c r="R355" i="21"/>
  <c r="Q355" i="21"/>
  <c r="P355" i="21"/>
  <c r="O355" i="21"/>
  <c r="N355" i="21"/>
  <c r="M355" i="21"/>
  <c r="L355" i="21"/>
  <c r="K355" i="21"/>
  <c r="J355" i="21"/>
  <c r="I355" i="21"/>
  <c r="H355" i="21"/>
  <c r="G355" i="21"/>
  <c r="F355" i="21"/>
  <c r="E355" i="21"/>
  <c r="D355" i="21"/>
  <c r="C355" i="21"/>
  <c r="B355" i="21"/>
  <c r="Y354" i="21"/>
  <c r="X354" i="21"/>
  <c r="W354" i="21"/>
  <c r="V354" i="21"/>
  <c r="U354" i="21"/>
  <c r="T354" i="21"/>
  <c r="S354" i="21"/>
  <c r="R354" i="21"/>
  <c r="Q354" i="21"/>
  <c r="P354" i="21"/>
  <c r="O354" i="21"/>
  <c r="N354" i="21"/>
  <c r="M354" i="21"/>
  <c r="L354" i="21"/>
  <c r="K354" i="21"/>
  <c r="J354" i="21"/>
  <c r="I354" i="21"/>
  <c r="H354" i="21"/>
  <c r="G354" i="21"/>
  <c r="F354" i="21"/>
  <c r="E354" i="21"/>
  <c r="D354" i="21"/>
  <c r="C354" i="21"/>
  <c r="B354" i="21"/>
  <c r="Y353" i="21"/>
  <c r="X353" i="21"/>
  <c r="W353" i="21"/>
  <c r="V353" i="21"/>
  <c r="U353" i="21"/>
  <c r="T353" i="21"/>
  <c r="S353" i="21"/>
  <c r="R353" i="21"/>
  <c r="Q353" i="21"/>
  <c r="P353" i="21"/>
  <c r="O353" i="21"/>
  <c r="N353" i="21"/>
  <c r="M353" i="21"/>
  <c r="L353" i="21"/>
  <c r="K353" i="21"/>
  <c r="J353" i="21"/>
  <c r="I353" i="21"/>
  <c r="H353" i="21"/>
  <c r="G353" i="21"/>
  <c r="F353" i="21"/>
  <c r="E353" i="21"/>
  <c r="D353" i="21"/>
  <c r="C353" i="21"/>
  <c r="B353" i="21"/>
  <c r="Y352" i="21"/>
  <c r="X352" i="21"/>
  <c r="W352" i="21"/>
  <c r="V352" i="21"/>
  <c r="U352" i="21"/>
  <c r="T352" i="21"/>
  <c r="S352" i="21"/>
  <c r="R352" i="21"/>
  <c r="Q352" i="21"/>
  <c r="P352" i="21"/>
  <c r="O352" i="21"/>
  <c r="N352" i="21"/>
  <c r="M352" i="21"/>
  <c r="L352" i="21"/>
  <c r="K352" i="21"/>
  <c r="J352" i="21"/>
  <c r="I352" i="21"/>
  <c r="H352" i="21"/>
  <c r="G352" i="21"/>
  <c r="F352" i="21"/>
  <c r="E352" i="21"/>
  <c r="D352" i="21"/>
  <c r="C352" i="21"/>
  <c r="B352" i="21"/>
  <c r="Y351" i="21"/>
  <c r="X351" i="21"/>
  <c r="W351" i="21"/>
  <c r="V351" i="21"/>
  <c r="U351" i="21"/>
  <c r="T351" i="21"/>
  <c r="S351" i="21"/>
  <c r="R351" i="21"/>
  <c r="Q351" i="21"/>
  <c r="P351" i="21"/>
  <c r="O351" i="21"/>
  <c r="N351" i="21"/>
  <c r="M351" i="21"/>
  <c r="L351" i="21"/>
  <c r="K351" i="21"/>
  <c r="J351" i="21"/>
  <c r="I351" i="21"/>
  <c r="H351" i="21"/>
  <c r="G351" i="21"/>
  <c r="F351" i="21"/>
  <c r="E351" i="21"/>
  <c r="D351" i="21"/>
  <c r="C351" i="21"/>
  <c r="B351" i="21"/>
  <c r="Y350" i="21"/>
  <c r="X350" i="21"/>
  <c r="W350" i="21"/>
  <c r="V350" i="21"/>
  <c r="U350" i="21"/>
  <c r="T350" i="21"/>
  <c r="S350" i="21"/>
  <c r="R350" i="21"/>
  <c r="Q350" i="21"/>
  <c r="P350" i="21"/>
  <c r="O350" i="21"/>
  <c r="N350" i="21"/>
  <c r="M350" i="21"/>
  <c r="L350" i="21"/>
  <c r="K350" i="21"/>
  <c r="J350" i="21"/>
  <c r="I350" i="21"/>
  <c r="H350" i="21"/>
  <c r="G350" i="21"/>
  <c r="F350" i="21"/>
  <c r="E350" i="21"/>
  <c r="D350" i="21"/>
  <c r="C350" i="21"/>
  <c r="B350" i="21"/>
  <c r="Y349" i="21"/>
  <c r="X349" i="21"/>
  <c r="W349" i="21"/>
  <c r="V349" i="21"/>
  <c r="U349" i="21"/>
  <c r="T349" i="21"/>
  <c r="S349" i="21"/>
  <c r="R349" i="21"/>
  <c r="Q349" i="21"/>
  <c r="P349" i="21"/>
  <c r="O349" i="21"/>
  <c r="N349" i="21"/>
  <c r="M349" i="21"/>
  <c r="L349" i="21"/>
  <c r="K349" i="21"/>
  <c r="J349" i="21"/>
  <c r="I349" i="21"/>
  <c r="H349" i="21"/>
  <c r="G349" i="21"/>
  <c r="F349" i="21"/>
  <c r="E349" i="21"/>
  <c r="D349" i="21"/>
  <c r="C349" i="21"/>
  <c r="B349" i="21"/>
  <c r="Y348" i="21"/>
  <c r="X348" i="21"/>
  <c r="W348" i="21"/>
  <c r="V348" i="21"/>
  <c r="U348" i="21"/>
  <c r="T348" i="21"/>
  <c r="S348" i="21"/>
  <c r="R348" i="21"/>
  <c r="Q348" i="21"/>
  <c r="P348" i="21"/>
  <c r="O348" i="21"/>
  <c r="N348" i="21"/>
  <c r="M348" i="21"/>
  <c r="L348" i="21"/>
  <c r="K348" i="21"/>
  <c r="J348" i="21"/>
  <c r="I348" i="21"/>
  <c r="H348" i="21"/>
  <c r="G348" i="21"/>
  <c r="F348" i="21"/>
  <c r="E348" i="21"/>
  <c r="D348" i="21"/>
  <c r="C348" i="21"/>
  <c r="B348" i="21"/>
  <c r="Y347" i="21"/>
  <c r="X347" i="21"/>
  <c r="W347" i="21"/>
  <c r="V347" i="21"/>
  <c r="U347" i="21"/>
  <c r="T347" i="21"/>
  <c r="S347" i="21"/>
  <c r="R347" i="21"/>
  <c r="Q347" i="21"/>
  <c r="P347" i="21"/>
  <c r="O347" i="21"/>
  <c r="N347" i="21"/>
  <c r="M347" i="21"/>
  <c r="L347" i="21"/>
  <c r="K347" i="21"/>
  <c r="J347" i="21"/>
  <c r="I347" i="21"/>
  <c r="H347" i="21"/>
  <c r="G347" i="21"/>
  <c r="F347" i="21"/>
  <c r="E347" i="21"/>
  <c r="D347" i="21"/>
  <c r="C347" i="21"/>
  <c r="B347" i="21"/>
  <c r="Y346" i="21"/>
  <c r="X346" i="21"/>
  <c r="W346" i="21"/>
  <c r="V346" i="21"/>
  <c r="U346" i="21"/>
  <c r="T346" i="21"/>
  <c r="S346" i="21"/>
  <c r="R346" i="21"/>
  <c r="Q346" i="21"/>
  <c r="P346" i="21"/>
  <c r="O346" i="21"/>
  <c r="N346" i="21"/>
  <c r="M346" i="21"/>
  <c r="L346" i="21"/>
  <c r="K346" i="21"/>
  <c r="J346" i="21"/>
  <c r="I346" i="21"/>
  <c r="H346" i="21"/>
  <c r="G346" i="21"/>
  <c r="F346" i="21"/>
  <c r="E346" i="21"/>
  <c r="D346" i="21"/>
  <c r="C346" i="21"/>
  <c r="B346" i="21"/>
  <c r="Y345" i="21"/>
  <c r="X345" i="21"/>
  <c r="W345" i="21"/>
  <c r="V345" i="21"/>
  <c r="U345" i="21"/>
  <c r="T345" i="21"/>
  <c r="S345" i="21"/>
  <c r="R345" i="21"/>
  <c r="Q345" i="21"/>
  <c r="P345" i="21"/>
  <c r="O345" i="21"/>
  <c r="N345" i="21"/>
  <c r="M345" i="21"/>
  <c r="L345" i="21"/>
  <c r="K345" i="21"/>
  <c r="J345" i="21"/>
  <c r="I345" i="21"/>
  <c r="H345" i="21"/>
  <c r="G345" i="21"/>
  <c r="F345" i="21"/>
  <c r="E345" i="21"/>
  <c r="D345" i="21"/>
  <c r="C345" i="21"/>
  <c r="B345" i="21"/>
  <c r="Y344" i="21"/>
  <c r="X344" i="21"/>
  <c r="W344" i="21"/>
  <c r="V344" i="21"/>
  <c r="U344" i="21"/>
  <c r="T344" i="21"/>
  <c r="S344" i="21"/>
  <c r="R344" i="21"/>
  <c r="Q344" i="21"/>
  <c r="P344" i="21"/>
  <c r="O344" i="21"/>
  <c r="N344" i="21"/>
  <c r="M344" i="21"/>
  <c r="L344" i="21"/>
  <c r="K344" i="21"/>
  <c r="J344" i="21"/>
  <c r="I344" i="21"/>
  <c r="H344" i="21"/>
  <c r="G344" i="21"/>
  <c r="F344" i="21"/>
  <c r="E344" i="21"/>
  <c r="D344" i="21"/>
  <c r="C344" i="21"/>
  <c r="B344" i="21"/>
  <c r="Y343" i="21"/>
  <c r="X343" i="21"/>
  <c r="W343" i="21"/>
  <c r="V343" i="21"/>
  <c r="U343" i="21"/>
  <c r="T343" i="21"/>
  <c r="S343" i="21"/>
  <c r="R343" i="21"/>
  <c r="Q343" i="21"/>
  <c r="P343" i="21"/>
  <c r="O343" i="21"/>
  <c r="N343" i="21"/>
  <c r="M343" i="21"/>
  <c r="L343" i="21"/>
  <c r="K343" i="21"/>
  <c r="J343" i="21"/>
  <c r="I343" i="21"/>
  <c r="H343" i="21"/>
  <c r="G343" i="21"/>
  <c r="F343" i="21"/>
  <c r="E343" i="21"/>
  <c r="D343" i="21"/>
  <c r="C343" i="21"/>
  <c r="B343" i="21"/>
  <c r="Y342" i="21"/>
  <c r="X342" i="21"/>
  <c r="W342" i="21"/>
  <c r="V342" i="21"/>
  <c r="U342" i="21"/>
  <c r="T342" i="21"/>
  <c r="S342" i="21"/>
  <c r="R342" i="21"/>
  <c r="Q342" i="21"/>
  <c r="P342" i="21"/>
  <c r="O342" i="21"/>
  <c r="N342" i="21"/>
  <c r="M342" i="21"/>
  <c r="L342" i="21"/>
  <c r="K342" i="21"/>
  <c r="J342" i="21"/>
  <c r="I342" i="21"/>
  <c r="H342" i="21"/>
  <c r="G342" i="21"/>
  <c r="F342" i="21"/>
  <c r="E342" i="21"/>
  <c r="D342" i="21"/>
  <c r="C342" i="21"/>
  <c r="B342" i="21"/>
  <c r="Y341" i="21"/>
  <c r="X341" i="21"/>
  <c r="W341" i="21"/>
  <c r="V341" i="21"/>
  <c r="U341" i="21"/>
  <c r="T341" i="21"/>
  <c r="S341" i="21"/>
  <c r="R341" i="21"/>
  <c r="Q341" i="21"/>
  <c r="P341" i="21"/>
  <c r="O341" i="21"/>
  <c r="N341" i="21"/>
  <c r="M341" i="21"/>
  <c r="L341" i="21"/>
  <c r="K341" i="21"/>
  <c r="J341" i="21"/>
  <c r="I341" i="21"/>
  <c r="H341" i="21"/>
  <c r="G341" i="21"/>
  <c r="F341" i="21"/>
  <c r="E341" i="21"/>
  <c r="D341" i="21"/>
  <c r="C341" i="21"/>
  <c r="B341" i="21"/>
  <c r="Y340" i="21"/>
  <c r="X340" i="21"/>
  <c r="W340" i="21"/>
  <c r="V340" i="21"/>
  <c r="U340" i="21"/>
  <c r="T340" i="21"/>
  <c r="S340" i="21"/>
  <c r="R340" i="21"/>
  <c r="Q340" i="21"/>
  <c r="P340" i="21"/>
  <c r="O340" i="21"/>
  <c r="N340" i="21"/>
  <c r="M340" i="21"/>
  <c r="L340" i="21"/>
  <c r="K340" i="21"/>
  <c r="J340" i="21"/>
  <c r="I340" i="21"/>
  <c r="H340" i="21"/>
  <c r="G340" i="21"/>
  <c r="F340" i="21"/>
  <c r="E340" i="21"/>
  <c r="D340" i="21"/>
  <c r="C340" i="21"/>
  <c r="B340" i="21"/>
  <c r="Y339" i="21"/>
  <c r="X339" i="21"/>
  <c r="W339" i="21"/>
  <c r="V339" i="21"/>
  <c r="U339" i="21"/>
  <c r="T339" i="21"/>
  <c r="S339" i="21"/>
  <c r="R339" i="21"/>
  <c r="Q339" i="21"/>
  <c r="P339" i="21"/>
  <c r="O339" i="21"/>
  <c r="N339" i="21"/>
  <c r="M339" i="21"/>
  <c r="L339" i="21"/>
  <c r="K339" i="21"/>
  <c r="J339" i="21"/>
  <c r="I339" i="21"/>
  <c r="H339" i="21"/>
  <c r="G339" i="21"/>
  <c r="F339" i="21"/>
  <c r="E339" i="21"/>
  <c r="D339" i="21"/>
  <c r="C339" i="21"/>
  <c r="B339" i="21"/>
  <c r="Y338" i="21"/>
  <c r="X338" i="21"/>
  <c r="W338" i="21"/>
  <c r="V338" i="21"/>
  <c r="U338" i="21"/>
  <c r="T338" i="21"/>
  <c r="S338" i="21"/>
  <c r="R338" i="21"/>
  <c r="Q338" i="21"/>
  <c r="P338" i="21"/>
  <c r="O338" i="21"/>
  <c r="N338" i="21"/>
  <c r="M338" i="21"/>
  <c r="L338" i="21"/>
  <c r="K338" i="21"/>
  <c r="J338" i="21"/>
  <c r="I338" i="21"/>
  <c r="H338" i="21"/>
  <c r="G338" i="21"/>
  <c r="F338" i="21"/>
  <c r="E338" i="21"/>
  <c r="D338" i="21"/>
  <c r="C338" i="21"/>
  <c r="B338" i="21"/>
  <c r="Y337" i="21"/>
  <c r="X337" i="21"/>
  <c r="W337" i="21"/>
  <c r="V337" i="21"/>
  <c r="U337" i="21"/>
  <c r="T337" i="21"/>
  <c r="S337" i="21"/>
  <c r="R337" i="21"/>
  <c r="Q337" i="21"/>
  <c r="P337" i="21"/>
  <c r="O337" i="21"/>
  <c r="N337" i="21"/>
  <c r="M337" i="21"/>
  <c r="L337" i="21"/>
  <c r="K337" i="21"/>
  <c r="J337" i="21"/>
  <c r="I337" i="21"/>
  <c r="H337" i="21"/>
  <c r="G337" i="21"/>
  <c r="F337" i="21"/>
  <c r="E337" i="21"/>
  <c r="D337" i="21"/>
  <c r="C337" i="21"/>
  <c r="B337" i="21"/>
  <c r="Y336" i="21"/>
  <c r="X336" i="21"/>
  <c r="W336" i="21"/>
  <c r="V336" i="21"/>
  <c r="U336" i="21"/>
  <c r="T336" i="21"/>
  <c r="S336" i="21"/>
  <c r="R336" i="21"/>
  <c r="Q336" i="21"/>
  <c r="P336" i="21"/>
  <c r="O336" i="21"/>
  <c r="N336" i="21"/>
  <c r="M336" i="21"/>
  <c r="L336" i="21"/>
  <c r="K336" i="21"/>
  <c r="J336" i="21"/>
  <c r="I336" i="21"/>
  <c r="H336" i="21"/>
  <c r="G336" i="21"/>
  <c r="F336" i="21"/>
  <c r="E336" i="21"/>
  <c r="D336" i="21"/>
  <c r="C336" i="21"/>
  <c r="B336" i="21"/>
  <c r="Y335" i="21"/>
  <c r="X335" i="21"/>
  <c r="W335" i="21"/>
  <c r="V335" i="21"/>
  <c r="U335" i="21"/>
  <c r="T335" i="21"/>
  <c r="S335" i="21"/>
  <c r="R335" i="21"/>
  <c r="Q335" i="21"/>
  <c r="P335" i="21"/>
  <c r="O335" i="21"/>
  <c r="N335" i="21"/>
  <c r="M335" i="21"/>
  <c r="L335" i="21"/>
  <c r="K335" i="21"/>
  <c r="J335" i="21"/>
  <c r="I335" i="21"/>
  <c r="H335" i="21"/>
  <c r="G335" i="21"/>
  <c r="F335" i="21"/>
  <c r="E335" i="21"/>
  <c r="D335" i="21"/>
  <c r="C335" i="21"/>
  <c r="B335" i="21"/>
  <c r="Y334" i="21"/>
  <c r="X334" i="21"/>
  <c r="W334" i="21"/>
  <c r="V334" i="21"/>
  <c r="U334" i="21"/>
  <c r="T334" i="21"/>
  <c r="S334" i="21"/>
  <c r="R334" i="21"/>
  <c r="Q334" i="21"/>
  <c r="P334" i="21"/>
  <c r="O334" i="21"/>
  <c r="N334" i="21"/>
  <c r="M334" i="21"/>
  <c r="L334" i="21"/>
  <c r="K334" i="21"/>
  <c r="J334" i="21"/>
  <c r="I334" i="21"/>
  <c r="H334" i="21"/>
  <c r="G334" i="21"/>
  <c r="F334" i="21"/>
  <c r="E334" i="21"/>
  <c r="D334" i="21"/>
  <c r="C334" i="21"/>
  <c r="B334" i="21"/>
  <c r="Y333" i="21"/>
  <c r="X333" i="21"/>
  <c r="W333" i="21"/>
  <c r="V333" i="21"/>
  <c r="U333" i="21"/>
  <c r="T333" i="21"/>
  <c r="S333" i="21"/>
  <c r="R333" i="21"/>
  <c r="Q333" i="21"/>
  <c r="P333" i="21"/>
  <c r="O333" i="21"/>
  <c r="N333" i="21"/>
  <c r="M333" i="21"/>
  <c r="L333" i="21"/>
  <c r="K333" i="21"/>
  <c r="J333" i="21"/>
  <c r="I333" i="21"/>
  <c r="H333" i="21"/>
  <c r="G333" i="21"/>
  <c r="F333" i="21"/>
  <c r="E333" i="21"/>
  <c r="D333" i="21"/>
  <c r="C333" i="21"/>
  <c r="B333" i="21"/>
  <c r="Y332" i="21"/>
  <c r="X332" i="21"/>
  <c r="W332" i="21"/>
  <c r="V332" i="21"/>
  <c r="U332" i="21"/>
  <c r="T332" i="21"/>
  <c r="S332" i="21"/>
  <c r="R332" i="21"/>
  <c r="Q332" i="21"/>
  <c r="P332" i="21"/>
  <c r="O332" i="21"/>
  <c r="N332" i="21"/>
  <c r="M332" i="21"/>
  <c r="L332" i="21"/>
  <c r="K332" i="21"/>
  <c r="J332" i="21"/>
  <c r="I332" i="21"/>
  <c r="H332" i="21"/>
  <c r="G332" i="21"/>
  <c r="F332" i="21"/>
  <c r="E332" i="21"/>
  <c r="D332" i="21"/>
  <c r="C332" i="21"/>
  <c r="B332" i="21"/>
  <c r="Y327" i="21"/>
  <c r="X327" i="21"/>
  <c r="W327" i="21"/>
  <c r="V327" i="21"/>
  <c r="U327" i="21"/>
  <c r="T327" i="21"/>
  <c r="S327" i="21"/>
  <c r="R327" i="21"/>
  <c r="Q327" i="21"/>
  <c r="P327" i="21"/>
  <c r="O327" i="21"/>
  <c r="N327" i="21"/>
  <c r="M327" i="21"/>
  <c r="L327" i="21"/>
  <c r="K327" i="21"/>
  <c r="J327" i="21"/>
  <c r="I327" i="21"/>
  <c r="H327" i="21"/>
  <c r="G327" i="21"/>
  <c r="F327" i="21"/>
  <c r="E327" i="21"/>
  <c r="D327" i="21"/>
  <c r="C327" i="21"/>
  <c r="B327" i="21"/>
  <c r="Y326" i="21"/>
  <c r="X326" i="21"/>
  <c r="W326" i="21"/>
  <c r="V326" i="21"/>
  <c r="U326" i="21"/>
  <c r="T326" i="21"/>
  <c r="S326" i="21"/>
  <c r="R326" i="21"/>
  <c r="Q326" i="21"/>
  <c r="P326" i="21"/>
  <c r="O326" i="21"/>
  <c r="N326" i="21"/>
  <c r="M326" i="21"/>
  <c r="L326" i="21"/>
  <c r="K326" i="21"/>
  <c r="J326" i="21"/>
  <c r="I326" i="21"/>
  <c r="H326" i="21"/>
  <c r="G326" i="21"/>
  <c r="F326" i="21"/>
  <c r="E326" i="21"/>
  <c r="D326" i="21"/>
  <c r="C326" i="21"/>
  <c r="B326" i="21"/>
  <c r="Y325" i="21"/>
  <c r="X325" i="21"/>
  <c r="W325" i="21"/>
  <c r="V325" i="21"/>
  <c r="U325" i="21"/>
  <c r="T325" i="21"/>
  <c r="S325" i="21"/>
  <c r="R325" i="21"/>
  <c r="Q325" i="21"/>
  <c r="P325" i="21"/>
  <c r="O325" i="21"/>
  <c r="N325" i="21"/>
  <c r="M325" i="21"/>
  <c r="L325" i="21"/>
  <c r="K325" i="21"/>
  <c r="J325" i="21"/>
  <c r="I325" i="21"/>
  <c r="H325" i="21"/>
  <c r="G325" i="21"/>
  <c r="F325" i="21"/>
  <c r="E325" i="21"/>
  <c r="D325" i="21"/>
  <c r="C325" i="21"/>
  <c r="B325" i="21"/>
  <c r="Y324" i="21"/>
  <c r="X324" i="21"/>
  <c r="W324" i="21"/>
  <c r="V324" i="21"/>
  <c r="U324" i="21"/>
  <c r="T324" i="21"/>
  <c r="S324" i="21"/>
  <c r="R324" i="21"/>
  <c r="Q324" i="21"/>
  <c r="P324" i="21"/>
  <c r="O324" i="21"/>
  <c r="N324" i="21"/>
  <c r="M324" i="21"/>
  <c r="L324" i="21"/>
  <c r="K324" i="21"/>
  <c r="J324" i="21"/>
  <c r="I324" i="21"/>
  <c r="H324" i="21"/>
  <c r="G324" i="21"/>
  <c r="F324" i="21"/>
  <c r="E324" i="21"/>
  <c r="D324" i="21"/>
  <c r="C324" i="21"/>
  <c r="B324" i="21"/>
  <c r="Y323" i="21"/>
  <c r="X323" i="21"/>
  <c r="W323" i="21"/>
  <c r="V323" i="21"/>
  <c r="U323" i="21"/>
  <c r="T323" i="21"/>
  <c r="S323" i="21"/>
  <c r="R323" i="21"/>
  <c r="Q323" i="21"/>
  <c r="P323" i="21"/>
  <c r="O323" i="21"/>
  <c r="N323" i="21"/>
  <c r="M323" i="21"/>
  <c r="L323" i="21"/>
  <c r="K323" i="21"/>
  <c r="J323" i="21"/>
  <c r="I323" i="21"/>
  <c r="H323" i="21"/>
  <c r="G323" i="21"/>
  <c r="F323" i="21"/>
  <c r="E323" i="21"/>
  <c r="D323" i="21"/>
  <c r="C323" i="21"/>
  <c r="B323" i="21"/>
  <c r="Y322" i="21"/>
  <c r="X322" i="21"/>
  <c r="W322" i="21"/>
  <c r="V322" i="21"/>
  <c r="U322" i="21"/>
  <c r="T322" i="21"/>
  <c r="S322" i="21"/>
  <c r="R322" i="21"/>
  <c r="Q322" i="21"/>
  <c r="P322" i="21"/>
  <c r="O322" i="21"/>
  <c r="N322" i="21"/>
  <c r="M322" i="21"/>
  <c r="L322" i="21"/>
  <c r="K322" i="21"/>
  <c r="J322" i="21"/>
  <c r="I322" i="21"/>
  <c r="H322" i="21"/>
  <c r="G322" i="21"/>
  <c r="F322" i="21"/>
  <c r="E322" i="21"/>
  <c r="D322" i="21"/>
  <c r="C322" i="21"/>
  <c r="B322" i="21"/>
  <c r="Y321" i="21"/>
  <c r="X321" i="21"/>
  <c r="W321" i="21"/>
  <c r="V321" i="21"/>
  <c r="U321" i="21"/>
  <c r="T321" i="21"/>
  <c r="S321" i="21"/>
  <c r="R321" i="21"/>
  <c r="Q321" i="21"/>
  <c r="P321" i="21"/>
  <c r="O321" i="21"/>
  <c r="N321" i="21"/>
  <c r="M321" i="21"/>
  <c r="L321" i="21"/>
  <c r="K321" i="21"/>
  <c r="J321" i="21"/>
  <c r="I321" i="21"/>
  <c r="H321" i="21"/>
  <c r="G321" i="21"/>
  <c r="F321" i="21"/>
  <c r="E321" i="21"/>
  <c r="D321" i="21"/>
  <c r="C321" i="21"/>
  <c r="B321" i="21"/>
  <c r="Y320" i="21"/>
  <c r="X320" i="21"/>
  <c r="W320" i="21"/>
  <c r="V320" i="21"/>
  <c r="U320" i="21"/>
  <c r="T320" i="21"/>
  <c r="S320" i="21"/>
  <c r="R320" i="21"/>
  <c r="Q320" i="21"/>
  <c r="P320" i="21"/>
  <c r="O320" i="21"/>
  <c r="N320" i="21"/>
  <c r="M320" i="21"/>
  <c r="L320" i="21"/>
  <c r="K320" i="21"/>
  <c r="J320" i="21"/>
  <c r="I320" i="21"/>
  <c r="H320" i="21"/>
  <c r="G320" i="21"/>
  <c r="F320" i="21"/>
  <c r="E320" i="21"/>
  <c r="D320" i="21"/>
  <c r="C320" i="21"/>
  <c r="B320" i="21"/>
  <c r="Y319" i="21"/>
  <c r="X319" i="21"/>
  <c r="W319" i="21"/>
  <c r="V319" i="21"/>
  <c r="U319" i="21"/>
  <c r="T319" i="21"/>
  <c r="S319" i="21"/>
  <c r="R319" i="21"/>
  <c r="Q319" i="21"/>
  <c r="P319" i="21"/>
  <c r="O319" i="21"/>
  <c r="N319" i="21"/>
  <c r="M319" i="21"/>
  <c r="L319" i="21"/>
  <c r="K319" i="21"/>
  <c r="J319" i="21"/>
  <c r="I319" i="21"/>
  <c r="H319" i="21"/>
  <c r="G319" i="21"/>
  <c r="F319" i="21"/>
  <c r="E319" i="21"/>
  <c r="D319" i="21"/>
  <c r="C319" i="21"/>
  <c r="B319" i="21"/>
  <c r="Y318" i="21"/>
  <c r="X318" i="21"/>
  <c r="W318" i="21"/>
  <c r="V318" i="21"/>
  <c r="U318" i="21"/>
  <c r="T318" i="21"/>
  <c r="S318" i="21"/>
  <c r="R318" i="21"/>
  <c r="Q318" i="21"/>
  <c r="P318" i="21"/>
  <c r="O318" i="21"/>
  <c r="N318" i="21"/>
  <c r="M318" i="21"/>
  <c r="L318" i="21"/>
  <c r="K318" i="21"/>
  <c r="J318" i="21"/>
  <c r="I318" i="21"/>
  <c r="H318" i="21"/>
  <c r="G318" i="21"/>
  <c r="F318" i="21"/>
  <c r="E318" i="21"/>
  <c r="D318" i="21"/>
  <c r="C318" i="21"/>
  <c r="B318" i="21"/>
  <c r="Y317" i="21"/>
  <c r="X317" i="21"/>
  <c r="W317" i="21"/>
  <c r="V317" i="21"/>
  <c r="U317" i="21"/>
  <c r="T317" i="21"/>
  <c r="S317" i="21"/>
  <c r="R317" i="21"/>
  <c r="Q317" i="21"/>
  <c r="P317" i="21"/>
  <c r="O317" i="21"/>
  <c r="N317" i="21"/>
  <c r="M317" i="21"/>
  <c r="L317" i="21"/>
  <c r="K317" i="21"/>
  <c r="J317" i="21"/>
  <c r="I317" i="21"/>
  <c r="H317" i="21"/>
  <c r="G317" i="21"/>
  <c r="F317" i="21"/>
  <c r="E317" i="21"/>
  <c r="D317" i="21"/>
  <c r="C317" i="21"/>
  <c r="B317" i="21"/>
  <c r="Y316" i="21"/>
  <c r="X316" i="21"/>
  <c r="W316" i="21"/>
  <c r="V316" i="21"/>
  <c r="U316" i="21"/>
  <c r="T316" i="21"/>
  <c r="S316" i="21"/>
  <c r="R316" i="21"/>
  <c r="Q316" i="21"/>
  <c r="P316" i="21"/>
  <c r="O316" i="21"/>
  <c r="N316" i="21"/>
  <c r="M316" i="21"/>
  <c r="L316" i="21"/>
  <c r="K316" i="21"/>
  <c r="J316" i="21"/>
  <c r="I316" i="21"/>
  <c r="H316" i="21"/>
  <c r="G316" i="21"/>
  <c r="F316" i="21"/>
  <c r="E316" i="21"/>
  <c r="D316" i="21"/>
  <c r="C316" i="21"/>
  <c r="B316" i="21"/>
  <c r="Y315" i="21"/>
  <c r="X315" i="21"/>
  <c r="W315" i="21"/>
  <c r="V315" i="21"/>
  <c r="U315" i="21"/>
  <c r="T315" i="21"/>
  <c r="S315" i="21"/>
  <c r="R315" i="21"/>
  <c r="Q315" i="21"/>
  <c r="P315" i="21"/>
  <c r="O315" i="21"/>
  <c r="N315" i="21"/>
  <c r="M315" i="21"/>
  <c r="L315" i="21"/>
  <c r="K315" i="21"/>
  <c r="J315" i="21"/>
  <c r="I315" i="21"/>
  <c r="H315" i="21"/>
  <c r="G315" i="21"/>
  <c r="F315" i="21"/>
  <c r="E315" i="21"/>
  <c r="D315" i="21"/>
  <c r="C315" i="21"/>
  <c r="B315" i="21"/>
  <c r="Y314" i="21"/>
  <c r="X314" i="21"/>
  <c r="W314" i="21"/>
  <c r="V314" i="21"/>
  <c r="U314" i="21"/>
  <c r="T314" i="21"/>
  <c r="S314" i="21"/>
  <c r="R314" i="21"/>
  <c r="Q314" i="21"/>
  <c r="P314" i="21"/>
  <c r="O314" i="21"/>
  <c r="N314" i="21"/>
  <c r="M314" i="21"/>
  <c r="L314" i="21"/>
  <c r="K314" i="21"/>
  <c r="J314" i="21"/>
  <c r="I314" i="21"/>
  <c r="H314" i="21"/>
  <c r="G314" i="21"/>
  <c r="F314" i="21"/>
  <c r="E314" i="21"/>
  <c r="D314" i="21"/>
  <c r="C314" i="21"/>
  <c r="B314" i="21"/>
  <c r="Y313" i="21"/>
  <c r="X313" i="21"/>
  <c r="W313" i="21"/>
  <c r="V313" i="21"/>
  <c r="U313" i="21"/>
  <c r="T313" i="21"/>
  <c r="S313" i="21"/>
  <c r="R313" i="21"/>
  <c r="Q313" i="21"/>
  <c r="P313" i="21"/>
  <c r="O313" i="21"/>
  <c r="N313" i="21"/>
  <c r="M313" i="21"/>
  <c r="L313" i="21"/>
  <c r="K313" i="21"/>
  <c r="J313" i="21"/>
  <c r="I313" i="21"/>
  <c r="H313" i="21"/>
  <c r="G313" i="21"/>
  <c r="F313" i="21"/>
  <c r="E313" i="21"/>
  <c r="D313" i="21"/>
  <c r="C313" i="21"/>
  <c r="B313" i="21"/>
  <c r="Y312" i="21"/>
  <c r="X312" i="21"/>
  <c r="W312" i="21"/>
  <c r="V312" i="21"/>
  <c r="U312" i="21"/>
  <c r="T312" i="21"/>
  <c r="S312" i="21"/>
  <c r="R312" i="21"/>
  <c r="Q312" i="21"/>
  <c r="P312" i="21"/>
  <c r="O312" i="21"/>
  <c r="N312" i="21"/>
  <c r="M312" i="21"/>
  <c r="L312" i="21"/>
  <c r="K312" i="21"/>
  <c r="J312" i="21"/>
  <c r="I312" i="21"/>
  <c r="H312" i="21"/>
  <c r="G312" i="21"/>
  <c r="F312" i="21"/>
  <c r="E312" i="21"/>
  <c r="D312" i="21"/>
  <c r="C312" i="21"/>
  <c r="B312" i="21"/>
  <c r="Y311" i="21"/>
  <c r="X311" i="21"/>
  <c r="W311" i="21"/>
  <c r="V311" i="21"/>
  <c r="U311" i="21"/>
  <c r="T311" i="21"/>
  <c r="S311" i="21"/>
  <c r="R311" i="21"/>
  <c r="Q311" i="21"/>
  <c r="P311" i="21"/>
  <c r="O311" i="21"/>
  <c r="N311" i="21"/>
  <c r="M311" i="21"/>
  <c r="L311" i="21"/>
  <c r="K311" i="21"/>
  <c r="J311" i="21"/>
  <c r="I311" i="21"/>
  <c r="H311" i="21"/>
  <c r="G311" i="21"/>
  <c r="F311" i="21"/>
  <c r="E311" i="21"/>
  <c r="D311" i="21"/>
  <c r="C311" i="21"/>
  <c r="B311" i="21"/>
  <c r="Y310" i="21"/>
  <c r="X310" i="21"/>
  <c r="W310" i="21"/>
  <c r="V310" i="21"/>
  <c r="U310" i="21"/>
  <c r="T310" i="21"/>
  <c r="S310" i="21"/>
  <c r="R310" i="21"/>
  <c r="Q310" i="21"/>
  <c r="P310" i="21"/>
  <c r="O310" i="21"/>
  <c r="N310" i="21"/>
  <c r="M310" i="21"/>
  <c r="L310" i="21"/>
  <c r="K310" i="21"/>
  <c r="J310" i="21"/>
  <c r="I310" i="21"/>
  <c r="H310" i="21"/>
  <c r="G310" i="21"/>
  <c r="F310" i="21"/>
  <c r="E310" i="21"/>
  <c r="D310" i="21"/>
  <c r="C310" i="21"/>
  <c r="B310" i="21"/>
  <c r="Y309" i="21"/>
  <c r="X309" i="21"/>
  <c r="W309" i="21"/>
  <c r="V309" i="21"/>
  <c r="U309" i="21"/>
  <c r="T309" i="21"/>
  <c r="S309" i="21"/>
  <c r="R309" i="21"/>
  <c r="Q309" i="21"/>
  <c r="P309" i="21"/>
  <c r="O309" i="21"/>
  <c r="N309" i="21"/>
  <c r="M309" i="21"/>
  <c r="L309" i="21"/>
  <c r="K309" i="21"/>
  <c r="J309" i="21"/>
  <c r="I309" i="21"/>
  <c r="H309" i="21"/>
  <c r="G309" i="21"/>
  <c r="F309" i="21"/>
  <c r="E309" i="21"/>
  <c r="D309" i="21"/>
  <c r="C309" i="21"/>
  <c r="B309" i="21"/>
  <c r="Y308" i="21"/>
  <c r="X308" i="21"/>
  <c r="W308" i="21"/>
  <c r="V308" i="21"/>
  <c r="U308" i="21"/>
  <c r="T308" i="21"/>
  <c r="S308" i="21"/>
  <c r="R308" i="21"/>
  <c r="Q308" i="21"/>
  <c r="P308" i="21"/>
  <c r="O308" i="21"/>
  <c r="N308" i="21"/>
  <c r="M308" i="21"/>
  <c r="L308" i="21"/>
  <c r="K308" i="21"/>
  <c r="J308" i="21"/>
  <c r="I308" i="21"/>
  <c r="H308" i="21"/>
  <c r="G308" i="21"/>
  <c r="F308" i="21"/>
  <c r="E308" i="21"/>
  <c r="D308" i="21"/>
  <c r="C308" i="21"/>
  <c r="B308" i="21"/>
  <c r="Y307" i="21"/>
  <c r="X307" i="21"/>
  <c r="W307" i="21"/>
  <c r="V307" i="21"/>
  <c r="U307" i="21"/>
  <c r="T307" i="21"/>
  <c r="S307" i="21"/>
  <c r="R307" i="21"/>
  <c r="Q307" i="21"/>
  <c r="P307" i="21"/>
  <c r="O307" i="21"/>
  <c r="N307" i="21"/>
  <c r="M307" i="21"/>
  <c r="L307" i="21"/>
  <c r="K307" i="21"/>
  <c r="J307" i="21"/>
  <c r="I307" i="21"/>
  <c r="H307" i="21"/>
  <c r="G307" i="21"/>
  <c r="F307" i="21"/>
  <c r="E307" i="21"/>
  <c r="D307" i="21"/>
  <c r="C307" i="21"/>
  <c r="B307" i="21"/>
  <c r="Y306" i="21"/>
  <c r="X306" i="21"/>
  <c r="W306" i="21"/>
  <c r="V306" i="21"/>
  <c r="U306" i="21"/>
  <c r="T306" i="21"/>
  <c r="S306" i="21"/>
  <c r="R306" i="21"/>
  <c r="Q306" i="21"/>
  <c r="P306" i="21"/>
  <c r="O306" i="21"/>
  <c r="N306" i="21"/>
  <c r="M306" i="21"/>
  <c r="L306" i="21"/>
  <c r="K306" i="21"/>
  <c r="J306" i="21"/>
  <c r="I306" i="21"/>
  <c r="H306" i="21"/>
  <c r="G306" i="21"/>
  <c r="F306" i="21"/>
  <c r="E306" i="21"/>
  <c r="D306" i="21"/>
  <c r="C306" i="21"/>
  <c r="B306" i="21"/>
  <c r="Y305" i="21"/>
  <c r="X305" i="21"/>
  <c r="W305" i="21"/>
  <c r="V305" i="21"/>
  <c r="U305" i="21"/>
  <c r="T305" i="21"/>
  <c r="S305" i="21"/>
  <c r="R305" i="21"/>
  <c r="Q305" i="21"/>
  <c r="P305" i="21"/>
  <c r="O305" i="21"/>
  <c r="N305" i="21"/>
  <c r="M305" i="21"/>
  <c r="L305" i="21"/>
  <c r="K305" i="21"/>
  <c r="J305" i="21"/>
  <c r="I305" i="21"/>
  <c r="H305" i="21"/>
  <c r="G305" i="21"/>
  <c r="F305" i="21"/>
  <c r="E305" i="21"/>
  <c r="D305" i="21"/>
  <c r="C305" i="21"/>
  <c r="B305" i="21"/>
  <c r="Y304" i="21"/>
  <c r="X304" i="21"/>
  <c r="W304" i="21"/>
  <c r="V304" i="21"/>
  <c r="U304" i="21"/>
  <c r="T304" i="21"/>
  <c r="S304" i="21"/>
  <c r="R304" i="21"/>
  <c r="Q304" i="21"/>
  <c r="P304" i="21"/>
  <c r="O304" i="21"/>
  <c r="N304" i="21"/>
  <c r="M304" i="21"/>
  <c r="L304" i="21"/>
  <c r="K304" i="21"/>
  <c r="J304" i="21"/>
  <c r="I304" i="21"/>
  <c r="H304" i="21"/>
  <c r="G304" i="21"/>
  <c r="F304" i="21"/>
  <c r="E304" i="21"/>
  <c r="D304" i="21"/>
  <c r="C304" i="21"/>
  <c r="B304" i="21"/>
  <c r="Y303" i="21"/>
  <c r="X303" i="21"/>
  <c r="W303" i="21"/>
  <c r="V303" i="21"/>
  <c r="U303" i="21"/>
  <c r="T303" i="21"/>
  <c r="S303" i="21"/>
  <c r="R303" i="21"/>
  <c r="Q303" i="21"/>
  <c r="P303" i="21"/>
  <c r="O303" i="21"/>
  <c r="N303" i="21"/>
  <c r="M303" i="21"/>
  <c r="L303" i="21"/>
  <c r="K303" i="21"/>
  <c r="J303" i="21"/>
  <c r="I303" i="21"/>
  <c r="H303" i="21"/>
  <c r="G303" i="21"/>
  <c r="F303" i="21"/>
  <c r="E303" i="21"/>
  <c r="D303" i="21"/>
  <c r="C303" i="21"/>
  <c r="B303" i="21"/>
  <c r="Y302" i="21"/>
  <c r="X302" i="21"/>
  <c r="W302" i="21"/>
  <c r="V302" i="21"/>
  <c r="U302" i="21"/>
  <c r="T302" i="21"/>
  <c r="S302" i="21"/>
  <c r="R302" i="21"/>
  <c r="Q302" i="21"/>
  <c r="P302" i="21"/>
  <c r="O302" i="21"/>
  <c r="N302" i="21"/>
  <c r="M302" i="21"/>
  <c r="L302" i="21"/>
  <c r="K302" i="21"/>
  <c r="J302" i="21"/>
  <c r="I302" i="21"/>
  <c r="H302" i="21"/>
  <c r="G302" i="21"/>
  <c r="F302" i="21"/>
  <c r="E302" i="21"/>
  <c r="D302" i="21"/>
  <c r="C302" i="21"/>
  <c r="B302" i="21"/>
  <c r="Y301" i="21"/>
  <c r="X301" i="21"/>
  <c r="W301" i="21"/>
  <c r="V301" i="21"/>
  <c r="U301" i="21"/>
  <c r="T301" i="21"/>
  <c r="S301" i="21"/>
  <c r="R301" i="21"/>
  <c r="Q301" i="21"/>
  <c r="P301" i="21"/>
  <c r="O301" i="21"/>
  <c r="N301" i="21"/>
  <c r="M301" i="21"/>
  <c r="L301" i="21"/>
  <c r="K301" i="21"/>
  <c r="J301" i="21"/>
  <c r="I301" i="21"/>
  <c r="H301" i="21"/>
  <c r="G301" i="21"/>
  <c r="F301" i="21"/>
  <c r="E301" i="21"/>
  <c r="D301" i="21"/>
  <c r="C301" i="21"/>
  <c r="B301" i="21"/>
  <c r="Y300" i="21"/>
  <c r="X300" i="21"/>
  <c r="W300" i="21"/>
  <c r="V300" i="21"/>
  <c r="U300" i="21"/>
  <c r="T300" i="21"/>
  <c r="S300" i="21"/>
  <c r="R300" i="21"/>
  <c r="Q300" i="21"/>
  <c r="P300" i="21"/>
  <c r="O300" i="21"/>
  <c r="N300" i="21"/>
  <c r="M300" i="21"/>
  <c r="L300" i="21"/>
  <c r="K300" i="21"/>
  <c r="J300" i="21"/>
  <c r="I300" i="21"/>
  <c r="H300" i="21"/>
  <c r="G300" i="21"/>
  <c r="F300" i="21"/>
  <c r="E300" i="21"/>
  <c r="D300" i="21"/>
  <c r="C300" i="21"/>
  <c r="B300" i="21"/>
  <c r="Y299" i="21"/>
  <c r="X299" i="21"/>
  <c r="W299" i="21"/>
  <c r="V299" i="21"/>
  <c r="U299" i="21"/>
  <c r="T299" i="21"/>
  <c r="S299" i="21"/>
  <c r="R299" i="21"/>
  <c r="Q299" i="21"/>
  <c r="P299" i="21"/>
  <c r="O299" i="21"/>
  <c r="N299" i="21"/>
  <c r="M299" i="21"/>
  <c r="L299" i="21"/>
  <c r="K299" i="21"/>
  <c r="J299" i="21"/>
  <c r="I299" i="21"/>
  <c r="H299" i="21"/>
  <c r="G299" i="21"/>
  <c r="F299" i="21"/>
  <c r="E299" i="21"/>
  <c r="D299" i="21"/>
  <c r="C299" i="21"/>
  <c r="B299" i="21"/>
  <c r="Y298" i="21"/>
  <c r="X298" i="21"/>
  <c r="W298" i="21"/>
  <c r="V298" i="21"/>
  <c r="U298" i="21"/>
  <c r="T298" i="21"/>
  <c r="S298" i="21"/>
  <c r="R298" i="21"/>
  <c r="Q298" i="21"/>
  <c r="P298" i="21"/>
  <c r="O298" i="21"/>
  <c r="N298" i="21"/>
  <c r="M298" i="21"/>
  <c r="L298" i="21"/>
  <c r="K298" i="21"/>
  <c r="J298" i="21"/>
  <c r="I298" i="21"/>
  <c r="H298" i="21"/>
  <c r="G298" i="21"/>
  <c r="F298" i="21"/>
  <c r="E298" i="21"/>
  <c r="D298" i="21"/>
  <c r="C298" i="21"/>
  <c r="B298" i="21"/>
  <c r="Y297" i="21"/>
  <c r="X297" i="21"/>
  <c r="W297" i="21"/>
  <c r="V297" i="21"/>
  <c r="U297" i="21"/>
  <c r="T297" i="21"/>
  <c r="S297" i="21"/>
  <c r="R297" i="21"/>
  <c r="Q297" i="21"/>
  <c r="P297" i="21"/>
  <c r="O297" i="21"/>
  <c r="N297" i="21"/>
  <c r="M297" i="21"/>
  <c r="L297" i="21"/>
  <c r="K297" i="21"/>
  <c r="J297" i="21"/>
  <c r="I297" i="21"/>
  <c r="H297" i="21"/>
  <c r="G297" i="21"/>
  <c r="F297" i="21"/>
  <c r="E297" i="21"/>
  <c r="D297" i="21"/>
  <c r="C297" i="21"/>
  <c r="B297" i="21"/>
  <c r="Y291" i="21"/>
  <c r="X291" i="21"/>
  <c r="W291" i="21"/>
  <c r="V291" i="21"/>
  <c r="U291" i="21"/>
  <c r="T291" i="21"/>
  <c r="S291" i="21"/>
  <c r="R291" i="21"/>
  <c r="Q291" i="21"/>
  <c r="P291" i="21"/>
  <c r="O291" i="21"/>
  <c r="N291" i="21"/>
  <c r="M291" i="21"/>
  <c r="L291" i="21"/>
  <c r="K291" i="21"/>
  <c r="J291" i="21"/>
  <c r="I291" i="21"/>
  <c r="H291" i="21"/>
  <c r="G291" i="21"/>
  <c r="F291" i="21"/>
  <c r="E291" i="21"/>
  <c r="D291" i="21"/>
  <c r="C291" i="21"/>
  <c r="B291" i="21"/>
  <c r="Y290" i="21"/>
  <c r="X290" i="21"/>
  <c r="W290" i="21"/>
  <c r="V290" i="21"/>
  <c r="U290" i="21"/>
  <c r="T290" i="21"/>
  <c r="S290" i="21"/>
  <c r="R290" i="21"/>
  <c r="Q290" i="21"/>
  <c r="P290" i="21"/>
  <c r="O290" i="21"/>
  <c r="N290" i="21"/>
  <c r="M290" i="21"/>
  <c r="L290" i="21"/>
  <c r="K290" i="21"/>
  <c r="J290" i="21"/>
  <c r="I290" i="21"/>
  <c r="H290" i="21"/>
  <c r="G290" i="21"/>
  <c r="F290" i="21"/>
  <c r="E290" i="21"/>
  <c r="D290" i="21"/>
  <c r="C290" i="21"/>
  <c r="B290" i="21"/>
  <c r="Y289" i="21"/>
  <c r="X289" i="21"/>
  <c r="W289" i="21"/>
  <c r="V289" i="21"/>
  <c r="U289" i="21"/>
  <c r="T289" i="21"/>
  <c r="S289" i="21"/>
  <c r="R289" i="21"/>
  <c r="Q289" i="21"/>
  <c r="P289" i="21"/>
  <c r="O289" i="21"/>
  <c r="N289" i="21"/>
  <c r="M289" i="21"/>
  <c r="L289" i="21"/>
  <c r="K289" i="21"/>
  <c r="J289" i="21"/>
  <c r="I289" i="21"/>
  <c r="H289" i="21"/>
  <c r="G289" i="21"/>
  <c r="F289" i="21"/>
  <c r="E289" i="21"/>
  <c r="D289" i="21"/>
  <c r="C289" i="21"/>
  <c r="B289" i="21"/>
  <c r="Y288" i="21"/>
  <c r="X288" i="21"/>
  <c r="W288" i="21"/>
  <c r="V288" i="21"/>
  <c r="U288" i="21"/>
  <c r="T288" i="21"/>
  <c r="S288" i="21"/>
  <c r="R288" i="21"/>
  <c r="Q288" i="21"/>
  <c r="P288" i="21"/>
  <c r="O288" i="21"/>
  <c r="N288" i="21"/>
  <c r="M288" i="21"/>
  <c r="L288" i="21"/>
  <c r="K288" i="21"/>
  <c r="J288" i="21"/>
  <c r="I288" i="21"/>
  <c r="H288" i="21"/>
  <c r="G288" i="21"/>
  <c r="F288" i="21"/>
  <c r="E288" i="21"/>
  <c r="D288" i="21"/>
  <c r="C288" i="21"/>
  <c r="B288" i="21"/>
  <c r="Y287" i="21"/>
  <c r="X287" i="21"/>
  <c r="W287" i="21"/>
  <c r="V287" i="21"/>
  <c r="U287" i="21"/>
  <c r="T287" i="21"/>
  <c r="S287" i="21"/>
  <c r="R287" i="21"/>
  <c r="Q287" i="21"/>
  <c r="P287" i="21"/>
  <c r="O287" i="21"/>
  <c r="N287" i="21"/>
  <c r="M287" i="21"/>
  <c r="L287" i="21"/>
  <c r="K287" i="21"/>
  <c r="J287" i="21"/>
  <c r="I287" i="21"/>
  <c r="H287" i="21"/>
  <c r="G287" i="21"/>
  <c r="F287" i="21"/>
  <c r="E287" i="21"/>
  <c r="D287" i="21"/>
  <c r="C287" i="21"/>
  <c r="B287" i="21"/>
  <c r="Y286" i="21"/>
  <c r="X286" i="21"/>
  <c r="W286" i="21"/>
  <c r="V286" i="21"/>
  <c r="U286" i="21"/>
  <c r="T286" i="21"/>
  <c r="S286" i="21"/>
  <c r="R286" i="21"/>
  <c r="Q286" i="21"/>
  <c r="P286" i="21"/>
  <c r="O286" i="21"/>
  <c r="N286" i="21"/>
  <c r="M286" i="21"/>
  <c r="L286" i="21"/>
  <c r="K286" i="21"/>
  <c r="J286" i="21"/>
  <c r="I286" i="21"/>
  <c r="H286" i="21"/>
  <c r="G286" i="21"/>
  <c r="F286" i="21"/>
  <c r="E286" i="21"/>
  <c r="D286" i="21"/>
  <c r="C286" i="21"/>
  <c r="B286" i="21"/>
  <c r="Y285" i="21"/>
  <c r="X285" i="21"/>
  <c r="W285" i="21"/>
  <c r="V285" i="21"/>
  <c r="U285" i="21"/>
  <c r="T285" i="21"/>
  <c r="S285" i="21"/>
  <c r="R285" i="21"/>
  <c r="Q285" i="21"/>
  <c r="P285" i="21"/>
  <c r="O285" i="21"/>
  <c r="N285" i="21"/>
  <c r="M285" i="21"/>
  <c r="L285" i="21"/>
  <c r="K285" i="21"/>
  <c r="J285" i="21"/>
  <c r="I285" i="21"/>
  <c r="H285" i="21"/>
  <c r="G285" i="21"/>
  <c r="F285" i="21"/>
  <c r="E285" i="21"/>
  <c r="D285" i="21"/>
  <c r="C285" i="21"/>
  <c r="B285" i="21"/>
  <c r="Y284" i="21"/>
  <c r="X284" i="21"/>
  <c r="W284" i="21"/>
  <c r="V284" i="21"/>
  <c r="U284" i="21"/>
  <c r="T284" i="21"/>
  <c r="S284" i="21"/>
  <c r="R284" i="21"/>
  <c r="Q284" i="21"/>
  <c r="P284" i="21"/>
  <c r="O284" i="21"/>
  <c r="N284" i="21"/>
  <c r="M284" i="21"/>
  <c r="L284" i="21"/>
  <c r="K284" i="21"/>
  <c r="J284" i="21"/>
  <c r="I284" i="21"/>
  <c r="H284" i="21"/>
  <c r="G284" i="21"/>
  <c r="F284" i="21"/>
  <c r="E284" i="21"/>
  <c r="D284" i="21"/>
  <c r="C284" i="21"/>
  <c r="B284" i="21"/>
  <c r="Y283" i="21"/>
  <c r="X283" i="21"/>
  <c r="W283" i="21"/>
  <c r="V283" i="21"/>
  <c r="U283" i="21"/>
  <c r="T283" i="21"/>
  <c r="S283" i="21"/>
  <c r="R283" i="21"/>
  <c r="Q283" i="21"/>
  <c r="P283" i="21"/>
  <c r="O283" i="21"/>
  <c r="N283" i="21"/>
  <c r="M283" i="21"/>
  <c r="L283" i="21"/>
  <c r="K283" i="21"/>
  <c r="J283" i="21"/>
  <c r="I283" i="21"/>
  <c r="H283" i="21"/>
  <c r="G283" i="21"/>
  <c r="F283" i="21"/>
  <c r="E283" i="21"/>
  <c r="D283" i="21"/>
  <c r="C283" i="21"/>
  <c r="B283" i="21"/>
  <c r="Y282" i="21"/>
  <c r="X282" i="21"/>
  <c r="W282" i="21"/>
  <c r="V282" i="21"/>
  <c r="U282" i="21"/>
  <c r="T282" i="21"/>
  <c r="S282" i="21"/>
  <c r="R282" i="21"/>
  <c r="Q282" i="21"/>
  <c r="P282" i="21"/>
  <c r="O282" i="21"/>
  <c r="N282" i="21"/>
  <c r="M282" i="21"/>
  <c r="L282" i="21"/>
  <c r="K282" i="21"/>
  <c r="J282" i="21"/>
  <c r="I282" i="21"/>
  <c r="H282" i="21"/>
  <c r="G282" i="21"/>
  <c r="F282" i="21"/>
  <c r="E282" i="21"/>
  <c r="D282" i="21"/>
  <c r="C282" i="21"/>
  <c r="B282" i="21"/>
  <c r="Y281" i="21"/>
  <c r="X281" i="21"/>
  <c r="W281" i="21"/>
  <c r="V281" i="21"/>
  <c r="U281" i="21"/>
  <c r="T281" i="21"/>
  <c r="S281" i="21"/>
  <c r="R281" i="21"/>
  <c r="Q281" i="21"/>
  <c r="P281" i="21"/>
  <c r="O281" i="21"/>
  <c r="N281" i="21"/>
  <c r="M281" i="21"/>
  <c r="L281" i="21"/>
  <c r="K281" i="21"/>
  <c r="J281" i="21"/>
  <c r="I281" i="21"/>
  <c r="H281" i="21"/>
  <c r="G281" i="21"/>
  <c r="F281" i="21"/>
  <c r="E281" i="21"/>
  <c r="D281" i="21"/>
  <c r="C281" i="21"/>
  <c r="B281" i="21"/>
  <c r="Y280" i="21"/>
  <c r="X280" i="21"/>
  <c r="W280" i="21"/>
  <c r="V280" i="21"/>
  <c r="U280" i="21"/>
  <c r="T280" i="21"/>
  <c r="S280" i="21"/>
  <c r="R280" i="21"/>
  <c r="Q280" i="21"/>
  <c r="P280" i="21"/>
  <c r="O280" i="21"/>
  <c r="N280" i="21"/>
  <c r="M280" i="21"/>
  <c r="L280" i="21"/>
  <c r="K280" i="21"/>
  <c r="J280" i="21"/>
  <c r="I280" i="21"/>
  <c r="H280" i="21"/>
  <c r="G280" i="21"/>
  <c r="F280" i="21"/>
  <c r="E280" i="21"/>
  <c r="D280" i="21"/>
  <c r="C280" i="21"/>
  <c r="B280" i="21"/>
  <c r="Y279" i="21"/>
  <c r="X279" i="21"/>
  <c r="W279" i="21"/>
  <c r="V279" i="21"/>
  <c r="U279" i="21"/>
  <c r="T279" i="21"/>
  <c r="S279" i="21"/>
  <c r="R279" i="21"/>
  <c r="Q279" i="21"/>
  <c r="P279" i="21"/>
  <c r="O279" i="21"/>
  <c r="N279" i="21"/>
  <c r="M279" i="21"/>
  <c r="L279" i="21"/>
  <c r="K279" i="21"/>
  <c r="J279" i="21"/>
  <c r="I279" i="21"/>
  <c r="H279" i="21"/>
  <c r="G279" i="21"/>
  <c r="F279" i="21"/>
  <c r="E279" i="21"/>
  <c r="D279" i="21"/>
  <c r="C279" i="21"/>
  <c r="B279" i="21"/>
  <c r="Y278" i="21"/>
  <c r="X278" i="21"/>
  <c r="W278" i="21"/>
  <c r="V278" i="21"/>
  <c r="U278" i="21"/>
  <c r="T278" i="21"/>
  <c r="S278" i="21"/>
  <c r="R278" i="21"/>
  <c r="Q278" i="21"/>
  <c r="P278" i="21"/>
  <c r="O278" i="21"/>
  <c r="N278" i="21"/>
  <c r="M278" i="21"/>
  <c r="L278" i="21"/>
  <c r="K278" i="21"/>
  <c r="J278" i="21"/>
  <c r="I278" i="21"/>
  <c r="H278" i="21"/>
  <c r="G278" i="21"/>
  <c r="F278" i="21"/>
  <c r="E278" i="21"/>
  <c r="D278" i="21"/>
  <c r="C278" i="21"/>
  <c r="B278" i="21"/>
  <c r="Y277" i="21"/>
  <c r="X277" i="21"/>
  <c r="W277" i="21"/>
  <c r="V277" i="21"/>
  <c r="U277" i="21"/>
  <c r="T277" i="21"/>
  <c r="S277" i="21"/>
  <c r="R277" i="21"/>
  <c r="Q277" i="21"/>
  <c r="P277" i="21"/>
  <c r="O277" i="21"/>
  <c r="N277" i="21"/>
  <c r="M277" i="21"/>
  <c r="L277" i="21"/>
  <c r="K277" i="21"/>
  <c r="J277" i="21"/>
  <c r="I277" i="21"/>
  <c r="H277" i="21"/>
  <c r="G277" i="21"/>
  <c r="F277" i="21"/>
  <c r="E277" i="21"/>
  <c r="D277" i="21"/>
  <c r="C277" i="21"/>
  <c r="B277" i="21"/>
  <c r="Y276" i="21"/>
  <c r="X276" i="21"/>
  <c r="W276" i="21"/>
  <c r="V276" i="21"/>
  <c r="U276" i="21"/>
  <c r="T276" i="21"/>
  <c r="S276" i="21"/>
  <c r="R276" i="21"/>
  <c r="Q276" i="21"/>
  <c r="P276" i="21"/>
  <c r="O276" i="21"/>
  <c r="N276" i="21"/>
  <c r="M276" i="21"/>
  <c r="L276" i="21"/>
  <c r="K276" i="21"/>
  <c r="J276" i="21"/>
  <c r="I276" i="21"/>
  <c r="H276" i="21"/>
  <c r="G276" i="21"/>
  <c r="F276" i="21"/>
  <c r="E276" i="21"/>
  <c r="D276" i="21"/>
  <c r="C276" i="21"/>
  <c r="B276" i="21"/>
  <c r="Y275" i="21"/>
  <c r="X275" i="21"/>
  <c r="W275" i="21"/>
  <c r="V275" i="21"/>
  <c r="U275" i="21"/>
  <c r="T275" i="21"/>
  <c r="S275" i="21"/>
  <c r="R275" i="21"/>
  <c r="Q275" i="21"/>
  <c r="P275" i="21"/>
  <c r="O275" i="21"/>
  <c r="N275" i="21"/>
  <c r="M275" i="21"/>
  <c r="L275" i="21"/>
  <c r="K275" i="21"/>
  <c r="J275" i="21"/>
  <c r="I275" i="21"/>
  <c r="H275" i="21"/>
  <c r="G275" i="21"/>
  <c r="F275" i="21"/>
  <c r="E275" i="21"/>
  <c r="D275" i="21"/>
  <c r="C275" i="21"/>
  <c r="B275" i="21"/>
  <c r="Y274" i="21"/>
  <c r="X274" i="21"/>
  <c r="W274" i="21"/>
  <c r="V274" i="21"/>
  <c r="U274" i="21"/>
  <c r="T274" i="21"/>
  <c r="S274" i="21"/>
  <c r="R274" i="21"/>
  <c r="Q274" i="21"/>
  <c r="P274" i="21"/>
  <c r="O274" i="21"/>
  <c r="N274" i="21"/>
  <c r="M274" i="21"/>
  <c r="L274" i="21"/>
  <c r="K274" i="21"/>
  <c r="J274" i="21"/>
  <c r="I274" i="21"/>
  <c r="H274" i="21"/>
  <c r="G274" i="21"/>
  <c r="F274" i="21"/>
  <c r="E274" i="21"/>
  <c r="D274" i="21"/>
  <c r="C274" i="21"/>
  <c r="B274" i="21"/>
  <c r="Y273" i="21"/>
  <c r="X273" i="21"/>
  <c r="W273" i="21"/>
  <c r="V273" i="21"/>
  <c r="U273" i="21"/>
  <c r="T273" i="21"/>
  <c r="S273" i="21"/>
  <c r="R273" i="21"/>
  <c r="Q273" i="21"/>
  <c r="P273" i="21"/>
  <c r="O273" i="21"/>
  <c r="N273" i="21"/>
  <c r="M273" i="21"/>
  <c r="L273" i="21"/>
  <c r="K273" i="21"/>
  <c r="J273" i="21"/>
  <c r="I273" i="21"/>
  <c r="H273" i="21"/>
  <c r="G273" i="21"/>
  <c r="F273" i="21"/>
  <c r="E273" i="21"/>
  <c r="D273" i="21"/>
  <c r="C273" i="21"/>
  <c r="B273" i="21"/>
  <c r="Y272" i="21"/>
  <c r="X272" i="21"/>
  <c r="W272" i="21"/>
  <c r="V272" i="21"/>
  <c r="U272" i="21"/>
  <c r="T272" i="21"/>
  <c r="S272" i="21"/>
  <c r="R272" i="21"/>
  <c r="Q272" i="21"/>
  <c r="P272" i="21"/>
  <c r="O272" i="21"/>
  <c r="N272" i="21"/>
  <c r="M272" i="21"/>
  <c r="L272" i="21"/>
  <c r="K272" i="21"/>
  <c r="J272" i="21"/>
  <c r="I272" i="21"/>
  <c r="H272" i="21"/>
  <c r="G272" i="21"/>
  <c r="F272" i="21"/>
  <c r="E272" i="21"/>
  <c r="D272" i="21"/>
  <c r="C272" i="21"/>
  <c r="B272" i="21"/>
  <c r="Y271" i="21"/>
  <c r="X271" i="21"/>
  <c r="W271" i="21"/>
  <c r="V271" i="21"/>
  <c r="U271" i="21"/>
  <c r="T271" i="21"/>
  <c r="S271" i="21"/>
  <c r="R271" i="21"/>
  <c r="Q271" i="21"/>
  <c r="P271" i="21"/>
  <c r="O271" i="21"/>
  <c r="N271" i="21"/>
  <c r="M271" i="21"/>
  <c r="L271" i="21"/>
  <c r="K271" i="21"/>
  <c r="J271" i="21"/>
  <c r="I271" i="21"/>
  <c r="H271" i="21"/>
  <c r="G271" i="21"/>
  <c r="F271" i="21"/>
  <c r="E271" i="21"/>
  <c r="D271" i="21"/>
  <c r="C271" i="21"/>
  <c r="B271" i="21"/>
  <c r="Y270" i="21"/>
  <c r="X270" i="21"/>
  <c r="W270" i="21"/>
  <c r="V270" i="21"/>
  <c r="U270" i="21"/>
  <c r="T270" i="21"/>
  <c r="S270" i="21"/>
  <c r="R270" i="21"/>
  <c r="Q270" i="21"/>
  <c r="P270" i="21"/>
  <c r="O270" i="21"/>
  <c r="N270" i="21"/>
  <c r="M270" i="21"/>
  <c r="L270" i="21"/>
  <c r="K270" i="21"/>
  <c r="J270" i="21"/>
  <c r="I270" i="21"/>
  <c r="H270" i="21"/>
  <c r="G270" i="21"/>
  <c r="F270" i="21"/>
  <c r="E270" i="21"/>
  <c r="D270" i="21"/>
  <c r="C270" i="21"/>
  <c r="B270" i="21"/>
  <c r="Y269" i="21"/>
  <c r="X269" i="21"/>
  <c r="W269" i="21"/>
  <c r="V269" i="21"/>
  <c r="U269" i="21"/>
  <c r="T269" i="21"/>
  <c r="S269" i="21"/>
  <c r="R269" i="21"/>
  <c r="Q269" i="21"/>
  <c r="P269" i="21"/>
  <c r="O269" i="21"/>
  <c r="N269" i="21"/>
  <c r="M269" i="21"/>
  <c r="L269" i="21"/>
  <c r="K269" i="21"/>
  <c r="J269" i="21"/>
  <c r="I269" i="21"/>
  <c r="H269" i="21"/>
  <c r="G269" i="21"/>
  <c r="F269" i="21"/>
  <c r="E269" i="21"/>
  <c r="D269" i="21"/>
  <c r="C269" i="21"/>
  <c r="B269" i="21"/>
  <c r="Y268" i="21"/>
  <c r="X268" i="21"/>
  <c r="W268" i="21"/>
  <c r="V268" i="21"/>
  <c r="U268" i="21"/>
  <c r="T268" i="21"/>
  <c r="S268" i="21"/>
  <c r="R268" i="21"/>
  <c r="Q268" i="21"/>
  <c r="P268" i="21"/>
  <c r="O268" i="21"/>
  <c r="N268" i="21"/>
  <c r="M268" i="21"/>
  <c r="L268" i="21"/>
  <c r="K268" i="21"/>
  <c r="J268" i="21"/>
  <c r="I268" i="21"/>
  <c r="H268" i="21"/>
  <c r="G268" i="21"/>
  <c r="F268" i="21"/>
  <c r="E268" i="21"/>
  <c r="D268" i="21"/>
  <c r="C268" i="21"/>
  <c r="B268" i="21"/>
  <c r="Y267" i="21"/>
  <c r="X267" i="21"/>
  <c r="W267" i="21"/>
  <c r="V267" i="21"/>
  <c r="U267" i="21"/>
  <c r="T267" i="21"/>
  <c r="S267" i="21"/>
  <c r="R267" i="21"/>
  <c r="Q267" i="21"/>
  <c r="P267" i="21"/>
  <c r="O267" i="21"/>
  <c r="N267" i="21"/>
  <c r="M267" i="21"/>
  <c r="L267" i="21"/>
  <c r="K267" i="21"/>
  <c r="J267" i="21"/>
  <c r="I267" i="21"/>
  <c r="H267" i="21"/>
  <c r="G267" i="21"/>
  <c r="F267" i="21"/>
  <c r="E267" i="21"/>
  <c r="D267" i="21"/>
  <c r="C267" i="21"/>
  <c r="B267" i="21"/>
  <c r="Y266" i="21"/>
  <c r="X266" i="21"/>
  <c r="W266" i="21"/>
  <c r="V266" i="21"/>
  <c r="U266" i="21"/>
  <c r="T266" i="21"/>
  <c r="S266" i="21"/>
  <c r="R266" i="21"/>
  <c r="Q266" i="21"/>
  <c r="P266" i="21"/>
  <c r="O266" i="21"/>
  <c r="N266" i="21"/>
  <c r="M266" i="21"/>
  <c r="L266" i="21"/>
  <c r="K266" i="21"/>
  <c r="J266" i="21"/>
  <c r="I266" i="21"/>
  <c r="H266" i="21"/>
  <c r="G266" i="21"/>
  <c r="F266" i="21"/>
  <c r="E266" i="21"/>
  <c r="D266" i="21"/>
  <c r="C266" i="21"/>
  <c r="B266" i="21"/>
  <c r="Y265" i="21"/>
  <c r="X265" i="21"/>
  <c r="W265" i="21"/>
  <c r="V265" i="21"/>
  <c r="U265" i="21"/>
  <c r="T265" i="21"/>
  <c r="S265" i="21"/>
  <c r="R265" i="21"/>
  <c r="Q265" i="21"/>
  <c r="P265" i="21"/>
  <c r="O265" i="21"/>
  <c r="N265" i="21"/>
  <c r="M265" i="21"/>
  <c r="L265" i="21"/>
  <c r="K265" i="21"/>
  <c r="J265" i="21"/>
  <c r="I265" i="21"/>
  <c r="H265" i="21"/>
  <c r="G265" i="21"/>
  <c r="F265" i="21"/>
  <c r="E265" i="21"/>
  <c r="D265" i="21"/>
  <c r="C265" i="21"/>
  <c r="B265" i="21"/>
  <c r="Y264" i="21"/>
  <c r="X264" i="21"/>
  <c r="W264" i="21"/>
  <c r="V264" i="21"/>
  <c r="U264" i="21"/>
  <c r="T264" i="21"/>
  <c r="S264" i="21"/>
  <c r="R264" i="21"/>
  <c r="Q264" i="21"/>
  <c r="P264" i="21"/>
  <c r="O264" i="21"/>
  <c r="N264" i="21"/>
  <c r="M264" i="21"/>
  <c r="L264" i="21"/>
  <c r="K264" i="21"/>
  <c r="J264" i="21"/>
  <c r="I264" i="21"/>
  <c r="H264" i="21"/>
  <c r="G264" i="21"/>
  <c r="F264" i="21"/>
  <c r="E264" i="21"/>
  <c r="D264" i="21"/>
  <c r="C264" i="21"/>
  <c r="B264" i="21"/>
  <c r="Y263" i="21"/>
  <c r="X263" i="21"/>
  <c r="W263" i="21"/>
  <c r="V263" i="21"/>
  <c r="U263" i="21"/>
  <c r="T263" i="21"/>
  <c r="S263" i="21"/>
  <c r="R263" i="21"/>
  <c r="Q263" i="21"/>
  <c r="P263" i="21"/>
  <c r="O263" i="21"/>
  <c r="N263" i="21"/>
  <c r="M263" i="21"/>
  <c r="L263" i="21"/>
  <c r="K263" i="21"/>
  <c r="J263" i="21"/>
  <c r="I263" i="21"/>
  <c r="H263" i="21"/>
  <c r="G263" i="21"/>
  <c r="F263" i="21"/>
  <c r="E263" i="21"/>
  <c r="D263" i="21"/>
  <c r="C263" i="21"/>
  <c r="B263" i="21"/>
  <c r="Y262" i="21"/>
  <c r="X262" i="21"/>
  <c r="W262" i="21"/>
  <c r="V262" i="21"/>
  <c r="U262" i="21"/>
  <c r="T262" i="21"/>
  <c r="S262" i="21"/>
  <c r="R262" i="21"/>
  <c r="Q262" i="21"/>
  <c r="P262" i="21"/>
  <c r="O262" i="21"/>
  <c r="N262" i="21"/>
  <c r="M262" i="21"/>
  <c r="L262" i="21"/>
  <c r="K262" i="21"/>
  <c r="J262" i="21"/>
  <c r="I262" i="21"/>
  <c r="H262" i="21"/>
  <c r="G262" i="21"/>
  <c r="F262" i="21"/>
  <c r="E262" i="21"/>
  <c r="D262" i="21"/>
  <c r="C262" i="21"/>
  <c r="B262" i="21"/>
  <c r="Y261" i="21"/>
  <c r="X261" i="21"/>
  <c r="W261" i="21"/>
  <c r="V261" i="21"/>
  <c r="U261" i="21"/>
  <c r="T261" i="21"/>
  <c r="S261" i="21"/>
  <c r="R261" i="21"/>
  <c r="Q261" i="21"/>
  <c r="P261" i="21"/>
  <c r="O261" i="21"/>
  <c r="N261" i="21"/>
  <c r="M261" i="21"/>
  <c r="L261" i="21"/>
  <c r="K261" i="21"/>
  <c r="J261" i="21"/>
  <c r="I261" i="21"/>
  <c r="H261" i="21"/>
  <c r="G261" i="21"/>
  <c r="F261" i="21"/>
  <c r="E261" i="21"/>
  <c r="D261" i="21"/>
  <c r="C261" i="21"/>
  <c r="B261" i="21"/>
  <c r="Y256" i="21"/>
  <c r="X256" i="21"/>
  <c r="W256" i="21"/>
  <c r="V256" i="21"/>
  <c r="U256" i="21"/>
  <c r="T256" i="21"/>
  <c r="S256" i="21"/>
  <c r="R256" i="21"/>
  <c r="Q256" i="21"/>
  <c r="P256" i="21"/>
  <c r="O256" i="21"/>
  <c r="N256" i="21"/>
  <c r="M256" i="21"/>
  <c r="L256" i="21"/>
  <c r="K256" i="21"/>
  <c r="J256" i="21"/>
  <c r="I256" i="21"/>
  <c r="H256" i="21"/>
  <c r="G256" i="21"/>
  <c r="F256" i="21"/>
  <c r="E256" i="21"/>
  <c r="D256" i="21"/>
  <c r="C256" i="21"/>
  <c r="B256" i="21"/>
  <c r="Y255" i="21"/>
  <c r="X255" i="21"/>
  <c r="W255" i="21"/>
  <c r="V255" i="21"/>
  <c r="U255" i="21"/>
  <c r="T255" i="21"/>
  <c r="S255" i="21"/>
  <c r="R255" i="21"/>
  <c r="Q255" i="21"/>
  <c r="P255" i="21"/>
  <c r="O255" i="21"/>
  <c r="N255" i="21"/>
  <c r="M255" i="21"/>
  <c r="L255" i="21"/>
  <c r="K255" i="21"/>
  <c r="J255" i="21"/>
  <c r="I255" i="21"/>
  <c r="H255" i="21"/>
  <c r="G255" i="21"/>
  <c r="F255" i="21"/>
  <c r="E255" i="21"/>
  <c r="D255" i="21"/>
  <c r="C255" i="21"/>
  <c r="B255" i="21"/>
  <c r="Y254" i="21"/>
  <c r="X254" i="21"/>
  <c r="W254" i="21"/>
  <c r="V254" i="21"/>
  <c r="U254" i="21"/>
  <c r="T254" i="21"/>
  <c r="S254" i="21"/>
  <c r="R254" i="21"/>
  <c r="Q254" i="21"/>
  <c r="P254" i="21"/>
  <c r="O254" i="21"/>
  <c r="N254" i="21"/>
  <c r="M254" i="21"/>
  <c r="L254" i="21"/>
  <c r="K254" i="21"/>
  <c r="J254" i="21"/>
  <c r="I254" i="21"/>
  <c r="H254" i="21"/>
  <c r="G254" i="21"/>
  <c r="F254" i="21"/>
  <c r="E254" i="21"/>
  <c r="D254" i="21"/>
  <c r="C254" i="21"/>
  <c r="B254" i="21"/>
  <c r="Y253" i="21"/>
  <c r="X253" i="21"/>
  <c r="W253" i="21"/>
  <c r="V253" i="21"/>
  <c r="U253" i="21"/>
  <c r="T253" i="21"/>
  <c r="S253" i="21"/>
  <c r="R253" i="21"/>
  <c r="Q253" i="21"/>
  <c r="P253" i="21"/>
  <c r="O253" i="21"/>
  <c r="N253" i="21"/>
  <c r="M253" i="21"/>
  <c r="L253" i="21"/>
  <c r="K253" i="21"/>
  <c r="J253" i="21"/>
  <c r="I253" i="21"/>
  <c r="H253" i="21"/>
  <c r="G253" i="21"/>
  <c r="F253" i="21"/>
  <c r="E253" i="21"/>
  <c r="D253" i="21"/>
  <c r="C253" i="21"/>
  <c r="B253" i="21"/>
  <c r="Y252" i="21"/>
  <c r="X252" i="21"/>
  <c r="W252" i="21"/>
  <c r="V252" i="21"/>
  <c r="U252" i="21"/>
  <c r="T252" i="21"/>
  <c r="S252" i="21"/>
  <c r="R252" i="21"/>
  <c r="Q252" i="21"/>
  <c r="P252" i="21"/>
  <c r="O252" i="21"/>
  <c r="N252" i="21"/>
  <c r="M252" i="21"/>
  <c r="L252" i="21"/>
  <c r="K252" i="21"/>
  <c r="J252" i="21"/>
  <c r="I252" i="21"/>
  <c r="H252" i="21"/>
  <c r="G252" i="21"/>
  <c r="F252" i="21"/>
  <c r="E252" i="21"/>
  <c r="D252" i="21"/>
  <c r="C252" i="21"/>
  <c r="B252" i="21"/>
  <c r="Y251" i="21"/>
  <c r="X251" i="21"/>
  <c r="W251" i="21"/>
  <c r="V251" i="21"/>
  <c r="U251" i="21"/>
  <c r="T251" i="21"/>
  <c r="S251" i="21"/>
  <c r="R251" i="21"/>
  <c r="Q251" i="21"/>
  <c r="P251" i="21"/>
  <c r="O251" i="21"/>
  <c r="N251" i="21"/>
  <c r="M251" i="21"/>
  <c r="L251" i="21"/>
  <c r="K251" i="21"/>
  <c r="J251" i="21"/>
  <c r="I251" i="21"/>
  <c r="H251" i="21"/>
  <c r="G251" i="21"/>
  <c r="F251" i="21"/>
  <c r="E251" i="21"/>
  <c r="D251" i="21"/>
  <c r="C251" i="21"/>
  <c r="B251" i="21"/>
  <c r="Y250" i="21"/>
  <c r="X250" i="21"/>
  <c r="W250" i="21"/>
  <c r="V250" i="21"/>
  <c r="U250" i="21"/>
  <c r="T250" i="21"/>
  <c r="S250" i="21"/>
  <c r="R250" i="21"/>
  <c r="Q250" i="21"/>
  <c r="P250" i="21"/>
  <c r="O250" i="21"/>
  <c r="N250" i="21"/>
  <c r="M250" i="21"/>
  <c r="L250" i="21"/>
  <c r="K250" i="21"/>
  <c r="J250" i="21"/>
  <c r="I250" i="21"/>
  <c r="H250" i="21"/>
  <c r="G250" i="21"/>
  <c r="F250" i="21"/>
  <c r="E250" i="21"/>
  <c r="D250" i="21"/>
  <c r="C250" i="21"/>
  <c r="B250" i="21"/>
  <c r="Y249" i="21"/>
  <c r="X249" i="21"/>
  <c r="W249" i="21"/>
  <c r="V249" i="21"/>
  <c r="U249" i="21"/>
  <c r="T249" i="21"/>
  <c r="S249" i="21"/>
  <c r="R249" i="21"/>
  <c r="Q249" i="21"/>
  <c r="P249" i="21"/>
  <c r="O249" i="21"/>
  <c r="N249" i="21"/>
  <c r="M249" i="21"/>
  <c r="L249" i="21"/>
  <c r="K249" i="21"/>
  <c r="J249" i="21"/>
  <c r="I249" i="21"/>
  <c r="H249" i="21"/>
  <c r="G249" i="21"/>
  <c r="F249" i="21"/>
  <c r="E249" i="21"/>
  <c r="D249" i="21"/>
  <c r="C249" i="21"/>
  <c r="B249" i="21"/>
  <c r="Y248" i="21"/>
  <c r="X248" i="21"/>
  <c r="W248" i="21"/>
  <c r="V248" i="21"/>
  <c r="U248" i="21"/>
  <c r="T248" i="21"/>
  <c r="S248" i="21"/>
  <c r="R248" i="21"/>
  <c r="Q248" i="21"/>
  <c r="P248" i="21"/>
  <c r="O248" i="21"/>
  <c r="N248" i="21"/>
  <c r="M248" i="21"/>
  <c r="L248" i="21"/>
  <c r="K248" i="21"/>
  <c r="J248" i="21"/>
  <c r="I248" i="21"/>
  <c r="H248" i="21"/>
  <c r="G248" i="21"/>
  <c r="F248" i="21"/>
  <c r="E248" i="21"/>
  <c r="D248" i="21"/>
  <c r="C248" i="21"/>
  <c r="B248" i="21"/>
  <c r="Y247" i="21"/>
  <c r="X247" i="21"/>
  <c r="W247" i="21"/>
  <c r="V247" i="21"/>
  <c r="U247" i="21"/>
  <c r="T247" i="21"/>
  <c r="S247" i="21"/>
  <c r="R247" i="21"/>
  <c r="Q247" i="21"/>
  <c r="P247" i="21"/>
  <c r="O247" i="21"/>
  <c r="N247" i="21"/>
  <c r="M247" i="21"/>
  <c r="L247" i="21"/>
  <c r="K247" i="21"/>
  <c r="J247" i="21"/>
  <c r="I247" i="21"/>
  <c r="H247" i="21"/>
  <c r="G247" i="21"/>
  <c r="F247" i="21"/>
  <c r="E247" i="21"/>
  <c r="D247" i="21"/>
  <c r="C247" i="21"/>
  <c r="B247" i="21"/>
  <c r="Y246" i="21"/>
  <c r="X246" i="21"/>
  <c r="W246" i="21"/>
  <c r="V246" i="21"/>
  <c r="U246" i="21"/>
  <c r="T246" i="21"/>
  <c r="S246" i="21"/>
  <c r="R246" i="21"/>
  <c r="Q246" i="21"/>
  <c r="P246" i="21"/>
  <c r="O246" i="21"/>
  <c r="N246" i="21"/>
  <c r="M246" i="21"/>
  <c r="L246" i="21"/>
  <c r="K246" i="21"/>
  <c r="J246" i="21"/>
  <c r="I246" i="21"/>
  <c r="H246" i="21"/>
  <c r="G246" i="21"/>
  <c r="F246" i="21"/>
  <c r="E246" i="21"/>
  <c r="D246" i="21"/>
  <c r="C246" i="21"/>
  <c r="B246" i="21"/>
  <c r="Y245" i="21"/>
  <c r="X245" i="21"/>
  <c r="W245" i="21"/>
  <c r="V245" i="21"/>
  <c r="U245" i="21"/>
  <c r="T245" i="21"/>
  <c r="S245" i="21"/>
  <c r="R245" i="21"/>
  <c r="Q245" i="21"/>
  <c r="P245" i="21"/>
  <c r="O245" i="21"/>
  <c r="N245" i="21"/>
  <c r="M245" i="21"/>
  <c r="L245" i="21"/>
  <c r="K245" i="21"/>
  <c r="J245" i="21"/>
  <c r="I245" i="21"/>
  <c r="H245" i="21"/>
  <c r="G245" i="21"/>
  <c r="F245" i="21"/>
  <c r="E245" i="21"/>
  <c r="D245" i="21"/>
  <c r="C245" i="21"/>
  <c r="B245" i="21"/>
  <c r="Y244" i="21"/>
  <c r="X244" i="21"/>
  <c r="W244" i="21"/>
  <c r="V244" i="21"/>
  <c r="U244" i="21"/>
  <c r="T244" i="21"/>
  <c r="S244" i="21"/>
  <c r="R244" i="21"/>
  <c r="Q244" i="21"/>
  <c r="P244" i="21"/>
  <c r="O244" i="21"/>
  <c r="N244" i="21"/>
  <c r="M244" i="21"/>
  <c r="L244" i="21"/>
  <c r="K244" i="21"/>
  <c r="J244" i="21"/>
  <c r="I244" i="21"/>
  <c r="H244" i="21"/>
  <c r="G244" i="21"/>
  <c r="F244" i="21"/>
  <c r="E244" i="21"/>
  <c r="D244" i="21"/>
  <c r="C244" i="21"/>
  <c r="B244" i="21"/>
  <c r="Y243" i="21"/>
  <c r="X243" i="21"/>
  <c r="W243" i="21"/>
  <c r="V243" i="21"/>
  <c r="U243" i="21"/>
  <c r="T243" i="21"/>
  <c r="S243" i="21"/>
  <c r="R243" i="21"/>
  <c r="Q243" i="21"/>
  <c r="P243" i="21"/>
  <c r="O243" i="21"/>
  <c r="N243" i="21"/>
  <c r="M243" i="21"/>
  <c r="L243" i="21"/>
  <c r="K243" i="21"/>
  <c r="J243" i="21"/>
  <c r="I243" i="21"/>
  <c r="H243" i="21"/>
  <c r="G243" i="21"/>
  <c r="F243" i="21"/>
  <c r="E243" i="21"/>
  <c r="D243" i="21"/>
  <c r="C243" i="21"/>
  <c r="B243" i="21"/>
  <c r="Y242" i="21"/>
  <c r="X242" i="21"/>
  <c r="W242" i="21"/>
  <c r="V242" i="21"/>
  <c r="U242" i="21"/>
  <c r="T242" i="21"/>
  <c r="S242" i="21"/>
  <c r="R242" i="21"/>
  <c r="Q242" i="21"/>
  <c r="P242" i="21"/>
  <c r="O242" i="21"/>
  <c r="N242" i="21"/>
  <c r="M242" i="21"/>
  <c r="L242" i="21"/>
  <c r="K242" i="21"/>
  <c r="J242" i="21"/>
  <c r="I242" i="21"/>
  <c r="H242" i="21"/>
  <c r="G242" i="21"/>
  <c r="F242" i="21"/>
  <c r="E242" i="21"/>
  <c r="D242" i="21"/>
  <c r="C242" i="21"/>
  <c r="B242" i="21"/>
  <c r="Y241" i="21"/>
  <c r="X241" i="21"/>
  <c r="W241" i="21"/>
  <c r="V241" i="21"/>
  <c r="U241" i="21"/>
  <c r="T241" i="21"/>
  <c r="S241" i="21"/>
  <c r="R241" i="21"/>
  <c r="Q241" i="21"/>
  <c r="P241" i="21"/>
  <c r="O241" i="21"/>
  <c r="N241" i="21"/>
  <c r="M241" i="21"/>
  <c r="L241" i="21"/>
  <c r="K241" i="21"/>
  <c r="J241" i="21"/>
  <c r="I241" i="21"/>
  <c r="H241" i="21"/>
  <c r="G241" i="21"/>
  <c r="F241" i="21"/>
  <c r="E241" i="21"/>
  <c r="D241" i="21"/>
  <c r="C241" i="21"/>
  <c r="B241" i="21"/>
  <c r="Y240" i="21"/>
  <c r="X240" i="21"/>
  <c r="W240" i="21"/>
  <c r="V240" i="21"/>
  <c r="U240" i="21"/>
  <c r="T240" i="21"/>
  <c r="S240" i="21"/>
  <c r="R240" i="21"/>
  <c r="Q240" i="21"/>
  <c r="P240" i="21"/>
  <c r="O240" i="21"/>
  <c r="N240" i="21"/>
  <c r="M240" i="21"/>
  <c r="L240" i="21"/>
  <c r="K240" i="21"/>
  <c r="J240" i="21"/>
  <c r="I240" i="21"/>
  <c r="H240" i="21"/>
  <c r="G240" i="21"/>
  <c r="F240" i="21"/>
  <c r="E240" i="21"/>
  <c r="D240" i="21"/>
  <c r="C240" i="21"/>
  <c r="B240" i="21"/>
  <c r="Y239" i="21"/>
  <c r="X239" i="21"/>
  <c r="W239" i="21"/>
  <c r="V239" i="21"/>
  <c r="U239" i="21"/>
  <c r="T239" i="21"/>
  <c r="S239" i="21"/>
  <c r="R239" i="21"/>
  <c r="Q239" i="21"/>
  <c r="P239" i="21"/>
  <c r="O239" i="21"/>
  <c r="N239" i="21"/>
  <c r="M239" i="21"/>
  <c r="L239" i="21"/>
  <c r="K239" i="21"/>
  <c r="J239" i="21"/>
  <c r="I239" i="21"/>
  <c r="H239" i="21"/>
  <c r="G239" i="21"/>
  <c r="F239" i="21"/>
  <c r="E239" i="21"/>
  <c r="D239" i="21"/>
  <c r="C239" i="21"/>
  <c r="B239" i="21"/>
  <c r="Y238" i="21"/>
  <c r="X238" i="21"/>
  <c r="W238" i="21"/>
  <c r="V238" i="21"/>
  <c r="U238" i="21"/>
  <c r="T238" i="21"/>
  <c r="S238" i="21"/>
  <c r="R238" i="21"/>
  <c r="Q238" i="21"/>
  <c r="P238" i="21"/>
  <c r="O238" i="21"/>
  <c r="N238" i="21"/>
  <c r="M238" i="21"/>
  <c r="L238" i="21"/>
  <c r="K238" i="21"/>
  <c r="J238" i="21"/>
  <c r="I238" i="21"/>
  <c r="H238" i="21"/>
  <c r="G238" i="21"/>
  <c r="F238" i="21"/>
  <c r="E238" i="21"/>
  <c r="D238" i="21"/>
  <c r="C238" i="21"/>
  <c r="B238" i="21"/>
  <c r="Y237" i="21"/>
  <c r="X237" i="21"/>
  <c r="W237" i="21"/>
  <c r="V237" i="21"/>
  <c r="U237" i="21"/>
  <c r="T237" i="21"/>
  <c r="S237" i="21"/>
  <c r="R237" i="21"/>
  <c r="Q237" i="21"/>
  <c r="P237" i="21"/>
  <c r="O237" i="21"/>
  <c r="N237" i="21"/>
  <c r="M237" i="21"/>
  <c r="L237" i="21"/>
  <c r="K237" i="21"/>
  <c r="J237" i="21"/>
  <c r="I237" i="21"/>
  <c r="H237" i="21"/>
  <c r="G237" i="21"/>
  <c r="F237" i="21"/>
  <c r="E237" i="21"/>
  <c r="D237" i="21"/>
  <c r="C237" i="21"/>
  <c r="B237" i="21"/>
  <c r="Y236" i="21"/>
  <c r="X236" i="21"/>
  <c r="W236" i="21"/>
  <c r="V236" i="21"/>
  <c r="U236" i="21"/>
  <c r="T236" i="21"/>
  <c r="S236" i="21"/>
  <c r="R236" i="21"/>
  <c r="Q236" i="21"/>
  <c r="P236" i="21"/>
  <c r="O236" i="21"/>
  <c r="N236" i="21"/>
  <c r="M236" i="21"/>
  <c r="L236" i="21"/>
  <c r="K236" i="21"/>
  <c r="J236" i="21"/>
  <c r="I236" i="21"/>
  <c r="H236" i="21"/>
  <c r="G236" i="21"/>
  <c r="F236" i="21"/>
  <c r="E236" i="21"/>
  <c r="D236" i="21"/>
  <c r="C236" i="21"/>
  <c r="B236" i="21"/>
  <c r="Y235" i="21"/>
  <c r="X235" i="21"/>
  <c r="W235" i="21"/>
  <c r="V235" i="21"/>
  <c r="U235" i="21"/>
  <c r="T235" i="21"/>
  <c r="S235" i="21"/>
  <c r="R235" i="21"/>
  <c r="Q235" i="21"/>
  <c r="P235" i="21"/>
  <c r="O235" i="21"/>
  <c r="N235" i="21"/>
  <c r="M235" i="21"/>
  <c r="L235" i="21"/>
  <c r="K235" i="21"/>
  <c r="J235" i="21"/>
  <c r="I235" i="21"/>
  <c r="H235" i="21"/>
  <c r="G235" i="21"/>
  <c r="F235" i="21"/>
  <c r="E235" i="21"/>
  <c r="D235" i="21"/>
  <c r="C235" i="21"/>
  <c r="B235" i="21"/>
  <c r="Y234" i="21"/>
  <c r="X234" i="21"/>
  <c r="W234" i="21"/>
  <c r="V234" i="21"/>
  <c r="U234" i="21"/>
  <c r="T234" i="21"/>
  <c r="S234" i="21"/>
  <c r="R234" i="21"/>
  <c r="Q234" i="21"/>
  <c r="P234" i="21"/>
  <c r="O234" i="21"/>
  <c r="N234" i="21"/>
  <c r="M234" i="21"/>
  <c r="L234" i="21"/>
  <c r="K234" i="21"/>
  <c r="J234" i="21"/>
  <c r="I234" i="21"/>
  <c r="H234" i="21"/>
  <c r="G234" i="21"/>
  <c r="F234" i="21"/>
  <c r="E234" i="21"/>
  <c r="D234" i="21"/>
  <c r="C234" i="21"/>
  <c r="B234" i="21"/>
  <c r="Y233" i="21"/>
  <c r="X233" i="21"/>
  <c r="W233" i="21"/>
  <c r="V233" i="21"/>
  <c r="U233" i="21"/>
  <c r="T233" i="21"/>
  <c r="S233" i="21"/>
  <c r="R233" i="21"/>
  <c r="Q233" i="21"/>
  <c r="P233" i="21"/>
  <c r="O233" i="21"/>
  <c r="N233" i="21"/>
  <c r="M233" i="21"/>
  <c r="L233" i="21"/>
  <c r="K233" i="21"/>
  <c r="J233" i="21"/>
  <c r="I233" i="21"/>
  <c r="H233" i="21"/>
  <c r="G233" i="21"/>
  <c r="F233" i="21"/>
  <c r="E233" i="21"/>
  <c r="D233" i="21"/>
  <c r="C233" i="21"/>
  <c r="B233" i="21"/>
  <c r="Y232" i="21"/>
  <c r="X232" i="21"/>
  <c r="W232" i="21"/>
  <c r="V232" i="21"/>
  <c r="U232" i="21"/>
  <c r="T232" i="21"/>
  <c r="S232" i="21"/>
  <c r="R232" i="21"/>
  <c r="Q232" i="21"/>
  <c r="P232" i="21"/>
  <c r="O232" i="21"/>
  <c r="N232" i="21"/>
  <c r="M232" i="21"/>
  <c r="L232" i="21"/>
  <c r="K232" i="21"/>
  <c r="J232" i="21"/>
  <c r="I232" i="21"/>
  <c r="H232" i="21"/>
  <c r="G232" i="21"/>
  <c r="F232" i="21"/>
  <c r="E232" i="21"/>
  <c r="D232" i="21"/>
  <c r="C232" i="21"/>
  <c r="B232" i="21"/>
  <c r="Y231" i="21"/>
  <c r="X231" i="21"/>
  <c r="W231" i="21"/>
  <c r="V231" i="21"/>
  <c r="U231" i="21"/>
  <c r="T231" i="21"/>
  <c r="S231" i="21"/>
  <c r="R231" i="21"/>
  <c r="Q231" i="21"/>
  <c r="P231" i="21"/>
  <c r="O231" i="21"/>
  <c r="N231" i="21"/>
  <c r="M231" i="21"/>
  <c r="L231" i="21"/>
  <c r="K231" i="21"/>
  <c r="J231" i="21"/>
  <c r="I231" i="21"/>
  <c r="H231" i="21"/>
  <c r="G231" i="21"/>
  <c r="F231" i="21"/>
  <c r="E231" i="21"/>
  <c r="D231" i="21"/>
  <c r="C231" i="21"/>
  <c r="B231" i="21"/>
  <c r="Y230" i="21"/>
  <c r="X230" i="21"/>
  <c r="W230" i="21"/>
  <c r="V230" i="21"/>
  <c r="U230" i="21"/>
  <c r="T230" i="21"/>
  <c r="S230" i="21"/>
  <c r="R230" i="21"/>
  <c r="Q230" i="21"/>
  <c r="P230" i="21"/>
  <c r="O230" i="21"/>
  <c r="N230" i="21"/>
  <c r="M230" i="21"/>
  <c r="L230" i="21"/>
  <c r="K230" i="21"/>
  <c r="J230" i="21"/>
  <c r="I230" i="21"/>
  <c r="H230" i="21"/>
  <c r="G230" i="21"/>
  <c r="F230" i="21"/>
  <c r="E230" i="21"/>
  <c r="D230" i="21"/>
  <c r="C230" i="21"/>
  <c r="B230" i="21"/>
  <c r="Y229" i="21"/>
  <c r="X229" i="21"/>
  <c r="W229" i="21"/>
  <c r="V229" i="21"/>
  <c r="U229" i="21"/>
  <c r="T229" i="21"/>
  <c r="S229" i="21"/>
  <c r="R229" i="21"/>
  <c r="Q229" i="21"/>
  <c r="P229" i="21"/>
  <c r="O229" i="21"/>
  <c r="N229" i="21"/>
  <c r="M229" i="21"/>
  <c r="L229" i="21"/>
  <c r="K229" i="21"/>
  <c r="J229" i="21"/>
  <c r="I229" i="21"/>
  <c r="H229" i="21"/>
  <c r="G229" i="21"/>
  <c r="F229" i="21"/>
  <c r="E229" i="21"/>
  <c r="D229" i="21"/>
  <c r="C229" i="21"/>
  <c r="B229" i="21"/>
  <c r="Y228" i="21"/>
  <c r="X228" i="21"/>
  <c r="W228" i="21"/>
  <c r="V228" i="21"/>
  <c r="U228" i="21"/>
  <c r="T228" i="21"/>
  <c r="S228" i="21"/>
  <c r="R228" i="21"/>
  <c r="Q228" i="21"/>
  <c r="P228" i="21"/>
  <c r="O228" i="21"/>
  <c r="N228" i="21"/>
  <c r="M228" i="21"/>
  <c r="L228" i="21"/>
  <c r="K228" i="21"/>
  <c r="J228" i="21"/>
  <c r="I228" i="21"/>
  <c r="H228" i="21"/>
  <c r="G228" i="21"/>
  <c r="F228" i="21"/>
  <c r="E228" i="21"/>
  <c r="D228" i="21"/>
  <c r="C228" i="21"/>
  <c r="B228" i="21"/>
  <c r="Y227" i="21"/>
  <c r="X227" i="21"/>
  <c r="W227" i="21"/>
  <c r="V227" i="21"/>
  <c r="U227" i="21"/>
  <c r="T227" i="21"/>
  <c r="S227" i="21"/>
  <c r="R227" i="21"/>
  <c r="Q227" i="21"/>
  <c r="P227" i="21"/>
  <c r="O227" i="21"/>
  <c r="N227" i="21"/>
  <c r="M227" i="21"/>
  <c r="L227" i="21"/>
  <c r="K227" i="21"/>
  <c r="J227" i="21"/>
  <c r="I227" i="21"/>
  <c r="H227" i="21"/>
  <c r="G227" i="21"/>
  <c r="F227" i="21"/>
  <c r="E227" i="21"/>
  <c r="D227" i="21"/>
  <c r="C227" i="21"/>
  <c r="B227" i="21"/>
  <c r="Y226" i="21"/>
  <c r="X226" i="21"/>
  <c r="W226" i="21"/>
  <c r="V226" i="21"/>
  <c r="U226" i="21"/>
  <c r="T226" i="21"/>
  <c r="S226" i="21"/>
  <c r="R226" i="21"/>
  <c r="Q226" i="21"/>
  <c r="P226" i="21"/>
  <c r="O226" i="21"/>
  <c r="N226" i="21"/>
  <c r="M226" i="21"/>
  <c r="L226" i="21"/>
  <c r="K226" i="21"/>
  <c r="J226" i="21"/>
  <c r="I226" i="21"/>
  <c r="H226" i="21"/>
  <c r="G226" i="21"/>
  <c r="F226" i="21"/>
  <c r="E226" i="21"/>
  <c r="D226" i="21"/>
  <c r="C226" i="21"/>
  <c r="B226" i="21"/>
  <c r="Y221" i="21"/>
  <c r="X221" i="21"/>
  <c r="W221" i="21"/>
  <c r="V221" i="21"/>
  <c r="U221" i="21"/>
  <c r="T221" i="21"/>
  <c r="S221" i="21"/>
  <c r="R221" i="21"/>
  <c r="Q221" i="21"/>
  <c r="P221" i="21"/>
  <c r="O221" i="21"/>
  <c r="N221" i="21"/>
  <c r="M221" i="21"/>
  <c r="L221" i="21"/>
  <c r="K221" i="21"/>
  <c r="J221" i="21"/>
  <c r="I221" i="21"/>
  <c r="H221" i="21"/>
  <c r="G221" i="21"/>
  <c r="F221" i="21"/>
  <c r="E221" i="21"/>
  <c r="D221" i="21"/>
  <c r="C221" i="21"/>
  <c r="B221" i="21"/>
  <c r="Y220" i="21"/>
  <c r="X220" i="21"/>
  <c r="W220" i="21"/>
  <c r="V220" i="21"/>
  <c r="U220" i="21"/>
  <c r="T220" i="21"/>
  <c r="S220" i="21"/>
  <c r="R220" i="21"/>
  <c r="Q220" i="21"/>
  <c r="P220" i="21"/>
  <c r="O220" i="21"/>
  <c r="N220" i="21"/>
  <c r="M220" i="21"/>
  <c r="L220" i="21"/>
  <c r="K220" i="21"/>
  <c r="J220" i="21"/>
  <c r="I220" i="21"/>
  <c r="H220" i="21"/>
  <c r="G220" i="21"/>
  <c r="F220" i="21"/>
  <c r="E220" i="21"/>
  <c r="D220" i="21"/>
  <c r="C220" i="21"/>
  <c r="B220" i="21"/>
  <c r="Y219" i="21"/>
  <c r="X219" i="21"/>
  <c r="W219" i="21"/>
  <c r="V219" i="21"/>
  <c r="U219" i="21"/>
  <c r="T219" i="21"/>
  <c r="S219" i="21"/>
  <c r="R219" i="21"/>
  <c r="Q219" i="21"/>
  <c r="P219" i="21"/>
  <c r="O219" i="21"/>
  <c r="N219" i="21"/>
  <c r="M219" i="21"/>
  <c r="L219" i="21"/>
  <c r="K219" i="21"/>
  <c r="J219" i="21"/>
  <c r="I219" i="21"/>
  <c r="H219" i="21"/>
  <c r="G219" i="21"/>
  <c r="F219" i="21"/>
  <c r="E219" i="21"/>
  <c r="D219" i="21"/>
  <c r="C219" i="21"/>
  <c r="B219" i="21"/>
  <c r="Y218" i="21"/>
  <c r="X218" i="21"/>
  <c r="W218" i="21"/>
  <c r="V218" i="21"/>
  <c r="U218" i="21"/>
  <c r="T218" i="21"/>
  <c r="S218" i="21"/>
  <c r="R218" i="21"/>
  <c r="Q218" i="21"/>
  <c r="P218" i="21"/>
  <c r="O218" i="21"/>
  <c r="N218" i="21"/>
  <c r="M218" i="21"/>
  <c r="L218" i="21"/>
  <c r="K218" i="21"/>
  <c r="J218" i="21"/>
  <c r="I218" i="21"/>
  <c r="H218" i="21"/>
  <c r="G218" i="21"/>
  <c r="F218" i="21"/>
  <c r="E218" i="21"/>
  <c r="D218" i="21"/>
  <c r="C218" i="21"/>
  <c r="B218" i="21"/>
  <c r="Y217" i="21"/>
  <c r="X217" i="21"/>
  <c r="W217" i="21"/>
  <c r="V217" i="21"/>
  <c r="U217" i="21"/>
  <c r="T217" i="21"/>
  <c r="S217" i="21"/>
  <c r="R217" i="21"/>
  <c r="Q217" i="21"/>
  <c r="P217" i="21"/>
  <c r="O217" i="21"/>
  <c r="N217" i="21"/>
  <c r="M217" i="21"/>
  <c r="L217" i="21"/>
  <c r="K217" i="21"/>
  <c r="J217" i="21"/>
  <c r="I217" i="21"/>
  <c r="H217" i="21"/>
  <c r="G217" i="21"/>
  <c r="F217" i="21"/>
  <c r="E217" i="21"/>
  <c r="D217" i="21"/>
  <c r="C217" i="21"/>
  <c r="B217" i="21"/>
  <c r="Y216" i="21"/>
  <c r="X216" i="21"/>
  <c r="W216" i="21"/>
  <c r="V216" i="21"/>
  <c r="U216" i="21"/>
  <c r="T216" i="21"/>
  <c r="S216" i="21"/>
  <c r="R216" i="21"/>
  <c r="Q216" i="21"/>
  <c r="P216" i="21"/>
  <c r="O216" i="21"/>
  <c r="N216" i="21"/>
  <c r="M216" i="21"/>
  <c r="L216" i="21"/>
  <c r="K216" i="21"/>
  <c r="J216" i="21"/>
  <c r="I216" i="21"/>
  <c r="H216" i="21"/>
  <c r="G216" i="21"/>
  <c r="F216" i="21"/>
  <c r="E216" i="21"/>
  <c r="D216" i="21"/>
  <c r="C216" i="21"/>
  <c r="B216" i="21"/>
  <c r="Y215" i="21"/>
  <c r="X215" i="21"/>
  <c r="W215" i="21"/>
  <c r="V215" i="21"/>
  <c r="U215" i="21"/>
  <c r="T215" i="21"/>
  <c r="S215" i="21"/>
  <c r="R215" i="21"/>
  <c r="Q215" i="21"/>
  <c r="P215" i="21"/>
  <c r="O215" i="21"/>
  <c r="N215" i="21"/>
  <c r="M215" i="21"/>
  <c r="L215" i="21"/>
  <c r="K215" i="21"/>
  <c r="J215" i="21"/>
  <c r="I215" i="21"/>
  <c r="H215" i="21"/>
  <c r="G215" i="21"/>
  <c r="F215" i="21"/>
  <c r="E215" i="21"/>
  <c r="D215" i="21"/>
  <c r="C215" i="21"/>
  <c r="B215" i="21"/>
  <c r="Y214" i="21"/>
  <c r="X214" i="21"/>
  <c r="W214" i="21"/>
  <c r="V214" i="21"/>
  <c r="U214" i="21"/>
  <c r="T214" i="21"/>
  <c r="S214" i="21"/>
  <c r="R214" i="21"/>
  <c r="Q214" i="21"/>
  <c r="P214" i="21"/>
  <c r="O214" i="21"/>
  <c r="N214" i="21"/>
  <c r="M214" i="21"/>
  <c r="L214" i="21"/>
  <c r="K214" i="21"/>
  <c r="J214" i="21"/>
  <c r="I214" i="21"/>
  <c r="H214" i="21"/>
  <c r="G214" i="21"/>
  <c r="F214" i="21"/>
  <c r="E214" i="21"/>
  <c r="D214" i="21"/>
  <c r="C214" i="21"/>
  <c r="B214" i="21"/>
  <c r="Y213" i="21"/>
  <c r="X213" i="21"/>
  <c r="W213" i="21"/>
  <c r="V213" i="21"/>
  <c r="U213" i="21"/>
  <c r="T213" i="21"/>
  <c r="S213" i="21"/>
  <c r="R213" i="21"/>
  <c r="Q213" i="21"/>
  <c r="P213" i="21"/>
  <c r="O213" i="21"/>
  <c r="N213" i="21"/>
  <c r="M213" i="21"/>
  <c r="L213" i="21"/>
  <c r="K213" i="21"/>
  <c r="J213" i="21"/>
  <c r="I213" i="21"/>
  <c r="H213" i="21"/>
  <c r="G213" i="21"/>
  <c r="F213" i="21"/>
  <c r="E213" i="21"/>
  <c r="D213" i="21"/>
  <c r="C213" i="21"/>
  <c r="B213" i="21"/>
  <c r="Y212" i="21"/>
  <c r="X212" i="21"/>
  <c r="W212" i="21"/>
  <c r="V212" i="21"/>
  <c r="U212" i="21"/>
  <c r="T212" i="21"/>
  <c r="S212" i="21"/>
  <c r="R212" i="21"/>
  <c r="Q212" i="21"/>
  <c r="P212" i="21"/>
  <c r="O212" i="21"/>
  <c r="N212" i="21"/>
  <c r="M212" i="21"/>
  <c r="L212" i="21"/>
  <c r="K212" i="21"/>
  <c r="J212" i="21"/>
  <c r="I212" i="21"/>
  <c r="H212" i="21"/>
  <c r="G212" i="21"/>
  <c r="F212" i="21"/>
  <c r="E212" i="21"/>
  <c r="D212" i="21"/>
  <c r="C212" i="21"/>
  <c r="B212" i="21"/>
  <c r="Y211" i="21"/>
  <c r="X211" i="21"/>
  <c r="W211" i="21"/>
  <c r="V211" i="21"/>
  <c r="U211" i="21"/>
  <c r="T211" i="21"/>
  <c r="S211" i="21"/>
  <c r="R211" i="21"/>
  <c r="Q211" i="21"/>
  <c r="P211" i="21"/>
  <c r="O211" i="21"/>
  <c r="N211" i="21"/>
  <c r="M211" i="21"/>
  <c r="L211" i="21"/>
  <c r="K211" i="21"/>
  <c r="J211" i="21"/>
  <c r="I211" i="21"/>
  <c r="H211" i="21"/>
  <c r="G211" i="21"/>
  <c r="F211" i="21"/>
  <c r="E211" i="21"/>
  <c r="D211" i="21"/>
  <c r="C211" i="21"/>
  <c r="B211" i="21"/>
  <c r="Y210" i="21"/>
  <c r="X210" i="21"/>
  <c r="W210" i="21"/>
  <c r="V210" i="21"/>
  <c r="U210" i="21"/>
  <c r="T210" i="21"/>
  <c r="S210" i="21"/>
  <c r="R210" i="21"/>
  <c r="Q210" i="21"/>
  <c r="P210" i="21"/>
  <c r="O210" i="21"/>
  <c r="N210" i="21"/>
  <c r="M210" i="21"/>
  <c r="L210" i="21"/>
  <c r="K210" i="21"/>
  <c r="J210" i="21"/>
  <c r="I210" i="21"/>
  <c r="H210" i="21"/>
  <c r="G210" i="21"/>
  <c r="F210" i="21"/>
  <c r="E210" i="21"/>
  <c r="D210" i="21"/>
  <c r="C210" i="21"/>
  <c r="B210" i="21"/>
  <c r="Y209" i="21"/>
  <c r="X209" i="21"/>
  <c r="W209" i="21"/>
  <c r="V209" i="21"/>
  <c r="U209" i="21"/>
  <c r="T209" i="21"/>
  <c r="S209" i="21"/>
  <c r="R209" i="21"/>
  <c r="Q209" i="21"/>
  <c r="P209" i="21"/>
  <c r="O209" i="21"/>
  <c r="N209" i="21"/>
  <c r="M209" i="21"/>
  <c r="L209" i="21"/>
  <c r="K209" i="21"/>
  <c r="J209" i="21"/>
  <c r="I209" i="21"/>
  <c r="H209" i="21"/>
  <c r="G209" i="21"/>
  <c r="F209" i="21"/>
  <c r="E209" i="21"/>
  <c r="D209" i="21"/>
  <c r="C209" i="21"/>
  <c r="B209" i="21"/>
  <c r="Y208" i="21"/>
  <c r="X208" i="21"/>
  <c r="W208" i="21"/>
  <c r="V208" i="21"/>
  <c r="U208" i="21"/>
  <c r="T208" i="21"/>
  <c r="S208" i="21"/>
  <c r="R208" i="21"/>
  <c r="Q208" i="21"/>
  <c r="P208" i="21"/>
  <c r="O208" i="21"/>
  <c r="N208" i="21"/>
  <c r="M208" i="21"/>
  <c r="L208" i="21"/>
  <c r="K208" i="21"/>
  <c r="J208" i="21"/>
  <c r="I208" i="21"/>
  <c r="H208" i="21"/>
  <c r="G208" i="21"/>
  <c r="F208" i="21"/>
  <c r="E208" i="21"/>
  <c r="D208" i="21"/>
  <c r="C208" i="21"/>
  <c r="B208" i="21"/>
  <c r="Y207" i="21"/>
  <c r="X207" i="21"/>
  <c r="W207" i="21"/>
  <c r="V207" i="21"/>
  <c r="U207" i="21"/>
  <c r="T207" i="21"/>
  <c r="S207" i="21"/>
  <c r="R207" i="21"/>
  <c r="Q207" i="21"/>
  <c r="P207" i="21"/>
  <c r="O207" i="21"/>
  <c r="N207" i="21"/>
  <c r="M207" i="21"/>
  <c r="L207" i="21"/>
  <c r="K207" i="21"/>
  <c r="J207" i="21"/>
  <c r="I207" i="21"/>
  <c r="H207" i="21"/>
  <c r="G207" i="21"/>
  <c r="F207" i="21"/>
  <c r="E207" i="21"/>
  <c r="D207" i="21"/>
  <c r="C207" i="21"/>
  <c r="B207" i="21"/>
  <c r="Y206" i="21"/>
  <c r="X206" i="21"/>
  <c r="W206" i="21"/>
  <c r="V206" i="21"/>
  <c r="U206" i="21"/>
  <c r="T206" i="21"/>
  <c r="S206" i="21"/>
  <c r="R206" i="21"/>
  <c r="Q206" i="21"/>
  <c r="P206" i="21"/>
  <c r="O206" i="21"/>
  <c r="N206" i="21"/>
  <c r="M206" i="21"/>
  <c r="L206" i="21"/>
  <c r="K206" i="21"/>
  <c r="J206" i="21"/>
  <c r="I206" i="21"/>
  <c r="H206" i="21"/>
  <c r="G206" i="21"/>
  <c r="F206" i="21"/>
  <c r="E206" i="21"/>
  <c r="D206" i="21"/>
  <c r="C206" i="21"/>
  <c r="B206" i="21"/>
  <c r="Y205" i="21"/>
  <c r="X205" i="21"/>
  <c r="W205" i="21"/>
  <c r="V205" i="21"/>
  <c r="U205" i="21"/>
  <c r="T205" i="21"/>
  <c r="S205" i="21"/>
  <c r="R205" i="21"/>
  <c r="Q205" i="21"/>
  <c r="P205" i="21"/>
  <c r="O205" i="21"/>
  <c r="N205" i="21"/>
  <c r="M205" i="21"/>
  <c r="L205" i="21"/>
  <c r="K205" i="21"/>
  <c r="J205" i="21"/>
  <c r="I205" i="21"/>
  <c r="H205" i="21"/>
  <c r="G205" i="21"/>
  <c r="F205" i="21"/>
  <c r="E205" i="21"/>
  <c r="D205" i="21"/>
  <c r="C205" i="21"/>
  <c r="B205" i="21"/>
  <c r="Y204" i="21"/>
  <c r="X204" i="21"/>
  <c r="W204" i="21"/>
  <c r="V204" i="21"/>
  <c r="U204" i="21"/>
  <c r="T204" i="21"/>
  <c r="S204" i="21"/>
  <c r="R204" i="21"/>
  <c r="Q204" i="21"/>
  <c r="P204" i="21"/>
  <c r="O204" i="21"/>
  <c r="N204" i="21"/>
  <c r="M204" i="21"/>
  <c r="L204" i="21"/>
  <c r="K204" i="21"/>
  <c r="J204" i="21"/>
  <c r="I204" i="21"/>
  <c r="H204" i="21"/>
  <c r="G204" i="21"/>
  <c r="F204" i="21"/>
  <c r="E204" i="21"/>
  <c r="D204" i="21"/>
  <c r="C204" i="21"/>
  <c r="B204" i="21"/>
  <c r="Y203" i="21"/>
  <c r="X203" i="21"/>
  <c r="W203" i="21"/>
  <c r="V203" i="21"/>
  <c r="U203" i="21"/>
  <c r="T203" i="21"/>
  <c r="S203" i="21"/>
  <c r="R203" i="21"/>
  <c r="Q203" i="21"/>
  <c r="P203" i="21"/>
  <c r="O203" i="21"/>
  <c r="N203" i="21"/>
  <c r="M203" i="21"/>
  <c r="L203" i="21"/>
  <c r="K203" i="21"/>
  <c r="J203" i="21"/>
  <c r="I203" i="21"/>
  <c r="H203" i="21"/>
  <c r="G203" i="21"/>
  <c r="F203" i="21"/>
  <c r="E203" i="21"/>
  <c r="D203" i="21"/>
  <c r="C203" i="21"/>
  <c r="B203" i="21"/>
  <c r="Y202" i="21"/>
  <c r="X202" i="21"/>
  <c r="W202" i="21"/>
  <c r="V202" i="21"/>
  <c r="U202" i="21"/>
  <c r="T202" i="21"/>
  <c r="S202" i="21"/>
  <c r="R202" i="21"/>
  <c r="Q202" i="21"/>
  <c r="P202" i="21"/>
  <c r="O202" i="21"/>
  <c r="N202" i="21"/>
  <c r="M202" i="21"/>
  <c r="L202" i="21"/>
  <c r="K202" i="21"/>
  <c r="J202" i="21"/>
  <c r="I202" i="21"/>
  <c r="H202" i="21"/>
  <c r="G202" i="21"/>
  <c r="F202" i="21"/>
  <c r="E202" i="21"/>
  <c r="D202" i="21"/>
  <c r="C202" i="21"/>
  <c r="B202" i="21"/>
  <c r="Y201" i="21"/>
  <c r="X201" i="21"/>
  <c r="W201" i="21"/>
  <c r="V201" i="21"/>
  <c r="U201" i="21"/>
  <c r="T201" i="21"/>
  <c r="S201" i="21"/>
  <c r="R201" i="21"/>
  <c r="Q201" i="21"/>
  <c r="P201" i="21"/>
  <c r="O201" i="21"/>
  <c r="N201" i="21"/>
  <c r="M201" i="21"/>
  <c r="L201" i="21"/>
  <c r="K201" i="21"/>
  <c r="J201" i="21"/>
  <c r="I201" i="21"/>
  <c r="H201" i="21"/>
  <c r="G201" i="21"/>
  <c r="F201" i="21"/>
  <c r="E201" i="21"/>
  <c r="D201" i="21"/>
  <c r="C201" i="21"/>
  <c r="B201" i="21"/>
  <c r="Y200" i="21"/>
  <c r="X200" i="21"/>
  <c r="W200" i="21"/>
  <c r="V200" i="21"/>
  <c r="U200" i="21"/>
  <c r="T200" i="21"/>
  <c r="S200" i="21"/>
  <c r="R200" i="21"/>
  <c r="Q200" i="21"/>
  <c r="P200" i="21"/>
  <c r="O200" i="21"/>
  <c r="N200" i="21"/>
  <c r="M200" i="21"/>
  <c r="L200" i="21"/>
  <c r="K200" i="21"/>
  <c r="J200" i="21"/>
  <c r="I200" i="21"/>
  <c r="H200" i="21"/>
  <c r="G200" i="21"/>
  <c r="F200" i="21"/>
  <c r="E200" i="21"/>
  <c r="D200" i="21"/>
  <c r="C200" i="21"/>
  <c r="B200" i="21"/>
  <c r="Y199" i="21"/>
  <c r="X199" i="21"/>
  <c r="W199" i="21"/>
  <c r="V199" i="21"/>
  <c r="U199" i="21"/>
  <c r="T199" i="21"/>
  <c r="S199" i="21"/>
  <c r="R199" i="21"/>
  <c r="Q199" i="21"/>
  <c r="P199" i="21"/>
  <c r="O199" i="21"/>
  <c r="N199" i="21"/>
  <c r="M199" i="21"/>
  <c r="L199" i="21"/>
  <c r="K199" i="21"/>
  <c r="J199" i="21"/>
  <c r="I199" i="21"/>
  <c r="H199" i="21"/>
  <c r="G199" i="21"/>
  <c r="F199" i="21"/>
  <c r="E199" i="21"/>
  <c r="D199" i="21"/>
  <c r="C199" i="21"/>
  <c r="B199" i="21"/>
  <c r="Y198" i="21"/>
  <c r="X198" i="21"/>
  <c r="W198" i="21"/>
  <c r="V198" i="21"/>
  <c r="U198" i="21"/>
  <c r="T198" i="21"/>
  <c r="S198" i="21"/>
  <c r="R198" i="21"/>
  <c r="Q198" i="21"/>
  <c r="P198" i="21"/>
  <c r="O198" i="21"/>
  <c r="N198" i="21"/>
  <c r="M198" i="21"/>
  <c r="L198" i="21"/>
  <c r="K198" i="21"/>
  <c r="J198" i="21"/>
  <c r="I198" i="21"/>
  <c r="H198" i="21"/>
  <c r="G198" i="21"/>
  <c r="F198" i="21"/>
  <c r="E198" i="21"/>
  <c r="D198" i="21"/>
  <c r="C198" i="21"/>
  <c r="B198" i="21"/>
  <c r="Y197" i="21"/>
  <c r="X197" i="21"/>
  <c r="W197" i="21"/>
  <c r="V197" i="21"/>
  <c r="U197" i="21"/>
  <c r="T197" i="21"/>
  <c r="S197" i="21"/>
  <c r="R197" i="21"/>
  <c r="Q197" i="21"/>
  <c r="P197" i="21"/>
  <c r="O197" i="21"/>
  <c r="N197" i="21"/>
  <c r="M197" i="21"/>
  <c r="L197" i="21"/>
  <c r="K197" i="21"/>
  <c r="J197" i="21"/>
  <c r="I197" i="21"/>
  <c r="H197" i="21"/>
  <c r="G197" i="21"/>
  <c r="F197" i="21"/>
  <c r="E197" i="21"/>
  <c r="D197" i="21"/>
  <c r="C197" i="21"/>
  <c r="B197" i="21"/>
  <c r="Y196" i="21"/>
  <c r="X196" i="21"/>
  <c r="W196" i="21"/>
  <c r="V196" i="21"/>
  <c r="U196" i="21"/>
  <c r="T196" i="21"/>
  <c r="S196" i="21"/>
  <c r="R196" i="21"/>
  <c r="Q196" i="21"/>
  <c r="P196" i="21"/>
  <c r="O196" i="21"/>
  <c r="N196" i="21"/>
  <c r="M196" i="21"/>
  <c r="L196" i="21"/>
  <c r="K196" i="21"/>
  <c r="J196" i="21"/>
  <c r="I196" i="21"/>
  <c r="H196" i="21"/>
  <c r="G196" i="21"/>
  <c r="F196" i="21"/>
  <c r="E196" i="21"/>
  <c r="D196" i="21"/>
  <c r="C196" i="21"/>
  <c r="B196" i="21"/>
  <c r="Y195" i="21"/>
  <c r="X195" i="21"/>
  <c r="W195" i="21"/>
  <c r="V195" i="21"/>
  <c r="U195" i="21"/>
  <c r="T195" i="21"/>
  <c r="S195" i="21"/>
  <c r="R195" i="21"/>
  <c r="Q195" i="21"/>
  <c r="P195" i="21"/>
  <c r="O195" i="21"/>
  <c r="N195" i="21"/>
  <c r="M195" i="21"/>
  <c r="L195" i="21"/>
  <c r="K195" i="21"/>
  <c r="J195" i="21"/>
  <c r="I195" i="21"/>
  <c r="H195" i="21"/>
  <c r="G195" i="21"/>
  <c r="F195" i="21"/>
  <c r="E195" i="21"/>
  <c r="D195" i="21"/>
  <c r="C195" i="21"/>
  <c r="B195" i="21"/>
  <c r="Y194" i="21"/>
  <c r="X194" i="21"/>
  <c r="W194" i="21"/>
  <c r="V194" i="21"/>
  <c r="U194" i="21"/>
  <c r="T194" i="21"/>
  <c r="S194" i="21"/>
  <c r="R194" i="21"/>
  <c r="Q194" i="21"/>
  <c r="P194" i="21"/>
  <c r="O194" i="21"/>
  <c r="N194" i="21"/>
  <c r="M194" i="21"/>
  <c r="L194" i="21"/>
  <c r="K194" i="21"/>
  <c r="J194" i="21"/>
  <c r="I194" i="21"/>
  <c r="H194" i="21"/>
  <c r="G194" i="21"/>
  <c r="F194" i="21"/>
  <c r="E194" i="21"/>
  <c r="D194" i="21"/>
  <c r="C194" i="21"/>
  <c r="B194" i="21"/>
  <c r="Y193" i="21"/>
  <c r="X193" i="21"/>
  <c r="W193" i="21"/>
  <c r="V193" i="21"/>
  <c r="U193" i="21"/>
  <c r="T193" i="21"/>
  <c r="S193" i="21"/>
  <c r="R193" i="21"/>
  <c r="Q193" i="21"/>
  <c r="P193" i="21"/>
  <c r="O193" i="21"/>
  <c r="N193" i="21"/>
  <c r="M193" i="21"/>
  <c r="L193" i="21"/>
  <c r="K193" i="21"/>
  <c r="J193" i="21"/>
  <c r="I193" i="21"/>
  <c r="H193" i="21"/>
  <c r="G193" i="21"/>
  <c r="F193" i="21"/>
  <c r="E193" i="21"/>
  <c r="D193" i="21"/>
  <c r="C193" i="21"/>
  <c r="B193" i="21"/>
  <c r="Y192" i="21"/>
  <c r="X192" i="21"/>
  <c r="W192" i="21"/>
  <c r="V192" i="21"/>
  <c r="U192" i="21"/>
  <c r="T192" i="21"/>
  <c r="S192" i="21"/>
  <c r="R192" i="21"/>
  <c r="Q192" i="21"/>
  <c r="P192" i="21"/>
  <c r="O192" i="21"/>
  <c r="N192" i="21"/>
  <c r="M192" i="21"/>
  <c r="L192" i="21"/>
  <c r="K192" i="21"/>
  <c r="J192" i="21"/>
  <c r="I192" i="21"/>
  <c r="H192" i="21"/>
  <c r="G192" i="21"/>
  <c r="F192" i="21"/>
  <c r="E192" i="21"/>
  <c r="D192" i="21"/>
  <c r="C192" i="21"/>
  <c r="B192" i="21"/>
  <c r="Y191" i="21"/>
  <c r="X191" i="21"/>
  <c r="W191" i="21"/>
  <c r="V191" i="21"/>
  <c r="U191" i="21"/>
  <c r="T191" i="21"/>
  <c r="S191" i="21"/>
  <c r="R191" i="21"/>
  <c r="Q191" i="21"/>
  <c r="P191" i="21"/>
  <c r="O191" i="21"/>
  <c r="N191" i="21"/>
  <c r="M191" i="21"/>
  <c r="L191" i="21"/>
  <c r="K191" i="21"/>
  <c r="J191" i="21"/>
  <c r="I191" i="21"/>
  <c r="H191" i="21"/>
  <c r="G191" i="21"/>
  <c r="F191" i="21"/>
  <c r="E191" i="21"/>
  <c r="D191" i="21"/>
  <c r="C191" i="21"/>
  <c r="B191" i="21"/>
  <c r="Y186" i="21"/>
  <c r="X186" i="21"/>
  <c r="W186" i="21"/>
  <c r="V186" i="21"/>
  <c r="U186" i="21"/>
  <c r="T186" i="21"/>
  <c r="S186" i="21"/>
  <c r="R186" i="21"/>
  <c r="Q186" i="21"/>
  <c r="P186" i="21"/>
  <c r="O186" i="21"/>
  <c r="N186" i="21"/>
  <c r="M186" i="21"/>
  <c r="L186" i="21"/>
  <c r="K186" i="21"/>
  <c r="J186" i="21"/>
  <c r="I186" i="21"/>
  <c r="H186" i="21"/>
  <c r="G186" i="21"/>
  <c r="F186" i="21"/>
  <c r="E186" i="21"/>
  <c r="D186" i="21"/>
  <c r="C186" i="21"/>
  <c r="B186" i="21"/>
  <c r="Y185" i="21"/>
  <c r="X185" i="21"/>
  <c r="W185" i="21"/>
  <c r="V185" i="21"/>
  <c r="U185" i="21"/>
  <c r="T185" i="21"/>
  <c r="S185" i="21"/>
  <c r="R185" i="21"/>
  <c r="Q185" i="21"/>
  <c r="P185" i="21"/>
  <c r="O185" i="21"/>
  <c r="N185" i="21"/>
  <c r="M185" i="21"/>
  <c r="L185" i="21"/>
  <c r="K185" i="21"/>
  <c r="J185" i="21"/>
  <c r="I185" i="21"/>
  <c r="H185" i="21"/>
  <c r="G185" i="21"/>
  <c r="F185" i="21"/>
  <c r="E185" i="21"/>
  <c r="D185" i="21"/>
  <c r="C185" i="21"/>
  <c r="B185" i="21"/>
  <c r="Y184" i="21"/>
  <c r="X184" i="21"/>
  <c r="W184" i="21"/>
  <c r="V184" i="21"/>
  <c r="U184" i="21"/>
  <c r="T184" i="21"/>
  <c r="S184" i="21"/>
  <c r="R184" i="21"/>
  <c r="Q184" i="21"/>
  <c r="P184" i="21"/>
  <c r="O184" i="21"/>
  <c r="N184" i="21"/>
  <c r="M184" i="21"/>
  <c r="L184" i="21"/>
  <c r="K184" i="21"/>
  <c r="J184" i="21"/>
  <c r="I184" i="21"/>
  <c r="H184" i="21"/>
  <c r="G184" i="21"/>
  <c r="F184" i="21"/>
  <c r="E184" i="21"/>
  <c r="D184" i="21"/>
  <c r="C184" i="21"/>
  <c r="B184" i="21"/>
  <c r="Y183" i="21"/>
  <c r="X183" i="21"/>
  <c r="W183" i="21"/>
  <c r="V183" i="21"/>
  <c r="U183" i="21"/>
  <c r="T183" i="21"/>
  <c r="S183" i="21"/>
  <c r="R183" i="21"/>
  <c r="Q183" i="21"/>
  <c r="P183" i="21"/>
  <c r="O183" i="21"/>
  <c r="N183" i="21"/>
  <c r="M183" i="21"/>
  <c r="L183" i="21"/>
  <c r="K183" i="21"/>
  <c r="J183" i="21"/>
  <c r="I183" i="21"/>
  <c r="H183" i="21"/>
  <c r="G183" i="21"/>
  <c r="F183" i="21"/>
  <c r="E183" i="21"/>
  <c r="D183" i="21"/>
  <c r="C183" i="21"/>
  <c r="B183" i="21"/>
  <c r="Y182" i="21"/>
  <c r="X182" i="21"/>
  <c r="W182" i="21"/>
  <c r="V182" i="21"/>
  <c r="U182" i="21"/>
  <c r="T182" i="21"/>
  <c r="S182" i="21"/>
  <c r="R182" i="21"/>
  <c r="Q182" i="21"/>
  <c r="P182" i="21"/>
  <c r="O182" i="21"/>
  <c r="N182" i="21"/>
  <c r="M182" i="21"/>
  <c r="L182" i="21"/>
  <c r="K182" i="21"/>
  <c r="J182" i="21"/>
  <c r="I182" i="21"/>
  <c r="H182" i="21"/>
  <c r="G182" i="21"/>
  <c r="F182" i="21"/>
  <c r="E182" i="21"/>
  <c r="D182" i="21"/>
  <c r="C182" i="21"/>
  <c r="B182" i="21"/>
  <c r="Y181" i="21"/>
  <c r="X181" i="21"/>
  <c r="W181" i="21"/>
  <c r="V181" i="21"/>
  <c r="U181" i="21"/>
  <c r="T181" i="21"/>
  <c r="S181" i="21"/>
  <c r="R181" i="21"/>
  <c r="Q181" i="21"/>
  <c r="P181" i="21"/>
  <c r="O181" i="21"/>
  <c r="N181" i="21"/>
  <c r="M181" i="21"/>
  <c r="L181" i="21"/>
  <c r="K181" i="21"/>
  <c r="J181" i="21"/>
  <c r="I181" i="21"/>
  <c r="H181" i="21"/>
  <c r="G181" i="21"/>
  <c r="F181" i="21"/>
  <c r="E181" i="21"/>
  <c r="D181" i="21"/>
  <c r="C181" i="21"/>
  <c r="B181" i="21"/>
  <c r="Y180" i="21"/>
  <c r="X180" i="21"/>
  <c r="W180" i="21"/>
  <c r="V180" i="21"/>
  <c r="U180" i="21"/>
  <c r="T180" i="21"/>
  <c r="S180" i="21"/>
  <c r="R180" i="21"/>
  <c r="Q180" i="21"/>
  <c r="P180" i="21"/>
  <c r="O180" i="21"/>
  <c r="N180" i="21"/>
  <c r="M180" i="21"/>
  <c r="L180" i="21"/>
  <c r="K180" i="21"/>
  <c r="J180" i="21"/>
  <c r="I180" i="21"/>
  <c r="H180" i="21"/>
  <c r="G180" i="21"/>
  <c r="F180" i="21"/>
  <c r="E180" i="21"/>
  <c r="D180" i="21"/>
  <c r="C180" i="21"/>
  <c r="B180" i="21"/>
  <c r="Y179" i="21"/>
  <c r="X179" i="21"/>
  <c r="W179" i="21"/>
  <c r="V179" i="21"/>
  <c r="U179" i="21"/>
  <c r="T179" i="21"/>
  <c r="S179" i="21"/>
  <c r="R179" i="21"/>
  <c r="Q179" i="21"/>
  <c r="P179" i="21"/>
  <c r="O179" i="21"/>
  <c r="N179" i="21"/>
  <c r="M179" i="21"/>
  <c r="L179" i="21"/>
  <c r="K179" i="21"/>
  <c r="J179" i="21"/>
  <c r="I179" i="21"/>
  <c r="H179" i="21"/>
  <c r="G179" i="21"/>
  <c r="F179" i="21"/>
  <c r="E179" i="21"/>
  <c r="D179" i="21"/>
  <c r="C179" i="21"/>
  <c r="B179" i="21"/>
  <c r="Y178" i="21"/>
  <c r="X178" i="21"/>
  <c r="W178" i="21"/>
  <c r="V178" i="21"/>
  <c r="U178" i="21"/>
  <c r="T178" i="21"/>
  <c r="S178" i="21"/>
  <c r="R178" i="21"/>
  <c r="Q178" i="21"/>
  <c r="P178" i="21"/>
  <c r="O178" i="21"/>
  <c r="N178" i="21"/>
  <c r="M178" i="21"/>
  <c r="L178" i="21"/>
  <c r="K178" i="21"/>
  <c r="J178" i="21"/>
  <c r="I178" i="21"/>
  <c r="H178" i="21"/>
  <c r="G178" i="21"/>
  <c r="F178" i="21"/>
  <c r="E178" i="21"/>
  <c r="D178" i="21"/>
  <c r="C178" i="21"/>
  <c r="B178" i="21"/>
  <c r="Y177" i="21"/>
  <c r="X177" i="21"/>
  <c r="W177" i="21"/>
  <c r="V177" i="21"/>
  <c r="U177" i="21"/>
  <c r="T177" i="21"/>
  <c r="S177" i="21"/>
  <c r="R177" i="21"/>
  <c r="Q177" i="21"/>
  <c r="P177" i="21"/>
  <c r="O177" i="21"/>
  <c r="N177" i="21"/>
  <c r="M177" i="21"/>
  <c r="L177" i="21"/>
  <c r="K177" i="21"/>
  <c r="J177" i="21"/>
  <c r="I177" i="21"/>
  <c r="H177" i="21"/>
  <c r="G177" i="21"/>
  <c r="F177" i="21"/>
  <c r="E177" i="21"/>
  <c r="D177" i="21"/>
  <c r="C177" i="21"/>
  <c r="B177" i="21"/>
  <c r="Y176" i="21"/>
  <c r="X176" i="21"/>
  <c r="W176" i="21"/>
  <c r="V176" i="21"/>
  <c r="U176" i="21"/>
  <c r="T176" i="21"/>
  <c r="S176" i="21"/>
  <c r="R176" i="21"/>
  <c r="Q176" i="21"/>
  <c r="P176" i="21"/>
  <c r="O176" i="21"/>
  <c r="N176" i="21"/>
  <c r="M176" i="21"/>
  <c r="L176" i="21"/>
  <c r="K176" i="21"/>
  <c r="J176" i="21"/>
  <c r="I176" i="21"/>
  <c r="H176" i="21"/>
  <c r="G176" i="21"/>
  <c r="F176" i="21"/>
  <c r="E176" i="21"/>
  <c r="D176" i="21"/>
  <c r="C176" i="21"/>
  <c r="B176" i="21"/>
  <c r="Y175" i="21"/>
  <c r="X175" i="21"/>
  <c r="W175" i="21"/>
  <c r="V175" i="21"/>
  <c r="U175" i="21"/>
  <c r="T175" i="21"/>
  <c r="S175" i="21"/>
  <c r="R175" i="21"/>
  <c r="Q175" i="21"/>
  <c r="P175" i="21"/>
  <c r="O175" i="21"/>
  <c r="N175" i="21"/>
  <c r="M175" i="21"/>
  <c r="L175" i="21"/>
  <c r="K175" i="21"/>
  <c r="J175" i="21"/>
  <c r="I175" i="21"/>
  <c r="H175" i="21"/>
  <c r="G175" i="21"/>
  <c r="F175" i="21"/>
  <c r="E175" i="21"/>
  <c r="D175" i="21"/>
  <c r="C175" i="21"/>
  <c r="B175" i="21"/>
  <c r="Y174" i="21"/>
  <c r="X174" i="21"/>
  <c r="W174" i="21"/>
  <c r="V174" i="21"/>
  <c r="U174" i="21"/>
  <c r="T174" i="21"/>
  <c r="S174" i="21"/>
  <c r="R174" i="21"/>
  <c r="Q174" i="21"/>
  <c r="P174" i="21"/>
  <c r="O174" i="21"/>
  <c r="N174" i="21"/>
  <c r="M174" i="21"/>
  <c r="L174" i="21"/>
  <c r="K174" i="21"/>
  <c r="J174" i="21"/>
  <c r="I174" i="21"/>
  <c r="H174" i="21"/>
  <c r="G174" i="21"/>
  <c r="F174" i="21"/>
  <c r="E174" i="21"/>
  <c r="D174" i="21"/>
  <c r="C174" i="21"/>
  <c r="B174" i="21"/>
  <c r="Y173" i="21"/>
  <c r="X173" i="21"/>
  <c r="W173" i="21"/>
  <c r="V173" i="21"/>
  <c r="U173" i="21"/>
  <c r="T173" i="21"/>
  <c r="S173" i="21"/>
  <c r="R173" i="21"/>
  <c r="Q173" i="21"/>
  <c r="P173" i="21"/>
  <c r="O173" i="21"/>
  <c r="N173" i="21"/>
  <c r="M173" i="21"/>
  <c r="L173" i="21"/>
  <c r="K173" i="21"/>
  <c r="J173" i="21"/>
  <c r="I173" i="21"/>
  <c r="H173" i="21"/>
  <c r="G173" i="21"/>
  <c r="F173" i="21"/>
  <c r="E173" i="21"/>
  <c r="D173" i="21"/>
  <c r="C173" i="21"/>
  <c r="B173" i="21"/>
  <c r="Y172" i="21"/>
  <c r="X172" i="21"/>
  <c r="W172" i="21"/>
  <c r="V172" i="21"/>
  <c r="U172" i="21"/>
  <c r="T172" i="21"/>
  <c r="S172" i="21"/>
  <c r="R172" i="21"/>
  <c r="Q172" i="21"/>
  <c r="P172" i="21"/>
  <c r="O172" i="21"/>
  <c r="N172" i="21"/>
  <c r="M172" i="21"/>
  <c r="L172" i="21"/>
  <c r="K172" i="21"/>
  <c r="J172" i="21"/>
  <c r="I172" i="21"/>
  <c r="H172" i="21"/>
  <c r="G172" i="21"/>
  <c r="F172" i="21"/>
  <c r="E172" i="21"/>
  <c r="D172" i="21"/>
  <c r="C172" i="21"/>
  <c r="B172" i="21"/>
  <c r="Y171" i="21"/>
  <c r="X171" i="21"/>
  <c r="W171" i="21"/>
  <c r="V171" i="21"/>
  <c r="U171" i="21"/>
  <c r="T171" i="21"/>
  <c r="S171" i="21"/>
  <c r="R171" i="21"/>
  <c r="Q171" i="21"/>
  <c r="P171" i="21"/>
  <c r="O171" i="21"/>
  <c r="N171" i="21"/>
  <c r="M171" i="21"/>
  <c r="L171" i="21"/>
  <c r="K171" i="21"/>
  <c r="J171" i="21"/>
  <c r="I171" i="21"/>
  <c r="H171" i="21"/>
  <c r="G171" i="21"/>
  <c r="F171" i="21"/>
  <c r="E171" i="21"/>
  <c r="D171" i="21"/>
  <c r="C171" i="21"/>
  <c r="B171" i="21"/>
  <c r="Y170" i="21"/>
  <c r="X170" i="21"/>
  <c r="W170" i="21"/>
  <c r="V170" i="21"/>
  <c r="U170" i="21"/>
  <c r="T170" i="21"/>
  <c r="S170" i="21"/>
  <c r="R170" i="21"/>
  <c r="Q170" i="21"/>
  <c r="P170" i="21"/>
  <c r="O170" i="21"/>
  <c r="N170" i="21"/>
  <c r="M170" i="21"/>
  <c r="L170" i="21"/>
  <c r="K170" i="21"/>
  <c r="J170" i="21"/>
  <c r="I170" i="21"/>
  <c r="H170" i="21"/>
  <c r="G170" i="21"/>
  <c r="F170" i="21"/>
  <c r="E170" i="21"/>
  <c r="D170" i="21"/>
  <c r="C170" i="21"/>
  <c r="B170" i="21"/>
  <c r="Y169" i="21"/>
  <c r="X169" i="21"/>
  <c r="W169" i="21"/>
  <c r="V169" i="21"/>
  <c r="U169" i="21"/>
  <c r="T169" i="21"/>
  <c r="S169" i="21"/>
  <c r="R169" i="21"/>
  <c r="Q169" i="21"/>
  <c r="P169" i="21"/>
  <c r="O169" i="21"/>
  <c r="N169" i="21"/>
  <c r="M169" i="21"/>
  <c r="L169" i="21"/>
  <c r="K169" i="21"/>
  <c r="J169" i="21"/>
  <c r="I169" i="21"/>
  <c r="H169" i="21"/>
  <c r="G169" i="21"/>
  <c r="F169" i="21"/>
  <c r="E169" i="21"/>
  <c r="D169" i="21"/>
  <c r="C169" i="21"/>
  <c r="B169" i="21"/>
  <c r="Y168" i="21"/>
  <c r="X168" i="21"/>
  <c r="W168" i="21"/>
  <c r="V168" i="21"/>
  <c r="U168" i="21"/>
  <c r="T168" i="21"/>
  <c r="S168" i="21"/>
  <c r="R168" i="21"/>
  <c r="Q168" i="21"/>
  <c r="P168" i="21"/>
  <c r="O168" i="21"/>
  <c r="N168" i="21"/>
  <c r="M168" i="21"/>
  <c r="L168" i="21"/>
  <c r="K168" i="21"/>
  <c r="J168" i="21"/>
  <c r="I168" i="21"/>
  <c r="H168" i="21"/>
  <c r="G168" i="21"/>
  <c r="F168" i="21"/>
  <c r="E168" i="21"/>
  <c r="D168" i="21"/>
  <c r="C168" i="21"/>
  <c r="B168" i="21"/>
  <c r="Y167" i="21"/>
  <c r="X167" i="21"/>
  <c r="W167" i="21"/>
  <c r="V167" i="21"/>
  <c r="U167" i="21"/>
  <c r="T167" i="21"/>
  <c r="S167" i="21"/>
  <c r="R167" i="21"/>
  <c r="Q167" i="21"/>
  <c r="P167" i="21"/>
  <c r="O167" i="21"/>
  <c r="N167" i="21"/>
  <c r="M167" i="21"/>
  <c r="L167" i="21"/>
  <c r="K167" i="21"/>
  <c r="J167" i="21"/>
  <c r="I167" i="21"/>
  <c r="H167" i="21"/>
  <c r="G167" i="21"/>
  <c r="F167" i="21"/>
  <c r="E167" i="21"/>
  <c r="D167" i="21"/>
  <c r="C167" i="21"/>
  <c r="B167" i="21"/>
  <c r="Y166" i="21"/>
  <c r="X166" i="21"/>
  <c r="W166" i="21"/>
  <c r="V166" i="21"/>
  <c r="U166" i="21"/>
  <c r="T166" i="21"/>
  <c r="S166" i="21"/>
  <c r="R166" i="21"/>
  <c r="Q166" i="21"/>
  <c r="P166" i="21"/>
  <c r="O166" i="21"/>
  <c r="N166" i="21"/>
  <c r="M166" i="21"/>
  <c r="L166" i="21"/>
  <c r="K166" i="21"/>
  <c r="J166" i="21"/>
  <c r="I166" i="21"/>
  <c r="H166" i="21"/>
  <c r="G166" i="21"/>
  <c r="F166" i="21"/>
  <c r="E166" i="21"/>
  <c r="D166" i="21"/>
  <c r="C166" i="21"/>
  <c r="B166" i="21"/>
  <c r="Y165" i="21"/>
  <c r="X165" i="21"/>
  <c r="W165" i="21"/>
  <c r="V165" i="21"/>
  <c r="U165" i="21"/>
  <c r="T165" i="21"/>
  <c r="S165" i="21"/>
  <c r="R165" i="21"/>
  <c r="Q165" i="21"/>
  <c r="P165" i="21"/>
  <c r="O165" i="21"/>
  <c r="N165" i="21"/>
  <c r="M165" i="21"/>
  <c r="L165" i="21"/>
  <c r="K165" i="21"/>
  <c r="J165" i="21"/>
  <c r="I165" i="21"/>
  <c r="H165" i="21"/>
  <c r="G165" i="21"/>
  <c r="F165" i="21"/>
  <c r="E165" i="21"/>
  <c r="D165" i="21"/>
  <c r="C165" i="21"/>
  <c r="B165" i="21"/>
  <c r="Y164" i="21"/>
  <c r="X164" i="21"/>
  <c r="W164" i="21"/>
  <c r="V164" i="21"/>
  <c r="U164" i="21"/>
  <c r="T164" i="21"/>
  <c r="S164" i="21"/>
  <c r="R164" i="21"/>
  <c r="Q164" i="21"/>
  <c r="P164" i="21"/>
  <c r="O164" i="21"/>
  <c r="N164" i="21"/>
  <c r="M164" i="21"/>
  <c r="L164" i="21"/>
  <c r="K164" i="21"/>
  <c r="J164" i="21"/>
  <c r="I164" i="21"/>
  <c r="H164" i="21"/>
  <c r="G164" i="21"/>
  <c r="F164" i="21"/>
  <c r="E164" i="21"/>
  <c r="D164" i="21"/>
  <c r="C164" i="21"/>
  <c r="B164" i="21"/>
  <c r="Y163" i="21"/>
  <c r="X163" i="21"/>
  <c r="W163" i="21"/>
  <c r="V163" i="21"/>
  <c r="U163" i="21"/>
  <c r="T163" i="21"/>
  <c r="S163" i="21"/>
  <c r="R163" i="21"/>
  <c r="Q163" i="21"/>
  <c r="P163" i="21"/>
  <c r="O163" i="21"/>
  <c r="N163" i="21"/>
  <c r="M163" i="21"/>
  <c r="L163" i="21"/>
  <c r="K163" i="21"/>
  <c r="J163" i="21"/>
  <c r="I163" i="21"/>
  <c r="H163" i="21"/>
  <c r="G163" i="21"/>
  <c r="F163" i="21"/>
  <c r="E163" i="21"/>
  <c r="D163" i="21"/>
  <c r="C163" i="21"/>
  <c r="B163" i="21"/>
  <c r="Y162" i="21"/>
  <c r="X162" i="21"/>
  <c r="W162" i="21"/>
  <c r="V162" i="21"/>
  <c r="U162" i="21"/>
  <c r="T162" i="21"/>
  <c r="S162" i="21"/>
  <c r="R162" i="21"/>
  <c r="Q162" i="21"/>
  <c r="P162" i="21"/>
  <c r="O162" i="21"/>
  <c r="N162" i="21"/>
  <c r="M162" i="21"/>
  <c r="L162" i="21"/>
  <c r="K162" i="21"/>
  <c r="J162" i="21"/>
  <c r="I162" i="21"/>
  <c r="H162" i="21"/>
  <c r="G162" i="21"/>
  <c r="F162" i="21"/>
  <c r="E162" i="21"/>
  <c r="D162" i="21"/>
  <c r="C162" i="21"/>
  <c r="B162" i="21"/>
  <c r="Y161" i="21"/>
  <c r="X161" i="21"/>
  <c r="W161" i="21"/>
  <c r="V161" i="21"/>
  <c r="U161" i="21"/>
  <c r="T161" i="21"/>
  <c r="S161" i="21"/>
  <c r="R161" i="21"/>
  <c r="Q161" i="21"/>
  <c r="P161" i="21"/>
  <c r="O161" i="21"/>
  <c r="N161" i="21"/>
  <c r="M161" i="21"/>
  <c r="L161" i="21"/>
  <c r="K161" i="21"/>
  <c r="J161" i="21"/>
  <c r="I161" i="21"/>
  <c r="H161" i="21"/>
  <c r="G161" i="21"/>
  <c r="F161" i="21"/>
  <c r="E161" i="21"/>
  <c r="D161" i="21"/>
  <c r="C161" i="21"/>
  <c r="B161" i="21"/>
  <c r="Y160" i="21"/>
  <c r="X160" i="21"/>
  <c r="W160" i="21"/>
  <c r="V160" i="21"/>
  <c r="U160" i="21"/>
  <c r="T160" i="21"/>
  <c r="S160" i="21"/>
  <c r="R160" i="21"/>
  <c r="Q160" i="21"/>
  <c r="P160" i="21"/>
  <c r="O160" i="21"/>
  <c r="N160" i="21"/>
  <c r="M160" i="21"/>
  <c r="L160" i="21"/>
  <c r="K160" i="21"/>
  <c r="J160" i="21"/>
  <c r="I160" i="21"/>
  <c r="H160" i="21"/>
  <c r="G160" i="21"/>
  <c r="F160" i="21"/>
  <c r="E160" i="21"/>
  <c r="D160" i="21"/>
  <c r="C160" i="21"/>
  <c r="B160" i="21"/>
  <c r="Y159" i="21"/>
  <c r="X159" i="21"/>
  <c r="W159" i="21"/>
  <c r="V159" i="21"/>
  <c r="U159" i="21"/>
  <c r="T159" i="21"/>
  <c r="S159" i="21"/>
  <c r="R159" i="21"/>
  <c r="Q159" i="21"/>
  <c r="P159" i="21"/>
  <c r="O159" i="21"/>
  <c r="N159" i="21"/>
  <c r="M159" i="21"/>
  <c r="L159" i="21"/>
  <c r="K159" i="21"/>
  <c r="J159" i="21"/>
  <c r="I159" i="21"/>
  <c r="H159" i="21"/>
  <c r="G159" i="21"/>
  <c r="F159" i="21"/>
  <c r="E159" i="21"/>
  <c r="D159" i="21"/>
  <c r="C159" i="21"/>
  <c r="B159" i="21"/>
  <c r="Y158" i="21"/>
  <c r="X158" i="21"/>
  <c r="W158" i="21"/>
  <c r="V158" i="21"/>
  <c r="U158" i="21"/>
  <c r="T158" i="21"/>
  <c r="S158" i="21"/>
  <c r="R158" i="21"/>
  <c r="Q158" i="21"/>
  <c r="P158" i="21"/>
  <c r="O158" i="21"/>
  <c r="N158" i="21"/>
  <c r="M158" i="21"/>
  <c r="L158" i="21"/>
  <c r="K158" i="21"/>
  <c r="J158" i="21"/>
  <c r="I158" i="21"/>
  <c r="H158" i="21"/>
  <c r="G158" i="21"/>
  <c r="F158" i="21"/>
  <c r="E158" i="21"/>
  <c r="D158" i="21"/>
  <c r="C158" i="21"/>
  <c r="B158" i="21"/>
  <c r="Y157" i="21"/>
  <c r="X157" i="21"/>
  <c r="W157" i="21"/>
  <c r="V157" i="21"/>
  <c r="U157" i="21"/>
  <c r="T157" i="21"/>
  <c r="S157" i="21"/>
  <c r="R157" i="21"/>
  <c r="Q157" i="21"/>
  <c r="P157" i="21"/>
  <c r="O157" i="21"/>
  <c r="N157" i="21"/>
  <c r="M157" i="21"/>
  <c r="L157" i="21"/>
  <c r="K157" i="21"/>
  <c r="J157" i="21"/>
  <c r="I157" i="21"/>
  <c r="H157" i="21"/>
  <c r="G157" i="21"/>
  <c r="F157" i="21"/>
  <c r="E157" i="21"/>
  <c r="D157" i="21"/>
  <c r="C157" i="21"/>
  <c r="B157" i="21"/>
  <c r="Y156" i="21"/>
  <c r="X156" i="21"/>
  <c r="W156" i="21"/>
  <c r="V156" i="21"/>
  <c r="U156" i="21"/>
  <c r="T156" i="21"/>
  <c r="S156" i="21"/>
  <c r="R156" i="21"/>
  <c r="Q156" i="21"/>
  <c r="P156" i="21"/>
  <c r="O156" i="21"/>
  <c r="N156" i="21"/>
  <c r="M156" i="21"/>
  <c r="L156" i="21"/>
  <c r="K156" i="21"/>
  <c r="J156" i="21"/>
  <c r="I156" i="21"/>
  <c r="H156" i="21"/>
  <c r="G156" i="21"/>
  <c r="F156" i="21"/>
  <c r="E156" i="21"/>
  <c r="D156" i="21"/>
  <c r="C156" i="21"/>
  <c r="B156" i="21"/>
  <c r="Y150" i="21"/>
  <c r="X150" i="21"/>
  <c r="W150" i="21"/>
  <c r="V150" i="21"/>
  <c r="U150" i="21"/>
  <c r="T150" i="21"/>
  <c r="S150" i="21"/>
  <c r="R150" i="21"/>
  <c r="Q150" i="21"/>
  <c r="P150" i="21"/>
  <c r="O150" i="21"/>
  <c r="N150" i="21"/>
  <c r="M150" i="21"/>
  <c r="L150" i="21"/>
  <c r="K150" i="21"/>
  <c r="J150" i="21"/>
  <c r="I150" i="21"/>
  <c r="H150" i="21"/>
  <c r="G150" i="21"/>
  <c r="F150" i="21"/>
  <c r="E150" i="21"/>
  <c r="D150" i="21"/>
  <c r="C150" i="21"/>
  <c r="B150" i="21"/>
  <c r="Y149" i="21"/>
  <c r="X149" i="21"/>
  <c r="W149" i="21"/>
  <c r="V149" i="21"/>
  <c r="U149" i="21"/>
  <c r="T149" i="21"/>
  <c r="S149" i="21"/>
  <c r="R149" i="21"/>
  <c r="Q149" i="21"/>
  <c r="P149" i="21"/>
  <c r="O149" i="21"/>
  <c r="N149" i="21"/>
  <c r="M149" i="21"/>
  <c r="L149" i="21"/>
  <c r="K149" i="21"/>
  <c r="J149" i="21"/>
  <c r="I149" i="21"/>
  <c r="H149" i="21"/>
  <c r="G149" i="21"/>
  <c r="F149" i="21"/>
  <c r="E149" i="21"/>
  <c r="D149" i="21"/>
  <c r="C149" i="21"/>
  <c r="B149" i="21"/>
  <c r="Y148" i="21"/>
  <c r="X148" i="21"/>
  <c r="W148" i="21"/>
  <c r="V148" i="21"/>
  <c r="U148" i="21"/>
  <c r="T148" i="21"/>
  <c r="S148" i="21"/>
  <c r="R148" i="21"/>
  <c r="Q148" i="21"/>
  <c r="P148" i="21"/>
  <c r="O148" i="21"/>
  <c r="N148" i="21"/>
  <c r="M148" i="21"/>
  <c r="L148" i="21"/>
  <c r="K148" i="21"/>
  <c r="J148" i="21"/>
  <c r="I148" i="21"/>
  <c r="H148" i="21"/>
  <c r="G148" i="21"/>
  <c r="F148" i="21"/>
  <c r="E148" i="21"/>
  <c r="D148" i="21"/>
  <c r="C148" i="21"/>
  <c r="B148" i="21"/>
  <c r="Y147" i="21"/>
  <c r="X147" i="21"/>
  <c r="W147" i="21"/>
  <c r="V147" i="21"/>
  <c r="U147" i="21"/>
  <c r="T147" i="21"/>
  <c r="S147" i="21"/>
  <c r="R147" i="21"/>
  <c r="Q147" i="21"/>
  <c r="P147" i="21"/>
  <c r="O147" i="21"/>
  <c r="N147" i="21"/>
  <c r="M147" i="21"/>
  <c r="L147" i="21"/>
  <c r="K147" i="21"/>
  <c r="J147" i="21"/>
  <c r="I147" i="21"/>
  <c r="H147" i="21"/>
  <c r="G147" i="21"/>
  <c r="F147" i="21"/>
  <c r="E147" i="21"/>
  <c r="D147" i="21"/>
  <c r="C147" i="21"/>
  <c r="B147" i="21"/>
  <c r="Y146" i="21"/>
  <c r="X146" i="21"/>
  <c r="W146" i="21"/>
  <c r="V146" i="21"/>
  <c r="U146" i="21"/>
  <c r="T146" i="21"/>
  <c r="S146" i="21"/>
  <c r="R146" i="21"/>
  <c r="Q146" i="21"/>
  <c r="P146" i="21"/>
  <c r="O146" i="21"/>
  <c r="N146" i="21"/>
  <c r="M146" i="21"/>
  <c r="L146" i="21"/>
  <c r="K146" i="21"/>
  <c r="J146" i="21"/>
  <c r="I146" i="21"/>
  <c r="H146" i="21"/>
  <c r="G146" i="21"/>
  <c r="F146" i="21"/>
  <c r="E146" i="21"/>
  <c r="D146" i="21"/>
  <c r="C146" i="21"/>
  <c r="B146" i="21"/>
  <c r="Y145" i="21"/>
  <c r="X145" i="21"/>
  <c r="W145" i="21"/>
  <c r="V145" i="21"/>
  <c r="U145" i="21"/>
  <c r="T145" i="21"/>
  <c r="S145" i="21"/>
  <c r="R145" i="21"/>
  <c r="Q145" i="21"/>
  <c r="P145" i="21"/>
  <c r="O145" i="21"/>
  <c r="N145" i="21"/>
  <c r="M145" i="21"/>
  <c r="L145" i="21"/>
  <c r="K145" i="21"/>
  <c r="J145" i="21"/>
  <c r="I145" i="21"/>
  <c r="H145" i="21"/>
  <c r="G145" i="21"/>
  <c r="F145" i="21"/>
  <c r="E145" i="21"/>
  <c r="D145" i="21"/>
  <c r="C145" i="21"/>
  <c r="B145" i="21"/>
  <c r="Y144" i="21"/>
  <c r="X144" i="21"/>
  <c r="W144" i="21"/>
  <c r="V144" i="21"/>
  <c r="U144" i="21"/>
  <c r="T144" i="21"/>
  <c r="S144" i="21"/>
  <c r="R144" i="21"/>
  <c r="Q144" i="21"/>
  <c r="P144" i="21"/>
  <c r="O144" i="21"/>
  <c r="N144" i="21"/>
  <c r="M144" i="21"/>
  <c r="L144" i="21"/>
  <c r="K144" i="21"/>
  <c r="J144" i="21"/>
  <c r="I144" i="21"/>
  <c r="H144" i="21"/>
  <c r="G144" i="21"/>
  <c r="F144" i="21"/>
  <c r="E144" i="21"/>
  <c r="D144" i="21"/>
  <c r="C144" i="21"/>
  <c r="B144" i="21"/>
  <c r="Y143" i="21"/>
  <c r="X143" i="21"/>
  <c r="W143" i="21"/>
  <c r="V143" i="21"/>
  <c r="U143" i="21"/>
  <c r="T143" i="21"/>
  <c r="S143" i="21"/>
  <c r="R143" i="21"/>
  <c r="Q143" i="21"/>
  <c r="P143" i="21"/>
  <c r="O143" i="21"/>
  <c r="N143" i="21"/>
  <c r="M143" i="21"/>
  <c r="L143" i="21"/>
  <c r="K143" i="21"/>
  <c r="J143" i="21"/>
  <c r="I143" i="21"/>
  <c r="H143" i="21"/>
  <c r="G143" i="21"/>
  <c r="F143" i="21"/>
  <c r="E143" i="21"/>
  <c r="D143" i="21"/>
  <c r="C143" i="21"/>
  <c r="B143" i="21"/>
  <c r="Y142" i="21"/>
  <c r="X142" i="21"/>
  <c r="W142" i="21"/>
  <c r="V142" i="21"/>
  <c r="U142" i="21"/>
  <c r="T142" i="21"/>
  <c r="S142" i="21"/>
  <c r="R142" i="21"/>
  <c r="Q142" i="21"/>
  <c r="P142" i="21"/>
  <c r="O142" i="21"/>
  <c r="N142" i="21"/>
  <c r="M142" i="21"/>
  <c r="L142" i="21"/>
  <c r="K142" i="21"/>
  <c r="J142" i="21"/>
  <c r="I142" i="21"/>
  <c r="H142" i="21"/>
  <c r="G142" i="21"/>
  <c r="F142" i="21"/>
  <c r="E142" i="21"/>
  <c r="D142" i="21"/>
  <c r="C142" i="21"/>
  <c r="B142" i="21"/>
  <c r="Y141" i="21"/>
  <c r="X141" i="21"/>
  <c r="W141" i="21"/>
  <c r="V141" i="21"/>
  <c r="U141" i="21"/>
  <c r="T141" i="21"/>
  <c r="S141" i="21"/>
  <c r="R141" i="21"/>
  <c r="Q141" i="21"/>
  <c r="P141" i="21"/>
  <c r="O141" i="21"/>
  <c r="N141" i="21"/>
  <c r="M141" i="21"/>
  <c r="L141" i="21"/>
  <c r="K141" i="21"/>
  <c r="J141" i="21"/>
  <c r="I141" i="21"/>
  <c r="H141" i="21"/>
  <c r="G141" i="21"/>
  <c r="F141" i="21"/>
  <c r="E141" i="21"/>
  <c r="D141" i="21"/>
  <c r="C141" i="21"/>
  <c r="B141" i="21"/>
  <c r="Y140" i="21"/>
  <c r="X140" i="21"/>
  <c r="W140" i="21"/>
  <c r="V140" i="21"/>
  <c r="U140" i="21"/>
  <c r="T140" i="21"/>
  <c r="S140" i="21"/>
  <c r="R140" i="21"/>
  <c r="Q140" i="21"/>
  <c r="P140" i="21"/>
  <c r="O140" i="21"/>
  <c r="N140" i="21"/>
  <c r="M140" i="21"/>
  <c r="L140" i="21"/>
  <c r="K140" i="21"/>
  <c r="J140" i="21"/>
  <c r="I140" i="21"/>
  <c r="H140" i="21"/>
  <c r="G140" i="21"/>
  <c r="F140" i="21"/>
  <c r="E140" i="21"/>
  <c r="D140" i="21"/>
  <c r="C140" i="21"/>
  <c r="B140" i="21"/>
  <c r="Y139" i="21"/>
  <c r="X139" i="21"/>
  <c r="W139" i="21"/>
  <c r="V139" i="21"/>
  <c r="U139" i="21"/>
  <c r="T139" i="21"/>
  <c r="S139" i="21"/>
  <c r="R139" i="21"/>
  <c r="Q139" i="21"/>
  <c r="P139" i="21"/>
  <c r="O139" i="21"/>
  <c r="N139" i="21"/>
  <c r="M139" i="21"/>
  <c r="L139" i="21"/>
  <c r="K139" i="21"/>
  <c r="J139" i="21"/>
  <c r="I139" i="21"/>
  <c r="H139" i="21"/>
  <c r="G139" i="21"/>
  <c r="F139" i="21"/>
  <c r="E139" i="21"/>
  <c r="D139" i="21"/>
  <c r="C139" i="21"/>
  <c r="B139" i="21"/>
  <c r="Y138" i="21"/>
  <c r="X138" i="21"/>
  <c r="W138" i="21"/>
  <c r="V138" i="21"/>
  <c r="U138" i="21"/>
  <c r="T138" i="21"/>
  <c r="S138" i="21"/>
  <c r="R138" i="21"/>
  <c r="Q138" i="21"/>
  <c r="P138" i="21"/>
  <c r="O138" i="21"/>
  <c r="N138" i="21"/>
  <c r="M138" i="21"/>
  <c r="L138" i="21"/>
  <c r="K138" i="21"/>
  <c r="J138" i="21"/>
  <c r="I138" i="21"/>
  <c r="H138" i="21"/>
  <c r="G138" i="21"/>
  <c r="F138" i="21"/>
  <c r="E138" i="21"/>
  <c r="D138" i="21"/>
  <c r="C138" i="21"/>
  <c r="B138" i="21"/>
  <c r="Y137" i="21"/>
  <c r="X137" i="21"/>
  <c r="W137" i="21"/>
  <c r="V137" i="21"/>
  <c r="U137" i="21"/>
  <c r="T137" i="21"/>
  <c r="S137" i="21"/>
  <c r="R137" i="21"/>
  <c r="Q137" i="21"/>
  <c r="P137" i="21"/>
  <c r="O137" i="21"/>
  <c r="N137" i="21"/>
  <c r="M137" i="21"/>
  <c r="L137" i="21"/>
  <c r="K137" i="21"/>
  <c r="J137" i="21"/>
  <c r="I137" i="21"/>
  <c r="H137" i="21"/>
  <c r="G137" i="21"/>
  <c r="F137" i="21"/>
  <c r="E137" i="21"/>
  <c r="D137" i="21"/>
  <c r="C137" i="21"/>
  <c r="B137" i="21"/>
  <c r="Y136" i="21"/>
  <c r="X136" i="21"/>
  <c r="W136" i="21"/>
  <c r="V136" i="21"/>
  <c r="U136" i="21"/>
  <c r="T136" i="21"/>
  <c r="S136" i="21"/>
  <c r="R136" i="21"/>
  <c r="Q136" i="21"/>
  <c r="P136" i="21"/>
  <c r="O136" i="21"/>
  <c r="N136" i="21"/>
  <c r="M136" i="21"/>
  <c r="L136" i="21"/>
  <c r="K136" i="21"/>
  <c r="J136" i="21"/>
  <c r="I136" i="21"/>
  <c r="H136" i="21"/>
  <c r="G136" i="21"/>
  <c r="F136" i="21"/>
  <c r="E136" i="21"/>
  <c r="D136" i="21"/>
  <c r="C136" i="21"/>
  <c r="B136" i="21"/>
  <c r="Y135" i="21"/>
  <c r="X135" i="21"/>
  <c r="W135" i="21"/>
  <c r="V135" i="21"/>
  <c r="U135" i="21"/>
  <c r="T135" i="21"/>
  <c r="S135" i="21"/>
  <c r="R135" i="21"/>
  <c r="Q135" i="21"/>
  <c r="P135" i="21"/>
  <c r="O135" i="21"/>
  <c r="N135" i="21"/>
  <c r="M135" i="21"/>
  <c r="L135" i="21"/>
  <c r="K135" i="21"/>
  <c r="J135" i="21"/>
  <c r="I135" i="21"/>
  <c r="H135" i="21"/>
  <c r="G135" i="21"/>
  <c r="F135" i="21"/>
  <c r="E135" i="21"/>
  <c r="D135" i="21"/>
  <c r="C135" i="21"/>
  <c r="B135" i="21"/>
  <c r="Y134" i="21"/>
  <c r="X134" i="21"/>
  <c r="W134" i="21"/>
  <c r="V134" i="21"/>
  <c r="U134" i="21"/>
  <c r="T134" i="21"/>
  <c r="S134" i="21"/>
  <c r="R134" i="21"/>
  <c r="Q134" i="21"/>
  <c r="P134" i="21"/>
  <c r="O134" i="21"/>
  <c r="N134" i="21"/>
  <c r="M134" i="21"/>
  <c r="L134" i="21"/>
  <c r="K134" i="21"/>
  <c r="J134" i="21"/>
  <c r="I134" i="21"/>
  <c r="H134" i="21"/>
  <c r="G134" i="21"/>
  <c r="F134" i="21"/>
  <c r="E134" i="21"/>
  <c r="D134" i="21"/>
  <c r="C134" i="21"/>
  <c r="B134" i="21"/>
  <c r="Y133" i="21"/>
  <c r="X133" i="21"/>
  <c r="W133" i="21"/>
  <c r="V133" i="21"/>
  <c r="U133" i="21"/>
  <c r="T133" i="21"/>
  <c r="S133" i="21"/>
  <c r="R133" i="21"/>
  <c r="Q133" i="21"/>
  <c r="P133" i="21"/>
  <c r="O133" i="21"/>
  <c r="N133" i="21"/>
  <c r="M133" i="21"/>
  <c r="L133" i="21"/>
  <c r="K133" i="21"/>
  <c r="J133" i="21"/>
  <c r="I133" i="21"/>
  <c r="H133" i="21"/>
  <c r="G133" i="21"/>
  <c r="F133" i="21"/>
  <c r="E133" i="21"/>
  <c r="D133" i="21"/>
  <c r="C133" i="21"/>
  <c r="B133" i="21"/>
  <c r="Y132" i="21"/>
  <c r="X132" i="21"/>
  <c r="W132" i="21"/>
  <c r="V132" i="21"/>
  <c r="U132" i="21"/>
  <c r="T132" i="21"/>
  <c r="S132" i="21"/>
  <c r="R132" i="21"/>
  <c r="Q132" i="21"/>
  <c r="P132" i="21"/>
  <c r="O132" i="21"/>
  <c r="N132" i="21"/>
  <c r="M132" i="21"/>
  <c r="L132" i="21"/>
  <c r="K132" i="21"/>
  <c r="J132" i="21"/>
  <c r="I132" i="21"/>
  <c r="H132" i="21"/>
  <c r="G132" i="21"/>
  <c r="F132" i="21"/>
  <c r="E132" i="21"/>
  <c r="D132" i="21"/>
  <c r="C132" i="21"/>
  <c r="B132" i="21"/>
  <c r="Y131" i="21"/>
  <c r="X131" i="21"/>
  <c r="W131" i="21"/>
  <c r="V131" i="21"/>
  <c r="U131" i="21"/>
  <c r="T131" i="21"/>
  <c r="S131" i="21"/>
  <c r="R131" i="21"/>
  <c r="Q131" i="21"/>
  <c r="P131" i="21"/>
  <c r="O131" i="21"/>
  <c r="N131" i="21"/>
  <c r="M131" i="21"/>
  <c r="L131" i="21"/>
  <c r="K131" i="21"/>
  <c r="J131" i="21"/>
  <c r="I131" i="21"/>
  <c r="H131" i="21"/>
  <c r="G131" i="21"/>
  <c r="F131" i="21"/>
  <c r="E131" i="21"/>
  <c r="D131" i="21"/>
  <c r="C131" i="21"/>
  <c r="B131" i="21"/>
  <c r="Y130" i="21"/>
  <c r="X130" i="21"/>
  <c r="W130" i="21"/>
  <c r="V130" i="21"/>
  <c r="U130" i="21"/>
  <c r="T130" i="21"/>
  <c r="S130" i="21"/>
  <c r="R130" i="21"/>
  <c r="Q130" i="21"/>
  <c r="P130" i="21"/>
  <c r="O130" i="21"/>
  <c r="N130" i="21"/>
  <c r="M130" i="21"/>
  <c r="L130" i="21"/>
  <c r="K130" i="21"/>
  <c r="J130" i="21"/>
  <c r="I130" i="21"/>
  <c r="H130" i="21"/>
  <c r="G130" i="21"/>
  <c r="F130" i="21"/>
  <c r="E130" i="21"/>
  <c r="D130" i="21"/>
  <c r="C130" i="21"/>
  <c r="B130" i="21"/>
  <c r="Y129" i="21"/>
  <c r="X129" i="21"/>
  <c r="W129" i="21"/>
  <c r="V129" i="21"/>
  <c r="U129" i="21"/>
  <c r="T129" i="21"/>
  <c r="S129" i="21"/>
  <c r="R129" i="21"/>
  <c r="Q129" i="21"/>
  <c r="P129" i="21"/>
  <c r="O129" i="21"/>
  <c r="N129" i="21"/>
  <c r="M129" i="21"/>
  <c r="L129" i="21"/>
  <c r="K129" i="21"/>
  <c r="J129" i="21"/>
  <c r="I129" i="21"/>
  <c r="H129" i="21"/>
  <c r="G129" i="21"/>
  <c r="F129" i="21"/>
  <c r="E129" i="21"/>
  <c r="D129" i="21"/>
  <c r="C129" i="21"/>
  <c r="B129" i="21"/>
  <c r="Y128" i="21"/>
  <c r="X128" i="21"/>
  <c r="W128" i="21"/>
  <c r="V128" i="21"/>
  <c r="U128" i="21"/>
  <c r="T128" i="21"/>
  <c r="S128" i="21"/>
  <c r="R128" i="21"/>
  <c r="Q128" i="21"/>
  <c r="P128" i="21"/>
  <c r="O128" i="21"/>
  <c r="N128" i="21"/>
  <c r="M128" i="21"/>
  <c r="L128" i="21"/>
  <c r="K128" i="21"/>
  <c r="J128" i="21"/>
  <c r="I128" i="21"/>
  <c r="H128" i="21"/>
  <c r="G128" i="21"/>
  <c r="F128" i="21"/>
  <c r="E128" i="21"/>
  <c r="D128" i="21"/>
  <c r="C128" i="21"/>
  <c r="B128" i="21"/>
  <c r="Y127" i="21"/>
  <c r="X127" i="21"/>
  <c r="W127" i="21"/>
  <c r="V127" i="21"/>
  <c r="U127" i="21"/>
  <c r="T127" i="21"/>
  <c r="S127" i="21"/>
  <c r="R127" i="21"/>
  <c r="Q127" i="21"/>
  <c r="P127" i="21"/>
  <c r="O127" i="21"/>
  <c r="N127" i="21"/>
  <c r="M127" i="21"/>
  <c r="L127" i="21"/>
  <c r="K127" i="21"/>
  <c r="J127" i="21"/>
  <c r="I127" i="21"/>
  <c r="H127" i="21"/>
  <c r="G127" i="21"/>
  <c r="F127" i="21"/>
  <c r="E127" i="21"/>
  <c r="D127" i="21"/>
  <c r="C127" i="21"/>
  <c r="B127" i="21"/>
  <c r="Y126" i="21"/>
  <c r="X126" i="21"/>
  <c r="W126" i="21"/>
  <c r="V126" i="21"/>
  <c r="U126" i="21"/>
  <c r="T126" i="21"/>
  <c r="S126" i="21"/>
  <c r="R126" i="21"/>
  <c r="Q126" i="21"/>
  <c r="P126" i="21"/>
  <c r="O126" i="21"/>
  <c r="N126" i="21"/>
  <c r="M126" i="21"/>
  <c r="L126" i="21"/>
  <c r="K126" i="21"/>
  <c r="J126" i="21"/>
  <c r="I126" i="21"/>
  <c r="H126" i="21"/>
  <c r="G126" i="21"/>
  <c r="F126" i="21"/>
  <c r="E126" i="21"/>
  <c r="D126" i="21"/>
  <c r="C126" i="21"/>
  <c r="B126" i="21"/>
  <c r="Y125" i="21"/>
  <c r="X125" i="21"/>
  <c r="W125" i="21"/>
  <c r="V125" i="21"/>
  <c r="U125" i="21"/>
  <c r="T125" i="21"/>
  <c r="S125" i="21"/>
  <c r="R125" i="21"/>
  <c r="Q125" i="21"/>
  <c r="P125" i="21"/>
  <c r="O125" i="21"/>
  <c r="N125" i="21"/>
  <c r="M125" i="21"/>
  <c r="L125" i="21"/>
  <c r="K125" i="21"/>
  <c r="J125" i="21"/>
  <c r="I125" i="21"/>
  <c r="H125" i="21"/>
  <c r="G125" i="21"/>
  <c r="F125" i="21"/>
  <c r="E125" i="21"/>
  <c r="D125" i="21"/>
  <c r="C125" i="21"/>
  <c r="B125" i="21"/>
  <c r="Y124" i="21"/>
  <c r="X124" i="21"/>
  <c r="W124" i="21"/>
  <c r="V124" i="21"/>
  <c r="U124" i="21"/>
  <c r="T124" i="21"/>
  <c r="S124" i="21"/>
  <c r="R124" i="21"/>
  <c r="Q124" i="21"/>
  <c r="P124" i="21"/>
  <c r="O124" i="21"/>
  <c r="N124" i="21"/>
  <c r="M124" i="21"/>
  <c r="L124" i="21"/>
  <c r="K124" i="21"/>
  <c r="J124" i="21"/>
  <c r="I124" i="21"/>
  <c r="H124" i="21"/>
  <c r="G124" i="21"/>
  <c r="F124" i="21"/>
  <c r="E124" i="21"/>
  <c r="D124" i="21"/>
  <c r="C124" i="21"/>
  <c r="B124" i="21"/>
  <c r="Y123" i="21"/>
  <c r="X123" i="21"/>
  <c r="W123" i="21"/>
  <c r="V123" i="21"/>
  <c r="U123" i="21"/>
  <c r="T123" i="21"/>
  <c r="S123" i="21"/>
  <c r="R123" i="21"/>
  <c r="Q123" i="21"/>
  <c r="P123" i="21"/>
  <c r="O123" i="21"/>
  <c r="N123" i="21"/>
  <c r="M123" i="21"/>
  <c r="L123" i="21"/>
  <c r="K123" i="21"/>
  <c r="J123" i="21"/>
  <c r="I123" i="21"/>
  <c r="H123" i="21"/>
  <c r="G123" i="21"/>
  <c r="F123" i="21"/>
  <c r="E123" i="21"/>
  <c r="D123" i="21"/>
  <c r="C123" i="21"/>
  <c r="B123" i="21"/>
  <c r="Y122" i="21"/>
  <c r="X122" i="21"/>
  <c r="W122" i="21"/>
  <c r="V122" i="21"/>
  <c r="U122" i="21"/>
  <c r="T122" i="21"/>
  <c r="S122" i="21"/>
  <c r="R122" i="21"/>
  <c r="Q122" i="21"/>
  <c r="P122" i="21"/>
  <c r="O122" i="21"/>
  <c r="N122" i="21"/>
  <c r="M122" i="21"/>
  <c r="L122" i="21"/>
  <c r="K122" i="21"/>
  <c r="J122" i="21"/>
  <c r="I122" i="21"/>
  <c r="H122" i="21"/>
  <c r="G122" i="21"/>
  <c r="F122" i="21"/>
  <c r="E122" i="21"/>
  <c r="D122" i="21"/>
  <c r="C122" i="21"/>
  <c r="B122" i="21"/>
  <c r="Y121" i="21"/>
  <c r="X121" i="21"/>
  <c r="W121" i="21"/>
  <c r="V121" i="21"/>
  <c r="U121" i="21"/>
  <c r="T121" i="21"/>
  <c r="S121" i="21"/>
  <c r="R121" i="21"/>
  <c r="Q121" i="21"/>
  <c r="P121" i="21"/>
  <c r="O121" i="21"/>
  <c r="N121" i="21"/>
  <c r="M121" i="21"/>
  <c r="L121" i="21"/>
  <c r="K121" i="21"/>
  <c r="J121" i="21"/>
  <c r="I121" i="21"/>
  <c r="H121" i="21"/>
  <c r="G121" i="21"/>
  <c r="F121" i="21"/>
  <c r="E121" i="21"/>
  <c r="D121" i="21"/>
  <c r="C121" i="21"/>
  <c r="B121" i="21"/>
  <c r="Y120" i="21"/>
  <c r="X120" i="21"/>
  <c r="W120" i="21"/>
  <c r="V120" i="21"/>
  <c r="U120" i="21"/>
  <c r="T120" i="21"/>
  <c r="S120" i="21"/>
  <c r="R120" i="21"/>
  <c r="Q120" i="21"/>
  <c r="P120" i="21"/>
  <c r="O120" i="21"/>
  <c r="N120" i="21"/>
  <c r="M120" i="21"/>
  <c r="L120" i="21"/>
  <c r="K120" i="21"/>
  <c r="J120" i="21"/>
  <c r="I120" i="21"/>
  <c r="H120" i="21"/>
  <c r="G120" i="21"/>
  <c r="F120" i="21"/>
  <c r="E120" i="21"/>
  <c r="D120" i="21"/>
  <c r="C120" i="21"/>
  <c r="B120" i="21"/>
  <c r="Y114" i="21"/>
  <c r="X114" i="21"/>
  <c r="W114" i="21"/>
  <c r="V114" i="21"/>
  <c r="U114" i="21"/>
  <c r="T114" i="21"/>
  <c r="S114" i="21"/>
  <c r="R114" i="21"/>
  <c r="Q114" i="21"/>
  <c r="P114" i="21"/>
  <c r="O114" i="21"/>
  <c r="N114" i="21"/>
  <c r="M114" i="21"/>
  <c r="L114" i="21"/>
  <c r="K114" i="21"/>
  <c r="J114" i="21"/>
  <c r="I114" i="21"/>
  <c r="H114" i="21"/>
  <c r="G114" i="21"/>
  <c r="F114" i="21"/>
  <c r="E114" i="21"/>
  <c r="D114" i="21"/>
  <c r="C114" i="21"/>
  <c r="B114" i="21"/>
  <c r="Y113" i="21"/>
  <c r="X113" i="21"/>
  <c r="W113" i="21"/>
  <c r="V113" i="21"/>
  <c r="U113" i="21"/>
  <c r="T113" i="21"/>
  <c r="S113" i="21"/>
  <c r="R113" i="21"/>
  <c r="Q113" i="21"/>
  <c r="P113" i="21"/>
  <c r="O113" i="21"/>
  <c r="N113" i="21"/>
  <c r="M113" i="21"/>
  <c r="L113" i="21"/>
  <c r="K113" i="21"/>
  <c r="J113" i="21"/>
  <c r="I113" i="21"/>
  <c r="H113" i="21"/>
  <c r="G113" i="21"/>
  <c r="F113" i="21"/>
  <c r="E113" i="21"/>
  <c r="D113" i="21"/>
  <c r="C113" i="21"/>
  <c r="B113" i="21"/>
  <c r="Y112" i="21"/>
  <c r="X112" i="21"/>
  <c r="W112" i="21"/>
  <c r="V112" i="21"/>
  <c r="U112" i="21"/>
  <c r="T112" i="21"/>
  <c r="S112" i="21"/>
  <c r="R112" i="21"/>
  <c r="Q112" i="21"/>
  <c r="P112" i="21"/>
  <c r="O112" i="21"/>
  <c r="N112" i="21"/>
  <c r="M112" i="21"/>
  <c r="L112" i="21"/>
  <c r="K112" i="21"/>
  <c r="J112" i="21"/>
  <c r="I112" i="21"/>
  <c r="H112" i="21"/>
  <c r="G112" i="21"/>
  <c r="F112" i="21"/>
  <c r="E112" i="21"/>
  <c r="D112" i="21"/>
  <c r="C112" i="21"/>
  <c r="B112" i="21"/>
  <c r="Y111" i="21"/>
  <c r="X111" i="21"/>
  <c r="W111" i="21"/>
  <c r="V111" i="21"/>
  <c r="U111" i="21"/>
  <c r="T111" i="21"/>
  <c r="S111" i="21"/>
  <c r="R111" i="21"/>
  <c r="Q111" i="21"/>
  <c r="P111" i="21"/>
  <c r="O111" i="21"/>
  <c r="N111" i="21"/>
  <c r="M111" i="21"/>
  <c r="L111" i="21"/>
  <c r="K111" i="21"/>
  <c r="J111" i="21"/>
  <c r="I111" i="21"/>
  <c r="H111" i="21"/>
  <c r="G111" i="21"/>
  <c r="F111" i="21"/>
  <c r="E111" i="21"/>
  <c r="D111" i="21"/>
  <c r="C111" i="21"/>
  <c r="B111" i="21"/>
  <c r="Y110" i="21"/>
  <c r="X110" i="21"/>
  <c r="W110" i="21"/>
  <c r="V110" i="21"/>
  <c r="U110" i="21"/>
  <c r="T110" i="21"/>
  <c r="S110" i="21"/>
  <c r="R110" i="21"/>
  <c r="Q110" i="21"/>
  <c r="P110" i="21"/>
  <c r="O110" i="21"/>
  <c r="N110" i="21"/>
  <c r="M110" i="21"/>
  <c r="L110" i="21"/>
  <c r="K110" i="21"/>
  <c r="J110" i="21"/>
  <c r="I110" i="21"/>
  <c r="H110" i="21"/>
  <c r="G110" i="21"/>
  <c r="F110" i="21"/>
  <c r="E110" i="21"/>
  <c r="D110" i="21"/>
  <c r="C110" i="21"/>
  <c r="B110" i="21"/>
  <c r="Y109" i="21"/>
  <c r="X109" i="21"/>
  <c r="W109" i="21"/>
  <c r="V109" i="21"/>
  <c r="U109" i="21"/>
  <c r="T109" i="21"/>
  <c r="S109" i="21"/>
  <c r="R109" i="21"/>
  <c r="Q109" i="21"/>
  <c r="P109" i="21"/>
  <c r="O109" i="21"/>
  <c r="N109" i="21"/>
  <c r="M109" i="21"/>
  <c r="L109" i="21"/>
  <c r="K109" i="21"/>
  <c r="J109" i="21"/>
  <c r="I109" i="21"/>
  <c r="H109" i="21"/>
  <c r="G109" i="21"/>
  <c r="F109" i="21"/>
  <c r="E109" i="21"/>
  <c r="D109" i="21"/>
  <c r="C109" i="21"/>
  <c r="B109" i="21"/>
  <c r="Y108" i="21"/>
  <c r="X108" i="21"/>
  <c r="W108" i="21"/>
  <c r="V108" i="21"/>
  <c r="U108" i="21"/>
  <c r="T108" i="21"/>
  <c r="S108" i="21"/>
  <c r="R108" i="21"/>
  <c r="Q108" i="21"/>
  <c r="P108" i="21"/>
  <c r="O108" i="21"/>
  <c r="N108" i="21"/>
  <c r="M108" i="21"/>
  <c r="L108" i="21"/>
  <c r="K108" i="21"/>
  <c r="J108" i="21"/>
  <c r="I108" i="21"/>
  <c r="H108" i="21"/>
  <c r="G108" i="21"/>
  <c r="F108" i="21"/>
  <c r="E108" i="21"/>
  <c r="D108" i="21"/>
  <c r="C108" i="21"/>
  <c r="B108" i="21"/>
  <c r="Y107" i="21"/>
  <c r="X107" i="21"/>
  <c r="W107" i="21"/>
  <c r="V107" i="21"/>
  <c r="U107" i="21"/>
  <c r="T107" i="21"/>
  <c r="S107" i="21"/>
  <c r="R107" i="21"/>
  <c r="Q107" i="21"/>
  <c r="P107" i="21"/>
  <c r="O107" i="21"/>
  <c r="N107" i="21"/>
  <c r="M107" i="21"/>
  <c r="L107" i="21"/>
  <c r="K107" i="21"/>
  <c r="J107" i="21"/>
  <c r="I107" i="21"/>
  <c r="H107" i="21"/>
  <c r="G107" i="21"/>
  <c r="F107" i="21"/>
  <c r="E107" i="21"/>
  <c r="D107" i="21"/>
  <c r="C107" i="21"/>
  <c r="B107" i="21"/>
  <c r="Y106" i="21"/>
  <c r="X106" i="21"/>
  <c r="W106" i="21"/>
  <c r="V106" i="21"/>
  <c r="U106" i="21"/>
  <c r="T106" i="21"/>
  <c r="S106" i="21"/>
  <c r="R106" i="21"/>
  <c r="Q106" i="21"/>
  <c r="P106" i="21"/>
  <c r="O106" i="21"/>
  <c r="N106" i="21"/>
  <c r="M106" i="21"/>
  <c r="L106" i="21"/>
  <c r="K106" i="21"/>
  <c r="J106" i="21"/>
  <c r="I106" i="21"/>
  <c r="H106" i="21"/>
  <c r="G106" i="21"/>
  <c r="F106" i="21"/>
  <c r="E106" i="21"/>
  <c r="D106" i="21"/>
  <c r="C106" i="21"/>
  <c r="B106" i="21"/>
  <c r="Y105" i="21"/>
  <c r="X105" i="21"/>
  <c r="W105" i="21"/>
  <c r="V105" i="21"/>
  <c r="U105" i="21"/>
  <c r="T105" i="21"/>
  <c r="S105" i="21"/>
  <c r="R105" i="21"/>
  <c r="Q105" i="21"/>
  <c r="P105" i="21"/>
  <c r="O105" i="21"/>
  <c r="N105" i="21"/>
  <c r="M105" i="21"/>
  <c r="L105" i="21"/>
  <c r="K105" i="21"/>
  <c r="J105" i="21"/>
  <c r="I105" i="21"/>
  <c r="H105" i="21"/>
  <c r="G105" i="21"/>
  <c r="F105" i="21"/>
  <c r="E105" i="21"/>
  <c r="D105" i="21"/>
  <c r="C105" i="21"/>
  <c r="B105" i="21"/>
  <c r="Y104" i="21"/>
  <c r="X104" i="21"/>
  <c r="W104" i="21"/>
  <c r="V104" i="21"/>
  <c r="U104" i="21"/>
  <c r="T104" i="21"/>
  <c r="S104" i="21"/>
  <c r="R104" i="21"/>
  <c r="Q104" i="21"/>
  <c r="P104" i="21"/>
  <c r="O104" i="21"/>
  <c r="N104" i="21"/>
  <c r="M104" i="21"/>
  <c r="L104" i="21"/>
  <c r="K104" i="21"/>
  <c r="J104" i="21"/>
  <c r="I104" i="21"/>
  <c r="H104" i="21"/>
  <c r="G104" i="21"/>
  <c r="F104" i="21"/>
  <c r="E104" i="21"/>
  <c r="D104" i="21"/>
  <c r="C104" i="21"/>
  <c r="B104" i="21"/>
  <c r="Y103" i="21"/>
  <c r="X103" i="21"/>
  <c r="W103" i="21"/>
  <c r="V103" i="21"/>
  <c r="U103" i="21"/>
  <c r="T103" i="21"/>
  <c r="S103" i="21"/>
  <c r="R103" i="21"/>
  <c r="Q103" i="21"/>
  <c r="P103" i="21"/>
  <c r="O103" i="21"/>
  <c r="N103" i="21"/>
  <c r="M103" i="21"/>
  <c r="L103" i="21"/>
  <c r="K103" i="21"/>
  <c r="J103" i="21"/>
  <c r="I103" i="21"/>
  <c r="H103" i="21"/>
  <c r="G103" i="21"/>
  <c r="F103" i="21"/>
  <c r="E103" i="21"/>
  <c r="D103" i="21"/>
  <c r="C103" i="21"/>
  <c r="B103" i="21"/>
  <c r="Y102" i="21"/>
  <c r="X102" i="21"/>
  <c r="W102" i="21"/>
  <c r="V102" i="21"/>
  <c r="U102" i="21"/>
  <c r="T102" i="21"/>
  <c r="S102" i="21"/>
  <c r="R102" i="21"/>
  <c r="Q102" i="21"/>
  <c r="P102" i="21"/>
  <c r="O102" i="21"/>
  <c r="N102" i="21"/>
  <c r="M102" i="21"/>
  <c r="L102" i="21"/>
  <c r="K102" i="21"/>
  <c r="J102" i="21"/>
  <c r="I102" i="21"/>
  <c r="H102" i="21"/>
  <c r="G102" i="21"/>
  <c r="F102" i="21"/>
  <c r="E102" i="21"/>
  <c r="D102" i="21"/>
  <c r="C102" i="21"/>
  <c r="B102" i="21"/>
  <c r="Y101" i="21"/>
  <c r="X101" i="21"/>
  <c r="W101" i="21"/>
  <c r="V101" i="21"/>
  <c r="U101" i="21"/>
  <c r="T101" i="21"/>
  <c r="S101" i="21"/>
  <c r="R101" i="21"/>
  <c r="Q101" i="21"/>
  <c r="P101" i="21"/>
  <c r="O101" i="21"/>
  <c r="N101" i="21"/>
  <c r="M101" i="21"/>
  <c r="L101" i="21"/>
  <c r="K101" i="21"/>
  <c r="J101" i="21"/>
  <c r="I101" i="21"/>
  <c r="H101" i="21"/>
  <c r="G101" i="21"/>
  <c r="F101" i="21"/>
  <c r="E101" i="21"/>
  <c r="D101" i="21"/>
  <c r="C101" i="21"/>
  <c r="B101" i="21"/>
  <c r="Y100" i="21"/>
  <c r="X100" i="21"/>
  <c r="W100" i="21"/>
  <c r="V100" i="21"/>
  <c r="U100" i="21"/>
  <c r="T100" i="21"/>
  <c r="S100" i="21"/>
  <c r="R100" i="21"/>
  <c r="Q100" i="21"/>
  <c r="P100" i="21"/>
  <c r="O100" i="21"/>
  <c r="N100" i="21"/>
  <c r="M100" i="21"/>
  <c r="L100" i="21"/>
  <c r="K100" i="21"/>
  <c r="J100" i="21"/>
  <c r="I100" i="21"/>
  <c r="H100" i="21"/>
  <c r="G100" i="21"/>
  <c r="F100" i="21"/>
  <c r="E100" i="21"/>
  <c r="D100" i="21"/>
  <c r="C100" i="21"/>
  <c r="B100" i="21"/>
  <c r="Y99" i="21"/>
  <c r="X99" i="21"/>
  <c r="W99" i="21"/>
  <c r="V99" i="21"/>
  <c r="U99" i="21"/>
  <c r="T99" i="21"/>
  <c r="S99" i="21"/>
  <c r="R99" i="21"/>
  <c r="Q99" i="21"/>
  <c r="P99" i="21"/>
  <c r="O99" i="21"/>
  <c r="N99" i="21"/>
  <c r="M99" i="21"/>
  <c r="L99" i="21"/>
  <c r="K99" i="21"/>
  <c r="J99" i="21"/>
  <c r="I99" i="21"/>
  <c r="H99" i="21"/>
  <c r="G99" i="21"/>
  <c r="F99" i="21"/>
  <c r="E99" i="21"/>
  <c r="D99" i="21"/>
  <c r="C99" i="21"/>
  <c r="B99" i="21"/>
  <c r="Y98" i="21"/>
  <c r="X98" i="21"/>
  <c r="W98" i="21"/>
  <c r="V98" i="21"/>
  <c r="U98" i="21"/>
  <c r="T98" i="21"/>
  <c r="S98" i="21"/>
  <c r="R98" i="21"/>
  <c r="Q98" i="21"/>
  <c r="P98" i="21"/>
  <c r="O98" i="21"/>
  <c r="N98" i="21"/>
  <c r="M98" i="21"/>
  <c r="L98" i="21"/>
  <c r="K98" i="21"/>
  <c r="J98" i="21"/>
  <c r="I98" i="21"/>
  <c r="H98" i="21"/>
  <c r="G98" i="21"/>
  <c r="F98" i="21"/>
  <c r="E98" i="21"/>
  <c r="D98" i="21"/>
  <c r="C98" i="21"/>
  <c r="B98" i="21"/>
  <c r="Y97" i="21"/>
  <c r="X97" i="21"/>
  <c r="W97" i="21"/>
  <c r="V97" i="21"/>
  <c r="U97" i="21"/>
  <c r="T97" i="21"/>
  <c r="S97" i="21"/>
  <c r="R97" i="21"/>
  <c r="Q97" i="21"/>
  <c r="P97" i="21"/>
  <c r="O97" i="21"/>
  <c r="N97" i="21"/>
  <c r="M97" i="21"/>
  <c r="L97" i="21"/>
  <c r="K97" i="21"/>
  <c r="J97" i="21"/>
  <c r="I97" i="21"/>
  <c r="H97" i="21"/>
  <c r="G97" i="21"/>
  <c r="F97" i="21"/>
  <c r="E97" i="21"/>
  <c r="D97" i="21"/>
  <c r="C97" i="21"/>
  <c r="B97" i="21"/>
  <c r="Y96" i="21"/>
  <c r="X96" i="21"/>
  <c r="W96" i="21"/>
  <c r="V96" i="21"/>
  <c r="U96" i="21"/>
  <c r="T96" i="21"/>
  <c r="S96" i="21"/>
  <c r="R96" i="21"/>
  <c r="Q96" i="21"/>
  <c r="P96" i="21"/>
  <c r="O96" i="21"/>
  <c r="N96" i="21"/>
  <c r="M96" i="21"/>
  <c r="L96" i="21"/>
  <c r="K96" i="21"/>
  <c r="J96" i="21"/>
  <c r="I96" i="21"/>
  <c r="H96" i="21"/>
  <c r="G96" i="21"/>
  <c r="F96" i="21"/>
  <c r="E96" i="21"/>
  <c r="D96" i="21"/>
  <c r="C96" i="21"/>
  <c r="B96" i="21"/>
  <c r="Y95" i="21"/>
  <c r="X95" i="21"/>
  <c r="W95" i="21"/>
  <c r="V95" i="21"/>
  <c r="U95" i="21"/>
  <c r="T95" i="21"/>
  <c r="S95" i="21"/>
  <c r="R95" i="21"/>
  <c r="Q95" i="21"/>
  <c r="P95" i="21"/>
  <c r="O95" i="21"/>
  <c r="N95" i="21"/>
  <c r="M95" i="21"/>
  <c r="L95" i="21"/>
  <c r="K95" i="21"/>
  <c r="J95" i="21"/>
  <c r="I95" i="21"/>
  <c r="H95" i="21"/>
  <c r="G95" i="21"/>
  <c r="F95" i="21"/>
  <c r="E95" i="21"/>
  <c r="D95" i="21"/>
  <c r="C95" i="21"/>
  <c r="B95" i="21"/>
  <c r="Y94" i="21"/>
  <c r="X94" i="21"/>
  <c r="W94" i="21"/>
  <c r="V94" i="21"/>
  <c r="U94" i="21"/>
  <c r="T94" i="21"/>
  <c r="S94" i="21"/>
  <c r="R94" i="21"/>
  <c r="Q94" i="21"/>
  <c r="P94" i="21"/>
  <c r="O94" i="21"/>
  <c r="N94" i="21"/>
  <c r="M94" i="21"/>
  <c r="L94" i="21"/>
  <c r="K94" i="21"/>
  <c r="J94" i="21"/>
  <c r="I94" i="21"/>
  <c r="H94" i="21"/>
  <c r="G94" i="21"/>
  <c r="F94" i="21"/>
  <c r="E94" i="21"/>
  <c r="D94" i="21"/>
  <c r="C94" i="21"/>
  <c r="B94" i="21"/>
  <c r="Y93" i="21"/>
  <c r="X93" i="21"/>
  <c r="W93" i="21"/>
  <c r="V93" i="21"/>
  <c r="U93" i="21"/>
  <c r="T93" i="21"/>
  <c r="S93" i="21"/>
  <c r="R93" i="21"/>
  <c r="Q93" i="21"/>
  <c r="P93" i="21"/>
  <c r="O93" i="21"/>
  <c r="N93" i="21"/>
  <c r="M93" i="21"/>
  <c r="L93" i="21"/>
  <c r="K93" i="21"/>
  <c r="J93" i="21"/>
  <c r="I93" i="21"/>
  <c r="H93" i="21"/>
  <c r="G93" i="21"/>
  <c r="F93" i="21"/>
  <c r="E93" i="21"/>
  <c r="D93" i="21"/>
  <c r="C93" i="21"/>
  <c r="B93" i="21"/>
  <c r="Y92" i="21"/>
  <c r="X92" i="21"/>
  <c r="W92" i="21"/>
  <c r="V92" i="21"/>
  <c r="U92" i="21"/>
  <c r="T92" i="21"/>
  <c r="S92" i="21"/>
  <c r="R92" i="21"/>
  <c r="Q92" i="21"/>
  <c r="P92" i="21"/>
  <c r="O92" i="21"/>
  <c r="N92" i="21"/>
  <c r="M92" i="21"/>
  <c r="L92" i="21"/>
  <c r="K92" i="21"/>
  <c r="J92" i="21"/>
  <c r="I92" i="21"/>
  <c r="H92" i="21"/>
  <c r="G92" i="21"/>
  <c r="F92" i="21"/>
  <c r="E92" i="21"/>
  <c r="D92" i="21"/>
  <c r="C92" i="21"/>
  <c r="B92" i="21"/>
  <c r="Y91" i="21"/>
  <c r="X91" i="21"/>
  <c r="W91" i="21"/>
  <c r="V91" i="21"/>
  <c r="U91" i="21"/>
  <c r="T91" i="21"/>
  <c r="S91" i="21"/>
  <c r="R91" i="21"/>
  <c r="Q91" i="21"/>
  <c r="P91" i="21"/>
  <c r="O91" i="21"/>
  <c r="N91" i="21"/>
  <c r="M91" i="21"/>
  <c r="L91" i="21"/>
  <c r="K91" i="21"/>
  <c r="J91" i="21"/>
  <c r="I91" i="21"/>
  <c r="H91" i="21"/>
  <c r="G91" i="21"/>
  <c r="F91" i="21"/>
  <c r="E91" i="21"/>
  <c r="D91" i="21"/>
  <c r="C91" i="21"/>
  <c r="B91" i="21"/>
  <c r="Y90" i="21"/>
  <c r="X90" i="21"/>
  <c r="W90" i="21"/>
  <c r="V90" i="21"/>
  <c r="U90" i="21"/>
  <c r="T90" i="21"/>
  <c r="S90" i="21"/>
  <c r="R90" i="21"/>
  <c r="Q90" i="21"/>
  <c r="P90" i="21"/>
  <c r="O90" i="21"/>
  <c r="N90" i="21"/>
  <c r="M90" i="21"/>
  <c r="L90" i="21"/>
  <c r="K90" i="21"/>
  <c r="J90" i="21"/>
  <c r="I90" i="21"/>
  <c r="H90" i="21"/>
  <c r="G90" i="21"/>
  <c r="F90" i="21"/>
  <c r="E90" i="21"/>
  <c r="D90" i="21"/>
  <c r="C90" i="21"/>
  <c r="B90" i="21"/>
  <c r="Y89" i="21"/>
  <c r="X89" i="21"/>
  <c r="W89" i="21"/>
  <c r="V89" i="21"/>
  <c r="U89" i="21"/>
  <c r="T89" i="21"/>
  <c r="S89" i="21"/>
  <c r="R89" i="21"/>
  <c r="Q89" i="21"/>
  <c r="P89" i="21"/>
  <c r="O89" i="21"/>
  <c r="N89" i="21"/>
  <c r="M89" i="21"/>
  <c r="L89" i="21"/>
  <c r="K89" i="21"/>
  <c r="J89" i="21"/>
  <c r="I89" i="21"/>
  <c r="H89" i="21"/>
  <c r="G89" i="21"/>
  <c r="F89" i="21"/>
  <c r="E89" i="21"/>
  <c r="D89" i="21"/>
  <c r="C89" i="21"/>
  <c r="B89" i="21"/>
  <c r="Y88" i="21"/>
  <c r="X88" i="21"/>
  <c r="W88" i="21"/>
  <c r="V88" i="21"/>
  <c r="U88" i="21"/>
  <c r="T88" i="21"/>
  <c r="S88" i="21"/>
  <c r="R88" i="21"/>
  <c r="Q88" i="21"/>
  <c r="P88" i="21"/>
  <c r="O88" i="21"/>
  <c r="N88" i="21"/>
  <c r="M88" i="21"/>
  <c r="L88" i="21"/>
  <c r="K88" i="21"/>
  <c r="J88" i="21"/>
  <c r="I88" i="21"/>
  <c r="H88" i="21"/>
  <c r="G88" i="21"/>
  <c r="F88" i="21"/>
  <c r="E88" i="21"/>
  <c r="D88" i="21"/>
  <c r="C88" i="21"/>
  <c r="B88" i="21"/>
  <c r="Y87" i="21"/>
  <c r="X87" i="21"/>
  <c r="W87" i="21"/>
  <c r="V87" i="21"/>
  <c r="U87" i="21"/>
  <c r="T87" i="21"/>
  <c r="S87" i="21"/>
  <c r="R87" i="21"/>
  <c r="Q87" i="21"/>
  <c r="P87" i="21"/>
  <c r="O87" i="21"/>
  <c r="N87" i="21"/>
  <c r="M87" i="21"/>
  <c r="L87" i="21"/>
  <c r="K87" i="21"/>
  <c r="J87" i="21"/>
  <c r="I87" i="21"/>
  <c r="H87" i="21"/>
  <c r="G87" i="21"/>
  <c r="F87" i="21"/>
  <c r="E87" i="21"/>
  <c r="D87" i="21"/>
  <c r="C87" i="21"/>
  <c r="B87" i="21"/>
  <c r="Y86" i="21"/>
  <c r="X86" i="21"/>
  <c r="W86" i="21"/>
  <c r="V86" i="21"/>
  <c r="U86" i="21"/>
  <c r="T86" i="21"/>
  <c r="S86" i="21"/>
  <c r="R86" i="21"/>
  <c r="Q86" i="21"/>
  <c r="P86" i="21"/>
  <c r="O86" i="21"/>
  <c r="N86" i="21"/>
  <c r="M86" i="21"/>
  <c r="L86" i="21"/>
  <c r="K86" i="21"/>
  <c r="J86" i="21"/>
  <c r="I86" i="21"/>
  <c r="H86" i="21"/>
  <c r="G86" i="21"/>
  <c r="F86" i="21"/>
  <c r="E86" i="21"/>
  <c r="D86" i="21"/>
  <c r="C86" i="21"/>
  <c r="B86" i="21"/>
  <c r="Y85" i="21"/>
  <c r="X85" i="21"/>
  <c r="W85" i="21"/>
  <c r="V85" i="21"/>
  <c r="U85" i="21"/>
  <c r="T85" i="21"/>
  <c r="S85" i="21"/>
  <c r="R85" i="21"/>
  <c r="Q85" i="21"/>
  <c r="P85" i="21"/>
  <c r="O85" i="21"/>
  <c r="N85" i="21"/>
  <c r="M85" i="21"/>
  <c r="L85" i="21"/>
  <c r="K85" i="21"/>
  <c r="J85" i="21"/>
  <c r="I85" i="21"/>
  <c r="H85" i="21"/>
  <c r="G85" i="21"/>
  <c r="F85" i="21"/>
  <c r="E85" i="21"/>
  <c r="D85" i="21"/>
  <c r="C85" i="21"/>
  <c r="B85" i="21"/>
  <c r="Y84" i="21"/>
  <c r="X84" i="21"/>
  <c r="W84" i="21"/>
  <c r="V84" i="21"/>
  <c r="U84" i="21"/>
  <c r="T84" i="21"/>
  <c r="S84" i="21"/>
  <c r="R84" i="21"/>
  <c r="Q84" i="21"/>
  <c r="P84" i="21"/>
  <c r="O84" i="21"/>
  <c r="N84" i="21"/>
  <c r="M84" i="21"/>
  <c r="L84" i="21"/>
  <c r="K84" i="21"/>
  <c r="J84" i="21"/>
  <c r="I84" i="21"/>
  <c r="H84" i="21"/>
  <c r="G84" i="21"/>
  <c r="F84" i="21"/>
  <c r="E84" i="21"/>
  <c r="D84" i="21"/>
  <c r="C84" i="21"/>
  <c r="B84" i="21"/>
  <c r="Y78" i="21"/>
  <c r="X78" i="21"/>
  <c r="W78" i="21"/>
  <c r="V78" i="21"/>
  <c r="U78" i="21"/>
  <c r="T78" i="21"/>
  <c r="S78" i="21"/>
  <c r="R78" i="21"/>
  <c r="Q78" i="21"/>
  <c r="P78" i="21"/>
  <c r="O78" i="21"/>
  <c r="N78" i="21"/>
  <c r="M78" i="21"/>
  <c r="L78" i="21"/>
  <c r="K78" i="21"/>
  <c r="J78" i="21"/>
  <c r="I78" i="21"/>
  <c r="H78" i="21"/>
  <c r="G78" i="21"/>
  <c r="F78" i="21"/>
  <c r="E78" i="21"/>
  <c r="D78" i="21"/>
  <c r="C78" i="21"/>
  <c r="B78" i="21"/>
  <c r="Y77" i="21"/>
  <c r="X77" i="21"/>
  <c r="W77" i="21"/>
  <c r="V77" i="21"/>
  <c r="U77" i="21"/>
  <c r="T77" i="21"/>
  <c r="S77" i="21"/>
  <c r="R77" i="21"/>
  <c r="Q77" i="21"/>
  <c r="P77" i="21"/>
  <c r="O77" i="21"/>
  <c r="N77" i="21"/>
  <c r="M77" i="21"/>
  <c r="L77" i="21"/>
  <c r="K77" i="21"/>
  <c r="J77" i="21"/>
  <c r="I77" i="21"/>
  <c r="H77" i="21"/>
  <c r="G77" i="21"/>
  <c r="F77" i="21"/>
  <c r="E77" i="21"/>
  <c r="D77" i="21"/>
  <c r="C77" i="21"/>
  <c r="B77" i="21"/>
  <c r="Y76" i="21"/>
  <c r="X76" i="21"/>
  <c r="W76" i="21"/>
  <c r="V76" i="21"/>
  <c r="U76" i="21"/>
  <c r="T76" i="21"/>
  <c r="S76" i="21"/>
  <c r="R76" i="21"/>
  <c r="Q76" i="21"/>
  <c r="P76" i="21"/>
  <c r="O76" i="21"/>
  <c r="N76" i="21"/>
  <c r="M76" i="21"/>
  <c r="L76" i="21"/>
  <c r="K76" i="21"/>
  <c r="J76" i="21"/>
  <c r="I76" i="21"/>
  <c r="H76" i="21"/>
  <c r="G76" i="21"/>
  <c r="F76" i="21"/>
  <c r="E76" i="21"/>
  <c r="D76" i="21"/>
  <c r="C76" i="21"/>
  <c r="B76" i="21"/>
  <c r="Y75" i="21"/>
  <c r="X75" i="21"/>
  <c r="W75" i="21"/>
  <c r="V75" i="21"/>
  <c r="U75" i="21"/>
  <c r="T75" i="21"/>
  <c r="S75" i="21"/>
  <c r="R75" i="21"/>
  <c r="Q75" i="21"/>
  <c r="P75" i="21"/>
  <c r="O75" i="21"/>
  <c r="N75" i="21"/>
  <c r="M75" i="21"/>
  <c r="L75" i="21"/>
  <c r="K75" i="21"/>
  <c r="J75" i="21"/>
  <c r="I75" i="21"/>
  <c r="H75" i="21"/>
  <c r="G75" i="21"/>
  <c r="F75" i="21"/>
  <c r="E75" i="21"/>
  <c r="D75" i="21"/>
  <c r="C75" i="21"/>
  <c r="B75" i="21"/>
  <c r="Y74" i="21"/>
  <c r="X74" i="21"/>
  <c r="W74" i="21"/>
  <c r="V74" i="21"/>
  <c r="U74" i="21"/>
  <c r="T74" i="21"/>
  <c r="S74" i="21"/>
  <c r="R74" i="21"/>
  <c r="Q74" i="21"/>
  <c r="P74" i="21"/>
  <c r="O74" i="21"/>
  <c r="N74" i="21"/>
  <c r="M74" i="21"/>
  <c r="L74" i="21"/>
  <c r="K74" i="21"/>
  <c r="J74" i="21"/>
  <c r="I74" i="21"/>
  <c r="H74" i="21"/>
  <c r="G74" i="21"/>
  <c r="F74" i="21"/>
  <c r="E74" i="21"/>
  <c r="D74" i="21"/>
  <c r="C74" i="21"/>
  <c r="B74" i="21"/>
  <c r="Y73" i="21"/>
  <c r="X73" i="21"/>
  <c r="W73" i="21"/>
  <c r="V73" i="21"/>
  <c r="U73" i="21"/>
  <c r="T73" i="21"/>
  <c r="S73" i="21"/>
  <c r="R73" i="21"/>
  <c r="Q73" i="21"/>
  <c r="P73" i="21"/>
  <c r="O73" i="21"/>
  <c r="N73" i="21"/>
  <c r="M73" i="21"/>
  <c r="L73" i="21"/>
  <c r="K73" i="21"/>
  <c r="J73" i="21"/>
  <c r="I73" i="21"/>
  <c r="H73" i="21"/>
  <c r="G73" i="21"/>
  <c r="F73" i="21"/>
  <c r="E73" i="21"/>
  <c r="D73" i="21"/>
  <c r="C73" i="21"/>
  <c r="B73" i="21"/>
  <c r="Y72" i="21"/>
  <c r="X72" i="21"/>
  <c r="W72" i="21"/>
  <c r="V72" i="21"/>
  <c r="U72" i="21"/>
  <c r="T72" i="21"/>
  <c r="S72" i="21"/>
  <c r="R72" i="21"/>
  <c r="Q72" i="21"/>
  <c r="P72" i="21"/>
  <c r="O72" i="21"/>
  <c r="N72" i="21"/>
  <c r="M72" i="21"/>
  <c r="L72" i="21"/>
  <c r="K72" i="21"/>
  <c r="J72" i="21"/>
  <c r="I72" i="21"/>
  <c r="H72" i="21"/>
  <c r="G72" i="21"/>
  <c r="F72" i="21"/>
  <c r="E72" i="21"/>
  <c r="D72" i="21"/>
  <c r="C72" i="21"/>
  <c r="B72" i="21"/>
  <c r="Y71" i="21"/>
  <c r="X71" i="21"/>
  <c r="W71" i="21"/>
  <c r="V71" i="21"/>
  <c r="U71" i="21"/>
  <c r="T71" i="21"/>
  <c r="S71" i="21"/>
  <c r="R71" i="21"/>
  <c r="Q71" i="21"/>
  <c r="P71" i="21"/>
  <c r="O71" i="21"/>
  <c r="N71" i="21"/>
  <c r="M71" i="21"/>
  <c r="L71" i="21"/>
  <c r="K71" i="21"/>
  <c r="J71" i="21"/>
  <c r="I71" i="21"/>
  <c r="H71" i="21"/>
  <c r="G71" i="21"/>
  <c r="F71" i="21"/>
  <c r="E71" i="21"/>
  <c r="D71" i="21"/>
  <c r="C71" i="21"/>
  <c r="B71" i="21"/>
  <c r="Y70" i="21"/>
  <c r="X70" i="21"/>
  <c r="W70" i="21"/>
  <c r="V70" i="21"/>
  <c r="U70" i="21"/>
  <c r="T70" i="21"/>
  <c r="S70" i="21"/>
  <c r="R70" i="21"/>
  <c r="Q70" i="21"/>
  <c r="P70" i="21"/>
  <c r="O70" i="21"/>
  <c r="N70" i="21"/>
  <c r="M70" i="21"/>
  <c r="L70" i="21"/>
  <c r="K70" i="21"/>
  <c r="J70" i="21"/>
  <c r="I70" i="21"/>
  <c r="H70" i="21"/>
  <c r="G70" i="21"/>
  <c r="F70" i="21"/>
  <c r="E70" i="21"/>
  <c r="D70" i="21"/>
  <c r="C70" i="21"/>
  <c r="B70" i="21"/>
  <c r="Y69" i="21"/>
  <c r="X69" i="21"/>
  <c r="W69" i="21"/>
  <c r="V69" i="21"/>
  <c r="U69" i="21"/>
  <c r="T69" i="21"/>
  <c r="S69" i="21"/>
  <c r="R69" i="21"/>
  <c r="Q69" i="21"/>
  <c r="P69" i="21"/>
  <c r="O69" i="21"/>
  <c r="N69" i="21"/>
  <c r="M69" i="21"/>
  <c r="L69" i="21"/>
  <c r="K69" i="21"/>
  <c r="J69" i="21"/>
  <c r="I69" i="21"/>
  <c r="H69" i="21"/>
  <c r="G69" i="21"/>
  <c r="F69" i="21"/>
  <c r="E69" i="21"/>
  <c r="D69" i="21"/>
  <c r="C69" i="21"/>
  <c r="B69" i="21"/>
  <c r="Y68" i="21"/>
  <c r="X68" i="21"/>
  <c r="W68" i="21"/>
  <c r="V68" i="21"/>
  <c r="U68" i="21"/>
  <c r="T68" i="21"/>
  <c r="S68" i="21"/>
  <c r="R68" i="21"/>
  <c r="Q68" i="21"/>
  <c r="P68" i="21"/>
  <c r="O68" i="21"/>
  <c r="N68" i="21"/>
  <c r="M68" i="21"/>
  <c r="L68" i="21"/>
  <c r="K68" i="21"/>
  <c r="J68" i="21"/>
  <c r="I68" i="21"/>
  <c r="H68" i="21"/>
  <c r="G68" i="21"/>
  <c r="F68" i="21"/>
  <c r="E68" i="21"/>
  <c r="D68" i="21"/>
  <c r="C68" i="21"/>
  <c r="B68" i="21"/>
  <c r="Y67" i="21"/>
  <c r="X67" i="21"/>
  <c r="W67" i="21"/>
  <c r="V67" i="21"/>
  <c r="U67" i="21"/>
  <c r="T67" i="21"/>
  <c r="S67" i="21"/>
  <c r="R67" i="21"/>
  <c r="Q67" i="21"/>
  <c r="P67" i="21"/>
  <c r="O67" i="21"/>
  <c r="N67" i="21"/>
  <c r="M67" i="21"/>
  <c r="L67" i="21"/>
  <c r="K67" i="21"/>
  <c r="J67" i="21"/>
  <c r="I67" i="21"/>
  <c r="H67" i="21"/>
  <c r="G67" i="21"/>
  <c r="F67" i="21"/>
  <c r="E67" i="21"/>
  <c r="D67" i="21"/>
  <c r="C67" i="21"/>
  <c r="B67" i="21"/>
  <c r="Y66" i="21"/>
  <c r="X66" i="21"/>
  <c r="W66" i="21"/>
  <c r="V66" i="21"/>
  <c r="U66" i="21"/>
  <c r="T66" i="21"/>
  <c r="S66" i="21"/>
  <c r="R66" i="21"/>
  <c r="Q66" i="21"/>
  <c r="P66" i="21"/>
  <c r="O66" i="21"/>
  <c r="N66" i="21"/>
  <c r="M66" i="21"/>
  <c r="L66" i="21"/>
  <c r="K66" i="21"/>
  <c r="J66" i="21"/>
  <c r="I66" i="21"/>
  <c r="H66" i="21"/>
  <c r="G66" i="21"/>
  <c r="F66" i="21"/>
  <c r="E66" i="21"/>
  <c r="D66" i="21"/>
  <c r="C66" i="21"/>
  <c r="B66" i="21"/>
  <c r="Y65" i="21"/>
  <c r="X65" i="21"/>
  <c r="W65" i="21"/>
  <c r="V65" i="21"/>
  <c r="U65" i="21"/>
  <c r="T65" i="21"/>
  <c r="S65" i="21"/>
  <c r="R65" i="21"/>
  <c r="Q65" i="21"/>
  <c r="P65" i="21"/>
  <c r="O65" i="21"/>
  <c r="N65" i="21"/>
  <c r="M65" i="21"/>
  <c r="L65" i="21"/>
  <c r="K65" i="21"/>
  <c r="J65" i="21"/>
  <c r="I65" i="21"/>
  <c r="H65" i="21"/>
  <c r="G65" i="21"/>
  <c r="F65" i="21"/>
  <c r="E65" i="21"/>
  <c r="D65" i="21"/>
  <c r="C65" i="21"/>
  <c r="B65" i="21"/>
  <c r="Y64" i="21"/>
  <c r="X64" i="21"/>
  <c r="W64" i="21"/>
  <c r="V64" i="21"/>
  <c r="U64" i="21"/>
  <c r="T64" i="21"/>
  <c r="S64" i="21"/>
  <c r="R64" i="21"/>
  <c r="Q64" i="21"/>
  <c r="P64" i="21"/>
  <c r="O64" i="21"/>
  <c r="N64" i="21"/>
  <c r="M64" i="21"/>
  <c r="L64" i="21"/>
  <c r="K64" i="21"/>
  <c r="J64" i="21"/>
  <c r="I64" i="21"/>
  <c r="H64" i="21"/>
  <c r="G64" i="21"/>
  <c r="F64" i="21"/>
  <c r="E64" i="21"/>
  <c r="D64" i="21"/>
  <c r="C64" i="21"/>
  <c r="B64" i="21"/>
  <c r="Y63" i="21"/>
  <c r="X63" i="21"/>
  <c r="W63" i="21"/>
  <c r="V63" i="21"/>
  <c r="U63" i="21"/>
  <c r="T63" i="21"/>
  <c r="S63" i="21"/>
  <c r="R63" i="21"/>
  <c r="Q63" i="21"/>
  <c r="P63" i="21"/>
  <c r="O63" i="21"/>
  <c r="N63" i="21"/>
  <c r="M63" i="21"/>
  <c r="L63" i="21"/>
  <c r="K63" i="21"/>
  <c r="J63" i="21"/>
  <c r="I63" i="21"/>
  <c r="H63" i="21"/>
  <c r="G63" i="21"/>
  <c r="F63" i="21"/>
  <c r="E63" i="21"/>
  <c r="D63" i="21"/>
  <c r="C63" i="21"/>
  <c r="B63" i="21"/>
  <c r="Y62" i="21"/>
  <c r="X62" i="21"/>
  <c r="W62" i="21"/>
  <c r="V62" i="21"/>
  <c r="U62" i="21"/>
  <c r="T62" i="21"/>
  <c r="S62" i="21"/>
  <c r="R62" i="21"/>
  <c r="Q62" i="21"/>
  <c r="P62" i="21"/>
  <c r="O62" i="21"/>
  <c r="N62" i="21"/>
  <c r="M62" i="21"/>
  <c r="L62" i="21"/>
  <c r="K62" i="21"/>
  <c r="J62" i="21"/>
  <c r="I62" i="21"/>
  <c r="H62" i="21"/>
  <c r="G62" i="21"/>
  <c r="F62" i="21"/>
  <c r="E62" i="21"/>
  <c r="D62" i="21"/>
  <c r="C62" i="21"/>
  <c r="B62" i="21"/>
  <c r="Y61" i="21"/>
  <c r="X61" i="21"/>
  <c r="W61" i="21"/>
  <c r="V61" i="21"/>
  <c r="U61" i="21"/>
  <c r="T61" i="21"/>
  <c r="S61" i="21"/>
  <c r="R61" i="21"/>
  <c r="Q61" i="21"/>
  <c r="P61" i="21"/>
  <c r="O61" i="21"/>
  <c r="N61" i="21"/>
  <c r="M61" i="21"/>
  <c r="L61" i="21"/>
  <c r="K61" i="21"/>
  <c r="J61" i="21"/>
  <c r="I61" i="21"/>
  <c r="H61" i="21"/>
  <c r="G61" i="21"/>
  <c r="F61" i="21"/>
  <c r="E61" i="21"/>
  <c r="D61" i="21"/>
  <c r="C61" i="21"/>
  <c r="B61" i="21"/>
  <c r="Y60" i="21"/>
  <c r="X60" i="21"/>
  <c r="W60" i="21"/>
  <c r="V60" i="21"/>
  <c r="U60" i="21"/>
  <c r="T60" i="21"/>
  <c r="S60" i="21"/>
  <c r="R60" i="21"/>
  <c r="Q60" i="21"/>
  <c r="P60" i="21"/>
  <c r="O60" i="21"/>
  <c r="N60" i="21"/>
  <c r="M60" i="21"/>
  <c r="L60" i="21"/>
  <c r="K60" i="21"/>
  <c r="J60" i="21"/>
  <c r="I60" i="21"/>
  <c r="H60" i="21"/>
  <c r="G60" i="21"/>
  <c r="F60" i="21"/>
  <c r="E60" i="21"/>
  <c r="D60" i="21"/>
  <c r="C60" i="21"/>
  <c r="B60" i="21"/>
  <c r="Y59" i="21"/>
  <c r="X59" i="21"/>
  <c r="W59" i="21"/>
  <c r="V59" i="21"/>
  <c r="U59" i="21"/>
  <c r="T59" i="21"/>
  <c r="S59" i="21"/>
  <c r="R59" i="21"/>
  <c r="Q59" i="21"/>
  <c r="P59" i="21"/>
  <c r="O59" i="21"/>
  <c r="N59" i="21"/>
  <c r="M59" i="21"/>
  <c r="L59" i="21"/>
  <c r="K59" i="21"/>
  <c r="J59" i="21"/>
  <c r="I59" i="21"/>
  <c r="H59" i="21"/>
  <c r="G59" i="21"/>
  <c r="F59" i="21"/>
  <c r="E59" i="21"/>
  <c r="D59" i="21"/>
  <c r="C59" i="21"/>
  <c r="B59" i="21"/>
  <c r="Y58" i="21"/>
  <c r="X58" i="21"/>
  <c r="W58" i="21"/>
  <c r="V58" i="21"/>
  <c r="U58" i="21"/>
  <c r="T58" i="21"/>
  <c r="S58" i="21"/>
  <c r="R58" i="21"/>
  <c r="Q58" i="21"/>
  <c r="P58" i="21"/>
  <c r="O58" i="21"/>
  <c r="N58" i="21"/>
  <c r="M58" i="21"/>
  <c r="L58" i="21"/>
  <c r="K58" i="21"/>
  <c r="J58" i="21"/>
  <c r="I58" i="21"/>
  <c r="H58" i="21"/>
  <c r="G58" i="21"/>
  <c r="F58" i="21"/>
  <c r="E58" i="21"/>
  <c r="D58" i="21"/>
  <c r="C58" i="21"/>
  <c r="B58" i="21"/>
  <c r="Y57" i="21"/>
  <c r="X57" i="21"/>
  <c r="W57" i="21"/>
  <c r="V57" i="21"/>
  <c r="U57" i="21"/>
  <c r="T57" i="21"/>
  <c r="S57" i="21"/>
  <c r="R57" i="21"/>
  <c r="Q57" i="21"/>
  <c r="P57" i="21"/>
  <c r="O57" i="21"/>
  <c r="N57" i="21"/>
  <c r="M57" i="21"/>
  <c r="L57" i="21"/>
  <c r="K57" i="21"/>
  <c r="J57" i="21"/>
  <c r="I57" i="21"/>
  <c r="H57" i="21"/>
  <c r="G57" i="21"/>
  <c r="F57" i="21"/>
  <c r="E57" i="21"/>
  <c r="D57" i="21"/>
  <c r="C57" i="21"/>
  <c r="B57" i="21"/>
  <c r="Y56" i="21"/>
  <c r="X56" i="21"/>
  <c r="W56" i="21"/>
  <c r="V56" i="21"/>
  <c r="U56" i="21"/>
  <c r="T56" i="21"/>
  <c r="S56" i="21"/>
  <c r="R56" i="21"/>
  <c r="Q56" i="21"/>
  <c r="P56" i="21"/>
  <c r="O56" i="21"/>
  <c r="N56" i="21"/>
  <c r="M56" i="21"/>
  <c r="L56" i="21"/>
  <c r="K56" i="21"/>
  <c r="J56" i="21"/>
  <c r="I56" i="21"/>
  <c r="H56" i="21"/>
  <c r="G56" i="21"/>
  <c r="F56" i="21"/>
  <c r="E56" i="21"/>
  <c r="D56" i="21"/>
  <c r="C56" i="21"/>
  <c r="B56" i="21"/>
  <c r="Y55" i="21"/>
  <c r="X55" i="21"/>
  <c r="W55" i="21"/>
  <c r="V55" i="21"/>
  <c r="U55" i="21"/>
  <c r="T55" i="21"/>
  <c r="S55" i="21"/>
  <c r="R55" i="21"/>
  <c r="Q55" i="21"/>
  <c r="P55" i="21"/>
  <c r="O55" i="21"/>
  <c r="N55" i="21"/>
  <c r="M55" i="21"/>
  <c r="L55" i="21"/>
  <c r="K55" i="21"/>
  <c r="J55" i="21"/>
  <c r="I55" i="21"/>
  <c r="H55" i="21"/>
  <c r="G55" i="21"/>
  <c r="F55" i="21"/>
  <c r="E55" i="21"/>
  <c r="D55" i="21"/>
  <c r="C55" i="21"/>
  <c r="B55" i="21"/>
  <c r="Y54" i="21"/>
  <c r="X54" i="21"/>
  <c r="W54" i="21"/>
  <c r="V54" i="21"/>
  <c r="U54" i="21"/>
  <c r="T54" i="21"/>
  <c r="S54" i="21"/>
  <c r="R54" i="21"/>
  <c r="Q54" i="21"/>
  <c r="P54" i="21"/>
  <c r="O54" i="21"/>
  <c r="N54" i="21"/>
  <c r="M54" i="21"/>
  <c r="L54" i="21"/>
  <c r="K54" i="21"/>
  <c r="J54" i="21"/>
  <c r="I54" i="21"/>
  <c r="H54" i="21"/>
  <c r="G54" i="21"/>
  <c r="F54" i="21"/>
  <c r="E54" i="21"/>
  <c r="D54" i="21"/>
  <c r="C54" i="21"/>
  <c r="B54" i="21"/>
  <c r="Y53" i="21"/>
  <c r="X53" i="21"/>
  <c r="W53" i="21"/>
  <c r="V53" i="21"/>
  <c r="U53" i="21"/>
  <c r="T53" i="21"/>
  <c r="S53" i="21"/>
  <c r="R53" i="21"/>
  <c r="Q53" i="21"/>
  <c r="P53" i="21"/>
  <c r="O53" i="21"/>
  <c r="N53" i="21"/>
  <c r="M53" i="21"/>
  <c r="L53" i="21"/>
  <c r="K53" i="21"/>
  <c r="J53" i="21"/>
  <c r="I53" i="21"/>
  <c r="H53" i="21"/>
  <c r="G53" i="21"/>
  <c r="F53" i="21"/>
  <c r="E53" i="21"/>
  <c r="D53" i="21"/>
  <c r="C53" i="21"/>
  <c r="B53" i="21"/>
  <c r="Y52" i="21"/>
  <c r="X52" i="21"/>
  <c r="W52" i="21"/>
  <c r="V52" i="21"/>
  <c r="U52" i="21"/>
  <c r="T52" i="21"/>
  <c r="S52" i="21"/>
  <c r="R52" i="21"/>
  <c r="Q52" i="21"/>
  <c r="P52" i="21"/>
  <c r="O52" i="21"/>
  <c r="N52" i="21"/>
  <c r="M52" i="21"/>
  <c r="L52" i="21"/>
  <c r="K52" i="21"/>
  <c r="J52" i="21"/>
  <c r="I52" i="21"/>
  <c r="H52" i="21"/>
  <c r="G52" i="21"/>
  <c r="F52" i="21"/>
  <c r="E52" i="21"/>
  <c r="D52" i="21"/>
  <c r="C52" i="21"/>
  <c r="B52" i="21"/>
  <c r="Y51" i="21"/>
  <c r="X51" i="21"/>
  <c r="W51" i="21"/>
  <c r="V51" i="21"/>
  <c r="U51" i="21"/>
  <c r="T51" i="21"/>
  <c r="S51" i="21"/>
  <c r="R51" i="21"/>
  <c r="Q51" i="21"/>
  <c r="P51" i="21"/>
  <c r="O51" i="21"/>
  <c r="N51" i="21"/>
  <c r="M51" i="21"/>
  <c r="L51" i="21"/>
  <c r="K51" i="21"/>
  <c r="J51" i="21"/>
  <c r="I51" i="21"/>
  <c r="H51" i="21"/>
  <c r="G51" i="21"/>
  <c r="F51" i="21"/>
  <c r="E51" i="21"/>
  <c r="D51" i="21"/>
  <c r="C51" i="21"/>
  <c r="B51" i="21"/>
  <c r="Y50" i="21"/>
  <c r="X50" i="21"/>
  <c r="W50" i="21"/>
  <c r="V50" i="21"/>
  <c r="U50" i="21"/>
  <c r="T50" i="21"/>
  <c r="S50" i="21"/>
  <c r="R50" i="21"/>
  <c r="Q50" i="21"/>
  <c r="P50" i="21"/>
  <c r="O50" i="21"/>
  <c r="N50" i="21"/>
  <c r="M50" i="21"/>
  <c r="L50" i="21"/>
  <c r="K50" i="21"/>
  <c r="J50" i="21"/>
  <c r="I50" i="21"/>
  <c r="H50" i="21"/>
  <c r="G50" i="21"/>
  <c r="F50" i="21"/>
  <c r="E50" i="21"/>
  <c r="D50" i="21"/>
  <c r="C50" i="21"/>
  <c r="B50" i="21"/>
  <c r="Y49" i="21"/>
  <c r="X49" i="21"/>
  <c r="W49" i="21"/>
  <c r="V49" i="21"/>
  <c r="U49" i="21"/>
  <c r="T49" i="21"/>
  <c r="S49" i="21"/>
  <c r="R49" i="21"/>
  <c r="Q49" i="21"/>
  <c r="P49" i="21"/>
  <c r="O49" i="21"/>
  <c r="N49" i="21"/>
  <c r="M49" i="21"/>
  <c r="L49" i="21"/>
  <c r="K49" i="21"/>
  <c r="J49" i="21"/>
  <c r="I49" i="21"/>
  <c r="H49" i="21"/>
  <c r="G49" i="21"/>
  <c r="F49" i="21"/>
  <c r="E49" i="21"/>
  <c r="D49" i="21"/>
  <c r="C49" i="21"/>
  <c r="B49" i="21"/>
  <c r="Y48" i="21"/>
  <c r="X48" i="21"/>
  <c r="W48" i="21"/>
  <c r="V48" i="21"/>
  <c r="U48" i="21"/>
  <c r="T48" i="21"/>
  <c r="S48" i="21"/>
  <c r="R48" i="21"/>
  <c r="Q48" i="21"/>
  <c r="P48" i="21"/>
  <c r="O48" i="21"/>
  <c r="N48" i="21"/>
  <c r="M48" i="21"/>
  <c r="L48" i="21"/>
  <c r="K48" i="21"/>
  <c r="J48" i="21"/>
  <c r="I48" i="21"/>
  <c r="H48" i="21"/>
  <c r="G48" i="21"/>
  <c r="F48" i="21"/>
  <c r="E48" i="21"/>
  <c r="D48" i="21"/>
  <c r="C48" i="21"/>
  <c r="B48" i="21"/>
  <c r="Y42" i="21"/>
  <c r="X42" i="21"/>
  <c r="W42" i="21"/>
  <c r="V42" i="21"/>
  <c r="U42" i="21"/>
  <c r="T42" i="21"/>
  <c r="S42" i="21"/>
  <c r="R42" i="21"/>
  <c r="Q42" i="21"/>
  <c r="P42" i="21"/>
  <c r="O42" i="21"/>
  <c r="N42" i="21"/>
  <c r="M42" i="21"/>
  <c r="L42" i="21"/>
  <c r="K42" i="21"/>
  <c r="J42" i="21"/>
  <c r="I42" i="21"/>
  <c r="H42" i="21"/>
  <c r="G42" i="21"/>
  <c r="F42" i="21"/>
  <c r="E42" i="21"/>
  <c r="D42" i="21"/>
  <c r="C42" i="21"/>
  <c r="B42" i="21"/>
  <c r="Y41" i="21"/>
  <c r="X41" i="21"/>
  <c r="W41" i="21"/>
  <c r="V41" i="21"/>
  <c r="U41" i="21"/>
  <c r="T41" i="21"/>
  <c r="S41" i="21"/>
  <c r="R41" i="21"/>
  <c r="Q41" i="21"/>
  <c r="P41" i="21"/>
  <c r="O41" i="21"/>
  <c r="N41" i="21"/>
  <c r="M41" i="21"/>
  <c r="L41" i="21"/>
  <c r="K41" i="21"/>
  <c r="J41" i="21"/>
  <c r="I41" i="21"/>
  <c r="H41" i="21"/>
  <c r="G41" i="21"/>
  <c r="F41" i="21"/>
  <c r="E41" i="21"/>
  <c r="D41" i="21"/>
  <c r="C41" i="21"/>
  <c r="B41" i="21"/>
  <c r="Y40" i="21"/>
  <c r="X40" i="21"/>
  <c r="W40" i="21"/>
  <c r="V40" i="21"/>
  <c r="U40" i="21"/>
  <c r="T40" i="21"/>
  <c r="S40" i="21"/>
  <c r="R40" i="21"/>
  <c r="Q40" i="21"/>
  <c r="P40" i="21"/>
  <c r="O40" i="21"/>
  <c r="N40" i="21"/>
  <c r="M40" i="21"/>
  <c r="L40" i="21"/>
  <c r="K40" i="21"/>
  <c r="J40" i="21"/>
  <c r="I40" i="21"/>
  <c r="H40" i="21"/>
  <c r="G40" i="21"/>
  <c r="F40" i="21"/>
  <c r="E40" i="21"/>
  <c r="D40" i="21"/>
  <c r="C40" i="21"/>
  <c r="B40" i="21"/>
  <c r="Y39" i="21"/>
  <c r="X39" i="21"/>
  <c r="W39" i="21"/>
  <c r="V39" i="21"/>
  <c r="U39" i="21"/>
  <c r="T39" i="21"/>
  <c r="S39" i="21"/>
  <c r="R39" i="21"/>
  <c r="Q39" i="21"/>
  <c r="P39" i="21"/>
  <c r="O39" i="21"/>
  <c r="N39" i="21"/>
  <c r="M39" i="21"/>
  <c r="L39" i="21"/>
  <c r="K39" i="21"/>
  <c r="J39" i="21"/>
  <c r="I39" i="21"/>
  <c r="H39" i="21"/>
  <c r="G39" i="21"/>
  <c r="F39" i="21"/>
  <c r="E39" i="21"/>
  <c r="D39" i="21"/>
  <c r="C39" i="21"/>
  <c r="B39" i="21"/>
  <c r="Y38" i="21"/>
  <c r="X38" i="21"/>
  <c r="W38" i="21"/>
  <c r="V38" i="21"/>
  <c r="U38" i="21"/>
  <c r="T38" i="21"/>
  <c r="S38" i="21"/>
  <c r="R38" i="21"/>
  <c r="Q38" i="21"/>
  <c r="P38" i="21"/>
  <c r="O38" i="21"/>
  <c r="N38" i="21"/>
  <c r="M38" i="21"/>
  <c r="L38" i="21"/>
  <c r="K38" i="21"/>
  <c r="J38" i="21"/>
  <c r="I38" i="21"/>
  <c r="H38" i="21"/>
  <c r="G38" i="21"/>
  <c r="F38" i="21"/>
  <c r="E38" i="21"/>
  <c r="D38" i="21"/>
  <c r="C38" i="21"/>
  <c r="B38" i="21"/>
  <c r="Y37" i="21"/>
  <c r="X37" i="21"/>
  <c r="W37" i="21"/>
  <c r="V37" i="21"/>
  <c r="U37" i="21"/>
  <c r="T37" i="21"/>
  <c r="S37" i="21"/>
  <c r="R37" i="21"/>
  <c r="Q37" i="21"/>
  <c r="P37" i="21"/>
  <c r="O37" i="21"/>
  <c r="N37" i="21"/>
  <c r="M37" i="21"/>
  <c r="L37" i="21"/>
  <c r="K37" i="21"/>
  <c r="J37" i="21"/>
  <c r="I37" i="21"/>
  <c r="H37" i="21"/>
  <c r="G37" i="21"/>
  <c r="F37" i="21"/>
  <c r="E37" i="21"/>
  <c r="D37" i="21"/>
  <c r="C37" i="21"/>
  <c r="B37" i="21"/>
  <c r="Y36" i="21"/>
  <c r="X36" i="21"/>
  <c r="W36" i="21"/>
  <c r="V36" i="21"/>
  <c r="U36" i="21"/>
  <c r="T36" i="21"/>
  <c r="S36" i="21"/>
  <c r="R36" i="21"/>
  <c r="Q36" i="21"/>
  <c r="P36" i="21"/>
  <c r="O36" i="21"/>
  <c r="N36" i="21"/>
  <c r="M36" i="21"/>
  <c r="L36" i="21"/>
  <c r="K36" i="21"/>
  <c r="J36" i="21"/>
  <c r="I36" i="21"/>
  <c r="H36" i="21"/>
  <c r="G36" i="21"/>
  <c r="F36" i="21"/>
  <c r="E36" i="21"/>
  <c r="D36" i="21"/>
  <c r="C36" i="21"/>
  <c r="B36" i="21"/>
  <c r="Y35" i="21"/>
  <c r="X35" i="21"/>
  <c r="W35" i="21"/>
  <c r="V35" i="21"/>
  <c r="U35" i="21"/>
  <c r="T35" i="21"/>
  <c r="S35" i="21"/>
  <c r="R35" i="21"/>
  <c r="Q35" i="21"/>
  <c r="P35" i="21"/>
  <c r="O35" i="21"/>
  <c r="N35" i="21"/>
  <c r="M35" i="21"/>
  <c r="L35" i="21"/>
  <c r="K35" i="21"/>
  <c r="J35" i="21"/>
  <c r="I35" i="21"/>
  <c r="H35" i="21"/>
  <c r="G35" i="21"/>
  <c r="F35" i="21"/>
  <c r="E35" i="21"/>
  <c r="D35" i="21"/>
  <c r="C35" i="21"/>
  <c r="B35" i="21"/>
  <c r="Y34" i="21"/>
  <c r="X34" i="21"/>
  <c r="W34" i="21"/>
  <c r="V34" i="21"/>
  <c r="U34" i="21"/>
  <c r="T34" i="21"/>
  <c r="S34" i="21"/>
  <c r="R34" i="21"/>
  <c r="Q34" i="21"/>
  <c r="P34" i="21"/>
  <c r="O34" i="21"/>
  <c r="N34" i="21"/>
  <c r="M34" i="21"/>
  <c r="L34" i="21"/>
  <c r="K34" i="21"/>
  <c r="J34" i="21"/>
  <c r="I34" i="21"/>
  <c r="H34" i="21"/>
  <c r="G34" i="21"/>
  <c r="F34" i="21"/>
  <c r="E34" i="21"/>
  <c r="D34" i="21"/>
  <c r="C34" i="21"/>
  <c r="B34" i="21"/>
  <c r="Y33" i="21"/>
  <c r="X33" i="21"/>
  <c r="W33" i="21"/>
  <c r="V33" i="21"/>
  <c r="U33" i="21"/>
  <c r="T33" i="21"/>
  <c r="S33" i="21"/>
  <c r="R33" i="21"/>
  <c r="Q33" i="21"/>
  <c r="P33" i="21"/>
  <c r="O33" i="21"/>
  <c r="N33" i="21"/>
  <c r="M33" i="21"/>
  <c r="L33" i="21"/>
  <c r="K33" i="21"/>
  <c r="J33" i="21"/>
  <c r="I33" i="21"/>
  <c r="H33" i="21"/>
  <c r="G33" i="21"/>
  <c r="F33" i="21"/>
  <c r="E33" i="21"/>
  <c r="D33" i="21"/>
  <c r="C33" i="21"/>
  <c r="B33" i="21"/>
  <c r="Y32" i="21"/>
  <c r="X32" i="21"/>
  <c r="W32" i="21"/>
  <c r="V32" i="21"/>
  <c r="U32" i="21"/>
  <c r="T32" i="21"/>
  <c r="S32" i="21"/>
  <c r="R32" i="21"/>
  <c r="Q32" i="21"/>
  <c r="P32" i="21"/>
  <c r="O32" i="21"/>
  <c r="N32" i="21"/>
  <c r="M32" i="21"/>
  <c r="L32" i="21"/>
  <c r="K32" i="21"/>
  <c r="J32" i="21"/>
  <c r="I32" i="21"/>
  <c r="H32" i="21"/>
  <c r="G32" i="21"/>
  <c r="F32" i="21"/>
  <c r="E32" i="21"/>
  <c r="D32" i="21"/>
  <c r="C32" i="21"/>
  <c r="B32" i="21"/>
  <c r="Y31" i="21"/>
  <c r="X31" i="21"/>
  <c r="W31" i="21"/>
  <c r="V31" i="21"/>
  <c r="U31" i="21"/>
  <c r="T31" i="21"/>
  <c r="S31" i="21"/>
  <c r="R31" i="21"/>
  <c r="Q31" i="21"/>
  <c r="P31" i="21"/>
  <c r="O31" i="21"/>
  <c r="N31" i="21"/>
  <c r="M31" i="21"/>
  <c r="L31" i="21"/>
  <c r="K31" i="21"/>
  <c r="J31" i="21"/>
  <c r="I31" i="21"/>
  <c r="H31" i="21"/>
  <c r="G31" i="21"/>
  <c r="F31" i="21"/>
  <c r="E31" i="21"/>
  <c r="D31" i="21"/>
  <c r="C31" i="21"/>
  <c r="B31" i="21"/>
  <c r="Y30" i="21"/>
  <c r="X30" i="21"/>
  <c r="W30" i="21"/>
  <c r="V30" i="21"/>
  <c r="U30" i="21"/>
  <c r="T30" i="21"/>
  <c r="S30" i="21"/>
  <c r="R30" i="21"/>
  <c r="Q30" i="21"/>
  <c r="P30" i="21"/>
  <c r="O30" i="21"/>
  <c r="N30" i="21"/>
  <c r="M30" i="21"/>
  <c r="L30" i="21"/>
  <c r="K30" i="21"/>
  <c r="J30" i="21"/>
  <c r="I30" i="21"/>
  <c r="H30" i="21"/>
  <c r="G30" i="21"/>
  <c r="F30" i="21"/>
  <c r="E30" i="21"/>
  <c r="D30" i="21"/>
  <c r="C30" i="21"/>
  <c r="B30" i="21"/>
  <c r="Y29" i="21"/>
  <c r="X29" i="21"/>
  <c r="W29" i="21"/>
  <c r="V29" i="21"/>
  <c r="U29" i="21"/>
  <c r="T29" i="21"/>
  <c r="S29" i="21"/>
  <c r="R29" i="21"/>
  <c r="Q29" i="21"/>
  <c r="P29" i="21"/>
  <c r="O29" i="21"/>
  <c r="N29" i="21"/>
  <c r="M29" i="21"/>
  <c r="L29" i="21"/>
  <c r="K29" i="21"/>
  <c r="J29" i="21"/>
  <c r="I29" i="21"/>
  <c r="H29" i="21"/>
  <c r="G29" i="21"/>
  <c r="F29" i="21"/>
  <c r="E29" i="21"/>
  <c r="D29" i="21"/>
  <c r="C29" i="21"/>
  <c r="B29" i="21"/>
  <c r="Y28" i="21"/>
  <c r="X28" i="21"/>
  <c r="W28" i="21"/>
  <c r="V28" i="21"/>
  <c r="U28" i="21"/>
  <c r="T28" i="21"/>
  <c r="S28" i="21"/>
  <c r="R28" i="21"/>
  <c r="Q28" i="21"/>
  <c r="P28" i="21"/>
  <c r="O28" i="21"/>
  <c r="N28" i="21"/>
  <c r="M28" i="21"/>
  <c r="L28" i="21"/>
  <c r="K28" i="21"/>
  <c r="J28" i="21"/>
  <c r="I28" i="21"/>
  <c r="H28" i="21"/>
  <c r="G28" i="21"/>
  <c r="F28" i="21"/>
  <c r="E28" i="21"/>
  <c r="D28" i="21"/>
  <c r="C28" i="21"/>
  <c r="B28" i="21"/>
  <c r="Y27" i="21"/>
  <c r="X27" i="21"/>
  <c r="W27" i="21"/>
  <c r="V27" i="21"/>
  <c r="U27" i="21"/>
  <c r="T27" i="21"/>
  <c r="S27" i="21"/>
  <c r="R27" i="21"/>
  <c r="Q27" i="21"/>
  <c r="P27" i="21"/>
  <c r="O27" i="21"/>
  <c r="N27" i="21"/>
  <c r="M27" i="21"/>
  <c r="L27" i="21"/>
  <c r="K27" i="21"/>
  <c r="J27" i="21"/>
  <c r="I27" i="21"/>
  <c r="H27" i="21"/>
  <c r="G27" i="21"/>
  <c r="F27" i="21"/>
  <c r="E27" i="21"/>
  <c r="D27" i="21"/>
  <c r="C27" i="21"/>
  <c r="B27" i="21"/>
  <c r="Y26" i="21"/>
  <c r="X26" i="21"/>
  <c r="W26" i="21"/>
  <c r="V26" i="21"/>
  <c r="U26" i="21"/>
  <c r="T26" i="21"/>
  <c r="S26" i="21"/>
  <c r="R26" i="21"/>
  <c r="Q26" i="21"/>
  <c r="P26" i="21"/>
  <c r="O26" i="21"/>
  <c r="N26" i="21"/>
  <c r="M26" i="21"/>
  <c r="L26" i="21"/>
  <c r="K26" i="21"/>
  <c r="J26" i="21"/>
  <c r="I26" i="21"/>
  <c r="H26" i="21"/>
  <c r="G26" i="21"/>
  <c r="F26" i="21"/>
  <c r="E26" i="21"/>
  <c r="D26" i="21"/>
  <c r="C26" i="21"/>
  <c r="B26" i="21"/>
  <c r="Y25" i="21"/>
  <c r="X25" i="21"/>
  <c r="W25" i="21"/>
  <c r="V25" i="21"/>
  <c r="U25" i="21"/>
  <c r="T25" i="21"/>
  <c r="S25" i="21"/>
  <c r="R25" i="21"/>
  <c r="Q25" i="21"/>
  <c r="P25" i="21"/>
  <c r="O25" i="21"/>
  <c r="N25" i="21"/>
  <c r="M25" i="21"/>
  <c r="L25" i="21"/>
  <c r="K25" i="21"/>
  <c r="J25" i="21"/>
  <c r="I25" i="21"/>
  <c r="H25" i="21"/>
  <c r="G25" i="21"/>
  <c r="F25" i="21"/>
  <c r="E25" i="21"/>
  <c r="D25" i="21"/>
  <c r="C25" i="21"/>
  <c r="B25" i="21"/>
  <c r="Y24" i="21"/>
  <c r="X24" i="21"/>
  <c r="W24" i="21"/>
  <c r="V24" i="21"/>
  <c r="U24" i="21"/>
  <c r="T24" i="21"/>
  <c r="S24" i="21"/>
  <c r="R24" i="21"/>
  <c r="Q24" i="21"/>
  <c r="P24" i="21"/>
  <c r="O24" i="21"/>
  <c r="N24" i="21"/>
  <c r="M24" i="21"/>
  <c r="L24" i="21"/>
  <c r="K24" i="21"/>
  <c r="J24" i="21"/>
  <c r="I24" i="21"/>
  <c r="H24" i="21"/>
  <c r="G24" i="21"/>
  <c r="F24" i="21"/>
  <c r="E24" i="21"/>
  <c r="D24" i="21"/>
  <c r="C24" i="21"/>
  <c r="B24" i="21"/>
  <c r="Y23" i="21"/>
  <c r="X23" i="21"/>
  <c r="W23" i="21"/>
  <c r="V23" i="21"/>
  <c r="U23" i="21"/>
  <c r="T23" i="21"/>
  <c r="S23" i="21"/>
  <c r="R23" i="21"/>
  <c r="Q23" i="21"/>
  <c r="P23" i="21"/>
  <c r="O23" i="21"/>
  <c r="N23" i="21"/>
  <c r="M23" i="21"/>
  <c r="L23" i="21"/>
  <c r="K23" i="21"/>
  <c r="J23" i="21"/>
  <c r="I23" i="21"/>
  <c r="H23" i="21"/>
  <c r="G23" i="21"/>
  <c r="F23" i="21"/>
  <c r="E23" i="21"/>
  <c r="D23" i="21"/>
  <c r="C23" i="21"/>
  <c r="B23" i="21"/>
  <c r="Y22" i="21"/>
  <c r="X22" i="21"/>
  <c r="W22" i="21"/>
  <c r="V22" i="21"/>
  <c r="U22" i="21"/>
  <c r="T22" i="21"/>
  <c r="S22" i="21"/>
  <c r="R22" i="21"/>
  <c r="Q22" i="21"/>
  <c r="P22" i="21"/>
  <c r="O22" i="21"/>
  <c r="N22" i="21"/>
  <c r="M22" i="21"/>
  <c r="L22" i="21"/>
  <c r="K22" i="21"/>
  <c r="J22" i="21"/>
  <c r="I22" i="21"/>
  <c r="H22" i="21"/>
  <c r="G22" i="21"/>
  <c r="F22" i="21"/>
  <c r="E22" i="21"/>
  <c r="D22" i="21"/>
  <c r="C22" i="21"/>
  <c r="B22" i="21"/>
  <c r="Y21" i="21"/>
  <c r="X21" i="21"/>
  <c r="W21" i="21"/>
  <c r="V21" i="21"/>
  <c r="U21" i="21"/>
  <c r="T21" i="21"/>
  <c r="S21" i="21"/>
  <c r="R21" i="21"/>
  <c r="Q21" i="21"/>
  <c r="P21" i="21"/>
  <c r="O21" i="21"/>
  <c r="N21" i="21"/>
  <c r="M21" i="21"/>
  <c r="L21" i="21"/>
  <c r="K21" i="21"/>
  <c r="J21" i="21"/>
  <c r="I21" i="21"/>
  <c r="H21" i="21"/>
  <c r="G21" i="21"/>
  <c r="F21" i="21"/>
  <c r="E21" i="21"/>
  <c r="D21" i="21"/>
  <c r="C21" i="21"/>
  <c r="B21" i="21"/>
  <c r="Y20" i="21"/>
  <c r="X20" i="21"/>
  <c r="W20" i="21"/>
  <c r="V20" i="21"/>
  <c r="U20" i="21"/>
  <c r="T20" i="21"/>
  <c r="S20" i="21"/>
  <c r="R20" i="21"/>
  <c r="Q20" i="21"/>
  <c r="P20" i="21"/>
  <c r="O20" i="21"/>
  <c r="N20" i="21"/>
  <c r="M20" i="21"/>
  <c r="L20" i="21"/>
  <c r="K20" i="21"/>
  <c r="J20" i="21"/>
  <c r="I20" i="21"/>
  <c r="H20" i="21"/>
  <c r="G20" i="21"/>
  <c r="F20" i="21"/>
  <c r="E20" i="21"/>
  <c r="D20" i="21"/>
  <c r="C20" i="21"/>
  <c r="B20" i="21"/>
  <c r="Y19" i="21"/>
  <c r="X19" i="21"/>
  <c r="W19" i="21"/>
  <c r="V19" i="21"/>
  <c r="U19" i="21"/>
  <c r="T19" i="21"/>
  <c r="S19" i="21"/>
  <c r="R19" i="21"/>
  <c r="Q19" i="21"/>
  <c r="P19" i="21"/>
  <c r="O19" i="21"/>
  <c r="N19" i="21"/>
  <c r="M19" i="21"/>
  <c r="L19" i="21"/>
  <c r="K19" i="21"/>
  <c r="J19" i="21"/>
  <c r="I19" i="21"/>
  <c r="H19" i="21"/>
  <c r="G19" i="21"/>
  <c r="F19" i="21"/>
  <c r="E19" i="21"/>
  <c r="D19" i="21"/>
  <c r="C19" i="21"/>
  <c r="B19" i="21"/>
  <c r="Y18" i="21"/>
  <c r="X18" i="21"/>
  <c r="W18" i="21"/>
  <c r="V18" i="21"/>
  <c r="U18" i="21"/>
  <c r="T18" i="21"/>
  <c r="S18" i="21"/>
  <c r="R18" i="21"/>
  <c r="Q18" i="21"/>
  <c r="P18" i="21"/>
  <c r="O18" i="21"/>
  <c r="N18" i="21"/>
  <c r="M18" i="21"/>
  <c r="L18" i="21"/>
  <c r="K18" i="21"/>
  <c r="J18" i="21"/>
  <c r="I18" i="21"/>
  <c r="H18" i="21"/>
  <c r="G18" i="21"/>
  <c r="F18" i="21"/>
  <c r="E18" i="21"/>
  <c r="D18" i="21"/>
  <c r="C18" i="21"/>
  <c r="B18" i="21"/>
  <c r="Y17" i="21"/>
  <c r="X17" i="21"/>
  <c r="W17" i="21"/>
  <c r="V17" i="21"/>
  <c r="U17" i="21"/>
  <c r="T17" i="21"/>
  <c r="S17" i="21"/>
  <c r="R17" i="21"/>
  <c r="Q17" i="21"/>
  <c r="P17" i="21"/>
  <c r="O17" i="21"/>
  <c r="N17" i="21"/>
  <c r="M17" i="21"/>
  <c r="L17" i="21"/>
  <c r="K17" i="21"/>
  <c r="J17" i="21"/>
  <c r="I17" i="21"/>
  <c r="H17" i="21"/>
  <c r="G17" i="21"/>
  <c r="F17" i="21"/>
  <c r="E17" i="21"/>
  <c r="D17" i="21"/>
  <c r="C17" i="21"/>
  <c r="B17" i="21"/>
  <c r="Y16" i="21"/>
  <c r="X16" i="21"/>
  <c r="W16" i="21"/>
  <c r="V16" i="21"/>
  <c r="U16" i="21"/>
  <c r="T16" i="21"/>
  <c r="S16" i="21"/>
  <c r="R16" i="21"/>
  <c r="Q16" i="21"/>
  <c r="P16" i="21"/>
  <c r="O16" i="21"/>
  <c r="N16" i="21"/>
  <c r="M16" i="21"/>
  <c r="L16" i="21"/>
  <c r="K16" i="21"/>
  <c r="J16" i="21"/>
  <c r="I16" i="21"/>
  <c r="H16" i="21"/>
  <c r="G16" i="21"/>
  <c r="F16" i="21"/>
  <c r="E16" i="21"/>
  <c r="D16" i="21"/>
  <c r="C16" i="21"/>
  <c r="B16" i="21"/>
  <c r="Y15" i="21"/>
  <c r="X15" i="21"/>
  <c r="W15" i="21"/>
  <c r="V15" i="21"/>
  <c r="U15" i="21"/>
  <c r="T15" i="21"/>
  <c r="S15" i="21"/>
  <c r="R15" i="21"/>
  <c r="Q15" i="21"/>
  <c r="P15" i="21"/>
  <c r="O15" i="21"/>
  <c r="N15" i="21"/>
  <c r="M15" i="21"/>
  <c r="L15" i="21"/>
  <c r="K15" i="21"/>
  <c r="J15" i="21"/>
  <c r="I15" i="21"/>
  <c r="H15" i="21"/>
  <c r="G15" i="21"/>
  <c r="F15" i="21"/>
  <c r="E15" i="21"/>
  <c r="D15" i="21"/>
  <c r="C15" i="21"/>
  <c r="B15" i="21"/>
  <c r="Y14" i="21"/>
  <c r="X14" i="21"/>
  <c r="W14" i="21"/>
  <c r="V14" i="21"/>
  <c r="U14" i="21"/>
  <c r="T14" i="21"/>
  <c r="S14" i="21"/>
  <c r="R14" i="21"/>
  <c r="Q14" i="21"/>
  <c r="P14" i="21"/>
  <c r="O14" i="21"/>
  <c r="N14" i="21"/>
  <c r="M14" i="21"/>
  <c r="L14" i="21"/>
  <c r="K14" i="21"/>
  <c r="J14" i="21"/>
  <c r="I14" i="21"/>
  <c r="H14" i="21"/>
  <c r="G14" i="21"/>
  <c r="F14" i="21"/>
  <c r="E14" i="21"/>
  <c r="D14" i="21"/>
  <c r="C14" i="21"/>
  <c r="B14" i="21"/>
  <c r="Y13" i="21"/>
  <c r="X13" i="21"/>
  <c r="W13" i="21"/>
  <c r="V13" i="21"/>
  <c r="U13" i="21"/>
  <c r="T13" i="21"/>
  <c r="S13" i="21"/>
  <c r="R13" i="21"/>
  <c r="Q13" i="21"/>
  <c r="P13" i="21"/>
  <c r="O13" i="21"/>
  <c r="N13" i="21"/>
  <c r="M13" i="21"/>
  <c r="L13" i="21"/>
  <c r="K13" i="21"/>
  <c r="J13" i="21"/>
  <c r="I13" i="21"/>
  <c r="H13" i="21"/>
  <c r="G13" i="21"/>
  <c r="F13" i="21"/>
  <c r="E13" i="21"/>
  <c r="D13" i="21"/>
  <c r="C13" i="21"/>
  <c r="B13" i="21"/>
  <c r="Y12" i="21"/>
  <c r="X12" i="21"/>
  <c r="W12" i="21"/>
  <c r="V12" i="21"/>
  <c r="U12" i="21"/>
  <c r="T12" i="21"/>
  <c r="S12" i="21"/>
  <c r="R12" i="21"/>
  <c r="Q12" i="21"/>
  <c r="P12" i="21"/>
  <c r="O12" i="21"/>
  <c r="N12" i="21"/>
  <c r="M12" i="21"/>
  <c r="L12" i="21"/>
  <c r="K12" i="21"/>
  <c r="J12" i="21"/>
  <c r="I12" i="21"/>
  <c r="H12" i="21"/>
  <c r="G12" i="21"/>
  <c r="F12" i="21"/>
  <c r="E12" i="21"/>
  <c r="D12" i="21"/>
  <c r="C12" i="21"/>
  <c r="B12" i="21"/>
  <c r="Z150" i="25"/>
  <c r="AA150" i="25"/>
  <c r="AB150" i="25"/>
  <c r="AC150" i="25"/>
  <c r="AD150" i="25"/>
  <c r="AE150" i="25"/>
  <c r="AF150" i="25"/>
  <c r="Z114" i="25"/>
  <c r="AA114" i="25"/>
  <c r="AB114" i="25"/>
  <c r="AC114" i="25"/>
  <c r="AD114" i="25"/>
  <c r="AE114" i="25"/>
  <c r="AF114" i="25"/>
  <c r="Z78" i="25"/>
  <c r="AA78" i="25"/>
  <c r="AB78" i="25"/>
  <c r="AC78" i="25"/>
  <c r="AD78" i="25"/>
  <c r="AE78" i="25"/>
  <c r="AF78" i="25"/>
  <c r="Z42" i="25"/>
  <c r="AA42" i="25"/>
  <c r="AB42" i="25"/>
  <c r="AC42" i="25"/>
  <c r="AD42" i="25"/>
  <c r="AE42" i="25"/>
  <c r="AF42" i="25"/>
  <c r="Y150" i="25"/>
  <c r="X150" i="25"/>
  <c r="W150" i="25"/>
  <c r="V150" i="25"/>
  <c r="U150" i="25"/>
  <c r="T150" i="25"/>
  <c r="S150" i="25"/>
  <c r="R150" i="25"/>
  <c r="Q150" i="25"/>
  <c r="P150" i="25"/>
  <c r="O150" i="25"/>
  <c r="N150" i="25"/>
  <c r="M150" i="25"/>
  <c r="L150" i="25"/>
  <c r="K150" i="25"/>
  <c r="J150" i="25"/>
  <c r="I150" i="25"/>
  <c r="H150" i="25"/>
  <c r="G150" i="25"/>
  <c r="F150" i="25"/>
  <c r="E150" i="25"/>
  <c r="D150" i="25"/>
  <c r="C150" i="25"/>
  <c r="B150" i="25"/>
  <c r="Y149" i="25"/>
  <c r="X149" i="25"/>
  <c r="W149" i="25"/>
  <c r="V149" i="25"/>
  <c r="U149" i="25"/>
  <c r="T149" i="25"/>
  <c r="S149" i="25"/>
  <c r="R149" i="25"/>
  <c r="Q149" i="25"/>
  <c r="P149" i="25"/>
  <c r="O149" i="25"/>
  <c r="N149" i="25"/>
  <c r="M149" i="25"/>
  <c r="L149" i="25"/>
  <c r="K149" i="25"/>
  <c r="J149" i="25"/>
  <c r="I149" i="25"/>
  <c r="H149" i="25"/>
  <c r="G149" i="25"/>
  <c r="F149" i="25"/>
  <c r="E149" i="25"/>
  <c r="D149" i="25"/>
  <c r="C149" i="25"/>
  <c r="B149" i="25"/>
  <c r="Y148" i="25"/>
  <c r="X148" i="25"/>
  <c r="W148" i="25"/>
  <c r="V148" i="25"/>
  <c r="U148" i="25"/>
  <c r="T148" i="25"/>
  <c r="S148" i="25"/>
  <c r="R148" i="25"/>
  <c r="Q148" i="25"/>
  <c r="P148" i="25"/>
  <c r="O148" i="25"/>
  <c r="N148" i="25"/>
  <c r="M148" i="25"/>
  <c r="L148" i="25"/>
  <c r="K148" i="25"/>
  <c r="J148" i="25"/>
  <c r="I148" i="25"/>
  <c r="H148" i="25"/>
  <c r="G148" i="25"/>
  <c r="F148" i="25"/>
  <c r="E148" i="25"/>
  <c r="D148" i="25"/>
  <c r="C148" i="25"/>
  <c r="B148" i="25"/>
  <c r="Y147" i="25"/>
  <c r="X147" i="25"/>
  <c r="W147" i="25"/>
  <c r="V147" i="25"/>
  <c r="U147" i="25"/>
  <c r="T147" i="25"/>
  <c r="S147" i="25"/>
  <c r="R147" i="25"/>
  <c r="Q147" i="25"/>
  <c r="P147" i="25"/>
  <c r="O147" i="25"/>
  <c r="N147" i="25"/>
  <c r="M147" i="25"/>
  <c r="L147" i="25"/>
  <c r="K147" i="25"/>
  <c r="J147" i="25"/>
  <c r="I147" i="25"/>
  <c r="H147" i="25"/>
  <c r="G147" i="25"/>
  <c r="F147" i="25"/>
  <c r="E147" i="25"/>
  <c r="D147" i="25"/>
  <c r="C147" i="25"/>
  <c r="B147" i="25"/>
  <c r="Y146" i="25"/>
  <c r="X146" i="25"/>
  <c r="W146" i="25"/>
  <c r="V146" i="25"/>
  <c r="U146" i="25"/>
  <c r="T146" i="25"/>
  <c r="S146" i="25"/>
  <c r="R146" i="25"/>
  <c r="Q146" i="25"/>
  <c r="P146" i="25"/>
  <c r="O146" i="25"/>
  <c r="N146" i="25"/>
  <c r="M146" i="25"/>
  <c r="L146" i="25"/>
  <c r="K146" i="25"/>
  <c r="J146" i="25"/>
  <c r="I146" i="25"/>
  <c r="H146" i="25"/>
  <c r="G146" i="25"/>
  <c r="F146" i="25"/>
  <c r="E146" i="25"/>
  <c r="D146" i="25"/>
  <c r="C146" i="25"/>
  <c r="B146" i="25"/>
  <c r="Y145" i="25"/>
  <c r="X145" i="25"/>
  <c r="W145" i="25"/>
  <c r="V145" i="25"/>
  <c r="U145" i="25"/>
  <c r="T145" i="25"/>
  <c r="S145" i="25"/>
  <c r="R145" i="25"/>
  <c r="Q145" i="25"/>
  <c r="P145" i="25"/>
  <c r="O145" i="25"/>
  <c r="N145" i="25"/>
  <c r="M145" i="25"/>
  <c r="L145" i="25"/>
  <c r="K145" i="25"/>
  <c r="J145" i="25"/>
  <c r="I145" i="25"/>
  <c r="H145" i="25"/>
  <c r="G145" i="25"/>
  <c r="F145" i="25"/>
  <c r="E145" i="25"/>
  <c r="D145" i="25"/>
  <c r="C145" i="25"/>
  <c r="B145" i="25"/>
  <c r="Y144" i="25"/>
  <c r="X144" i="25"/>
  <c r="W144" i="25"/>
  <c r="V144" i="25"/>
  <c r="U144" i="25"/>
  <c r="T144" i="25"/>
  <c r="S144" i="25"/>
  <c r="R144" i="25"/>
  <c r="Q144" i="25"/>
  <c r="P144" i="25"/>
  <c r="O144" i="25"/>
  <c r="N144" i="25"/>
  <c r="M144" i="25"/>
  <c r="L144" i="25"/>
  <c r="K144" i="25"/>
  <c r="J144" i="25"/>
  <c r="I144" i="25"/>
  <c r="H144" i="25"/>
  <c r="G144" i="25"/>
  <c r="F144" i="25"/>
  <c r="E144" i="25"/>
  <c r="D144" i="25"/>
  <c r="C144" i="25"/>
  <c r="B144" i="25"/>
  <c r="Y143" i="25"/>
  <c r="X143" i="25"/>
  <c r="W143" i="25"/>
  <c r="V143" i="25"/>
  <c r="U143" i="25"/>
  <c r="T143" i="25"/>
  <c r="S143" i="25"/>
  <c r="R143" i="25"/>
  <c r="Q143" i="25"/>
  <c r="P143" i="25"/>
  <c r="O143" i="25"/>
  <c r="N143" i="25"/>
  <c r="M143" i="25"/>
  <c r="L143" i="25"/>
  <c r="K143" i="25"/>
  <c r="J143" i="25"/>
  <c r="I143" i="25"/>
  <c r="H143" i="25"/>
  <c r="G143" i="25"/>
  <c r="F143" i="25"/>
  <c r="E143" i="25"/>
  <c r="D143" i="25"/>
  <c r="C143" i="25"/>
  <c r="B143" i="25"/>
  <c r="Y142" i="25"/>
  <c r="X142" i="25"/>
  <c r="W142" i="25"/>
  <c r="V142" i="25"/>
  <c r="U142" i="25"/>
  <c r="T142" i="25"/>
  <c r="S142" i="25"/>
  <c r="R142" i="25"/>
  <c r="Q142" i="25"/>
  <c r="P142" i="25"/>
  <c r="O142" i="25"/>
  <c r="N142" i="25"/>
  <c r="M142" i="25"/>
  <c r="L142" i="25"/>
  <c r="K142" i="25"/>
  <c r="J142" i="25"/>
  <c r="I142" i="25"/>
  <c r="H142" i="25"/>
  <c r="G142" i="25"/>
  <c r="F142" i="25"/>
  <c r="E142" i="25"/>
  <c r="D142" i="25"/>
  <c r="C142" i="25"/>
  <c r="B142" i="25"/>
  <c r="Y141" i="25"/>
  <c r="X141" i="25"/>
  <c r="W141" i="25"/>
  <c r="V141" i="25"/>
  <c r="U141" i="25"/>
  <c r="T141" i="25"/>
  <c r="S141" i="25"/>
  <c r="R141" i="25"/>
  <c r="Q141" i="25"/>
  <c r="P141" i="25"/>
  <c r="O141" i="25"/>
  <c r="N141" i="25"/>
  <c r="M141" i="25"/>
  <c r="L141" i="25"/>
  <c r="K141" i="25"/>
  <c r="J141" i="25"/>
  <c r="I141" i="25"/>
  <c r="H141" i="25"/>
  <c r="G141" i="25"/>
  <c r="F141" i="25"/>
  <c r="E141" i="25"/>
  <c r="D141" i="25"/>
  <c r="C141" i="25"/>
  <c r="B141" i="25"/>
  <c r="Y140" i="25"/>
  <c r="X140" i="25"/>
  <c r="W140" i="25"/>
  <c r="V140" i="25"/>
  <c r="U140" i="25"/>
  <c r="T140" i="25"/>
  <c r="S140" i="25"/>
  <c r="R140" i="25"/>
  <c r="Q140" i="25"/>
  <c r="P140" i="25"/>
  <c r="O140" i="25"/>
  <c r="N140" i="25"/>
  <c r="M140" i="25"/>
  <c r="L140" i="25"/>
  <c r="K140" i="25"/>
  <c r="J140" i="25"/>
  <c r="I140" i="25"/>
  <c r="H140" i="25"/>
  <c r="G140" i="25"/>
  <c r="F140" i="25"/>
  <c r="E140" i="25"/>
  <c r="D140" i="25"/>
  <c r="C140" i="25"/>
  <c r="B140" i="25"/>
  <c r="Y139" i="25"/>
  <c r="X139" i="25"/>
  <c r="W139" i="25"/>
  <c r="V139" i="25"/>
  <c r="U139" i="25"/>
  <c r="T139" i="25"/>
  <c r="S139" i="25"/>
  <c r="R139" i="25"/>
  <c r="Q139" i="25"/>
  <c r="P139" i="25"/>
  <c r="O139" i="25"/>
  <c r="N139" i="25"/>
  <c r="M139" i="25"/>
  <c r="L139" i="25"/>
  <c r="K139" i="25"/>
  <c r="J139" i="25"/>
  <c r="I139" i="25"/>
  <c r="H139" i="25"/>
  <c r="G139" i="25"/>
  <c r="F139" i="25"/>
  <c r="E139" i="25"/>
  <c r="D139" i="25"/>
  <c r="C139" i="25"/>
  <c r="B139" i="25"/>
  <c r="Y138" i="25"/>
  <c r="X138" i="25"/>
  <c r="W138" i="25"/>
  <c r="V138" i="25"/>
  <c r="U138" i="25"/>
  <c r="T138" i="25"/>
  <c r="S138" i="25"/>
  <c r="R138" i="25"/>
  <c r="Q138" i="25"/>
  <c r="P138" i="25"/>
  <c r="O138" i="25"/>
  <c r="N138" i="25"/>
  <c r="M138" i="25"/>
  <c r="L138" i="25"/>
  <c r="K138" i="25"/>
  <c r="J138" i="25"/>
  <c r="I138" i="25"/>
  <c r="H138" i="25"/>
  <c r="G138" i="25"/>
  <c r="F138" i="25"/>
  <c r="E138" i="25"/>
  <c r="D138" i="25"/>
  <c r="C138" i="25"/>
  <c r="B138" i="25"/>
  <c r="Y137" i="25"/>
  <c r="X137" i="25"/>
  <c r="W137" i="25"/>
  <c r="V137" i="25"/>
  <c r="U137" i="25"/>
  <c r="T137" i="25"/>
  <c r="S137" i="25"/>
  <c r="R137" i="25"/>
  <c r="Q137" i="25"/>
  <c r="P137" i="25"/>
  <c r="O137" i="25"/>
  <c r="N137" i="25"/>
  <c r="M137" i="25"/>
  <c r="L137" i="25"/>
  <c r="K137" i="25"/>
  <c r="J137" i="25"/>
  <c r="I137" i="25"/>
  <c r="H137" i="25"/>
  <c r="G137" i="25"/>
  <c r="F137" i="25"/>
  <c r="E137" i="25"/>
  <c r="D137" i="25"/>
  <c r="C137" i="25"/>
  <c r="B137" i="25"/>
  <c r="Y136" i="25"/>
  <c r="X136" i="25"/>
  <c r="W136" i="25"/>
  <c r="V136" i="25"/>
  <c r="U136" i="25"/>
  <c r="T136" i="25"/>
  <c r="S136" i="25"/>
  <c r="R136" i="25"/>
  <c r="Q136" i="25"/>
  <c r="P136" i="25"/>
  <c r="O136" i="25"/>
  <c r="N136" i="25"/>
  <c r="M136" i="25"/>
  <c r="L136" i="25"/>
  <c r="K136" i="25"/>
  <c r="J136" i="25"/>
  <c r="I136" i="25"/>
  <c r="H136" i="25"/>
  <c r="G136" i="25"/>
  <c r="F136" i="25"/>
  <c r="E136" i="25"/>
  <c r="D136" i="25"/>
  <c r="C136" i="25"/>
  <c r="B136" i="25"/>
  <c r="Y135" i="25"/>
  <c r="X135" i="25"/>
  <c r="W135" i="25"/>
  <c r="V135" i="25"/>
  <c r="U135" i="25"/>
  <c r="T135" i="25"/>
  <c r="S135" i="25"/>
  <c r="R135" i="25"/>
  <c r="Q135" i="25"/>
  <c r="P135" i="25"/>
  <c r="O135" i="25"/>
  <c r="N135" i="25"/>
  <c r="M135" i="25"/>
  <c r="L135" i="25"/>
  <c r="K135" i="25"/>
  <c r="J135" i="25"/>
  <c r="I135" i="25"/>
  <c r="H135" i="25"/>
  <c r="G135" i="25"/>
  <c r="F135" i="25"/>
  <c r="E135" i="25"/>
  <c r="D135" i="25"/>
  <c r="C135" i="25"/>
  <c r="B135" i="25"/>
  <c r="Y134" i="25"/>
  <c r="X134" i="25"/>
  <c r="W134" i="25"/>
  <c r="V134" i="25"/>
  <c r="U134" i="25"/>
  <c r="T134" i="25"/>
  <c r="S134" i="25"/>
  <c r="R134" i="25"/>
  <c r="Q134" i="25"/>
  <c r="P134" i="25"/>
  <c r="O134" i="25"/>
  <c r="N134" i="25"/>
  <c r="M134" i="25"/>
  <c r="L134" i="25"/>
  <c r="K134" i="25"/>
  <c r="J134" i="25"/>
  <c r="I134" i="25"/>
  <c r="H134" i="25"/>
  <c r="G134" i="25"/>
  <c r="F134" i="25"/>
  <c r="E134" i="25"/>
  <c r="D134" i="25"/>
  <c r="C134" i="25"/>
  <c r="B134" i="25"/>
  <c r="Y133" i="25"/>
  <c r="X133" i="25"/>
  <c r="W133" i="25"/>
  <c r="V133" i="25"/>
  <c r="U133" i="25"/>
  <c r="T133" i="25"/>
  <c r="S133" i="25"/>
  <c r="R133" i="25"/>
  <c r="Q133" i="25"/>
  <c r="P133" i="25"/>
  <c r="O133" i="25"/>
  <c r="N133" i="25"/>
  <c r="M133" i="25"/>
  <c r="L133" i="25"/>
  <c r="K133" i="25"/>
  <c r="J133" i="25"/>
  <c r="I133" i="25"/>
  <c r="H133" i="25"/>
  <c r="G133" i="25"/>
  <c r="F133" i="25"/>
  <c r="E133" i="25"/>
  <c r="D133" i="25"/>
  <c r="C133" i="25"/>
  <c r="B133" i="25"/>
  <c r="Y132" i="25"/>
  <c r="X132" i="25"/>
  <c r="W132" i="25"/>
  <c r="V132" i="25"/>
  <c r="U132" i="25"/>
  <c r="T132" i="25"/>
  <c r="S132" i="25"/>
  <c r="R132" i="25"/>
  <c r="Q132" i="25"/>
  <c r="P132" i="25"/>
  <c r="O132" i="25"/>
  <c r="N132" i="25"/>
  <c r="M132" i="25"/>
  <c r="L132" i="25"/>
  <c r="K132" i="25"/>
  <c r="J132" i="25"/>
  <c r="I132" i="25"/>
  <c r="H132" i="25"/>
  <c r="G132" i="25"/>
  <c r="F132" i="25"/>
  <c r="E132" i="25"/>
  <c r="D132" i="25"/>
  <c r="C132" i="25"/>
  <c r="B132" i="25"/>
  <c r="Y131" i="25"/>
  <c r="X131" i="25"/>
  <c r="W131" i="25"/>
  <c r="V131" i="25"/>
  <c r="U131" i="25"/>
  <c r="T131" i="25"/>
  <c r="S131" i="25"/>
  <c r="R131" i="25"/>
  <c r="Q131" i="25"/>
  <c r="P131" i="25"/>
  <c r="O131" i="25"/>
  <c r="N131" i="25"/>
  <c r="M131" i="25"/>
  <c r="L131" i="25"/>
  <c r="K131" i="25"/>
  <c r="J131" i="25"/>
  <c r="I131" i="25"/>
  <c r="H131" i="25"/>
  <c r="G131" i="25"/>
  <c r="F131" i="25"/>
  <c r="E131" i="25"/>
  <c r="D131" i="25"/>
  <c r="C131" i="25"/>
  <c r="B131" i="25"/>
  <c r="Y130" i="25"/>
  <c r="X130" i="25"/>
  <c r="W130" i="25"/>
  <c r="V130" i="25"/>
  <c r="U130" i="25"/>
  <c r="T130" i="25"/>
  <c r="S130" i="25"/>
  <c r="R130" i="25"/>
  <c r="Q130" i="25"/>
  <c r="P130" i="25"/>
  <c r="O130" i="25"/>
  <c r="N130" i="25"/>
  <c r="M130" i="25"/>
  <c r="L130" i="25"/>
  <c r="K130" i="25"/>
  <c r="J130" i="25"/>
  <c r="I130" i="25"/>
  <c r="H130" i="25"/>
  <c r="G130" i="25"/>
  <c r="F130" i="25"/>
  <c r="E130" i="25"/>
  <c r="D130" i="25"/>
  <c r="C130" i="25"/>
  <c r="B130" i="25"/>
  <c r="Y129" i="25"/>
  <c r="X129" i="25"/>
  <c r="W129" i="25"/>
  <c r="V129" i="25"/>
  <c r="U129" i="25"/>
  <c r="T129" i="25"/>
  <c r="S129" i="25"/>
  <c r="R129" i="25"/>
  <c r="Q129" i="25"/>
  <c r="P129" i="25"/>
  <c r="O129" i="25"/>
  <c r="N129" i="25"/>
  <c r="M129" i="25"/>
  <c r="L129" i="25"/>
  <c r="K129" i="25"/>
  <c r="J129" i="25"/>
  <c r="I129" i="25"/>
  <c r="H129" i="25"/>
  <c r="G129" i="25"/>
  <c r="F129" i="25"/>
  <c r="E129" i="25"/>
  <c r="D129" i="25"/>
  <c r="C129" i="25"/>
  <c r="B129" i="25"/>
  <c r="Y128" i="25"/>
  <c r="X128" i="25"/>
  <c r="W128" i="25"/>
  <c r="V128" i="25"/>
  <c r="U128" i="25"/>
  <c r="T128" i="25"/>
  <c r="S128" i="25"/>
  <c r="R128" i="25"/>
  <c r="Q128" i="25"/>
  <c r="P128" i="25"/>
  <c r="O128" i="25"/>
  <c r="N128" i="25"/>
  <c r="M128" i="25"/>
  <c r="L128" i="25"/>
  <c r="K128" i="25"/>
  <c r="J128" i="25"/>
  <c r="I128" i="25"/>
  <c r="H128" i="25"/>
  <c r="G128" i="25"/>
  <c r="F128" i="25"/>
  <c r="E128" i="25"/>
  <c r="D128" i="25"/>
  <c r="C128" i="25"/>
  <c r="B128" i="25"/>
  <c r="Y127" i="25"/>
  <c r="X127" i="25"/>
  <c r="W127" i="25"/>
  <c r="V127" i="25"/>
  <c r="U127" i="25"/>
  <c r="T127" i="25"/>
  <c r="S127" i="25"/>
  <c r="R127" i="25"/>
  <c r="Q127" i="25"/>
  <c r="P127" i="25"/>
  <c r="O127" i="25"/>
  <c r="N127" i="25"/>
  <c r="M127" i="25"/>
  <c r="L127" i="25"/>
  <c r="K127" i="25"/>
  <c r="J127" i="25"/>
  <c r="I127" i="25"/>
  <c r="H127" i="25"/>
  <c r="G127" i="25"/>
  <c r="F127" i="25"/>
  <c r="E127" i="25"/>
  <c r="D127" i="25"/>
  <c r="C127" i="25"/>
  <c r="B127" i="25"/>
  <c r="Y126" i="25"/>
  <c r="X126" i="25"/>
  <c r="W126" i="25"/>
  <c r="V126" i="25"/>
  <c r="U126" i="25"/>
  <c r="T126" i="25"/>
  <c r="S126" i="25"/>
  <c r="R126" i="25"/>
  <c r="Q126" i="25"/>
  <c r="P126" i="25"/>
  <c r="O126" i="25"/>
  <c r="N126" i="25"/>
  <c r="M126" i="25"/>
  <c r="L126" i="25"/>
  <c r="K126" i="25"/>
  <c r="J126" i="25"/>
  <c r="I126" i="25"/>
  <c r="H126" i="25"/>
  <c r="G126" i="25"/>
  <c r="F126" i="25"/>
  <c r="E126" i="25"/>
  <c r="D126" i="25"/>
  <c r="C126" i="25"/>
  <c r="B126" i="25"/>
  <c r="Y125" i="25"/>
  <c r="X125" i="25"/>
  <c r="W125" i="25"/>
  <c r="V125" i="25"/>
  <c r="U125" i="25"/>
  <c r="T125" i="25"/>
  <c r="S125" i="25"/>
  <c r="R125" i="25"/>
  <c r="Q125" i="25"/>
  <c r="P125" i="25"/>
  <c r="O125" i="25"/>
  <c r="N125" i="25"/>
  <c r="M125" i="25"/>
  <c r="L125" i="25"/>
  <c r="K125" i="25"/>
  <c r="J125" i="25"/>
  <c r="I125" i="25"/>
  <c r="H125" i="25"/>
  <c r="G125" i="25"/>
  <c r="F125" i="25"/>
  <c r="E125" i="25"/>
  <c r="D125" i="25"/>
  <c r="C125" i="25"/>
  <c r="B125" i="25"/>
  <c r="Y124" i="25"/>
  <c r="X124" i="25"/>
  <c r="W124" i="25"/>
  <c r="V124" i="25"/>
  <c r="U124" i="25"/>
  <c r="T124" i="25"/>
  <c r="S124" i="25"/>
  <c r="R124" i="25"/>
  <c r="Q124" i="25"/>
  <c r="P124" i="25"/>
  <c r="O124" i="25"/>
  <c r="N124" i="25"/>
  <c r="M124" i="25"/>
  <c r="L124" i="25"/>
  <c r="K124" i="25"/>
  <c r="J124" i="25"/>
  <c r="I124" i="25"/>
  <c r="H124" i="25"/>
  <c r="G124" i="25"/>
  <c r="F124" i="25"/>
  <c r="E124" i="25"/>
  <c r="D124" i="25"/>
  <c r="C124" i="25"/>
  <c r="B124" i="25"/>
  <c r="Y123" i="25"/>
  <c r="X123" i="25"/>
  <c r="W123" i="25"/>
  <c r="V123" i="25"/>
  <c r="U123" i="25"/>
  <c r="T123" i="25"/>
  <c r="S123" i="25"/>
  <c r="R123" i="25"/>
  <c r="Q123" i="25"/>
  <c r="P123" i="25"/>
  <c r="O123" i="25"/>
  <c r="N123" i="25"/>
  <c r="M123" i="25"/>
  <c r="L123" i="25"/>
  <c r="K123" i="25"/>
  <c r="J123" i="25"/>
  <c r="I123" i="25"/>
  <c r="H123" i="25"/>
  <c r="G123" i="25"/>
  <c r="F123" i="25"/>
  <c r="E123" i="25"/>
  <c r="D123" i="25"/>
  <c r="C123" i="25"/>
  <c r="B123" i="25"/>
  <c r="Y122" i="25"/>
  <c r="X122" i="25"/>
  <c r="W122" i="25"/>
  <c r="V122" i="25"/>
  <c r="U122" i="25"/>
  <c r="T122" i="25"/>
  <c r="S122" i="25"/>
  <c r="R122" i="25"/>
  <c r="Q122" i="25"/>
  <c r="P122" i="25"/>
  <c r="O122" i="25"/>
  <c r="N122" i="25"/>
  <c r="M122" i="25"/>
  <c r="L122" i="25"/>
  <c r="K122" i="25"/>
  <c r="J122" i="25"/>
  <c r="I122" i="25"/>
  <c r="H122" i="25"/>
  <c r="G122" i="25"/>
  <c r="F122" i="25"/>
  <c r="E122" i="25"/>
  <c r="D122" i="25"/>
  <c r="C122" i="25"/>
  <c r="B122" i="25"/>
  <c r="Y121" i="25"/>
  <c r="X121" i="25"/>
  <c r="W121" i="25"/>
  <c r="V121" i="25"/>
  <c r="U121" i="25"/>
  <c r="T121" i="25"/>
  <c r="S121" i="25"/>
  <c r="R121" i="25"/>
  <c r="Q121" i="25"/>
  <c r="P121" i="25"/>
  <c r="O121" i="25"/>
  <c r="N121" i="25"/>
  <c r="M121" i="25"/>
  <c r="L121" i="25"/>
  <c r="K121" i="25"/>
  <c r="J121" i="25"/>
  <c r="I121" i="25"/>
  <c r="H121" i="25"/>
  <c r="G121" i="25"/>
  <c r="F121" i="25"/>
  <c r="E121" i="25"/>
  <c r="D121" i="25"/>
  <c r="C121" i="25"/>
  <c r="B121" i="25"/>
  <c r="Y120" i="25"/>
  <c r="X120" i="25"/>
  <c r="W120" i="25"/>
  <c r="V120" i="25"/>
  <c r="U120" i="25"/>
  <c r="T120" i="25"/>
  <c r="S120" i="25"/>
  <c r="R120" i="25"/>
  <c r="Q120" i="25"/>
  <c r="P120" i="25"/>
  <c r="O120" i="25"/>
  <c r="N120" i="25"/>
  <c r="M120" i="25"/>
  <c r="L120" i="25"/>
  <c r="K120" i="25"/>
  <c r="J120" i="25"/>
  <c r="I120" i="25"/>
  <c r="H120" i="25"/>
  <c r="G120" i="25"/>
  <c r="F120" i="25"/>
  <c r="E120" i="25"/>
  <c r="D120" i="25"/>
  <c r="C120" i="25"/>
  <c r="B120" i="25"/>
  <c r="Y114" i="25"/>
  <c r="X114" i="25"/>
  <c r="W114" i="25"/>
  <c r="V114" i="25"/>
  <c r="U114" i="25"/>
  <c r="T114" i="25"/>
  <c r="S114" i="25"/>
  <c r="R114" i="25"/>
  <c r="Q114" i="25"/>
  <c r="P114" i="25"/>
  <c r="O114" i="25"/>
  <c r="N114" i="25"/>
  <c r="M114" i="25"/>
  <c r="L114" i="25"/>
  <c r="K114" i="25"/>
  <c r="J114" i="25"/>
  <c r="I114" i="25"/>
  <c r="H114" i="25"/>
  <c r="G114" i="25"/>
  <c r="F114" i="25"/>
  <c r="E114" i="25"/>
  <c r="D114" i="25"/>
  <c r="C114" i="25"/>
  <c r="B114" i="25"/>
  <c r="Y113" i="25"/>
  <c r="X113" i="25"/>
  <c r="W113" i="25"/>
  <c r="V113" i="25"/>
  <c r="U113" i="25"/>
  <c r="T113" i="25"/>
  <c r="S113" i="25"/>
  <c r="R113" i="25"/>
  <c r="Q113" i="25"/>
  <c r="P113" i="25"/>
  <c r="O113" i="25"/>
  <c r="N113" i="25"/>
  <c r="M113" i="25"/>
  <c r="L113" i="25"/>
  <c r="K113" i="25"/>
  <c r="J113" i="25"/>
  <c r="I113" i="25"/>
  <c r="H113" i="25"/>
  <c r="G113" i="25"/>
  <c r="F113" i="25"/>
  <c r="E113" i="25"/>
  <c r="D113" i="25"/>
  <c r="C113" i="25"/>
  <c r="B113" i="25"/>
  <c r="Y112" i="25"/>
  <c r="X112" i="25"/>
  <c r="W112" i="25"/>
  <c r="V112" i="25"/>
  <c r="U112" i="25"/>
  <c r="T112" i="25"/>
  <c r="S112" i="25"/>
  <c r="R112" i="25"/>
  <c r="Q112" i="25"/>
  <c r="P112" i="25"/>
  <c r="O112" i="25"/>
  <c r="N112" i="25"/>
  <c r="M112" i="25"/>
  <c r="L112" i="25"/>
  <c r="K112" i="25"/>
  <c r="J112" i="25"/>
  <c r="I112" i="25"/>
  <c r="H112" i="25"/>
  <c r="G112" i="25"/>
  <c r="F112" i="25"/>
  <c r="E112" i="25"/>
  <c r="D112" i="25"/>
  <c r="C112" i="25"/>
  <c r="B112" i="25"/>
  <c r="Y111" i="25"/>
  <c r="X111" i="25"/>
  <c r="W111" i="25"/>
  <c r="V111" i="25"/>
  <c r="U111" i="25"/>
  <c r="T111" i="25"/>
  <c r="S111" i="25"/>
  <c r="R111" i="25"/>
  <c r="Q111" i="25"/>
  <c r="P111" i="25"/>
  <c r="O111" i="25"/>
  <c r="N111" i="25"/>
  <c r="M111" i="25"/>
  <c r="L111" i="25"/>
  <c r="K111" i="25"/>
  <c r="J111" i="25"/>
  <c r="I111" i="25"/>
  <c r="H111" i="25"/>
  <c r="G111" i="25"/>
  <c r="F111" i="25"/>
  <c r="E111" i="25"/>
  <c r="D111" i="25"/>
  <c r="C111" i="25"/>
  <c r="B111" i="25"/>
  <c r="Y110" i="25"/>
  <c r="X110" i="25"/>
  <c r="W110" i="25"/>
  <c r="V110" i="25"/>
  <c r="U110" i="25"/>
  <c r="T110" i="25"/>
  <c r="S110" i="25"/>
  <c r="R110" i="25"/>
  <c r="Q110" i="25"/>
  <c r="P110" i="25"/>
  <c r="O110" i="25"/>
  <c r="N110" i="25"/>
  <c r="M110" i="25"/>
  <c r="L110" i="25"/>
  <c r="K110" i="25"/>
  <c r="J110" i="25"/>
  <c r="I110" i="25"/>
  <c r="H110" i="25"/>
  <c r="G110" i="25"/>
  <c r="F110" i="25"/>
  <c r="E110" i="25"/>
  <c r="D110" i="25"/>
  <c r="C110" i="25"/>
  <c r="B110" i="25"/>
  <c r="Y109" i="25"/>
  <c r="X109" i="25"/>
  <c r="W109" i="25"/>
  <c r="V109" i="25"/>
  <c r="U109" i="25"/>
  <c r="T109" i="25"/>
  <c r="S109" i="25"/>
  <c r="R109" i="25"/>
  <c r="Q109" i="25"/>
  <c r="P109" i="25"/>
  <c r="O109" i="25"/>
  <c r="N109" i="25"/>
  <c r="M109" i="25"/>
  <c r="L109" i="25"/>
  <c r="K109" i="25"/>
  <c r="J109" i="25"/>
  <c r="I109" i="25"/>
  <c r="H109" i="25"/>
  <c r="G109" i="25"/>
  <c r="F109" i="25"/>
  <c r="E109" i="25"/>
  <c r="D109" i="25"/>
  <c r="C109" i="25"/>
  <c r="B109" i="25"/>
  <c r="Y108" i="25"/>
  <c r="X108" i="25"/>
  <c r="W108" i="25"/>
  <c r="V108" i="25"/>
  <c r="U108" i="25"/>
  <c r="T108" i="25"/>
  <c r="S108" i="25"/>
  <c r="R108" i="25"/>
  <c r="Q108" i="25"/>
  <c r="P108" i="25"/>
  <c r="O108" i="25"/>
  <c r="N108" i="25"/>
  <c r="M108" i="25"/>
  <c r="L108" i="25"/>
  <c r="K108" i="25"/>
  <c r="J108" i="25"/>
  <c r="I108" i="25"/>
  <c r="H108" i="25"/>
  <c r="G108" i="25"/>
  <c r="F108" i="25"/>
  <c r="E108" i="25"/>
  <c r="D108" i="25"/>
  <c r="C108" i="25"/>
  <c r="B108" i="25"/>
  <c r="Y107" i="25"/>
  <c r="X107" i="25"/>
  <c r="W107" i="25"/>
  <c r="V107" i="25"/>
  <c r="U107" i="25"/>
  <c r="T107" i="25"/>
  <c r="S107" i="25"/>
  <c r="R107" i="25"/>
  <c r="Q107" i="25"/>
  <c r="P107" i="25"/>
  <c r="O107" i="25"/>
  <c r="N107" i="25"/>
  <c r="M107" i="25"/>
  <c r="L107" i="25"/>
  <c r="K107" i="25"/>
  <c r="J107" i="25"/>
  <c r="I107" i="25"/>
  <c r="H107" i="25"/>
  <c r="G107" i="25"/>
  <c r="F107" i="25"/>
  <c r="E107" i="25"/>
  <c r="D107" i="25"/>
  <c r="C107" i="25"/>
  <c r="B107" i="25"/>
  <c r="Y106" i="25"/>
  <c r="X106" i="25"/>
  <c r="W106" i="25"/>
  <c r="V106" i="25"/>
  <c r="U106" i="25"/>
  <c r="T106" i="25"/>
  <c r="S106" i="25"/>
  <c r="R106" i="25"/>
  <c r="Q106" i="25"/>
  <c r="P106" i="25"/>
  <c r="O106" i="25"/>
  <c r="N106" i="25"/>
  <c r="M106" i="25"/>
  <c r="L106" i="25"/>
  <c r="K106" i="25"/>
  <c r="J106" i="25"/>
  <c r="I106" i="25"/>
  <c r="H106" i="25"/>
  <c r="G106" i="25"/>
  <c r="F106" i="25"/>
  <c r="E106" i="25"/>
  <c r="D106" i="25"/>
  <c r="C106" i="25"/>
  <c r="B106" i="25"/>
  <c r="Y105" i="25"/>
  <c r="X105" i="25"/>
  <c r="W105" i="25"/>
  <c r="V105" i="25"/>
  <c r="U105" i="25"/>
  <c r="T105" i="25"/>
  <c r="S105" i="25"/>
  <c r="R105" i="25"/>
  <c r="Q105" i="25"/>
  <c r="P105" i="25"/>
  <c r="O105" i="25"/>
  <c r="N105" i="25"/>
  <c r="M105" i="25"/>
  <c r="L105" i="25"/>
  <c r="K105" i="25"/>
  <c r="J105" i="25"/>
  <c r="I105" i="25"/>
  <c r="H105" i="25"/>
  <c r="G105" i="25"/>
  <c r="F105" i="25"/>
  <c r="E105" i="25"/>
  <c r="D105" i="25"/>
  <c r="C105" i="25"/>
  <c r="B105" i="25"/>
  <c r="Y104" i="25"/>
  <c r="X104" i="25"/>
  <c r="W104" i="25"/>
  <c r="V104" i="25"/>
  <c r="U104" i="25"/>
  <c r="T104" i="25"/>
  <c r="S104" i="25"/>
  <c r="R104" i="25"/>
  <c r="Q104" i="25"/>
  <c r="P104" i="25"/>
  <c r="O104" i="25"/>
  <c r="N104" i="25"/>
  <c r="M104" i="25"/>
  <c r="L104" i="25"/>
  <c r="K104" i="25"/>
  <c r="J104" i="25"/>
  <c r="I104" i="25"/>
  <c r="H104" i="25"/>
  <c r="G104" i="25"/>
  <c r="F104" i="25"/>
  <c r="E104" i="25"/>
  <c r="D104" i="25"/>
  <c r="C104" i="25"/>
  <c r="B104" i="25"/>
  <c r="Y103" i="25"/>
  <c r="X103" i="25"/>
  <c r="W103" i="25"/>
  <c r="V103" i="25"/>
  <c r="U103" i="25"/>
  <c r="T103" i="25"/>
  <c r="S103" i="25"/>
  <c r="R103" i="25"/>
  <c r="Q103" i="25"/>
  <c r="P103" i="25"/>
  <c r="O103" i="25"/>
  <c r="N103" i="25"/>
  <c r="M103" i="25"/>
  <c r="L103" i="25"/>
  <c r="K103" i="25"/>
  <c r="J103" i="25"/>
  <c r="I103" i="25"/>
  <c r="H103" i="25"/>
  <c r="G103" i="25"/>
  <c r="F103" i="25"/>
  <c r="E103" i="25"/>
  <c r="D103" i="25"/>
  <c r="C103" i="25"/>
  <c r="B103" i="25"/>
  <c r="Y102" i="25"/>
  <c r="X102" i="25"/>
  <c r="W102" i="25"/>
  <c r="V102" i="25"/>
  <c r="U102" i="25"/>
  <c r="T102" i="25"/>
  <c r="S102" i="25"/>
  <c r="R102" i="25"/>
  <c r="Q102" i="25"/>
  <c r="P102" i="25"/>
  <c r="O102" i="25"/>
  <c r="N102" i="25"/>
  <c r="M102" i="25"/>
  <c r="L102" i="25"/>
  <c r="K102" i="25"/>
  <c r="J102" i="25"/>
  <c r="I102" i="25"/>
  <c r="H102" i="25"/>
  <c r="G102" i="25"/>
  <c r="F102" i="25"/>
  <c r="E102" i="25"/>
  <c r="D102" i="25"/>
  <c r="C102" i="25"/>
  <c r="B102" i="25"/>
  <c r="Y101" i="25"/>
  <c r="X101" i="25"/>
  <c r="W101" i="25"/>
  <c r="V101" i="25"/>
  <c r="U101" i="25"/>
  <c r="T101" i="25"/>
  <c r="S101" i="25"/>
  <c r="R101" i="25"/>
  <c r="Q101" i="25"/>
  <c r="P101" i="25"/>
  <c r="O101" i="25"/>
  <c r="N101" i="25"/>
  <c r="M101" i="25"/>
  <c r="L101" i="25"/>
  <c r="K101" i="25"/>
  <c r="J101" i="25"/>
  <c r="I101" i="25"/>
  <c r="H101" i="25"/>
  <c r="G101" i="25"/>
  <c r="F101" i="25"/>
  <c r="E101" i="25"/>
  <c r="D101" i="25"/>
  <c r="C101" i="25"/>
  <c r="B101" i="25"/>
  <c r="Y100" i="25"/>
  <c r="X100" i="25"/>
  <c r="W100" i="25"/>
  <c r="V100" i="25"/>
  <c r="U100" i="25"/>
  <c r="T100" i="25"/>
  <c r="S100" i="25"/>
  <c r="R100" i="25"/>
  <c r="Q100" i="25"/>
  <c r="P100" i="25"/>
  <c r="O100" i="25"/>
  <c r="N100" i="25"/>
  <c r="M100" i="25"/>
  <c r="L100" i="25"/>
  <c r="K100" i="25"/>
  <c r="J100" i="25"/>
  <c r="I100" i="25"/>
  <c r="H100" i="25"/>
  <c r="G100" i="25"/>
  <c r="F100" i="25"/>
  <c r="E100" i="25"/>
  <c r="D100" i="25"/>
  <c r="C100" i="25"/>
  <c r="B100" i="25"/>
  <c r="Y99" i="25"/>
  <c r="X99" i="25"/>
  <c r="W99" i="25"/>
  <c r="V99" i="25"/>
  <c r="U99" i="25"/>
  <c r="T99" i="25"/>
  <c r="S99" i="25"/>
  <c r="R99" i="25"/>
  <c r="Q99" i="25"/>
  <c r="P99" i="25"/>
  <c r="O99" i="25"/>
  <c r="N99" i="25"/>
  <c r="M99" i="25"/>
  <c r="L99" i="25"/>
  <c r="K99" i="25"/>
  <c r="J99" i="25"/>
  <c r="I99" i="25"/>
  <c r="H99" i="25"/>
  <c r="G99" i="25"/>
  <c r="F99" i="25"/>
  <c r="E99" i="25"/>
  <c r="D99" i="25"/>
  <c r="C99" i="25"/>
  <c r="B99" i="25"/>
  <c r="Y98" i="25"/>
  <c r="X98" i="25"/>
  <c r="W98" i="25"/>
  <c r="V98" i="25"/>
  <c r="U98" i="25"/>
  <c r="T98" i="25"/>
  <c r="S98" i="25"/>
  <c r="R98" i="25"/>
  <c r="Q98" i="25"/>
  <c r="P98" i="25"/>
  <c r="O98" i="25"/>
  <c r="N98" i="25"/>
  <c r="M98" i="25"/>
  <c r="L98" i="25"/>
  <c r="K98" i="25"/>
  <c r="J98" i="25"/>
  <c r="I98" i="25"/>
  <c r="H98" i="25"/>
  <c r="G98" i="25"/>
  <c r="F98" i="25"/>
  <c r="E98" i="25"/>
  <c r="D98" i="25"/>
  <c r="C98" i="25"/>
  <c r="B98" i="25"/>
  <c r="Y97" i="25"/>
  <c r="X97" i="25"/>
  <c r="W97" i="25"/>
  <c r="V97" i="25"/>
  <c r="U97" i="25"/>
  <c r="T97" i="25"/>
  <c r="S97" i="25"/>
  <c r="R97" i="25"/>
  <c r="Q97" i="25"/>
  <c r="P97" i="25"/>
  <c r="O97" i="25"/>
  <c r="N97" i="25"/>
  <c r="M97" i="25"/>
  <c r="L97" i="25"/>
  <c r="K97" i="25"/>
  <c r="J97" i="25"/>
  <c r="I97" i="25"/>
  <c r="H97" i="25"/>
  <c r="G97" i="25"/>
  <c r="F97" i="25"/>
  <c r="E97" i="25"/>
  <c r="D97" i="25"/>
  <c r="C97" i="25"/>
  <c r="B97" i="25"/>
  <c r="Y96" i="25"/>
  <c r="X96" i="25"/>
  <c r="W96" i="25"/>
  <c r="V96" i="25"/>
  <c r="U96" i="25"/>
  <c r="T96" i="25"/>
  <c r="S96" i="25"/>
  <c r="R96" i="25"/>
  <c r="Q96" i="25"/>
  <c r="P96" i="25"/>
  <c r="O96" i="25"/>
  <c r="N96" i="25"/>
  <c r="M96" i="25"/>
  <c r="L96" i="25"/>
  <c r="K96" i="25"/>
  <c r="J96" i="25"/>
  <c r="I96" i="25"/>
  <c r="H96" i="25"/>
  <c r="G96" i="25"/>
  <c r="F96" i="25"/>
  <c r="E96" i="25"/>
  <c r="D96" i="25"/>
  <c r="C96" i="25"/>
  <c r="B96" i="25"/>
  <c r="Y95" i="25"/>
  <c r="X95" i="25"/>
  <c r="W95" i="25"/>
  <c r="V95" i="25"/>
  <c r="U95" i="25"/>
  <c r="T95" i="25"/>
  <c r="S95" i="25"/>
  <c r="R95" i="25"/>
  <c r="Q95" i="25"/>
  <c r="P95" i="25"/>
  <c r="O95" i="25"/>
  <c r="N95" i="25"/>
  <c r="M95" i="25"/>
  <c r="L95" i="25"/>
  <c r="K95" i="25"/>
  <c r="J95" i="25"/>
  <c r="I95" i="25"/>
  <c r="H95" i="25"/>
  <c r="G95" i="25"/>
  <c r="F95" i="25"/>
  <c r="E95" i="25"/>
  <c r="D95" i="25"/>
  <c r="C95" i="25"/>
  <c r="B95" i="25"/>
  <c r="Y94" i="25"/>
  <c r="X94" i="25"/>
  <c r="W94" i="25"/>
  <c r="V94" i="25"/>
  <c r="U94" i="25"/>
  <c r="T94" i="25"/>
  <c r="S94" i="25"/>
  <c r="R94" i="25"/>
  <c r="Q94" i="25"/>
  <c r="P94" i="25"/>
  <c r="O94" i="25"/>
  <c r="N94" i="25"/>
  <c r="M94" i="25"/>
  <c r="L94" i="25"/>
  <c r="K94" i="25"/>
  <c r="J94" i="25"/>
  <c r="I94" i="25"/>
  <c r="H94" i="25"/>
  <c r="G94" i="25"/>
  <c r="F94" i="25"/>
  <c r="E94" i="25"/>
  <c r="D94" i="25"/>
  <c r="C94" i="25"/>
  <c r="B94" i="25"/>
  <c r="Y93" i="25"/>
  <c r="X93" i="25"/>
  <c r="W93" i="25"/>
  <c r="V93" i="25"/>
  <c r="U93" i="25"/>
  <c r="T93" i="25"/>
  <c r="S93" i="25"/>
  <c r="R93" i="25"/>
  <c r="Q93" i="25"/>
  <c r="P93" i="25"/>
  <c r="O93" i="25"/>
  <c r="N93" i="25"/>
  <c r="M93" i="25"/>
  <c r="L93" i="25"/>
  <c r="K93" i="25"/>
  <c r="J93" i="25"/>
  <c r="I93" i="25"/>
  <c r="H93" i="25"/>
  <c r="G93" i="25"/>
  <c r="F93" i="25"/>
  <c r="E93" i="25"/>
  <c r="D93" i="25"/>
  <c r="C93" i="25"/>
  <c r="B93" i="25"/>
  <c r="Y92" i="25"/>
  <c r="X92" i="25"/>
  <c r="W92" i="25"/>
  <c r="V92" i="25"/>
  <c r="U92" i="25"/>
  <c r="T92" i="25"/>
  <c r="S92" i="25"/>
  <c r="R92" i="25"/>
  <c r="Q92" i="25"/>
  <c r="P92" i="25"/>
  <c r="O92" i="25"/>
  <c r="N92" i="25"/>
  <c r="M92" i="25"/>
  <c r="L92" i="25"/>
  <c r="K92" i="25"/>
  <c r="J92" i="25"/>
  <c r="I92" i="25"/>
  <c r="H92" i="25"/>
  <c r="G92" i="25"/>
  <c r="F92" i="25"/>
  <c r="E92" i="25"/>
  <c r="D92" i="25"/>
  <c r="C92" i="25"/>
  <c r="B92" i="25"/>
  <c r="Y91" i="25"/>
  <c r="X91" i="25"/>
  <c r="W91" i="25"/>
  <c r="V91" i="25"/>
  <c r="U91" i="25"/>
  <c r="T91" i="25"/>
  <c r="S91" i="25"/>
  <c r="R91" i="25"/>
  <c r="Q91" i="25"/>
  <c r="P91" i="25"/>
  <c r="O91" i="25"/>
  <c r="N91" i="25"/>
  <c r="M91" i="25"/>
  <c r="L91" i="25"/>
  <c r="K91" i="25"/>
  <c r="J91" i="25"/>
  <c r="I91" i="25"/>
  <c r="H91" i="25"/>
  <c r="G91" i="25"/>
  <c r="F91" i="25"/>
  <c r="E91" i="25"/>
  <c r="D91" i="25"/>
  <c r="C91" i="25"/>
  <c r="B91" i="25"/>
  <c r="Y90" i="25"/>
  <c r="X90" i="25"/>
  <c r="W90" i="25"/>
  <c r="V90" i="25"/>
  <c r="U90" i="25"/>
  <c r="T90" i="25"/>
  <c r="S90" i="25"/>
  <c r="R90" i="25"/>
  <c r="Q90" i="25"/>
  <c r="P90" i="25"/>
  <c r="O90" i="25"/>
  <c r="N90" i="25"/>
  <c r="M90" i="25"/>
  <c r="L90" i="25"/>
  <c r="K90" i="25"/>
  <c r="J90" i="25"/>
  <c r="I90" i="25"/>
  <c r="H90" i="25"/>
  <c r="G90" i="25"/>
  <c r="F90" i="25"/>
  <c r="E90" i="25"/>
  <c r="D90" i="25"/>
  <c r="C90" i="25"/>
  <c r="B90" i="25"/>
  <c r="Y89" i="25"/>
  <c r="X89" i="25"/>
  <c r="W89" i="25"/>
  <c r="V89" i="25"/>
  <c r="U89" i="25"/>
  <c r="T89" i="25"/>
  <c r="S89" i="25"/>
  <c r="R89" i="25"/>
  <c r="Q89" i="25"/>
  <c r="P89" i="25"/>
  <c r="O89" i="25"/>
  <c r="N89" i="25"/>
  <c r="M89" i="25"/>
  <c r="L89" i="25"/>
  <c r="K89" i="25"/>
  <c r="J89" i="25"/>
  <c r="I89" i="25"/>
  <c r="H89" i="25"/>
  <c r="G89" i="25"/>
  <c r="F89" i="25"/>
  <c r="E89" i="25"/>
  <c r="D89" i="25"/>
  <c r="C89" i="25"/>
  <c r="B89" i="25"/>
  <c r="Y88" i="25"/>
  <c r="X88" i="25"/>
  <c r="W88" i="25"/>
  <c r="V88" i="25"/>
  <c r="U88" i="25"/>
  <c r="T88" i="25"/>
  <c r="S88" i="25"/>
  <c r="R88" i="25"/>
  <c r="Q88" i="25"/>
  <c r="P88" i="25"/>
  <c r="O88" i="25"/>
  <c r="N88" i="25"/>
  <c r="M88" i="25"/>
  <c r="L88" i="25"/>
  <c r="K88" i="25"/>
  <c r="J88" i="25"/>
  <c r="I88" i="25"/>
  <c r="H88" i="25"/>
  <c r="G88" i="25"/>
  <c r="F88" i="25"/>
  <c r="E88" i="25"/>
  <c r="D88" i="25"/>
  <c r="C88" i="25"/>
  <c r="B88" i="25"/>
  <c r="Y87" i="25"/>
  <c r="X87" i="25"/>
  <c r="W87" i="25"/>
  <c r="V87" i="25"/>
  <c r="U87" i="25"/>
  <c r="T87" i="25"/>
  <c r="S87" i="25"/>
  <c r="R87" i="25"/>
  <c r="Q87" i="25"/>
  <c r="P87" i="25"/>
  <c r="O87" i="25"/>
  <c r="N87" i="25"/>
  <c r="M87" i="25"/>
  <c r="L87" i="25"/>
  <c r="K87" i="25"/>
  <c r="J87" i="25"/>
  <c r="I87" i="25"/>
  <c r="H87" i="25"/>
  <c r="G87" i="25"/>
  <c r="F87" i="25"/>
  <c r="E87" i="25"/>
  <c r="D87" i="25"/>
  <c r="C87" i="25"/>
  <c r="B87" i="25"/>
  <c r="Y86" i="25"/>
  <c r="X86" i="25"/>
  <c r="W86" i="25"/>
  <c r="V86" i="25"/>
  <c r="U86" i="25"/>
  <c r="T86" i="25"/>
  <c r="S86" i="25"/>
  <c r="R86" i="25"/>
  <c r="Q86" i="25"/>
  <c r="P86" i="25"/>
  <c r="O86" i="25"/>
  <c r="N86" i="25"/>
  <c r="M86" i="25"/>
  <c r="L86" i="25"/>
  <c r="K86" i="25"/>
  <c r="J86" i="25"/>
  <c r="I86" i="25"/>
  <c r="H86" i="25"/>
  <c r="G86" i="25"/>
  <c r="F86" i="25"/>
  <c r="E86" i="25"/>
  <c r="D86" i="25"/>
  <c r="C86" i="25"/>
  <c r="B86" i="25"/>
  <c r="Y85" i="25"/>
  <c r="X85" i="25"/>
  <c r="W85" i="25"/>
  <c r="V85" i="25"/>
  <c r="U85" i="25"/>
  <c r="T85" i="25"/>
  <c r="S85" i="25"/>
  <c r="R85" i="25"/>
  <c r="Q85" i="25"/>
  <c r="P85" i="25"/>
  <c r="O85" i="25"/>
  <c r="N85" i="25"/>
  <c r="M85" i="25"/>
  <c r="L85" i="25"/>
  <c r="K85" i="25"/>
  <c r="J85" i="25"/>
  <c r="I85" i="25"/>
  <c r="H85" i="25"/>
  <c r="G85" i="25"/>
  <c r="F85" i="25"/>
  <c r="E85" i="25"/>
  <c r="D85" i="25"/>
  <c r="C85" i="25"/>
  <c r="B85" i="25"/>
  <c r="Y84" i="25"/>
  <c r="X84" i="25"/>
  <c r="W84" i="25"/>
  <c r="V84" i="25"/>
  <c r="U84" i="25"/>
  <c r="T84" i="25"/>
  <c r="S84" i="25"/>
  <c r="R84" i="25"/>
  <c r="Q84" i="25"/>
  <c r="P84" i="25"/>
  <c r="O84" i="25"/>
  <c r="N84" i="25"/>
  <c r="M84" i="25"/>
  <c r="L84" i="25"/>
  <c r="K84" i="25"/>
  <c r="J84" i="25"/>
  <c r="I84" i="25"/>
  <c r="H84" i="25"/>
  <c r="G84" i="25"/>
  <c r="F84" i="25"/>
  <c r="E84" i="25"/>
  <c r="D84" i="25"/>
  <c r="C84" i="25"/>
  <c r="B84" i="25"/>
  <c r="Y78" i="25"/>
  <c r="X78" i="25"/>
  <c r="W78" i="25"/>
  <c r="V78" i="25"/>
  <c r="U78" i="25"/>
  <c r="T78" i="25"/>
  <c r="S78" i="25"/>
  <c r="R78" i="25"/>
  <c r="Q78" i="25"/>
  <c r="P78" i="25"/>
  <c r="O78" i="25"/>
  <c r="N78" i="25"/>
  <c r="M78" i="25"/>
  <c r="L78" i="25"/>
  <c r="K78" i="25"/>
  <c r="J78" i="25"/>
  <c r="I78" i="25"/>
  <c r="H78" i="25"/>
  <c r="G78" i="25"/>
  <c r="F78" i="25"/>
  <c r="E78" i="25"/>
  <c r="D78" i="25"/>
  <c r="C78" i="25"/>
  <c r="B78" i="25"/>
  <c r="Y77" i="25"/>
  <c r="X77" i="25"/>
  <c r="W77" i="25"/>
  <c r="V77" i="25"/>
  <c r="U77" i="25"/>
  <c r="T77" i="25"/>
  <c r="S77" i="25"/>
  <c r="R77" i="25"/>
  <c r="Q77" i="25"/>
  <c r="P77" i="25"/>
  <c r="O77" i="25"/>
  <c r="N77" i="25"/>
  <c r="M77" i="25"/>
  <c r="L77" i="25"/>
  <c r="K77" i="25"/>
  <c r="J77" i="25"/>
  <c r="I77" i="25"/>
  <c r="H77" i="25"/>
  <c r="G77" i="25"/>
  <c r="F77" i="25"/>
  <c r="E77" i="25"/>
  <c r="D77" i="25"/>
  <c r="C77" i="25"/>
  <c r="B77" i="25"/>
  <c r="Y76" i="25"/>
  <c r="X76" i="25"/>
  <c r="W76" i="25"/>
  <c r="V76" i="25"/>
  <c r="U76" i="25"/>
  <c r="T76" i="25"/>
  <c r="S76" i="25"/>
  <c r="R76" i="25"/>
  <c r="Q76" i="25"/>
  <c r="P76" i="25"/>
  <c r="O76" i="25"/>
  <c r="N76" i="25"/>
  <c r="M76" i="25"/>
  <c r="L76" i="25"/>
  <c r="K76" i="25"/>
  <c r="J76" i="25"/>
  <c r="I76" i="25"/>
  <c r="H76" i="25"/>
  <c r="G76" i="25"/>
  <c r="F76" i="25"/>
  <c r="E76" i="25"/>
  <c r="D76" i="25"/>
  <c r="C76" i="25"/>
  <c r="B76" i="25"/>
  <c r="Y75" i="25"/>
  <c r="X75" i="25"/>
  <c r="W75" i="25"/>
  <c r="V75" i="25"/>
  <c r="U75" i="25"/>
  <c r="T75" i="25"/>
  <c r="S75" i="25"/>
  <c r="R75" i="25"/>
  <c r="Q75" i="25"/>
  <c r="P75" i="25"/>
  <c r="O75" i="25"/>
  <c r="N75" i="25"/>
  <c r="M75" i="25"/>
  <c r="L75" i="25"/>
  <c r="K75" i="25"/>
  <c r="J75" i="25"/>
  <c r="I75" i="25"/>
  <c r="H75" i="25"/>
  <c r="G75" i="25"/>
  <c r="F75" i="25"/>
  <c r="E75" i="25"/>
  <c r="D75" i="25"/>
  <c r="C75" i="25"/>
  <c r="B75" i="25"/>
  <c r="Y74" i="25"/>
  <c r="X74" i="25"/>
  <c r="W74" i="25"/>
  <c r="V74" i="25"/>
  <c r="U74" i="25"/>
  <c r="T74" i="25"/>
  <c r="S74" i="25"/>
  <c r="R74" i="25"/>
  <c r="Q74" i="25"/>
  <c r="P74" i="25"/>
  <c r="O74" i="25"/>
  <c r="N74" i="25"/>
  <c r="M74" i="25"/>
  <c r="L74" i="25"/>
  <c r="K74" i="25"/>
  <c r="J74" i="25"/>
  <c r="I74" i="25"/>
  <c r="H74" i="25"/>
  <c r="G74" i="25"/>
  <c r="F74" i="25"/>
  <c r="E74" i="25"/>
  <c r="D74" i="25"/>
  <c r="C74" i="25"/>
  <c r="B74" i="25"/>
  <c r="Y73" i="25"/>
  <c r="X73" i="25"/>
  <c r="W73" i="25"/>
  <c r="V73" i="25"/>
  <c r="U73" i="25"/>
  <c r="T73" i="25"/>
  <c r="S73" i="25"/>
  <c r="R73" i="25"/>
  <c r="Q73" i="25"/>
  <c r="P73" i="25"/>
  <c r="O73" i="25"/>
  <c r="N73" i="25"/>
  <c r="M73" i="25"/>
  <c r="L73" i="25"/>
  <c r="K73" i="25"/>
  <c r="J73" i="25"/>
  <c r="I73" i="25"/>
  <c r="H73" i="25"/>
  <c r="G73" i="25"/>
  <c r="F73" i="25"/>
  <c r="E73" i="25"/>
  <c r="D73" i="25"/>
  <c r="C73" i="25"/>
  <c r="B73" i="25"/>
  <c r="Y72" i="25"/>
  <c r="X72" i="25"/>
  <c r="W72" i="25"/>
  <c r="V72" i="25"/>
  <c r="U72" i="25"/>
  <c r="T72" i="25"/>
  <c r="S72" i="25"/>
  <c r="R72" i="25"/>
  <c r="Q72" i="25"/>
  <c r="P72" i="25"/>
  <c r="O72" i="25"/>
  <c r="N72" i="25"/>
  <c r="M72" i="25"/>
  <c r="L72" i="25"/>
  <c r="K72" i="25"/>
  <c r="J72" i="25"/>
  <c r="I72" i="25"/>
  <c r="H72" i="25"/>
  <c r="G72" i="25"/>
  <c r="F72" i="25"/>
  <c r="E72" i="25"/>
  <c r="D72" i="25"/>
  <c r="C72" i="25"/>
  <c r="B72" i="25"/>
  <c r="Y71" i="25"/>
  <c r="X71" i="25"/>
  <c r="W71" i="25"/>
  <c r="V71" i="25"/>
  <c r="U71" i="25"/>
  <c r="T71" i="25"/>
  <c r="S71" i="25"/>
  <c r="R71" i="25"/>
  <c r="Q71" i="25"/>
  <c r="P71" i="25"/>
  <c r="O71" i="25"/>
  <c r="N71" i="25"/>
  <c r="M71" i="25"/>
  <c r="L71" i="25"/>
  <c r="K71" i="25"/>
  <c r="J71" i="25"/>
  <c r="I71" i="25"/>
  <c r="H71" i="25"/>
  <c r="G71" i="25"/>
  <c r="F71" i="25"/>
  <c r="E71" i="25"/>
  <c r="D71" i="25"/>
  <c r="C71" i="25"/>
  <c r="B71" i="25"/>
  <c r="Y70" i="25"/>
  <c r="X70" i="25"/>
  <c r="W70" i="25"/>
  <c r="V70" i="25"/>
  <c r="U70" i="25"/>
  <c r="T70" i="25"/>
  <c r="S70" i="25"/>
  <c r="R70" i="25"/>
  <c r="Q70" i="25"/>
  <c r="P70" i="25"/>
  <c r="O70" i="25"/>
  <c r="N70" i="25"/>
  <c r="M70" i="25"/>
  <c r="L70" i="25"/>
  <c r="K70" i="25"/>
  <c r="J70" i="25"/>
  <c r="I70" i="25"/>
  <c r="H70" i="25"/>
  <c r="G70" i="25"/>
  <c r="F70" i="25"/>
  <c r="E70" i="25"/>
  <c r="D70" i="25"/>
  <c r="C70" i="25"/>
  <c r="B70" i="25"/>
  <c r="Y69" i="25"/>
  <c r="X69" i="25"/>
  <c r="W69" i="25"/>
  <c r="V69" i="25"/>
  <c r="U69" i="25"/>
  <c r="T69" i="25"/>
  <c r="S69" i="25"/>
  <c r="R69" i="25"/>
  <c r="Q69" i="25"/>
  <c r="P69" i="25"/>
  <c r="O69" i="25"/>
  <c r="N69" i="25"/>
  <c r="M69" i="25"/>
  <c r="L69" i="25"/>
  <c r="K69" i="25"/>
  <c r="J69" i="25"/>
  <c r="I69" i="25"/>
  <c r="H69" i="25"/>
  <c r="G69" i="25"/>
  <c r="F69" i="25"/>
  <c r="E69" i="25"/>
  <c r="D69" i="25"/>
  <c r="C69" i="25"/>
  <c r="B69" i="25"/>
  <c r="Y68" i="25"/>
  <c r="X68" i="25"/>
  <c r="W68" i="25"/>
  <c r="V68" i="25"/>
  <c r="U68" i="25"/>
  <c r="T68" i="25"/>
  <c r="S68" i="25"/>
  <c r="R68" i="25"/>
  <c r="Q68" i="25"/>
  <c r="P68" i="25"/>
  <c r="O68" i="25"/>
  <c r="N68" i="25"/>
  <c r="M68" i="25"/>
  <c r="L68" i="25"/>
  <c r="K68" i="25"/>
  <c r="J68" i="25"/>
  <c r="I68" i="25"/>
  <c r="H68" i="25"/>
  <c r="G68" i="25"/>
  <c r="F68" i="25"/>
  <c r="E68" i="25"/>
  <c r="D68" i="25"/>
  <c r="C68" i="25"/>
  <c r="B68" i="25"/>
  <c r="Y67" i="25"/>
  <c r="X67" i="25"/>
  <c r="W67" i="25"/>
  <c r="V67" i="25"/>
  <c r="U67" i="25"/>
  <c r="T67" i="25"/>
  <c r="S67" i="25"/>
  <c r="R67" i="25"/>
  <c r="Q67" i="25"/>
  <c r="P67" i="25"/>
  <c r="O67" i="25"/>
  <c r="N67" i="25"/>
  <c r="M67" i="25"/>
  <c r="L67" i="25"/>
  <c r="K67" i="25"/>
  <c r="J67" i="25"/>
  <c r="I67" i="25"/>
  <c r="H67" i="25"/>
  <c r="G67" i="25"/>
  <c r="F67" i="25"/>
  <c r="E67" i="25"/>
  <c r="D67" i="25"/>
  <c r="C67" i="25"/>
  <c r="B67" i="25"/>
  <c r="Y66" i="25"/>
  <c r="X66" i="25"/>
  <c r="W66" i="25"/>
  <c r="V66" i="25"/>
  <c r="U66" i="25"/>
  <c r="T66" i="25"/>
  <c r="S66" i="25"/>
  <c r="R66" i="25"/>
  <c r="Q66" i="25"/>
  <c r="P66" i="25"/>
  <c r="O66" i="25"/>
  <c r="N66" i="25"/>
  <c r="M66" i="25"/>
  <c r="L66" i="25"/>
  <c r="K66" i="25"/>
  <c r="J66" i="25"/>
  <c r="I66" i="25"/>
  <c r="H66" i="25"/>
  <c r="G66" i="25"/>
  <c r="F66" i="25"/>
  <c r="E66" i="25"/>
  <c r="D66" i="25"/>
  <c r="C66" i="25"/>
  <c r="B66" i="25"/>
  <c r="Y65" i="25"/>
  <c r="X65" i="25"/>
  <c r="W65" i="25"/>
  <c r="V65" i="25"/>
  <c r="U65" i="25"/>
  <c r="T65" i="25"/>
  <c r="S65" i="25"/>
  <c r="R65" i="25"/>
  <c r="Q65" i="25"/>
  <c r="P65" i="25"/>
  <c r="O65" i="25"/>
  <c r="N65" i="25"/>
  <c r="M65" i="25"/>
  <c r="L65" i="25"/>
  <c r="K65" i="25"/>
  <c r="J65" i="25"/>
  <c r="I65" i="25"/>
  <c r="H65" i="25"/>
  <c r="G65" i="25"/>
  <c r="F65" i="25"/>
  <c r="E65" i="25"/>
  <c r="D65" i="25"/>
  <c r="C65" i="25"/>
  <c r="B65" i="25"/>
  <c r="Y64" i="25"/>
  <c r="X64" i="25"/>
  <c r="W64" i="25"/>
  <c r="V64" i="25"/>
  <c r="U64" i="25"/>
  <c r="T64" i="25"/>
  <c r="S64" i="25"/>
  <c r="R64" i="25"/>
  <c r="Q64" i="25"/>
  <c r="P64" i="25"/>
  <c r="O64" i="25"/>
  <c r="N64" i="25"/>
  <c r="M64" i="25"/>
  <c r="L64" i="25"/>
  <c r="K64" i="25"/>
  <c r="J64" i="25"/>
  <c r="I64" i="25"/>
  <c r="H64" i="25"/>
  <c r="G64" i="25"/>
  <c r="F64" i="25"/>
  <c r="E64" i="25"/>
  <c r="D64" i="25"/>
  <c r="C64" i="25"/>
  <c r="B64" i="25"/>
  <c r="Y63" i="25"/>
  <c r="X63" i="25"/>
  <c r="W63" i="25"/>
  <c r="V63" i="25"/>
  <c r="U63" i="25"/>
  <c r="T63" i="25"/>
  <c r="S63" i="25"/>
  <c r="R63" i="25"/>
  <c r="Q63" i="25"/>
  <c r="P63" i="25"/>
  <c r="O63" i="25"/>
  <c r="N63" i="25"/>
  <c r="M63" i="25"/>
  <c r="L63" i="25"/>
  <c r="K63" i="25"/>
  <c r="J63" i="25"/>
  <c r="I63" i="25"/>
  <c r="H63" i="25"/>
  <c r="G63" i="25"/>
  <c r="F63" i="25"/>
  <c r="E63" i="25"/>
  <c r="D63" i="25"/>
  <c r="C63" i="25"/>
  <c r="B63" i="25"/>
  <c r="Y62" i="25"/>
  <c r="X62" i="25"/>
  <c r="W62" i="25"/>
  <c r="V62" i="25"/>
  <c r="U62" i="25"/>
  <c r="T62" i="25"/>
  <c r="S62" i="25"/>
  <c r="R62" i="25"/>
  <c r="Q62" i="25"/>
  <c r="P62" i="25"/>
  <c r="O62" i="25"/>
  <c r="N62" i="25"/>
  <c r="M62" i="25"/>
  <c r="L62" i="25"/>
  <c r="K62" i="25"/>
  <c r="J62" i="25"/>
  <c r="I62" i="25"/>
  <c r="H62" i="25"/>
  <c r="G62" i="25"/>
  <c r="F62" i="25"/>
  <c r="E62" i="25"/>
  <c r="D62" i="25"/>
  <c r="C62" i="25"/>
  <c r="B62" i="25"/>
  <c r="Y61" i="25"/>
  <c r="X61" i="25"/>
  <c r="W61" i="25"/>
  <c r="V61" i="25"/>
  <c r="U61" i="25"/>
  <c r="T61" i="25"/>
  <c r="S61" i="25"/>
  <c r="R61" i="25"/>
  <c r="Q61" i="25"/>
  <c r="P61" i="25"/>
  <c r="O61" i="25"/>
  <c r="N61" i="25"/>
  <c r="M61" i="25"/>
  <c r="L61" i="25"/>
  <c r="K61" i="25"/>
  <c r="J61" i="25"/>
  <c r="I61" i="25"/>
  <c r="H61" i="25"/>
  <c r="G61" i="25"/>
  <c r="F61" i="25"/>
  <c r="E61" i="25"/>
  <c r="D61" i="25"/>
  <c r="C61" i="25"/>
  <c r="B61" i="25"/>
  <c r="Y60" i="25"/>
  <c r="X60" i="25"/>
  <c r="W60" i="25"/>
  <c r="V60" i="25"/>
  <c r="U60" i="25"/>
  <c r="T60" i="25"/>
  <c r="S60" i="25"/>
  <c r="R60" i="25"/>
  <c r="Q60" i="25"/>
  <c r="P60" i="25"/>
  <c r="O60" i="25"/>
  <c r="N60" i="25"/>
  <c r="M60" i="25"/>
  <c r="L60" i="25"/>
  <c r="K60" i="25"/>
  <c r="J60" i="25"/>
  <c r="I60" i="25"/>
  <c r="H60" i="25"/>
  <c r="G60" i="25"/>
  <c r="F60" i="25"/>
  <c r="E60" i="25"/>
  <c r="D60" i="25"/>
  <c r="C60" i="25"/>
  <c r="B60" i="25"/>
  <c r="Y59" i="25"/>
  <c r="X59" i="25"/>
  <c r="W59" i="25"/>
  <c r="V59" i="25"/>
  <c r="U59" i="25"/>
  <c r="T59" i="25"/>
  <c r="S59" i="25"/>
  <c r="R59" i="25"/>
  <c r="Q59" i="25"/>
  <c r="P59" i="25"/>
  <c r="O59" i="25"/>
  <c r="N59" i="25"/>
  <c r="M59" i="25"/>
  <c r="L59" i="25"/>
  <c r="K59" i="25"/>
  <c r="J59" i="25"/>
  <c r="I59" i="25"/>
  <c r="H59" i="25"/>
  <c r="G59" i="25"/>
  <c r="F59" i="25"/>
  <c r="E59" i="25"/>
  <c r="D59" i="25"/>
  <c r="C59" i="25"/>
  <c r="B59" i="25"/>
  <c r="Y58" i="25"/>
  <c r="X58" i="25"/>
  <c r="W58" i="25"/>
  <c r="V58" i="25"/>
  <c r="U58" i="25"/>
  <c r="T58" i="25"/>
  <c r="S58" i="25"/>
  <c r="R58" i="25"/>
  <c r="Q58" i="25"/>
  <c r="P58" i="25"/>
  <c r="O58" i="25"/>
  <c r="N58" i="25"/>
  <c r="M58" i="25"/>
  <c r="L58" i="25"/>
  <c r="K58" i="25"/>
  <c r="J58" i="25"/>
  <c r="I58" i="25"/>
  <c r="H58" i="25"/>
  <c r="G58" i="25"/>
  <c r="F58" i="25"/>
  <c r="E58" i="25"/>
  <c r="D58" i="25"/>
  <c r="C58" i="25"/>
  <c r="B58" i="25"/>
  <c r="Y57" i="25"/>
  <c r="X57" i="25"/>
  <c r="W57" i="25"/>
  <c r="V57" i="25"/>
  <c r="U57" i="25"/>
  <c r="T57" i="25"/>
  <c r="S57" i="25"/>
  <c r="R57" i="25"/>
  <c r="Q57" i="25"/>
  <c r="P57" i="25"/>
  <c r="O57" i="25"/>
  <c r="N57" i="25"/>
  <c r="M57" i="25"/>
  <c r="L57" i="25"/>
  <c r="K57" i="25"/>
  <c r="J57" i="25"/>
  <c r="I57" i="25"/>
  <c r="H57" i="25"/>
  <c r="G57" i="25"/>
  <c r="F57" i="25"/>
  <c r="E57" i="25"/>
  <c r="D57" i="25"/>
  <c r="C57" i="25"/>
  <c r="B57" i="25"/>
  <c r="Y56" i="25"/>
  <c r="X56" i="25"/>
  <c r="W56" i="25"/>
  <c r="V56" i="25"/>
  <c r="U56" i="25"/>
  <c r="T56" i="25"/>
  <c r="S56" i="25"/>
  <c r="R56" i="25"/>
  <c r="Q56" i="25"/>
  <c r="P56" i="25"/>
  <c r="O56" i="25"/>
  <c r="N56" i="25"/>
  <c r="M56" i="25"/>
  <c r="L56" i="25"/>
  <c r="K56" i="25"/>
  <c r="J56" i="25"/>
  <c r="I56" i="25"/>
  <c r="H56" i="25"/>
  <c r="G56" i="25"/>
  <c r="F56" i="25"/>
  <c r="E56" i="25"/>
  <c r="D56" i="25"/>
  <c r="C56" i="25"/>
  <c r="B56" i="25"/>
  <c r="Y55" i="25"/>
  <c r="X55" i="25"/>
  <c r="W55" i="25"/>
  <c r="V55" i="25"/>
  <c r="U55" i="25"/>
  <c r="T55" i="25"/>
  <c r="S55" i="25"/>
  <c r="R55" i="25"/>
  <c r="Q55" i="25"/>
  <c r="P55" i="25"/>
  <c r="O55" i="25"/>
  <c r="N55" i="25"/>
  <c r="M55" i="25"/>
  <c r="L55" i="25"/>
  <c r="K55" i="25"/>
  <c r="J55" i="25"/>
  <c r="I55" i="25"/>
  <c r="H55" i="25"/>
  <c r="G55" i="25"/>
  <c r="F55" i="25"/>
  <c r="E55" i="25"/>
  <c r="D55" i="25"/>
  <c r="C55" i="25"/>
  <c r="B55" i="25"/>
  <c r="Y54" i="25"/>
  <c r="X54" i="25"/>
  <c r="W54" i="25"/>
  <c r="V54" i="25"/>
  <c r="U54" i="25"/>
  <c r="T54" i="25"/>
  <c r="S54" i="25"/>
  <c r="R54" i="25"/>
  <c r="Q54" i="25"/>
  <c r="P54" i="25"/>
  <c r="O54" i="25"/>
  <c r="N54" i="25"/>
  <c r="M54" i="25"/>
  <c r="L54" i="25"/>
  <c r="K54" i="25"/>
  <c r="J54" i="25"/>
  <c r="I54" i="25"/>
  <c r="H54" i="25"/>
  <c r="G54" i="25"/>
  <c r="F54" i="25"/>
  <c r="E54" i="25"/>
  <c r="D54" i="25"/>
  <c r="C54" i="25"/>
  <c r="B54" i="25"/>
  <c r="Y53" i="25"/>
  <c r="X53" i="25"/>
  <c r="W53" i="25"/>
  <c r="V53" i="25"/>
  <c r="U53" i="25"/>
  <c r="T53" i="25"/>
  <c r="S53" i="25"/>
  <c r="R53" i="25"/>
  <c r="Q53" i="25"/>
  <c r="P53" i="25"/>
  <c r="O53" i="25"/>
  <c r="N53" i="25"/>
  <c r="M53" i="25"/>
  <c r="L53" i="25"/>
  <c r="K53" i="25"/>
  <c r="J53" i="25"/>
  <c r="I53" i="25"/>
  <c r="H53" i="25"/>
  <c r="G53" i="25"/>
  <c r="F53" i="25"/>
  <c r="E53" i="25"/>
  <c r="D53" i="25"/>
  <c r="C53" i="25"/>
  <c r="B53" i="25"/>
  <c r="Y52" i="25"/>
  <c r="X52" i="25"/>
  <c r="W52" i="25"/>
  <c r="V52" i="25"/>
  <c r="U52" i="25"/>
  <c r="T52" i="25"/>
  <c r="S52" i="25"/>
  <c r="R52" i="25"/>
  <c r="Q52" i="25"/>
  <c r="P52" i="25"/>
  <c r="O52" i="25"/>
  <c r="N52" i="25"/>
  <c r="M52" i="25"/>
  <c r="L52" i="25"/>
  <c r="K52" i="25"/>
  <c r="J52" i="25"/>
  <c r="I52" i="25"/>
  <c r="H52" i="25"/>
  <c r="G52" i="25"/>
  <c r="F52" i="25"/>
  <c r="E52" i="25"/>
  <c r="D52" i="25"/>
  <c r="C52" i="25"/>
  <c r="B52" i="25"/>
  <c r="Y51" i="25"/>
  <c r="X51" i="25"/>
  <c r="W51" i="25"/>
  <c r="V51" i="25"/>
  <c r="U51" i="25"/>
  <c r="T51" i="25"/>
  <c r="S51" i="25"/>
  <c r="R51" i="25"/>
  <c r="Q51" i="25"/>
  <c r="P51" i="25"/>
  <c r="O51" i="25"/>
  <c r="N51" i="25"/>
  <c r="M51" i="25"/>
  <c r="L51" i="25"/>
  <c r="K51" i="25"/>
  <c r="J51" i="25"/>
  <c r="I51" i="25"/>
  <c r="H51" i="25"/>
  <c r="G51" i="25"/>
  <c r="F51" i="25"/>
  <c r="E51" i="25"/>
  <c r="D51" i="25"/>
  <c r="C51" i="25"/>
  <c r="B51" i="25"/>
  <c r="Y50" i="25"/>
  <c r="X50" i="25"/>
  <c r="W50" i="25"/>
  <c r="V50" i="25"/>
  <c r="U50" i="25"/>
  <c r="T50" i="25"/>
  <c r="S50" i="25"/>
  <c r="R50" i="25"/>
  <c r="Q50" i="25"/>
  <c r="P50" i="25"/>
  <c r="O50" i="25"/>
  <c r="N50" i="25"/>
  <c r="M50" i="25"/>
  <c r="L50" i="25"/>
  <c r="K50" i="25"/>
  <c r="J50" i="25"/>
  <c r="I50" i="25"/>
  <c r="H50" i="25"/>
  <c r="G50" i="25"/>
  <c r="F50" i="25"/>
  <c r="E50" i="25"/>
  <c r="D50" i="25"/>
  <c r="C50" i="25"/>
  <c r="B50" i="25"/>
  <c r="Y49" i="25"/>
  <c r="X49" i="25"/>
  <c r="W49" i="25"/>
  <c r="V49" i="25"/>
  <c r="U49" i="25"/>
  <c r="T49" i="25"/>
  <c r="S49" i="25"/>
  <c r="R49" i="25"/>
  <c r="Q49" i="25"/>
  <c r="P49" i="25"/>
  <c r="O49" i="25"/>
  <c r="N49" i="25"/>
  <c r="M49" i="25"/>
  <c r="L49" i="25"/>
  <c r="K49" i="25"/>
  <c r="J49" i="25"/>
  <c r="I49" i="25"/>
  <c r="H49" i="25"/>
  <c r="G49" i="25"/>
  <c r="F49" i="25"/>
  <c r="E49" i="25"/>
  <c r="D49" i="25"/>
  <c r="C49" i="25"/>
  <c r="B49" i="25"/>
  <c r="Y48" i="25"/>
  <c r="X48" i="25"/>
  <c r="W48" i="25"/>
  <c r="V48" i="25"/>
  <c r="U48" i="25"/>
  <c r="T48" i="25"/>
  <c r="S48" i="25"/>
  <c r="R48" i="25"/>
  <c r="Q48" i="25"/>
  <c r="P48" i="25"/>
  <c r="O48" i="25"/>
  <c r="N48" i="25"/>
  <c r="M48" i="25"/>
  <c r="L48" i="25"/>
  <c r="K48" i="25"/>
  <c r="J48" i="25"/>
  <c r="I48" i="25"/>
  <c r="H48" i="25"/>
  <c r="G48" i="25"/>
  <c r="F48" i="25"/>
  <c r="E48" i="25"/>
  <c r="D48" i="25"/>
  <c r="C48" i="25"/>
  <c r="B48" i="25"/>
  <c r="Y42" i="25"/>
  <c r="X42" i="25"/>
  <c r="W42" i="25"/>
  <c r="V42" i="25"/>
  <c r="U42" i="25"/>
  <c r="T42" i="25"/>
  <c r="S42" i="25"/>
  <c r="R42" i="25"/>
  <c r="Q42" i="25"/>
  <c r="P42" i="25"/>
  <c r="O42" i="25"/>
  <c r="N42" i="25"/>
  <c r="M42" i="25"/>
  <c r="L42" i="25"/>
  <c r="K42" i="25"/>
  <c r="J42" i="25"/>
  <c r="I42" i="25"/>
  <c r="H42" i="25"/>
  <c r="G42" i="25"/>
  <c r="F42" i="25"/>
  <c r="E42" i="25"/>
  <c r="D42" i="25"/>
  <c r="C42" i="25"/>
  <c r="B42" i="25"/>
  <c r="Y41" i="25"/>
  <c r="X41" i="25"/>
  <c r="W41" i="25"/>
  <c r="V41" i="25"/>
  <c r="U41" i="25"/>
  <c r="T41" i="25"/>
  <c r="S41" i="25"/>
  <c r="R41" i="25"/>
  <c r="Q41" i="25"/>
  <c r="P41" i="25"/>
  <c r="O41" i="25"/>
  <c r="N41" i="25"/>
  <c r="M41" i="25"/>
  <c r="L41" i="25"/>
  <c r="K41" i="25"/>
  <c r="J41" i="25"/>
  <c r="I41" i="25"/>
  <c r="H41" i="25"/>
  <c r="G41" i="25"/>
  <c r="F41" i="25"/>
  <c r="E41" i="25"/>
  <c r="D41" i="25"/>
  <c r="C41" i="25"/>
  <c r="B41" i="25"/>
  <c r="Y40" i="25"/>
  <c r="X40" i="25"/>
  <c r="W40" i="25"/>
  <c r="V40" i="25"/>
  <c r="U40" i="25"/>
  <c r="T40" i="25"/>
  <c r="S40" i="25"/>
  <c r="R40" i="25"/>
  <c r="Q40" i="25"/>
  <c r="P40" i="25"/>
  <c r="O40" i="25"/>
  <c r="N40" i="25"/>
  <c r="M40" i="25"/>
  <c r="L40" i="25"/>
  <c r="K40" i="25"/>
  <c r="J40" i="25"/>
  <c r="I40" i="25"/>
  <c r="H40" i="25"/>
  <c r="G40" i="25"/>
  <c r="F40" i="25"/>
  <c r="E40" i="25"/>
  <c r="D40" i="25"/>
  <c r="C40" i="25"/>
  <c r="B40" i="25"/>
  <c r="Y39" i="25"/>
  <c r="X39" i="25"/>
  <c r="W39" i="25"/>
  <c r="V39" i="25"/>
  <c r="U39" i="25"/>
  <c r="T39" i="25"/>
  <c r="S39" i="25"/>
  <c r="R39" i="25"/>
  <c r="Q39" i="25"/>
  <c r="P39" i="25"/>
  <c r="O39" i="25"/>
  <c r="N39" i="25"/>
  <c r="M39" i="25"/>
  <c r="L39" i="25"/>
  <c r="K39" i="25"/>
  <c r="J39" i="25"/>
  <c r="I39" i="25"/>
  <c r="H39" i="25"/>
  <c r="G39" i="25"/>
  <c r="F39" i="25"/>
  <c r="E39" i="25"/>
  <c r="D39" i="25"/>
  <c r="C39" i="25"/>
  <c r="B39" i="25"/>
  <c r="Y38" i="25"/>
  <c r="X38" i="25"/>
  <c r="W38" i="25"/>
  <c r="V38" i="25"/>
  <c r="U38" i="25"/>
  <c r="T38" i="25"/>
  <c r="S38" i="25"/>
  <c r="R38" i="25"/>
  <c r="Q38" i="25"/>
  <c r="P38" i="25"/>
  <c r="O38" i="25"/>
  <c r="N38" i="25"/>
  <c r="M38" i="25"/>
  <c r="L38" i="25"/>
  <c r="K38" i="25"/>
  <c r="J38" i="25"/>
  <c r="I38" i="25"/>
  <c r="H38" i="25"/>
  <c r="G38" i="25"/>
  <c r="F38" i="25"/>
  <c r="E38" i="25"/>
  <c r="D38" i="25"/>
  <c r="C38" i="25"/>
  <c r="B38" i="25"/>
  <c r="Y37" i="25"/>
  <c r="X37" i="25"/>
  <c r="W37" i="25"/>
  <c r="V37" i="25"/>
  <c r="U37" i="25"/>
  <c r="T37" i="25"/>
  <c r="S37" i="25"/>
  <c r="R37" i="25"/>
  <c r="Q37" i="25"/>
  <c r="P37" i="25"/>
  <c r="O37" i="25"/>
  <c r="N37" i="25"/>
  <c r="M37" i="25"/>
  <c r="L37" i="25"/>
  <c r="K37" i="25"/>
  <c r="J37" i="25"/>
  <c r="I37" i="25"/>
  <c r="H37" i="25"/>
  <c r="G37" i="25"/>
  <c r="F37" i="25"/>
  <c r="E37" i="25"/>
  <c r="D37" i="25"/>
  <c r="C37" i="25"/>
  <c r="B37" i="25"/>
  <c r="Y36" i="25"/>
  <c r="X36" i="25"/>
  <c r="W36" i="25"/>
  <c r="V36" i="25"/>
  <c r="U36" i="25"/>
  <c r="T36" i="25"/>
  <c r="S36" i="25"/>
  <c r="R36" i="25"/>
  <c r="Q36" i="25"/>
  <c r="P36" i="25"/>
  <c r="O36" i="25"/>
  <c r="N36" i="25"/>
  <c r="M36" i="25"/>
  <c r="L36" i="25"/>
  <c r="K36" i="25"/>
  <c r="J36" i="25"/>
  <c r="I36" i="25"/>
  <c r="H36" i="25"/>
  <c r="G36" i="25"/>
  <c r="F36" i="25"/>
  <c r="E36" i="25"/>
  <c r="D36" i="25"/>
  <c r="C36" i="25"/>
  <c r="B36" i="25"/>
  <c r="Y35" i="25"/>
  <c r="X35" i="25"/>
  <c r="W35" i="25"/>
  <c r="V35" i="25"/>
  <c r="U35" i="25"/>
  <c r="T35" i="25"/>
  <c r="S35" i="25"/>
  <c r="R35" i="25"/>
  <c r="Q35" i="25"/>
  <c r="P35" i="25"/>
  <c r="O35" i="25"/>
  <c r="N35" i="25"/>
  <c r="M35" i="25"/>
  <c r="L35" i="25"/>
  <c r="K35" i="25"/>
  <c r="J35" i="25"/>
  <c r="I35" i="25"/>
  <c r="H35" i="25"/>
  <c r="G35" i="25"/>
  <c r="F35" i="25"/>
  <c r="E35" i="25"/>
  <c r="D35" i="25"/>
  <c r="C35" i="25"/>
  <c r="B35" i="25"/>
  <c r="Y34" i="25"/>
  <c r="X34" i="25"/>
  <c r="W34" i="25"/>
  <c r="V34" i="25"/>
  <c r="U34" i="25"/>
  <c r="T34" i="25"/>
  <c r="S34" i="25"/>
  <c r="R34" i="25"/>
  <c r="Q34" i="25"/>
  <c r="P34" i="25"/>
  <c r="O34" i="25"/>
  <c r="N34" i="25"/>
  <c r="M34" i="25"/>
  <c r="L34" i="25"/>
  <c r="K34" i="25"/>
  <c r="J34" i="25"/>
  <c r="I34" i="25"/>
  <c r="H34" i="25"/>
  <c r="G34" i="25"/>
  <c r="F34" i="25"/>
  <c r="E34" i="25"/>
  <c r="D34" i="25"/>
  <c r="C34" i="25"/>
  <c r="B34" i="25"/>
  <c r="Y33" i="25"/>
  <c r="X33" i="25"/>
  <c r="W33" i="25"/>
  <c r="V33" i="25"/>
  <c r="U33" i="25"/>
  <c r="T33" i="25"/>
  <c r="S33" i="25"/>
  <c r="R33" i="25"/>
  <c r="Q33" i="25"/>
  <c r="P33" i="25"/>
  <c r="O33" i="25"/>
  <c r="N33" i="25"/>
  <c r="M33" i="25"/>
  <c r="L33" i="25"/>
  <c r="K33" i="25"/>
  <c r="J33" i="25"/>
  <c r="I33" i="25"/>
  <c r="H33" i="25"/>
  <c r="G33" i="25"/>
  <c r="F33" i="25"/>
  <c r="E33" i="25"/>
  <c r="D33" i="25"/>
  <c r="C33" i="25"/>
  <c r="B33" i="25"/>
  <c r="Y32" i="25"/>
  <c r="X32" i="25"/>
  <c r="W32" i="25"/>
  <c r="V32" i="25"/>
  <c r="U32" i="25"/>
  <c r="T32" i="25"/>
  <c r="S32" i="25"/>
  <c r="R32" i="25"/>
  <c r="Q32" i="25"/>
  <c r="P32" i="25"/>
  <c r="O32" i="25"/>
  <c r="N32" i="25"/>
  <c r="M32" i="25"/>
  <c r="L32" i="25"/>
  <c r="K32" i="25"/>
  <c r="J32" i="25"/>
  <c r="I32" i="25"/>
  <c r="H32" i="25"/>
  <c r="G32" i="25"/>
  <c r="F32" i="25"/>
  <c r="E32" i="25"/>
  <c r="D32" i="25"/>
  <c r="C32" i="25"/>
  <c r="B32" i="25"/>
  <c r="Y31" i="25"/>
  <c r="X31" i="25"/>
  <c r="W31" i="25"/>
  <c r="V31" i="25"/>
  <c r="U31" i="25"/>
  <c r="T31" i="25"/>
  <c r="S31" i="25"/>
  <c r="R31" i="25"/>
  <c r="Q31" i="25"/>
  <c r="P31" i="25"/>
  <c r="O31" i="25"/>
  <c r="N31" i="25"/>
  <c r="M31" i="25"/>
  <c r="L31" i="25"/>
  <c r="K31" i="25"/>
  <c r="J31" i="25"/>
  <c r="I31" i="25"/>
  <c r="H31" i="25"/>
  <c r="G31" i="25"/>
  <c r="F31" i="25"/>
  <c r="E31" i="25"/>
  <c r="D31" i="25"/>
  <c r="C31" i="25"/>
  <c r="B31" i="25"/>
  <c r="Y30" i="25"/>
  <c r="X30" i="25"/>
  <c r="W30" i="25"/>
  <c r="V30" i="25"/>
  <c r="U30" i="25"/>
  <c r="T30" i="25"/>
  <c r="S30" i="25"/>
  <c r="R30" i="25"/>
  <c r="Q30" i="25"/>
  <c r="P30" i="25"/>
  <c r="O30" i="25"/>
  <c r="N30" i="25"/>
  <c r="M30" i="25"/>
  <c r="L30" i="25"/>
  <c r="K30" i="25"/>
  <c r="J30" i="25"/>
  <c r="I30" i="25"/>
  <c r="H30" i="25"/>
  <c r="G30" i="25"/>
  <c r="F30" i="25"/>
  <c r="E30" i="25"/>
  <c r="D30" i="25"/>
  <c r="C30" i="25"/>
  <c r="B30" i="25"/>
  <c r="Y29" i="25"/>
  <c r="X29" i="25"/>
  <c r="W29" i="25"/>
  <c r="V29" i="25"/>
  <c r="U29" i="25"/>
  <c r="T29" i="25"/>
  <c r="S29" i="25"/>
  <c r="R29" i="25"/>
  <c r="Q29" i="25"/>
  <c r="P29" i="25"/>
  <c r="O29" i="25"/>
  <c r="N29" i="25"/>
  <c r="M29" i="25"/>
  <c r="L29" i="25"/>
  <c r="K29" i="25"/>
  <c r="J29" i="25"/>
  <c r="I29" i="25"/>
  <c r="H29" i="25"/>
  <c r="G29" i="25"/>
  <c r="F29" i="25"/>
  <c r="E29" i="25"/>
  <c r="D29" i="25"/>
  <c r="C29" i="25"/>
  <c r="B29" i="25"/>
  <c r="Y28" i="25"/>
  <c r="X28" i="25"/>
  <c r="W28" i="25"/>
  <c r="V28" i="25"/>
  <c r="U28" i="25"/>
  <c r="T28" i="25"/>
  <c r="S28" i="25"/>
  <c r="R28" i="25"/>
  <c r="Q28" i="25"/>
  <c r="P28" i="25"/>
  <c r="O28" i="25"/>
  <c r="N28" i="25"/>
  <c r="M28" i="25"/>
  <c r="L28" i="25"/>
  <c r="K28" i="25"/>
  <c r="J28" i="25"/>
  <c r="I28" i="25"/>
  <c r="H28" i="25"/>
  <c r="G28" i="25"/>
  <c r="F28" i="25"/>
  <c r="E28" i="25"/>
  <c r="D28" i="25"/>
  <c r="C28" i="25"/>
  <c r="B28" i="25"/>
  <c r="Y27" i="25"/>
  <c r="X27" i="25"/>
  <c r="W27" i="25"/>
  <c r="V27" i="25"/>
  <c r="U27" i="25"/>
  <c r="T27" i="25"/>
  <c r="S27" i="25"/>
  <c r="R27" i="25"/>
  <c r="Q27" i="25"/>
  <c r="P27" i="25"/>
  <c r="O27" i="25"/>
  <c r="N27" i="25"/>
  <c r="M27" i="25"/>
  <c r="L27" i="25"/>
  <c r="K27" i="25"/>
  <c r="J27" i="25"/>
  <c r="I27" i="25"/>
  <c r="H27" i="25"/>
  <c r="G27" i="25"/>
  <c r="F27" i="25"/>
  <c r="E27" i="25"/>
  <c r="D27" i="25"/>
  <c r="C27" i="25"/>
  <c r="B27" i="25"/>
  <c r="Y26" i="25"/>
  <c r="X26" i="25"/>
  <c r="W26" i="25"/>
  <c r="V26" i="25"/>
  <c r="U26" i="25"/>
  <c r="T26" i="25"/>
  <c r="S26" i="25"/>
  <c r="R26" i="25"/>
  <c r="Q26" i="25"/>
  <c r="P26" i="25"/>
  <c r="O26" i="25"/>
  <c r="N26" i="25"/>
  <c r="M26" i="25"/>
  <c r="L26" i="25"/>
  <c r="K26" i="25"/>
  <c r="J26" i="25"/>
  <c r="I26" i="25"/>
  <c r="H26" i="25"/>
  <c r="G26" i="25"/>
  <c r="F26" i="25"/>
  <c r="E26" i="25"/>
  <c r="D26" i="25"/>
  <c r="C26" i="25"/>
  <c r="B26" i="25"/>
  <c r="Y25" i="25"/>
  <c r="X25" i="25"/>
  <c r="W25" i="25"/>
  <c r="V25" i="25"/>
  <c r="U25" i="25"/>
  <c r="T25" i="25"/>
  <c r="S25" i="25"/>
  <c r="R25" i="25"/>
  <c r="Q25" i="25"/>
  <c r="P25" i="25"/>
  <c r="O25" i="25"/>
  <c r="N25" i="25"/>
  <c r="M25" i="25"/>
  <c r="L25" i="25"/>
  <c r="K25" i="25"/>
  <c r="J25" i="25"/>
  <c r="I25" i="25"/>
  <c r="H25" i="25"/>
  <c r="G25" i="25"/>
  <c r="F25" i="25"/>
  <c r="E25" i="25"/>
  <c r="D25" i="25"/>
  <c r="C25" i="25"/>
  <c r="B25" i="25"/>
  <c r="Y24" i="25"/>
  <c r="X24" i="25"/>
  <c r="W24" i="25"/>
  <c r="V24" i="25"/>
  <c r="U24" i="25"/>
  <c r="T24" i="25"/>
  <c r="S24" i="25"/>
  <c r="R24" i="25"/>
  <c r="Q24" i="25"/>
  <c r="P24" i="25"/>
  <c r="O24" i="25"/>
  <c r="N24" i="25"/>
  <c r="M24" i="25"/>
  <c r="L24" i="25"/>
  <c r="K24" i="25"/>
  <c r="J24" i="25"/>
  <c r="I24" i="25"/>
  <c r="H24" i="25"/>
  <c r="G24" i="25"/>
  <c r="F24" i="25"/>
  <c r="E24" i="25"/>
  <c r="D24" i="25"/>
  <c r="C24" i="25"/>
  <c r="B24" i="25"/>
  <c r="Y23" i="25"/>
  <c r="X23" i="25"/>
  <c r="W23" i="25"/>
  <c r="V23" i="25"/>
  <c r="U23" i="25"/>
  <c r="T23" i="25"/>
  <c r="S23" i="25"/>
  <c r="R23" i="25"/>
  <c r="Q23" i="25"/>
  <c r="P23" i="25"/>
  <c r="O23" i="25"/>
  <c r="N23" i="25"/>
  <c r="M23" i="25"/>
  <c r="L23" i="25"/>
  <c r="K23" i="25"/>
  <c r="J23" i="25"/>
  <c r="I23" i="25"/>
  <c r="H23" i="25"/>
  <c r="G23" i="25"/>
  <c r="F23" i="25"/>
  <c r="E23" i="25"/>
  <c r="D23" i="25"/>
  <c r="C23" i="25"/>
  <c r="B23" i="25"/>
  <c r="Y22" i="25"/>
  <c r="X22" i="25"/>
  <c r="W22" i="25"/>
  <c r="V22" i="25"/>
  <c r="U22" i="25"/>
  <c r="T22" i="25"/>
  <c r="S22" i="25"/>
  <c r="R22" i="25"/>
  <c r="Q22" i="25"/>
  <c r="P22" i="25"/>
  <c r="O22" i="25"/>
  <c r="N22" i="25"/>
  <c r="M22" i="25"/>
  <c r="L22" i="25"/>
  <c r="K22" i="25"/>
  <c r="J22" i="25"/>
  <c r="I22" i="25"/>
  <c r="H22" i="25"/>
  <c r="G22" i="25"/>
  <c r="F22" i="25"/>
  <c r="E22" i="25"/>
  <c r="D22" i="25"/>
  <c r="C22" i="25"/>
  <c r="B22" i="25"/>
  <c r="Y21" i="25"/>
  <c r="X21" i="25"/>
  <c r="W21" i="25"/>
  <c r="V21" i="25"/>
  <c r="U21" i="25"/>
  <c r="T21" i="25"/>
  <c r="S21" i="25"/>
  <c r="R21" i="25"/>
  <c r="Q21" i="25"/>
  <c r="P21" i="25"/>
  <c r="O21" i="25"/>
  <c r="N21" i="25"/>
  <c r="M21" i="25"/>
  <c r="L21" i="25"/>
  <c r="K21" i="25"/>
  <c r="J21" i="25"/>
  <c r="I21" i="25"/>
  <c r="H21" i="25"/>
  <c r="G21" i="25"/>
  <c r="F21" i="25"/>
  <c r="E21" i="25"/>
  <c r="D21" i="25"/>
  <c r="C21" i="25"/>
  <c r="B21" i="25"/>
  <c r="Y20" i="25"/>
  <c r="X20" i="25"/>
  <c r="W20" i="25"/>
  <c r="V20" i="25"/>
  <c r="U20" i="25"/>
  <c r="T20" i="25"/>
  <c r="S20" i="25"/>
  <c r="R20" i="25"/>
  <c r="Q20" i="25"/>
  <c r="P20" i="25"/>
  <c r="O20" i="25"/>
  <c r="N20" i="25"/>
  <c r="M20" i="25"/>
  <c r="L20" i="25"/>
  <c r="K20" i="25"/>
  <c r="J20" i="25"/>
  <c r="I20" i="25"/>
  <c r="H20" i="25"/>
  <c r="G20" i="25"/>
  <c r="F20" i="25"/>
  <c r="E20" i="25"/>
  <c r="D20" i="25"/>
  <c r="C20" i="25"/>
  <c r="B20" i="25"/>
  <c r="Y19" i="25"/>
  <c r="X19" i="25"/>
  <c r="W19" i="25"/>
  <c r="V19" i="25"/>
  <c r="U19" i="25"/>
  <c r="T19" i="25"/>
  <c r="S19" i="25"/>
  <c r="R19" i="25"/>
  <c r="Q19" i="25"/>
  <c r="P19" i="25"/>
  <c r="O19" i="25"/>
  <c r="N19" i="25"/>
  <c r="M19" i="25"/>
  <c r="L19" i="25"/>
  <c r="K19" i="25"/>
  <c r="J19" i="25"/>
  <c r="I19" i="25"/>
  <c r="H19" i="25"/>
  <c r="G19" i="25"/>
  <c r="F19" i="25"/>
  <c r="E19" i="25"/>
  <c r="D19" i="25"/>
  <c r="C19" i="25"/>
  <c r="B19" i="25"/>
  <c r="Y18" i="25"/>
  <c r="X18" i="25"/>
  <c r="W18" i="25"/>
  <c r="V18" i="25"/>
  <c r="U18" i="25"/>
  <c r="T18" i="25"/>
  <c r="S18" i="25"/>
  <c r="R18" i="25"/>
  <c r="Q18" i="25"/>
  <c r="P18" i="25"/>
  <c r="O18" i="25"/>
  <c r="N18" i="25"/>
  <c r="M18" i="25"/>
  <c r="L18" i="25"/>
  <c r="K18" i="25"/>
  <c r="J18" i="25"/>
  <c r="I18" i="25"/>
  <c r="H18" i="25"/>
  <c r="G18" i="25"/>
  <c r="F18" i="25"/>
  <c r="E18" i="25"/>
  <c r="D18" i="25"/>
  <c r="C18" i="25"/>
  <c r="B18" i="25"/>
  <c r="Y17" i="25"/>
  <c r="X17" i="25"/>
  <c r="W17" i="25"/>
  <c r="V17" i="25"/>
  <c r="U17" i="25"/>
  <c r="T17" i="25"/>
  <c r="S17" i="25"/>
  <c r="R17" i="25"/>
  <c r="Q17" i="25"/>
  <c r="P17" i="25"/>
  <c r="O17" i="25"/>
  <c r="N17" i="25"/>
  <c r="M17" i="25"/>
  <c r="L17" i="25"/>
  <c r="K17" i="25"/>
  <c r="J17" i="25"/>
  <c r="I17" i="25"/>
  <c r="H17" i="25"/>
  <c r="G17" i="25"/>
  <c r="F17" i="25"/>
  <c r="E17" i="25"/>
  <c r="D17" i="25"/>
  <c r="C17" i="25"/>
  <c r="B17" i="25"/>
  <c r="Y16" i="25"/>
  <c r="X16" i="25"/>
  <c r="W16" i="25"/>
  <c r="V16" i="25"/>
  <c r="U16" i="25"/>
  <c r="T16" i="25"/>
  <c r="S16" i="25"/>
  <c r="R16" i="25"/>
  <c r="Q16" i="25"/>
  <c r="P16" i="25"/>
  <c r="O16" i="25"/>
  <c r="N16" i="25"/>
  <c r="M16" i="25"/>
  <c r="L16" i="25"/>
  <c r="K16" i="25"/>
  <c r="J16" i="25"/>
  <c r="I16" i="25"/>
  <c r="H16" i="25"/>
  <c r="G16" i="25"/>
  <c r="F16" i="25"/>
  <c r="E16" i="25"/>
  <c r="D16" i="25"/>
  <c r="C16" i="25"/>
  <c r="B16" i="25"/>
  <c r="Y15" i="25"/>
  <c r="X15" i="25"/>
  <c r="W15" i="25"/>
  <c r="V15" i="25"/>
  <c r="U15" i="25"/>
  <c r="T15" i="25"/>
  <c r="S15" i="25"/>
  <c r="R15" i="25"/>
  <c r="Q15" i="25"/>
  <c r="P15" i="25"/>
  <c r="O15" i="25"/>
  <c r="N15" i="25"/>
  <c r="M15" i="25"/>
  <c r="L15" i="25"/>
  <c r="K15" i="25"/>
  <c r="J15" i="25"/>
  <c r="I15" i="25"/>
  <c r="H15" i="25"/>
  <c r="G15" i="25"/>
  <c r="F15" i="25"/>
  <c r="E15" i="25"/>
  <c r="D15" i="25"/>
  <c r="C15" i="25"/>
  <c r="B15" i="25"/>
  <c r="Y14" i="25"/>
  <c r="X14" i="25"/>
  <c r="W14" i="25"/>
  <c r="V14" i="25"/>
  <c r="U14" i="25"/>
  <c r="T14" i="25"/>
  <c r="S14" i="25"/>
  <c r="R14" i="25"/>
  <c r="Q14" i="25"/>
  <c r="P14" i="25"/>
  <c r="O14" i="25"/>
  <c r="N14" i="25"/>
  <c r="M14" i="25"/>
  <c r="L14" i="25"/>
  <c r="K14" i="25"/>
  <c r="J14" i="25"/>
  <c r="I14" i="25"/>
  <c r="H14" i="25"/>
  <c r="G14" i="25"/>
  <c r="F14" i="25"/>
  <c r="E14" i="25"/>
  <c r="D14" i="25"/>
  <c r="C14" i="25"/>
  <c r="B14" i="25"/>
  <c r="Y13" i="25"/>
  <c r="X13" i="25"/>
  <c r="W13" i="25"/>
  <c r="V13" i="25"/>
  <c r="U13" i="25"/>
  <c r="T13" i="25"/>
  <c r="S13" i="25"/>
  <c r="R13" i="25"/>
  <c r="Q13" i="25"/>
  <c r="P13" i="25"/>
  <c r="O13" i="25"/>
  <c r="N13" i="25"/>
  <c r="M13" i="25"/>
  <c r="L13" i="25"/>
  <c r="K13" i="25"/>
  <c r="J13" i="25"/>
  <c r="I13" i="25"/>
  <c r="H13" i="25"/>
  <c r="G13" i="25"/>
  <c r="F13" i="25"/>
  <c r="E13" i="25"/>
  <c r="D13" i="25"/>
  <c r="C13" i="25"/>
  <c r="B13" i="25"/>
  <c r="Y12" i="25"/>
  <c r="X12" i="25"/>
  <c r="W12" i="25"/>
  <c r="V12" i="25"/>
  <c r="U12" i="25"/>
  <c r="T12" i="25"/>
  <c r="S12" i="25"/>
  <c r="R12" i="25"/>
  <c r="Q12" i="25"/>
  <c r="P12" i="25"/>
  <c r="O12" i="25"/>
  <c r="N12" i="25"/>
  <c r="M12" i="25"/>
  <c r="L12" i="25"/>
  <c r="K12" i="25"/>
  <c r="J12" i="25"/>
  <c r="I12" i="25"/>
  <c r="H12" i="25"/>
  <c r="G12" i="25"/>
  <c r="F12" i="25"/>
  <c r="E12" i="25"/>
  <c r="D12" i="25"/>
  <c r="C12" i="25"/>
  <c r="B12" i="25"/>
  <c r="Z150" i="19"/>
  <c r="AA150" i="19"/>
  <c r="AB150" i="19"/>
  <c r="AC150" i="19"/>
  <c r="AD150" i="19"/>
  <c r="AE150" i="19"/>
  <c r="AF150" i="19"/>
  <c r="Z114" i="19"/>
  <c r="AA114" i="19"/>
  <c r="AB114" i="19"/>
  <c r="AC114" i="19"/>
  <c r="AD114" i="19"/>
  <c r="AE114" i="19"/>
  <c r="AF114" i="19"/>
  <c r="Z78" i="19"/>
  <c r="AA78" i="19"/>
  <c r="AB78" i="19"/>
  <c r="AC78" i="19"/>
  <c r="AD78" i="19"/>
  <c r="AE78" i="19"/>
  <c r="AF78" i="19"/>
  <c r="Y150" i="19"/>
  <c r="X150" i="19"/>
  <c r="W150" i="19"/>
  <c r="V150" i="19"/>
  <c r="U150" i="19"/>
  <c r="T150" i="19"/>
  <c r="S150" i="19"/>
  <c r="R150" i="19"/>
  <c r="Q150" i="19"/>
  <c r="P150" i="19"/>
  <c r="O150" i="19"/>
  <c r="N150" i="19"/>
  <c r="M150" i="19"/>
  <c r="L150" i="19"/>
  <c r="K150" i="19"/>
  <c r="J150" i="19"/>
  <c r="I150" i="19"/>
  <c r="H150" i="19"/>
  <c r="G150" i="19"/>
  <c r="F150" i="19"/>
  <c r="E150" i="19"/>
  <c r="D150" i="19"/>
  <c r="C150" i="19"/>
  <c r="B150" i="19"/>
  <c r="Y149" i="19"/>
  <c r="X149" i="19"/>
  <c r="W149" i="19"/>
  <c r="V149" i="19"/>
  <c r="U149" i="19"/>
  <c r="T149" i="19"/>
  <c r="S149" i="19"/>
  <c r="R149" i="19"/>
  <c r="Q149" i="19"/>
  <c r="P149" i="19"/>
  <c r="O149" i="19"/>
  <c r="N149" i="19"/>
  <c r="M149" i="19"/>
  <c r="L149" i="19"/>
  <c r="K149" i="19"/>
  <c r="J149" i="19"/>
  <c r="I149" i="19"/>
  <c r="H149" i="19"/>
  <c r="G149" i="19"/>
  <c r="F149" i="19"/>
  <c r="E149" i="19"/>
  <c r="D149" i="19"/>
  <c r="C149" i="19"/>
  <c r="B149" i="19"/>
  <c r="Y148" i="19"/>
  <c r="X148" i="19"/>
  <c r="W148" i="19"/>
  <c r="V148" i="19"/>
  <c r="U148" i="19"/>
  <c r="T148" i="19"/>
  <c r="S148" i="19"/>
  <c r="R148" i="19"/>
  <c r="Q148" i="19"/>
  <c r="P148" i="19"/>
  <c r="O148" i="19"/>
  <c r="N148" i="19"/>
  <c r="M148" i="19"/>
  <c r="L148" i="19"/>
  <c r="K148" i="19"/>
  <c r="J148" i="19"/>
  <c r="I148" i="19"/>
  <c r="H148" i="19"/>
  <c r="G148" i="19"/>
  <c r="F148" i="19"/>
  <c r="E148" i="19"/>
  <c r="D148" i="19"/>
  <c r="C148" i="19"/>
  <c r="B148" i="19"/>
  <c r="Y147" i="19"/>
  <c r="X147" i="19"/>
  <c r="W147" i="19"/>
  <c r="V147" i="19"/>
  <c r="U147" i="19"/>
  <c r="T147" i="19"/>
  <c r="S147" i="19"/>
  <c r="R147" i="19"/>
  <c r="Q147" i="19"/>
  <c r="P147" i="19"/>
  <c r="O147" i="19"/>
  <c r="N147" i="19"/>
  <c r="M147" i="19"/>
  <c r="L147" i="19"/>
  <c r="K147" i="19"/>
  <c r="J147" i="19"/>
  <c r="I147" i="19"/>
  <c r="H147" i="19"/>
  <c r="G147" i="19"/>
  <c r="F147" i="19"/>
  <c r="E147" i="19"/>
  <c r="D147" i="19"/>
  <c r="C147" i="19"/>
  <c r="B147" i="19"/>
  <c r="Y146" i="19"/>
  <c r="X146" i="19"/>
  <c r="W146" i="19"/>
  <c r="V146" i="19"/>
  <c r="U146" i="19"/>
  <c r="T146" i="19"/>
  <c r="S146" i="19"/>
  <c r="R146" i="19"/>
  <c r="Q146" i="19"/>
  <c r="P146" i="19"/>
  <c r="O146" i="19"/>
  <c r="N146" i="19"/>
  <c r="M146" i="19"/>
  <c r="L146" i="19"/>
  <c r="K146" i="19"/>
  <c r="J146" i="19"/>
  <c r="I146" i="19"/>
  <c r="H146" i="19"/>
  <c r="G146" i="19"/>
  <c r="F146" i="19"/>
  <c r="E146" i="19"/>
  <c r="D146" i="19"/>
  <c r="C146" i="19"/>
  <c r="B146" i="19"/>
  <c r="Y145" i="19"/>
  <c r="X145" i="19"/>
  <c r="W145" i="19"/>
  <c r="V145" i="19"/>
  <c r="U145" i="19"/>
  <c r="T145" i="19"/>
  <c r="S145" i="19"/>
  <c r="R145" i="19"/>
  <c r="Q145" i="19"/>
  <c r="P145" i="19"/>
  <c r="O145" i="19"/>
  <c r="N145" i="19"/>
  <c r="M145" i="19"/>
  <c r="L145" i="19"/>
  <c r="K145" i="19"/>
  <c r="J145" i="19"/>
  <c r="I145" i="19"/>
  <c r="H145" i="19"/>
  <c r="G145" i="19"/>
  <c r="F145" i="19"/>
  <c r="E145" i="19"/>
  <c r="D145" i="19"/>
  <c r="C145" i="19"/>
  <c r="B145" i="19"/>
  <c r="Y144" i="19"/>
  <c r="X144" i="19"/>
  <c r="W144" i="19"/>
  <c r="V144" i="19"/>
  <c r="U144" i="19"/>
  <c r="T144" i="19"/>
  <c r="S144" i="19"/>
  <c r="R144" i="19"/>
  <c r="Q144" i="19"/>
  <c r="P144" i="19"/>
  <c r="O144" i="19"/>
  <c r="N144" i="19"/>
  <c r="M144" i="19"/>
  <c r="L144" i="19"/>
  <c r="K144" i="19"/>
  <c r="J144" i="19"/>
  <c r="I144" i="19"/>
  <c r="H144" i="19"/>
  <c r="G144" i="19"/>
  <c r="F144" i="19"/>
  <c r="E144" i="19"/>
  <c r="D144" i="19"/>
  <c r="C144" i="19"/>
  <c r="B144" i="19"/>
  <c r="Y143" i="19"/>
  <c r="X143" i="19"/>
  <c r="W143" i="19"/>
  <c r="V143" i="19"/>
  <c r="U143" i="19"/>
  <c r="T143" i="19"/>
  <c r="S143" i="19"/>
  <c r="R143" i="19"/>
  <c r="Q143" i="19"/>
  <c r="P143" i="19"/>
  <c r="O143" i="19"/>
  <c r="N143" i="19"/>
  <c r="M143" i="19"/>
  <c r="L143" i="19"/>
  <c r="K143" i="19"/>
  <c r="J143" i="19"/>
  <c r="I143" i="19"/>
  <c r="H143" i="19"/>
  <c r="G143" i="19"/>
  <c r="F143" i="19"/>
  <c r="E143" i="19"/>
  <c r="D143" i="19"/>
  <c r="C143" i="19"/>
  <c r="B143" i="19"/>
  <c r="Y142" i="19"/>
  <c r="X142" i="19"/>
  <c r="W142" i="19"/>
  <c r="V142" i="19"/>
  <c r="U142" i="19"/>
  <c r="T142" i="19"/>
  <c r="S142" i="19"/>
  <c r="R142" i="19"/>
  <c r="Q142" i="19"/>
  <c r="P142" i="19"/>
  <c r="O142" i="19"/>
  <c r="N142" i="19"/>
  <c r="M142" i="19"/>
  <c r="L142" i="19"/>
  <c r="K142" i="19"/>
  <c r="J142" i="19"/>
  <c r="I142" i="19"/>
  <c r="H142" i="19"/>
  <c r="G142" i="19"/>
  <c r="F142" i="19"/>
  <c r="E142" i="19"/>
  <c r="D142" i="19"/>
  <c r="C142" i="19"/>
  <c r="B142" i="19"/>
  <c r="Y141" i="19"/>
  <c r="X141" i="19"/>
  <c r="W141" i="19"/>
  <c r="V141" i="19"/>
  <c r="U141" i="19"/>
  <c r="T141" i="19"/>
  <c r="S141" i="19"/>
  <c r="R141" i="19"/>
  <c r="Q141" i="19"/>
  <c r="P141" i="19"/>
  <c r="O141" i="19"/>
  <c r="N141" i="19"/>
  <c r="M141" i="19"/>
  <c r="L141" i="19"/>
  <c r="K141" i="19"/>
  <c r="J141" i="19"/>
  <c r="I141" i="19"/>
  <c r="H141" i="19"/>
  <c r="G141" i="19"/>
  <c r="F141" i="19"/>
  <c r="E141" i="19"/>
  <c r="D141" i="19"/>
  <c r="C141" i="19"/>
  <c r="B141" i="19"/>
  <c r="Y140" i="19"/>
  <c r="X140" i="19"/>
  <c r="W140" i="19"/>
  <c r="V140" i="19"/>
  <c r="U140" i="19"/>
  <c r="T140" i="19"/>
  <c r="S140" i="19"/>
  <c r="R140" i="19"/>
  <c r="Q140" i="19"/>
  <c r="P140" i="19"/>
  <c r="O140" i="19"/>
  <c r="N140" i="19"/>
  <c r="M140" i="19"/>
  <c r="L140" i="19"/>
  <c r="K140" i="19"/>
  <c r="J140" i="19"/>
  <c r="I140" i="19"/>
  <c r="H140" i="19"/>
  <c r="G140" i="19"/>
  <c r="F140" i="19"/>
  <c r="E140" i="19"/>
  <c r="D140" i="19"/>
  <c r="C140" i="19"/>
  <c r="B140" i="19"/>
  <c r="Y139" i="19"/>
  <c r="X139" i="19"/>
  <c r="W139" i="19"/>
  <c r="V139" i="19"/>
  <c r="U139" i="19"/>
  <c r="T139" i="19"/>
  <c r="S139" i="19"/>
  <c r="R139" i="19"/>
  <c r="Q139" i="19"/>
  <c r="P139" i="19"/>
  <c r="O139" i="19"/>
  <c r="N139" i="19"/>
  <c r="M139" i="19"/>
  <c r="L139" i="19"/>
  <c r="K139" i="19"/>
  <c r="J139" i="19"/>
  <c r="I139" i="19"/>
  <c r="H139" i="19"/>
  <c r="G139" i="19"/>
  <c r="F139" i="19"/>
  <c r="E139" i="19"/>
  <c r="D139" i="19"/>
  <c r="C139" i="19"/>
  <c r="B139" i="19"/>
  <c r="Y138" i="19"/>
  <c r="X138" i="19"/>
  <c r="W138" i="19"/>
  <c r="V138" i="19"/>
  <c r="U138" i="19"/>
  <c r="T138" i="19"/>
  <c r="S138" i="19"/>
  <c r="R138" i="19"/>
  <c r="Q138" i="19"/>
  <c r="P138" i="19"/>
  <c r="O138" i="19"/>
  <c r="N138" i="19"/>
  <c r="M138" i="19"/>
  <c r="L138" i="19"/>
  <c r="K138" i="19"/>
  <c r="J138" i="19"/>
  <c r="I138" i="19"/>
  <c r="H138" i="19"/>
  <c r="G138" i="19"/>
  <c r="F138" i="19"/>
  <c r="E138" i="19"/>
  <c r="D138" i="19"/>
  <c r="C138" i="19"/>
  <c r="B138" i="19"/>
  <c r="Y137" i="19"/>
  <c r="X137" i="19"/>
  <c r="W137" i="19"/>
  <c r="V137" i="19"/>
  <c r="U137" i="19"/>
  <c r="T137" i="19"/>
  <c r="S137" i="19"/>
  <c r="R137" i="19"/>
  <c r="Q137" i="19"/>
  <c r="P137" i="19"/>
  <c r="O137" i="19"/>
  <c r="N137" i="19"/>
  <c r="M137" i="19"/>
  <c r="L137" i="19"/>
  <c r="K137" i="19"/>
  <c r="J137" i="19"/>
  <c r="I137" i="19"/>
  <c r="H137" i="19"/>
  <c r="G137" i="19"/>
  <c r="F137" i="19"/>
  <c r="E137" i="19"/>
  <c r="D137" i="19"/>
  <c r="C137" i="19"/>
  <c r="B137" i="19"/>
  <c r="Y136" i="19"/>
  <c r="X136" i="19"/>
  <c r="W136" i="19"/>
  <c r="V136" i="19"/>
  <c r="U136" i="19"/>
  <c r="T136" i="19"/>
  <c r="S136" i="19"/>
  <c r="R136" i="19"/>
  <c r="Q136" i="19"/>
  <c r="P136" i="19"/>
  <c r="O136" i="19"/>
  <c r="N136" i="19"/>
  <c r="M136" i="19"/>
  <c r="L136" i="19"/>
  <c r="K136" i="19"/>
  <c r="J136" i="19"/>
  <c r="I136" i="19"/>
  <c r="H136" i="19"/>
  <c r="G136" i="19"/>
  <c r="F136" i="19"/>
  <c r="E136" i="19"/>
  <c r="D136" i="19"/>
  <c r="C136" i="19"/>
  <c r="B136" i="19"/>
  <c r="Y135" i="19"/>
  <c r="X135" i="19"/>
  <c r="W135" i="19"/>
  <c r="V135" i="19"/>
  <c r="U135" i="19"/>
  <c r="T135" i="19"/>
  <c r="S135" i="19"/>
  <c r="R135" i="19"/>
  <c r="Q135" i="19"/>
  <c r="P135" i="19"/>
  <c r="O135" i="19"/>
  <c r="N135" i="19"/>
  <c r="M135" i="19"/>
  <c r="L135" i="19"/>
  <c r="K135" i="19"/>
  <c r="J135" i="19"/>
  <c r="I135" i="19"/>
  <c r="H135" i="19"/>
  <c r="G135" i="19"/>
  <c r="F135" i="19"/>
  <c r="E135" i="19"/>
  <c r="D135" i="19"/>
  <c r="C135" i="19"/>
  <c r="B135" i="19"/>
  <c r="Y134" i="19"/>
  <c r="X134" i="19"/>
  <c r="W134" i="19"/>
  <c r="V134" i="19"/>
  <c r="U134" i="19"/>
  <c r="T134" i="19"/>
  <c r="S134" i="19"/>
  <c r="R134" i="19"/>
  <c r="Q134" i="19"/>
  <c r="P134" i="19"/>
  <c r="O134" i="19"/>
  <c r="N134" i="19"/>
  <c r="M134" i="19"/>
  <c r="L134" i="19"/>
  <c r="K134" i="19"/>
  <c r="J134" i="19"/>
  <c r="I134" i="19"/>
  <c r="H134" i="19"/>
  <c r="G134" i="19"/>
  <c r="F134" i="19"/>
  <c r="E134" i="19"/>
  <c r="D134" i="19"/>
  <c r="C134" i="19"/>
  <c r="B134" i="19"/>
  <c r="Y133" i="19"/>
  <c r="X133" i="19"/>
  <c r="W133" i="19"/>
  <c r="V133" i="19"/>
  <c r="U133" i="19"/>
  <c r="T133" i="19"/>
  <c r="S133" i="19"/>
  <c r="R133" i="19"/>
  <c r="Q133" i="19"/>
  <c r="P133" i="19"/>
  <c r="O133" i="19"/>
  <c r="N133" i="19"/>
  <c r="M133" i="19"/>
  <c r="L133" i="19"/>
  <c r="K133" i="19"/>
  <c r="J133" i="19"/>
  <c r="I133" i="19"/>
  <c r="H133" i="19"/>
  <c r="G133" i="19"/>
  <c r="F133" i="19"/>
  <c r="E133" i="19"/>
  <c r="D133" i="19"/>
  <c r="C133" i="19"/>
  <c r="B133" i="19"/>
  <c r="Y132" i="19"/>
  <c r="X132" i="19"/>
  <c r="W132" i="19"/>
  <c r="V132" i="19"/>
  <c r="U132" i="19"/>
  <c r="T132" i="19"/>
  <c r="S132" i="19"/>
  <c r="R132" i="19"/>
  <c r="Q132" i="19"/>
  <c r="P132" i="19"/>
  <c r="O132" i="19"/>
  <c r="N132" i="19"/>
  <c r="M132" i="19"/>
  <c r="L132" i="19"/>
  <c r="K132" i="19"/>
  <c r="J132" i="19"/>
  <c r="I132" i="19"/>
  <c r="H132" i="19"/>
  <c r="G132" i="19"/>
  <c r="F132" i="19"/>
  <c r="E132" i="19"/>
  <c r="D132" i="19"/>
  <c r="C132" i="19"/>
  <c r="B132" i="19"/>
  <c r="Y131" i="19"/>
  <c r="X131" i="19"/>
  <c r="W131" i="19"/>
  <c r="V131" i="19"/>
  <c r="U131" i="19"/>
  <c r="T131" i="19"/>
  <c r="S131" i="19"/>
  <c r="R131" i="19"/>
  <c r="Q131" i="19"/>
  <c r="P131" i="19"/>
  <c r="O131" i="19"/>
  <c r="N131" i="19"/>
  <c r="M131" i="19"/>
  <c r="L131" i="19"/>
  <c r="K131" i="19"/>
  <c r="J131" i="19"/>
  <c r="I131" i="19"/>
  <c r="H131" i="19"/>
  <c r="G131" i="19"/>
  <c r="F131" i="19"/>
  <c r="E131" i="19"/>
  <c r="D131" i="19"/>
  <c r="C131" i="19"/>
  <c r="B131" i="19"/>
  <c r="Y130" i="19"/>
  <c r="X130" i="19"/>
  <c r="W130" i="19"/>
  <c r="V130" i="19"/>
  <c r="U130" i="19"/>
  <c r="T130" i="19"/>
  <c r="S130" i="19"/>
  <c r="R130" i="19"/>
  <c r="Q130" i="19"/>
  <c r="P130" i="19"/>
  <c r="O130" i="19"/>
  <c r="N130" i="19"/>
  <c r="M130" i="19"/>
  <c r="L130" i="19"/>
  <c r="K130" i="19"/>
  <c r="J130" i="19"/>
  <c r="I130" i="19"/>
  <c r="H130" i="19"/>
  <c r="G130" i="19"/>
  <c r="F130" i="19"/>
  <c r="E130" i="19"/>
  <c r="D130" i="19"/>
  <c r="C130" i="19"/>
  <c r="B130" i="19"/>
  <c r="Y129" i="19"/>
  <c r="X129" i="19"/>
  <c r="W129" i="19"/>
  <c r="V129" i="19"/>
  <c r="U129" i="19"/>
  <c r="T129" i="19"/>
  <c r="S129" i="19"/>
  <c r="R129" i="19"/>
  <c r="Q129" i="19"/>
  <c r="P129" i="19"/>
  <c r="O129" i="19"/>
  <c r="N129" i="19"/>
  <c r="M129" i="19"/>
  <c r="L129" i="19"/>
  <c r="K129" i="19"/>
  <c r="J129" i="19"/>
  <c r="I129" i="19"/>
  <c r="H129" i="19"/>
  <c r="G129" i="19"/>
  <c r="F129" i="19"/>
  <c r="E129" i="19"/>
  <c r="D129" i="19"/>
  <c r="C129" i="19"/>
  <c r="B129" i="19"/>
  <c r="Y128" i="19"/>
  <c r="X128" i="19"/>
  <c r="W128" i="19"/>
  <c r="V128" i="19"/>
  <c r="U128" i="19"/>
  <c r="T128" i="19"/>
  <c r="S128" i="19"/>
  <c r="R128" i="19"/>
  <c r="Q128" i="19"/>
  <c r="P128" i="19"/>
  <c r="O128" i="19"/>
  <c r="N128" i="19"/>
  <c r="M128" i="19"/>
  <c r="L128" i="19"/>
  <c r="K128" i="19"/>
  <c r="J128" i="19"/>
  <c r="I128" i="19"/>
  <c r="H128" i="19"/>
  <c r="G128" i="19"/>
  <c r="F128" i="19"/>
  <c r="E128" i="19"/>
  <c r="D128" i="19"/>
  <c r="C128" i="19"/>
  <c r="B128" i="19"/>
  <c r="Y127" i="19"/>
  <c r="X127" i="19"/>
  <c r="W127" i="19"/>
  <c r="V127" i="19"/>
  <c r="U127" i="19"/>
  <c r="T127" i="19"/>
  <c r="S127" i="19"/>
  <c r="R127" i="19"/>
  <c r="Q127" i="19"/>
  <c r="P127" i="19"/>
  <c r="O127" i="19"/>
  <c r="N127" i="19"/>
  <c r="M127" i="19"/>
  <c r="L127" i="19"/>
  <c r="K127" i="19"/>
  <c r="J127" i="19"/>
  <c r="I127" i="19"/>
  <c r="H127" i="19"/>
  <c r="G127" i="19"/>
  <c r="F127" i="19"/>
  <c r="E127" i="19"/>
  <c r="D127" i="19"/>
  <c r="C127" i="19"/>
  <c r="B127" i="19"/>
  <c r="Y126" i="19"/>
  <c r="X126" i="19"/>
  <c r="W126" i="19"/>
  <c r="V126" i="19"/>
  <c r="U126" i="19"/>
  <c r="T126" i="19"/>
  <c r="S126" i="19"/>
  <c r="R126" i="19"/>
  <c r="Q126" i="19"/>
  <c r="P126" i="19"/>
  <c r="O126" i="19"/>
  <c r="N126" i="19"/>
  <c r="M126" i="19"/>
  <c r="L126" i="19"/>
  <c r="K126" i="19"/>
  <c r="J126" i="19"/>
  <c r="I126" i="19"/>
  <c r="H126" i="19"/>
  <c r="G126" i="19"/>
  <c r="F126" i="19"/>
  <c r="E126" i="19"/>
  <c r="D126" i="19"/>
  <c r="C126" i="19"/>
  <c r="B126" i="19"/>
  <c r="Y125" i="19"/>
  <c r="X125" i="19"/>
  <c r="W125" i="19"/>
  <c r="V125" i="19"/>
  <c r="U125" i="19"/>
  <c r="T125" i="19"/>
  <c r="S125" i="19"/>
  <c r="R125" i="19"/>
  <c r="Q125" i="19"/>
  <c r="P125" i="19"/>
  <c r="O125" i="19"/>
  <c r="N125" i="19"/>
  <c r="M125" i="19"/>
  <c r="L125" i="19"/>
  <c r="K125" i="19"/>
  <c r="J125" i="19"/>
  <c r="I125" i="19"/>
  <c r="H125" i="19"/>
  <c r="G125" i="19"/>
  <c r="F125" i="19"/>
  <c r="E125" i="19"/>
  <c r="D125" i="19"/>
  <c r="C125" i="19"/>
  <c r="B125" i="19"/>
  <c r="Y124" i="19"/>
  <c r="X124" i="19"/>
  <c r="W124" i="19"/>
  <c r="V124" i="19"/>
  <c r="U124" i="19"/>
  <c r="T124" i="19"/>
  <c r="S124" i="19"/>
  <c r="R124" i="19"/>
  <c r="Q124" i="19"/>
  <c r="P124" i="19"/>
  <c r="O124" i="19"/>
  <c r="N124" i="19"/>
  <c r="M124" i="19"/>
  <c r="L124" i="19"/>
  <c r="K124" i="19"/>
  <c r="J124" i="19"/>
  <c r="I124" i="19"/>
  <c r="H124" i="19"/>
  <c r="G124" i="19"/>
  <c r="F124" i="19"/>
  <c r="E124" i="19"/>
  <c r="D124" i="19"/>
  <c r="C124" i="19"/>
  <c r="B124" i="19"/>
  <c r="Y123" i="19"/>
  <c r="X123" i="19"/>
  <c r="W123" i="19"/>
  <c r="V123" i="19"/>
  <c r="U123" i="19"/>
  <c r="T123" i="19"/>
  <c r="S123" i="19"/>
  <c r="R123" i="19"/>
  <c r="Q123" i="19"/>
  <c r="P123" i="19"/>
  <c r="O123" i="19"/>
  <c r="N123" i="19"/>
  <c r="M123" i="19"/>
  <c r="L123" i="19"/>
  <c r="K123" i="19"/>
  <c r="J123" i="19"/>
  <c r="I123" i="19"/>
  <c r="H123" i="19"/>
  <c r="G123" i="19"/>
  <c r="F123" i="19"/>
  <c r="E123" i="19"/>
  <c r="D123" i="19"/>
  <c r="C123" i="19"/>
  <c r="B123" i="19"/>
  <c r="Y122" i="19"/>
  <c r="X122" i="19"/>
  <c r="W122" i="19"/>
  <c r="V122" i="19"/>
  <c r="U122" i="19"/>
  <c r="T122" i="19"/>
  <c r="S122" i="19"/>
  <c r="R122" i="19"/>
  <c r="Q122" i="19"/>
  <c r="P122" i="19"/>
  <c r="O122" i="19"/>
  <c r="N122" i="19"/>
  <c r="M122" i="19"/>
  <c r="L122" i="19"/>
  <c r="K122" i="19"/>
  <c r="J122" i="19"/>
  <c r="I122" i="19"/>
  <c r="H122" i="19"/>
  <c r="G122" i="19"/>
  <c r="F122" i="19"/>
  <c r="E122" i="19"/>
  <c r="D122" i="19"/>
  <c r="C122" i="19"/>
  <c r="B122" i="19"/>
  <c r="Y121" i="19"/>
  <c r="X121" i="19"/>
  <c r="W121" i="19"/>
  <c r="V121" i="19"/>
  <c r="U121" i="19"/>
  <c r="T121" i="19"/>
  <c r="S121" i="19"/>
  <c r="R121" i="19"/>
  <c r="Q121" i="19"/>
  <c r="P121" i="19"/>
  <c r="O121" i="19"/>
  <c r="N121" i="19"/>
  <c r="M121" i="19"/>
  <c r="L121" i="19"/>
  <c r="K121" i="19"/>
  <c r="J121" i="19"/>
  <c r="I121" i="19"/>
  <c r="H121" i="19"/>
  <c r="G121" i="19"/>
  <c r="F121" i="19"/>
  <c r="E121" i="19"/>
  <c r="D121" i="19"/>
  <c r="C121" i="19"/>
  <c r="B121" i="19"/>
  <c r="Y120" i="19"/>
  <c r="X120" i="19"/>
  <c r="W120" i="19"/>
  <c r="V120" i="19"/>
  <c r="U120" i="19"/>
  <c r="T120" i="19"/>
  <c r="S120" i="19"/>
  <c r="R120" i="19"/>
  <c r="Q120" i="19"/>
  <c r="P120" i="19"/>
  <c r="O120" i="19"/>
  <c r="N120" i="19"/>
  <c r="M120" i="19"/>
  <c r="L120" i="19"/>
  <c r="K120" i="19"/>
  <c r="J120" i="19"/>
  <c r="I120" i="19"/>
  <c r="H120" i="19"/>
  <c r="G120" i="19"/>
  <c r="F120" i="19"/>
  <c r="E120" i="19"/>
  <c r="D120" i="19"/>
  <c r="C120" i="19"/>
  <c r="B120" i="19"/>
  <c r="Y114" i="19"/>
  <c r="X114" i="19"/>
  <c r="W114" i="19"/>
  <c r="V114" i="19"/>
  <c r="U114" i="19"/>
  <c r="T114" i="19"/>
  <c r="S114" i="19"/>
  <c r="R114" i="19"/>
  <c r="Q114" i="19"/>
  <c r="P114" i="19"/>
  <c r="O114" i="19"/>
  <c r="N114" i="19"/>
  <c r="M114" i="19"/>
  <c r="L114" i="19"/>
  <c r="K114" i="19"/>
  <c r="J114" i="19"/>
  <c r="I114" i="19"/>
  <c r="H114" i="19"/>
  <c r="G114" i="19"/>
  <c r="F114" i="19"/>
  <c r="E114" i="19"/>
  <c r="D114" i="19"/>
  <c r="C114" i="19"/>
  <c r="B114" i="19"/>
  <c r="Y113" i="19"/>
  <c r="X113" i="19"/>
  <c r="W113" i="19"/>
  <c r="V113" i="19"/>
  <c r="U113" i="19"/>
  <c r="T113" i="19"/>
  <c r="S113" i="19"/>
  <c r="R113" i="19"/>
  <c r="Q113" i="19"/>
  <c r="P113" i="19"/>
  <c r="O113" i="19"/>
  <c r="N113" i="19"/>
  <c r="M113" i="19"/>
  <c r="L113" i="19"/>
  <c r="K113" i="19"/>
  <c r="J113" i="19"/>
  <c r="I113" i="19"/>
  <c r="H113" i="19"/>
  <c r="G113" i="19"/>
  <c r="F113" i="19"/>
  <c r="E113" i="19"/>
  <c r="D113" i="19"/>
  <c r="C113" i="19"/>
  <c r="B113" i="19"/>
  <c r="Y112" i="19"/>
  <c r="X112" i="19"/>
  <c r="W112" i="19"/>
  <c r="V112" i="19"/>
  <c r="U112" i="19"/>
  <c r="T112" i="19"/>
  <c r="S112" i="19"/>
  <c r="R112" i="19"/>
  <c r="Q112" i="19"/>
  <c r="P112" i="19"/>
  <c r="O112" i="19"/>
  <c r="N112" i="19"/>
  <c r="M112" i="19"/>
  <c r="L112" i="19"/>
  <c r="K112" i="19"/>
  <c r="J112" i="19"/>
  <c r="I112" i="19"/>
  <c r="H112" i="19"/>
  <c r="G112" i="19"/>
  <c r="F112" i="19"/>
  <c r="E112" i="19"/>
  <c r="D112" i="19"/>
  <c r="C112" i="19"/>
  <c r="B112" i="19"/>
  <c r="Y111" i="19"/>
  <c r="X111" i="19"/>
  <c r="W111" i="19"/>
  <c r="V111" i="19"/>
  <c r="U111" i="19"/>
  <c r="T111" i="19"/>
  <c r="S111" i="19"/>
  <c r="R111" i="19"/>
  <c r="Q111" i="19"/>
  <c r="P111" i="19"/>
  <c r="O111" i="19"/>
  <c r="N111" i="19"/>
  <c r="M111" i="19"/>
  <c r="L111" i="19"/>
  <c r="K111" i="19"/>
  <c r="J111" i="19"/>
  <c r="I111" i="19"/>
  <c r="H111" i="19"/>
  <c r="G111" i="19"/>
  <c r="F111" i="19"/>
  <c r="E111" i="19"/>
  <c r="D111" i="19"/>
  <c r="C111" i="19"/>
  <c r="B111" i="19"/>
  <c r="Y110" i="19"/>
  <c r="X110" i="19"/>
  <c r="W110" i="19"/>
  <c r="V110" i="19"/>
  <c r="U110" i="19"/>
  <c r="T110" i="19"/>
  <c r="S110" i="19"/>
  <c r="R110" i="19"/>
  <c r="Q110" i="19"/>
  <c r="P110" i="19"/>
  <c r="O110" i="19"/>
  <c r="N110" i="19"/>
  <c r="M110" i="19"/>
  <c r="L110" i="19"/>
  <c r="K110" i="19"/>
  <c r="J110" i="19"/>
  <c r="I110" i="19"/>
  <c r="H110" i="19"/>
  <c r="G110" i="19"/>
  <c r="F110" i="19"/>
  <c r="E110" i="19"/>
  <c r="D110" i="19"/>
  <c r="C110" i="19"/>
  <c r="B110" i="19"/>
  <c r="Y109" i="19"/>
  <c r="X109" i="19"/>
  <c r="W109" i="19"/>
  <c r="V109" i="19"/>
  <c r="U109" i="19"/>
  <c r="T109" i="19"/>
  <c r="S109" i="19"/>
  <c r="R109" i="19"/>
  <c r="Q109" i="19"/>
  <c r="P109" i="19"/>
  <c r="O109" i="19"/>
  <c r="N109" i="19"/>
  <c r="M109" i="19"/>
  <c r="L109" i="19"/>
  <c r="K109" i="19"/>
  <c r="J109" i="19"/>
  <c r="I109" i="19"/>
  <c r="H109" i="19"/>
  <c r="G109" i="19"/>
  <c r="F109" i="19"/>
  <c r="E109" i="19"/>
  <c r="D109" i="19"/>
  <c r="C109" i="19"/>
  <c r="B109" i="19"/>
  <c r="Y108" i="19"/>
  <c r="X108" i="19"/>
  <c r="W108" i="19"/>
  <c r="V108" i="19"/>
  <c r="U108" i="19"/>
  <c r="T108" i="19"/>
  <c r="S108" i="19"/>
  <c r="R108" i="19"/>
  <c r="Q108" i="19"/>
  <c r="P108" i="19"/>
  <c r="O108" i="19"/>
  <c r="N108" i="19"/>
  <c r="M108" i="19"/>
  <c r="L108" i="19"/>
  <c r="K108" i="19"/>
  <c r="J108" i="19"/>
  <c r="I108" i="19"/>
  <c r="H108" i="19"/>
  <c r="G108" i="19"/>
  <c r="F108" i="19"/>
  <c r="E108" i="19"/>
  <c r="D108" i="19"/>
  <c r="C108" i="19"/>
  <c r="B108" i="19"/>
  <c r="Y107" i="19"/>
  <c r="X107" i="19"/>
  <c r="W107" i="19"/>
  <c r="V107" i="19"/>
  <c r="U107" i="19"/>
  <c r="T107" i="19"/>
  <c r="S107" i="19"/>
  <c r="R107" i="19"/>
  <c r="Q107" i="19"/>
  <c r="P107" i="19"/>
  <c r="O107" i="19"/>
  <c r="N107" i="19"/>
  <c r="M107" i="19"/>
  <c r="L107" i="19"/>
  <c r="K107" i="19"/>
  <c r="J107" i="19"/>
  <c r="I107" i="19"/>
  <c r="H107" i="19"/>
  <c r="G107" i="19"/>
  <c r="F107" i="19"/>
  <c r="E107" i="19"/>
  <c r="D107" i="19"/>
  <c r="C107" i="19"/>
  <c r="B107" i="19"/>
  <c r="Y106" i="19"/>
  <c r="X106" i="19"/>
  <c r="W106" i="19"/>
  <c r="V106" i="19"/>
  <c r="U106" i="19"/>
  <c r="T106" i="19"/>
  <c r="S106" i="19"/>
  <c r="R106" i="19"/>
  <c r="Q106" i="19"/>
  <c r="P106" i="19"/>
  <c r="O106" i="19"/>
  <c r="N106" i="19"/>
  <c r="M106" i="19"/>
  <c r="L106" i="19"/>
  <c r="K106" i="19"/>
  <c r="J106" i="19"/>
  <c r="I106" i="19"/>
  <c r="H106" i="19"/>
  <c r="G106" i="19"/>
  <c r="F106" i="19"/>
  <c r="E106" i="19"/>
  <c r="D106" i="19"/>
  <c r="C106" i="19"/>
  <c r="B106" i="19"/>
  <c r="Y105" i="19"/>
  <c r="X105" i="19"/>
  <c r="W105" i="19"/>
  <c r="V105" i="19"/>
  <c r="U105" i="19"/>
  <c r="T105" i="19"/>
  <c r="S105" i="19"/>
  <c r="R105" i="19"/>
  <c r="Q105" i="19"/>
  <c r="P105" i="19"/>
  <c r="O105" i="19"/>
  <c r="N105" i="19"/>
  <c r="M105" i="19"/>
  <c r="L105" i="19"/>
  <c r="K105" i="19"/>
  <c r="J105" i="19"/>
  <c r="I105" i="19"/>
  <c r="H105" i="19"/>
  <c r="G105" i="19"/>
  <c r="F105" i="19"/>
  <c r="E105" i="19"/>
  <c r="D105" i="19"/>
  <c r="C105" i="19"/>
  <c r="B105" i="19"/>
  <c r="Y104" i="19"/>
  <c r="X104" i="19"/>
  <c r="W104" i="19"/>
  <c r="V104" i="19"/>
  <c r="U104" i="19"/>
  <c r="T104" i="19"/>
  <c r="S104" i="19"/>
  <c r="R104" i="19"/>
  <c r="Q104" i="19"/>
  <c r="P104" i="19"/>
  <c r="O104" i="19"/>
  <c r="N104" i="19"/>
  <c r="M104" i="19"/>
  <c r="L104" i="19"/>
  <c r="K104" i="19"/>
  <c r="J104" i="19"/>
  <c r="I104" i="19"/>
  <c r="H104" i="19"/>
  <c r="G104" i="19"/>
  <c r="F104" i="19"/>
  <c r="E104" i="19"/>
  <c r="D104" i="19"/>
  <c r="C104" i="19"/>
  <c r="B104" i="19"/>
  <c r="Y103" i="19"/>
  <c r="X103" i="19"/>
  <c r="W103" i="19"/>
  <c r="V103" i="19"/>
  <c r="U103" i="19"/>
  <c r="T103" i="19"/>
  <c r="S103" i="19"/>
  <c r="R103" i="19"/>
  <c r="Q103" i="19"/>
  <c r="P103" i="19"/>
  <c r="O103" i="19"/>
  <c r="N103" i="19"/>
  <c r="M103" i="19"/>
  <c r="L103" i="19"/>
  <c r="K103" i="19"/>
  <c r="J103" i="19"/>
  <c r="I103" i="19"/>
  <c r="H103" i="19"/>
  <c r="G103" i="19"/>
  <c r="F103" i="19"/>
  <c r="E103" i="19"/>
  <c r="D103" i="19"/>
  <c r="C103" i="19"/>
  <c r="B103" i="19"/>
  <c r="Y102" i="19"/>
  <c r="X102" i="19"/>
  <c r="W102" i="19"/>
  <c r="V102" i="19"/>
  <c r="U102" i="19"/>
  <c r="T102" i="19"/>
  <c r="S102" i="19"/>
  <c r="R102" i="19"/>
  <c r="Q102" i="19"/>
  <c r="P102" i="19"/>
  <c r="O102" i="19"/>
  <c r="N102" i="19"/>
  <c r="M102" i="19"/>
  <c r="L102" i="19"/>
  <c r="K102" i="19"/>
  <c r="J102" i="19"/>
  <c r="I102" i="19"/>
  <c r="H102" i="19"/>
  <c r="G102" i="19"/>
  <c r="F102" i="19"/>
  <c r="E102" i="19"/>
  <c r="D102" i="19"/>
  <c r="C102" i="19"/>
  <c r="B102" i="19"/>
  <c r="Y101" i="19"/>
  <c r="X101" i="19"/>
  <c r="W101" i="19"/>
  <c r="V101" i="19"/>
  <c r="U101" i="19"/>
  <c r="T101" i="19"/>
  <c r="S101" i="19"/>
  <c r="R101" i="19"/>
  <c r="Q101" i="19"/>
  <c r="P101" i="19"/>
  <c r="O101" i="19"/>
  <c r="N101" i="19"/>
  <c r="M101" i="19"/>
  <c r="L101" i="19"/>
  <c r="K101" i="19"/>
  <c r="J101" i="19"/>
  <c r="I101" i="19"/>
  <c r="H101" i="19"/>
  <c r="G101" i="19"/>
  <c r="F101" i="19"/>
  <c r="E101" i="19"/>
  <c r="D101" i="19"/>
  <c r="C101" i="19"/>
  <c r="B101" i="19"/>
  <c r="Y100" i="19"/>
  <c r="X100" i="19"/>
  <c r="W100" i="19"/>
  <c r="V100" i="19"/>
  <c r="U100" i="19"/>
  <c r="T100" i="19"/>
  <c r="S100" i="19"/>
  <c r="R100" i="19"/>
  <c r="Q100" i="19"/>
  <c r="P100" i="19"/>
  <c r="O100" i="19"/>
  <c r="N100" i="19"/>
  <c r="M100" i="19"/>
  <c r="L100" i="19"/>
  <c r="K100" i="19"/>
  <c r="J100" i="19"/>
  <c r="I100" i="19"/>
  <c r="H100" i="19"/>
  <c r="G100" i="19"/>
  <c r="F100" i="19"/>
  <c r="E100" i="19"/>
  <c r="D100" i="19"/>
  <c r="C100" i="19"/>
  <c r="B100" i="19"/>
  <c r="Y99" i="19"/>
  <c r="X99" i="19"/>
  <c r="W99" i="19"/>
  <c r="V99" i="19"/>
  <c r="U99" i="19"/>
  <c r="T99" i="19"/>
  <c r="S99" i="19"/>
  <c r="R99" i="19"/>
  <c r="Q99" i="19"/>
  <c r="P99" i="19"/>
  <c r="O99" i="19"/>
  <c r="N99" i="19"/>
  <c r="M99" i="19"/>
  <c r="L99" i="19"/>
  <c r="K99" i="19"/>
  <c r="J99" i="19"/>
  <c r="I99" i="19"/>
  <c r="H99" i="19"/>
  <c r="G99" i="19"/>
  <c r="F99" i="19"/>
  <c r="E99" i="19"/>
  <c r="D99" i="19"/>
  <c r="C99" i="19"/>
  <c r="B99" i="19"/>
  <c r="Y98" i="19"/>
  <c r="X98" i="19"/>
  <c r="W98" i="19"/>
  <c r="V98" i="19"/>
  <c r="U98" i="19"/>
  <c r="T98" i="19"/>
  <c r="S98" i="19"/>
  <c r="R98" i="19"/>
  <c r="Q98" i="19"/>
  <c r="P98" i="19"/>
  <c r="O98" i="19"/>
  <c r="N98" i="19"/>
  <c r="M98" i="19"/>
  <c r="L98" i="19"/>
  <c r="K98" i="19"/>
  <c r="J98" i="19"/>
  <c r="I98" i="19"/>
  <c r="H98" i="19"/>
  <c r="G98" i="19"/>
  <c r="F98" i="19"/>
  <c r="E98" i="19"/>
  <c r="D98" i="19"/>
  <c r="C98" i="19"/>
  <c r="B98" i="19"/>
  <c r="Y97" i="19"/>
  <c r="X97" i="19"/>
  <c r="W97" i="19"/>
  <c r="V97" i="19"/>
  <c r="U97" i="19"/>
  <c r="T97" i="19"/>
  <c r="S97" i="19"/>
  <c r="R97" i="19"/>
  <c r="Q97" i="19"/>
  <c r="P97" i="19"/>
  <c r="O97" i="19"/>
  <c r="N97" i="19"/>
  <c r="M97" i="19"/>
  <c r="L97" i="19"/>
  <c r="K97" i="19"/>
  <c r="J97" i="19"/>
  <c r="I97" i="19"/>
  <c r="H97" i="19"/>
  <c r="G97" i="19"/>
  <c r="F97" i="19"/>
  <c r="E97" i="19"/>
  <c r="D97" i="19"/>
  <c r="C97" i="19"/>
  <c r="B97" i="19"/>
  <c r="Y96" i="19"/>
  <c r="X96" i="19"/>
  <c r="W96" i="19"/>
  <c r="V96" i="19"/>
  <c r="U96" i="19"/>
  <c r="T96" i="19"/>
  <c r="S96" i="19"/>
  <c r="R96" i="19"/>
  <c r="Q96" i="19"/>
  <c r="P96" i="19"/>
  <c r="O96" i="19"/>
  <c r="N96" i="19"/>
  <c r="M96" i="19"/>
  <c r="L96" i="19"/>
  <c r="K96" i="19"/>
  <c r="J96" i="19"/>
  <c r="I96" i="19"/>
  <c r="H96" i="19"/>
  <c r="G96" i="19"/>
  <c r="F96" i="19"/>
  <c r="E96" i="19"/>
  <c r="D96" i="19"/>
  <c r="C96" i="19"/>
  <c r="B96" i="19"/>
  <c r="Y95" i="19"/>
  <c r="X95" i="19"/>
  <c r="W95" i="19"/>
  <c r="V95" i="19"/>
  <c r="U95" i="19"/>
  <c r="T95" i="19"/>
  <c r="S95" i="19"/>
  <c r="R95" i="19"/>
  <c r="Q95" i="19"/>
  <c r="P95" i="19"/>
  <c r="O95" i="19"/>
  <c r="N95" i="19"/>
  <c r="M95" i="19"/>
  <c r="L95" i="19"/>
  <c r="K95" i="19"/>
  <c r="J95" i="19"/>
  <c r="I95" i="19"/>
  <c r="H95" i="19"/>
  <c r="G95" i="19"/>
  <c r="F95" i="19"/>
  <c r="E95" i="19"/>
  <c r="D95" i="19"/>
  <c r="C95" i="19"/>
  <c r="B95" i="19"/>
  <c r="Y94" i="19"/>
  <c r="X94" i="19"/>
  <c r="W94" i="19"/>
  <c r="V94" i="19"/>
  <c r="U94" i="19"/>
  <c r="T94" i="19"/>
  <c r="S94" i="19"/>
  <c r="R94" i="19"/>
  <c r="Q94" i="19"/>
  <c r="P94" i="19"/>
  <c r="O94" i="19"/>
  <c r="N94" i="19"/>
  <c r="M94" i="19"/>
  <c r="L94" i="19"/>
  <c r="K94" i="19"/>
  <c r="J94" i="19"/>
  <c r="I94" i="19"/>
  <c r="H94" i="19"/>
  <c r="G94" i="19"/>
  <c r="F94" i="19"/>
  <c r="E94" i="19"/>
  <c r="D94" i="19"/>
  <c r="C94" i="19"/>
  <c r="B94" i="19"/>
  <c r="Y93" i="19"/>
  <c r="X93" i="19"/>
  <c r="W93" i="19"/>
  <c r="V93" i="19"/>
  <c r="U93" i="19"/>
  <c r="T93" i="19"/>
  <c r="S93" i="19"/>
  <c r="R93" i="19"/>
  <c r="Q93" i="19"/>
  <c r="P93" i="19"/>
  <c r="O93" i="19"/>
  <c r="N93" i="19"/>
  <c r="M93" i="19"/>
  <c r="L93" i="19"/>
  <c r="K93" i="19"/>
  <c r="J93" i="19"/>
  <c r="I93" i="19"/>
  <c r="H93" i="19"/>
  <c r="G93" i="19"/>
  <c r="F93" i="19"/>
  <c r="E93" i="19"/>
  <c r="D93" i="19"/>
  <c r="C93" i="19"/>
  <c r="B93" i="19"/>
  <c r="Y92" i="19"/>
  <c r="X92" i="19"/>
  <c r="W92" i="19"/>
  <c r="V92" i="19"/>
  <c r="U92" i="19"/>
  <c r="T92" i="19"/>
  <c r="S92" i="19"/>
  <c r="R92" i="19"/>
  <c r="Q92" i="19"/>
  <c r="P92" i="19"/>
  <c r="O92" i="19"/>
  <c r="N92" i="19"/>
  <c r="M92" i="19"/>
  <c r="L92" i="19"/>
  <c r="K92" i="19"/>
  <c r="J92" i="19"/>
  <c r="I92" i="19"/>
  <c r="H92" i="19"/>
  <c r="G92" i="19"/>
  <c r="F92" i="19"/>
  <c r="E92" i="19"/>
  <c r="D92" i="19"/>
  <c r="C92" i="19"/>
  <c r="B92" i="19"/>
  <c r="Y91" i="19"/>
  <c r="X91" i="19"/>
  <c r="W91" i="19"/>
  <c r="V91" i="19"/>
  <c r="U91" i="19"/>
  <c r="T91" i="19"/>
  <c r="S91" i="19"/>
  <c r="R91" i="19"/>
  <c r="Q91" i="19"/>
  <c r="P91" i="19"/>
  <c r="O91" i="19"/>
  <c r="N91" i="19"/>
  <c r="M91" i="19"/>
  <c r="L91" i="19"/>
  <c r="K91" i="19"/>
  <c r="J91" i="19"/>
  <c r="I91" i="19"/>
  <c r="H91" i="19"/>
  <c r="G91" i="19"/>
  <c r="F91" i="19"/>
  <c r="E91" i="19"/>
  <c r="D91" i="19"/>
  <c r="C91" i="19"/>
  <c r="B91" i="19"/>
  <c r="Y90" i="19"/>
  <c r="X90" i="19"/>
  <c r="W90" i="19"/>
  <c r="V90" i="19"/>
  <c r="U90" i="19"/>
  <c r="T90" i="19"/>
  <c r="S90" i="19"/>
  <c r="R90" i="19"/>
  <c r="Q90" i="19"/>
  <c r="P90" i="19"/>
  <c r="O90" i="19"/>
  <c r="N90" i="19"/>
  <c r="M90" i="19"/>
  <c r="L90" i="19"/>
  <c r="K90" i="19"/>
  <c r="J90" i="19"/>
  <c r="I90" i="19"/>
  <c r="H90" i="19"/>
  <c r="G90" i="19"/>
  <c r="F90" i="19"/>
  <c r="E90" i="19"/>
  <c r="D90" i="19"/>
  <c r="C90" i="19"/>
  <c r="B90" i="19"/>
  <c r="Y89" i="19"/>
  <c r="X89" i="19"/>
  <c r="W89" i="19"/>
  <c r="V89" i="19"/>
  <c r="U89" i="19"/>
  <c r="T89" i="19"/>
  <c r="S89" i="19"/>
  <c r="R89" i="19"/>
  <c r="Q89" i="19"/>
  <c r="P89" i="19"/>
  <c r="O89" i="19"/>
  <c r="N89" i="19"/>
  <c r="M89" i="19"/>
  <c r="L89" i="19"/>
  <c r="K89" i="19"/>
  <c r="J89" i="19"/>
  <c r="I89" i="19"/>
  <c r="H89" i="19"/>
  <c r="G89" i="19"/>
  <c r="F89" i="19"/>
  <c r="E89" i="19"/>
  <c r="D89" i="19"/>
  <c r="C89" i="19"/>
  <c r="B89" i="19"/>
  <c r="Y88" i="19"/>
  <c r="X88" i="19"/>
  <c r="W88" i="19"/>
  <c r="V88" i="19"/>
  <c r="U88" i="19"/>
  <c r="T88" i="19"/>
  <c r="S88" i="19"/>
  <c r="R88" i="19"/>
  <c r="Q88" i="19"/>
  <c r="P88" i="19"/>
  <c r="O88" i="19"/>
  <c r="N88" i="19"/>
  <c r="M88" i="19"/>
  <c r="L88" i="19"/>
  <c r="K88" i="19"/>
  <c r="J88" i="19"/>
  <c r="I88" i="19"/>
  <c r="H88" i="19"/>
  <c r="G88" i="19"/>
  <c r="F88" i="19"/>
  <c r="E88" i="19"/>
  <c r="D88" i="19"/>
  <c r="C88" i="19"/>
  <c r="B88" i="19"/>
  <c r="Y87" i="19"/>
  <c r="X87" i="19"/>
  <c r="W87" i="19"/>
  <c r="V87" i="19"/>
  <c r="U87" i="19"/>
  <c r="T87" i="19"/>
  <c r="S87" i="19"/>
  <c r="R87" i="19"/>
  <c r="Q87" i="19"/>
  <c r="P87" i="19"/>
  <c r="O87" i="19"/>
  <c r="N87" i="19"/>
  <c r="M87" i="19"/>
  <c r="L87" i="19"/>
  <c r="K87" i="19"/>
  <c r="J87" i="19"/>
  <c r="I87" i="19"/>
  <c r="H87" i="19"/>
  <c r="G87" i="19"/>
  <c r="F87" i="19"/>
  <c r="E87" i="19"/>
  <c r="D87" i="19"/>
  <c r="C87" i="19"/>
  <c r="B87" i="19"/>
  <c r="Y86" i="19"/>
  <c r="X86" i="19"/>
  <c r="W86" i="19"/>
  <c r="V86" i="19"/>
  <c r="U86" i="19"/>
  <c r="T86" i="19"/>
  <c r="S86" i="19"/>
  <c r="R86" i="19"/>
  <c r="Q86" i="19"/>
  <c r="P86" i="19"/>
  <c r="O86" i="19"/>
  <c r="N86" i="19"/>
  <c r="M86" i="19"/>
  <c r="L86" i="19"/>
  <c r="K86" i="19"/>
  <c r="J86" i="19"/>
  <c r="I86" i="19"/>
  <c r="H86" i="19"/>
  <c r="G86" i="19"/>
  <c r="F86" i="19"/>
  <c r="E86" i="19"/>
  <c r="D86" i="19"/>
  <c r="C86" i="19"/>
  <c r="B86" i="19"/>
  <c r="Y85" i="19"/>
  <c r="X85" i="19"/>
  <c r="W85" i="19"/>
  <c r="V85" i="19"/>
  <c r="U85" i="19"/>
  <c r="T85" i="19"/>
  <c r="S85" i="19"/>
  <c r="R85" i="19"/>
  <c r="Q85" i="19"/>
  <c r="P85" i="19"/>
  <c r="O85" i="19"/>
  <c r="N85" i="19"/>
  <c r="M85" i="19"/>
  <c r="L85" i="19"/>
  <c r="K85" i="19"/>
  <c r="J85" i="19"/>
  <c r="I85" i="19"/>
  <c r="H85" i="19"/>
  <c r="G85" i="19"/>
  <c r="F85" i="19"/>
  <c r="E85" i="19"/>
  <c r="D85" i="19"/>
  <c r="C85" i="19"/>
  <c r="B85" i="19"/>
  <c r="Y84" i="19"/>
  <c r="X84" i="19"/>
  <c r="W84" i="19"/>
  <c r="V84" i="19"/>
  <c r="U84" i="19"/>
  <c r="T84" i="19"/>
  <c r="S84" i="19"/>
  <c r="R84" i="19"/>
  <c r="Q84" i="19"/>
  <c r="P84" i="19"/>
  <c r="O84" i="19"/>
  <c r="N84" i="19"/>
  <c r="M84" i="19"/>
  <c r="L84" i="19"/>
  <c r="K84" i="19"/>
  <c r="J84" i="19"/>
  <c r="I84" i="19"/>
  <c r="H84" i="19"/>
  <c r="G84" i="19"/>
  <c r="F84" i="19"/>
  <c r="E84" i="19"/>
  <c r="D84" i="19"/>
  <c r="C84" i="19"/>
  <c r="B84" i="19"/>
  <c r="Y78" i="19"/>
  <c r="X78" i="19"/>
  <c r="W78" i="19"/>
  <c r="V78" i="19"/>
  <c r="U78" i="19"/>
  <c r="T78" i="19"/>
  <c r="S78" i="19"/>
  <c r="R78" i="19"/>
  <c r="Q78" i="19"/>
  <c r="P78" i="19"/>
  <c r="O78" i="19"/>
  <c r="N78" i="19"/>
  <c r="M78" i="19"/>
  <c r="L78" i="19"/>
  <c r="K78" i="19"/>
  <c r="J78" i="19"/>
  <c r="I78" i="19"/>
  <c r="H78" i="19"/>
  <c r="G78" i="19"/>
  <c r="F78" i="19"/>
  <c r="E78" i="19"/>
  <c r="D78" i="19"/>
  <c r="C78" i="19"/>
  <c r="B78" i="19"/>
  <c r="Y77" i="19"/>
  <c r="X77" i="19"/>
  <c r="W77" i="19"/>
  <c r="V77" i="19"/>
  <c r="U77" i="19"/>
  <c r="T77" i="19"/>
  <c r="S77" i="19"/>
  <c r="R77" i="19"/>
  <c r="Q77" i="19"/>
  <c r="P77" i="19"/>
  <c r="O77" i="19"/>
  <c r="N77" i="19"/>
  <c r="M77" i="19"/>
  <c r="L77" i="19"/>
  <c r="K77" i="19"/>
  <c r="J77" i="19"/>
  <c r="I77" i="19"/>
  <c r="H77" i="19"/>
  <c r="G77" i="19"/>
  <c r="F77" i="19"/>
  <c r="E77" i="19"/>
  <c r="D77" i="19"/>
  <c r="C77" i="19"/>
  <c r="B77" i="19"/>
  <c r="Y76" i="19"/>
  <c r="X76" i="19"/>
  <c r="W76" i="19"/>
  <c r="V76" i="19"/>
  <c r="U76" i="19"/>
  <c r="T76" i="19"/>
  <c r="S76" i="19"/>
  <c r="R76" i="19"/>
  <c r="Q76" i="19"/>
  <c r="P76" i="19"/>
  <c r="O76" i="19"/>
  <c r="N76" i="19"/>
  <c r="M76" i="19"/>
  <c r="L76" i="19"/>
  <c r="K76" i="19"/>
  <c r="J76" i="19"/>
  <c r="I76" i="19"/>
  <c r="H76" i="19"/>
  <c r="G76" i="19"/>
  <c r="F76" i="19"/>
  <c r="E76" i="19"/>
  <c r="D76" i="19"/>
  <c r="C76" i="19"/>
  <c r="B76" i="19"/>
  <c r="Y75" i="19"/>
  <c r="X75" i="19"/>
  <c r="W75" i="19"/>
  <c r="V75" i="19"/>
  <c r="U75" i="19"/>
  <c r="T75" i="19"/>
  <c r="S75" i="19"/>
  <c r="R75" i="19"/>
  <c r="Q75" i="19"/>
  <c r="P75" i="19"/>
  <c r="O75" i="19"/>
  <c r="N75" i="19"/>
  <c r="M75" i="19"/>
  <c r="L75" i="19"/>
  <c r="K75" i="19"/>
  <c r="J75" i="19"/>
  <c r="I75" i="19"/>
  <c r="H75" i="19"/>
  <c r="G75" i="19"/>
  <c r="F75" i="19"/>
  <c r="E75" i="19"/>
  <c r="D75" i="19"/>
  <c r="C75" i="19"/>
  <c r="B75" i="19"/>
  <c r="Y74" i="19"/>
  <c r="X74" i="19"/>
  <c r="W74" i="19"/>
  <c r="V74" i="19"/>
  <c r="U74" i="19"/>
  <c r="T74" i="19"/>
  <c r="S74" i="19"/>
  <c r="R74" i="19"/>
  <c r="Q74" i="19"/>
  <c r="P74" i="19"/>
  <c r="O74" i="19"/>
  <c r="N74" i="19"/>
  <c r="M74" i="19"/>
  <c r="L74" i="19"/>
  <c r="K74" i="19"/>
  <c r="J74" i="19"/>
  <c r="I74" i="19"/>
  <c r="H74" i="19"/>
  <c r="G74" i="19"/>
  <c r="F74" i="19"/>
  <c r="E74" i="19"/>
  <c r="D74" i="19"/>
  <c r="C74" i="19"/>
  <c r="B74" i="19"/>
  <c r="Y73" i="19"/>
  <c r="X73" i="19"/>
  <c r="W73" i="19"/>
  <c r="V73" i="19"/>
  <c r="U73" i="19"/>
  <c r="T73" i="19"/>
  <c r="S73" i="19"/>
  <c r="R73" i="19"/>
  <c r="Q73" i="19"/>
  <c r="P73" i="19"/>
  <c r="O73" i="19"/>
  <c r="N73" i="19"/>
  <c r="M73" i="19"/>
  <c r="L73" i="19"/>
  <c r="K73" i="19"/>
  <c r="J73" i="19"/>
  <c r="I73" i="19"/>
  <c r="H73" i="19"/>
  <c r="G73" i="19"/>
  <c r="F73" i="19"/>
  <c r="E73" i="19"/>
  <c r="D73" i="19"/>
  <c r="C73" i="19"/>
  <c r="B73" i="19"/>
  <c r="Y72" i="19"/>
  <c r="X72" i="19"/>
  <c r="W72" i="19"/>
  <c r="V72" i="19"/>
  <c r="U72" i="19"/>
  <c r="T72" i="19"/>
  <c r="S72" i="19"/>
  <c r="R72" i="19"/>
  <c r="Q72" i="19"/>
  <c r="P72" i="19"/>
  <c r="O72" i="19"/>
  <c r="N72" i="19"/>
  <c r="M72" i="19"/>
  <c r="L72" i="19"/>
  <c r="K72" i="19"/>
  <c r="J72" i="19"/>
  <c r="I72" i="19"/>
  <c r="H72" i="19"/>
  <c r="G72" i="19"/>
  <c r="F72" i="19"/>
  <c r="E72" i="19"/>
  <c r="D72" i="19"/>
  <c r="C72" i="19"/>
  <c r="B72" i="19"/>
  <c r="Y71" i="19"/>
  <c r="X71" i="19"/>
  <c r="W71" i="19"/>
  <c r="V71" i="19"/>
  <c r="U71" i="19"/>
  <c r="T71" i="19"/>
  <c r="S71" i="19"/>
  <c r="R71" i="19"/>
  <c r="Q71" i="19"/>
  <c r="P71" i="19"/>
  <c r="O71" i="19"/>
  <c r="N71" i="19"/>
  <c r="M71" i="19"/>
  <c r="L71" i="19"/>
  <c r="K71" i="19"/>
  <c r="J71" i="19"/>
  <c r="I71" i="19"/>
  <c r="H71" i="19"/>
  <c r="G71" i="19"/>
  <c r="F71" i="19"/>
  <c r="E71" i="19"/>
  <c r="D71" i="19"/>
  <c r="C71" i="19"/>
  <c r="B71" i="19"/>
  <c r="Y70" i="19"/>
  <c r="X70" i="19"/>
  <c r="W70" i="19"/>
  <c r="V70" i="19"/>
  <c r="U70" i="19"/>
  <c r="T70" i="19"/>
  <c r="S70" i="19"/>
  <c r="R70" i="19"/>
  <c r="Q70" i="19"/>
  <c r="P70" i="19"/>
  <c r="O70" i="19"/>
  <c r="N70" i="19"/>
  <c r="M70" i="19"/>
  <c r="L70" i="19"/>
  <c r="K70" i="19"/>
  <c r="J70" i="19"/>
  <c r="I70" i="19"/>
  <c r="H70" i="19"/>
  <c r="G70" i="19"/>
  <c r="F70" i="19"/>
  <c r="E70" i="19"/>
  <c r="D70" i="19"/>
  <c r="C70" i="19"/>
  <c r="B70" i="19"/>
  <c r="Y69" i="19"/>
  <c r="X69" i="19"/>
  <c r="W69" i="19"/>
  <c r="V69" i="19"/>
  <c r="U69" i="19"/>
  <c r="T69" i="19"/>
  <c r="S69" i="19"/>
  <c r="R69" i="19"/>
  <c r="Q69" i="19"/>
  <c r="P69" i="19"/>
  <c r="O69" i="19"/>
  <c r="N69" i="19"/>
  <c r="M69" i="19"/>
  <c r="L69" i="19"/>
  <c r="K69" i="19"/>
  <c r="J69" i="19"/>
  <c r="I69" i="19"/>
  <c r="H69" i="19"/>
  <c r="G69" i="19"/>
  <c r="F69" i="19"/>
  <c r="E69" i="19"/>
  <c r="D69" i="19"/>
  <c r="C69" i="19"/>
  <c r="B69" i="19"/>
  <c r="Y68" i="19"/>
  <c r="X68" i="19"/>
  <c r="W68" i="19"/>
  <c r="V68" i="19"/>
  <c r="U68" i="19"/>
  <c r="T68" i="19"/>
  <c r="S68" i="19"/>
  <c r="R68" i="19"/>
  <c r="Q68" i="19"/>
  <c r="P68" i="19"/>
  <c r="O68" i="19"/>
  <c r="N68" i="19"/>
  <c r="M68" i="19"/>
  <c r="L68" i="19"/>
  <c r="K68" i="19"/>
  <c r="J68" i="19"/>
  <c r="I68" i="19"/>
  <c r="H68" i="19"/>
  <c r="G68" i="19"/>
  <c r="F68" i="19"/>
  <c r="E68" i="19"/>
  <c r="D68" i="19"/>
  <c r="C68" i="19"/>
  <c r="B68" i="19"/>
  <c r="Y67" i="19"/>
  <c r="X67" i="19"/>
  <c r="W67" i="19"/>
  <c r="V67" i="19"/>
  <c r="U67" i="19"/>
  <c r="T67" i="19"/>
  <c r="S67" i="19"/>
  <c r="R67" i="19"/>
  <c r="Q67" i="19"/>
  <c r="P67" i="19"/>
  <c r="O67" i="19"/>
  <c r="N67" i="19"/>
  <c r="M67" i="19"/>
  <c r="L67" i="19"/>
  <c r="K67" i="19"/>
  <c r="J67" i="19"/>
  <c r="I67" i="19"/>
  <c r="H67" i="19"/>
  <c r="G67" i="19"/>
  <c r="F67" i="19"/>
  <c r="E67" i="19"/>
  <c r="D67" i="19"/>
  <c r="C67" i="19"/>
  <c r="B67" i="19"/>
  <c r="Y66" i="19"/>
  <c r="X66" i="19"/>
  <c r="W66" i="19"/>
  <c r="V66" i="19"/>
  <c r="U66" i="19"/>
  <c r="T66" i="19"/>
  <c r="S66" i="19"/>
  <c r="R66" i="19"/>
  <c r="Q66" i="19"/>
  <c r="P66" i="19"/>
  <c r="O66" i="19"/>
  <c r="N66" i="19"/>
  <c r="M66" i="19"/>
  <c r="L66" i="19"/>
  <c r="K66" i="19"/>
  <c r="J66" i="19"/>
  <c r="I66" i="19"/>
  <c r="H66" i="19"/>
  <c r="G66" i="19"/>
  <c r="F66" i="19"/>
  <c r="E66" i="19"/>
  <c r="D66" i="19"/>
  <c r="C66" i="19"/>
  <c r="B66" i="19"/>
  <c r="Y65" i="19"/>
  <c r="X65" i="19"/>
  <c r="W65" i="19"/>
  <c r="V65" i="19"/>
  <c r="U65" i="19"/>
  <c r="T65" i="19"/>
  <c r="S65" i="19"/>
  <c r="R65" i="19"/>
  <c r="Q65" i="19"/>
  <c r="P65" i="19"/>
  <c r="O65" i="19"/>
  <c r="N65" i="19"/>
  <c r="M65" i="19"/>
  <c r="L65" i="19"/>
  <c r="K65" i="19"/>
  <c r="J65" i="19"/>
  <c r="I65" i="19"/>
  <c r="H65" i="19"/>
  <c r="G65" i="19"/>
  <c r="F65" i="19"/>
  <c r="E65" i="19"/>
  <c r="D65" i="19"/>
  <c r="C65" i="19"/>
  <c r="B65" i="19"/>
  <c r="Y64" i="19"/>
  <c r="X64" i="19"/>
  <c r="W64" i="19"/>
  <c r="V64" i="19"/>
  <c r="U64" i="19"/>
  <c r="T64" i="19"/>
  <c r="S64" i="19"/>
  <c r="R64" i="19"/>
  <c r="Q64" i="19"/>
  <c r="P64" i="19"/>
  <c r="O64" i="19"/>
  <c r="N64" i="19"/>
  <c r="M64" i="19"/>
  <c r="L64" i="19"/>
  <c r="K64" i="19"/>
  <c r="J64" i="19"/>
  <c r="I64" i="19"/>
  <c r="H64" i="19"/>
  <c r="G64" i="19"/>
  <c r="F64" i="19"/>
  <c r="E64" i="19"/>
  <c r="D64" i="19"/>
  <c r="C64" i="19"/>
  <c r="B64" i="19"/>
  <c r="Y63" i="19"/>
  <c r="X63" i="19"/>
  <c r="W63" i="19"/>
  <c r="V63" i="19"/>
  <c r="U63" i="19"/>
  <c r="T63" i="19"/>
  <c r="S63" i="19"/>
  <c r="R63" i="19"/>
  <c r="Q63" i="19"/>
  <c r="P63" i="19"/>
  <c r="O63" i="19"/>
  <c r="N63" i="19"/>
  <c r="M63" i="19"/>
  <c r="L63" i="19"/>
  <c r="K63" i="19"/>
  <c r="J63" i="19"/>
  <c r="I63" i="19"/>
  <c r="H63" i="19"/>
  <c r="G63" i="19"/>
  <c r="F63" i="19"/>
  <c r="E63" i="19"/>
  <c r="D63" i="19"/>
  <c r="C63" i="19"/>
  <c r="B63" i="19"/>
  <c r="Y62" i="19"/>
  <c r="X62" i="19"/>
  <c r="W62" i="19"/>
  <c r="V62" i="19"/>
  <c r="U62" i="19"/>
  <c r="T62" i="19"/>
  <c r="S62" i="19"/>
  <c r="R62" i="19"/>
  <c r="Q62" i="19"/>
  <c r="P62" i="19"/>
  <c r="O62" i="19"/>
  <c r="N62" i="19"/>
  <c r="M62" i="19"/>
  <c r="L62" i="19"/>
  <c r="K62" i="19"/>
  <c r="J62" i="19"/>
  <c r="I62" i="19"/>
  <c r="H62" i="19"/>
  <c r="G62" i="19"/>
  <c r="F62" i="19"/>
  <c r="E62" i="19"/>
  <c r="D62" i="19"/>
  <c r="C62" i="19"/>
  <c r="B62" i="19"/>
  <c r="Y61" i="19"/>
  <c r="X61" i="19"/>
  <c r="W61" i="19"/>
  <c r="V61" i="19"/>
  <c r="U61" i="19"/>
  <c r="T61" i="19"/>
  <c r="S61" i="19"/>
  <c r="R61" i="19"/>
  <c r="Q61" i="19"/>
  <c r="P61" i="19"/>
  <c r="O61" i="19"/>
  <c r="N61" i="19"/>
  <c r="M61" i="19"/>
  <c r="L61" i="19"/>
  <c r="K61" i="19"/>
  <c r="J61" i="19"/>
  <c r="I61" i="19"/>
  <c r="H61" i="19"/>
  <c r="G61" i="19"/>
  <c r="F61" i="19"/>
  <c r="E61" i="19"/>
  <c r="D61" i="19"/>
  <c r="C61" i="19"/>
  <c r="B61" i="19"/>
  <c r="Y60" i="19"/>
  <c r="X60" i="19"/>
  <c r="W60" i="19"/>
  <c r="V60" i="19"/>
  <c r="U60" i="19"/>
  <c r="T60" i="19"/>
  <c r="S60" i="19"/>
  <c r="R60" i="19"/>
  <c r="Q60" i="19"/>
  <c r="P60" i="19"/>
  <c r="O60" i="19"/>
  <c r="N60" i="19"/>
  <c r="M60" i="19"/>
  <c r="L60" i="19"/>
  <c r="K60" i="19"/>
  <c r="J60" i="19"/>
  <c r="I60" i="19"/>
  <c r="H60" i="19"/>
  <c r="G60" i="19"/>
  <c r="F60" i="19"/>
  <c r="E60" i="19"/>
  <c r="D60" i="19"/>
  <c r="C60" i="19"/>
  <c r="B60" i="19"/>
  <c r="Y59" i="19"/>
  <c r="X59" i="19"/>
  <c r="W59" i="19"/>
  <c r="V59" i="19"/>
  <c r="U59" i="19"/>
  <c r="T59" i="19"/>
  <c r="S59" i="19"/>
  <c r="R59" i="19"/>
  <c r="Q59" i="19"/>
  <c r="P59" i="19"/>
  <c r="O59" i="19"/>
  <c r="N59" i="19"/>
  <c r="M59" i="19"/>
  <c r="L59" i="19"/>
  <c r="K59" i="19"/>
  <c r="J59" i="19"/>
  <c r="I59" i="19"/>
  <c r="H59" i="19"/>
  <c r="G59" i="19"/>
  <c r="F59" i="19"/>
  <c r="E59" i="19"/>
  <c r="D59" i="19"/>
  <c r="C59" i="19"/>
  <c r="B59" i="19"/>
  <c r="Y58" i="19"/>
  <c r="X58" i="19"/>
  <c r="W58" i="19"/>
  <c r="V58" i="19"/>
  <c r="U58" i="19"/>
  <c r="T58" i="19"/>
  <c r="S58" i="19"/>
  <c r="R58" i="19"/>
  <c r="Q58" i="19"/>
  <c r="P58" i="19"/>
  <c r="O58" i="19"/>
  <c r="N58" i="19"/>
  <c r="M58" i="19"/>
  <c r="L58" i="19"/>
  <c r="K58" i="19"/>
  <c r="J58" i="19"/>
  <c r="I58" i="19"/>
  <c r="H58" i="19"/>
  <c r="G58" i="19"/>
  <c r="F58" i="19"/>
  <c r="E58" i="19"/>
  <c r="D58" i="19"/>
  <c r="C58" i="19"/>
  <c r="B58" i="19"/>
  <c r="Y57" i="19"/>
  <c r="X57" i="19"/>
  <c r="W57" i="19"/>
  <c r="V57" i="19"/>
  <c r="U57" i="19"/>
  <c r="T57" i="19"/>
  <c r="S57" i="19"/>
  <c r="R57" i="19"/>
  <c r="Q57" i="19"/>
  <c r="P57" i="19"/>
  <c r="O57" i="19"/>
  <c r="N57" i="19"/>
  <c r="M57" i="19"/>
  <c r="L57" i="19"/>
  <c r="K57" i="19"/>
  <c r="J57" i="19"/>
  <c r="I57" i="19"/>
  <c r="H57" i="19"/>
  <c r="G57" i="19"/>
  <c r="F57" i="19"/>
  <c r="E57" i="19"/>
  <c r="D57" i="19"/>
  <c r="C57" i="19"/>
  <c r="B57" i="19"/>
  <c r="Y56" i="19"/>
  <c r="X56" i="19"/>
  <c r="W56" i="19"/>
  <c r="V56" i="19"/>
  <c r="U56" i="19"/>
  <c r="T56" i="19"/>
  <c r="S56" i="19"/>
  <c r="R56" i="19"/>
  <c r="Q56" i="19"/>
  <c r="P56" i="19"/>
  <c r="O56" i="19"/>
  <c r="N56" i="19"/>
  <c r="M56" i="19"/>
  <c r="L56" i="19"/>
  <c r="K56" i="19"/>
  <c r="J56" i="19"/>
  <c r="I56" i="19"/>
  <c r="H56" i="19"/>
  <c r="G56" i="19"/>
  <c r="F56" i="19"/>
  <c r="E56" i="19"/>
  <c r="D56" i="19"/>
  <c r="C56" i="19"/>
  <c r="B56" i="19"/>
  <c r="Y55" i="19"/>
  <c r="X55" i="19"/>
  <c r="W55" i="19"/>
  <c r="V55" i="19"/>
  <c r="U55" i="19"/>
  <c r="T55" i="19"/>
  <c r="S55" i="19"/>
  <c r="R55" i="19"/>
  <c r="Q55" i="19"/>
  <c r="P55" i="19"/>
  <c r="O55" i="19"/>
  <c r="N55" i="19"/>
  <c r="M55" i="19"/>
  <c r="L55" i="19"/>
  <c r="K55" i="19"/>
  <c r="J55" i="19"/>
  <c r="I55" i="19"/>
  <c r="H55" i="19"/>
  <c r="G55" i="19"/>
  <c r="F55" i="19"/>
  <c r="E55" i="19"/>
  <c r="D55" i="19"/>
  <c r="C55" i="19"/>
  <c r="B55" i="19"/>
  <c r="Y54" i="19"/>
  <c r="X54" i="19"/>
  <c r="W54" i="19"/>
  <c r="V54" i="19"/>
  <c r="U54" i="19"/>
  <c r="T54" i="19"/>
  <c r="S54" i="19"/>
  <c r="R54" i="19"/>
  <c r="Q54" i="19"/>
  <c r="P54" i="19"/>
  <c r="O54" i="19"/>
  <c r="N54" i="19"/>
  <c r="M54" i="19"/>
  <c r="L54" i="19"/>
  <c r="K54" i="19"/>
  <c r="J54" i="19"/>
  <c r="I54" i="19"/>
  <c r="H54" i="19"/>
  <c r="G54" i="19"/>
  <c r="F54" i="19"/>
  <c r="E54" i="19"/>
  <c r="D54" i="19"/>
  <c r="C54" i="19"/>
  <c r="B54" i="19"/>
  <c r="Y53" i="19"/>
  <c r="X53" i="19"/>
  <c r="W53" i="19"/>
  <c r="V53" i="19"/>
  <c r="U53" i="19"/>
  <c r="T53" i="19"/>
  <c r="S53" i="19"/>
  <c r="R53" i="19"/>
  <c r="Q53" i="19"/>
  <c r="P53" i="19"/>
  <c r="O53" i="19"/>
  <c r="N53" i="19"/>
  <c r="M53" i="19"/>
  <c r="L53" i="19"/>
  <c r="K53" i="19"/>
  <c r="J53" i="19"/>
  <c r="I53" i="19"/>
  <c r="H53" i="19"/>
  <c r="G53" i="19"/>
  <c r="F53" i="19"/>
  <c r="E53" i="19"/>
  <c r="D53" i="19"/>
  <c r="C53" i="19"/>
  <c r="B53" i="19"/>
  <c r="Y52" i="19"/>
  <c r="X52" i="19"/>
  <c r="W52" i="19"/>
  <c r="V52" i="19"/>
  <c r="U52" i="19"/>
  <c r="T52" i="19"/>
  <c r="S52" i="19"/>
  <c r="R52" i="19"/>
  <c r="Q52" i="19"/>
  <c r="P52" i="19"/>
  <c r="O52" i="19"/>
  <c r="N52" i="19"/>
  <c r="M52" i="19"/>
  <c r="L52" i="19"/>
  <c r="K52" i="19"/>
  <c r="J52" i="19"/>
  <c r="I52" i="19"/>
  <c r="H52" i="19"/>
  <c r="G52" i="19"/>
  <c r="F52" i="19"/>
  <c r="E52" i="19"/>
  <c r="D52" i="19"/>
  <c r="C52" i="19"/>
  <c r="B52" i="19"/>
  <c r="Y51" i="19"/>
  <c r="X51" i="19"/>
  <c r="W51" i="19"/>
  <c r="V51" i="19"/>
  <c r="U51" i="19"/>
  <c r="T51" i="19"/>
  <c r="S51" i="19"/>
  <c r="R51" i="19"/>
  <c r="Q51" i="19"/>
  <c r="P51" i="19"/>
  <c r="O51" i="19"/>
  <c r="N51" i="19"/>
  <c r="M51" i="19"/>
  <c r="L51" i="19"/>
  <c r="K51" i="19"/>
  <c r="J51" i="19"/>
  <c r="I51" i="19"/>
  <c r="H51" i="19"/>
  <c r="G51" i="19"/>
  <c r="F51" i="19"/>
  <c r="E51" i="19"/>
  <c r="D51" i="19"/>
  <c r="C51" i="19"/>
  <c r="B51" i="19"/>
  <c r="Y50" i="19"/>
  <c r="X50" i="19"/>
  <c r="W50" i="19"/>
  <c r="V50" i="19"/>
  <c r="U50" i="19"/>
  <c r="T50" i="19"/>
  <c r="S50" i="19"/>
  <c r="R50" i="19"/>
  <c r="Q50" i="19"/>
  <c r="P50" i="19"/>
  <c r="O50" i="19"/>
  <c r="N50" i="19"/>
  <c r="M50" i="19"/>
  <c r="L50" i="19"/>
  <c r="K50" i="19"/>
  <c r="J50" i="19"/>
  <c r="I50" i="19"/>
  <c r="H50" i="19"/>
  <c r="G50" i="19"/>
  <c r="F50" i="19"/>
  <c r="E50" i="19"/>
  <c r="D50" i="19"/>
  <c r="C50" i="19"/>
  <c r="B50" i="19"/>
  <c r="Y49" i="19"/>
  <c r="X49" i="19"/>
  <c r="W49" i="19"/>
  <c r="V49" i="19"/>
  <c r="U49" i="19"/>
  <c r="T49" i="19"/>
  <c r="S49" i="19"/>
  <c r="R49" i="19"/>
  <c r="Q49" i="19"/>
  <c r="P49" i="19"/>
  <c r="O49" i="19"/>
  <c r="N49" i="19"/>
  <c r="M49" i="19"/>
  <c r="L49" i="19"/>
  <c r="K49" i="19"/>
  <c r="J49" i="19"/>
  <c r="I49" i="19"/>
  <c r="H49" i="19"/>
  <c r="G49" i="19"/>
  <c r="F49" i="19"/>
  <c r="E49" i="19"/>
  <c r="D49" i="19"/>
  <c r="C49" i="19"/>
  <c r="B49" i="19"/>
  <c r="Y48" i="19"/>
  <c r="X48" i="19"/>
  <c r="W48" i="19"/>
  <c r="V48" i="19"/>
  <c r="U48" i="19"/>
  <c r="T48" i="19"/>
  <c r="S48" i="19"/>
  <c r="R48" i="19"/>
  <c r="Q48" i="19"/>
  <c r="P48" i="19"/>
  <c r="O48" i="19"/>
  <c r="N48" i="19"/>
  <c r="M48" i="19"/>
  <c r="L48" i="19"/>
  <c r="K48" i="19"/>
  <c r="J48" i="19"/>
  <c r="I48" i="19"/>
  <c r="H48" i="19"/>
  <c r="G48" i="19"/>
  <c r="F48" i="19"/>
  <c r="E48" i="19"/>
  <c r="D48" i="19"/>
  <c r="C48" i="19"/>
  <c r="B48" i="19"/>
  <c r="AF42" i="19"/>
  <c r="AE42" i="19"/>
  <c r="AD42" i="19"/>
  <c r="AC42" i="19"/>
  <c r="AB42" i="19"/>
  <c r="AA42" i="19"/>
  <c r="Z42" i="19"/>
  <c r="Y42" i="19"/>
  <c r="X42" i="19"/>
  <c r="W42" i="19"/>
  <c r="V42" i="19"/>
  <c r="U42" i="19"/>
  <c r="T42" i="19"/>
  <c r="S42" i="19"/>
  <c r="R42" i="19"/>
  <c r="Q42" i="19"/>
  <c r="P42" i="19"/>
  <c r="O42" i="19"/>
  <c r="N42" i="19"/>
  <c r="M42" i="19"/>
  <c r="L42" i="19"/>
  <c r="K42" i="19"/>
  <c r="J42" i="19"/>
  <c r="I42" i="19"/>
  <c r="H42" i="19"/>
  <c r="G42" i="19"/>
  <c r="F42" i="19"/>
  <c r="E42" i="19"/>
  <c r="D42" i="19"/>
  <c r="C42" i="19"/>
  <c r="B42" i="19"/>
  <c r="Y41" i="19"/>
  <c r="X41" i="19"/>
  <c r="W41" i="19"/>
  <c r="V41" i="19"/>
  <c r="U41" i="19"/>
  <c r="T41" i="19"/>
  <c r="S41" i="19"/>
  <c r="R41" i="19"/>
  <c r="Q41" i="19"/>
  <c r="P41" i="19"/>
  <c r="O41" i="19"/>
  <c r="N41" i="19"/>
  <c r="M41" i="19"/>
  <c r="L41" i="19"/>
  <c r="K41" i="19"/>
  <c r="J41" i="19"/>
  <c r="I41" i="19"/>
  <c r="H41" i="19"/>
  <c r="G41" i="19"/>
  <c r="F41" i="19"/>
  <c r="E41" i="19"/>
  <c r="D41" i="19"/>
  <c r="C41" i="19"/>
  <c r="B41" i="19"/>
  <c r="Y40" i="19"/>
  <c r="X40" i="19"/>
  <c r="W40" i="19"/>
  <c r="V40" i="19"/>
  <c r="U40" i="19"/>
  <c r="T40" i="19"/>
  <c r="S40" i="19"/>
  <c r="R40" i="19"/>
  <c r="Q40" i="19"/>
  <c r="P40" i="19"/>
  <c r="O40" i="19"/>
  <c r="N40" i="19"/>
  <c r="M40" i="19"/>
  <c r="L40" i="19"/>
  <c r="K40" i="19"/>
  <c r="J40" i="19"/>
  <c r="I40" i="19"/>
  <c r="H40" i="19"/>
  <c r="G40" i="19"/>
  <c r="F40" i="19"/>
  <c r="E40" i="19"/>
  <c r="D40" i="19"/>
  <c r="C40" i="19"/>
  <c r="B40" i="19"/>
  <c r="Y39" i="19"/>
  <c r="X39" i="19"/>
  <c r="W39" i="19"/>
  <c r="V39" i="19"/>
  <c r="U39" i="19"/>
  <c r="T39" i="19"/>
  <c r="S39" i="19"/>
  <c r="R39" i="19"/>
  <c r="Q39" i="19"/>
  <c r="P39" i="19"/>
  <c r="O39" i="19"/>
  <c r="N39" i="19"/>
  <c r="M39" i="19"/>
  <c r="L39" i="19"/>
  <c r="K39" i="19"/>
  <c r="J39" i="19"/>
  <c r="I39" i="19"/>
  <c r="H39" i="19"/>
  <c r="G39" i="19"/>
  <c r="F39" i="19"/>
  <c r="E39" i="19"/>
  <c r="D39" i="19"/>
  <c r="C39" i="19"/>
  <c r="B39" i="19"/>
  <c r="Y38" i="19"/>
  <c r="X38" i="19"/>
  <c r="W38" i="19"/>
  <c r="V38" i="19"/>
  <c r="U38" i="19"/>
  <c r="T38" i="19"/>
  <c r="S38" i="19"/>
  <c r="R38" i="19"/>
  <c r="Q38" i="19"/>
  <c r="P38" i="19"/>
  <c r="O38" i="19"/>
  <c r="N38" i="19"/>
  <c r="M38" i="19"/>
  <c r="L38" i="19"/>
  <c r="K38" i="19"/>
  <c r="J38" i="19"/>
  <c r="I38" i="19"/>
  <c r="H38" i="19"/>
  <c r="G38" i="19"/>
  <c r="F38" i="19"/>
  <c r="E38" i="19"/>
  <c r="D38" i="19"/>
  <c r="C38" i="19"/>
  <c r="B38" i="19"/>
  <c r="Y37" i="19"/>
  <c r="X37" i="19"/>
  <c r="W37" i="19"/>
  <c r="V37" i="19"/>
  <c r="U37" i="19"/>
  <c r="T37" i="19"/>
  <c r="S37" i="19"/>
  <c r="R37" i="19"/>
  <c r="Q37" i="19"/>
  <c r="P37" i="19"/>
  <c r="O37" i="19"/>
  <c r="N37" i="19"/>
  <c r="M37" i="19"/>
  <c r="L37" i="19"/>
  <c r="K37" i="19"/>
  <c r="J37" i="19"/>
  <c r="I37" i="19"/>
  <c r="H37" i="19"/>
  <c r="G37" i="19"/>
  <c r="F37" i="19"/>
  <c r="E37" i="19"/>
  <c r="D37" i="19"/>
  <c r="C37" i="19"/>
  <c r="B37" i="19"/>
  <c r="Y36" i="19"/>
  <c r="X36" i="19"/>
  <c r="W36" i="19"/>
  <c r="V36" i="19"/>
  <c r="U36" i="19"/>
  <c r="T36" i="19"/>
  <c r="S36" i="19"/>
  <c r="R36" i="19"/>
  <c r="Q36" i="19"/>
  <c r="P36" i="19"/>
  <c r="O36" i="19"/>
  <c r="N36" i="19"/>
  <c r="M36" i="19"/>
  <c r="L36" i="19"/>
  <c r="K36" i="19"/>
  <c r="J36" i="19"/>
  <c r="I36" i="19"/>
  <c r="H36" i="19"/>
  <c r="G36" i="19"/>
  <c r="F36" i="19"/>
  <c r="E36" i="19"/>
  <c r="D36" i="19"/>
  <c r="C36" i="19"/>
  <c r="B36" i="19"/>
  <c r="Y35" i="19"/>
  <c r="X35" i="19"/>
  <c r="W35" i="19"/>
  <c r="V35" i="19"/>
  <c r="U35" i="19"/>
  <c r="T35" i="19"/>
  <c r="S35" i="19"/>
  <c r="R35" i="19"/>
  <c r="Q35" i="19"/>
  <c r="P35" i="19"/>
  <c r="O35" i="19"/>
  <c r="N35" i="19"/>
  <c r="M35" i="19"/>
  <c r="L35" i="19"/>
  <c r="K35" i="19"/>
  <c r="J35" i="19"/>
  <c r="I35" i="19"/>
  <c r="H35" i="19"/>
  <c r="G35" i="19"/>
  <c r="F35" i="19"/>
  <c r="E35" i="19"/>
  <c r="D35" i="19"/>
  <c r="C35" i="19"/>
  <c r="B35" i="19"/>
  <c r="Y34" i="19"/>
  <c r="X34" i="19"/>
  <c r="W34" i="19"/>
  <c r="V34" i="19"/>
  <c r="U34" i="19"/>
  <c r="T34" i="19"/>
  <c r="S34" i="19"/>
  <c r="R34" i="19"/>
  <c r="Q34" i="19"/>
  <c r="P34" i="19"/>
  <c r="O34" i="19"/>
  <c r="N34" i="19"/>
  <c r="M34" i="19"/>
  <c r="L34" i="19"/>
  <c r="K34" i="19"/>
  <c r="J34" i="19"/>
  <c r="I34" i="19"/>
  <c r="H34" i="19"/>
  <c r="G34" i="19"/>
  <c r="F34" i="19"/>
  <c r="E34" i="19"/>
  <c r="D34" i="19"/>
  <c r="C34" i="19"/>
  <c r="B34" i="19"/>
  <c r="Y33" i="19"/>
  <c r="X33" i="19"/>
  <c r="W33" i="19"/>
  <c r="V33" i="19"/>
  <c r="U33" i="19"/>
  <c r="T33" i="19"/>
  <c r="S33" i="19"/>
  <c r="R33" i="19"/>
  <c r="Q33" i="19"/>
  <c r="P33" i="19"/>
  <c r="O33" i="19"/>
  <c r="N33" i="19"/>
  <c r="M33" i="19"/>
  <c r="L33" i="19"/>
  <c r="K33" i="19"/>
  <c r="J33" i="19"/>
  <c r="I33" i="19"/>
  <c r="H33" i="19"/>
  <c r="G33" i="19"/>
  <c r="F33" i="19"/>
  <c r="E33" i="19"/>
  <c r="D33" i="19"/>
  <c r="C33" i="19"/>
  <c r="B33" i="19"/>
  <c r="Y32" i="19"/>
  <c r="X32" i="19"/>
  <c r="W32" i="19"/>
  <c r="V32" i="19"/>
  <c r="U32" i="19"/>
  <c r="T32" i="19"/>
  <c r="S32" i="19"/>
  <c r="R32" i="19"/>
  <c r="Q32" i="19"/>
  <c r="P32" i="19"/>
  <c r="O32" i="19"/>
  <c r="N32" i="19"/>
  <c r="M32" i="19"/>
  <c r="L32" i="19"/>
  <c r="K32" i="19"/>
  <c r="J32" i="19"/>
  <c r="I32" i="19"/>
  <c r="H32" i="19"/>
  <c r="G32" i="19"/>
  <c r="F32" i="19"/>
  <c r="E32" i="19"/>
  <c r="D32" i="19"/>
  <c r="C32" i="19"/>
  <c r="B32" i="19"/>
  <c r="Y31" i="19"/>
  <c r="X31" i="19"/>
  <c r="W31" i="19"/>
  <c r="V31" i="19"/>
  <c r="U31" i="19"/>
  <c r="T31" i="19"/>
  <c r="S31" i="19"/>
  <c r="R31" i="19"/>
  <c r="Q31" i="19"/>
  <c r="P31" i="19"/>
  <c r="O31" i="19"/>
  <c r="N31" i="19"/>
  <c r="M31" i="19"/>
  <c r="L31" i="19"/>
  <c r="K31" i="19"/>
  <c r="J31" i="19"/>
  <c r="I31" i="19"/>
  <c r="H31" i="19"/>
  <c r="G31" i="19"/>
  <c r="F31" i="19"/>
  <c r="E31" i="19"/>
  <c r="D31" i="19"/>
  <c r="C31" i="19"/>
  <c r="B31" i="19"/>
  <c r="Y30" i="19"/>
  <c r="X30" i="19"/>
  <c r="W30" i="19"/>
  <c r="V30" i="19"/>
  <c r="U30" i="19"/>
  <c r="T30" i="19"/>
  <c r="S30" i="19"/>
  <c r="R30" i="19"/>
  <c r="Q30" i="19"/>
  <c r="P30" i="19"/>
  <c r="O30" i="19"/>
  <c r="N30" i="19"/>
  <c r="M30" i="19"/>
  <c r="L30" i="19"/>
  <c r="K30" i="19"/>
  <c r="J30" i="19"/>
  <c r="I30" i="19"/>
  <c r="H30" i="19"/>
  <c r="G30" i="19"/>
  <c r="F30" i="19"/>
  <c r="E30" i="19"/>
  <c r="D30" i="19"/>
  <c r="C30" i="19"/>
  <c r="B30" i="19"/>
  <c r="Y29" i="19"/>
  <c r="X29" i="19"/>
  <c r="W29" i="19"/>
  <c r="V29" i="19"/>
  <c r="U29" i="19"/>
  <c r="T29" i="19"/>
  <c r="S29" i="19"/>
  <c r="R29" i="19"/>
  <c r="Q29" i="19"/>
  <c r="P29" i="19"/>
  <c r="O29" i="19"/>
  <c r="N29" i="19"/>
  <c r="M29" i="19"/>
  <c r="L29" i="19"/>
  <c r="K29" i="19"/>
  <c r="J29" i="19"/>
  <c r="I29" i="19"/>
  <c r="H29" i="19"/>
  <c r="G29" i="19"/>
  <c r="F29" i="19"/>
  <c r="E29" i="19"/>
  <c r="D29" i="19"/>
  <c r="C29" i="19"/>
  <c r="B29" i="19"/>
  <c r="Y28" i="19"/>
  <c r="X28" i="19"/>
  <c r="W28" i="19"/>
  <c r="V28" i="19"/>
  <c r="U28" i="19"/>
  <c r="T28" i="19"/>
  <c r="S28" i="19"/>
  <c r="R28" i="19"/>
  <c r="Q28" i="19"/>
  <c r="P28" i="19"/>
  <c r="O28" i="19"/>
  <c r="N28" i="19"/>
  <c r="M28" i="19"/>
  <c r="L28" i="19"/>
  <c r="K28" i="19"/>
  <c r="J28" i="19"/>
  <c r="I28" i="19"/>
  <c r="H28" i="19"/>
  <c r="G28" i="19"/>
  <c r="F28" i="19"/>
  <c r="E28" i="19"/>
  <c r="D28" i="19"/>
  <c r="C28" i="19"/>
  <c r="B28" i="19"/>
  <c r="Y27" i="19"/>
  <c r="X27" i="19"/>
  <c r="W27" i="19"/>
  <c r="V27" i="19"/>
  <c r="U27" i="19"/>
  <c r="T27" i="19"/>
  <c r="S27" i="19"/>
  <c r="R27" i="19"/>
  <c r="Q27" i="19"/>
  <c r="P27" i="19"/>
  <c r="O27" i="19"/>
  <c r="N27" i="19"/>
  <c r="M27" i="19"/>
  <c r="L27" i="19"/>
  <c r="K27" i="19"/>
  <c r="J27" i="19"/>
  <c r="I27" i="19"/>
  <c r="H27" i="19"/>
  <c r="G27" i="19"/>
  <c r="F27" i="19"/>
  <c r="E27" i="19"/>
  <c r="D27" i="19"/>
  <c r="C27" i="19"/>
  <c r="B27" i="19"/>
  <c r="Y26" i="19"/>
  <c r="X26" i="19"/>
  <c r="W26" i="19"/>
  <c r="V26" i="19"/>
  <c r="U26" i="19"/>
  <c r="T26" i="19"/>
  <c r="S26" i="19"/>
  <c r="R26" i="19"/>
  <c r="Q26" i="19"/>
  <c r="P26" i="19"/>
  <c r="O26" i="19"/>
  <c r="N26" i="19"/>
  <c r="M26" i="19"/>
  <c r="L26" i="19"/>
  <c r="K26" i="19"/>
  <c r="J26" i="19"/>
  <c r="I26" i="19"/>
  <c r="H26" i="19"/>
  <c r="G26" i="19"/>
  <c r="F26" i="19"/>
  <c r="E26" i="19"/>
  <c r="D26" i="19"/>
  <c r="C26" i="19"/>
  <c r="B26" i="19"/>
  <c r="Y25" i="19"/>
  <c r="X25" i="19"/>
  <c r="W25" i="19"/>
  <c r="V25" i="19"/>
  <c r="U25" i="19"/>
  <c r="T25" i="19"/>
  <c r="S25" i="19"/>
  <c r="R25" i="19"/>
  <c r="Q25" i="19"/>
  <c r="P25" i="19"/>
  <c r="O25" i="19"/>
  <c r="N25" i="19"/>
  <c r="M25" i="19"/>
  <c r="L25" i="19"/>
  <c r="K25" i="19"/>
  <c r="J25" i="19"/>
  <c r="I25" i="19"/>
  <c r="H25" i="19"/>
  <c r="G25" i="19"/>
  <c r="F25" i="19"/>
  <c r="E25" i="19"/>
  <c r="D25" i="19"/>
  <c r="C25" i="19"/>
  <c r="B25" i="19"/>
  <c r="Y24" i="19"/>
  <c r="X24" i="19"/>
  <c r="W24" i="19"/>
  <c r="V24" i="19"/>
  <c r="U24" i="19"/>
  <c r="T24" i="19"/>
  <c r="S24" i="19"/>
  <c r="R24" i="19"/>
  <c r="Q24" i="19"/>
  <c r="P24" i="19"/>
  <c r="O24" i="19"/>
  <c r="N24" i="19"/>
  <c r="M24" i="19"/>
  <c r="L24" i="19"/>
  <c r="K24" i="19"/>
  <c r="J24" i="19"/>
  <c r="I24" i="19"/>
  <c r="H24" i="19"/>
  <c r="G24" i="19"/>
  <c r="F24" i="19"/>
  <c r="E24" i="19"/>
  <c r="D24" i="19"/>
  <c r="C24" i="19"/>
  <c r="B24" i="19"/>
  <c r="Y23" i="19"/>
  <c r="X23" i="19"/>
  <c r="W23" i="19"/>
  <c r="V23" i="19"/>
  <c r="U23" i="19"/>
  <c r="T23" i="19"/>
  <c r="S23" i="19"/>
  <c r="R23" i="19"/>
  <c r="Q23" i="19"/>
  <c r="P23" i="19"/>
  <c r="O23" i="19"/>
  <c r="N23" i="19"/>
  <c r="M23" i="19"/>
  <c r="L23" i="19"/>
  <c r="K23" i="19"/>
  <c r="J23" i="19"/>
  <c r="I23" i="19"/>
  <c r="H23" i="19"/>
  <c r="G23" i="19"/>
  <c r="F23" i="19"/>
  <c r="E23" i="19"/>
  <c r="D23" i="19"/>
  <c r="C23" i="19"/>
  <c r="B23" i="19"/>
  <c r="Y22" i="19"/>
  <c r="X22" i="19"/>
  <c r="W22" i="19"/>
  <c r="V22" i="19"/>
  <c r="U22" i="19"/>
  <c r="T22" i="19"/>
  <c r="S22" i="19"/>
  <c r="R22" i="19"/>
  <c r="Q22" i="19"/>
  <c r="P22" i="19"/>
  <c r="O22" i="19"/>
  <c r="N22" i="19"/>
  <c r="M22" i="19"/>
  <c r="L22" i="19"/>
  <c r="K22" i="19"/>
  <c r="J22" i="19"/>
  <c r="I22" i="19"/>
  <c r="H22" i="19"/>
  <c r="G22" i="19"/>
  <c r="F22" i="19"/>
  <c r="E22" i="19"/>
  <c r="D22" i="19"/>
  <c r="C22" i="19"/>
  <c r="B22" i="19"/>
  <c r="Y21" i="19"/>
  <c r="X21" i="19"/>
  <c r="W21" i="19"/>
  <c r="V21" i="19"/>
  <c r="U21" i="19"/>
  <c r="T21" i="19"/>
  <c r="S21" i="19"/>
  <c r="R21" i="19"/>
  <c r="Q21" i="19"/>
  <c r="P21" i="19"/>
  <c r="O21" i="19"/>
  <c r="N21" i="19"/>
  <c r="M21" i="19"/>
  <c r="L21" i="19"/>
  <c r="K21" i="19"/>
  <c r="J21" i="19"/>
  <c r="I21" i="19"/>
  <c r="H21" i="19"/>
  <c r="G21" i="19"/>
  <c r="F21" i="19"/>
  <c r="E21" i="19"/>
  <c r="D21" i="19"/>
  <c r="C21" i="19"/>
  <c r="B21" i="19"/>
  <c r="Y20" i="19"/>
  <c r="X20" i="19"/>
  <c r="W20" i="19"/>
  <c r="V20" i="19"/>
  <c r="U20" i="19"/>
  <c r="T20" i="19"/>
  <c r="S20" i="19"/>
  <c r="R20" i="19"/>
  <c r="Q20" i="19"/>
  <c r="P20" i="19"/>
  <c r="O20" i="19"/>
  <c r="N20" i="19"/>
  <c r="M20" i="19"/>
  <c r="L20" i="19"/>
  <c r="K20" i="19"/>
  <c r="J20" i="19"/>
  <c r="I20" i="19"/>
  <c r="H20" i="19"/>
  <c r="G20" i="19"/>
  <c r="F20" i="19"/>
  <c r="E20" i="19"/>
  <c r="D20" i="19"/>
  <c r="C20" i="19"/>
  <c r="B20" i="19"/>
  <c r="Y19" i="19"/>
  <c r="X19" i="19"/>
  <c r="W19" i="19"/>
  <c r="V19" i="19"/>
  <c r="U19" i="19"/>
  <c r="T19" i="19"/>
  <c r="S19" i="19"/>
  <c r="R19" i="19"/>
  <c r="Q19" i="19"/>
  <c r="P19" i="19"/>
  <c r="O19" i="19"/>
  <c r="N19" i="19"/>
  <c r="M19" i="19"/>
  <c r="L19" i="19"/>
  <c r="K19" i="19"/>
  <c r="J19" i="19"/>
  <c r="I19" i="19"/>
  <c r="H19" i="19"/>
  <c r="G19" i="19"/>
  <c r="F19" i="19"/>
  <c r="E19" i="19"/>
  <c r="D19" i="19"/>
  <c r="C19" i="19"/>
  <c r="B19" i="19"/>
  <c r="Y18" i="19"/>
  <c r="X18" i="19"/>
  <c r="W18" i="19"/>
  <c r="V18" i="19"/>
  <c r="U18" i="19"/>
  <c r="T18" i="19"/>
  <c r="S18" i="19"/>
  <c r="R18" i="19"/>
  <c r="Q18" i="19"/>
  <c r="P18" i="19"/>
  <c r="O18" i="19"/>
  <c r="N18" i="19"/>
  <c r="M18" i="19"/>
  <c r="L18" i="19"/>
  <c r="K18" i="19"/>
  <c r="J18" i="19"/>
  <c r="I18" i="19"/>
  <c r="H18" i="19"/>
  <c r="G18" i="19"/>
  <c r="F18" i="19"/>
  <c r="E18" i="19"/>
  <c r="D18" i="19"/>
  <c r="C18" i="19"/>
  <c r="B18" i="19"/>
  <c r="Y17" i="19"/>
  <c r="X17" i="19"/>
  <c r="W17" i="19"/>
  <c r="V17" i="19"/>
  <c r="U17" i="19"/>
  <c r="T17" i="19"/>
  <c r="S17" i="19"/>
  <c r="R17" i="19"/>
  <c r="Q17" i="19"/>
  <c r="P17" i="19"/>
  <c r="O17" i="19"/>
  <c r="N17" i="19"/>
  <c r="M17" i="19"/>
  <c r="L17" i="19"/>
  <c r="K17" i="19"/>
  <c r="J17" i="19"/>
  <c r="I17" i="19"/>
  <c r="H17" i="19"/>
  <c r="G17" i="19"/>
  <c r="F17" i="19"/>
  <c r="E17" i="19"/>
  <c r="D17" i="19"/>
  <c r="C17" i="19"/>
  <c r="B17" i="19"/>
  <c r="Y16" i="19"/>
  <c r="X16" i="19"/>
  <c r="W16" i="19"/>
  <c r="V16" i="19"/>
  <c r="U16" i="19"/>
  <c r="T16" i="19"/>
  <c r="S16" i="19"/>
  <c r="R16" i="19"/>
  <c r="Q16" i="19"/>
  <c r="P16" i="19"/>
  <c r="O16" i="19"/>
  <c r="N16" i="19"/>
  <c r="M16" i="19"/>
  <c r="L16" i="19"/>
  <c r="K16" i="19"/>
  <c r="J16" i="19"/>
  <c r="I16" i="19"/>
  <c r="H16" i="19"/>
  <c r="G16" i="19"/>
  <c r="F16" i="19"/>
  <c r="E16" i="19"/>
  <c r="D16" i="19"/>
  <c r="C16" i="19"/>
  <c r="B16" i="19"/>
  <c r="Y15" i="19"/>
  <c r="X15" i="19"/>
  <c r="W15" i="19"/>
  <c r="V15" i="19"/>
  <c r="U15" i="19"/>
  <c r="T15" i="19"/>
  <c r="S15" i="19"/>
  <c r="R15" i="19"/>
  <c r="Q15" i="19"/>
  <c r="P15" i="19"/>
  <c r="O15" i="19"/>
  <c r="N15" i="19"/>
  <c r="M15" i="19"/>
  <c r="L15" i="19"/>
  <c r="K15" i="19"/>
  <c r="J15" i="19"/>
  <c r="I15" i="19"/>
  <c r="H15" i="19"/>
  <c r="G15" i="19"/>
  <c r="F15" i="19"/>
  <c r="E15" i="19"/>
  <c r="D15" i="19"/>
  <c r="C15" i="19"/>
  <c r="B15" i="19"/>
  <c r="Y14" i="19"/>
  <c r="X14" i="19"/>
  <c r="W14" i="19"/>
  <c r="V14" i="19"/>
  <c r="U14" i="19"/>
  <c r="T14" i="19"/>
  <c r="S14" i="19"/>
  <c r="R14" i="19"/>
  <c r="Q14" i="19"/>
  <c r="P14" i="19"/>
  <c r="O14" i="19"/>
  <c r="N14" i="19"/>
  <c r="M14" i="19"/>
  <c r="L14" i="19"/>
  <c r="K14" i="19"/>
  <c r="J14" i="19"/>
  <c r="I14" i="19"/>
  <c r="H14" i="19"/>
  <c r="G14" i="19"/>
  <c r="F14" i="19"/>
  <c r="E14" i="19"/>
  <c r="D14" i="19"/>
  <c r="C14" i="19"/>
  <c r="B14" i="19"/>
  <c r="Y13" i="19"/>
  <c r="X13" i="19"/>
  <c r="W13" i="19"/>
  <c r="V13" i="19"/>
  <c r="U13" i="19"/>
  <c r="T13" i="19"/>
  <c r="S13" i="19"/>
  <c r="R13" i="19"/>
  <c r="Q13" i="19"/>
  <c r="P13" i="19"/>
  <c r="O13" i="19"/>
  <c r="N13" i="19"/>
  <c r="M13" i="19"/>
  <c r="L13" i="19"/>
  <c r="K13" i="19"/>
  <c r="J13" i="19"/>
  <c r="I13" i="19"/>
  <c r="H13" i="19"/>
  <c r="G13" i="19"/>
  <c r="F13" i="19"/>
  <c r="E13" i="19"/>
  <c r="D13" i="19"/>
  <c r="C13" i="19"/>
  <c r="B13" i="19"/>
  <c r="Y12" i="19"/>
  <c r="X12" i="19"/>
  <c r="W12" i="19"/>
  <c r="V12" i="19"/>
  <c r="U12" i="19"/>
  <c r="T12" i="19"/>
  <c r="S12" i="19"/>
  <c r="R12" i="19"/>
  <c r="Q12" i="19"/>
  <c r="P12" i="19"/>
  <c r="O12" i="19"/>
  <c r="N12" i="19"/>
  <c r="M12" i="19"/>
  <c r="L12" i="19"/>
  <c r="K12" i="19"/>
  <c r="J12" i="19"/>
  <c r="I12" i="19"/>
  <c r="H12" i="19"/>
  <c r="G12" i="19"/>
  <c r="F12" i="19"/>
  <c r="E12" i="19"/>
  <c r="D12" i="19"/>
  <c r="C12" i="19"/>
  <c r="B12" i="19"/>
  <c r="N484" i="28" l="1"/>
  <c r="N473" i="28"/>
  <c r="A12" i="28" l="1"/>
  <c r="A13" i="28" l="1"/>
  <c r="A14" i="28" s="1"/>
  <c r="A15" i="28" l="1"/>
  <c r="L435" i="21"/>
  <c r="L471" i="28"/>
  <c r="A16" i="28" l="1"/>
  <c r="A17" i="28" l="1"/>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A18" i="28" l="1"/>
  <c r="F25" i="1"/>
  <c r="F32" i="1" s="1"/>
  <c r="A19" i="28" l="1"/>
  <c r="A20" i="28" l="1"/>
  <c r="T479" i="28"/>
  <c r="R479" i="28"/>
  <c r="P479" i="28"/>
  <c r="N479" i="28"/>
  <c r="A48" i="28"/>
  <c r="A1" i="28"/>
  <c r="A12" i="21"/>
  <c r="A12" i="25"/>
  <c r="A21" i="28" l="1"/>
  <c r="A49" i="28"/>
  <c r="A84" i="28"/>
  <c r="A12" i="19"/>
  <c r="F16" i="1"/>
  <c r="F23" i="1" s="1"/>
  <c r="F14" i="1"/>
  <c r="F13" i="1"/>
  <c r="F17" i="1" l="1"/>
  <c r="A22" i="28"/>
  <c r="A120" i="28"/>
  <c r="A85" i="28"/>
  <c r="A50" i="28"/>
  <c r="A48" i="19"/>
  <c r="T159" i="25"/>
  <c r="R159" i="25"/>
  <c r="P159" i="25"/>
  <c r="N159" i="25"/>
  <c r="A1" i="21"/>
  <c r="A48" i="25"/>
  <c r="A1" i="25"/>
  <c r="A1" i="19"/>
  <c r="A1" i="8"/>
  <c r="A13" i="21"/>
  <c r="A13" i="19"/>
  <c r="A23" i="28" l="1"/>
  <c r="A14" i="21"/>
  <c r="A15" i="21" s="1"/>
  <c r="A84" i="25"/>
  <c r="A84" i="19"/>
  <c r="A49" i="19"/>
  <c r="A156" i="28"/>
  <c r="A121" i="28"/>
  <c r="A51" i="28"/>
  <c r="A86" i="28"/>
  <c r="A48" i="21"/>
  <c r="A14" i="19"/>
  <c r="A49" i="25"/>
  <c r="A13" i="25"/>
  <c r="A85" i="25" l="1"/>
  <c r="A85" i="19"/>
  <c r="A86" i="19" s="1"/>
  <c r="A50" i="19"/>
  <c r="A51" i="19" s="1"/>
  <c r="A24" i="28"/>
  <c r="A120" i="25"/>
  <c r="A120" i="19"/>
  <c r="A122" i="28"/>
  <c r="A87" i="28"/>
  <c r="A52" i="28"/>
  <c r="A192" i="28"/>
  <c r="A157" i="28"/>
  <c r="A15" i="19"/>
  <c r="A84" i="21"/>
  <c r="A49" i="21"/>
  <c r="A14" i="25"/>
  <c r="A50" i="25"/>
  <c r="A16" i="21"/>
  <c r="A86" i="25"/>
  <c r="A121" i="25" l="1"/>
  <c r="A25" i="28"/>
  <c r="A121" i="19"/>
  <c r="A227" i="28"/>
  <c r="A193" i="28"/>
  <c r="A88" i="28"/>
  <c r="A123" i="28"/>
  <c r="A158" i="28"/>
  <c r="A53" i="28"/>
  <c r="A87" i="19"/>
  <c r="A52" i="19"/>
  <c r="A51" i="25"/>
  <c r="A50" i="21"/>
  <c r="A17" i="21"/>
  <c r="A15" i="25"/>
  <c r="A120" i="21"/>
  <c r="A85" i="21"/>
  <c r="A87" i="25"/>
  <c r="A16" i="19"/>
  <c r="A122" i="25" l="1"/>
  <c r="A26" i="28"/>
  <c r="A122" i="19"/>
  <c r="A124" i="28"/>
  <c r="A194" i="28"/>
  <c r="A159" i="28"/>
  <c r="A262" i="28"/>
  <c r="A228" i="28"/>
  <c r="A54" i="28"/>
  <c r="A89" i="28"/>
  <c r="A88" i="19"/>
  <c r="A53" i="19"/>
  <c r="A88" i="25"/>
  <c r="A18" i="21"/>
  <c r="A51" i="21"/>
  <c r="A86" i="21"/>
  <c r="A16" i="25"/>
  <c r="A52" i="25"/>
  <c r="A123" i="19"/>
  <c r="A121" i="21"/>
  <c r="A156" i="21"/>
  <c r="A17" i="19"/>
  <c r="A123" i="25" l="1"/>
  <c r="A27" i="28"/>
  <c r="A191" i="21"/>
  <c r="A226" i="21" s="1"/>
  <c r="A124" i="25"/>
  <c r="A297" i="28"/>
  <c r="A263" i="28"/>
  <c r="A160" i="28"/>
  <c r="A90" i="28"/>
  <c r="A55" i="28"/>
  <c r="A229" i="28"/>
  <c r="A125" i="28"/>
  <c r="A195" i="28"/>
  <c r="A89" i="19"/>
  <c r="A54" i="19"/>
  <c r="A52" i="21"/>
  <c r="A124" i="19"/>
  <c r="A17" i="25"/>
  <c r="A87" i="21"/>
  <c r="A19" i="21"/>
  <c r="A157" i="21"/>
  <c r="A18" i="19"/>
  <c r="A122" i="21"/>
  <c r="A53" i="25"/>
  <c r="A89" i="25"/>
  <c r="A28" i="28" l="1"/>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A29" i="28" l="1"/>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A30" i="28" l="1"/>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A31" i="28" l="1"/>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A32" i="28" l="1"/>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A130" i="25" l="1"/>
  <c r="A33" i="28"/>
  <c r="A369" i="21"/>
  <c r="A403" i="21"/>
  <c r="A301" i="21"/>
  <c r="A335" i="21"/>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A131" i="25" l="1"/>
  <c r="A34" i="28"/>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A132" i="25" l="1"/>
  <c r="A133" i="25" s="1"/>
  <c r="A35" i="28"/>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A36" i="28" l="1"/>
  <c r="A134" i="25"/>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A135" i="25" l="1"/>
  <c r="A136" i="25" s="1"/>
  <c r="A37" i="28"/>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2" i="21"/>
  <c r="A97" i="21"/>
  <c r="A99" i="25"/>
  <c r="A29" i="21"/>
  <c r="A28" i="19"/>
  <c r="A134" i="19"/>
  <c r="A38" i="28" l="1"/>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A39" i="28" l="1"/>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A40" i="28" l="1"/>
  <c r="A342" i="21"/>
  <c r="A308" i="21"/>
  <c r="A410" i="21"/>
  <c r="A376" i="21"/>
  <c r="A102" i="19"/>
  <c r="A103" i="19" s="1"/>
  <c r="A208" i="28"/>
  <c r="A345" i="28"/>
  <c r="A379" i="28"/>
  <c r="A138" i="28"/>
  <c r="A310" i="28"/>
  <c r="A276" i="28"/>
  <c r="A68" i="28"/>
  <c r="A103" i="28"/>
  <c r="A242" i="28"/>
  <c r="A173" i="28"/>
  <c r="A413" i="28"/>
  <c r="A447" i="28"/>
  <c r="A239" i="21"/>
  <c r="A273" i="21"/>
  <c r="A204" i="21"/>
  <c r="A67" i="19"/>
  <c r="A32" i="21"/>
  <c r="A100" i="21"/>
  <c r="A137" i="19"/>
  <c r="A170" i="21"/>
  <c r="A65" i="21"/>
  <c r="A139" i="25"/>
  <c r="A30" i="25"/>
  <c r="A135" i="21"/>
  <c r="A102" i="25"/>
  <c r="A31" i="19"/>
  <c r="A66" i="25"/>
  <c r="A41" i="28" l="1"/>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A42" i="28" l="1"/>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A379" i="21" l="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A346" i="21" l="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A313" i="21" l="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A348" i="21" l="1"/>
  <c r="A349" i="21" s="1"/>
  <c r="A416" i="21"/>
  <c r="A382"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A383" i="21" l="1"/>
  <c r="A417" i="21"/>
  <c r="A418" i="21" s="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A385" i="21" l="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A420" i="21" l="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A353" i="21" l="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A319" i="21" l="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A423" i="21" l="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A321" i="21" l="1"/>
  <c r="A356" i="21"/>
  <c r="A424" i="21"/>
  <c r="A390" i="21"/>
  <c r="A186" i="28"/>
  <c r="A460" i="28"/>
  <c r="A255" i="28"/>
  <c r="A358" i="28"/>
  <c r="A221" i="28"/>
  <c r="A323" i="28"/>
  <c r="A289" i="28"/>
  <c r="A392" i="28"/>
  <c r="A426" i="28"/>
  <c r="A286" i="21"/>
  <c r="A252" i="21"/>
  <c r="A217" i="21"/>
  <c r="A183" i="21"/>
  <c r="A78" i="21"/>
  <c r="A148" i="21"/>
  <c r="A113" i="21"/>
  <c r="A150" i="19"/>
  <c r="A391" i="21" l="1"/>
  <c r="A357" i="21"/>
  <c r="A425" i="21"/>
  <c r="A322" i="21"/>
  <c r="A324" i="28"/>
  <c r="A461" i="28"/>
  <c r="A393" i="28"/>
  <c r="A290" i="28"/>
  <c r="A222" i="28"/>
  <c r="A256" i="28"/>
  <c r="A427" i="28"/>
  <c r="A359" i="28"/>
  <c r="A253" i="21"/>
  <c r="A287" i="21"/>
  <c r="A218" i="21"/>
  <c r="A149" i="21"/>
  <c r="A184" i="21"/>
  <c r="A114" i="21"/>
  <c r="A323" i="21" l="1"/>
  <c r="A358" i="21"/>
  <c r="A426" i="21"/>
  <c r="A392" i="21"/>
  <c r="A291" i="28"/>
  <c r="A360" i="28"/>
  <c r="A257" i="28"/>
  <c r="A394" i="28"/>
  <c r="A428" i="28"/>
  <c r="A462" i="28"/>
  <c r="A325" i="28"/>
  <c r="A288" i="21"/>
  <c r="A254" i="21"/>
  <c r="A219" i="21"/>
  <c r="A150" i="21"/>
  <c r="A185" i="21"/>
  <c r="A393" i="21" l="1"/>
  <c r="A359" i="21"/>
  <c r="A427" i="21"/>
  <c r="A324" i="21"/>
  <c r="A463" i="28"/>
  <c r="A361" i="28"/>
  <c r="A395" i="28"/>
  <c r="A292" i="28"/>
  <c r="A326" i="28"/>
  <c r="A429" i="28"/>
  <c r="A255" i="21"/>
  <c r="A289" i="21"/>
  <c r="A220" i="21"/>
  <c r="A186" i="21"/>
  <c r="A394" i="21" l="1"/>
  <c r="A325" i="21"/>
  <c r="A360" i="21"/>
  <c r="A428" i="21"/>
  <c r="A430" i="28"/>
  <c r="A327" i="28"/>
  <c r="A396" i="28"/>
  <c r="A362" i="28"/>
  <c r="A464" i="28"/>
  <c r="A290" i="21"/>
  <c r="A256" i="21"/>
  <c r="A221" i="21"/>
  <c r="A429" i="21" l="1"/>
  <c r="A361" i="21"/>
  <c r="A326" i="21"/>
  <c r="A395" i="21"/>
  <c r="A465" i="28"/>
  <c r="A363" i="28"/>
  <c r="A397" i="28"/>
  <c r="A431" i="28"/>
  <c r="A291" i="21"/>
  <c r="A430" i="21" l="1"/>
  <c r="A396" i="21"/>
  <c r="A362" i="21"/>
  <c r="A327" i="21"/>
  <c r="A398" i="28"/>
  <c r="A432" i="28"/>
  <c r="A466" i="28"/>
  <c r="A397" i="21" l="1"/>
  <c r="A431" i="21"/>
  <c r="A433" i="28"/>
  <c r="A467" i="28"/>
  <c r="A432" i="21" l="1"/>
  <c r="A468" i="28"/>
  <c r="F26" i="1" l="1"/>
  <c r="F15" i="1" s="1"/>
  <c r="F12" i="1" s="1"/>
  <c r="D7" i="1" l="1"/>
  <c r="E7" i="1"/>
  <c r="F7" i="1"/>
  <c r="C7" i="1"/>
</calcChain>
</file>

<file path=xl/sharedStrings.xml><?xml version="1.0" encoding="utf-8"?>
<sst xmlns="http://schemas.openxmlformats.org/spreadsheetml/2006/main" count="1065" uniqueCount="192">
  <si>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</si>
  <si>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</si>
  <si>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</si>
  <si>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</si>
  <si>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</si>
  <si>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</si>
  <si>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</si>
  <si>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</si>
  <si>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</si>
  <si>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</si>
  <si>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</si>
  <si>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</si>
  <si>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</si>
  <si>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</si>
  <si>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</si>
  <si>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</si>
  <si>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</si>
  <si>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</si>
  <si>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</si>
  <si>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</si>
  <si>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</si>
  <si>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</si>
  <si>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</si>
  <si>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</si>
  <si>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</si>
  <si>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</si>
  <si>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</si>
  <si>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</si>
  <si>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</si>
  <si>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</si>
  <si>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</si>
  <si>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</si>
  <si>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</si>
  <si>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</si>
  <si>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</si>
  <si>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</si>
  <si>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</si>
  <si>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</si>
  <si>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</si>
  <si>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</si>
  <si>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</si>
  <si>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</si>
  <si>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</si>
  <si>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</si>
  <si>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</si>
  <si>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</si>
  <si>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</si>
  <si>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</si>
  <si>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</si>
  <si>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</si>
  <si>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</si>
  <si>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</si>
  <si>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</si>
  <si>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</si>
  <si>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</si>
  <si>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</si>
  <si>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</si>
  <si>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</si>
  <si>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</si>
  <si>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</si>
  <si>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</si>
  <si>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</si>
  <si>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</si>
  <si>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</si>
  <si>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</si>
  <si>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</si>
  <si>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</si>
  <si>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</si>
  <si>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</si>
  <si>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</si>
  <si>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</si>
  <si>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</si>
  <si>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</si>
  <si>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</si>
  <si>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</si>
  <si>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</si>
  <si>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</si>
  <si>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</si>
  <si>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</si>
  <si>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</si>
  <si>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</si>
  <si>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</si>
  <si>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</si>
  <si>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</si>
  <si>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</si>
  <si>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</si>
  <si>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</si>
  <si>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</si>
  <si>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</si>
  <si>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</si>
  <si>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</si>
  <si>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</si>
  <si>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</si>
  <si>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</si>
  <si>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</si>
  <si>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</si>
  <si>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</si>
  <si>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</si>
  <si>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</si>
  <si>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</si>
  <si>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</si>
  <si>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</si>
  <si>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</si>
  <si>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</si>
  <si>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</si>
  <si>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</si>
  <si>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</si>
  <si>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</si>
  <si>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</si>
  <si>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</si>
  <si>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</si>
  <si>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</si>
  <si>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</si>
  <si>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</si>
  <si>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</si>
  <si>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</si>
  <si>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</si>
  <si>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</si>
  <si>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</si>
  <si>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</si>
  <si>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</si>
  <si>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</si>
  <si>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</si>
  <si>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</si>
  <si>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</si>
  <si>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</si>
  <si>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</si>
  <si>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</si>
  <si>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</si>
  <si>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</si>
  <si>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</si>
  <si>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</si>
  <si>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</si>
  <si>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Одноставочные единые (котловые) тарифы на услуги по передаче электрической энергии на территории Хабаровского края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</si>
  <si>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</si>
  <si>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за содержание электрических сетей (тарифы указываются без НДС)</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</si>
  <si>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</si>
  <si>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</si>
  <si>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</si>
  <si>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</si>
  <si>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</si>
  <si>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</si>
  <si>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</si>
  <si>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</si>
  <si>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</si>
  <si>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</si>
  <si>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PMECHE20</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</si>
  <si>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</si>
  <si>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</si>
  <si>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ФАС России. Приказ №1216/20 от 14.12.2020</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</si>
  <si>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</si>
  <si>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</si>
  <si>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</si>
  <si>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</si>
  <si>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</si>
  <si>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</si>
  <si>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Правительство Хабаровского края. Комитет по ценам и тарифам.  Постановление № 44/12 от 27.12.2021г.</t>
  </si>
  <si>
    <t>Приказ Минэнерго России от 16 декабря 2021г. №1409</t>
  </si>
  <si>
    <t>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декабре 2024 г.</t>
  </si>
  <si>
    <t>3359,83</t>
  </si>
  <si>
    <t>декабрь 2024 года</t>
  </si>
  <si>
    <t>01.12.2024</t>
  </si>
  <si>
    <t>02.12.2024</t>
  </si>
  <si>
    <t>03.12.2024</t>
  </si>
  <si>
    <t>04.12.2024</t>
  </si>
  <si>
    <t>05.12.2024</t>
  </si>
  <si>
    <t>06.12.2024</t>
  </si>
  <si>
    <t>07.12.2024</t>
  </si>
  <si>
    <t>08.12.2024</t>
  </si>
  <si>
    <t>09.12.2024</t>
  </si>
  <si>
    <t>10.12.2024</t>
  </si>
  <si>
    <t>11.12.2024</t>
  </si>
  <si>
    <t>12.12.2024</t>
  </si>
  <si>
    <t>13.12.2024</t>
  </si>
  <si>
    <t>14.12.2024</t>
  </si>
  <si>
    <t>15.12.2024</t>
  </si>
  <si>
    <t>16.12.2024</t>
  </si>
  <si>
    <t>17.12.2024</t>
  </si>
  <si>
    <t>18.12.2024</t>
  </si>
  <si>
    <t>19.12.2024</t>
  </si>
  <si>
    <t>20.12.2024</t>
  </si>
  <si>
    <t>21.12.2024</t>
  </si>
  <si>
    <t>22.12.2024</t>
  </si>
  <si>
    <t>23.12.2024</t>
  </si>
  <si>
    <t>24.12.2024</t>
  </si>
  <si>
    <t>25.12.2024</t>
  </si>
  <si>
    <t>26.12.2024</t>
  </si>
  <si>
    <t>27.12.2024</t>
  </si>
  <si>
    <t>28.12.2024</t>
  </si>
  <si>
    <t>29.12.2024</t>
  </si>
  <si>
    <t>30.12.2024</t>
  </si>
  <si>
    <t>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</si>
</sst>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74" fontId="0" fillId="0" borderId="11" xfId="0" applyNumberFormat="1" applyFont="1" applyFill="1" applyBorder="1" applyAlignment="1">
      <alignment horizontal="right"/>
    </xf>
    <xf numFmtId="2" fontId="38" fillId="9" borderId="17" xfId="0" applyNumberFormat="1" applyFont="1" applyFill="1" applyBorder="1" applyAlignment="1">
      <alignment horizontal="left" vertical="center"/>
    </xf>
    <xf numFmtId="0" fontId="21" fillId="0" borderId="10" xfId="25" applyNumberFormat="1" applyFont="1" applyFill="1" applyBorder="1" applyAlignment="1" applyProtection="1">
      <alignment horizontal="center"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8"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56" name="Object 332" hidden="1">
              <a:extLst>
                <a:ext uri="{63B3BB69-23CF-44E3-9099-C40C66FF867C}">
                  <a14:compatExt spid="_x0000_s13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476250</xdr:colOff>
          <xdr:row>37</xdr:row>
          <xdr:rowOff>38100</xdr:rowOff>
        </xdr:from>
        <xdr:to>
          <xdr:col>2</xdr:col>
          <xdr:colOff>1228725</xdr:colOff>
          <xdr:row>38</xdr:row>
          <xdr:rowOff>0</xdr:rowOff>
        </xdr:to>
        <xdr:sp macro="" textlink="">
          <xdr:nvSpPr>
            <xdr:cNvPr id="1357" name="Object 333" hidden="1">
              <a:extLst>
                <a:ext uri="{63B3BB69-23CF-44E3-9099-C40C66FF867C}">
                  <a14:compatExt spid="_x0000_s1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20</xdr:row>
          <xdr:rowOff>219075</xdr:rowOff>
        </xdr:from>
        <xdr:to>
          <xdr:col>2</xdr:col>
          <xdr:colOff>1104900</xdr:colOff>
          <xdr:row>20</xdr:row>
          <xdr:rowOff>447675</xdr:rowOff>
        </xdr:to>
        <xdr:sp macro="" textlink="">
          <xdr:nvSpPr>
            <xdr:cNvPr id="1372" name="Object 348" hidden="1">
              <a:extLst>
                <a:ext uri="{63B3BB69-23CF-44E3-9099-C40C66FF867C}">
                  <a14:compatExt spid="_x0000_s13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21</xdr:row>
          <xdr:rowOff>238125</xdr:rowOff>
        </xdr:from>
        <xdr:to>
          <xdr:col>2</xdr:col>
          <xdr:colOff>1123950</xdr:colOff>
          <xdr:row>21</xdr:row>
          <xdr:rowOff>466725</xdr:rowOff>
        </xdr:to>
        <xdr:sp macro="" textlink="">
          <xdr:nvSpPr>
            <xdr:cNvPr id="1373" name="Object 349" hidden="1">
              <a:extLst>
                <a:ext uri="{63B3BB69-23CF-44E3-9099-C40C66FF867C}">
                  <a14:compatExt spid="_x0000_s13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22</xdr:row>
          <xdr:rowOff>219075</xdr:rowOff>
        </xdr:from>
        <xdr:to>
          <xdr:col>2</xdr:col>
          <xdr:colOff>933450</xdr:colOff>
          <xdr:row>22</xdr:row>
          <xdr:rowOff>466725</xdr:rowOff>
        </xdr:to>
        <xdr:sp macro="" textlink="">
          <xdr:nvSpPr>
            <xdr:cNvPr id="1374" name="Object 350" hidden="1">
              <a:extLst>
                <a:ext uri="{63B3BB69-23CF-44E3-9099-C40C66FF867C}">
                  <a14:compatExt spid="_x0000_s13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209550</xdr:rowOff>
        </xdr:from>
        <xdr:to>
          <xdr:col>2</xdr:col>
          <xdr:colOff>885825</xdr:colOff>
          <xdr:row>23</xdr:row>
          <xdr:rowOff>466725</xdr:rowOff>
        </xdr:to>
        <xdr:sp macro="" textlink="">
          <xdr:nvSpPr>
            <xdr:cNvPr id="1375" name="Object 351" hidden="1">
              <a:extLst>
                <a:ext uri="{63B3BB69-23CF-44E3-9099-C40C66FF867C}">
                  <a14:compatExt spid="_x0000_s13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opLeftCell="A7" zoomScale="70" zoomScaleNormal="70" zoomScaleSheetLayoutView="80" workbookViewId="0">
      <selection activeCell="M18" sqref="M18"/>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04" t="s">
        <v>158</v>
      </c>
      <c r="B1" s="104"/>
      <c r="C1" s="104"/>
      <c r="D1" s="104"/>
      <c r="E1" s="104"/>
      <c r="F1" s="104"/>
    </row>
    <row r="2" spans="1:8" s="1" customFormat="1" ht="21.75" customHeight="1" x14ac:dyDescent="0.25">
      <c r="A2" s="105" t="s">
        <v>30</v>
      </c>
      <c r="B2" s="105"/>
      <c r="C2" s="105"/>
      <c r="D2" s="105"/>
      <c r="E2" s="105"/>
      <c r="F2" s="105"/>
      <c r="G2" s="1" t="s">
        <v>41</v>
      </c>
    </row>
    <row r="3" spans="1:8" ht="18" customHeight="1" x14ac:dyDescent="0.25">
      <c r="A3" s="106" t="s">
        <v>31</v>
      </c>
      <c r="B3" s="106"/>
      <c r="C3" s="106"/>
      <c r="D3" s="106"/>
      <c r="E3" s="106"/>
      <c r="F3" s="106"/>
    </row>
    <row r="4" spans="1:8" ht="34.5" customHeight="1" x14ac:dyDescent="0.25">
      <c r="A4" s="111" t="s">
        <v>45</v>
      </c>
      <c r="B4" s="111"/>
      <c r="C4" s="111"/>
      <c r="D4" s="111"/>
      <c r="E4" s="111"/>
      <c r="F4" s="111"/>
    </row>
    <row r="5" spans="1:8" x14ac:dyDescent="0.25">
      <c r="A5" s="115"/>
      <c r="B5" s="115"/>
      <c r="C5" s="116" t="s">
        <v>29</v>
      </c>
      <c r="D5" s="117"/>
      <c r="E5" s="117"/>
      <c r="F5" s="118"/>
    </row>
    <row r="6" spans="1:8" x14ac:dyDescent="0.25">
      <c r="A6" s="115"/>
      <c r="B6" s="115"/>
      <c r="C6" s="3" t="s">
        <v>0</v>
      </c>
      <c r="D6" s="3" t="s">
        <v>1</v>
      </c>
      <c r="E6" s="3" t="s">
        <v>2</v>
      </c>
      <c r="F6" s="3" t="s">
        <v>3</v>
      </c>
    </row>
    <row r="7" spans="1:8" s="6" customFormat="1" x14ac:dyDescent="0.25">
      <c r="A7" s="112" t="s">
        <v>44</v>
      </c>
      <c r="B7" s="113"/>
      <c r="C7" s="4">
        <f>$F$12+'СЕТ СН'!F5+СВЦЭМ!$D$10+'СЕТ СН'!F11-'СЕТ СН'!F$18</f>
        <v>3137.4402597200001</v>
      </c>
      <c r="D7" s="4">
        <f>$F$12+'СЕТ СН'!G5+СВЦЭМ!$D$10+'СЕТ СН'!G11-'СЕТ СН'!G$18</f>
        <v>4038.5502597199998</v>
      </c>
      <c r="E7" s="4">
        <f>$F$12+'СЕТ СН'!H5+СВЦЭМ!$D$10+'СЕТ СН'!H11-'СЕТ СН'!H$18</f>
        <v>4290.5702597200006</v>
      </c>
      <c r="F7" s="4">
        <f>$F$12+'СЕТ СН'!I5+СВЦЭМ!$D$10+'СЕТ СН'!I11-'СЕТ СН'!I$18</f>
        <v>4983.6502597200006</v>
      </c>
      <c r="G7" s="5"/>
    </row>
    <row r="8" spans="1:8" x14ac:dyDescent="0.25">
      <c r="F8" s="8"/>
    </row>
    <row r="9" spans="1:8" ht="45.75" customHeight="1" x14ac:dyDescent="0.25">
      <c r="A9" s="119" t="s">
        <v>46</v>
      </c>
      <c r="B9" s="119"/>
      <c r="C9" s="119"/>
      <c r="D9" s="119"/>
      <c r="E9" s="119"/>
      <c r="F9" s="119"/>
    </row>
    <row r="10" spans="1:8" x14ac:dyDescent="0.25">
      <c r="B10" s="2"/>
      <c r="H10" s="2" t="s">
        <v>41</v>
      </c>
    </row>
    <row r="11" spans="1:8" ht="31.5" x14ac:dyDescent="0.25">
      <c r="A11" s="9"/>
      <c r="B11" s="114" t="s">
        <v>5</v>
      </c>
      <c r="C11" s="114"/>
      <c r="D11" s="114"/>
      <c r="E11" s="10" t="s">
        <v>4</v>
      </c>
      <c r="F11" s="11" t="s">
        <v>12</v>
      </c>
      <c r="G11" s="2" t="s">
        <v>41</v>
      </c>
    </row>
    <row r="12" spans="1:8" ht="31.5" x14ac:dyDescent="0.25">
      <c r="A12" s="12">
        <v>1</v>
      </c>
      <c r="B12" s="107" t="s">
        <v>47</v>
      </c>
      <c r="C12" s="107"/>
      <c r="D12" s="107"/>
      <c r="E12" s="13" t="s">
        <v>22</v>
      </c>
      <c r="F12" s="11">
        <f>ROUND(F13+F14*F15,8)+F34</f>
        <v>1936.2392597800001</v>
      </c>
      <c r="H12" s="2" t="s">
        <v>41</v>
      </c>
    </row>
    <row r="13" spans="1:8" ht="31.5" x14ac:dyDescent="0.25">
      <c r="A13" s="12">
        <v>2</v>
      </c>
      <c r="B13" s="107" t="s">
        <v>48</v>
      </c>
      <c r="C13" s="107"/>
      <c r="D13" s="107"/>
      <c r="E13" s="13" t="s">
        <v>22</v>
      </c>
      <c r="F13" s="11">
        <f>СВЦЭМ!$D$11</f>
        <v>1936.2392597800001</v>
      </c>
    </row>
    <row r="14" spans="1:8" ht="36" customHeight="1" x14ac:dyDescent="0.25">
      <c r="A14" s="12">
        <v>3</v>
      </c>
      <c r="B14" s="107" t="s">
        <v>49</v>
      </c>
      <c r="C14" s="107"/>
      <c r="D14" s="107"/>
      <c r="E14" s="13" t="s">
        <v>23</v>
      </c>
      <c r="F14" s="11">
        <f>СВЦЭМ!$D$12</f>
        <v>740665.77272727271</v>
      </c>
    </row>
    <row r="15" spans="1:8" ht="30.75" customHeight="1" x14ac:dyDescent="0.25">
      <c r="A15" s="12">
        <v>4</v>
      </c>
      <c r="B15" s="107" t="s">
        <v>50</v>
      </c>
      <c r="C15" s="107" t="s">
        <v>24</v>
      </c>
      <c r="D15" s="107" t="s">
        <v>24</v>
      </c>
      <c r="E15" s="14" t="s">
        <v>51</v>
      </c>
      <c r="F15" s="15">
        <f>ROUND(IF(F25-(F26+F33)&lt;=0,0,MAX(0,(F16-(F17+F24))/(F25-(F26+F33)))),11)</f>
        <v>0</v>
      </c>
    </row>
    <row r="16" spans="1:8" ht="36" customHeight="1" x14ac:dyDescent="0.25">
      <c r="A16" s="12">
        <v>5</v>
      </c>
      <c r="B16" s="107" t="s">
        <v>52</v>
      </c>
      <c r="C16" s="107" t="s">
        <v>25</v>
      </c>
      <c r="D16" s="107" t="s">
        <v>6</v>
      </c>
      <c r="E16" s="13" t="s">
        <v>6</v>
      </c>
      <c r="F16" s="16">
        <f>СВЦЭМ!$D$27</f>
        <v>1.54</v>
      </c>
    </row>
    <row r="17" spans="1:6" ht="33" customHeight="1" x14ac:dyDescent="0.25">
      <c r="A17" s="12">
        <v>6</v>
      </c>
      <c r="B17" s="107" t="s">
        <v>53</v>
      </c>
      <c r="C17" s="107" t="s">
        <v>25</v>
      </c>
      <c r="D17" s="107" t="s">
        <v>6</v>
      </c>
      <c r="E17" s="13" t="s">
        <v>6</v>
      </c>
      <c r="F17" s="16">
        <f>SUM(F19:F23)</f>
        <v>1.54</v>
      </c>
    </row>
    <row r="18" spans="1:6" ht="13.5" customHeight="1" x14ac:dyDescent="0.25">
      <c r="A18" s="12"/>
      <c r="B18" s="108" t="s">
        <v>54</v>
      </c>
      <c r="C18" s="109"/>
      <c r="D18" s="109"/>
      <c r="E18" s="109"/>
      <c r="F18" s="110"/>
    </row>
    <row r="19" spans="1:6" x14ac:dyDescent="0.25">
      <c r="A19" s="12">
        <v>6.1</v>
      </c>
      <c r="B19" s="107" t="s">
        <v>55</v>
      </c>
      <c r="C19" s="107"/>
      <c r="D19" s="107"/>
      <c r="E19" s="13" t="s">
        <v>6</v>
      </c>
      <c r="F19" s="16">
        <v>0</v>
      </c>
    </row>
    <row r="20" spans="1:6" x14ac:dyDescent="0.25">
      <c r="A20" s="12">
        <v>6.2</v>
      </c>
      <c r="B20" s="107" t="s">
        <v>56</v>
      </c>
      <c r="C20" s="107"/>
      <c r="D20" s="107"/>
      <c r="E20" s="13" t="s">
        <v>6</v>
      </c>
      <c r="F20" s="16">
        <v>0</v>
      </c>
    </row>
    <row r="21" spans="1:6" x14ac:dyDescent="0.25">
      <c r="A21" s="12">
        <v>6.3</v>
      </c>
      <c r="B21" s="107" t="s">
        <v>57</v>
      </c>
      <c r="C21" s="107"/>
      <c r="D21" s="107"/>
      <c r="E21" s="13" t="s">
        <v>6</v>
      </c>
      <c r="F21" s="16">
        <v>0</v>
      </c>
    </row>
    <row r="22" spans="1:6" x14ac:dyDescent="0.25">
      <c r="A22" s="12">
        <v>6.4</v>
      </c>
      <c r="B22" s="107" t="s">
        <v>58</v>
      </c>
      <c r="C22" s="107"/>
      <c r="D22" s="107"/>
      <c r="E22" s="13" t="s">
        <v>6</v>
      </c>
      <c r="F22" s="16">
        <v>0</v>
      </c>
    </row>
    <row r="23" spans="1:6" x14ac:dyDescent="0.25">
      <c r="A23" s="12">
        <v>6.5</v>
      </c>
      <c r="B23" s="107" t="s">
        <v>59</v>
      </c>
      <c r="C23" s="107"/>
      <c r="D23" s="107"/>
      <c r="E23" s="13" t="s">
        <v>6</v>
      </c>
      <c r="F23" s="16">
        <f>F16</f>
        <v>1.54</v>
      </c>
    </row>
    <row r="24" spans="1:6" ht="31.5" customHeight="1" x14ac:dyDescent="0.25">
      <c r="A24" s="12">
        <v>7</v>
      </c>
      <c r="B24" s="107" t="s">
        <v>26</v>
      </c>
      <c r="C24" s="107" t="s">
        <v>25</v>
      </c>
      <c r="D24" s="107" t="s">
        <v>6</v>
      </c>
      <c r="E24" s="13" t="s">
        <v>6</v>
      </c>
      <c r="F24" s="16">
        <v>0</v>
      </c>
    </row>
    <row r="25" spans="1:6" ht="30" customHeight="1" x14ac:dyDescent="0.25">
      <c r="A25" s="12">
        <v>8</v>
      </c>
      <c r="B25" s="107" t="s">
        <v>60</v>
      </c>
      <c r="C25" s="107" t="s">
        <v>27</v>
      </c>
      <c r="D25" s="107" t="s">
        <v>28</v>
      </c>
      <c r="E25" s="13" t="s">
        <v>61</v>
      </c>
      <c r="F25" s="16">
        <f>СВЦЭМ!$D$26</f>
        <v>1020.958</v>
      </c>
    </row>
    <row r="26" spans="1:6" ht="30.75" customHeight="1" x14ac:dyDescent="0.25">
      <c r="A26" s="12">
        <v>9</v>
      </c>
      <c r="B26" s="107" t="s">
        <v>62</v>
      </c>
      <c r="C26" s="107" t="s">
        <v>27</v>
      </c>
      <c r="D26" s="107" t="s">
        <v>28</v>
      </c>
      <c r="E26" s="13" t="s">
        <v>61</v>
      </c>
      <c r="F26" s="16">
        <f>SUM(F28:F32)</f>
        <v>1020.958</v>
      </c>
    </row>
    <row r="27" spans="1:6" x14ac:dyDescent="0.25">
      <c r="A27" s="12"/>
      <c r="B27" s="108" t="s">
        <v>54</v>
      </c>
      <c r="C27" s="109"/>
      <c r="D27" s="109"/>
      <c r="E27" s="109"/>
      <c r="F27" s="110"/>
    </row>
    <row r="28" spans="1:6" x14ac:dyDescent="0.25">
      <c r="A28" s="12">
        <v>9.1</v>
      </c>
      <c r="B28" s="107" t="s">
        <v>55</v>
      </c>
      <c r="C28" s="107"/>
      <c r="D28" s="107"/>
      <c r="E28" s="13" t="s">
        <v>61</v>
      </c>
      <c r="F28" s="16">
        <v>0</v>
      </c>
    </row>
    <row r="29" spans="1:6" x14ac:dyDescent="0.25">
      <c r="A29" s="12">
        <v>9.1999999999999993</v>
      </c>
      <c r="B29" s="107" t="s">
        <v>56</v>
      </c>
      <c r="C29" s="107"/>
      <c r="D29" s="107"/>
      <c r="E29" s="13" t="s">
        <v>61</v>
      </c>
      <c r="F29" s="86">
        <v>0</v>
      </c>
    </row>
    <row r="30" spans="1:6" x14ac:dyDescent="0.25">
      <c r="A30" s="12">
        <v>9.3000000000000007</v>
      </c>
      <c r="B30" s="107" t="s">
        <v>57</v>
      </c>
      <c r="C30" s="107"/>
      <c r="D30" s="107"/>
      <c r="E30" s="13" t="s">
        <v>61</v>
      </c>
      <c r="F30" s="16">
        <v>0</v>
      </c>
    </row>
    <row r="31" spans="1:6" x14ac:dyDescent="0.25">
      <c r="A31" s="12">
        <v>9.4</v>
      </c>
      <c r="B31" s="107" t="s">
        <v>58</v>
      </c>
      <c r="C31" s="107"/>
      <c r="D31" s="107"/>
      <c r="E31" s="13" t="s">
        <v>61</v>
      </c>
      <c r="F31" s="16">
        <v>0</v>
      </c>
    </row>
    <row r="32" spans="1:6" x14ac:dyDescent="0.25">
      <c r="A32" s="12">
        <v>9.5</v>
      </c>
      <c r="B32" s="107" t="s">
        <v>59</v>
      </c>
      <c r="C32" s="107"/>
      <c r="D32" s="107"/>
      <c r="E32" s="13" t="s">
        <v>61</v>
      </c>
      <c r="F32" s="86">
        <f>F25</f>
        <v>1020.958</v>
      </c>
    </row>
    <row r="33" spans="1:6" ht="34.5" customHeight="1" x14ac:dyDescent="0.25">
      <c r="A33" s="12">
        <v>10</v>
      </c>
      <c r="B33" s="107" t="s">
        <v>63</v>
      </c>
      <c r="C33" s="107" t="s">
        <v>27</v>
      </c>
      <c r="D33" s="107" t="s">
        <v>28</v>
      </c>
      <c r="E33" s="13" t="s">
        <v>61</v>
      </c>
      <c r="F33" s="16">
        <v>0</v>
      </c>
    </row>
    <row r="34" spans="1:6" ht="42" customHeight="1" x14ac:dyDescent="0.25">
      <c r="A34" s="12">
        <v>11</v>
      </c>
      <c r="B34" s="107" t="s">
        <v>64</v>
      </c>
      <c r="C34" s="107"/>
      <c r="D34" s="107" t="s">
        <v>22</v>
      </c>
      <c r="E34" s="17" t="s">
        <v>22</v>
      </c>
      <c r="F34" s="11">
        <v>0</v>
      </c>
    </row>
    <row r="36" spans="1:6" ht="15.75" customHeight="1" x14ac:dyDescent="0.25">
      <c r="A36" s="120" t="s">
        <v>65</v>
      </c>
      <c r="B36" s="120"/>
      <c r="C36" s="120"/>
      <c r="D36" s="120"/>
      <c r="E36" s="120"/>
      <c r="F36" s="120"/>
    </row>
    <row r="37" spans="1:6" x14ac:dyDescent="0.25">
      <c r="A37" s="120"/>
      <c r="B37" s="120"/>
      <c r="C37" s="120"/>
      <c r="D37" s="120"/>
      <c r="E37" s="120"/>
      <c r="F37" s="120"/>
    </row>
    <row r="38" spans="1:6" x14ac:dyDescent="0.25">
      <c r="A38" s="120"/>
      <c r="B38" s="120"/>
      <c r="C38" s="120"/>
      <c r="D38" s="120"/>
      <c r="E38" s="120"/>
      <c r="F38" s="120"/>
    </row>
    <row r="39" spans="1:6" x14ac:dyDescent="0.25">
      <c r="A39" s="120"/>
      <c r="B39" s="120"/>
      <c r="C39" s="120"/>
      <c r="D39" s="120"/>
      <c r="E39" s="120"/>
      <c r="F39" s="120"/>
    </row>
    <row r="40" spans="1:6" x14ac:dyDescent="0.25">
      <c r="A40" s="120"/>
      <c r="B40" s="120"/>
      <c r="C40" s="120"/>
      <c r="D40" s="120"/>
      <c r="E40" s="120"/>
      <c r="F40" s="120"/>
    </row>
    <row r="41" spans="1:6" x14ac:dyDescent="0.25">
      <c r="A41" s="120"/>
      <c r="B41" s="120"/>
      <c r="C41" s="120"/>
      <c r="D41" s="120"/>
      <c r="E41" s="120"/>
      <c r="F41" s="120"/>
    </row>
  </sheetData>
  <sheetProtection password="CF36" sheet="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B10" sqref="B10"/>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декабре 2024 г.</v>
      </c>
      <c r="B1" s="121"/>
      <c r="C1" s="121"/>
      <c r="D1" s="121"/>
      <c r="E1" s="121"/>
      <c r="F1" s="18"/>
    </row>
    <row r="2" spans="1:6" x14ac:dyDescent="0.25">
      <c r="A2" s="19"/>
      <c r="B2" s="19"/>
      <c r="C2" s="19"/>
      <c r="D2" s="19"/>
      <c r="E2" s="19"/>
      <c r="F2" s="19"/>
    </row>
    <row r="3" spans="1:6" x14ac:dyDescent="0.25">
      <c r="A3" s="105" t="s">
        <v>13</v>
      </c>
      <c r="B3" s="105"/>
      <c r="C3" s="105"/>
      <c r="D3" s="105"/>
      <c r="E3" s="105"/>
      <c r="F3" s="20"/>
    </row>
    <row r="4" spans="1:6" x14ac:dyDescent="0.25">
      <c r="A4" s="106" t="s">
        <v>14</v>
      </c>
      <c r="B4" s="106"/>
      <c r="C4" s="106"/>
      <c r="D4" s="106"/>
      <c r="E4" s="106"/>
      <c r="F4" s="21"/>
    </row>
    <row r="5" spans="1:6" x14ac:dyDescent="0.25">
      <c r="A5" s="19"/>
      <c r="B5" s="19"/>
      <c r="C5" s="19"/>
      <c r="D5" s="19"/>
      <c r="E5" s="19"/>
      <c r="F5" s="19"/>
    </row>
    <row r="6" spans="1:6" x14ac:dyDescent="0.25">
      <c r="A6" s="22" t="s">
        <v>66</v>
      </c>
      <c r="B6" s="23"/>
    </row>
    <row r="7" spans="1:6" x14ac:dyDescent="0.25">
      <c r="A7" s="124" t="s">
        <v>67</v>
      </c>
      <c r="B7" s="122" t="s">
        <v>29</v>
      </c>
      <c r="C7" s="122"/>
      <c r="D7" s="122"/>
      <c r="E7" s="122"/>
      <c r="F7" s="24"/>
    </row>
    <row r="8" spans="1:6" x14ac:dyDescent="0.25">
      <c r="A8" s="125"/>
      <c r="B8" s="25" t="s">
        <v>0</v>
      </c>
      <c r="C8" s="25" t="s">
        <v>32</v>
      </c>
      <c r="D8" s="25" t="s">
        <v>33</v>
      </c>
      <c r="E8" s="25" t="s">
        <v>3</v>
      </c>
    </row>
    <row r="9" spans="1:6" x14ac:dyDescent="0.25">
      <c r="A9" s="26" t="s">
        <v>34</v>
      </c>
      <c r="B9" s="4">
        <f>СВЦЭМ!$D$14+'СЕТ СН'!F5+СВЦЭМ!$D$10+'СЕТ СН'!F11-'СЕТ СН'!F$19</f>
        <v>3233.9382018299998</v>
      </c>
      <c r="C9" s="4">
        <f>СВЦЭМ!$D$14+'СЕТ СН'!G5+СВЦЭМ!$D$10+'СЕТ СН'!G11-'СЕТ СН'!G$19</f>
        <v>4135.0482018299999</v>
      </c>
      <c r="D9" s="4">
        <f>СВЦЭМ!$D$14+'СЕТ СН'!H5+СВЦЭМ!$D$10+'СЕТ СН'!H11-'СЕТ СН'!H$19</f>
        <v>4387.0682018300004</v>
      </c>
      <c r="E9" s="4">
        <f>СВЦЭМ!$D$14+'СЕТ СН'!I5+СВЦЭМ!$D$10+'СЕТ СН'!I11-'СЕТ СН'!I$19</f>
        <v>5080.1482018300003</v>
      </c>
    </row>
    <row r="10" spans="1:6" x14ac:dyDescent="0.25">
      <c r="A10" s="26" t="s">
        <v>35</v>
      </c>
      <c r="B10" s="4">
        <f>СВЦЭМ!$D$15+'СЕТ СН'!F5+СВЦЭМ!$D$10+'СЕТ СН'!F11-'СЕТ СН'!F$19</f>
        <v>4228.0587372700002</v>
      </c>
      <c r="C10" s="4">
        <f>СВЦЭМ!$D$15+'СЕТ СН'!G5+СВЦЭМ!$D$10+'СЕТ СН'!G11-'СЕТ СН'!G$19</f>
        <v>5129.1687372699998</v>
      </c>
      <c r="D10" s="4">
        <f>СВЦЭМ!$D$15+'СЕТ СН'!H5+СВЦЭМ!$D$10+'СЕТ СН'!H11-'СЕТ СН'!H$19</f>
        <v>5381.1887372700003</v>
      </c>
      <c r="E10" s="4">
        <f>СВЦЭМ!$D$15+'СЕТ СН'!I5+СВЦЭМ!$D$10+'СЕТ СН'!I11-'СЕТ СН'!I$19</f>
        <v>6074.2687372700002</v>
      </c>
    </row>
    <row r="11" spans="1:6" x14ac:dyDescent="0.25">
      <c r="A11" s="26" t="s">
        <v>36</v>
      </c>
      <c r="B11" s="4">
        <f>СВЦЭМ!$D$16+'СЕТ СН'!F5+СВЦЭМ!$D$10+'СЕТ СН'!F11-'СЕТ СН'!F$19</f>
        <v>5486.3093431800007</v>
      </c>
      <c r="C11" s="4">
        <f>СВЦЭМ!$D$16+'СЕТ СН'!G5+СВЦЭМ!$D$10+'СЕТ СН'!G11-'СЕТ СН'!G$19</f>
        <v>6387.4193431800004</v>
      </c>
      <c r="D11" s="4">
        <f>СВЦЭМ!$D$16+'СЕТ СН'!H5+СВЦЭМ!$D$10+'СЕТ СН'!H11-'СЕТ СН'!H$19</f>
        <v>6639.4393431799999</v>
      </c>
      <c r="E11" s="4">
        <f>СВЦЭМ!$D$16+'СЕТ СН'!I5+СВЦЭМ!$D$10+'СЕТ СН'!I11-'СЕТ СН'!I$19</f>
        <v>7332.5193431799999</v>
      </c>
    </row>
    <row r="12" spans="1:6" x14ac:dyDescent="0.25">
      <c r="A12" s="123"/>
      <c r="B12" s="123"/>
      <c r="C12" s="123"/>
      <c r="D12" s="123"/>
      <c r="E12" s="123"/>
    </row>
    <row r="13" spans="1:6" x14ac:dyDescent="0.25">
      <c r="A13" s="27" t="s">
        <v>68</v>
      </c>
      <c r="B13" s="23"/>
    </row>
    <row r="14" spans="1:6" x14ac:dyDescent="0.25">
      <c r="A14" s="124" t="s">
        <v>67</v>
      </c>
      <c r="B14" s="122" t="s">
        <v>29</v>
      </c>
      <c r="C14" s="122"/>
      <c r="D14" s="122"/>
      <c r="E14" s="122"/>
    </row>
    <row r="15" spans="1:6" x14ac:dyDescent="0.25">
      <c r="A15" s="125"/>
      <c r="B15" s="25" t="s">
        <v>0</v>
      </c>
      <c r="C15" s="25" t="s">
        <v>32</v>
      </c>
      <c r="D15" s="25" t="s">
        <v>33</v>
      </c>
      <c r="E15" s="25" t="s">
        <v>3</v>
      </c>
    </row>
    <row r="16" spans="1:6" x14ac:dyDescent="0.25">
      <c r="A16" s="26" t="s">
        <v>34</v>
      </c>
      <c r="B16" s="28">
        <f>СВЦЭМ!$D$14+'СЕТ СН'!F5+СВЦЭМ!$D$10+'СЕТ СН'!F11-'СЕТ СН'!F$19</f>
        <v>3233.9382018299998</v>
      </c>
      <c r="C16" s="28">
        <f>СВЦЭМ!$D$14+'СЕТ СН'!G5+СВЦЭМ!$D$10+'СЕТ СН'!G11-'СЕТ СН'!G$19</f>
        <v>4135.0482018299999</v>
      </c>
      <c r="D16" s="28">
        <f>СВЦЭМ!$D$14+'СЕТ СН'!H5+СВЦЭМ!$D$10+'СЕТ СН'!H11-'СЕТ СН'!H$19</f>
        <v>4387.0682018300004</v>
      </c>
      <c r="E16" s="28">
        <f>СВЦЭМ!$D$14+'СЕТ СН'!I5+СВЦЭМ!$D$10+'СЕТ СН'!I11-'СЕТ СН'!I$19</f>
        <v>5080.1482018300003</v>
      </c>
    </row>
    <row r="17" spans="1:5" x14ac:dyDescent="0.25">
      <c r="A17" s="26" t="s">
        <v>37</v>
      </c>
      <c r="B17" s="28">
        <f>СВЦЭМ!$D$17+'СЕТ СН'!F5+СВЦЭМ!$D$10+'СЕТ СН'!F11-'СЕТ СН'!F$19</f>
        <v>4793.79385576</v>
      </c>
      <c r="C17" s="28">
        <f>СВЦЭМ!$D$17+'СЕТ СН'!G5+СВЦЭМ!$D$10+'СЕТ СН'!G11-'СЕТ СН'!G$19</f>
        <v>5694.9038557599997</v>
      </c>
      <c r="D17" s="28">
        <f>СВЦЭМ!$D$17+'СЕТ СН'!H5+СВЦЭМ!$D$10+'СЕТ СН'!H11-'СЕТ СН'!H$19</f>
        <v>5946.9238557600002</v>
      </c>
      <c r="E17" s="28">
        <f>СВЦЭМ!$D$17+'СЕТ СН'!I5+СВЦЭМ!$D$10+'СЕТ СН'!I11-'СЕТ СН'!I$19</f>
        <v>6640.0038557600001</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56"/>
  <sheetViews>
    <sheetView topLeftCell="D1" zoomScale="70" zoomScaleNormal="70" zoomScaleSheetLayoutView="80" workbookViewId="0">
      <selection activeCell="AE153" sqref="AE153"/>
    </sheetView>
  </sheetViews>
  <sheetFormatPr defaultColWidth="11.125" defaultRowHeight="15" x14ac:dyDescent="0.25"/>
  <cols>
    <col min="1" max="25" width="11.125" style="41"/>
    <col min="26" max="16384" width="11.125" style="30"/>
  </cols>
  <sheetData>
    <row r="1" spans="1:32" ht="38.2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декабре 2024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32"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32" ht="15.75" x14ac:dyDescent="0.2">
      <c r="A3" s="127" t="s">
        <v>38</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32" ht="15.75" x14ac:dyDescent="0.2">
      <c r="A4" s="127" t="s">
        <v>8</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32"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32"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32"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32"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32" ht="12.75"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32"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32"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c r="Z11" s="34">
        <v>25</v>
      </c>
      <c r="AA11" s="34">
        <v>26</v>
      </c>
      <c r="AB11" s="34">
        <v>27</v>
      </c>
      <c r="AC11" s="34">
        <v>28</v>
      </c>
      <c r="AD11" s="34">
        <v>29</v>
      </c>
      <c r="AE11" s="34">
        <v>30</v>
      </c>
      <c r="AF11" s="34">
        <v>31</v>
      </c>
    </row>
    <row r="12" spans="1:32" ht="18.75" customHeight="1" x14ac:dyDescent="0.2">
      <c r="A12" s="35" t="str">
        <f>СВЦЭМ!$A$40</f>
        <v>01.12.2024</v>
      </c>
      <c r="B12" s="36">
        <f>SUMIFS(СВЦЭМ!$C$39:$C$789,СВЦЭМ!$A$39:$A$789,$A12,СВЦЭМ!$B$39:$B$789,B$11)+'СЕТ СН'!$F$12+СВЦЭМ!$D$10+'СЕТ СН'!$F$5-'СЕТ СН'!$F$20</f>
        <v>3260.1662393200004</v>
      </c>
      <c r="C12" s="36">
        <f>SUMIFS(СВЦЭМ!$C$39:$C$789,СВЦЭМ!$A$39:$A$789,$A12,СВЦЭМ!$B$39:$B$789,C$11)+'СЕТ СН'!$F$12+СВЦЭМ!$D$10+'СЕТ СН'!$F$5-'СЕТ СН'!$F$20</f>
        <v>3306.0655413599998</v>
      </c>
      <c r="D12" s="36">
        <f>SUMIFS(СВЦЭМ!$C$39:$C$789,СВЦЭМ!$A$39:$A$789,$A12,СВЦЭМ!$B$39:$B$789,D$11)+'СЕТ СН'!$F$12+СВЦЭМ!$D$10+'СЕТ СН'!$F$5-'СЕТ СН'!$F$20</f>
        <v>3324.1341187400003</v>
      </c>
      <c r="E12" s="36">
        <f>SUMIFS(СВЦЭМ!$C$39:$C$789,СВЦЭМ!$A$39:$A$789,$A12,СВЦЭМ!$B$39:$B$789,E$11)+'СЕТ СН'!$F$12+СВЦЭМ!$D$10+'СЕТ СН'!$F$5-'СЕТ СН'!$F$20</f>
        <v>3319.0936320999999</v>
      </c>
      <c r="F12" s="36">
        <f>SUMIFS(СВЦЭМ!$C$39:$C$789,СВЦЭМ!$A$39:$A$789,$A12,СВЦЭМ!$B$39:$B$789,F$11)+'СЕТ СН'!$F$12+СВЦЭМ!$D$10+'СЕТ СН'!$F$5-'СЕТ СН'!$F$20</f>
        <v>3321.7038401600003</v>
      </c>
      <c r="G12" s="36">
        <f>SUMIFS(СВЦЭМ!$C$39:$C$789,СВЦЭМ!$A$39:$A$789,$A12,СВЦЭМ!$B$39:$B$789,G$11)+'СЕТ СН'!$F$12+СВЦЭМ!$D$10+'СЕТ СН'!$F$5-'СЕТ СН'!$F$20</f>
        <v>3338.0233654699996</v>
      </c>
      <c r="H12" s="36">
        <f>SUMIFS(СВЦЭМ!$C$39:$C$789,СВЦЭМ!$A$39:$A$789,$A12,СВЦЭМ!$B$39:$B$789,H$11)+'СЕТ СН'!$F$12+СВЦЭМ!$D$10+'СЕТ СН'!$F$5-'СЕТ СН'!$F$20</f>
        <v>3342.0532063800001</v>
      </c>
      <c r="I12" s="36">
        <f>SUMIFS(СВЦЭМ!$C$39:$C$789,СВЦЭМ!$A$39:$A$789,$A12,СВЦЭМ!$B$39:$B$789,I$11)+'СЕТ СН'!$F$12+СВЦЭМ!$D$10+'СЕТ СН'!$F$5-'СЕТ СН'!$F$20</f>
        <v>3345.1603314399999</v>
      </c>
      <c r="J12" s="36">
        <f>SUMIFS(СВЦЭМ!$C$39:$C$789,СВЦЭМ!$A$39:$A$789,$A12,СВЦЭМ!$B$39:$B$789,J$11)+'СЕТ СН'!$F$12+СВЦЭМ!$D$10+'СЕТ СН'!$F$5-'СЕТ СН'!$F$20</f>
        <v>3300.5094821299999</v>
      </c>
      <c r="K12" s="36">
        <f>SUMIFS(СВЦЭМ!$C$39:$C$789,СВЦЭМ!$A$39:$A$789,$A12,СВЦЭМ!$B$39:$B$789,K$11)+'СЕТ СН'!$F$12+СВЦЭМ!$D$10+'СЕТ СН'!$F$5-'СЕТ СН'!$F$20</f>
        <v>3296.1630254199999</v>
      </c>
      <c r="L12" s="36">
        <f>SUMIFS(СВЦЭМ!$C$39:$C$789,СВЦЭМ!$A$39:$A$789,$A12,СВЦЭМ!$B$39:$B$789,L$11)+'СЕТ СН'!$F$12+СВЦЭМ!$D$10+'СЕТ СН'!$F$5-'СЕТ СН'!$F$20</f>
        <v>3261.6638522100002</v>
      </c>
      <c r="M12" s="36">
        <f>SUMIFS(СВЦЭМ!$C$39:$C$789,СВЦЭМ!$A$39:$A$789,$A12,СВЦЭМ!$B$39:$B$789,M$11)+'СЕТ СН'!$F$12+СВЦЭМ!$D$10+'СЕТ СН'!$F$5-'СЕТ СН'!$F$20</f>
        <v>3262.9645475799998</v>
      </c>
      <c r="N12" s="36">
        <f>SUMIFS(СВЦЭМ!$C$39:$C$789,СВЦЭМ!$A$39:$A$789,$A12,СВЦЭМ!$B$39:$B$789,N$11)+'СЕТ СН'!$F$12+СВЦЭМ!$D$10+'СЕТ СН'!$F$5-'СЕТ СН'!$F$20</f>
        <v>3294.5779378500001</v>
      </c>
      <c r="O12" s="36">
        <f>SUMIFS(СВЦЭМ!$C$39:$C$789,СВЦЭМ!$A$39:$A$789,$A12,СВЦЭМ!$B$39:$B$789,O$11)+'СЕТ СН'!$F$12+СВЦЭМ!$D$10+'СЕТ СН'!$F$5-'СЕТ СН'!$F$20</f>
        <v>3303.1645017299998</v>
      </c>
      <c r="P12" s="36">
        <f>SUMIFS(СВЦЭМ!$C$39:$C$789,СВЦЭМ!$A$39:$A$789,$A12,СВЦЭМ!$B$39:$B$789,P$11)+'СЕТ СН'!$F$12+СВЦЭМ!$D$10+'СЕТ СН'!$F$5-'СЕТ СН'!$F$20</f>
        <v>3329.7326839400002</v>
      </c>
      <c r="Q12" s="36">
        <f>SUMIFS(СВЦЭМ!$C$39:$C$789,СВЦЭМ!$A$39:$A$789,$A12,СВЦЭМ!$B$39:$B$789,Q$11)+'СЕТ СН'!$F$12+СВЦЭМ!$D$10+'СЕТ СН'!$F$5-'СЕТ СН'!$F$20</f>
        <v>3343.7309803999997</v>
      </c>
      <c r="R12" s="36">
        <f>SUMIFS(СВЦЭМ!$C$39:$C$789,СВЦЭМ!$A$39:$A$789,$A12,СВЦЭМ!$B$39:$B$789,R$11)+'СЕТ СН'!$F$12+СВЦЭМ!$D$10+'СЕТ СН'!$F$5-'СЕТ СН'!$F$20</f>
        <v>3336.1155496000001</v>
      </c>
      <c r="S12" s="36">
        <f>SUMIFS(СВЦЭМ!$C$39:$C$789,СВЦЭМ!$A$39:$A$789,$A12,СВЦЭМ!$B$39:$B$789,S$11)+'СЕТ СН'!$F$12+СВЦЭМ!$D$10+'СЕТ СН'!$F$5-'СЕТ СН'!$F$20</f>
        <v>3278.9202048199995</v>
      </c>
      <c r="T12" s="36">
        <f>SUMIFS(СВЦЭМ!$C$39:$C$789,СВЦЭМ!$A$39:$A$789,$A12,СВЦЭМ!$B$39:$B$789,T$11)+'СЕТ СН'!$F$12+СВЦЭМ!$D$10+'СЕТ СН'!$F$5-'СЕТ СН'!$F$20</f>
        <v>3214.5342899400002</v>
      </c>
      <c r="U12" s="36">
        <f>SUMIFS(СВЦЭМ!$C$39:$C$789,СВЦЭМ!$A$39:$A$789,$A12,СВЦЭМ!$B$39:$B$789,U$11)+'СЕТ СН'!$F$12+СВЦЭМ!$D$10+'СЕТ СН'!$F$5-'СЕТ СН'!$F$20</f>
        <v>3236.1701935399997</v>
      </c>
      <c r="V12" s="36">
        <f>SUMIFS(СВЦЭМ!$C$39:$C$789,СВЦЭМ!$A$39:$A$789,$A12,СВЦЭМ!$B$39:$B$789,V$11)+'СЕТ СН'!$F$12+СВЦЭМ!$D$10+'СЕТ СН'!$F$5-'СЕТ СН'!$F$20</f>
        <v>3256.55782611</v>
      </c>
      <c r="W12" s="36">
        <f>SUMIFS(СВЦЭМ!$C$39:$C$789,СВЦЭМ!$A$39:$A$789,$A12,СВЦЭМ!$B$39:$B$789,W$11)+'СЕТ СН'!$F$12+СВЦЭМ!$D$10+'СЕТ СН'!$F$5-'СЕТ СН'!$F$20</f>
        <v>3277.3179871599996</v>
      </c>
      <c r="X12" s="36">
        <f>SUMIFS(СВЦЭМ!$C$39:$C$789,СВЦЭМ!$A$39:$A$789,$A12,СВЦЭМ!$B$39:$B$789,X$11)+'СЕТ СН'!$F$12+СВЦЭМ!$D$10+'СЕТ СН'!$F$5-'СЕТ СН'!$F$20</f>
        <v>3296.91584152</v>
      </c>
      <c r="Y12" s="36">
        <f>SUMIFS(СВЦЭМ!$C$39:$C$789,СВЦЭМ!$A$39:$A$789,$A12,СВЦЭМ!$B$39:$B$789,Y$11)+'СЕТ СН'!$F$12+СВЦЭМ!$D$10+'СЕТ СН'!$F$5-'СЕТ СН'!$F$20</f>
        <v>3364.0863225399999</v>
      </c>
      <c r="AA12" s="37"/>
    </row>
    <row r="13" spans="1:32" ht="15.75" x14ac:dyDescent="0.2">
      <c r="A13" s="35">
        <f>A12+1</f>
        <v>45628</v>
      </c>
      <c r="B13" s="36">
        <f>SUMIFS(СВЦЭМ!$C$39:$C$789,СВЦЭМ!$A$39:$A$789,$A13,СВЦЭМ!$B$39:$B$789,B$11)+'СЕТ СН'!$F$12+СВЦЭМ!$D$10+'СЕТ СН'!$F$5-'СЕТ СН'!$F$20</f>
        <v>3428.6356579900003</v>
      </c>
      <c r="C13" s="36">
        <f>SUMIFS(СВЦЭМ!$C$39:$C$789,СВЦЭМ!$A$39:$A$789,$A13,СВЦЭМ!$B$39:$B$789,C$11)+'СЕТ СН'!$F$12+СВЦЭМ!$D$10+'СЕТ СН'!$F$5-'СЕТ СН'!$F$20</f>
        <v>3420.1105869900002</v>
      </c>
      <c r="D13" s="36">
        <f>SUMIFS(СВЦЭМ!$C$39:$C$789,СВЦЭМ!$A$39:$A$789,$A13,СВЦЭМ!$B$39:$B$789,D$11)+'СЕТ СН'!$F$12+СВЦЭМ!$D$10+'СЕТ СН'!$F$5-'СЕТ СН'!$F$20</f>
        <v>3409.7602985399999</v>
      </c>
      <c r="E13" s="36">
        <f>SUMIFS(СВЦЭМ!$C$39:$C$789,СВЦЭМ!$A$39:$A$789,$A13,СВЦЭМ!$B$39:$B$789,E$11)+'СЕТ СН'!$F$12+СВЦЭМ!$D$10+'СЕТ СН'!$F$5-'СЕТ СН'!$F$20</f>
        <v>3424.3526947299997</v>
      </c>
      <c r="F13" s="36">
        <f>SUMIFS(СВЦЭМ!$C$39:$C$789,СВЦЭМ!$A$39:$A$789,$A13,СВЦЭМ!$B$39:$B$789,F$11)+'СЕТ СН'!$F$12+СВЦЭМ!$D$10+'СЕТ СН'!$F$5-'СЕТ СН'!$F$20</f>
        <v>3411.6882709600004</v>
      </c>
      <c r="G13" s="36">
        <f>SUMIFS(СВЦЭМ!$C$39:$C$789,СВЦЭМ!$A$39:$A$789,$A13,СВЦЭМ!$B$39:$B$789,G$11)+'СЕТ СН'!$F$12+СВЦЭМ!$D$10+'СЕТ СН'!$F$5-'СЕТ СН'!$F$20</f>
        <v>3417.4193290499998</v>
      </c>
      <c r="H13" s="36">
        <f>SUMIFS(СВЦЭМ!$C$39:$C$789,СВЦЭМ!$A$39:$A$789,$A13,СВЦЭМ!$B$39:$B$789,H$11)+'СЕТ СН'!$F$12+СВЦЭМ!$D$10+'СЕТ СН'!$F$5-'СЕТ СН'!$F$20</f>
        <v>3359.1409926200004</v>
      </c>
      <c r="I13" s="36">
        <f>SUMIFS(СВЦЭМ!$C$39:$C$789,СВЦЭМ!$A$39:$A$789,$A13,СВЦЭМ!$B$39:$B$789,I$11)+'СЕТ СН'!$F$12+СВЦЭМ!$D$10+'СЕТ СН'!$F$5-'СЕТ СН'!$F$20</f>
        <v>3278.4568483499997</v>
      </c>
      <c r="J13" s="36">
        <f>SUMIFS(СВЦЭМ!$C$39:$C$789,СВЦЭМ!$A$39:$A$789,$A13,СВЦЭМ!$B$39:$B$789,J$11)+'СЕТ СН'!$F$12+СВЦЭМ!$D$10+'СЕТ СН'!$F$5-'СЕТ СН'!$F$20</f>
        <v>3236.3099419499995</v>
      </c>
      <c r="K13" s="36">
        <f>SUMIFS(СВЦЭМ!$C$39:$C$789,СВЦЭМ!$A$39:$A$789,$A13,СВЦЭМ!$B$39:$B$789,K$11)+'СЕТ СН'!$F$12+СВЦЭМ!$D$10+'СЕТ СН'!$F$5-'СЕТ СН'!$F$20</f>
        <v>3222.0233418799999</v>
      </c>
      <c r="L13" s="36">
        <f>SUMIFS(СВЦЭМ!$C$39:$C$789,СВЦЭМ!$A$39:$A$789,$A13,СВЦЭМ!$B$39:$B$789,L$11)+'СЕТ СН'!$F$12+СВЦЭМ!$D$10+'СЕТ СН'!$F$5-'СЕТ СН'!$F$20</f>
        <v>3230.4326067800002</v>
      </c>
      <c r="M13" s="36">
        <f>SUMIFS(СВЦЭМ!$C$39:$C$789,СВЦЭМ!$A$39:$A$789,$A13,СВЦЭМ!$B$39:$B$789,M$11)+'СЕТ СН'!$F$12+СВЦЭМ!$D$10+'СЕТ СН'!$F$5-'СЕТ СН'!$F$20</f>
        <v>3254.1819122999996</v>
      </c>
      <c r="N13" s="36">
        <f>SUMIFS(СВЦЭМ!$C$39:$C$789,СВЦЭМ!$A$39:$A$789,$A13,СВЦЭМ!$B$39:$B$789,N$11)+'СЕТ СН'!$F$12+СВЦЭМ!$D$10+'СЕТ СН'!$F$5-'СЕТ СН'!$F$20</f>
        <v>3268.41938648</v>
      </c>
      <c r="O13" s="36">
        <f>SUMIFS(СВЦЭМ!$C$39:$C$789,СВЦЭМ!$A$39:$A$789,$A13,СВЦЭМ!$B$39:$B$789,O$11)+'СЕТ СН'!$F$12+СВЦЭМ!$D$10+'СЕТ СН'!$F$5-'СЕТ СН'!$F$20</f>
        <v>3281.6666514799999</v>
      </c>
      <c r="P13" s="36">
        <f>SUMIFS(СВЦЭМ!$C$39:$C$789,СВЦЭМ!$A$39:$A$789,$A13,СВЦЭМ!$B$39:$B$789,P$11)+'СЕТ СН'!$F$12+СВЦЭМ!$D$10+'СЕТ СН'!$F$5-'СЕТ СН'!$F$20</f>
        <v>3299.06436295</v>
      </c>
      <c r="Q13" s="36">
        <f>SUMIFS(СВЦЭМ!$C$39:$C$789,СВЦЭМ!$A$39:$A$789,$A13,СВЦЭМ!$B$39:$B$789,Q$11)+'СЕТ СН'!$F$12+СВЦЭМ!$D$10+'СЕТ СН'!$F$5-'СЕТ СН'!$F$20</f>
        <v>3298.0975577099998</v>
      </c>
      <c r="R13" s="36">
        <f>SUMIFS(СВЦЭМ!$C$39:$C$789,СВЦЭМ!$A$39:$A$789,$A13,СВЦЭМ!$B$39:$B$789,R$11)+'СЕТ СН'!$F$12+СВЦЭМ!$D$10+'СЕТ СН'!$F$5-'СЕТ СН'!$F$20</f>
        <v>3285.2788531400001</v>
      </c>
      <c r="S13" s="36">
        <f>SUMIFS(СВЦЭМ!$C$39:$C$789,СВЦЭМ!$A$39:$A$789,$A13,СВЦЭМ!$B$39:$B$789,S$11)+'СЕТ СН'!$F$12+СВЦЭМ!$D$10+'СЕТ СН'!$F$5-'СЕТ СН'!$F$20</f>
        <v>3241.3911778399997</v>
      </c>
      <c r="T13" s="36">
        <f>SUMIFS(СВЦЭМ!$C$39:$C$789,СВЦЭМ!$A$39:$A$789,$A13,СВЦЭМ!$B$39:$B$789,T$11)+'СЕТ СН'!$F$12+СВЦЭМ!$D$10+'СЕТ СН'!$F$5-'СЕТ СН'!$F$20</f>
        <v>3194.4612376000005</v>
      </c>
      <c r="U13" s="36">
        <f>SUMIFS(СВЦЭМ!$C$39:$C$789,СВЦЭМ!$A$39:$A$789,$A13,СВЦЭМ!$B$39:$B$789,U$11)+'СЕТ СН'!$F$12+СВЦЭМ!$D$10+'СЕТ СН'!$F$5-'СЕТ СН'!$F$20</f>
        <v>3230.7244427699998</v>
      </c>
      <c r="V13" s="36">
        <f>SUMIFS(СВЦЭМ!$C$39:$C$789,СВЦЭМ!$A$39:$A$789,$A13,СВЦЭМ!$B$39:$B$789,V$11)+'СЕТ СН'!$F$12+СВЦЭМ!$D$10+'СЕТ СН'!$F$5-'СЕТ СН'!$F$20</f>
        <v>3259.5996687999996</v>
      </c>
      <c r="W13" s="36">
        <f>SUMIFS(СВЦЭМ!$C$39:$C$789,СВЦЭМ!$A$39:$A$789,$A13,СВЦЭМ!$B$39:$B$789,W$11)+'СЕТ СН'!$F$12+СВЦЭМ!$D$10+'СЕТ СН'!$F$5-'СЕТ СН'!$F$20</f>
        <v>3249.0717341999998</v>
      </c>
      <c r="X13" s="36">
        <f>SUMIFS(СВЦЭМ!$C$39:$C$789,СВЦЭМ!$A$39:$A$789,$A13,СВЦЭМ!$B$39:$B$789,X$11)+'СЕТ СН'!$F$12+СВЦЭМ!$D$10+'СЕТ СН'!$F$5-'СЕТ СН'!$F$20</f>
        <v>3245.4929632499998</v>
      </c>
      <c r="Y13" s="36">
        <f>SUMIFS(СВЦЭМ!$C$39:$C$789,СВЦЭМ!$A$39:$A$789,$A13,СВЦЭМ!$B$39:$B$789,Y$11)+'СЕТ СН'!$F$12+СВЦЭМ!$D$10+'СЕТ СН'!$F$5-'СЕТ СН'!$F$20</f>
        <v>3284.6182565400004</v>
      </c>
    </row>
    <row r="14" spans="1:32" ht="15.75" x14ac:dyDescent="0.2">
      <c r="A14" s="35">
        <f t="shared" ref="A14:A42" si="0">A13+1</f>
        <v>45629</v>
      </c>
      <c r="B14" s="36">
        <f>SUMIFS(СВЦЭМ!$C$39:$C$789,СВЦЭМ!$A$39:$A$789,$A14,СВЦЭМ!$B$39:$B$789,B$11)+'СЕТ СН'!$F$12+СВЦЭМ!$D$10+'СЕТ СН'!$F$5-'СЕТ СН'!$F$20</f>
        <v>3299.0214386799998</v>
      </c>
      <c r="C14" s="36">
        <f>SUMIFS(СВЦЭМ!$C$39:$C$789,СВЦЭМ!$A$39:$A$789,$A14,СВЦЭМ!$B$39:$B$789,C$11)+'СЕТ СН'!$F$12+СВЦЭМ!$D$10+'СЕТ СН'!$F$5-'СЕТ СН'!$F$20</f>
        <v>3340.0589517500002</v>
      </c>
      <c r="D14" s="36">
        <f>SUMIFS(СВЦЭМ!$C$39:$C$789,СВЦЭМ!$A$39:$A$789,$A14,СВЦЭМ!$B$39:$B$789,D$11)+'СЕТ СН'!$F$12+СВЦЭМ!$D$10+'СЕТ СН'!$F$5-'СЕТ СН'!$F$20</f>
        <v>3372.1786204999999</v>
      </c>
      <c r="E14" s="36">
        <f>SUMIFS(СВЦЭМ!$C$39:$C$789,СВЦЭМ!$A$39:$A$789,$A14,СВЦЭМ!$B$39:$B$789,E$11)+'СЕТ СН'!$F$12+СВЦЭМ!$D$10+'СЕТ СН'!$F$5-'СЕТ СН'!$F$20</f>
        <v>3403.1912737399998</v>
      </c>
      <c r="F14" s="36">
        <f>SUMIFS(СВЦЭМ!$C$39:$C$789,СВЦЭМ!$A$39:$A$789,$A14,СВЦЭМ!$B$39:$B$789,F$11)+'СЕТ СН'!$F$12+СВЦЭМ!$D$10+'СЕТ СН'!$F$5-'СЕТ СН'!$F$20</f>
        <v>3406.80044034</v>
      </c>
      <c r="G14" s="36">
        <f>SUMIFS(СВЦЭМ!$C$39:$C$789,СВЦЭМ!$A$39:$A$789,$A14,СВЦЭМ!$B$39:$B$789,G$11)+'СЕТ СН'!$F$12+СВЦЭМ!$D$10+'СЕТ СН'!$F$5-'СЕТ СН'!$F$20</f>
        <v>3361.9052848199999</v>
      </c>
      <c r="H14" s="36">
        <f>SUMIFS(СВЦЭМ!$C$39:$C$789,СВЦЭМ!$A$39:$A$789,$A14,СВЦЭМ!$B$39:$B$789,H$11)+'СЕТ СН'!$F$12+СВЦЭМ!$D$10+'СЕТ СН'!$F$5-'СЕТ СН'!$F$20</f>
        <v>3307.1337950400002</v>
      </c>
      <c r="I14" s="36">
        <f>SUMIFS(СВЦЭМ!$C$39:$C$789,СВЦЭМ!$A$39:$A$789,$A14,СВЦЭМ!$B$39:$B$789,I$11)+'СЕТ СН'!$F$12+СВЦЭМ!$D$10+'СЕТ СН'!$F$5-'СЕТ СН'!$F$20</f>
        <v>3233.9595939299998</v>
      </c>
      <c r="J14" s="36">
        <f>SUMIFS(СВЦЭМ!$C$39:$C$789,СВЦЭМ!$A$39:$A$789,$A14,СВЦЭМ!$B$39:$B$789,J$11)+'СЕТ СН'!$F$12+СВЦЭМ!$D$10+'СЕТ СН'!$F$5-'СЕТ СН'!$F$20</f>
        <v>3178.55818912</v>
      </c>
      <c r="K14" s="36">
        <f>SUMIFS(СВЦЭМ!$C$39:$C$789,СВЦЭМ!$A$39:$A$789,$A14,СВЦЭМ!$B$39:$B$789,K$11)+'СЕТ СН'!$F$12+СВЦЭМ!$D$10+'СЕТ СН'!$F$5-'СЕТ СН'!$F$20</f>
        <v>3185.3408965100002</v>
      </c>
      <c r="L14" s="36">
        <f>SUMIFS(СВЦЭМ!$C$39:$C$789,СВЦЭМ!$A$39:$A$789,$A14,СВЦЭМ!$B$39:$B$789,L$11)+'СЕТ СН'!$F$12+СВЦЭМ!$D$10+'СЕТ СН'!$F$5-'СЕТ СН'!$F$20</f>
        <v>3191.96912084</v>
      </c>
      <c r="M14" s="36">
        <f>SUMIFS(СВЦЭМ!$C$39:$C$789,СВЦЭМ!$A$39:$A$789,$A14,СВЦЭМ!$B$39:$B$789,M$11)+'СЕТ СН'!$F$12+СВЦЭМ!$D$10+'СЕТ СН'!$F$5-'СЕТ СН'!$F$20</f>
        <v>3194.2714865000003</v>
      </c>
      <c r="N14" s="36">
        <f>SUMIFS(СВЦЭМ!$C$39:$C$789,СВЦЭМ!$A$39:$A$789,$A14,СВЦЭМ!$B$39:$B$789,N$11)+'СЕТ СН'!$F$12+СВЦЭМ!$D$10+'СЕТ СН'!$F$5-'СЕТ СН'!$F$20</f>
        <v>3226.8947015799995</v>
      </c>
      <c r="O14" s="36">
        <f>SUMIFS(СВЦЭМ!$C$39:$C$789,СВЦЭМ!$A$39:$A$789,$A14,СВЦЭМ!$B$39:$B$789,O$11)+'СЕТ СН'!$F$12+СВЦЭМ!$D$10+'СЕТ СН'!$F$5-'СЕТ СН'!$F$20</f>
        <v>3241.1940879799995</v>
      </c>
      <c r="P14" s="36">
        <f>SUMIFS(СВЦЭМ!$C$39:$C$789,СВЦЭМ!$A$39:$A$789,$A14,СВЦЭМ!$B$39:$B$789,P$11)+'СЕТ СН'!$F$12+СВЦЭМ!$D$10+'СЕТ СН'!$F$5-'СЕТ СН'!$F$20</f>
        <v>3261.8533563700003</v>
      </c>
      <c r="Q14" s="36">
        <f>SUMIFS(СВЦЭМ!$C$39:$C$789,СВЦЭМ!$A$39:$A$789,$A14,СВЦЭМ!$B$39:$B$789,Q$11)+'СЕТ СН'!$F$12+СВЦЭМ!$D$10+'СЕТ СН'!$F$5-'СЕТ СН'!$F$20</f>
        <v>3288.57811631</v>
      </c>
      <c r="R14" s="36">
        <f>SUMIFS(СВЦЭМ!$C$39:$C$789,СВЦЭМ!$A$39:$A$789,$A14,СВЦЭМ!$B$39:$B$789,R$11)+'СЕТ СН'!$F$12+СВЦЭМ!$D$10+'СЕТ СН'!$F$5-'СЕТ СН'!$F$20</f>
        <v>3266.68750077</v>
      </c>
      <c r="S14" s="36">
        <f>SUMIFS(СВЦЭМ!$C$39:$C$789,СВЦЭМ!$A$39:$A$789,$A14,СВЦЭМ!$B$39:$B$789,S$11)+'СЕТ СН'!$F$12+СВЦЭМ!$D$10+'СЕТ СН'!$F$5-'СЕТ СН'!$F$20</f>
        <v>3222.7382400799997</v>
      </c>
      <c r="T14" s="36">
        <f>SUMIFS(СВЦЭМ!$C$39:$C$789,СВЦЭМ!$A$39:$A$789,$A14,СВЦЭМ!$B$39:$B$789,T$11)+'СЕТ СН'!$F$12+СВЦЭМ!$D$10+'СЕТ СН'!$F$5-'СЕТ СН'!$F$20</f>
        <v>3176.2062184200004</v>
      </c>
      <c r="U14" s="36">
        <f>SUMIFS(СВЦЭМ!$C$39:$C$789,СВЦЭМ!$A$39:$A$789,$A14,СВЦЭМ!$B$39:$B$789,U$11)+'СЕТ СН'!$F$12+СВЦЭМ!$D$10+'СЕТ СН'!$F$5-'СЕТ СН'!$F$20</f>
        <v>3195.66421524</v>
      </c>
      <c r="V14" s="36">
        <f>SUMIFS(СВЦЭМ!$C$39:$C$789,СВЦЭМ!$A$39:$A$789,$A14,СВЦЭМ!$B$39:$B$789,V$11)+'СЕТ СН'!$F$12+СВЦЭМ!$D$10+'СЕТ СН'!$F$5-'СЕТ СН'!$F$20</f>
        <v>3218.6661820499994</v>
      </c>
      <c r="W14" s="36">
        <f>SUMIFS(СВЦЭМ!$C$39:$C$789,СВЦЭМ!$A$39:$A$789,$A14,СВЦЭМ!$B$39:$B$789,W$11)+'СЕТ СН'!$F$12+СВЦЭМ!$D$10+'СЕТ СН'!$F$5-'СЕТ СН'!$F$20</f>
        <v>3232.4136595</v>
      </c>
      <c r="X14" s="36">
        <f>SUMIFS(СВЦЭМ!$C$39:$C$789,СВЦЭМ!$A$39:$A$789,$A14,СВЦЭМ!$B$39:$B$789,X$11)+'СЕТ СН'!$F$12+СВЦЭМ!$D$10+'СЕТ СН'!$F$5-'СЕТ СН'!$F$20</f>
        <v>3235.0568225500001</v>
      </c>
      <c r="Y14" s="36">
        <f>SUMIFS(СВЦЭМ!$C$39:$C$789,СВЦЭМ!$A$39:$A$789,$A14,СВЦЭМ!$B$39:$B$789,Y$11)+'СЕТ СН'!$F$12+СВЦЭМ!$D$10+'СЕТ СН'!$F$5-'СЕТ СН'!$F$20</f>
        <v>3282.3906649800001</v>
      </c>
    </row>
    <row r="15" spans="1:32" ht="15.75" x14ac:dyDescent="0.2">
      <c r="A15" s="35">
        <f t="shared" si="0"/>
        <v>45630</v>
      </c>
      <c r="B15" s="36">
        <f>SUMIFS(СВЦЭМ!$C$39:$C$789,СВЦЭМ!$A$39:$A$789,$A15,СВЦЭМ!$B$39:$B$789,B$11)+'СЕТ СН'!$F$12+СВЦЭМ!$D$10+'СЕТ СН'!$F$5-'СЕТ СН'!$F$20</f>
        <v>3318.1466805</v>
      </c>
      <c r="C15" s="36">
        <f>SUMIFS(СВЦЭМ!$C$39:$C$789,СВЦЭМ!$A$39:$A$789,$A15,СВЦЭМ!$B$39:$B$789,C$11)+'СЕТ СН'!$F$12+СВЦЭМ!$D$10+'СЕТ СН'!$F$5-'СЕТ СН'!$F$20</f>
        <v>3381.8348150499996</v>
      </c>
      <c r="D15" s="36">
        <f>SUMIFS(СВЦЭМ!$C$39:$C$789,СВЦЭМ!$A$39:$A$789,$A15,СВЦЭМ!$B$39:$B$789,D$11)+'СЕТ СН'!$F$12+СВЦЭМ!$D$10+'СЕТ СН'!$F$5-'СЕТ СН'!$F$20</f>
        <v>3405.98876088</v>
      </c>
      <c r="E15" s="36">
        <f>SUMIFS(СВЦЭМ!$C$39:$C$789,СВЦЭМ!$A$39:$A$789,$A15,СВЦЭМ!$B$39:$B$789,E$11)+'СЕТ СН'!$F$12+СВЦЭМ!$D$10+'СЕТ СН'!$F$5-'СЕТ СН'!$F$20</f>
        <v>3421.1613192599998</v>
      </c>
      <c r="F15" s="36">
        <f>SUMIFS(СВЦЭМ!$C$39:$C$789,СВЦЭМ!$A$39:$A$789,$A15,СВЦЭМ!$B$39:$B$789,F$11)+'СЕТ СН'!$F$12+СВЦЭМ!$D$10+'СЕТ СН'!$F$5-'СЕТ СН'!$F$20</f>
        <v>3412.8157392499998</v>
      </c>
      <c r="G15" s="36">
        <f>SUMIFS(СВЦЭМ!$C$39:$C$789,СВЦЭМ!$A$39:$A$789,$A15,СВЦЭМ!$B$39:$B$789,G$11)+'СЕТ СН'!$F$12+СВЦЭМ!$D$10+'СЕТ СН'!$F$5-'СЕТ СН'!$F$20</f>
        <v>3398.92338002</v>
      </c>
      <c r="H15" s="36">
        <f>SUMIFS(СВЦЭМ!$C$39:$C$789,СВЦЭМ!$A$39:$A$789,$A15,СВЦЭМ!$B$39:$B$789,H$11)+'СЕТ СН'!$F$12+СВЦЭМ!$D$10+'СЕТ СН'!$F$5-'СЕТ СН'!$F$20</f>
        <v>3369.6723679799998</v>
      </c>
      <c r="I15" s="36">
        <f>SUMIFS(СВЦЭМ!$C$39:$C$789,СВЦЭМ!$A$39:$A$789,$A15,СВЦЭМ!$B$39:$B$789,I$11)+'СЕТ СН'!$F$12+СВЦЭМ!$D$10+'СЕТ СН'!$F$5-'СЕТ СН'!$F$20</f>
        <v>3263.7176347100003</v>
      </c>
      <c r="J15" s="36">
        <f>SUMIFS(СВЦЭМ!$C$39:$C$789,СВЦЭМ!$A$39:$A$789,$A15,СВЦЭМ!$B$39:$B$789,J$11)+'СЕТ СН'!$F$12+СВЦЭМ!$D$10+'СЕТ СН'!$F$5-'СЕТ СН'!$F$20</f>
        <v>3210.6077406300001</v>
      </c>
      <c r="K15" s="36">
        <f>SUMIFS(СВЦЭМ!$C$39:$C$789,СВЦЭМ!$A$39:$A$789,$A15,СВЦЭМ!$B$39:$B$789,K$11)+'СЕТ СН'!$F$12+СВЦЭМ!$D$10+'СЕТ СН'!$F$5-'СЕТ СН'!$F$20</f>
        <v>3189.0323480100005</v>
      </c>
      <c r="L15" s="36">
        <f>SUMIFS(СВЦЭМ!$C$39:$C$789,СВЦЭМ!$A$39:$A$789,$A15,СВЦЭМ!$B$39:$B$789,L$11)+'СЕТ СН'!$F$12+СВЦЭМ!$D$10+'СЕТ СН'!$F$5-'СЕТ СН'!$F$20</f>
        <v>3119.4635901199999</v>
      </c>
      <c r="M15" s="36">
        <f>SUMIFS(СВЦЭМ!$C$39:$C$789,СВЦЭМ!$A$39:$A$789,$A15,СВЦЭМ!$B$39:$B$789,M$11)+'СЕТ СН'!$F$12+СВЦЭМ!$D$10+'СЕТ СН'!$F$5-'СЕТ СН'!$F$20</f>
        <v>3109.0535622100001</v>
      </c>
      <c r="N15" s="36">
        <f>SUMIFS(СВЦЭМ!$C$39:$C$789,СВЦЭМ!$A$39:$A$789,$A15,СВЦЭМ!$B$39:$B$789,N$11)+'СЕТ СН'!$F$12+СВЦЭМ!$D$10+'СЕТ СН'!$F$5-'СЕТ СН'!$F$20</f>
        <v>3142.9253358800001</v>
      </c>
      <c r="O15" s="36">
        <f>SUMIFS(СВЦЭМ!$C$39:$C$789,СВЦЭМ!$A$39:$A$789,$A15,СВЦЭМ!$B$39:$B$789,O$11)+'СЕТ СН'!$F$12+СВЦЭМ!$D$10+'СЕТ СН'!$F$5-'СЕТ СН'!$F$20</f>
        <v>3148.4587827700002</v>
      </c>
      <c r="P15" s="36">
        <f>SUMIFS(СВЦЭМ!$C$39:$C$789,СВЦЭМ!$A$39:$A$789,$A15,СВЦЭМ!$B$39:$B$789,P$11)+'СЕТ СН'!$F$12+СВЦЭМ!$D$10+'СЕТ СН'!$F$5-'СЕТ СН'!$F$20</f>
        <v>3162.0008503200002</v>
      </c>
      <c r="Q15" s="36">
        <f>SUMIFS(СВЦЭМ!$C$39:$C$789,СВЦЭМ!$A$39:$A$789,$A15,СВЦЭМ!$B$39:$B$789,Q$11)+'СЕТ СН'!$F$12+СВЦЭМ!$D$10+'СЕТ СН'!$F$5-'СЕТ СН'!$F$20</f>
        <v>3166.9033419800003</v>
      </c>
      <c r="R15" s="36">
        <f>SUMIFS(СВЦЭМ!$C$39:$C$789,СВЦЭМ!$A$39:$A$789,$A15,СВЦЭМ!$B$39:$B$789,R$11)+'СЕТ СН'!$F$12+СВЦЭМ!$D$10+'СЕТ СН'!$F$5-'СЕТ СН'!$F$20</f>
        <v>3163.7738126200002</v>
      </c>
      <c r="S15" s="36">
        <f>SUMIFS(СВЦЭМ!$C$39:$C$789,СВЦЭМ!$A$39:$A$789,$A15,СВЦЭМ!$B$39:$B$789,S$11)+'СЕТ СН'!$F$12+СВЦЭМ!$D$10+'СЕТ СН'!$F$5-'СЕТ СН'!$F$20</f>
        <v>3115.1097789900004</v>
      </c>
      <c r="T15" s="36">
        <f>SUMIFS(СВЦЭМ!$C$39:$C$789,СВЦЭМ!$A$39:$A$789,$A15,СВЦЭМ!$B$39:$B$789,T$11)+'СЕТ СН'!$F$12+СВЦЭМ!$D$10+'СЕТ СН'!$F$5-'СЕТ СН'!$F$20</f>
        <v>3066.2823087400002</v>
      </c>
      <c r="U15" s="36">
        <f>SUMIFS(СВЦЭМ!$C$39:$C$789,СВЦЭМ!$A$39:$A$789,$A15,СВЦЭМ!$B$39:$B$789,U$11)+'СЕТ СН'!$F$12+СВЦЭМ!$D$10+'СЕТ СН'!$F$5-'СЕТ СН'!$F$20</f>
        <v>3073.54400962</v>
      </c>
      <c r="V15" s="36">
        <f>SUMIFS(СВЦЭМ!$C$39:$C$789,СВЦЭМ!$A$39:$A$789,$A15,СВЦЭМ!$B$39:$B$789,V$11)+'СЕТ СН'!$F$12+СВЦЭМ!$D$10+'СЕТ СН'!$F$5-'СЕТ СН'!$F$20</f>
        <v>3113.1076618800003</v>
      </c>
      <c r="W15" s="36">
        <f>SUMIFS(СВЦЭМ!$C$39:$C$789,СВЦЭМ!$A$39:$A$789,$A15,СВЦЭМ!$B$39:$B$789,W$11)+'СЕТ СН'!$F$12+СВЦЭМ!$D$10+'СЕТ СН'!$F$5-'СЕТ СН'!$F$20</f>
        <v>3134.9806855400002</v>
      </c>
      <c r="X15" s="36">
        <f>SUMIFS(СВЦЭМ!$C$39:$C$789,СВЦЭМ!$A$39:$A$789,$A15,СВЦЭМ!$B$39:$B$789,X$11)+'СЕТ СН'!$F$12+СВЦЭМ!$D$10+'СЕТ СН'!$F$5-'СЕТ СН'!$F$20</f>
        <v>3169.22716115</v>
      </c>
      <c r="Y15" s="36">
        <f>SUMIFS(СВЦЭМ!$C$39:$C$789,СВЦЭМ!$A$39:$A$789,$A15,СВЦЭМ!$B$39:$B$789,Y$11)+'СЕТ СН'!$F$12+СВЦЭМ!$D$10+'СЕТ СН'!$F$5-'СЕТ СН'!$F$20</f>
        <v>3205.8321804099996</v>
      </c>
    </row>
    <row r="16" spans="1:32" ht="15.75" x14ac:dyDescent="0.2">
      <c r="A16" s="35">
        <f t="shared" si="0"/>
        <v>45631</v>
      </c>
      <c r="B16" s="36">
        <f>SUMIFS(СВЦЭМ!$C$39:$C$789,СВЦЭМ!$A$39:$A$789,$A16,СВЦЭМ!$B$39:$B$789,B$11)+'СЕТ СН'!$F$12+СВЦЭМ!$D$10+'СЕТ СН'!$F$5-'СЕТ СН'!$F$20</f>
        <v>3212.5377404399997</v>
      </c>
      <c r="C16" s="36">
        <f>SUMIFS(СВЦЭМ!$C$39:$C$789,СВЦЭМ!$A$39:$A$789,$A16,СВЦЭМ!$B$39:$B$789,C$11)+'СЕТ СН'!$F$12+СВЦЭМ!$D$10+'СЕТ СН'!$F$5-'СЕТ СН'!$F$20</f>
        <v>3265.9837040599996</v>
      </c>
      <c r="D16" s="36">
        <f>SUMIFS(СВЦЭМ!$C$39:$C$789,СВЦЭМ!$A$39:$A$789,$A16,СВЦЭМ!$B$39:$B$789,D$11)+'СЕТ СН'!$F$12+СВЦЭМ!$D$10+'СЕТ СН'!$F$5-'СЕТ СН'!$F$20</f>
        <v>3278.0697308500003</v>
      </c>
      <c r="E16" s="36">
        <f>SUMIFS(СВЦЭМ!$C$39:$C$789,СВЦЭМ!$A$39:$A$789,$A16,СВЦЭМ!$B$39:$B$789,E$11)+'СЕТ СН'!$F$12+СВЦЭМ!$D$10+'СЕТ СН'!$F$5-'СЕТ СН'!$F$20</f>
        <v>3290.4073104600002</v>
      </c>
      <c r="F16" s="36">
        <f>SUMIFS(СВЦЭМ!$C$39:$C$789,СВЦЭМ!$A$39:$A$789,$A16,СВЦЭМ!$B$39:$B$789,F$11)+'СЕТ СН'!$F$12+СВЦЭМ!$D$10+'СЕТ СН'!$F$5-'СЕТ СН'!$F$20</f>
        <v>3283.7896932900003</v>
      </c>
      <c r="G16" s="36">
        <f>SUMIFS(СВЦЭМ!$C$39:$C$789,СВЦЭМ!$A$39:$A$789,$A16,СВЦЭМ!$B$39:$B$789,G$11)+'СЕТ СН'!$F$12+СВЦЭМ!$D$10+'СЕТ СН'!$F$5-'СЕТ СН'!$F$20</f>
        <v>3260.9902694100001</v>
      </c>
      <c r="H16" s="36">
        <f>SUMIFS(СВЦЭМ!$C$39:$C$789,СВЦЭМ!$A$39:$A$789,$A16,СВЦЭМ!$B$39:$B$789,H$11)+'СЕТ СН'!$F$12+СВЦЭМ!$D$10+'СЕТ СН'!$F$5-'СЕТ СН'!$F$20</f>
        <v>3186.3880300500005</v>
      </c>
      <c r="I16" s="36">
        <f>SUMIFS(СВЦЭМ!$C$39:$C$789,СВЦЭМ!$A$39:$A$789,$A16,СВЦЭМ!$B$39:$B$789,I$11)+'СЕТ СН'!$F$12+СВЦЭМ!$D$10+'СЕТ СН'!$F$5-'СЕТ СН'!$F$20</f>
        <v>3107.07939188</v>
      </c>
      <c r="J16" s="36">
        <f>SUMIFS(СВЦЭМ!$C$39:$C$789,СВЦЭМ!$A$39:$A$789,$A16,СВЦЭМ!$B$39:$B$789,J$11)+'СЕТ СН'!$F$12+СВЦЭМ!$D$10+'СЕТ СН'!$F$5-'СЕТ СН'!$F$20</f>
        <v>3064.2330919100004</v>
      </c>
      <c r="K16" s="36">
        <f>SUMIFS(СВЦЭМ!$C$39:$C$789,СВЦЭМ!$A$39:$A$789,$A16,СВЦЭМ!$B$39:$B$789,K$11)+'СЕТ СН'!$F$12+СВЦЭМ!$D$10+'СЕТ СН'!$F$5-'СЕТ СН'!$F$20</f>
        <v>3034.5215591700003</v>
      </c>
      <c r="L16" s="36">
        <f>SUMIFS(СВЦЭМ!$C$39:$C$789,СВЦЭМ!$A$39:$A$789,$A16,СВЦЭМ!$B$39:$B$789,L$11)+'СЕТ СН'!$F$12+СВЦЭМ!$D$10+'СЕТ СН'!$F$5-'СЕТ СН'!$F$20</f>
        <v>3024.5730825400005</v>
      </c>
      <c r="M16" s="36">
        <f>SUMIFS(СВЦЭМ!$C$39:$C$789,СВЦЭМ!$A$39:$A$789,$A16,СВЦЭМ!$B$39:$B$789,M$11)+'СЕТ СН'!$F$12+СВЦЭМ!$D$10+'СЕТ СН'!$F$5-'СЕТ СН'!$F$20</f>
        <v>3048.4065715900001</v>
      </c>
      <c r="N16" s="36">
        <f>SUMIFS(СВЦЭМ!$C$39:$C$789,СВЦЭМ!$A$39:$A$789,$A16,СВЦЭМ!$B$39:$B$789,N$11)+'СЕТ СН'!$F$12+СВЦЭМ!$D$10+'СЕТ СН'!$F$5-'СЕТ СН'!$F$20</f>
        <v>3060.9689255600001</v>
      </c>
      <c r="O16" s="36">
        <f>SUMIFS(СВЦЭМ!$C$39:$C$789,СВЦЭМ!$A$39:$A$789,$A16,СВЦЭМ!$B$39:$B$789,O$11)+'СЕТ СН'!$F$12+СВЦЭМ!$D$10+'СЕТ СН'!$F$5-'СЕТ СН'!$F$20</f>
        <v>3066.4263246200003</v>
      </c>
      <c r="P16" s="36">
        <f>SUMIFS(СВЦЭМ!$C$39:$C$789,СВЦЭМ!$A$39:$A$789,$A16,СВЦЭМ!$B$39:$B$789,P$11)+'СЕТ СН'!$F$12+СВЦЭМ!$D$10+'СЕТ СН'!$F$5-'СЕТ СН'!$F$20</f>
        <v>3081.1619324900003</v>
      </c>
      <c r="Q16" s="36">
        <f>SUMIFS(СВЦЭМ!$C$39:$C$789,СВЦЭМ!$A$39:$A$789,$A16,СВЦЭМ!$B$39:$B$789,Q$11)+'СЕТ СН'!$F$12+СВЦЭМ!$D$10+'СЕТ СН'!$F$5-'СЕТ СН'!$F$20</f>
        <v>3103.7023143700003</v>
      </c>
      <c r="R16" s="36">
        <f>SUMIFS(СВЦЭМ!$C$39:$C$789,СВЦЭМ!$A$39:$A$789,$A16,СВЦЭМ!$B$39:$B$789,R$11)+'СЕТ СН'!$F$12+СВЦЭМ!$D$10+'СЕТ СН'!$F$5-'СЕТ СН'!$F$20</f>
        <v>3106.9543463200002</v>
      </c>
      <c r="S16" s="36">
        <f>SUMIFS(СВЦЭМ!$C$39:$C$789,СВЦЭМ!$A$39:$A$789,$A16,СВЦЭМ!$B$39:$B$789,S$11)+'СЕТ СН'!$F$12+СВЦЭМ!$D$10+'СЕТ СН'!$F$5-'СЕТ СН'!$F$20</f>
        <v>3052.9538824300002</v>
      </c>
      <c r="T16" s="36">
        <f>SUMIFS(СВЦЭМ!$C$39:$C$789,СВЦЭМ!$A$39:$A$789,$A16,СВЦЭМ!$B$39:$B$789,T$11)+'СЕТ СН'!$F$12+СВЦЭМ!$D$10+'СЕТ СН'!$F$5-'СЕТ СН'!$F$20</f>
        <v>2999.3670776900003</v>
      </c>
      <c r="U16" s="36">
        <f>SUMIFS(СВЦЭМ!$C$39:$C$789,СВЦЭМ!$A$39:$A$789,$A16,СВЦЭМ!$B$39:$B$789,U$11)+'СЕТ СН'!$F$12+СВЦЭМ!$D$10+'СЕТ СН'!$F$5-'СЕТ СН'!$F$20</f>
        <v>3001.4244940600001</v>
      </c>
      <c r="V16" s="36">
        <f>SUMIFS(СВЦЭМ!$C$39:$C$789,СВЦЭМ!$A$39:$A$789,$A16,СВЦЭМ!$B$39:$B$789,V$11)+'СЕТ СН'!$F$12+СВЦЭМ!$D$10+'СЕТ СН'!$F$5-'СЕТ СН'!$F$20</f>
        <v>3036.1673639200003</v>
      </c>
      <c r="W16" s="36">
        <f>SUMIFS(СВЦЭМ!$C$39:$C$789,СВЦЭМ!$A$39:$A$789,$A16,СВЦЭМ!$B$39:$B$789,W$11)+'СЕТ СН'!$F$12+СВЦЭМ!$D$10+'СЕТ СН'!$F$5-'СЕТ СН'!$F$20</f>
        <v>3050.1528462599999</v>
      </c>
      <c r="X16" s="36">
        <f>SUMIFS(СВЦЭМ!$C$39:$C$789,СВЦЭМ!$A$39:$A$789,$A16,СВЦЭМ!$B$39:$B$789,X$11)+'СЕТ СН'!$F$12+СВЦЭМ!$D$10+'СЕТ СН'!$F$5-'СЕТ СН'!$F$20</f>
        <v>3063.8352858799999</v>
      </c>
      <c r="Y16" s="36">
        <f>SUMIFS(СВЦЭМ!$C$39:$C$789,СВЦЭМ!$A$39:$A$789,$A16,СВЦЭМ!$B$39:$B$789,Y$11)+'СЕТ СН'!$F$12+СВЦЭМ!$D$10+'СЕТ СН'!$F$5-'СЕТ СН'!$F$20</f>
        <v>3074.6251560999999</v>
      </c>
    </row>
    <row r="17" spans="1:25" ht="15.75" x14ac:dyDescent="0.2">
      <c r="A17" s="35">
        <f t="shared" si="0"/>
        <v>45632</v>
      </c>
      <c r="B17" s="36">
        <f>SUMIFS(СВЦЭМ!$C$39:$C$789,СВЦЭМ!$A$39:$A$789,$A17,СВЦЭМ!$B$39:$B$789,B$11)+'СЕТ СН'!$F$12+СВЦЭМ!$D$10+'СЕТ СН'!$F$5-'СЕТ СН'!$F$20</f>
        <v>3173.1194390500004</v>
      </c>
      <c r="C17" s="36">
        <f>SUMIFS(СВЦЭМ!$C$39:$C$789,СВЦЭМ!$A$39:$A$789,$A17,СВЦЭМ!$B$39:$B$789,C$11)+'СЕТ СН'!$F$12+СВЦЭМ!$D$10+'СЕТ СН'!$F$5-'СЕТ СН'!$F$20</f>
        <v>3242.4966635800001</v>
      </c>
      <c r="D17" s="36">
        <f>SUMIFS(СВЦЭМ!$C$39:$C$789,СВЦЭМ!$A$39:$A$789,$A17,СВЦЭМ!$B$39:$B$789,D$11)+'СЕТ СН'!$F$12+СВЦЭМ!$D$10+'СЕТ СН'!$F$5-'СЕТ СН'!$F$20</f>
        <v>3269.0998840299999</v>
      </c>
      <c r="E17" s="36">
        <f>SUMIFS(СВЦЭМ!$C$39:$C$789,СВЦЭМ!$A$39:$A$789,$A17,СВЦЭМ!$B$39:$B$789,E$11)+'СЕТ СН'!$F$12+СВЦЭМ!$D$10+'СЕТ СН'!$F$5-'СЕТ СН'!$F$20</f>
        <v>3279.5208957599998</v>
      </c>
      <c r="F17" s="36">
        <f>SUMIFS(СВЦЭМ!$C$39:$C$789,СВЦЭМ!$A$39:$A$789,$A17,СВЦЭМ!$B$39:$B$789,F$11)+'СЕТ СН'!$F$12+СВЦЭМ!$D$10+'СЕТ СН'!$F$5-'СЕТ СН'!$F$20</f>
        <v>3280.7593966200002</v>
      </c>
      <c r="G17" s="36">
        <f>SUMIFS(СВЦЭМ!$C$39:$C$789,СВЦЭМ!$A$39:$A$789,$A17,СВЦЭМ!$B$39:$B$789,G$11)+'СЕТ СН'!$F$12+СВЦЭМ!$D$10+'СЕТ СН'!$F$5-'СЕТ СН'!$F$20</f>
        <v>3263.8327566899998</v>
      </c>
      <c r="H17" s="36">
        <f>SUMIFS(СВЦЭМ!$C$39:$C$789,СВЦЭМ!$A$39:$A$789,$A17,СВЦЭМ!$B$39:$B$789,H$11)+'СЕТ СН'!$F$12+СВЦЭМ!$D$10+'СЕТ СН'!$F$5-'СЕТ СН'!$F$20</f>
        <v>3181.78723489</v>
      </c>
      <c r="I17" s="36">
        <f>SUMIFS(СВЦЭМ!$C$39:$C$789,СВЦЭМ!$A$39:$A$789,$A17,СВЦЭМ!$B$39:$B$789,I$11)+'СЕТ СН'!$F$12+СВЦЭМ!$D$10+'СЕТ СН'!$F$5-'СЕТ СН'!$F$20</f>
        <v>3110.2270317299999</v>
      </c>
      <c r="J17" s="36">
        <f>SUMIFS(СВЦЭМ!$C$39:$C$789,СВЦЭМ!$A$39:$A$789,$A17,СВЦЭМ!$B$39:$B$789,J$11)+'СЕТ СН'!$F$12+СВЦЭМ!$D$10+'СЕТ СН'!$F$5-'СЕТ СН'!$F$20</f>
        <v>3053.1471587000001</v>
      </c>
      <c r="K17" s="36">
        <f>SUMIFS(СВЦЭМ!$C$39:$C$789,СВЦЭМ!$A$39:$A$789,$A17,СВЦЭМ!$B$39:$B$789,K$11)+'СЕТ СН'!$F$12+СВЦЭМ!$D$10+'СЕТ СН'!$F$5-'СЕТ СН'!$F$20</f>
        <v>3021.9365921500003</v>
      </c>
      <c r="L17" s="36">
        <f>SUMIFS(СВЦЭМ!$C$39:$C$789,СВЦЭМ!$A$39:$A$789,$A17,СВЦЭМ!$B$39:$B$789,L$11)+'СЕТ СН'!$F$12+СВЦЭМ!$D$10+'СЕТ СН'!$F$5-'СЕТ СН'!$F$20</f>
        <v>3017.4469137900005</v>
      </c>
      <c r="M17" s="36">
        <f>SUMIFS(СВЦЭМ!$C$39:$C$789,СВЦЭМ!$A$39:$A$789,$A17,СВЦЭМ!$B$39:$B$789,M$11)+'СЕТ СН'!$F$12+СВЦЭМ!$D$10+'СЕТ СН'!$F$5-'СЕТ СН'!$F$20</f>
        <v>3041.1539149999999</v>
      </c>
      <c r="N17" s="36">
        <f>SUMIFS(СВЦЭМ!$C$39:$C$789,СВЦЭМ!$A$39:$A$789,$A17,СВЦЭМ!$B$39:$B$789,N$11)+'СЕТ СН'!$F$12+СВЦЭМ!$D$10+'СЕТ СН'!$F$5-'СЕТ СН'!$F$20</f>
        <v>3044.4754809700003</v>
      </c>
      <c r="O17" s="36">
        <f>SUMIFS(СВЦЭМ!$C$39:$C$789,СВЦЭМ!$A$39:$A$789,$A17,СВЦЭМ!$B$39:$B$789,O$11)+'СЕТ СН'!$F$12+СВЦЭМ!$D$10+'СЕТ СН'!$F$5-'СЕТ СН'!$F$20</f>
        <v>3054.1725847800003</v>
      </c>
      <c r="P17" s="36">
        <f>SUMIFS(СВЦЭМ!$C$39:$C$789,СВЦЭМ!$A$39:$A$789,$A17,СВЦЭМ!$B$39:$B$789,P$11)+'СЕТ СН'!$F$12+СВЦЭМ!$D$10+'СЕТ СН'!$F$5-'СЕТ СН'!$F$20</f>
        <v>3067.6883827500005</v>
      </c>
      <c r="Q17" s="36">
        <f>SUMIFS(СВЦЭМ!$C$39:$C$789,СВЦЭМ!$A$39:$A$789,$A17,СВЦЭМ!$B$39:$B$789,Q$11)+'СЕТ СН'!$F$12+СВЦЭМ!$D$10+'СЕТ СН'!$F$5-'СЕТ СН'!$F$20</f>
        <v>3087.8824030100004</v>
      </c>
      <c r="R17" s="36">
        <f>SUMIFS(СВЦЭМ!$C$39:$C$789,СВЦЭМ!$A$39:$A$789,$A17,СВЦЭМ!$B$39:$B$789,R$11)+'СЕТ СН'!$F$12+СВЦЭМ!$D$10+'СЕТ СН'!$F$5-'СЕТ СН'!$F$20</f>
        <v>3080.9771870800005</v>
      </c>
      <c r="S17" s="36">
        <f>SUMIFS(СВЦЭМ!$C$39:$C$789,СВЦЭМ!$A$39:$A$789,$A17,СВЦЭМ!$B$39:$B$789,S$11)+'СЕТ СН'!$F$12+СВЦЭМ!$D$10+'СЕТ СН'!$F$5-'СЕТ СН'!$F$20</f>
        <v>3059.6930169900002</v>
      </c>
      <c r="T17" s="36">
        <f>SUMIFS(СВЦЭМ!$C$39:$C$789,СВЦЭМ!$A$39:$A$789,$A17,СВЦЭМ!$B$39:$B$789,T$11)+'СЕТ СН'!$F$12+СВЦЭМ!$D$10+'СЕТ СН'!$F$5-'СЕТ СН'!$F$20</f>
        <v>3007.18909583</v>
      </c>
      <c r="U17" s="36">
        <f>SUMIFS(СВЦЭМ!$C$39:$C$789,СВЦЭМ!$A$39:$A$789,$A17,СВЦЭМ!$B$39:$B$789,U$11)+'СЕТ СН'!$F$12+СВЦЭМ!$D$10+'СЕТ СН'!$F$5-'СЕТ СН'!$F$20</f>
        <v>2992.2507186600005</v>
      </c>
      <c r="V17" s="36">
        <f>SUMIFS(СВЦЭМ!$C$39:$C$789,СВЦЭМ!$A$39:$A$789,$A17,СВЦЭМ!$B$39:$B$789,V$11)+'СЕТ СН'!$F$12+СВЦЭМ!$D$10+'СЕТ СН'!$F$5-'СЕТ СН'!$F$20</f>
        <v>3036.0464821599999</v>
      </c>
      <c r="W17" s="36">
        <f>SUMIFS(СВЦЭМ!$C$39:$C$789,СВЦЭМ!$A$39:$A$789,$A17,СВЦЭМ!$B$39:$B$789,W$11)+'СЕТ СН'!$F$12+СВЦЭМ!$D$10+'СЕТ СН'!$F$5-'СЕТ СН'!$F$20</f>
        <v>3030.3762225099999</v>
      </c>
      <c r="X17" s="36">
        <f>SUMIFS(СВЦЭМ!$C$39:$C$789,СВЦЭМ!$A$39:$A$789,$A17,СВЦЭМ!$B$39:$B$789,X$11)+'СЕТ СН'!$F$12+СВЦЭМ!$D$10+'СЕТ СН'!$F$5-'СЕТ СН'!$F$20</f>
        <v>3043.6563883500003</v>
      </c>
      <c r="Y17" s="36">
        <f>SUMIFS(СВЦЭМ!$C$39:$C$789,СВЦЭМ!$A$39:$A$789,$A17,СВЦЭМ!$B$39:$B$789,Y$11)+'СЕТ СН'!$F$12+СВЦЭМ!$D$10+'СЕТ СН'!$F$5-'СЕТ СН'!$F$20</f>
        <v>3074.0385211700004</v>
      </c>
    </row>
    <row r="18" spans="1:25" ht="15.75" x14ac:dyDescent="0.2">
      <c r="A18" s="35">
        <f t="shared" si="0"/>
        <v>45633</v>
      </c>
      <c r="B18" s="36">
        <f>SUMIFS(СВЦЭМ!$C$39:$C$789,СВЦЭМ!$A$39:$A$789,$A18,СВЦЭМ!$B$39:$B$789,B$11)+'СЕТ СН'!$F$12+СВЦЭМ!$D$10+'СЕТ СН'!$F$5-'СЕТ СН'!$F$20</f>
        <v>3146.3981947100001</v>
      </c>
      <c r="C18" s="36">
        <f>SUMIFS(СВЦЭМ!$C$39:$C$789,СВЦЭМ!$A$39:$A$789,$A18,СВЦЭМ!$B$39:$B$789,C$11)+'СЕТ СН'!$F$12+СВЦЭМ!$D$10+'СЕТ СН'!$F$5-'СЕТ СН'!$F$20</f>
        <v>3127.26375577</v>
      </c>
      <c r="D18" s="36">
        <f>SUMIFS(СВЦЭМ!$C$39:$C$789,СВЦЭМ!$A$39:$A$789,$A18,СВЦЭМ!$B$39:$B$789,D$11)+'СЕТ СН'!$F$12+СВЦЭМ!$D$10+'СЕТ СН'!$F$5-'СЕТ СН'!$F$20</f>
        <v>3156.8918181200002</v>
      </c>
      <c r="E18" s="36">
        <f>SUMIFS(СВЦЭМ!$C$39:$C$789,СВЦЭМ!$A$39:$A$789,$A18,СВЦЭМ!$B$39:$B$789,E$11)+'СЕТ СН'!$F$12+СВЦЭМ!$D$10+'СЕТ СН'!$F$5-'СЕТ СН'!$F$20</f>
        <v>3180.7962286000002</v>
      </c>
      <c r="F18" s="36">
        <f>SUMIFS(СВЦЭМ!$C$39:$C$789,СВЦЭМ!$A$39:$A$789,$A18,СВЦЭМ!$B$39:$B$789,F$11)+'СЕТ СН'!$F$12+СВЦЭМ!$D$10+'СЕТ СН'!$F$5-'СЕТ СН'!$F$20</f>
        <v>3177.7540190500004</v>
      </c>
      <c r="G18" s="36">
        <f>SUMIFS(СВЦЭМ!$C$39:$C$789,СВЦЭМ!$A$39:$A$789,$A18,СВЦЭМ!$B$39:$B$789,G$11)+'СЕТ СН'!$F$12+СВЦЭМ!$D$10+'СЕТ СН'!$F$5-'СЕТ СН'!$F$20</f>
        <v>3157.1452791600004</v>
      </c>
      <c r="H18" s="36">
        <f>SUMIFS(СВЦЭМ!$C$39:$C$789,СВЦЭМ!$A$39:$A$789,$A18,СВЦЭМ!$B$39:$B$789,H$11)+'СЕТ СН'!$F$12+СВЦЭМ!$D$10+'СЕТ СН'!$F$5-'СЕТ СН'!$F$20</f>
        <v>3137.7966010400005</v>
      </c>
      <c r="I18" s="36">
        <f>SUMIFS(СВЦЭМ!$C$39:$C$789,СВЦЭМ!$A$39:$A$789,$A18,СВЦЭМ!$B$39:$B$789,I$11)+'СЕТ СН'!$F$12+СВЦЭМ!$D$10+'СЕТ СН'!$F$5-'СЕТ СН'!$F$20</f>
        <v>3139.3297964399999</v>
      </c>
      <c r="J18" s="36">
        <f>SUMIFS(СВЦЭМ!$C$39:$C$789,СВЦЭМ!$A$39:$A$789,$A18,СВЦЭМ!$B$39:$B$789,J$11)+'СЕТ СН'!$F$12+СВЦЭМ!$D$10+'СЕТ СН'!$F$5-'СЕТ СН'!$F$20</f>
        <v>3075.0881536699999</v>
      </c>
      <c r="K18" s="36">
        <f>SUMIFS(СВЦЭМ!$C$39:$C$789,СВЦЭМ!$A$39:$A$789,$A18,СВЦЭМ!$B$39:$B$789,K$11)+'СЕТ СН'!$F$12+СВЦЭМ!$D$10+'СЕТ СН'!$F$5-'СЕТ СН'!$F$20</f>
        <v>2991.0548599000003</v>
      </c>
      <c r="L18" s="36">
        <f>SUMIFS(СВЦЭМ!$C$39:$C$789,СВЦЭМ!$A$39:$A$789,$A18,СВЦЭМ!$B$39:$B$789,L$11)+'СЕТ СН'!$F$12+СВЦЭМ!$D$10+'СЕТ СН'!$F$5-'СЕТ СН'!$F$20</f>
        <v>2963.4241165100002</v>
      </c>
      <c r="M18" s="36">
        <f>SUMIFS(СВЦЭМ!$C$39:$C$789,СВЦЭМ!$A$39:$A$789,$A18,СВЦЭМ!$B$39:$B$789,M$11)+'СЕТ СН'!$F$12+СВЦЭМ!$D$10+'СЕТ СН'!$F$5-'СЕТ СН'!$F$20</f>
        <v>2964.5732724100003</v>
      </c>
      <c r="N18" s="36">
        <f>SUMIFS(СВЦЭМ!$C$39:$C$789,СВЦЭМ!$A$39:$A$789,$A18,СВЦЭМ!$B$39:$B$789,N$11)+'СЕТ СН'!$F$12+СВЦЭМ!$D$10+'СЕТ СН'!$F$5-'СЕТ СН'!$F$20</f>
        <v>2985.6882012000001</v>
      </c>
      <c r="O18" s="36">
        <f>SUMIFS(СВЦЭМ!$C$39:$C$789,СВЦЭМ!$A$39:$A$789,$A18,СВЦЭМ!$B$39:$B$789,O$11)+'СЕТ СН'!$F$12+СВЦЭМ!$D$10+'СЕТ СН'!$F$5-'СЕТ СН'!$F$20</f>
        <v>2986.6962534700001</v>
      </c>
      <c r="P18" s="36">
        <f>SUMIFS(СВЦЭМ!$C$39:$C$789,СВЦЭМ!$A$39:$A$789,$A18,СВЦЭМ!$B$39:$B$789,P$11)+'СЕТ СН'!$F$12+СВЦЭМ!$D$10+'СЕТ СН'!$F$5-'СЕТ СН'!$F$20</f>
        <v>3005.05342578</v>
      </c>
      <c r="Q18" s="36">
        <f>SUMIFS(СВЦЭМ!$C$39:$C$789,СВЦЭМ!$A$39:$A$789,$A18,СВЦЭМ!$B$39:$B$789,Q$11)+'СЕТ СН'!$F$12+СВЦЭМ!$D$10+'СЕТ СН'!$F$5-'СЕТ СН'!$F$20</f>
        <v>3003.7350919800001</v>
      </c>
      <c r="R18" s="36">
        <f>SUMIFS(СВЦЭМ!$C$39:$C$789,СВЦЭМ!$A$39:$A$789,$A18,СВЦЭМ!$B$39:$B$789,R$11)+'СЕТ СН'!$F$12+СВЦЭМ!$D$10+'СЕТ СН'!$F$5-'СЕТ СН'!$F$20</f>
        <v>3008.2269517200002</v>
      </c>
      <c r="S18" s="36">
        <f>SUMIFS(СВЦЭМ!$C$39:$C$789,СВЦЭМ!$A$39:$A$789,$A18,СВЦЭМ!$B$39:$B$789,S$11)+'СЕТ СН'!$F$12+СВЦЭМ!$D$10+'СЕТ СН'!$F$5-'СЕТ СН'!$F$20</f>
        <v>2976.5164816900001</v>
      </c>
      <c r="T18" s="36">
        <f>SUMIFS(СВЦЭМ!$C$39:$C$789,СВЦЭМ!$A$39:$A$789,$A18,СВЦЭМ!$B$39:$B$789,T$11)+'СЕТ СН'!$F$12+СВЦЭМ!$D$10+'СЕТ СН'!$F$5-'СЕТ СН'!$F$20</f>
        <v>2940.0406646000001</v>
      </c>
      <c r="U18" s="36">
        <f>SUMIFS(СВЦЭМ!$C$39:$C$789,СВЦЭМ!$A$39:$A$789,$A18,СВЦЭМ!$B$39:$B$789,U$11)+'СЕТ СН'!$F$12+СВЦЭМ!$D$10+'СЕТ СН'!$F$5-'СЕТ СН'!$F$20</f>
        <v>2962.8004873899999</v>
      </c>
      <c r="V18" s="36">
        <f>SUMIFS(СВЦЭМ!$C$39:$C$789,СВЦЭМ!$A$39:$A$789,$A18,СВЦЭМ!$B$39:$B$789,V$11)+'СЕТ СН'!$F$12+СВЦЭМ!$D$10+'СЕТ СН'!$F$5-'СЕТ СН'!$F$20</f>
        <v>2973.8627008000003</v>
      </c>
      <c r="W18" s="36">
        <f>SUMIFS(СВЦЭМ!$C$39:$C$789,СВЦЭМ!$A$39:$A$789,$A18,СВЦЭМ!$B$39:$B$789,W$11)+'СЕТ СН'!$F$12+СВЦЭМ!$D$10+'СЕТ СН'!$F$5-'СЕТ СН'!$F$20</f>
        <v>2992.01840687</v>
      </c>
      <c r="X18" s="36">
        <f>SUMIFS(СВЦЭМ!$C$39:$C$789,СВЦЭМ!$A$39:$A$789,$A18,СВЦЭМ!$B$39:$B$789,X$11)+'СЕТ СН'!$F$12+СВЦЭМ!$D$10+'СЕТ СН'!$F$5-'СЕТ СН'!$F$20</f>
        <v>3029.85295477</v>
      </c>
      <c r="Y18" s="36">
        <f>SUMIFS(СВЦЭМ!$C$39:$C$789,СВЦЭМ!$A$39:$A$789,$A18,СВЦЭМ!$B$39:$B$789,Y$11)+'СЕТ СН'!$F$12+СВЦЭМ!$D$10+'СЕТ СН'!$F$5-'СЕТ СН'!$F$20</f>
        <v>3086.7116168500002</v>
      </c>
    </row>
    <row r="19" spans="1:25" ht="15.75" x14ac:dyDescent="0.2">
      <c r="A19" s="35">
        <f t="shared" si="0"/>
        <v>45634</v>
      </c>
      <c r="B19" s="36">
        <f>SUMIFS(СВЦЭМ!$C$39:$C$789,СВЦЭМ!$A$39:$A$789,$A19,СВЦЭМ!$B$39:$B$789,B$11)+'СЕТ СН'!$F$12+СВЦЭМ!$D$10+'СЕТ СН'!$F$5-'СЕТ СН'!$F$20</f>
        <v>3079.26056651</v>
      </c>
      <c r="C19" s="36">
        <f>SUMIFS(СВЦЭМ!$C$39:$C$789,СВЦЭМ!$A$39:$A$789,$A19,СВЦЭМ!$B$39:$B$789,C$11)+'СЕТ СН'!$F$12+СВЦЭМ!$D$10+'СЕТ СН'!$F$5-'СЕТ СН'!$F$20</f>
        <v>3107.3353673900001</v>
      </c>
      <c r="D19" s="36">
        <f>SUMIFS(СВЦЭМ!$C$39:$C$789,СВЦЭМ!$A$39:$A$789,$A19,СВЦЭМ!$B$39:$B$789,D$11)+'СЕТ СН'!$F$12+СВЦЭМ!$D$10+'СЕТ СН'!$F$5-'СЕТ СН'!$F$20</f>
        <v>3145.7743586800002</v>
      </c>
      <c r="E19" s="36">
        <f>SUMIFS(СВЦЭМ!$C$39:$C$789,СВЦЭМ!$A$39:$A$789,$A19,СВЦЭМ!$B$39:$B$789,E$11)+'СЕТ СН'!$F$12+СВЦЭМ!$D$10+'СЕТ СН'!$F$5-'СЕТ СН'!$F$20</f>
        <v>3173.8190045600004</v>
      </c>
      <c r="F19" s="36">
        <f>SUMIFS(СВЦЭМ!$C$39:$C$789,СВЦЭМ!$A$39:$A$789,$A19,СВЦЭМ!$B$39:$B$789,F$11)+'СЕТ СН'!$F$12+СВЦЭМ!$D$10+'СЕТ СН'!$F$5-'СЕТ СН'!$F$20</f>
        <v>3177.8109312700003</v>
      </c>
      <c r="G19" s="36">
        <f>SUMIFS(СВЦЭМ!$C$39:$C$789,СВЦЭМ!$A$39:$A$789,$A19,СВЦЭМ!$B$39:$B$789,G$11)+'СЕТ СН'!$F$12+СВЦЭМ!$D$10+'СЕТ СН'!$F$5-'СЕТ СН'!$F$20</f>
        <v>3164.2551371500003</v>
      </c>
      <c r="H19" s="36">
        <f>SUMIFS(СВЦЭМ!$C$39:$C$789,СВЦЭМ!$A$39:$A$789,$A19,СВЦЭМ!$B$39:$B$789,H$11)+'СЕТ СН'!$F$12+СВЦЭМ!$D$10+'СЕТ СН'!$F$5-'СЕТ СН'!$F$20</f>
        <v>3180.3073696400002</v>
      </c>
      <c r="I19" s="36">
        <f>SUMIFS(СВЦЭМ!$C$39:$C$789,СВЦЭМ!$A$39:$A$789,$A19,СВЦЭМ!$B$39:$B$789,I$11)+'СЕТ СН'!$F$12+СВЦЭМ!$D$10+'СЕТ СН'!$F$5-'СЕТ СН'!$F$20</f>
        <v>3167.2445894299999</v>
      </c>
      <c r="J19" s="36">
        <f>SUMIFS(СВЦЭМ!$C$39:$C$789,СВЦЭМ!$A$39:$A$789,$A19,СВЦЭМ!$B$39:$B$789,J$11)+'СЕТ СН'!$F$12+СВЦЭМ!$D$10+'СЕТ СН'!$F$5-'СЕТ СН'!$F$20</f>
        <v>3110.5795632600002</v>
      </c>
      <c r="K19" s="36">
        <f>SUMIFS(СВЦЭМ!$C$39:$C$789,СВЦЭМ!$A$39:$A$789,$A19,СВЦЭМ!$B$39:$B$789,K$11)+'СЕТ СН'!$F$12+СВЦЭМ!$D$10+'СЕТ СН'!$F$5-'СЕТ СН'!$F$20</f>
        <v>3034.5894887499999</v>
      </c>
      <c r="L19" s="36">
        <f>SUMIFS(СВЦЭМ!$C$39:$C$789,СВЦЭМ!$A$39:$A$789,$A19,СВЦЭМ!$B$39:$B$789,L$11)+'СЕТ СН'!$F$12+СВЦЭМ!$D$10+'СЕТ СН'!$F$5-'СЕТ СН'!$F$20</f>
        <v>2987.2909712400001</v>
      </c>
      <c r="M19" s="36">
        <f>SUMIFS(СВЦЭМ!$C$39:$C$789,СВЦЭМ!$A$39:$A$789,$A19,СВЦЭМ!$B$39:$B$789,M$11)+'СЕТ СН'!$F$12+СВЦЭМ!$D$10+'СЕТ СН'!$F$5-'СЕТ СН'!$F$20</f>
        <v>2991.0118349900004</v>
      </c>
      <c r="N19" s="36">
        <f>SUMIFS(СВЦЭМ!$C$39:$C$789,СВЦЭМ!$A$39:$A$789,$A19,СВЦЭМ!$B$39:$B$789,N$11)+'СЕТ СН'!$F$12+СВЦЭМ!$D$10+'СЕТ СН'!$F$5-'СЕТ СН'!$F$20</f>
        <v>3014.1966710200004</v>
      </c>
      <c r="O19" s="36">
        <f>SUMIFS(СВЦЭМ!$C$39:$C$789,СВЦЭМ!$A$39:$A$789,$A19,СВЦЭМ!$B$39:$B$789,O$11)+'СЕТ СН'!$F$12+СВЦЭМ!$D$10+'СЕТ СН'!$F$5-'СЕТ СН'!$F$20</f>
        <v>3025.39282516</v>
      </c>
      <c r="P19" s="36">
        <f>SUMIFS(СВЦЭМ!$C$39:$C$789,СВЦЭМ!$A$39:$A$789,$A19,СВЦЭМ!$B$39:$B$789,P$11)+'СЕТ СН'!$F$12+СВЦЭМ!$D$10+'СЕТ СН'!$F$5-'СЕТ СН'!$F$20</f>
        <v>3033.7484128900005</v>
      </c>
      <c r="Q19" s="36">
        <f>SUMIFS(СВЦЭМ!$C$39:$C$789,СВЦЭМ!$A$39:$A$789,$A19,СВЦЭМ!$B$39:$B$789,Q$11)+'СЕТ СН'!$F$12+СВЦЭМ!$D$10+'СЕТ СН'!$F$5-'СЕТ СН'!$F$20</f>
        <v>3046.2137000800003</v>
      </c>
      <c r="R19" s="36">
        <f>SUMIFS(СВЦЭМ!$C$39:$C$789,СВЦЭМ!$A$39:$A$789,$A19,СВЦЭМ!$B$39:$B$789,R$11)+'СЕТ СН'!$F$12+СВЦЭМ!$D$10+'СЕТ СН'!$F$5-'СЕТ СН'!$F$20</f>
        <v>3037.5028757600003</v>
      </c>
      <c r="S19" s="36">
        <f>SUMIFS(СВЦЭМ!$C$39:$C$789,СВЦЭМ!$A$39:$A$789,$A19,СВЦЭМ!$B$39:$B$789,S$11)+'СЕТ СН'!$F$12+СВЦЭМ!$D$10+'СЕТ СН'!$F$5-'СЕТ СН'!$F$20</f>
        <v>2978.0040413300003</v>
      </c>
      <c r="T19" s="36">
        <f>SUMIFS(СВЦЭМ!$C$39:$C$789,СВЦЭМ!$A$39:$A$789,$A19,СВЦЭМ!$B$39:$B$789,T$11)+'СЕТ СН'!$F$12+СВЦЭМ!$D$10+'СЕТ СН'!$F$5-'СЕТ СН'!$F$20</f>
        <v>2900.9699170500003</v>
      </c>
      <c r="U19" s="36">
        <f>SUMIFS(СВЦЭМ!$C$39:$C$789,СВЦЭМ!$A$39:$A$789,$A19,СВЦЭМ!$B$39:$B$789,U$11)+'СЕТ СН'!$F$12+СВЦЭМ!$D$10+'СЕТ СН'!$F$5-'СЕТ СН'!$F$20</f>
        <v>2899.2498128800003</v>
      </c>
      <c r="V19" s="36">
        <f>SUMIFS(СВЦЭМ!$C$39:$C$789,СВЦЭМ!$A$39:$A$789,$A19,СВЦЭМ!$B$39:$B$789,V$11)+'СЕТ СН'!$F$12+СВЦЭМ!$D$10+'СЕТ СН'!$F$5-'СЕТ СН'!$F$20</f>
        <v>2928.9083282500005</v>
      </c>
      <c r="W19" s="36">
        <f>SUMIFS(СВЦЭМ!$C$39:$C$789,СВЦЭМ!$A$39:$A$789,$A19,СВЦЭМ!$B$39:$B$789,W$11)+'СЕТ СН'!$F$12+СВЦЭМ!$D$10+'СЕТ СН'!$F$5-'СЕТ СН'!$F$20</f>
        <v>2966.7768443600003</v>
      </c>
      <c r="X19" s="36">
        <f>SUMIFS(СВЦЭМ!$C$39:$C$789,СВЦЭМ!$A$39:$A$789,$A19,СВЦЭМ!$B$39:$B$789,X$11)+'СЕТ СН'!$F$12+СВЦЭМ!$D$10+'СЕТ СН'!$F$5-'СЕТ СН'!$F$20</f>
        <v>2982.3711453400001</v>
      </c>
      <c r="Y19" s="36">
        <f>SUMIFS(СВЦЭМ!$C$39:$C$789,СВЦЭМ!$A$39:$A$789,$A19,СВЦЭМ!$B$39:$B$789,Y$11)+'СЕТ СН'!$F$12+СВЦЭМ!$D$10+'СЕТ СН'!$F$5-'СЕТ СН'!$F$20</f>
        <v>2986.5871623600001</v>
      </c>
    </row>
    <row r="20" spans="1:25" ht="15.75" x14ac:dyDescent="0.2">
      <c r="A20" s="35">
        <f t="shared" si="0"/>
        <v>45635</v>
      </c>
      <c r="B20" s="36">
        <f>SUMIFS(СВЦЭМ!$C$39:$C$789,СВЦЭМ!$A$39:$A$789,$A20,СВЦЭМ!$B$39:$B$789,B$11)+'СЕТ СН'!$F$12+СВЦЭМ!$D$10+'СЕТ СН'!$F$5-'СЕТ СН'!$F$20</f>
        <v>3060.0173358000002</v>
      </c>
      <c r="C20" s="36">
        <f>SUMIFS(СВЦЭМ!$C$39:$C$789,СВЦЭМ!$A$39:$A$789,$A20,СВЦЭМ!$B$39:$B$789,C$11)+'СЕТ СН'!$F$12+СВЦЭМ!$D$10+'СЕТ СН'!$F$5-'СЕТ СН'!$F$20</f>
        <v>3087.0987326900004</v>
      </c>
      <c r="D20" s="36">
        <f>SUMIFS(СВЦЭМ!$C$39:$C$789,СВЦЭМ!$A$39:$A$789,$A20,СВЦЭМ!$B$39:$B$789,D$11)+'СЕТ СН'!$F$12+СВЦЭМ!$D$10+'СЕТ СН'!$F$5-'СЕТ СН'!$F$20</f>
        <v>3129.06049704</v>
      </c>
      <c r="E20" s="36">
        <f>SUMIFS(СВЦЭМ!$C$39:$C$789,СВЦЭМ!$A$39:$A$789,$A20,СВЦЭМ!$B$39:$B$789,E$11)+'СЕТ СН'!$F$12+СВЦЭМ!$D$10+'СЕТ СН'!$F$5-'СЕТ СН'!$F$20</f>
        <v>3148.9425518799999</v>
      </c>
      <c r="F20" s="36">
        <f>SUMIFS(СВЦЭМ!$C$39:$C$789,СВЦЭМ!$A$39:$A$789,$A20,СВЦЭМ!$B$39:$B$789,F$11)+'СЕТ СН'!$F$12+СВЦЭМ!$D$10+'СЕТ СН'!$F$5-'СЕТ СН'!$F$20</f>
        <v>3150.0829744100001</v>
      </c>
      <c r="G20" s="36">
        <f>SUMIFS(СВЦЭМ!$C$39:$C$789,СВЦЭМ!$A$39:$A$789,$A20,СВЦЭМ!$B$39:$B$789,G$11)+'СЕТ СН'!$F$12+СВЦЭМ!$D$10+'СЕТ СН'!$F$5-'СЕТ СН'!$F$20</f>
        <v>3113.0371843500002</v>
      </c>
      <c r="H20" s="36">
        <f>SUMIFS(СВЦЭМ!$C$39:$C$789,СВЦЭМ!$A$39:$A$789,$A20,СВЦЭМ!$B$39:$B$789,H$11)+'СЕТ СН'!$F$12+СВЦЭМ!$D$10+'СЕТ СН'!$F$5-'СЕТ СН'!$F$20</f>
        <v>3029.1040590900002</v>
      </c>
      <c r="I20" s="36">
        <f>SUMIFS(СВЦЭМ!$C$39:$C$789,СВЦЭМ!$A$39:$A$789,$A20,СВЦЭМ!$B$39:$B$789,I$11)+'СЕТ СН'!$F$12+СВЦЭМ!$D$10+'СЕТ СН'!$F$5-'СЕТ СН'!$F$20</f>
        <v>2960.5904407500002</v>
      </c>
      <c r="J20" s="36">
        <f>SUMIFS(СВЦЭМ!$C$39:$C$789,СВЦЭМ!$A$39:$A$789,$A20,СВЦЭМ!$B$39:$B$789,J$11)+'СЕТ СН'!$F$12+СВЦЭМ!$D$10+'СЕТ СН'!$F$5-'СЕТ СН'!$F$20</f>
        <v>2979.9071229900001</v>
      </c>
      <c r="K20" s="36">
        <f>SUMIFS(СВЦЭМ!$C$39:$C$789,СВЦЭМ!$A$39:$A$789,$A20,СВЦЭМ!$B$39:$B$789,K$11)+'СЕТ СН'!$F$12+СВЦЭМ!$D$10+'СЕТ СН'!$F$5-'СЕТ СН'!$F$20</f>
        <v>2961.2350199600005</v>
      </c>
      <c r="L20" s="36">
        <f>SUMIFS(СВЦЭМ!$C$39:$C$789,СВЦЭМ!$A$39:$A$789,$A20,СВЦЭМ!$B$39:$B$789,L$11)+'СЕТ СН'!$F$12+СВЦЭМ!$D$10+'СЕТ СН'!$F$5-'СЕТ СН'!$F$20</f>
        <v>2959.4655259800002</v>
      </c>
      <c r="M20" s="36">
        <f>SUMIFS(СВЦЭМ!$C$39:$C$789,СВЦЭМ!$A$39:$A$789,$A20,СВЦЭМ!$B$39:$B$789,M$11)+'СЕТ СН'!$F$12+СВЦЭМ!$D$10+'СЕТ СН'!$F$5-'СЕТ СН'!$F$20</f>
        <v>2980.7746017500003</v>
      </c>
      <c r="N20" s="36">
        <f>SUMIFS(СВЦЭМ!$C$39:$C$789,СВЦЭМ!$A$39:$A$789,$A20,СВЦЭМ!$B$39:$B$789,N$11)+'СЕТ СН'!$F$12+СВЦЭМ!$D$10+'СЕТ СН'!$F$5-'СЕТ СН'!$F$20</f>
        <v>2965.6227609400003</v>
      </c>
      <c r="O20" s="36">
        <f>SUMIFS(СВЦЭМ!$C$39:$C$789,СВЦЭМ!$A$39:$A$789,$A20,СВЦЭМ!$B$39:$B$789,O$11)+'СЕТ СН'!$F$12+СВЦЭМ!$D$10+'СЕТ СН'!$F$5-'СЕТ СН'!$F$20</f>
        <v>2982.6154422600002</v>
      </c>
      <c r="P20" s="36">
        <f>SUMIFS(СВЦЭМ!$C$39:$C$789,СВЦЭМ!$A$39:$A$789,$A20,СВЦЭМ!$B$39:$B$789,P$11)+'СЕТ СН'!$F$12+СВЦЭМ!$D$10+'СЕТ СН'!$F$5-'СЕТ СН'!$F$20</f>
        <v>2986.2187831300002</v>
      </c>
      <c r="Q20" s="36">
        <f>SUMIFS(СВЦЭМ!$C$39:$C$789,СВЦЭМ!$A$39:$A$789,$A20,СВЦЭМ!$B$39:$B$789,Q$11)+'СЕТ СН'!$F$12+СВЦЭМ!$D$10+'СЕТ СН'!$F$5-'СЕТ СН'!$F$20</f>
        <v>2994.0138780000002</v>
      </c>
      <c r="R20" s="36">
        <f>SUMIFS(СВЦЭМ!$C$39:$C$789,СВЦЭМ!$A$39:$A$789,$A20,СВЦЭМ!$B$39:$B$789,R$11)+'СЕТ СН'!$F$12+СВЦЭМ!$D$10+'СЕТ СН'!$F$5-'СЕТ СН'!$F$20</f>
        <v>2978.0511097200001</v>
      </c>
      <c r="S20" s="36">
        <f>SUMIFS(СВЦЭМ!$C$39:$C$789,СВЦЭМ!$A$39:$A$789,$A20,СВЦЭМ!$B$39:$B$789,S$11)+'СЕТ СН'!$F$12+СВЦЭМ!$D$10+'СЕТ СН'!$F$5-'СЕТ СН'!$F$20</f>
        <v>2942.0676266700002</v>
      </c>
      <c r="T20" s="36">
        <f>SUMIFS(СВЦЭМ!$C$39:$C$789,СВЦЭМ!$A$39:$A$789,$A20,СВЦЭМ!$B$39:$B$789,T$11)+'СЕТ СН'!$F$12+СВЦЭМ!$D$10+'СЕТ СН'!$F$5-'СЕТ СН'!$F$20</f>
        <v>2919.0782334700002</v>
      </c>
      <c r="U20" s="36">
        <f>SUMIFS(СВЦЭМ!$C$39:$C$789,СВЦЭМ!$A$39:$A$789,$A20,СВЦЭМ!$B$39:$B$789,U$11)+'СЕТ СН'!$F$12+СВЦЭМ!$D$10+'СЕТ СН'!$F$5-'СЕТ СН'!$F$20</f>
        <v>2928.52929494</v>
      </c>
      <c r="V20" s="36">
        <f>SUMIFS(СВЦЭМ!$C$39:$C$789,СВЦЭМ!$A$39:$A$789,$A20,СВЦЭМ!$B$39:$B$789,V$11)+'СЕТ СН'!$F$12+СВЦЭМ!$D$10+'СЕТ СН'!$F$5-'СЕТ СН'!$F$20</f>
        <v>2955.8054038500004</v>
      </c>
      <c r="W20" s="36">
        <f>SUMIFS(СВЦЭМ!$C$39:$C$789,СВЦЭМ!$A$39:$A$789,$A20,СВЦЭМ!$B$39:$B$789,W$11)+'СЕТ СН'!$F$12+СВЦЭМ!$D$10+'СЕТ СН'!$F$5-'СЕТ СН'!$F$20</f>
        <v>2971.6196141200003</v>
      </c>
      <c r="X20" s="36">
        <f>SUMIFS(СВЦЭМ!$C$39:$C$789,СВЦЭМ!$A$39:$A$789,$A20,СВЦЭМ!$B$39:$B$789,X$11)+'СЕТ СН'!$F$12+СВЦЭМ!$D$10+'СЕТ СН'!$F$5-'СЕТ СН'!$F$20</f>
        <v>2985.1110582300003</v>
      </c>
      <c r="Y20" s="36">
        <f>SUMIFS(СВЦЭМ!$C$39:$C$789,СВЦЭМ!$A$39:$A$789,$A20,СВЦЭМ!$B$39:$B$789,Y$11)+'СЕТ СН'!$F$12+СВЦЭМ!$D$10+'СЕТ СН'!$F$5-'СЕТ СН'!$F$20</f>
        <v>2968.58153012</v>
      </c>
    </row>
    <row r="21" spans="1:25" ht="15.75" x14ac:dyDescent="0.2">
      <c r="A21" s="35">
        <f t="shared" si="0"/>
        <v>45636</v>
      </c>
      <c r="B21" s="36">
        <f>SUMIFS(СВЦЭМ!$C$39:$C$789,СВЦЭМ!$A$39:$A$789,$A21,СВЦЭМ!$B$39:$B$789,B$11)+'СЕТ СН'!$F$12+СВЦЭМ!$D$10+'СЕТ СН'!$F$5-'СЕТ СН'!$F$20</f>
        <v>3090.4199403600005</v>
      </c>
      <c r="C21" s="36">
        <f>SUMIFS(СВЦЭМ!$C$39:$C$789,СВЦЭМ!$A$39:$A$789,$A21,СВЦЭМ!$B$39:$B$789,C$11)+'СЕТ СН'!$F$12+СВЦЭМ!$D$10+'СЕТ СН'!$F$5-'СЕТ СН'!$F$20</f>
        <v>3148.4958971000001</v>
      </c>
      <c r="D21" s="36">
        <f>SUMIFS(СВЦЭМ!$C$39:$C$789,СВЦЭМ!$A$39:$A$789,$A21,СВЦЭМ!$B$39:$B$789,D$11)+'СЕТ СН'!$F$12+СВЦЭМ!$D$10+'СЕТ СН'!$F$5-'СЕТ СН'!$F$20</f>
        <v>3164.5375623800001</v>
      </c>
      <c r="E21" s="36">
        <f>SUMIFS(СВЦЭМ!$C$39:$C$789,СВЦЭМ!$A$39:$A$789,$A21,СВЦЭМ!$B$39:$B$789,E$11)+'СЕТ СН'!$F$12+СВЦЭМ!$D$10+'СЕТ СН'!$F$5-'СЕТ СН'!$F$20</f>
        <v>3179.7619629999999</v>
      </c>
      <c r="F21" s="36">
        <f>SUMIFS(СВЦЭМ!$C$39:$C$789,СВЦЭМ!$A$39:$A$789,$A21,СВЦЭМ!$B$39:$B$789,F$11)+'СЕТ СН'!$F$12+СВЦЭМ!$D$10+'СЕТ СН'!$F$5-'СЕТ СН'!$F$20</f>
        <v>3181.7369365200002</v>
      </c>
      <c r="G21" s="36">
        <f>SUMIFS(СВЦЭМ!$C$39:$C$789,СВЦЭМ!$A$39:$A$789,$A21,СВЦЭМ!$B$39:$B$789,G$11)+'СЕТ СН'!$F$12+СВЦЭМ!$D$10+'СЕТ СН'!$F$5-'СЕТ СН'!$F$20</f>
        <v>3144.1076921100002</v>
      </c>
      <c r="H21" s="36">
        <f>SUMIFS(СВЦЭМ!$C$39:$C$789,СВЦЭМ!$A$39:$A$789,$A21,СВЦЭМ!$B$39:$B$789,H$11)+'СЕТ СН'!$F$12+СВЦЭМ!$D$10+'СЕТ СН'!$F$5-'СЕТ СН'!$F$20</f>
        <v>3071.51568976</v>
      </c>
      <c r="I21" s="36">
        <f>SUMIFS(СВЦЭМ!$C$39:$C$789,СВЦЭМ!$A$39:$A$789,$A21,СВЦЭМ!$B$39:$B$789,I$11)+'СЕТ СН'!$F$12+СВЦЭМ!$D$10+'СЕТ СН'!$F$5-'СЕТ СН'!$F$20</f>
        <v>3005.2073346200004</v>
      </c>
      <c r="J21" s="36">
        <f>SUMIFS(СВЦЭМ!$C$39:$C$789,СВЦЭМ!$A$39:$A$789,$A21,СВЦЭМ!$B$39:$B$789,J$11)+'СЕТ СН'!$F$12+СВЦЭМ!$D$10+'СЕТ СН'!$F$5-'СЕТ СН'!$F$20</f>
        <v>2954.0217654300004</v>
      </c>
      <c r="K21" s="36">
        <f>SUMIFS(СВЦЭМ!$C$39:$C$789,СВЦЭМ!$A$39:$A$789,$A21,СВЦЭМ!$B$39:$B$789,K$11)+'СЕТ СН'!$F$12+СВЦЭМ!$D$10+'СЕТ СН'!$F$5-'СЕТ СН'!$F$20</f>
        <v>2929.0735692000003</v>
      </c>
      <c r="L21" s="36">
        <f>SUMIFS(СВЦЭМ!$C$39:$C$789,СВЦЭМ!$A$39:$A$789,$A21,СВЦЭМ!$B$39:$B$789,L$11)+'СЕТ СН'!$F$12+СВЦЭМ!$D$10+'СЕТ СН'!$F$5-'СЕТ СН'!$F$20</f>
        <v>2941.0791242000005</v>
      </c>
      <c r="M21" s="36">
        <f>SUMIFS(СВЦЭМ!$C$39:$C$789,СВЦЭМ!$A$39:$A$789,$A21,СВЦЭМ!$B$39:$B$789,M$11)+'СЕТ СН'!$F$12+СВЦЭМ!$D$10+'СЕТ СН'!$F$5-'СЕТ СН'!$F$20</f>
        <v>2949.8801978900001</v>
      </c>
      <c r="N21" s="36">
        <f>SUMIFS(СВЦЭМ!$C$39:$C$789,СВЦЭМ!$A$39:$A$789,$A21,СВЦЭМ!$B$39:$B$789,N$11)+'СЕТ СН'!$F$12+СВЦЭМ!$D$10+'СЕТ СН'!$F$5-'СЕТ СН'!$F$20</f>
        <v>2948.5254410900002</v>
      </c>
      <c r="O21" s="36">
        <f>SUMIFS(СВЦЭМ!$C$39:$C$789,СВЦЭМ!$A$39:$A$789,$A21,СВЦЭМ!$B$39:$B$789,O$11)+'СЕТ СН'!$F$12+СВЦЭМ!$D$10+'СЕТ СН'!$F$5-'СЕТ СН'!$F$20</f>
        <v>2942.5108770000002</v>
      </c>
      <c r="P21" s="36">
        <f>SUMIFS(СВЦЭМ!$C$39:$C$789,СВЦЭМ!$A$39:$A$789,$A21,СВЦЭМ!$B$39:$B$789,P$11)+'СЕТ СН'!$F$12+СВЦЭМ!$D$10+'СЕТ СН'!$F$5-'СЕТ СН'!$F$20</f>
        <v>2981.0614990100003</v>
      </c>
      <c r="Q21" s="36">
        <f>SUMIFS(СВЦЭМ!$C$39:$C$789,СВЦЭМ!$A$39:$A$789,$A21,СВЦЭМ!$B$39:$B$789,Q$11)+'СЕТ СН'!$F$12+СВЦЭМ!$D$10+'СЕТ СН'!$F$5-'СЕТ СН'!$F$20</f>
        <v>2991.8549668100004</v>
      </c>
      <c r="R21" s="36">
        <f>SUMIFS(СВЦЭМ!$C$39:$C$789,СВЦЭМ!$A$39:$A$789,$A21,СВЦЭМ!$B$39:$B$789,R$11)+'СЕТ СН'!$F$12+СВЦЭМ!$D$10+'СЕТ СН'!$F$5-'СЕТ СН'!$F$20</f>
        <v>2971.7837948900005</v>
      </c>
      <c r="S21" s="36">
        <f>SUMIFS(СВЦЭМ!$C$39:$C$789,СВЦЭМ!$A$39:$A$789,$A21,СВЦЭМ!$B$39:$B$789,S$11)+'СЕТ СН'!$F$12+СВЦЭМ!$D$10+'СЕТ СН'!$F$5-'СЕТ СН'!$F$20</f>
        <v>2933.7429002600002</v>
      </c>
      <c r="T21" s="36">
        <f>SUMIFS(СВЦЭМ!$C$39:$C$789,СВЦЭМ!$A$39:$A$789,$A21,СВЦЭМ!$B$39:$B$789,T$11)+'СЕТ СН'!$F$12+СВЦЭМ!$D$10+'СЕТ СН'!$F$5-'СЕТ СН'!$F$20</f>
        <v>2913.17562404</v>
      </c>
      <c r="U21" s="36">
        <f>SUMIFS(СВЦЭМ!$C$39:$C$789,СВЦЭМ!$A$39:$A$789,$A21,СВЦЭМ!$B$39:$B$789,U$11)+'СЕТ СН'!$F$12+СВЦЭМ!$D$10+'СЕТ СН'!$F$5-'СЕТ СН'!$F$20</f>
        <v>2930.0407871500001</v>
      </c>
      <c r="V21" s="36">
        <f>SUMIFS(СВЦЭМ!$C$39:$C$789,СВЦЭМ!$A$39:$A$789,$A21,СВЦЭМ!$B$39:$B$789,V$11)+'СЕТ СН'!$F$12+СВЦЭМ!$D$10+'СЕТ СН'!$F$5-'СЕТ СН'!$F$20</f>
        <v>2945.1581829699999</v>
      </c>
      <c r="W21" s="36">
        <f>SUMIFS(СВЦЭМ!$C$39:$C$789,СВЦЭМ!$A$39:$A$789,$A21,СВЦЭМ!$B$39:$B$789,W$11)+'СЕТ СН'!$F$12+СВЦЭМ!$D$10+'СЕТ СН'!$F$5-'СЕТ СН'!$F$20</f>
        <v>2971.5147987</v>
      </c>
      <c r="X21" s="36">
        <f>SUMIFS(СВЦЭМ!$C$39:$C$789,СВЦЭМ!$A$39:$A$789,$A21,СВЦЭМ!$B$39:$B$789,X$11)+'СЕТ СН'!$F$12+СВЦЭМ!$D$10+'СЕТ СН'!$F$5-'СЕТ СН'!$F$20</f>
        <v>2973.8928222700001</v>
      </c>
      <c r="Y21" s="36">
        <f>SUMIFS(СВЦЭМ!$C$39:$C$789,СВЦЭМ!$A$39:$A$789,$A21,СВЦЭМ!$B$39:$B$789,Y$11)+'СЕТ СН'!$F$12+СВЦЭМ!$D$10+'СЕТ СН'!$F$5-'СЕТ СН'!$F$20</f>
        <v>3013.5815560999999</v>
      </c>
    </row>
    <row r="22" spans="1:25" ht="15.75" x14ac:dyDescent="0.2">
      <c r="A22" s="35">
        <f t="shared" si="0"/>
        <v>45637</v>
      </c>
      <c r="B22" s="36">
        <f>SUMIFS(СВЦЭМ!$C$39:$C$789,СВЦЭМ!$A$39:$A$789,$A22,СВЦЭМ!$B$39:$B$789,B$11)+'СЕТ СН'!$F$12+СВЦЭМ!$D$10+'СЕТ СН'!$F$5-'СЕТ СН'!$F$20</f>
        <v>3006.9391992700002</v>
      </c>
      <c r="C22" s="36">
        <f>SUMIFS(СВЦЭМ!$C$39:$C$789,СВЦЭМ!$A$39:$A$789,$A22,СВЦЭМ!$B$39:$B$789,C$11)+'СЕТ СН'!$F$12+СВЦЭМ!$D$10+'СЕТ СН'!$F$5-'СЕТ СН'!$F$20</f>
        <v>3105.4933126400001</v>
      </c>
      <c r="D22" s="36">
        <f>SUMIFS(СВЦЭМ!$C$39:$C$789,СВЦЭМ!$A$39:$A$789,$A22,СВЦЭМ!$B$39:$B$789,D$11)+'СЕТ СН'!$F$12+СВЦЭМ!$D$10+'СЕТ СН'!$F$5-'СЕТ СН'!$F$20</f>
        <v>3142.7616182500005</v>
      </c>
      <c r="E22" s="36">
        <f>SUMIFS(СВЦЭМ!$C$39:$C$789,СВЦЭМ!$A$39:$A$789,$A22,СВЦЭМ!$B$39:$B$789,E$11)+'СЕТ СН'!$F$12+СВЦЭМ!$D$10+'СЕТ СН'!$F$5-'СЕТ СН'!$F$20</f>
        <v>3159.7857609100001</v>
      </c>
      <c r="F22" s="36">
        <f>SUMIFS(СВЦЭМ!$C$39:$C$789,СВЦЭМ!$A$39:$A$789,$A22,СВЦЭМ!$B$39:$B$789,F$11)+'СЕТ СН'!$F$12+СВЦЭМ!$D$10+'СЕТ СН'!$F$5-'СЕТ СН'!$F$20</f>
        <v>3171.4779459700003</v>
      </c>
      <c r="G22" s="36">
        <f>SUMIFS(СВЦЭМ!$C$39:$C$789,СВЦЭМ!$A$39:$A$789,$A22,СВЦЭМ!$B$39:$B$789,G$11)+'СЕТ СН'!$F$12+СВЦЭМ!$D$10+'СЕТ СН'!$F$5-'СЕТ СН'!$F$20</f>
        <v>3142.3481219100004</v>
      </c>
      <c r="H22" s="36">
        <f>SUMIFS(СВЦЭМ!$C$39:$C$789,СВЦЭМ!$A$39:$A$789,$A22,СВЦЭМ!$B$39:$B$789,H$11)+'СЕТ СН'!$F$12+СВЦЭМ!$D$10+'СЕТ СН'!$F$5-'СЕТ СН'!$F$20</f>
        <v>3093.4199251200002</v>
      </c>
      <c r="I22" s="36">
        <f>SUMIFS(СВЦЭМ!$C$39:$C$789,СВЦЭМ!$A$39:$A$789,$A22,СВЦЭМ!$B$39:$B$789,I$11)+'СЕТ СН'!$F$12+СВЦЭМ!$D$10+'СЕТ СН'!$F$5-'СЕТ СН'!$F$20</f>
        <v>3023.3979704200001</v>
      </c>
      <c r="J22" s="36">
        <f>SUMIFS(СВЦЭМ!$C$39:$C$789,СВЦЭМ!$A$39:$A$789,$A22,СВЦЭМ!$B$39:$B$789,J$11)+'СЕТ СН'!$F$12+СВЦЭМ!$D$10+'СЕТ СН'!$F$5-'СЕТ СН'!$F$20</f>
        <v>2987.5655387400002</v>
      </c>
      <c r="K22" s="36">
        <f>SUMIFS(СВЦЭМ!$C$39:$C$789,СВЦЭМ!$A$39:$A$789,$A22,СВЦЭМ!$B$39:$B$789,K$11)+'СЕТ СН'!$F$12+СВЦЭМ!$D$10+'СЕТ СН'!$F$5-'СЕТ СН'!$F$20</f>
        <v>2969.9758506200005</v>
      </c>
      <c r="L22" s="36">
        <f>SUMIFS(СВЦЭМ!$C$39:$C$789,СВЦЭМ!$A$39:$A$789,$A22,СВЦЭМ!$B$39:$B$789,L$11)+'СЕТ СН'!$F$12+СВЦЭМ!$D$10+'СЕТ СН'!$F$5-'СЕТ СН'!$F$20</f>
        <v>2969.8404767000002</v>
      </c>
      <c r="M22" s="36">
        <f>SUMIFS(СВЦЭМ!$C$39:$C$789,СВЦЭМ!$A$39:$A$789,$A22,СВЦЭМ!$B$39:$B$789,M$11)+'СЕТ СН'!$F$12+СВЦЭМ!$D$10+'СЕТ СН'!$F$5-'СЕТ СН'!$F$20</f>
        <v>2995.8434379500004</v>
      </c>
      <c r="N22" s="36">
        <f>SUMIFS(СВЦЭМ!$C$39:$C$789,СВЦЭМ!$A$39:$A$789,$A22,СВЦЭМ!$B$39:$B$789,N$11)+'СЕТ СН'!$F$12+СВЦЭМ!$D$10+'СЕТ СН'!$F$5-'СЕТ СН'!$F$20</f>
        <v>3012.6766471500005</v>
      </c>
      <c r="O22" s="36">
        <f>SUMIFS(СВЦЭМ!$C$39:$C$789,СВЦЭМ!$A$39:$A$789,$A22,СВЦЭМ!$B$39:$B$789,O$11)+'СЕТ СН'!$F$12+СВЦЭМ!$D$10+'СЕТ СН'!$F$5-'СЕТ СН'!$F$20</f>
        <v>3041.5600443500002</v>
      </c>
      <c r="P22" s="36">
        <f>SUMIFS(СВЦЭМ!$C$39:$C$789,СВЦЭМ!$A$39:$A$789,$A22,СВЦЭМ!$B$39:$B$789,P$11)+'СЕТ СН'!$F$12+СВЦЭМ!$D$10+'СЕТ СН'!$F$5-'СЕТ СН'!$F$20</f>
        <v>3068.2997153599999</v>
      </c>
      <c r="Q22" s="36">
        <f>SUMIFS(СВЦЭМ!$C$39:$C$789,СВЦЭМ!$A$39:$A$789,$A22,СВЦЭМ!$B$39:$B$789,Q$11)+'СЕТ СН'!$F$12+СВЦЭМ!$D$10+'СЕТ СН'!$F$5-'СЕТ СН'!$F$20</f>
        <v>3102.1829781700003</v>
      </c>
      <c r="R22" s="36">
        <f>SUMIFS(СВЦЭМ!$C$39:$C$789,СВЦЭМ!$A$39:$A$789,$A22,СВЦЭМ!$B$39:$B$789,R$11)+'СЕТ СН'!$F$12+СВЦЭМ!$D$10+'СЕТ СН'!$F$5-'СЕТ СН'!$F$20</f>
        <v>3089.0084567900003</v>
      </c>
      <c r="S22" s="36">
        <f>SUMIFS(СВЦЭМ!$C$39:$C$789,СВЦЭМ!$A$39:$A$789,$A22,СВЦЭМ!$B$39:$B$789,S$11)+'СЕТ СН'!$F$12+СВЦЭМ!$D$10+'СЕТ СН'!$F$5-'СЕТ СН'!$F$20</f>
        <v>3049.0667179800002</v>
      </c>
      <c r="T22" s="36">
        <f>SUMIFS(СВЦЭМ!$C$39:$C$789,СВЦЭМ!$A$39:$A$789,$A22,СВЦЭМ!$B$39:$B$789,T$11)+'СЕТ СН'!$F$12+СВЦЭМ!$D$10+'СЕТ СН'!$F$5-'СЕТ СН'!$F$20</f>
        <v>3009.5560193900001</v>
      </c>
      <c r="U22" s="36">
        <f>SUMIFS(СВЦЭМ!$C$39:$C$789,СВЦЭМ!$A$39:$A$789,$A22,СВЦЭМ!$B$39:$B$789,U$11)+'СЕТ СН'!$F$12+СВЦЭМ!$D$10+'СЕТ СН'!$F$5-'СЕТ СН'!$F$20</f>
        <v>2998.9718428400001</v>
      </c>
      <c r="V22" s="36">
        <f>SUMIFS(СВЦЭМ!$C$39:$C$789,СВЦЭМ!$A$39:$A$789,$A22,СВЦЭМ!$B$39:$B$789,V$11)+'СЕТ СН'!$F$12+СВЦЭМ!$D$10+'СЕТ СН'!$F$5-'СЕТ СН'!$F$20</f>
        <v>2986.9226720300003</v>
      </c>
      <c r="W22" s="36">
        <f>SUMIFS(СВЦЭМ!$C$39:$C$789,СВЦЭМ!$A$39:$A$789,$A22,СВЦЭМ!$B$39:$B$789,W$11)+'СЕТ СН'!$F$12+СВЦЭМ!$D$10+'СЕТ СН'!$F$5-'СЕТ СН'!$F$20</f>
        <v>3000.7758200000003</v>
      </c>
      <c r="X22" s="36">
        <f>SUMIFS(СВЦЭМ!$C$39:$C$789,СВЦЭМ!$A$39:$A$789,$A22,СВЦЭМ!$B$39:$B$789,X$11)+'СЕТ СН'!$F$12+СВЦЭМ!$D$10+'СЕТ СН'!$F$5-'СЕТ СН'!$F$20</f>
        <v>3030.2979586800002</v>
      </c>
      <c r="Y22" s="36">
        <f>SUMIFS(СВЦЭМ!$C$39:$C$789,СВЦЭМ!$A$39:$A$789,$A22,СВЦЭМ!$B$39:$B$789,Y$11)+'СЕТ СН'!$F$12+СВЦЭМ!$D$10+'СЕТ СН'!$F$5-'СЕТ СН'!$F$20</f>
        <v>3078.2800207500004</v>
      </c>
    </row>
    <row r="23" spans="1:25" ht="15.75" x14ac:dyDescent="0.2">
      <c r="A23" s="35">
        <f t="shared" si="0"/>
        <v>45638</v>
      </c>
      <c r="B23" s="36">
        <f>SUMIFS(СВЦЭМ!$C$39:$C$789,СВЦЭМ!$A$39:$A$789,$A23,СВЦЭМ!$B$39:$B$789,B$11)+'СЕТ СН'!$F$12+СВЦЭМ!$D$10+'СЕТ СН'!$F$5-'СЕТ СН'!$F$20</f>
        <v>3121.2091554100002</v>
      </c>
      <c r="C23" s="36">
        <f>SUMIFS(СВЦЭМ!$C$39:$C$789,СВЦЭМ!$A$39:$A$789,$A23,СВЦЭМ!$B$39:$B$789,C$11)+'СЕТ СН'!$F$12+СВЦЭМ!$D$10+'СЕТ СН'!$F$5-'СЕТ СН'!$F$20</f>
        <v>3172.78422348</v>
      </c>
      <c r="D23" s="36">
        <f>SUMIFS(СВЦЭМ!$C$39:$C$789,СВЦЭМ!$A$39:$A$789,$A23,СВЦЭМ!$B$39:$B$789,D$11)+'СЕТ СН'!$F$12+СВЦЭМ!$D$10+'СЕТ СН'!$F$5-'СЕТ СН'!$F$20</f>
        <v>3180.08662723</v>
      </c>
      <c r="E23" s="36">
        <f>SUMIFS(СВЦЭМ!$C$39:$C$789,СВЦЭМ!$A$39:$A$789,$A23,СВЦЭМ!$B$39:$B$789,E$11)+'СЕТ СН'!$F$12+СВЦЭМ!$D$10+'СЕТ СН'!$F$5-'СЕТ СН'!$F$20</f>
        <v>3179.17784364</v>
      </c>
      <c r="F23" s="36">
        <f>SUMIFS(СВЦЭМ!$C$39:$C$789,СВЦЭМ!$A$39:$A$789,$A23,СВЦЭМ!$B$39:$B$789,F$11)+'СЕТ СН'!$F$12+СВЦЭМ!$D$10+'СЕТ СН'!$F$5-'СЕТ СН'!$F$20</f>
        <v>3188.89604573</v>
      </c>
      <c r="G23" s="36">
        <f>SUMIFS(СВЦЭМ!$C$39:$C$789,СВЦЭМ!$A$39:$A$789,$A23,СВЦЭМ!$B$39:$B$789,G$11)+'СЕТ СН'!$F$12+СВЦЭМ!$D$10+'СЕТ СН'!$F$5-'СЕТ СН'!$F$20</f>
        <v>3180.5500225300002</v>
      </c>
      <c r="H23" s="36">
        <f>SUMIFS(СВЦЭМ!$C$39:$C$789,СВЦЭМ!$A$39:$A$789,$A23,СВЦЭМ!$B$39:$B$789,H$11)+'СЕТ СН'!$F$12+СВЦЭМ!$D$10+'СЕТ СН'!$F$5-'СЕТ СН'!$F$20</f>
        <v>3124.9815733900004</v>
      </c>
      <c r="I23" s="36">
        <f>SUMIFS(СВЦЭМ!$C$39:$C$789,СВЦЭМ!$A$39:$A$789,$A23,СВЦЭМ!$B$39:$B$789,I$11)+'СЕТ СН'!$F$12+СВЦЭМ!$D$10+'СЕТ СН'!$F$5-'СЕТ СН'!$F$20</f>
        <v>3047.0135316200003</v>
      </c>
      <c r="J23" s="36">
        <f>SUMIFS(СВЦЭМ!$C$39:$C$789,СВЦЭМ!$A$39:$A$789,$A23,СВЦЭМ!$B$39:$B$789,J$11)+'СЕТ СН'!$F$12+СВЦЭМ!$D$10+'СЕТ СН'!$F$5-'СЕТ СН'!$F$20</f>
        <v>3009.6754730600005</v>
      </c>
      <c r="K23" s="36">
        <f>SUMIFS(СВЦЭМ!$C$39:$C$789,СВЦЭМ!$A$39:$A$789,$A23,СВЦЭМ!$B$39:$B$789,K$11)+'СЕТ СН'!$F$12+СВЦЭМ!$D$10+'СЕТ СН'!$F$5-'СЕТ СН'!$F$20</f>
        <v>3010.1251724500003</v>
      </c>
      <c r="L23" s="36">
        <f>SUMIFS(СВЦЭМ!$C$39:$C$789,СВЦЭМ!$A$39:$A$789,$A23,СВЦЭМ!$B$39:$B$789,L$11)+'СЕТ СН'!$F$12+СВЦЭМ!$D$10+'СЕТ СН'!$F$5-'СЕТ СН'!$F$20</f>
        <v>3003.7675744500002</v>
      </c>
      <c r="M23" s="36">
        <f>SUMIFS(СВЦЭМ!$C$39:$C$789,СВЦЭМ!$A$39:$A$789,$A23,СВЦЭМ!$B$39:$B$789,M$11)+'СЕТ СН'!$F$12+СВЦЭМ!$D$10+'СЕТ СН'!$F$5-'СЕТ СН'!$F$20</f>
        <v>3012.4908198200001</v>
      </c>
      <c r="N23" s="36">
        <f>SUMIFS(СВЦЭМ!$C$39:$C$789,СВЦЭМ!$A$39:$A$789,$A23,СВЦЭМ!$B$39:$B$789,N$11)+'СЕТ СН'!$F$12+СВЦЭМ!$D$10+'СЕТ СН'!$F$5-'СЕТ СН'!$F$20</f>
        <v>3020.7124388800003</v>
      </c>
      <c r="O23" s="36">
        <f>SUMIFS(СВЦЭМ!$C$39:$C$789,СВЦЭМ!$A$39:$A$789,$A23,СВЦЭМ!$B$39:$B$789,O$11)+'СЕТ СН'!$F$12+СВЦЭМ!$D$10+'СЕТ СН'!$F$5-'СЕТ СН'!$F$20</f>
        <v>3051.8501196400002</v>
      </c>
      <c r="P23" s="36">
        <f>SUMIFS(СВЦЭМ!$C$39:$C$789,СВЦЭМ!$A$39:$A$789,$A23,СВЦЭМ!$B$39:$B$789,P$11)+'СЕТ СН'!$F$12+СВЦЭМ!$D$10+'СЕТ СН'!$F$5-'СЕТ СН'!$F$20</f>
        <v>3047.0717476</v>
      </c>
      <c r="Q23" s="36">
        <f>SUMIFS(СВЦЭМ!$C$39:$C$789,СВЦЭМ!$A$39:$A$789,$A23,СВЦЭМ!$B$39:$B$789,Q$11)+'СЕТ СН'!$F$12+СВЦЭМ!$D$10+'СЕТ СН'!$F$5-'СЕТ СН'!$F$20</f>
        <v>3043.4228495800003</v>
      </c>
      <c r="R23" s="36">
        <f>SUMIFS(СВЦЭМ!$C$39:$C$789,СВЦЭМ!$A$39:$A$789,$A23,СВЦЭМ!$B$39:$B$789,R$11)+'СЕТ СН'!$F$12+СВЦЭМ!$D$10+'СЕТ СН'!$F$5-'СЕТ СН'!$F$20</f>
        <v>3043.6170695300002</v>
      </c>
      <c r="S23" s="36">
        <f>SUMIFS(СВЦЭМ!$C$39:$C$789,СВЦЭМ!$A$39:$A$789,$A23,СВЦЭМ!$B$39:$B$789,S$11)+'СЕТ СН'!$F$12+СВЦЭМ!$D$10+'СЕТ СН'!$F$5-'СЕТ СН'!$F$20</f>
        <v>3003.5094621200005</v>
      </c>
      <c r="T23" s="36">
        <f>SUMIFS(СВЦЭМ!$C$39:$C$789,СВЦЭМ!$A$39:$A$789,$A23,СВЦЭМ!$B$39:$B$789,T$11)+'СЕТ СН'!$F$12+СВЦЭМ!$D$10+'СЕТ СН'!$F$5-'СЕТ СН'!$F$20</f>
        <v>2998.05467004</v>
      </c>
      <c r="U23" s="36">
        <f>SUMIFS(СВЦЭМ!$C$39:$C$789,СВЦЭМ!$A$39:$A$789,$A23,СВЦЭМ!$B$39:$B$789,U$11)+'СЕТ СН'!$F$12+СВЦЭМ!$D$10+'СЕТ СН'!$F$5-'СЕТ СН'!$F$20</f>
        <v>3016.2905984100003</v>
      </c>
      <c r="V23" s="36">
        <f>SUMIFS(СВЦЭМ!$C$39:$C$789,СВЦЭМ!$A$39:$A$789,$A23,СВЦЭМ!$B$39:$B$789,V$11)+'СЕТ СН'!$F$12+СВЦЭМ!$D$10+'СЕТ СН'!$F$5-'СЕТ СН'!$F$20</f>
        <v>3026.4279668700001</v>
      </c>
      <c r="W23" s="36">
        <f>SUMIFS(СВЦЭМ!$C$39:$C$789,СВЦЭМ!$A$39:$A$789,$A23,СВЦЭМ!$B$39:$B$789,W$11)+'СЕТ СН'!$F$12+СВЦЭМ!$D$10+'СЕТ СН'!$F$5-'СЕТ СН'!$F$20</f>
        <v>3056.5033755700001</v>
      </c>
      <c r="X23" s="36">
        <f>SUMIFS(СВЦЭМ!$C$39:$C$789,СВЦЭМ!$A$39:$A$789,$A23,СВЦЭМ!$B$39:$B$789,X$11)+'СЕТ СН'!$F$12+СВЦЭМ!$D$10+'СЕТ СН'!$F$5-'СЕТ СН'!$F$20</f>
        <v>3080.4724154400001</v>
      </c>
      <c r="Y23" s="36">
        <f>SUMIFS(СВЦЭМ!$C$39:$C$789,СВЦЭМ!$A$39:$A$789,$A23,СВЦЭМ!$B$39:$B$789,Y$11)+'СЕТ СН'!$F$12+СВЦЭМ!$D$10+'СЕТ СН'!$F$5-'СЕТ СН'!$F$20</f>
        <v>3123.8525364100005</v>
      </c>
    </row>
    <row r="24" spans="1:25" ht="15.75" x14ac:dyDescent="0.2">
      <c r="A24" s="35">
        <f t="shared" si="0"/>
        <v>45639</v>
      </c>
      <c r="B24" s="36">
        <f>SUMIFS(СВЦЭМ!$C$39:$C$789,СВЦЭМ!$A$39:$A$789,$A24,СВЦЭМ!$B$39:$B$789,B$11)+'СЕТ СН'!$F$12+СВЦЭМ!$D$10+'СЕТ СН'!$F$5-'СЕТ СН'!$F$20</f>
        <v>3171.8931492800002</v>
      </c>
      <c r="C24" s="36">
        <f>SUMIFS(СВЦЭМ!$C$39:$C$789,СВЦЭМ!$A$39:$A$789,$A24,СВЦЭМ!$B$39:$B$789,C$11)+'СЕТ СН'!$F$12+СВЦЭМ!$D$10+'СЕТ СН'!$F$5-'СЕТ СН'!$F$20</f>
        <v>3226.5584718199998</v>
      </c>
      <c r="D24" s="36">
        <f>SUMIFS(СВЦЭМ!$C$39:$C$789,СВЦЭМ!$A$39:$A$789,$A24,СВЦЭМ!$B$39:$B$789,D$11)+'СЕТ СН'!$F$12+СВЦЭМ!$D$10+'СЕТ СН'!$F$5-'СЕТ СН'!$F$20</f>
        <v>3253.2496706900001</v>
      </c>
      <c r="E24" s="36">
        <f>SUMIFS(СВЦЭМ!$C$39:$C$789,СВЦЭМ!$A$39:$A$789,$A24,СВЦЭМ!$B$39:$B$789,E$11)+'СЕТ СН'!$F$12+СВЦЭМ!$D$10+'СЕТ СН'!$F$5-'СЕТ СН'!$F$20</f>
        <v>3250.192986</v>
      </c>
      <c r="F24" s="36">
        <f>SUMIFS(СВЦЭМ!$C$39:$C$789,СВЦЭМ!$A$39:$A$789,$A24,СВЦЭМ!$B$39:$B$789,F$11)+'СЕТ СН'!$F$12+СВЦЭМ!$D$10+'СЕТ СН'!$F$5-'СЕТ СН'!$F$20</f>
        <v>3234.5541348300003</v>
      </c>
      <c r="G24" s="36">
        <f>SUMIFS(СВЦЭМ!$C$39:$C$789,СВЦЭМ!$A$39:$A$789,$A24,СВЦЭМ!$B$39:$B$789,G$11)+'СЕТ СН'!$F$12+СВЦЭМ!$D$10+'СЕТ СН'!$F$5-'СЕТ СН'!$F$20</f>
        <v>3202.2124264599997</v>
      </c>
      <c r="H24" s="36">
        <f>SUMIFS(СВЦЭМ!$C$39:$C$789,СВЦЭМ!$A$39:$A$789,$A24,СВЦЭМ!$B$39:$B$789,H$11)+'СЕТ СН'!$F$12+СВЦЭМ!$D$10+'СЕТ СН'!$F$5-'СЕТ СН'!$F$20</f>
        <v>3131.9895102999999</v>
      </c>
      <c r="I24" s="36">
        <f>SUMIFS(СВЦЭМ!$C$39:$C$789,СВЦЭМ!$A$39:$A$789,$A24,СВЦЭМ!$B$39:$B$789,I$11)+'СЕТ СН'!$F$12+СВЦЭМ!$D$10+'СЕТ СН'!$F$5-'СЕТ СН'!$F$20</f>
        <v>3056.6196623000005</v>
      </c>
      <c r="J24" s="36">
        <f>SUMIFS(СВЦЭМ!$C$39:$C$789,СВЦЭМ!$A$39:$A$789,$A24,СВЦЭМ!$B$39:$B$789,J$11)+'СЕТ СН'!$F$12+СВЦЭМ!$D$10+'СЕТ СН'!$F$5-'СЕТ СН'!$F$20</f>
        <v>3017.0988447500004</v>
      </c>
      <c r="K24" s="36">
        <f>SUMIFS(СВЦЭМ!$C$39:$C$789,СВЦЭМ!$A$39:$A$789,$A24,СВЦЭМ!$B$39:$B$789,K$11)+'СЕТ СН'!$F$12+СВЦЭМ!$D$10+'СЕТ СН'!$F$5-'СЕТ СН'!$F$20</f>
        <v>2997.3303969200001</v>
      </c>
      <c r="L24" s="36">
        <f>SUMIFS(СВЦЭМ!$C$39:$C$789,СВЦЭМ!$A$39:$A$789,$A24,СВЦЭМ!$B$39:$B$789,L$11)+'СЕТ СН'!$F$12+СВЦЭМ!$D$10+'СЕТ СН'!$F$5-'СЕТ СН'!$F$20</f>
        <v>2988.6603092900004</v>
      </c>
      <c r="M24" s="36">
        <f>SUMIFS(СВЦЭМ!$C$39:$C$789,СВЦЭМ!$A$39:$A$789,$A24,СВЦЭМ!$B$39:$B$789,M$11)+'СЕТ СН'!$F$12+СВЦЭМ!$D$10+'СЕТ СН'!$F$5-'СЕТ СН'!$F$20</f>
        <v>3001.9543181700001</v>
      </c>
      <c r="N24" s="36">
        <f>SUMIFS(СВЦЭМ!$C$39:$C$789,СВЦЭМ!$A$39:$A$789,$A24,СВЦЭМ!$B$39:$B$789,N$11)+'СЕТ СН'!$F$12+СВЦЭМ!$D$10+'СЕТ СН'!$F$5-'СЕТ СН'!$F$20</f>
        <v>2998.9948297600004</v>
      </c>
      <c r="O24" s="36">
        <f>SUMIFS(СВЦЭМ!$C$39:$C$789,СВЦЭМ!$A$39:$A$789,$A24,СВЦЭМ!$B$39:$B$789,O$11)+'СЕТ СН'!$F$12+СВЦЭМ!$D$10+'СЕТ СН'!$F$5-'СЕТ СН'!$F$20</f>
        <v>3007.8217975000002</v>
      </c>
      <c r="P24" s="36">
        <f>SUMIFS(СВЦЭМ!$C$39:$C$789,СВЦЭМ!$A$39:$A$789,$A24,СВЦЭМ!$B$39:$B$789,P$11)+'СЕТ СН'!$F$12+СВЦЭМ!$D$10+'СЕТ СН'!$F$5-'СЕТ СН'!$F$20</f>
        <v>3019.9046194100001</v>
      </c>
      <c r="Q24" s="36">
        <f>SUMIFS(СВЦЭМ!$C$39:$C$789,СВЦЭМ!$A$39:$A$789,$A24,СВЦЭМ!$B$39:$B$789,Q$11)+'СЕТ СН'!$F$12+СВЦЭМ!$D$10+'СЕТ СН'!$F$5-'СЕТ СН'!$F$20</f>
        <v>3021.5467511900001</v>
      </c>
      <c r="R24" s="36">
        <f>SUMIFS(СВЦЭМ!$C$39:$C$789,СВЦЭМ!$A$39:$A$789,$A24,СВЦЭМ!$B$39:$B$789,R$11)+'СЕТ СН'!$F$12+СВЦЭМ!$D$10+'СЕТ СН'!$F$5-'СЕТ СН'!$F$20</f>
        <v>2995.4832208100001</v>
      </c>
      <c r="S24" s="36">
        <f>SUMIFS(СВЦЭМ!$C$39:$C$789,СВЦЭМ!$A$39:$A$789,$A24,СВЦЭМ!$B$39:$B$789,S$11)+'СЕТ СН'!$F$12+СВЦЭМ!$D$10+'СЕТ СН'!$F$5-'СЕТ СН'!$F$20</f>
        <v>2985.2550625100002</v>
      </c>
      <c r="T24" s="36">
        <f>SUMIFS(СВЦЭМ!$C$39:$C$789,СВЦЭМ!$A$39:$A$789,$A24,СВЦЭМ!$B$39:$B$789,T$11)+'СЕТ СН'!$F$12+СВЦЭМ!$D$10+'СЕТ СН'!$F$5-'СЕТ СН'!$F$20</f>
        <v>2973.5725709900003</v>
      </c>
      <c r="U24" s="36">
        <f>SUMIFS(СВЦЭМ!$C$39:$C$789,СВЦЭМ!$A$39:$A$789,$A24,СВЦЭМ!$B$39:$B$789,U$11)+'СЕТ СН'!$F$12+СВЦЭМ!$D$10+'СЕТ СН'!$F$5-'СЕТ СН'!$F$20</f>
        <v>2987.33345706</v>
      </c>
      <c r="V24" s="36">
        <f>SUMIFS(СВЦЭМ!$C$39:$C$789,СВЦЭМ!$A$39:$A$789,$A24,СВЦЭМ!$B$39:$B$789,V$11)+'СЕТ СН'!$F$12+СВЦЭМ!$D$10+'СЕТ СН'!$F$5-'СЕТ СН'!$F$20</f>
        <v>3005.2922010900002</v>
      </c>
      <c r="W24" s="36">
        <f>SUMIFS(СВЦЭМ!$C$39:$C$789,СВЦЭМ!$A$39:$A$789,$A24,СВЦЭМ!$B$39:$B$789,W$11)+'СЕТ СН'!$F$12+СВЦЭМ!$D$10+'СЕТ СН'!$F$5-'СЕТ СН'!$F$20</f>
        <v>3013.4031964300002</v>
      </c>
      <c r="X24" s="36">
        <f>SUMIFS(СВЦЭМ!$C$39:$C$789,СВЦЭМ!$A$39:$A$789,$A24,СВЦЭМ!$B$39:$B$789,X$11)+'СЕТ СН'!$F$12+СВЦЭМ!$D$10+'СЕТ СН'!$F$5-'СЕТ СН'!$F$20</f>
        <v>3055.7822553700003</v>
      </c>
      <c r="Y24" s="36">
        <f>SUMIFS(СВЦЭМ!$C$39:$C$789,СВЦЭМ!$A$39:$A$789,$A24,СВЦЭМ!$B$39:$B$789,Y$11)+'СЕТ СН'!$F$12+СВЦЭМ!$D$10+'СЕТ СН'!$F$5-'СЕТ СН'!$F$20</f>
        <v>3084.5620176400002</v>
      </c>
    </row>
    <row r="25" spans="1:25" ht="15.75" x14ac:dyDescent="0.2">
      <c r="A25" s="35">
        <f t="shared" si="0"/>
        <v>45640</v>
      </c>
      <c r="B25" s="36">
        <f>SUMIFS(СВЦЭМ!$C$39:$C$789,СВЦЭМ!$A$39:$A$789,$A25,СВЦЭМ!$B$39:$B$789,B$11)+'СЕТ СН'!$F$12+СВЦЭМ!$D$10+'СЕТ СН'!$F$5-'СЕТ СН'!$F$20</f>
        <v>3166.572298</v>
      </c>
      <c r="C25" s="36">
        <f>SUMIFS(СВЦЭМ!$C$39:$C$789,СВЦЭМ!$A$39:$A$789,$A25,СВЦЭМ!$B$39:$B$789,C$11)+'СЕТ СН'!$F$12+СВЦЭМ!$D$10+'СЕТ СН'!$F$5-'СЕТ СН'!$F$20</f>
        <v>3200.2468388199995</v>
      </c>
      <c r="D25" s="36">
        <f>SUMIFS(СВЦЭМ!$C$39:$C$789,СВЦЭМ!$A$39:$A$789,$A25,СВЦЭМ!$B$39:$B$789,D$11)+'СЕТ СН'!$F$12+СВЦЭМ!$D$10+'СЕТ СН'!$F$5-'СЕТ СН'!$F$20</f>
        <v>3208.1357957800001</v>
      </c>
      <c r="E25" s="36">
        <f>SUMIFS(СВЦЭМ!$C$39:$C$789,СВЦЭМ!$A$39:$A$789,$A25,СВЦЭМ!$B$39:$B$789,E$11)+'СЕТ СН'!$F$12+СВЦЭМ!$D$10+'СЕТ СН'!$F$5-'СЕТ СН'!$F$20</f>
        <v>3233.2406179700001</v>
      </c>
      <c r="F25" s="36">
        <f>SUMIFS(СВЦЭМ!$C$39:$C$789,СВЦЭМ!$A$39:$A$789,$A25,СВЦЭМ!$B$39:$B$789,F$11)+'СЕТ СН'!$F$12+СВЦЭМ!$D$10+'СЕТ СН'!$F$5-'СЕТ СН'!$F$20</f>
        <v>3233.6581074599999</v>
      </c>
      <c r="G25" s="36">
        <f>SUMIFS(СВЦЭМ!$C$39:$C$789,СВЦЭМ!$A$39:$A$789,$A25,СВЦЭМ!$B$39:$B$789,G$11)+'СЕТ СН'!$F$12+СВЦЭМ!$D$10+'СЕТ СН'!$F$5-'СЕТ СН'!$F$20</f>
        <v>3217.7538215200002</v>
      </c>
      <c r="H25" s="36">
        <f>SUMIFS(СВЦЭМ!$C$39:$C$789,СВЦЭМ!$A$39:$A$789,$A25,СВЦЭМ!$B$39:$B$789,H$11)+'СЕТ СН'!$F$12+СВЦЭМ!$D$10+'СЕТ СН'!$F$5-'СЕТ СН'!$F$20</f>
        <v>3209.0379052500002</v>
      </c>
      <c r="I25" s="36">
        <f>SUMIFS(СВЦЭМ!$C$39:$C$789,СВЦЭМ!$A$39:$A$789,$A25,СВЦЭМ!$B$39:$B$789,I$11)+'СЕТ СН'!$F$12+СВЦЭМ!$D$10+'СЕТ СН'!$F$5-'СЕТ СН'!$F$20</f>
        <v>3174.7958273900003</v>
      </c>
      <c r="J25" s="36">
        <f>SUMIFS(СВЦЭМ!$C$39:$C$789,СВЦЭМ!$A$39:$A$789,$A25,СВЦЭМ!$B$39:$B$789,J$11)+'СЕТ СН'!$F$12+СВЦЭМ!$D$10+'СЕТ СН'!$F$5-'СЕТ СН'!$F$20</f>
        <v>3106.9780061300003</v>
      </c>
      <c r="K25" s="36">
        <f>SUMIFS(СВЦЭМ!$C$39:$C$789,СВЦЭМ!$A$39:$A$789,$A25,СВЦЭМ!$B$39:$B$789,K$11)+'СЕТ СН'!$F$12+СВЦЭМ!$D$10+'СЕТ СН'!$F$5-'СЕТ СН'!$F$20</f>
        <v>2997.7834459599999</v>
      </c>
      <c r="L25" s="36">
        <f>SUMIFS(СВЦЭМ!$C$39:$C$789,СВЦЭМ!$A$39:$A$789,$A25,СВЦЭМ!$B$39:$B$789,L$11)+'СЕТ СН'!$F$12+СВЦЭМ!$D$10+'СЕТ СН'!$F$5-'СЕТ СН'!$F$20</f>
        <v>2970.4667457200003</v>
      </c>
      <c r="M25" s="36">
        <f>SUMIFS(СВЦЭМ!$C$39:$C$789,СВЦЭМ!$A$39:$A$789,$A25,СВЦЭМ!$B$39:$B$789,M$11)+'СЕТ СН'!$F$12+СВЦЭМ!$D$10+'СЕТ СН'!$F$5-'СЕТ СН'!$F$20</f>
        <v>2985.8903900700002</v>
      </c>
      <c r="N25" s="36">
        <f>SUMIFS(СВЦЭМ!$C$39:$C$789,СВЦЭМ!$A$39:$A$789,$A25,СВЦЭМ!$B$39:$B$789,N$11)+'СЕТ СН'!$F$12+СВЦЭМ!$D$10+'СЕТ СН'!$F$5-'СЕТ СН'!$F$20</f>
        <v>2986.2855885899999</v>
      </c>
      <c r="O25" s="36">
        <f>SUMIFS(СВЦЭМ!$C$39:$C$789,СВЦЭМ!$A$39:$A$789,$A25,СВЦЭМ!$B$39:$B$789,O$11)+'СЕТ СН'!$F$12+СВЦЭМ!$D$10+'СЕТ СН'!$F$5-'СЕТ СН'!$F$20</f>
        <v>2998.3527172900003</v>
      </c>
      <c r="P25" s="36">
        <f>SUMIFS(СВЦЭМ!$C$39:$C$789,СВЦЭМ!$A$39:$A$789,$A25,СВЦЭМ!$B$39:$B$789,P$11)+'СЕТ СН'!$F$12+СВЦЭМ!$D$10+'СЕТ СН'!$F$5-'СЕТ СН'!$F$20</f>
        <v>3000.8941467800005</v>
      </c>
      <c r="Q25" s="36">
        <f>SUMIFS(СВЦЭМ!$C$39:$C$789,СВЦЭМ!$A$39:$A$789,$A25,СВЦЭМ!$B$39:$B$789,Q$11)+'СЕТ СН'!$F$12+СВЦЭМ!$D$10+'СЕТ СН'!$F$5-'СЕТ СН'!$F$20</f>
        <v>3036.2824063799999</v>
      </c>
      <c r="R25" s="36">
        <f>SUMIFS(СВЦЭМ!$C$39:$C$789,СВЦЭМ!$A$39:$A$789,$A25,СВЦЭМ!$B$39:$B$789,R$11)+'СЕТ СН'!$F$12+СВЦЭМ!$D$10+'СЕТ СН'!$F$5-'СЕТ СН'!$F$20</f>
        <v>3029.7430728700001</v>
      </c>
      <c r="S25" s="36">
        <f>SUMIFS(СВЦЭМ!$C$39:$C$789,СВЦЭМ!$A$39:$A$789,$A25,СВЦЭМ!$B$39:$B$789,S$11)+'СЕТ СН'!$F$12+СВЦЭМ!$D$10+'СЕТ СН'!$F$5-'СЕТ СН'!$F$20</f>
        <v>2984.47873497</v>
      </c>
      <c r="T25" s="36">
        <f>SUMIFS(СВЦЭМ!$C$39:$C$789,СВЦЭМ!$A$39:$A$789,$A25,СВЦЭМ!$B$39:$B$789,T$11)+'СЕТ СН'!$F$12+СВЦЭМ!$D$10+'СЕТ СН'!$F$5-'СЕТ СН'!$F$20</f>
        <v>2959.2421124700004</v>
      </c>
      <c r="U25" s="36">
        <f>SUMIFS(СВЦЭМ!$C$39:$C$789,СВЦЭМ!$A$39:$A$789,$A25,СВЦЭМ!$B$39:$B$789,U$11)+'СЕТ СН'!$F$12+СВЦЭМ!$D$10+'СЕТ СН'!$F$5-'СЕТ СН'!$F$20</f>
        <v>2970.5753990399999</v>
      </c>
      <c r="V25" s="36">
        <f>SUMIFS(СВЦЭМ!$C$39:$C$789,СВЦЭМ!$A$39:$A$789,$A25,СВЦЭМ!$B$39:$B$789,V$11)+'СЕТ СН'!$F$12+СВЦЭМ!$D$10+'СЕТ СН'!$F$5-'СЕТ СН'!$F$20</f>
        <v>3028.5711388400005</v>
      </c>
      <c r="W25" s="36">
        <f>SUMIFS(СВЦЭМ!$C$39:$C$789,СВЦЭМ!$A$39:$A$789,$A25,СВЦЭМ!$B$39:$B$789,W$11)+'СЕТ СН'!$F$12+СВЦЭМ!$D$10+'СЕТ СН'!$F$5-'СЕТ СН'!$F$20</f>
        <v>3054.2936946</v>
      </c>
      <c r="X25" s="36">
        <f>SUMIFS(СВЦЭМ!$C$39:$C$789,СВЦЭМ!$A$39:$A$789,$A25,СВЦЭМ!$B$39:$B$789,X$11)+'СЕТ СН'!$F$12+СВЦЭМ!$D$10+'СЕТ СН'!$F$5-'СЕТ СН'!$F$20</f>
        <v>3075.5835155900004</v>
      </c>
      <c r="Y25" s="36">
        <f>SUMIFS(СВЦЭМ!$C$39:$C$789,СВЦЭМ!$A$39:$A$789,$A25,СВЦЭМ!$B$39:$B$789,Y$11)+'СЕТ СН'!$F$12+СВЦЭМ!$D$10+'СЕТ СН'!$F$5-'СЕТ СН'!$F$20</f>
        <v>3123.0568316900003</v>
      </c>
    </row>
    <row r="26" spans="1:25" ht="15.75" x14ac:dyDescent="0.2">
      <c r="A26" s="35">
        <f t="shared" si="0"/>
        <v>45641</v>
      </c>
      <c r="B26" s="36">
        <f>SUMIFS(СВЦЭМ!$C$39:$C$789,СВЦЭМ!$A$39:$A$789,$A26,СВЦЭМ!$B$39:$B$789,B$11)+'СЕТ СН'!$F$12+СВЦЭМ!$D$10+'СЕТ СН'!$F$5-'СЕТ СН'!$F$20</f>
        <v>3116.8497530300001</v>
      </c>
      <c r="C26" s="36">
        <f>SUMIFS(СВЦЭМ!$C$39:$C$789,СВЦЭМ!$A$39:$A$789,$A26,СВЦЭМ!$B$39:$B$789,C$11)+'СЕТ СН'!$F$12+СВЦЭМ!$D$10+'СЕТ СН'!$F$5-'СЕТ СН'!$F$20</f>
        <v>3128.8383464100002</v>
      </c>
      <c r="D26" s="36">
        <f>SUMIFS(СВЦЭМ!$C$39:$C$789,СВЦЭМ!$A$39:$A$789,$A26,СВЦЭМ!$B$39:$B$789,D$11)+'СЕТ СН'!$F$12+СВЦЭМ!$D$10+'СЕТ СН'!$F$5-'СЕТ СН'!$F$20</f>
        <v>3166.1930331700005</v>
      </c>
      <c r="E26" s="36">
        <f>SUMIFS(СВЦЭМ!$C$39:$C$789,СВЦЭМ!$A$39:$A$789,$A26,СВЦЭМ!$B$39:$B$789,E$11)+'СЕТ СН'!$F$12+СВЦЭМ!$D$10+'СЕТ СН'!$F$5-'СЕТ СН'!$F$20</f>
        <v>3174.9645766399999</v>
      </c>
      <c r="F26" s="36">
        <f>SUMIFS(СВЦЭМ!$C$39:$C$789,СВЦЭМ!$A$39:$A$789,$A26,СВЦЭМ!$B$39:$B$789,F$11)+'СЕТ СН'!$F$12+СВЦЭМ!$D$10+'СЕТ СН'!$F$5-'СЕТ СН'!$F$20</f>
        <v>3182.77864494</v>
      </c>
      <c r="G26" s="36">
        <f>SUMIFS(СВЦЭМ!$C$39:$C$789,СВЦЭМ!$A$39:$A$789,$A26,СВЦЭМ!$B$39:$B$789,G$11)+'СЕТ СН'!$F$12+СВЦЭМ!$D$10+'СЕТ СН'!$F$5-'СЕТ СН'!$F$20</f>
        <v>3166.1988154000001</v>
      </c>
      <c r="H26" s="36">
        <f>SUMIFS(СВЦЭМ!$C$39:$C$789,СВЦЭМ!$A$39:$A$789,$A26,СВЦЭМ!$B$39:$B$789,H$11)+'СЕТ СН'!$F$12+СВЦЭМ!$D$10+'СЕТ СН'!$F$5-'СЕТ СН'!$F$20</f>
        <v>3150.1992780200003</v>
      </c>
      <c r="I26" s="36">
        <f>SUMIFS(СВЦЭМ!$C$39:$C$789,СВЦЭМ!$A$39:$A$789,$A26,СВЦЭМ!$B$39:$B$789,I$11)+'СЕТ СН'!$F$12+СВЦЭМ!$D$10+'СЕТ СН'!$F$5-'СЕТ СН'!$F$20</f>
        <v>3157.9711867100004</v>
      </c>
      <c r="J26" s="36">
        <f>SUMIFS(СВЦЭМ!$C$39:$C$789,СВЦЭМ!$A$39:$A$789,$A26,СВЦЭМ!$B$39:$B$789,J$11)+'СЕТ СН'!$F$12+СВЦЭМ!$D$10+'СЕТ СН'!$F$5-'СЕТ СН'!$F$20</f>
        <v>3086.1674297300001</v>
      </c>
      <c r="K26" s="36">
        <f>SUMIFS(СВЦЭМ!$C$39:$C$789,СВЦЭМ!$A$39:$A$789,$A26,СВЦЭМ!$B$39:$B$789,K$11)+'СЕТ СН'!$F$12+СВЦЭМ!$D$10+'СЕТ СН'!$F$5-'СЕТ СН'!$F$20</f>
        <v>3000.4183681100003</v>
      </c>
      <c r="L26" s="36">
        <f>SUMIFS(СВЦЭМ!$C$39:$C$789,СВЦЭМ!$A$39:$A$789,$A26,СВЦЭМ!$B$39:$B$789,L$11)+'СЕТ СН'!$F$12+СВЦЭМ!$D$10+'СЕТ СН'!$F$5-'СЕТ СН'!$F$20</f>
        <v>2978.15447606</v>
      </c>
      <c r="M26" s="36">
        <f>SUMIFS(СВЦЭМ!$C$39:$C$789,СВЦЭМ!$A$39:$A$789,$A26,СВЦЭМ!$B$39:$B$789,M$11)+'СЕТ СН'!$F$12+СВЦЭМ!$D$10+'СЕТ СН'!$F$5-'СЕТ СН'!$F$20</f>
        <v>2988.3179397900003</v>
      </c>
      <c r="N26" s="36">
        <f>SUMIFS(СВЦЭМ!$C$39:$C$789,СВЦЭМ!$A$39:$A$789,$A26,СВЦЭМ!$B$39:$B$789,N$11)+'СЕТ СН'!$F$12+СВЦЭМ!$D$10+'СЕТ СН'!$F$5-'СЕТ СН'!$F$20</f>
        <v>3023.8193286200003</v>
      </c>
      <c r="O26" s="36">
        <f>SUMIFS(СВЦЭМ!$C$39:$C$789,СВЦЭМ!$A$39:$A$789,$A26,СВЦЭМ!$B$39:$B$789,O$11)+'СЕТ СН'!$F$12+СВЦЭМ!$D$10+'СЕТ СН'!$F$5-'СЕТ СН'!$F$20</f>
        <v>3041.7860186600001</v>
      </c>
      <c r="P26" s="36">
        <f>SUMIFS(СВЦЭМ!$C$39:$C$789,СВЦЭМ!$A$39:$A$789,$A26,СВЦЭМ!$B$39:$B$789,P$11)+'СЕТ СН'!$F$12+СВЦЭМ!$D$10+'СЕТ СН'!$F$5-'СЕТ СН'!$F$20</f>
        <v>3064.4646672900003</v>
      </c>
      <c r="Q26" s="36">
        <f>SUMIFS(СВЦЭМ!$C$39:$C$789,СВЦЭМ!$A$39:$A$789,$A26,СВЦЭМ!$B$39:$B$789,Q$11)+'СЕТ СН'!$F$12+СВЦЭМ!$D$10+'СЕТ СН'!$F$5-'СЕТ СН'!$F$20</f>
        <v>3080.8484838700001</v>
      </c>
      <c r="R26" s="36">
        <f>SUMIFS(СВЦЭМ!$C$39:$C$789,СВЦЭМ!$A$39:$A$789,$A26,СВЦЭМ!$B$39:$B$789,R$11)+'СЕТ СН'!$F$12+СВЦЭМ!$D$10+'СЕТ СН'!$F$5-'СЕТ СН'!$F$20</f>
        <v>3061.62274161</v>
      </c>
      <c r="S26" s="36">
        <f>SUMIFS(СВЦЭМ!$C$39:$C$789,СВЦЭМ!$A$39:$A$789,$A26,СВЦЭМ!$B$39:$B$789,S$11)+'СЕТ СН'!$F$12+СВЦЭМ!$D$10+'СЕТ СН'!$F$5-'СЕТ СН'!$F$20</f>
        <v>3010.6595630400002</v>
      </c>
      <c r="T26" s="36">
        <f>SUMIFS(СВЦЭМ!$C$39:$C$789,СВЦЭМ!$A$39:$A$789,$A26,СВЦЭМ!$B$39:$B$789,T$11)+'СЕТ СН'!$F$12+СВЦЭМ!$D$10+'СЕТ СН'!$F$5-'СЕТ СН'!$F$20</f>
        <v>2986.3373397600003</v>
      </c>
      <c r="U26" s="36">
        <f>SUMIFS(СВЦЭМ!$C$39:$C$789,СВЦЭМ!$A$39:$A$789,$A26,СВЦЭМ!$B$39:$B$789,U$11)+'СЕТ СН'!$F$12+СВЦЭМ!$D$10+'СЕТ СН'!$F$5-'СЕТ СН'!$F$20</f>
        <v>2998.0964479800004</v>
      </c>
      <c r="V26" s="36">
        <f>SUMIFS(СВЦЭМ!$C$39:$C$789,СВЦЭМ!$A$39:$A$789,$A26,СВЦЭМ!$B$39:$B$789,V$11)+'СЕТ СН'!$F$12+СВЦЭМ!$D$10+'СЕТ СН'!$F$5-'СЕТ СН'!$F$20</f>
        <v>3010.9195606600001</v>
      </c>
      <c r="W26" s="36">
        <f>SUMIFS(СВЦЭМ!$C$39:$C$789,СВЦЭМ!$A$39:$A$789,$A26,СВЦЭМ!$B$39:$B$789,W$11)+'СЕТ СН'!$F$12+СВЦЭМ!$D$10+'СЕТ СН'!$F$5-'СЕТ СН'!$F$20</f>
        <v>3018.1035973300004</v>
      </c>
      <c r="X26" s="36">
        <f>SUMIFS(СВЦЭМ!$C$39:$C$789,СВЦЭМ!$A$39:$A$789,$A26,СВЦЭМ!$B$39:$B$789,X$11)+'СЕТ СН'!$F$12+СВЦЭМ!$D$10+'СЕТ СН'!$F$5-'СЕТ СН'!$F$20</f>
        <v>3077.4157093900003</v>
      </c>
      <c r="Y26" s="36">
        <f>SUMIFS(СВЦЭМ!$C$39:$C$789,СВЦЭМ!$A$39:$A$789,$A26,СВЦЭМ!$B$39:$B$789,Y$11)+'СЕТ СН'!$F$12+СВЦЭМ!$D$10+'СЕТ СН'!$F$5-'СЕТ СН'!$F$20</f>
        <v>3106.0381908400004</v>
      </c>
    </row>
    <row r="27" spans="1:25" ht="15.75" x14ac:dyDescent="0.2">
      <c r="A27" s="35">
        <f t="shared" si="0"/>
        <v>45642</v>
      </c>
      <c r="B27" s="36">
        <f>SUMIFS(СВЦЭМ!$C$39:$C$789,СВЦЭМ!$A$39:$A$789,$A27,СВЦЭМ!$B$39:$B$789,B$11)+'СЕТ СН'!$F$12+СВЦЭМ!$D$10+'СЕТ СН'!$F$5-'СЕТ СН'!$F$20</f>
        <v>3034.7556395700003</v>
      </c>
      <c r="C27" s="36">
        <f>SUMIFS(СВЦЭМ!$C$39:$C$789,СВЦЭМ!$A$39:$A$789,$A27,СВЦЭМ!$B$39:$B$789,C$11)+'СЕТ СН'!$F$12+СВЦЭМ!$D$10+'СЕТ СН'!$F$5-'СЕТ СН'!$F$20</f>
        <v>3074.0051265000002</v>
      </c>
      <c r="D27" s="36">
        <f>SUMIFS(СВЦЭМ!$C$39:$C$789,СВЦЭМ!$A$39:$A$789,$A27,СВЦЭМ!$B$39:$B$789,D$11)+'СЕТ СН'!$F$12+СВЦЭМ!$D$10+'СЕТ СН'!$F$5-'СЕТ СН'!$F$20</f>
        <v>3088.4632199800003</v>
      </c>
      <c r="E27" s="36">
        <f>SUMIFS(СВЦЭМ!$C$39:$C$789,СВЦЭМ!$A$39:$A$789,$A27,СВЦЭМ!$B$39:$B$789,E$11)+'СЕТ СН'!$F$12+СВЦЭМ!$D$10+'СЕТ СН'!$F$5-'СЕТ СН'!$F$20</f>
        <v>3095.8790425200004</v>
      </c>
      <c r="F27" s="36">
        <f>SUMIFS(СВЦЭМ!$C$39:$C$789,СВЦЭМ!$A$39:$A$789,$A27,СВЦЭМ!$B$39:$B$789,F$11)+'СЕТ СН'!$F$12+СВЦЭМ!$D$10+'СЕТ СН'!$F$5-'СЕТ СН'!$F$20</f>
        <v>3089.9088562400002</v>
      </c>
      <c r="G27" s="36">
        <f>SUMIFS(СВЦЭМ!$C$39:$C$789,СВЦЭМ!$A$39:$A$789,$A27,СВЦЭМ!$B$39:$B$789,G$11)+'СЕТ СН'!$F$12+СВЦЭМ!$D$10+'СЕТ СН'!$F$5-'СЕТ СН'!$F$20</f>
        <v>3059.2488920100004</v>
      </c>
      <c r="H27" s="36">
        <f>SUMIFS(СВЦЭМ!$C$39:$C$789,СВЦЭМ!$A$39:$A$789,$A27,СВЦЭМ!$B$39:$B$789,H$11)+'СЕТ СН'!$F$12+СВЦЭМ!$D$10+'СЕТ СН'!$F$5-'СЕТ СН'!$F$20</f>
        <v>3050.3899886500003</v>
      </c>
      <c r="I27" s="36">
        <f>SUMIFS(СВЦЭМ!$C$39:$C$789,СВЦЭМ!$A$39:$A$789,$A27,СВЦЭМ!$B$39:$B$789,I$11)+'СЕТ СН'!$F$12+СВЦЭМ!$D$10+'СЕТ СН'!$F$5-'СЕТ СН'!$F$20</f>
        <v>2995.3415508100002</v>
      </c>
      <c r="J27" s="36">
        <f>SUMIFS(СВЦЭМ!$C$39:$C$789,СВЦЭМ!$A$39:$A$789,$A27,СВЦЭМ!$B$39:$B$789,J$11)+'СЕТ СН'!$F$12+СВЦЭМ!$D$10+'СЕТ СН'!$F$5-'СЕТ СН'!$F$20</f>
        <v>2999.6952959099999</v>
      </c>
      <c r="K27" s="36">
        <f>SUMIFS(СВЦЭМ!$C$39:$C$789,СВЦЭМ!$A$39:$A$789,$A27,СВЦЭМ!$B$39:$B$789,K$11)+'СЕТ СН'!$F$12+СВЦЭМ!$D$10+'СЕТ СН'!$F$5-'СЕТ СН'!$F$20</f>
        <v>2989.9198398100002</v>
      </c>
      <c r="L27" s="36">
        <f>SUMIFS(СВЦЭМ!$C$39:$C$789,СВЦЭМ!$A$39:$A$789,$A27,СВЦЭМ!$B$39:$B$789,L$11)+'СЕТ СН'!$F$12+СВЦЭМ!$D$10+'СЕТ СН'!$F$5-'СЕТ СН'!$F$20</f>
        <v>2977.7348616200002</v>
      </c>
      <c r="M27" s="36">
        <f>SUMIFS(СВЦЭМ!$C$39:$C$789,СВЦЭМ!$A$39:$A$789,$A27,СВЦЭМ!$B$39:$B$789,M$11)+'СЕТ СН'!$F$12+СВЦЭМ!$D$10+'СЕТ СН'!$F$5-'СЕТ СН'!$F$20</f>
        <v>2992.1158159500001</v>
      </c>
      <c r="N27" s="36">
        <f>SUMIFS(СВЦЭМ!$C$39:$C$789,СВЦЭМ!$A$39:$A$789,$A27,СВЦЭМ!$B$39:$B$789,N$11)+'СЕТ СН'!$F$12+СВЦЭМ!$D$10+'СЕТ СН'!$F$5-'СЕТ СН'!$F$20</f>
        <v>2982.5667124000001</v>
      </c>
      <c r="O27" s="36">
        <f>SUMIFS(СВЦЭМ!$C$39:$C$789,СВЦЭМ!$A$39:$A$789,$A27,СВЦЭМ!$B$39:$B$789,O$11)+'СЕТ СН'!$F$12+СВЦЭМ!$D$10+'СЕТ СН'!$F$5-'СЕТ СН'!$F$20</f>
        <v>3002.4744605800001</v>
      </c>
      <c r="P27" s="36">
        <f>SUMIFS(СВЦЭМ!$C$39:$C$789,СВЦЭМ!$A$39:$A$789,$A27,СВЦЭМ!$B$39:$B$789,P$11)+'СЕТ СН'!$F$12+СВЦЭМ!$D$10+'СЕТ СН'!$F$5-'СЕТ СН'!$F$20</f>
        <v>3013.4620568400005</v>
      </c>
      <c r="Q27" s="36">
        <f>SUMIFS(СВЦЭМ!$C$39:$C$789,СВЦЭМ!$A$39:$A$789,$A27,СВЦЭМ!$B$39:$B$789,Q$11)+'СЕТ СН'!$F$12+СВЦЭМ!$D$10+'СЕТ СН'!$F$5-'СЕТ СН'!$F$20</f>
        <v>3026.4371675500001</v>
      </c>
      <c r="R27" s="36">
        <f>SUMIFS(СВЦЭМ!$C$39:$C$789,СВЦЭМ!$A$39:$A$789,$A27,СВЦЭМ!$B$39:$B$789,R$11)+'СЕТ СН'!$F$12+СВЦЭМ!$D$10+'СЕТ СН'!$F$5-'СЕТ СН'!$F$20</f>
        <v>3009.6059886900002</v>
      </c>
      <c r="S27" s="36">
        <f>SUMIFS(СВЦЭМ!$C$39:$C$789,СВЦЭМ!$A$39:$A$789,$A27,СВЦЭМ!$B$39:$B$789,S$11)+'СЕТ СН'!$F$12+СВЦЭМ!$D$10+'СЕТ СН'!$F$5-'СЕТ СН'!$F$20</f>
        <v>2967.0344011200004</v>
      </c>
      <c r="T27" s="36">
        <f>SUMIFS(СВЦЭМ!$C$39:$C$789,СВЦЭМ!$A$39:$A$789,$A27,СВЦЭМ!$B$39:$B$789,T$11)+'СЕТ СН'!$F$12+СВЦЭМ!$D$10+'СЕТ СН'!$F$5-'СЕТ СН'!$F$20</f>
        <v>2968.05393405</v>
      </c>
      <c r="U27" s="36">
        <f>SUMIFS(СВЦЭМ!$C$39:$C$789,СВЦЭМ!$A$39:$A$789,$A27,СВЦЭМ!$B$39:$B$789,U$11)+'СЕТ СН'!$F$12+СВЦЭМ!$D$10+'СЕТ СН'!$F$5-'СЕТ СН'!$F$20</f>
        <v>2971.8642417300002</v>
      </c>
      <c r="V27" s="36">
        <f>SUMIFS(СВЦЭМ!$C$39:$C$789,СВЦЭМ!$A$39:$A$789,$A27,СВЦЭМ!$B$39:$B$789,V$11)+'СЕТ СН'!$F$12+СВЦЭМ!$D$10+'СЕТ СН'!$F$5-'СЕТ СН'!$F$20</f>
        <v>2986.3009905100002</v>
      </c>
      <c r="W27" s="36">
        <f>SUMIFS(СВЦЭМ!$C$39:$C$789,СВЦЭМ!$A$39:$A$789,$A27,СВЦЭМ!$B$39:$B$789,W$11)+'СЕТ СН'!$F$12+СВЦЭМ!$D$10+'СЕТ СН'!$F$5-'СЕТ СН'!$F$20</f>
        <v>3015.0961979500003</v>
      </c>
      <c r="X27" s="36">
        <f>SUMIFS(СВЦЭМ!$C$39:$C$789,СВЦЭМ!$A$39:$A$789,$A27,СВЦЭМ!$B$39:$B$789,X$11)+'СЕТ СН'!$F$12+СВЦЭМ!$D$10+'СЕТ СН'!$F$5-'СЕТ СН'!$F$20</f>
        <v>3047.2198080300004</v>
      </c>
      <c r="Y27" s="36">
        <f>SUMIFS(СВЦЭМ!$C$39:$C$789,СВЦЭМ!$A$39:$A$789,$A27,СВЦЭМ!$B$39:$B$789,Y$11)+'СЕТ СН'!$F$12+СВЦЭМ!$D$10+'СЕТ СН'!$F$5-'СЕТ СН'!$F$20</f>
        <v>3087.4970576000005</v>
      </c>
    </row>
    <row r="28" spans="1:25" ht="15.75" x14ac:dyDescent="0.2">
      <c r="A28" s="35">
        <f t="shared" si="0"/>
        <v>45643</v>
      </c>
      <c r="B28" s="36">
        <f>SUMIFS(СВЦЭМ!$C$39:$C$789,СВЦЭМ!$A$39:$A$789,$A28,СВЦЭМ!$B$39:$B$789,B$11)+'СЕТ СН'!$F$12+СВЦЭМ!$D$10+'СЕТ СН'!$F$5-'СЕТ СН'!$F$20</f>
        <v>3237.3709614499994</v>
      </c>
      <c r="C28" s="36">
        <f>SUMIFS(СВЦЭМ!$C$39:$C$789,СВЦЭМ!$A$39:$A$789,$A28,СВЦЭМ!$B$39:$B$789,C$11)+'СЕТ СН'!$F$12+СВЦЭМ!$D$10+'СЕТ СН'!$F$5-'СЕТ СН'!$F$20</f>
        <v>3295.6948025700003</v>
      </c>
      <c r="D28" s="36">
        <f>SUMIFS(СВЦЭМ!$C$39:$C$789,СВЦЭМ!$A$39:$A$789,$A28,СВЦЭМ!$B$39:$B$789,D$11)+'СЕТ СН'!$F$12+СВЦЭМ!$D$10+'СЕТ СН'!$F$5-'СЕТ СН'!$F$20</f>
        <v>3339.5741250700003</v>
      </c>
      <c r="E28" s="36">
        <f>SUMIFS(СВЦЭМ!$C$39:$C$789,СВЦЭМ!$A$39:$A$789,$A28,СВЦЭМ!$B$39:$B$789,E$11)+'СЕТ СН'!$F$12+СВЦЭМ!$D$10+'СЕТ СН'!$F$5-'СЕТ СН'!$F$20</f>
        <v>3365.7488293999995</v>
      </c>
      <c r="F28" s="36">
        <f>SUMIFS(СВЦЭМ!$C$39:$C$789,СВЦЭМ!$A$39:$A$789,$A28,СВЦЭМ!$B$39:$B$789,F$11)+'СЕТ СН'!$F$12+СВЦЭМ!$D$10+'СЕТ СН'!$F$5-'СЕТ СН'!$F$20</f>
        <v>3383.5324779100001</v>
      </c>
      <c r="G28" s="36">
        <f>SUMIFS(СВЦЭМ!$C$39:$C$789,СВЦЭМ!$A$39:$A$789,$A28,СВЦЭМ!$B$39:$B$789,G$11)+'СЕТ СН'!$F$12+СВЦЭМ!$D$10+'СЕТ СН'!$F$5-'СЕТ СН'!$F$20</f>
        <v>3397.4077806499999</v>
      </c>
      <c r="H28" s="36">
        <f>SUMIFS(СВЦЭМ!$C$39:$C$789,СВЦЭМ!$A$39:$A$789,$A28,СВЦЭМ!$B$39:$B$789,H$11)+'СЕТ СН'!$F$12+СВЦЭМ!$D$10+'СЕТ СН'!$F$5-'СЕТ СН'!$F$20</f>
        <v>3319.7131055899999</v>
      </c>
      <c r="I28" s="36">
        <f>SUMIFS(СВЦЭМ!$C$39:$C$789,СВЦЭМ!$A$39:$A$789,$A28,СВЦЭМ!$B$39:$B$789,I$11)+'СЕТ СН'!$F$12+СВЦЭМ!$D$10+'СЕТ СН'!$F$5-'СЕТ СН'!$F$20</f>
        <v>3234.0701245700002</v>
      </c>
      <c r="J28" s="36">
        <f>SUMIFS(СВЦЭМ!$C$39:$C$789,СВЦЭМ!$A$39:$A$789,$A28,СВЦЭМ!$B$39:$B$789,J$11)+'СЕТ СН'!$F$12+СВЦЭМ!$D$10+'СЕТ СН'!$F$5-'СЕТ СН'!$F$20</f>
        <v>3194.0483599100003</v>
      </c>
      <c r="K28" s="36">
        <f>SUMIFS(СВЦЭМ!$C$39:$C$789,СВЦЭМ!$A$39:$A$789,$A28,СВЦЭМ!$B$39:$B$789,K$11)+'СЕТ СН'!$F$12+СВЦЭМ!$D$10+'СЕТ СН'!$F$5-'СЕТ СН'!$F$20</f>
        <v>3139.0717780600003</v>
      </c>
      <c r="L28" s="36">
        <f>SUMIFS(СВЦЭМ!$C$39:$C$789,СВЦЭМ!$A$39:$A$789,$A28,СВЦЭМ!$B$39:$B$789,L$11)+'СЕТ СН'!$F$12+СВЦЭМ!$D$10+'СЕТ СН'!$F$5-'СЕТ СН'!$F$20</f>
        <v>3113.5939834500005</v>
      </c>
      <c r="M28" s="36">
        <f>SUMIFS(СВЦЭМ!$C$39:$C$789,СВЦЭМ!$A$39:$A$789,$A28,СВЦЭМ!$B$39:$B$789,M$11)+'СЕТ СН'!$F$12+СВЦЭМ!$D$10+'СЕТ СН'!$F$5-'СЕТ СН'!$F$20</f>
        <v>3124.6609964500003</v>
      </c>
      <c r="N28" s="36">
        <f>SUMIFS(СВЦЭМ!$C$39:$C$789,СВЦЭМ!$A$39:$A$789,$A28,СВЦЭМ!$B$39:$B$789,N$11)+'СЕТ СН'!$F$12+СВЦЭМ!$D$10+'СЕТ СН'!$F$5-'СЕТ СН'!$F$20</f>
        <v>3143.7283188199999</v>
      </c>
      <c r="O28" s="36">
        <f>SUMIFS(СВЦЭМ!$C$39:$C$789,СВЦЭМ!$A$39:$A$789,$A28,СВЦЭМ!$B$39:$B$789,O$11)+'СЕТ СН'!$F$12+СВЦЭМ!$D$10+'СЕТ СН'!$F$5-'СЕТ СН'!$F$20</f>
        <v>3148.9254788799999</v>
      </c>
      <c r="P28" s="36">
        <f>SUMIFS(СВЦЭМ!$C$39:$C$789,СВЦЭМ!$A$39:$A$789,$A28,СВЦЭМ!$B$39:$B$789,P$11)+'СЕТ СН'!$F$12+СВЦЭМ!$D$10+'СЕТ СН'!$F$5-'СЕТ СН'!$F$20</f>
        <v>3150.4303313600003</v>
      </c>
      <c r="Q28" s="36">
        <f>SUMIFS(СВЦЭМ!$C$39:$C$789,СВЦЭМ!$A$39:$A$789,$A28,СВЦЭМ!$B$39:$B$789,Q$11)+'СЕТ СН'!$F$12+СВЦЭМ!$D$10+'СЕТ СН'!$F$5-'СЕТ СН'!$F$20</f>
        <v>3167.7094294300005</v>
      </c>
      <c r="R28" s="36">
        <f>SUMIFS(СВЦЭМ!$C$39:$C$789,СВЦЭМ!$A$39:$A$789,$A28,СВЦЭМ!$B$39:$B$789,R$11)+'СЕТ СН'!$F$12+СВЦЭМ!$D$10+'СЕТ СН'!$F$5-'СЕТ СН'!$F$20</f>
        <v>3160.2621980800004</v>
      </c>
      <c r="S28" s="36">
        <f>SUMIFS(СВЦЭМ!$C$39:$C$789,СВЦЭМ!$A$39:$A$789,$A28,СВЦЭМ!$B$39:$B$789,S$11)+'СЕТ СН'!$F$12+СВЦЭМ!$D$10+'СЕТ СН'!$F$5-'СЕТ СН'!$F$20</f>
        <v>3125.82955434</v>
      </c>
      <c r="T28" s="36">
        <f>SUMIFS(СВЦЭМ!$C$39:$C$789,СВЦЭМ!$A$39:$A$789,$A28,СВЦЭМ!$B$39:$B$789,T$11)+'СЕТ СН'!$F$12+СВЦЭМ!$D$10+'СЕТ СН'!$F$5-'СЕТ СН'!$F$20</f>
        <v>3163.8277677700003</v>
      </c>
      <c r="U28" s="36">
        <f>SUMIFS(СВЦЭМ!$C$39:$C$789,СВЦЭМ!$A$39:$A$789,$A28,СВЦЭМ!$B$39:$B$789,U$11)+'СЕТ СН'!$F$12+СВЦЭМ!$D$10+'СЕТ СН'!$F$5-'СЕТ СН'!$F$20</f>
        <v>3168.3045741100004</v>
      </c>
      <c r="V28" s="36">
        <f>SUMIFS(СВЦЭМ!$C$39:$C$789,СВЦЭМ!$A$39:$A$789,$A28,СВЦЭМ!$B$39:$B$789,V$11)+'СЕТ СН'!$F$12+СВЦЭМ!$D$10+'СЕТ СН'!$F$5-'СЕТ СН'!$F$20</f>
        <v>3221.38073257</v>
      </c>
      <c r="W28" s="36">
        <f>SUMIFS(СВЦЭМ!$C$39:$C$789,СВЦЭМ!$A$39:$A$789,$A28,СВЦЭМ!$B$39:$B$789,W$11)+'СЕТ СН'!$F$12+СВЦЭМ!$D$10+'СЕТ СН'!$F$5-'СЕТ СН'!$F$20</f>
        <v>3251.59241604</v>
      </c>
      <c r="X28" s="36">
        <f>SUMIFS(СВЦЭМ!$C$39:$C$789,СВЦЭМ!$A$39:$A$789,$A28,СВЦЭМ!$B$39:$B$789,X$11)+'СЕТ СН'!$F$12+СВЦЭМ!$D$10+'СЕТ СН'!$F$5-'СЕТ СН'!$F$20</f>
        <v>3270.3166165499997</v>
      </c>
      <c r="Y28" s="36">
        <f>SUMIFS(СВЦЭМ!$C$39:$C$789,СВЦЭМ!$A$39:$A$789,$A28,СВЦЭМ!$B$39:$B$789,Y$11)+'СЕТ СН'!$F$12+СВЦЭМ!$D$10+'СЕТ СН'!$F$5-'СЕТ СН'!$F$20</f>
        <v>3284.1099508099996</v>
      </c>
    </row>
    <row r="29" spans="1:25" ht="15.75" x14ac:dyDescent="0.2">
      <c r="A29" s="35">
        <f t="shared" si="0"/>
        <v>45644</v>
      </c>
      <c r="B29" s="36">
        <f>SUMIFS(СВЦЭМ!$C$39:$C$789,СВЦЭМ!$A$39:$A$789,$A29,СВЦЭМ!$B$39:$B$789,B$11)+'СЕТ СН'!$F$12+СВЦЭМ!$D$10+'СЕТ СН'!$F$5-'СЕТ СН'!$F$20</f>
        <v>3402.32457204</v>
      </c>
      <c r="C29" s="36">
        <f>SUMIFS(СВЦЭМ!$C$39:$C$789,СВЦЭМ!$A$39:$A$789,$A29,СВЦЭМ!$B$39:$B$789,C$11)+'СЕТ СН'!$F$12+СВЦЭМ!$D$10+'СЕТ СН'!$F$5-'СЕТ СН'!$F$20</f>
        <v>3445.1934094199996</v>
      </c>
      <c r="D29" s="36">
        <f>SUMIFS(СВЦЭМ!$C$39:$C$789,СВЦЭМ!$A$39:$A$789,$A29,СВЦЭМ!$B$39:$B$789,D$11)+'СЕТ СН'!$F$12+СВЦЭМ!$D$10+'СЕТ СН'!$F$5-'СЕТ СН'!$F$20</f>
        <v>3472.5390678399999</v>
      </c>
      <c r="E29" s="36">
        <f>SUMIFS(СВЦЭМ!$C$39:$C$789,СВЦЭМ!$A$39:$A$789,$A29,СВЦЭМ!$B$39:$B$789,E$11)+'СЕТ СН'!$F$12+СВЦЭМ!$D$10+'СЕТ СН'!$F$5-'СЕТ СН'!$F$20</f>
        <v>3487.0916820800003</v>
      </c>
      <c r="F29" s="36">
        <f>SUMIFS(СВЦЭМ!$C$39:$C$789,СВЦЭМ!$A$39:$A$789,$A29,СВЦЭМ!$B$39:$B$789,F$11)+'СЕТ СН'!$F$12+СВЦЭМ!$D$10+'СЕТ СН'!$F$5-'СЕТ СН'!$F$20</f>
        <v>3486.7225976</v>
      </c>
      <c r="G29" s="36">
        <f>SUMIFS(СВЦЭМ!$C$39:$C$789,СВЦЭМ!$A$39:$A$789,$A29,СВЦЭМ!$B$39:$B$789,G$11)+'СЕТ СН'!$F$12+СВЦЭМ!$D$10+'СЕТ СН'!$F$5-'СЕТ СН'!$F$20</f>
        <v>3469.7266474400003</v>
      </c>
      <c r="H29" s="36">
        <f>SUMIFS(СВЦЭМ!$C$39:$C$789,СВЦЭМ!$A$39:$A$789,$A29,СВЦЭМ!$B$39:$B$789,H$11)+'СЕТ СН'!$F$12+СВЦЭМ!$D$10+'СЕТ СН'!$F$5-'СЕТ СН'!$F$20</f>
        <v>3377.2655046099999</v>
      </c>
      <c r="I29" s="36">
        <f>SUMIFS(СВЦЭМ!$C$39:$C$789,СВЦЭМ!$A$39:$A$789,$A29,СВЦЭМ!$B$39:$B$789,I$11)+'СЕТ СН'!$F$12+СВЦЭМ!$D$10+'СЕТ СН'!$F$5-'СЕТ СН'!$F$20</f>
        <v>3258.1315029999996</v>
      </c>
      <c r="J29" s="36">
        <f>SUMIFS(СВЦЭМ!$C$39:$C$789,СВЦЭМ!$A$39:$A$789,$A29,СВЦЭМ!$B$39:$B$789,J$11)+'СЕТ СН'!$F$12+СВЦЭМ!$D$10+'СЕТ СН'!$F$5-'СЕТ СН'!$F$20</f>
        <v>3218.2656324600002</v>
      </c>
      <c r="K29" s="36">
        <f>SUMIFS(СВЦЭМ!$C$39:$C$789,СВЦЭМ!$A$39:$A$789,$A29,СВЦЭМ!$B$39:$B$789,K$11)+'СЕТ СН'!$F$12+СВЦЭМ!$D$10+'СЕТ СН'!$F$5-'СЕТ СН'!$F$20</f>
        <v>3163.0668460900001</v>
      </c>
      <c r="L29" s="36">
        <f>SUMIFS(СВЦЭМ!$C$39:$C$789,СВЦЭМ!$A$39:$A$789,$A29,СВЦЭМ!$B$39:$B$789,L$11)+'СЕТ СН'!$F$12+СВЦЭМ!$D$10+'СЕТ СН'!$F$5-'СЕТ СН'!$F$20</f>
        <v>3125.3028268000003</v>
      </c>
      <c r="M29" s="36">
        <f>SUMIFS(СВЦЭМ!$C$39:$C$789,СВЦЭМ!$A$39:$A$789,$A29,СВЦЭМ!$B$39:$B$789,M$11)+'СЕТ СН'!$F$12+СВЦЭМ!$D$10+'СЕТ СН'!$F$5-'СЕТ СН'!$F$20</f>
        <v>3186.1819750300001</v>
      </c>
      <c r="N29" s="36">
        <f>SUMIFS(СВЦЭМ!$C$39:$C$789,СВЦЭМ!$A$39:$A$789,$A29,СВЦЭМ!$B$39:$B$789,N$11)+'СЕТ СН'!$F$12+СВЦЭМ!$D$10+'СЕТ СН'!$F$5-'СЕТ СН'!$F$20</f>
        <v>3210.2705258099995</v>
      </c>
      <c r="O29" s="36">
        <f>SUMIFS(СВЦЭМ!$C$39:$C$789,СВЦЭМ!$A$39:$A$789,$A29,СВЦЭМ!$B$39:$B$789,O$11)+'СЕТ СН'!$F$12+СВЦЭМ!$D$10+'СЕТ СН'!$F$5-'СЕТ СН'!$F$20</f>
        <v>3197.5428937899997</v>
      </c>
      <c r="P29" s="36">
        <f>SUMIFS(СВЦЭМ!$C$39:$C$789,СВЦЭМ!$A$39:$A$789,$A29,СВЦЭМ!$B$39:$B$789,P$11)+'СЕТ СН'!$F$12+СВЦЭМ!$D$10+'СЕТ СН'!$F$5-'СЕТ СН'!$F$20</f>
        <v>3187.8415510700002</v>
      </c>
      <c r="Q29" s="36">
        <f>SUMIFS(СВЦЭМ!$C$39:$C$789,СВЦЭМ!$A$39:$A$789,$A29,СВЦЭМ!$B$39:$B$789,Q$11)+'СЕТ СН'!$F$12+СВЦЭМ!$D$10+'СЕТ СН'!$F$5-'СЕТ СН'!$F$20</f>
        <v>3203.0682981399996</v>
      </c>
      <c r="R29" s="36">
        <f>SUMIFS(СВЦЭМ!$C$39:$C$789,СВЦЭМ!$A$39:$A$789,$A29,СВЦЭМ!$B$39:$B$789,R$11)+'СЕТ СН'!$F$12+СВЦЭМ!$D$10+'СЕТ СН'!$F$5-'СЕТ СН'!$F$20</f>
        <v>3199.6717138200002</v>
      </c>
      <c r="S29" s="36">
        <f>SUMIFS(СВЦЭМ!$C$39:$C$789,СВЦЭМ!$A$39:$A$789,$A29,СВЦЭМ!$B$39:$B$789,S$11)+'СЕТ СН'!$F$12+СВЦЭМ!$D$10+'СЕТ СН'!$F$5-'СЕТ СН'!$F$20</f>
        <v>3163.3702582000005</v>
      </c>
      <c r="T29" s="36">
        <f>SUMIFS(СВЦЭМ!$C$39:$C$789,СВЦЭМ!$A$39:$A$789,$A29,СВЦЭМ!$B$39:$B$789,T$11)+'СЕТ СН'!$F$12+СВЦЭМ!$D$10+'СЕТ СН'!$F$5-'СЕТ СН'!$F$20</f>
        <v>3157.6423255</v>
      </c>
      <c r="U29" s="36">
        <f>SUMIFS(СВЦЭМ!$C$39:$C$789,СВЦЭМ!$A$39:$A$789,$A29,СВЦЭМ!$B$39:$B$789,U$11)+'СЕТ СН'!$F$12+СВЦЭМ!$D$10+'СЕТ СН'!$F$5-'СЕТ СН'!$F$20</f>
        <v>3160.5760491000001</v>
      </c>
      <c r="V29" s="36">
        <f>SUMIFS(СВЦЭМ!$C$39:$C$789,СВЦЭМ!$A$39:$A$789,$A29,СВЦЭМ!$B$39:$B$789,V$11)+'СЕТ СН'!$F$12+СВЦЭМ!$D$10+'СЕТ СН'!$F$5-'СЕТ СН'!$F$20</f>
        <v>3212.7050441599995</v>
      </c>
      <c r="W29" s="36">
        <f>SUMIFS(СВЦЭМ!$C$39:$C$789,СВЦЭМ!$A$39:$A$789,$A29,СВЦЭМ!$B$39:$B$789,W$11)+'СЕТ СН'!$F$12+СВЦЭМ!$D$10+'СЕТ СН'!$F$5-'СЕТ СН'!$F$20</f>
        <v>3243.8492372800001</v>
      </c>
      <c r="X29" s="36">
        <f>SUMIFS(СВЦЭМ!$C$39:$C$789,СВЦЭМ!$A$39:$A$789,$A29,СВЦЭМ!$B$39:$B$789,X$11)+'СЕТ СН'!$F$12+СВЦЭМ!$D$10+'СЕТ СН'!$F$5-'СЕТ СН'!$F$20</f>
        <v>3250.2903268099999</v>
      </c>
      <c r="Y29" s="36">
        <f>SUMIFS(СВЦЭМ!$C$39:$C$789,СВЦЭМ!$A$39:$A$789,$A29,СВЦЭМ!$B$39:$B$789,Y$11)+'СЕТ СН'!$F$12+СВЦЭМ!$D$10+'СЕТ СН'!$F$5-'СЕТ СН'!$F$20</f>
        <v>3304.55136958</v>
      </c>
    </row>
    <row r="30" spans="1:25" ht="15.75" x14ac:dyDescent="0.2">
      <c r="A30" s="35">
        <f t="shared" si="0"/>
        <v>45645</v>
      </c>
      <c r="B30" s="36">
        <f>SUMIFS(СВЦЭМ!$C$39:$C$789,СВЦЭМ!$A$39:$A$789,$A30,СВЦЭМ!$B$39:$B$789,B$11)+'СЕТ СН'!$F$12+СВЦЭМ!$D$10+'СЕТ СН'!$F$5-'СЕТ СН'!$F$20</f>
        <v>3210.1653611199999</v>
      </c>
      <c r="C30" s="36">
        <f>SUMIFS(СВЦЭМ!$C$39:$C$789,СВЦЭМ!$A$39:$A$789,$A30,СВЦЭМ!$B$39:$B$789,C$11)+'СЕТ СН'!$F$12+СВЦЭМ!$D$10+'СЕТ СН'!$F$5-'СЕТ СН'!$F$20</f>
        <v>3235.8844922799999</v>
      </c>
      <c r="D30" s="36">
        <f>SUMIFS(СВЦЭМ!$C$39:$C$789,СВЦЭМ!$A$39:$A$789,$A30,СВЦЭМ!$B$39:$B$789,D$11)+'СЕТ СН'!$F$12+СВЦЭМ!$D$10+'СЕТ СН'!$F$5-'СЕТ СН'!$F$20</f>
        <v>3301.2328920600003</v>
      </c>
      <c r="E30" s="36">
        <f>SUMIFS(СВЦЭМ!$C$39:$C$789,СВЦЭМ!$A$39:$A$789,$A30,СВЦЭМ!$B$39:$B$789,E$11)+'СЕТ СН'!$F$12+СВЦЭМ!$D$10+'СЕТ СН'!$F$5-'СЕТ СН'!$F$20</f>
        <v>3305.90410092</v>
      </c>
      <c r="F30" s="36">
        <f>SUMIFS(СВЦЭМ!$C$39:$C$789,СВЦЭМ!$A$39:$A$789,$A30,СВЦЭМ!$B$39:$B$789,F$11)+'СЕТ СН'!$F$12+СВЦЭМ!$D$10+'СЕТ СН'!$F$5-'СЕТ СН'!$F$20</f>
        <v>3326.0700109099998</v>
      </c>
      <c r="G30" s="36">
        <f>SUMIFS(СВЦЭМ!$C$39:$C$789,СВЦЭМ!$A$39:$A$789,$A30,СВЦЭМ!$B$39:$B$789,G$11)+'СЕТ СН'!$F$12+СВЦЭМ!$D$10+'СЕТ СН'!$F$5-'СЕТ СН'!$F$20</f>
        <v>3301.3927588099996</v>
      </c>
      <c r="H30" s="36">
        <f>SUMIFS(СВЦЭМ!$C$39:$C$789,СВЦЭМ!$A$39:$A$789,$A30,СВЦЭМ!$B$39:$B$789,H$11)+'СЕТ СН'!$F$12+СВЦЭМ!$D$10+'СЕТ СН'!$F$5-'СЕТ СН'!$F$20</f>
        <v>3262.6154753399996</v>
      </c>
      <c r="I30" s="36">
        <f>SUMIFS(СВЦЭМ!$C$39:$C$789,СВЦЭМ!$A$39:$A$789,$A30,СВЦЭМ!$B$39:$B$789,I$11)+'СЕТ СН'!$F$12+СВЦЭМ!$D$10+'СЕТ СН'!$F$5-'СЕТ СН'!$F$20</f>
        <v>3200.2391428000001</v>
      </c>
      <c r="J30" s="36">
        <f>SUMIFS(СВЦЭМ!$C$39:$C$789,СВЦЭМ!$A$39:$A$789,$A30,СВЦЭМ!$B$39:$B$789,J$11)+'СЕТ СН'!$F$12+СВЦЭМ!$D$10+'СЕТ СН'!$F$5-'СЕТ СН'!$F$20</f>
        <v>3153.9636084000003</v>
      </c>
      <c r="K30" s="36">
        <f>SUMIFS(СВЦЭМ!$C$39:$C$789,СВЦЭМ!$A$39:$A$789,$A30,СВЦЭМ!$B$39:$B$789,K$11)+'СЕТ СН'!$F$12+СВЦЭМ!$D$10+'СЕТ СН'!$F$5-'СЕТ СН'!$F$20</f>
        <v>3095.6704997000002</v>
      </c>
      <c r="L30" s="36">
        <f>SUMIFS(СВЦЭМ!$C$39:$C$789,СВЦЭМ!$A$39:$A$789,$A30,СВЦЭМ!$B$39:$B$789,L$11)+'СЕТ СН'!$F$12+СВЦЭМ!$D$10+'СЕТ СН'!$F$5-'СЕТ СН'!$F$20</f>
        <v>3091.80990604</v>
      </c>
      <c r="M30" s="36">
        <f>SUMIFS(СВЦЭМ!$C$39:$C$789,СВЦЭМ!$A$39:$A$789,$A30,СВЦЭМ!$B$39:$B$789,M$11)+'СЕТ СН'!$F$12+СВЦЭМ!$D$10+'СЕТ СН'!$F$5-'СЕТ СН'!$F$20</f>
        <v>3116.5438526799999</v>
      </c>
      <c r="N30" s="36">
        <f>SUMIFS(СВЦЭМ!$C$39:$C$789,СВЦЭМ!$A$39:$A$789,$A30,СВЦЭМ!$B$39:$B$789,N$11)+'СЕТ СН'!$F$12+СВЦЭМ!$D$10+'СЕТ СН'!$F$5-'СЕТ СН'!$F$20</f>
        <v>3130.0246569800001</v>
      </c>
      <c r="O30" s="36">
        <f>SUMIFS(СВЦЭМ!$C$39:$C$789,СВЦЭМ!$A$39:$A$789,$A30,СВЦЭМ!$B$39:$B$789,O$11)+'СЕТ СН'!$F$12+СВЦЭМ!$D$10+'СЕТ СН'!$F$5-'СЕТ СН'!$F$20</f>
        <v>3182.7280704300001</v>
      </c>
      <c r="P30" s="36">
        <f>SUMIFS(СВЦЭМ!$C$39:$C$789,СВЦЭМ!$A$39:$A$789,$A30,СВЦЭМ!$B$39:$B$789,P$11)+'СЕТ СН'!$F$12+СВЦЭМ!$D$10+'СЕТ СН'!$F$5-'СЕТ СН'!$F$20</f>
        <v>3185.46960218</v>
      </c>
      <c r="Q30" s="36">
        <f>SUMIFS(СВЦЭМ!$C$39:$C$789,СВЦЭМ!$A$39:$A$789,$A30,СВЦЭМ!$B$39:$B$789,Q$11)+'СЕТ СН'!$F$12+СВЦЭМ!$D$10+'СЕТ СН'!$F$5-'СЕТ СН'!$F$20</f>
        <v>3171.223943</v>
      </c>
      <c r="R30" s="36">
        <f>SUMIFS(СВЦЭМ!$C$39:$C$789,СВЦЭМ!$A$39:$A$789,$A30,СВЦЭМ!$B$39:$B$789,R$11)+'СЕТ СН'!$F$12+СВЦЭМ!$D$10+'СЕТ СН'!$F$5-'СЕТ СН'!$F$20</f>
        <v>3131.6181184300003</v>
      </c>
      <c r="S30" s="36">
        <f>SUMIFS(СВЦЭМ!$C$39:$C$789,СВЦЭМ!$A$39:$A$789,$A30,СВЦЭМ!$B$39:$B$789,S$11)+'СЕТ СН'!$F$12+СВЦЭМ!$D$10+'СЕТ СН'!$F$5-'СЕТ СН'!$F$20</f>
        <v>3097.1902534999999</v>
      </c>
      <c r="T30" s="36">
        <f>SUMIFS(СВЦЭМ!$C$39:$C$789,СВЦЭМ!$A$39:$A$789,$A30,СВЦЭМ!$B$39:$B$789,T$11)+'СЕТ СН'!$F$12+СВЦЭМ!$D$10+'СЕТ СН'!$F$5-'СЕТ СН'!$F$20</f>
        <v>3068.1672323100001</v>
      </c>
      <c r="U30" s="36">
        <f>SUMIFS(СВЦЭМ!$C$39:$C$789,СВЦЭМ!$A$39:$A$789,$A30,СВЦЭМ!$B$39:$B$789,U$11)+'СЕТ СН'!$F$12+СВЦЭМ!$D$10+'СЕТ СН'!$F$5-'СЕТ СН'!$F$20</f>
        <v>3070.7268740700001</v>
      </c>
      <c r="V30" s="36">
        <f>SUMIFS(СВЦЭМ!$C$39:$C$789,СВЦЭМ!$A$39:$A$789,$A30,СВЦЭМ!$B$39:$B$789,V$11)+'СЕТ СН'!$F$12+СВЦЭМ!$D$10+'СЕТ СН'!$F$5-'СЕТ СН'!$F$20</f>
        <v>3089.75032981</v>
      </c>
      <c r="W30" s="36">
        <f>SUMIFS(СВЦЭМ!$C$39:$C$789,СВЦЭМ!$A$39:$A$789,$A30,СВЦЭМ!$B$39:$B$789,W$11)+'СЕТ СН'!$F$12+СВЦЭМ!$D$10+'СЕТ СН'!$F$5-'СЕТ СН'!$F$20</f>
        <v>3149.9600724600004</v>
      </c>
      <c r="X30" s="36">
        <f>SUMIFS(СВЦЭМ!$C$39:$C$789,СВЦЭМ!$A$39:$A$789,$A30,СВЦЭМ!$B$39:$B$789,X$11)+'СЕТ СН'!$F$12+СВЦЭМ!$D$10+'СЕТ СН'!$F$5-'СЕТ СН'!$F$20</f>
        <v>3169.57108221</v>
      </c>
      <c r="Y30" s="36">
        <f>SUMIFS(СВЦЭМ!$C$39:$C$789,СВЦЭМ!$A$39:$A$789,$A30,СВЦЭМ!$B$39:$B$789,Y$11)+'СЕТ СН'!$F$12+СВЦЭМ!$D$10+'СЕТ СН'!$F$5-'СЕТ СН'!$F$20</f>
        <v>3190.4667847200003</v>
      </c>
    </row>
    <row r="31" spans="1:25" ht="15.75" x14ac:dyDescent="0.2">
      <c r="A31" s="35">
        <f t="shared" si="0"/>
        <v>45646</v>
      </c>
      <c r="B31" s="36">
        <f>SUMIFS(СВЦЭМ!$C$39:$C$789,СВЦЭМ!$A$39:$A$789,$A31,СВЦЭМ!$B$39:$B$789,B$11)+'СЕТ СН'!$F$12+СВЦЭМ!$D$10+'СЕТ СН'!$F$5-'СЕТ СН'!$F$20</f>
        <v>3226.9072609099994</v>
      </c>
      <c r="C31" s="36">
        <f>SUMIFS(СВЦЭМ!$C$39:$C$789,СВЦЭМ!$A$39:$A$789,$A31,СВЦЭМ!$B$39:$B$789,C$11)+'СЕТ СН'!$F$12+СВЦЭМ!$D$10+'СЕТ СН'!$F$5-'СЕТ СН'!$F$20</f>
        <v>3264.0280194500001</v>
      </c>
      <c r="D31" s="36">
        <f>SUMIFS(СВЦЭМ!$C$39:$C$789,СВЦЭМ!$A$39:$A$789,$A31,СВЦЭМ!$B$39:$B$789,D$11)+'СЕТ СН'!$F$12+СВЦЭМ!$D$10+'СЕТ СН'!$F$5-'СЕТ СН'!$F$20</f>
        <v>3269.4030092100002</v>
      </c>
      <c r="E31" s="36">
        <f>SUMIFS(СВЦЭМ!$C$39:$C$789,СВЦЭМ!$A$39:$A$789,$A31,СВЦЭМ!$B$39:$B$789,E$11)+'СЕТ СН'!$F$12+СВЦЭМ!$D$10+'СЕТ СН'!$F$5-'СЕТ СН'!$F$20</f>
        <v>3292.6414234599997</v>
      </c>
      <c r="F31" s="36">
        <f>SUMIFS(СВЦЭМ!$C$39:$C$789,СВЦЭМ!$A$39:$A$789,$A31,СВЦЭМ!$B$39:$B$789,F$11)+'СЕТ СН'!$F$12+СВЦЭМ!$D$10+'СЕТ СН'!$F$5-'СЕТ СН'!$F$20</f>
        <v>3291.7404505799996</v>
      </c>
      <c r="G31" s="36">
        <f>SUMIFS(СВЦЭМ!$C$39:$C$789,СВЦЭМ!$A$39:$A$789,$A31,СВЦЭМ!$B$39:$B$789,G$11)+'СЕТ СН'!$F$12+СВЦЭМ!$D$10+'СЕТ СН'!$F$5-'СЕТ СН'!$F$20</f>
        <v>3271.7192648199998</v>
      </c>
      <c r="H31" s="36">
        <f>SUMIFS(СВЦЭМ!$C$39:$C$789,СВЦЭМ!$A$39:$A$789,$A31,СВЦЭМ!$B$39:$B$789,H$11)+'СЕТ СН'!$F$12+СВЦЭМ!$D$10+'СЕТ СН'!$F$5-'СЕТ СН'!$F$20</f>
        <v>3258.7192659800003</v>
      </c>
      <c r="I31" s="36">
        <f>SUMIFS(СВЦЭМ!$C$39:$C$789,СВЦЭМ!$A$39:$A$789,$A31,СВЦЭМ!$B$39:$B$789,I$11)+'СЕТ СН'!$F$12+СВЦЭМ!$D$10+'СЕТ СН'!$F$5-'СЕТ СН'!$F$20</f>
        <v>3153.3874852300005</v>
      </c>
      <c r="J31" s="36">
        <f>SUMIFS(СВЦЭМ!$C$39:$C$789,СВЦЭМ!$A$39:$A$789,$A31,СВЦЭМ!$B$39:$B$789,J$11)+'СЕТ СН'!$F$12+СВЦЭМ!$D$10+'СЕТ СН'!$F$5-'СЕТ СН'!$F$20</f>
        <v>3079.8501026500003</v>
      </c>
      <c r="K31" s="36">
        <f>SUMIFS(СВЦЭМ!$C$39:$C$789,СВЦЭМ!$A$39:$A$789,$A31,СВЦЭМ!$B$39:$B$789,K$11)+'СЕТ СН'!$F$12+СВЦЭМ!$D$10+'СЕТ СН'!$F$5-'СЕТ СН'!$F$20</f>
        <v>3042.5141040900003</v>
      </c>
      <c r="L31" s="36">
        <f>SUMIFS(СВЦЭМ!$C$39:$C$789,СВЦЭМ!$A$39:$A$789,$A31,СВЦЭМ!$B$39:$B$789,L$11)+'СЕТ СН'!$F$12+СВЦЭМ!$D$10+'СЕТ СН'!$F$5-'СЕТ СН'!$F$20</f>
        <v>3041.0001649700002</v>
      </c>
      <c r="M31" s="36">
        <f>SUMIFS(СВЦЭМ!$C$39:$C$789,СВЦЭМ!$A$39:$A$789,$A31,СВЦЭМ!$B$39:$B$789,M$11)+'СЕТ СН'!$F$12+СВЦЭМ!$D$10+'СЕТ СН'!$F$5-'СЕТ СН'!$F$20</f>
        <v>3034.5221853200001</v>
      </c>
      <c r="N31" s="36">
        <f>SUMIFS(СВЦЭМ!$C$39:$C$789,СВЦЭМ!$A$39:$A$789,$A31,СВЦЭМ!$B$39:$B$789,N$11)+'СЕТ СН'!$F$12+СВЦЭМ!$D$10+'СЕТ СН'!$F$5-'СЕТ СН'!$F$20</f>
        <v>3038.3209741500004</v>
      </c>
      <c r="O31" s="36">
        <f>SUMIFS(СВЦЭМ!$C$39:$C$789,СВЦЭМ!$A$39:$A$789,$A31,СВЦЭМ!$B$39:$B$789,O$11)+'СЕТ СН'!$F$12+СВЦЭМ!$D$10+'СЕТ СН'!$F$5-'СЕТ СН'!$F$20</f>
        <v>3044.1455682400001</v>
      </c>
      <c r="P31" s="36">
        <f>SUMIFS(СВЦЭМ!$C$39:$C$789,СВЦЭМ!$A$39:$A$789,$A31,СВЦЭМ!$B$39:$B$789,P$11)+'СЕТ СН'!$F$12+СВЦЭМ!$D$10+'СЕТ СН'!$F$5-'СЕТ СН'!$F$20</f>
        <v>3055.5261107000001</v>
      </c>
      <c r="Q31" s="36">
        <f>SUMIFS(СВЦЭМ!$C$39:$C$789,СВЦЭМ!$A$39:$A$789,$A31,СВЦЭМ!$B$39:$B$789,Q$11)+'СЕТ СН'!$F$12+СВЦЭМ!$D$10+'СЕТ СН'!$F$5-'СЕТ СН'!$F$20</f>
        <v>3009.8803698800002</v>
      </c>
      <c r="R31" s="36">
        <f>SUMIFS(СВЦЭМ!$C$39:$C$789,СВЦЭМ!$A$39:$A$789,$A31,СВЦЭМ!$B$39:$B$789,R$11)+'СЕТ СН'!$F$12+СВЦЭМ!$D$10+'СЕТ СН'!$F$5-'СЕТ СН'!$F$20</f>
        <v>3020.9156758300005</v>
      </c>
      <c r="S31" s="36">
        <f>SUMIFS(СВЦЭМ!$C$39:$C$789,СВЦЭМ!$A$39:$A$789,$A31,СВЦЭМ!$B$39:$B$789,S$11)+'СЕТ СН'!$F$12+СВЦЭМ!$D$10+'СЕТ СН'!$F$5-'СЕТ СН'!$F$20</f>
        <v>3025.2955192700001</v>
      </c>
      <c r="T31" s="36">
        <f>SUMIFS(СВЦЭМ!$C$39:$C$789,СВЦЭМ!$A$39:$A$789,$A31,СВЦЭМ!$B$39:$B$789,T$11)+'СЕТ СН'!$F$12+СВЦЭМ!$D$10+'СЕТ СН'!$F$5-'СЕТ СН'!$F$20</f>
        <v>2999.9178867200003</v>
      </c>
      <c r="U31" s="36">
        <f>SUMIFS(СВЦЭМ!$C$39:$C$789,СВЦЭМ!$A$39:$A$789,$A31,СВЦЭМ!$B$39:$B$789,U$11)+'СЕТ СН'!$F$12+СВЦЭМ!$D$10+'СЕТ СН'!$F$5-'СЕТ СН'!$F$20</f>
        <v>3018.31009481</v>
      </c>
      <c r="V31" s="36">
        <f>SUMIFS(СВЦЭМ!$C$39:$C$789,СВЦЭМ!$A$39:$A$789,$A31,СВЦЭМ!$B$39:$B$789,V$11)+'СЕТ СН'!$F$12+СВЦЭМ!$D$10+'СЕТ СН'!$F$5-'СЕТ СН'!$F$20</f>
        <v>3052.4593165000001</v>
      </c>
      <c r="W31" s="36">
        <f>SUMIFS(СВЦЭМ!$C$39:$C$789,СВЦЭМ!$A$39:$A$789,$A31,СВЦЭМ!$B$39:$B$789,W$11)+'СЕТ СН'!$F$12+СВЦЭМ!$D$10+'СЕТ СН'!$F$5-'СЕТ СН'!$F$20</f>
        <v>3120.0108868699999</v>
      </c>
      <c r="X31" s="36">
        <f>SUMIFS(СВЦЭМ!$C$39:$C$789,СВЦЭМ!$A$39:$A$789,$A31,СВЦЭМ!$B$39:$B$789,X$11)+'СЕТ СН'!$F$12+СВЦЭМ!$D$10+'СЕТ СН'!$F$5-'СЕТ СН'!$F$20</f>
        <v>3137.8593265200002</v>
      </c>
      <c r="Y31" s="36">
        <f>SUMIFS(СВЦЭМ!$C$39:$C$789,СВЦЭМ!$A$39:$A$789,$A31,СВЦЭМ!$B$39:$B$789,Y$11)+'СЕТ СН'!$F$12+СВЦЭМ!$D$10+'СЕТ СН'!$F$5-'СЕТ СН'!$F$20</f>
        <v>3143.4136894100002</v>
      </c>
    </row>
    <row r="32" spans="1:25" ht="15.75" x14ac:dyDescent="0.2">
      <c r="A32" s="35">
        <f t="shared" si="0"/>
        <v>45647</v>
      </c>
      <c r="B32" s="36">
        <f>SUMIFS(СВЦЭМ!$C$39:$C$789,СВЦЭМ!$A$39:$A$789,$A32,СВЦЭМ!$B$39:$B$789,B$11)+'СЕТ СН'!$F$12+СВЦЭМ!$D$10+'СЕТ СН'!$F$5-'СЕТ СН'!$F$20</f>
        <v>3228.9806841199998</v>
      </c>
      <c r="C32" s="36">
        <f>SUMIFS(СВЦЭМ!$C$39:$C$789,СВЦЭМ!$A$39:$A$789,$A32,СВЦЭМ!$B$39:$B$789,C$11)+'СЕТ СН'!$F$12+СВЦЭМ!$D$10+'СЕТ СН'!$F$5-'СЕТ СН'!$F$20</f>
        <v>3211.6214834399998</v>
      </c>
      <c r="D32" s="36">
        <f>SUMIFS(СВЦЭМ!$C$39:$C$789,СВЦЭМ!$A$39:$A$789,$A32,СВЦЭМ!$B$39:$B$789,D$11)+'СЕТ СН'!$F$12+СВЦЭМ!$D$10+'СЕТ СН'!$F$5-'СЕТ СН'!$F$20</f>
        <v>3276.3253464999998</v>
      </c>
      <c r="E32" s="36">
        <f>SUMIFS(СВЦЭМ!$C$39:$C$789,СВЦЭМ!$A$39:$A$789,$A32,СВЦЭМ!$B$39:$B$789,E$11)+'СЕТ СН'!$F$12+СВЦЭМ!$D$10+'СЕТ СН'!$F$5-'СЕТ СН'!$F$20</f>
        <v>3316.0183146299996</v>
      </c>
      <c r="F32" s="36">
        <f>SUMIFS(СВЦЭМ!$C$39:$C$789,СВЦЭМ!$A$39:$A$789,$A32,СВЦЭМ!$B$39:$B$789,F$11)+'СЕТ СН'!$F$12+СВЦЭМ!$D$10+'СЕТ СН'!$F$5-'СЕТ СН'!$F$20</f>
        <v>3328.1101070900004</v>
      </c>
      <c r="G32" s="36">
        <f>SUMIFS(СВЦЭМ!$C$39:$C$789,СВЦЭМ!$A$39:$A$789,$A32,СВЦЭМ!$B$39:$B$789,G$11)+'СЕТ СН'!$F$12+СВЦЭМ!$D$10+'СЕТ СН'!$F$5-'СЕТ СН'!$F$20</f>
        <v>3308.7809303900003</v>
      </c>
      <c r="H32" s="36">
        <f>SUMIFS(СВЦЭМ!$C$39:$C$789,СВЦЭМ!$A$39:$A$789,$A32,СВЦЭМ!$B$39:$B$789,H$11)+'СЕТ СН'!$F$12+СВЦЭМ!$D$10+'СЕТ СН'!$F$5-'СЕТ СН'!$F$20</f>
        <v>3284.7231274799997</v>
      </c>
      <c r="I32" s="36">
        <f>SUMIFS(СВЦЭМ!$C$39:$C$789,СВЦЭМ!$A$39:$A$789,$A32,СВЦЭМ!$B$39:$B$789,I$11)+'СЕТ СН'!$F$12+СВЦЭМ!$D$10+'СЕТ СН'!$F$5-'СЕТ СН'!$F$20</f>
        <v>3228.7819040100003</v>
      </c>
      <c r="J32" s="36">
        <f>SUMIFS(СВЦЭМ!$C$39:$C$789,СВЦЭМ!$A$39:$A$789,$A32,СВЦЭМ!$B$39:$B$789,J$11)+'СЕТ СН'!$F$12+СВЦЭМ!$D$10+'СЕТ СН'!$F$5-'СЕТ СН'!$F$20</f>
        <v>3171.4067257400002</v>
      </c>
      <c r="K32" s="36">
        <f>SUMIFS(СВЦЭМ!$C$39:$C$789,СВЦЭМ!$A$39:$A$789,$A32,СВЦЭМ!$B$39:$B$789,K$11)+'СЕТ СН'!$F$12+СВЦЭМ!$D$10+'СЕТ СН'!$F$5-'СЕТ СН'!$F$20</f>
        <v>3085.0479227000005</v>
      </c>
      <c r="L32" s="36">
        <f>SUMIFS(СВЦЭМ!$C$39:$C$789,СВЦЭМ!$A$39:$A$789,$A32,СВЦЭМ!$B$39:$B$789,L$11)+'СЕТ СН'!$F$12+СВЦЭМ!$D$10+'СЕТ СН'!$F$5-'СЕТ СН'!$F$20</f>
        <v>3058.3228719300005</v>
      </c>
      <c r="M32" s="36">
        <f>SUMIFS(СВЦЭМ!$C$39:$C$789,СВЦЭМ!$A$39:$A$789,$A32,СВЦЭМ!$B$39:$B$789,M$11)+'СЕТ СН'!$F$12+СВЦЭМ!$D$10+'СЕТ СН'!$F$5-'СЕТ СН'!$F$20</f>
        <v>3058.2638944400005</v>
      </c>
      <c r="N32" s="36">
        <f>SUMIFS(СВЦЭМ!$C$39:$C$789,СВЦЭМ!$A$39:$A$789,$A32,СВЦЭМ!$B$39:$B$789,N$11)+'СЕТ СН'!$F$12+СВЦЭМ!$D$10+'СЕТ СН'!$F$5-'СЕТ СН'!$F$20</f>
        <v>3068.4153488500001</v>
      </c>
      <c r="O32" s="36">
        <f>SUMIFS(СВЦЭМ!$C$39:$C$789,СВЦЭМ!$A$39:$A$789,$A32,СВЦЭМ!$B$39:$B$789,O$11)+'СЕТ СН'!$F$12+СВЦЭМ!$D$10+'СЕТ СН'!$F$5-'СЕТ СН'!$F$20</f>
        <v>3077.70555229</v>
      </c>
      <c r="P32" s="36">
        <f>SUMIFS(СВЦЭМ!$C$39:$C$789,СВЦЭМ!$A$39:$A$789,$A32,СВЦЭМ!$B$39:$B$789,P$11)+'СЕТ СН'!$F$12+СВЦЭМ!$D$10+'СЕТ СН'!$F$5-'СЕТ СН'!$F$20</f>
        <v>3074.3143796300001</v>
      </c>
      <c r="Q32" s="36">
        <f>SUMIFS(СВЦЭМ!$C$39:$C$789,СВЦЭМ!$A$39:$A$789,$A32,СВЦЭМ!$B$39:$B$789,Q$11)+'СЕТ СН'!$F$12+СВЦЭМ!$D$10+'СЕТ СН'!$F$5-'СЕТ СН'!$F$20</f>
        <v>3069.4824236700001</v>
      </c>
      <c r="R32" s="36">
        <f>SUMIFS(СВЦЭМ!$C$39:$C$789,СВЦЭМ!$A$39:$A$789,$A32,СВЦЭМ!$B$39:$B$789,R$11)+'СЕТ СН'!$F$12+СВЦЭМ!$D$10+'СЕТ СН'!$F$5-'СЕТ СН'!$F$20</f>
        <v>3078.4776949100005</v>
      </c>
      <c r="S32" s="36">
        <f>SUMIFS(СВЦЭМ!$C$39:$C$789,СВЦЭМ!$A$39:$A$789,$A32,СВЦЭМ!$B$39:$B$789,S$11)+'СЕТ СН'!$F$12+СВЦЭМ!$D$10+'СЕТ СН'!$F$5-'СЕТ СН'!$F$20</f>
        <v>3069.9850312100002</v>
      </c>
      <c r="T32" s="36">
        <f>SUMIFS(СВЦЭМ!$C$39:$C$789,СВЦЭМ!$A$39:$A$789,$A32,СВЦЭМ!$B$39:$B$789,T$11)+'СЕТ СН'!$F$12+СВЦЭМ!$D$10+'СЕТ СН'!$F$5-'СЕТ СН'!$F$20</f>
        <v>3040.79870106</v>
      </c>
      <c r="U32" s="36">
        <f>SUMIFS(СВЦЭМ!$C$39:$C$789,СВЦЭМ!$A$39:$A$789,$A32,СВЦЭМ!$B$39:$B$789,U$11)+'СЕТ СН'!$F$12+СВЦЭМ!$D$10+'СЕТ СН'!$F$5-'СЕТ СН'!$F$20</f>
        <v>3058.2972135200002</v>
      </c>
      <c r="V32" s="36">
        <f>SUMIFS(СВЦЭМ!$C$39:$C$789,СВЦЭМ!$A$39:$A$789,$A32,СВЦЭМ!$B$39:$B$789,V$11)+'СЕТ СН'!$F$12+СВЦЭМ!$D$10+'СЕТ СН'!$F$5-'СЕТ СН'!$F$20</f>
        <v>3096.6742911500005</v>
      </c>
      <c r="W32" s="36">
        <f>SUMIFS(СВЦЭМ!$C$39:$C$789,СВЦЭМ!$A$39:$A$789,$A32,СВЦЭМ!$B$39:$B$789,W$11)+'СЕТ СН'!$F$12+СВЦЭМ!$D$10+'СЕТ СН'!$F$5-'СЕТ СН'!$F$20</f>
        <v>3101.8700941800003</v>
      </c>
      <c r="X32" s="36">
        <f>SUMIFS(СВЦЭМ!$C$39:$C$789,СВЦЭМ!$A$39:$A$789,$A32,СВЦЭМ!$B$39:$B$789,X$11)+'СЕТ СН'!$F$12+СВЦЭМ!$D$10+'СЕТ СН'!$F$5-'СЕТ СН'!$F$20</f>
        <v>3139.4489186999999</v>
      </c>
      <c r="Y32" s="36">
        <f>SUMIFS(СВЦЭМ!$C$39:$C$789,СВЦЭМ!$A$39:$A$789,$A32,СВЦЭМ!$B$39:$B$789,Y$11)+'СЕТ СН'!$F$12+СВЦЭМ!$D$10+'СЕТ СН'!$F$5-'СЕТ СН'!$F$20</f>
        <v>3162.36256615</v>
      </c>
    </row>
    <row r="33" spans="1:32" ht="15.75" x14ac:dyDescent="0.2">
      <c r="A33" s="35">
        <f t="shared" si="0"/>
        <v>45648</v>
      </c>
      <c r="B33" s="36">
        <f>SUMIFS(СВЦЭМ!$C$39:$C$789,СВЦЭМ!$A$39:$A$789,$A33,СВЦЭМ!$B$39:$B$789,B$11)+'СЕТ СН'!$F$12+СВЦЭМ!$D$10+'СЕТ СН'!$F$5-'СЕТ СН'!$F$20</f>
        <v>3182.1937985600002</v>
      </c>
      <c r="C33" s="36">
        <f>SUMIFS(СВЦЭМ!$C$39:$C$789,СВЦЭМ!$A$39:$A$789,$A33,СВЦЭМ!$B$39:$B$789,C$11)+'СЕТ СН'!$F$12+СВЦЭМ!$D$10+'СЕТ СН'!$F$5-'СЕТ СН'!$F$20</f>
        <v>3296.8437384299996</v>
      </c>
      <c r="D33" s="36">
        <f>SUMIFS(СВЦЭМ!$C$39:$C$789,СВЦЭМ!$A$39:$A$789,$A33,СВЦЭМ!$B$39:$B$789,D$11)+'СЕТ СН'!$F$12+СВЦЭМ!$D$10+'СЕТ СН'!$F$5-'СЕТ СН'!$F$20</f>
        <v>3318.6003264299998</v>
      </c>
      <c r="E33" s="36">
        <f>SUMIFS(СВЦЭМ!$C$39:$C$789,СВЦЭМ!$A$39:$A$789,$A33,СВЦЭМ!$B$39:$B$789,E$11)+'СЕТ СН'!$F$12+СВЦЭМ!$D$10+'СЕТ СН'!$F$5-'СЕТ СН'!$F$20</f>
        <v>3340.7165711799998</v>
      </c>
      <c r="F33" s="36">
        <f>SUMIFS(СВЦЭМ!$C$39:$C$789,СВЦЭМ!$A$39:$A$789,$A33,СВЦЭМ!$B$39:$B$789,F$11)+'СЕТ СН'!$F$12+СВЦЭМ!$D$10+'СЕТ СН'!$F$5-'СЕТ СН'!$F$20</f>
        <v>3347.8336706</v>
      </c>
      <c r="G33" s="36">
        <f>SUMIFS(СВЦЭМ!$C$39:$C$789,СВЦЭМ!$A$39:$A$789,$A33,СВЦЭМ!$B$39:$B$789,G$11)+'СЕТ СН'!$F$12+СВЦЭМ!$D$10+'СЕТ СН'!$F$5-'СЕТ СН'!$F$20</f>
        <v>3352.3103096300001</v>
      </c>
      <c r="H33" s="36">
        <f>SUMIFS(СВЦЭМ!$C$39:$C$789,СВЦЭМ!$A$39:$A$789,$A33,СВЦЭМ!$B$39:$B$789,H$11)+'СЕТ СН'!$F$12+СВЦЭМ!$D$10+'СЕТ СН'!$F$5-'СЕТ СН'!$F$20</f>
        <v>3328.8116157699997</v>
      </c>
      <c r="I33" s="36">
        <f>SUMIFS(СВЦЭМ!$C$39:$C$789,СВЦЭМ!$A$39:$A$789,$A33,СВЦЭМ!$B$39:$B$789,I$11)+'СЕТ СН'!$F$12+СВЦЭМ!$D$10+'СЕТ СН'!$F$5-'СЕТ СН'!$F$20</f>
        <v>3294.7017884999996</v>
      </c>
      <c r="J33" s="36">
        <f>SUMIFS(СВЦЭМ!$C$39:$C$789,СВЦЭМ!$A$39:$A$789,$A33,СВЦЭМ!$B$39:$B$789,J$11)+'СЕТ СН'!$F$12+СВЦЭМ!$D$10+'СЕТ СН'!$F$5-'СЕТ СН'!$F$20</f>
        <v>3200.1565035799995</v>
      </c>
      <c r="K33" s="36">
        <f>SUMIFS(СВЦЭМ!$C$39:$C$789,СВЦЭМ!$A$39:$A$789,$A33,СВЦЭМ!$B$39:$B$789,K$11)+'СЕТ СН'!$F$12+СВЦЭМ!$D$10+'СЕТ СН'!$F$5-'СЕТ СН'!$F$20</f>
        <v>3159.0482711499999</v>
      </c>
      <c r="L33" s="36">
        <f>SUMIFS(СВЦЭМ!$C$39:$C$789,СВЦЭМ!$A$39:$A$789,$A33,СВЦЭМ!$B$39:$B$789,L$11)+'СЕТ СН'!$F$12+СВЦЭМ!$D$10+'СЕТ СН'!$F$5-'СЕТ СН'!$F$20</f>
        <v>3118.7021281800003</v>
      </c>
      <c r="M33" s="36">
        <f>SUMIFS(СВЦЭМ!$C$39:$C$789,СВЦЭМ!$A$39:$A$789,$A33,СВЦЭМ!$B$39:$B$789,M$11)+'СЕТ СН'!$F$12+СВЦЭМ!$D$10+'СЕТ СН'!$F$5-'СЕТ СН'!$F$20</f>
        <v>3117.4590025000002</v>
      </c>
      <c r="N33" s="36">
        <f>SUMIFS(СВЦЭМ!$C$39:$C$789,СВЦЭМ!$A$39:$A$789,$A33,СВЦЭМ!$B$39:$B$789,N$11)+'СЕТ СН'!$F$12+СВЦЭМ!$D$10+'СЕТ СН'!$F$5-'СЕТ СН'!$F$20</f>
        <v>3130.0997050400001</v>
      </c>
      <c r="O33" s="36">
        <f>SUMIFS(СВЦЭМ!$C$39:$C$789,СВЦЭМ!$A$39:$A$789,$A33,СВЦЭМ!$B$39:$B$789,O$11)+'СЕТ СН'!$F$12+СВЦЭМ!$D$10+'СЕТ СН'!$F$5-'СЕТ СН'!$F$20</f>
        <v>3147.4049700800001</v>
      </c>
      <c r="P33" s="36">
        <f>SUMIFS(СВЦЭМ!$C$39:$C$789,СВЦЭМ!$A$39:$A$789,$A33,СВЦЭМ!$B$39:$B$789,P$11)+'СЕТ СН'!$F$12+СВЦЭМ!$D$10+'СЕТ СН'!$F$5-'СЕТ СН'!$F$20</f>
        <v>3157.6721674</v>
      </c>
      <c r="Q33" s="36">
        <f>SUMIFS(СВЦЭМ!$C$39:$C$789,СВЦЭМ!$A$39:$A$789,$A33,СВЦЭМ!$B$39:$B$789,Q$11)+'СЕТ СН'!$F$12+СВЦЭМ!$D$10+'СЕТ СН'!$F$5-'СЕТ СН'!$F$20</f>
        <v>3173.79915385</v>
      </c>
      <c r="R33" s="36">
        <f>SUMIFS(СВЦЭМ!$C$39:$C$789,СВЦЭМ!$A$39:$A$789,$A33,СВЦЭМ!$B$39:$B$789,R$11)+'СЕТ СН'!$F$12+СВЦЭМ!$D$10+'СЕТ СН'!$F$5-'СЕТ СН'!$F$20</f>
        <v>3163.8412324600004</v>
      </c>
      <c r="S33" s="36">
        <f>SUMIFS(СВЦЭМ!$C$39:$C$789,СВЦЭМ!$A$39:$A$789,$A33,СВЦЭМ!$B$39:$B$789,S$11)+'СЕТ СН'!$F$12+СВЦЭМ!$D$10+'СЕТ СН'!$F$5-'СЕТ СН'!$F$20</f>
        <v>3118.0152960000005</v>
      </c>
      <c r="T33" s="36">
        <f>SUMIFS(СВЦЭМ!$C$39:$C$789,СВЦЭМ!$A$39:$A$789,$A33,СВЦЭМ!$B$39:$B$789,T$11)+'СЕТ СН'!$F$12+СВЦЭМ!$D$10+'СЕТ СН'!$F$5-'СЕТ СН'!$F$20</f>
        <v>3072.8961788800002</v>
      </c>
      <c r="U33" s="36">
        <f>SUMIFS(СВЦЭМ!$C$39:$C$789,СВЦЭМ!$A$39:$A$789,$A33,СВЦЭМ!$B$39:$B$789,U$11)+'СЕТ СН'!$F$12+СВЦЭМ!$D$10+'СЕТ СН'!$F$5-'СЕТ СН'!$F$20</f>
        <v>3081.6331808900004</v>
      </c>
      <c r="V33" s="36">
        <f>SUMIFS(СВЦЭМ!$C$39:$C$789,СВЦЭМ!$A$39:$A$789,$A33,СВЦЭМ!$B$39:$B$789,V$11)+'СЕТ СН'!$F$12+СВЦЭМ!$D$10+'СЕТ СН'!$F$5-'СЕТ СН'!$F$20</f>
        <v>3094.5774456899999</v>
      </c>
      <c r="W33" s="36">
        <f>SUMIFS(СВЦЭМ!$C$39:$C$789,СВЦЭМ!$A$39:$A$789,$A33,СВЦЭМ!$B$39:$B$789,W$11)+'СЕТ СН'!$F$12+СВЦЭМ!$D$10+'СЕТ СН'!$F$5-'СЕТ СН'!$F$20</f>
        <v>3109.4972375800003</v>
      </c>
      <c r="X33" s="36">
        <f>SUMIFS(СВЦЭМ!$C$39:$C$789,СВЦЭМ!$A$39:$A$789,$A33,СВЦЭМ!$B$39:$B$789,X$11)+'СЕТ СН'!$F$12+СВЦЭМ!$D$10+'СЕТ СН'!$F$5-'СЕТ СН'!$F$20</f>
        <v>3137.9405258200004</v>
      </c>
      <c r="Y33" s="36">
        <f>SUMIFS(СВЦЭМ!$C$39:$C$789,СВЦЭМ!$A$39:$A$789,$A33,СВЦЭМ!$B$39:$B$789,Y$11)+'СЕТ СН'!$F$12+СВЦЭМ!$D$10+'СЕТ СН'!$F$5-'СЕТ СН'!$F$20</f>
        <v>3186.5202855000002</v>
      </c>
    </row>
    <row r="34" spans="1:32" ht="15.75" x14ac:dyDescent="0.2">
      <c r="A34" s="35">
        <f t="shared" si="0"/>
        <v>45649</v>
      </c>
      <c r="B34" s="36">
        <f>SUMIFS(СВЦЭМ!$C$39:$C$789,СВЦЭМ!$A$39:$A$789,$A34,СВЦЭМ!$B$39:$B$789,B$11)+'СЕТ СН'!$F$12+СВЦЭМ!$D$10+'СЕТ СН'!$F$5-'СЕТ СН'!$F$20</f>
        <v>3161.9830083500001</v>
      </c>
      <c r="C34" s="36">
        <f>SUMIFS(СВЦЭМ!$C$39:$C$789,СВЦЭМ!$A$39:$A$789,$A34,СВЦЭМ!$B$39:$B$789,C$11)+'СЕТ СН'!$F$12+СВЦЭМ!$D$10+'СЕТ СН'!$F$5-'СЕТ СН'!$F$20</f>
        <v>3216.0606885199995</v>
      </c>
      <c r="D34" s="36">
        <f>SUMIFS(СВЦЭМ!$C$39:$C$789,СВЦЭМ!$A$39:$A$789,$A34,СВЦЭМ!$B$39:$B$789,D$11)+'СЕТ СН'!$F$12+СВЦЭМ!$D$10+'СЕТ СН'!$F$5-'СЕТ СН'!$F$20</f>
        <v>3284.7283874599998</v>
      </c>
      <c r="E34" s="36">
        <f>SUMIFS(СВЦЭМ!$C$39:$C$789,СВЦЭМ!$A$39:$A$789,$A34,СВЦЭМ!$B$39:$B$789,E$11)+'СЕТ СН'!$F$12+СВЦЭМ!$D$10+'СЕТ СН'!$F$5-'СЕТ СН'!$F$20</f>
        <v>3347.62093172</v>
      </c>
      <c r="F34" s="36">
        <f>SUMIFS(СВЦЭМ!$C$39:$C$789,СВЦЭМ!$A$39:$A$789,$A34,СВЦЭМ!$B$39:$B$789,F$11)+'СЕТ СН'!$F$12+СВЦЭМ!$D$10+'СЕТ СН'!$F$5-'СЕТ СН'!$F$20</f>
        <v>3290.6345834399999</v>
      </c>
      <c r="G34" s="36">
        <f>SUMIFS(СВЦЭМ!$C$39:$C$789,СВЦЭМ!$A$39:$A$789,$A34,СВЦЭМ!$B$39:$B$789,G$11)+'СЕТ СН'!$F$12+СВЦЭМ!$D$10+'СЕТ СН'!$F$5-'СЕТ СН'!$F$20</f>
        <v>3264.5993226700002</v>
      </c>
      <c r="H34" s="36">
        <f>SUMIFS(СВЦЭМ!$C$39:$C$789,СВЦЭМ!$A$39:$A$789,$A34,СВЦЭМ!$B$39:$B$789,H$11)+'СЕТ СН'!$F$12+СВЦЭМ!$D$10+'СЕТ СН'!$F$5-'СЕТ СН'!$F$20</f>
        <v>3244.3273284400002</v>
      </c>
      <c r="I34" s="36">
        <f>SUMIFS(СВЦЭМ!$C$39:$C$789,СВЦЭМ!$A$39:$A$789,$A34,СВЦЭМ!$B$39:$B$789,I$11)+'СЕТ СН'!$F$12+СВЦЭМ!$D$10+'СЕТ СН'!$F$5-'СЕТ СН'!$F$20</f>
        <v>3231.4922259099994</v>
      </c>
      <c r="J34" s="36">
        <f>SUMIFS(СВЦЭМ!$C$39:$C$789,СВЦЭМ!$A$39:$A$789,$A34,СВЦЭМ!$B$39:$B$789,J$11)+'СЕТ СН'!$F$12+СВЦЭМ!$D$10+'СЕТ СН'!$F$5-'СЕТ СН'!$F$20</f>
        <v>3162.6831515200001</v>
      </c>
      <c r="K34" s="36">
        <f>SUMIFS(СВЦЭМ!$C$39:$C$789,СВЦЭМ!$A$39:$A$789,$A34,СВЦЭМ!$B$39:$B$789,K$11)+'СЕТ СН'!$F$12+СВЦЭМ!$D$10+'СЕТ СН'!$F$5-'СЕТ СН'!$F$20</f>
        <v>3084.5363854000002</v>
      </c>
      <c r="L34" s="36">
        <f>SUMIFS(СВЦЭМ!$C$39:$C$789,СВЦЭМ!$A$39:$A$789,$A34,СВЦЭМ!$B$39:$B$789,L$11)+'СЕТ СН'!$F$12+СВЦЭМ!$D$10+'СЕТ СН'!$F$5-'СЕТ СН'!$F$20</f>
        <v>3082.0575631300003</v>
      </c>
      <c r="M34" s="36">
        <f>SUMIFS(СВЦЭМ!$C$39:$C$789,СВЦЭМ!$A$39:$A$789,$A34,СВЦЭМ!$B$39:$B$789,M$11)+'СЕТ СН'!$F$12+СВЦЭМ!$D$10+'СЕТ СН'!$F$5-'СЕТ СН'!$F$20</f>
        <v>3097.4578709300004</v>
      </c>
      <c r="N34" s="36">
        <f>SUMIFS(СВЦЭМ!$C$39:$C$789,СВЦЭМ!$A$39:$A$789,$A34,СВЦЭМ!$B$39:$B$789,N$11)+'СЕТ СН'!$F$12+СВЦЭМ!$D$10+'СЕТ СН'!$F$5-'СЕТ СН'!$F$20</f>
        <v>3100.9052803300001</v>
      </c>
      <c r="O34" s="36">
        <f>SUMIFS(СВЦЭМ!$C$39:$C$789,СВЦЭМ!$A$39:$A$789,$A34,СВЦЭМ!$B$39:$B$789,O$11)+'СЕТ СН'!$F$12+СВЦЭМ!$D$10+'СЕТ СН'!$F$5-'СЕТ СН'!$F$20</f>
        <v>3126.3672479200004</v>
      </c>
      <c r="P34" s="36">
        <f>SUMIFS(СВЦЭМ!$C$39:$C$789,СВЦЭМ!$A$39:$A$789,$A34,СВЦЭМ!$B$39:$B$789,P$11)+'СЕТ СН'!$F$12+СВЦЭМ!$D$10+'СЕТ СН'!$F$5-'СЕТ СН'!$F$20</f>
        <v>3159.6541424400002</v>
      </c>
      <c r="Q34" s="36">
        <f>SUMIFS(СВЦЭМ!$C$39:$C$789,СВЦЭМ!$A$39:$A$789,$A34,СВЦЭМ!$B$39:$B$789,Q$11)+'СЕТ СН'!$F$12+СВЦЭМ!$D$10+'СЕТ СН'!$F$5-'СЕТ СН'!$F$20</f>
        <v>3173.3868171500003</v>
      </c>
      <c r="R34" s="36">
        <f>SUMIFS(СВЦЭМ!$C$39:$C$789,СВЦЭМ!$A$39:$A$789,$A34,СВЦЭМ!$B$39:$B$789,R$11)+'СЕТ СН'!$F$12+СВЦЭМ!$D$10+'СЕТ СН'!$F$5-'СЕТ СН'!$F$20</f>
        <v>3147.9685094700003</v>
      </c>
      <c r="S34" s="36">
        <f>SUMIFS(СВЦЭМ!$C$39:$C$789,СВЦЭМ!$A$39:$A$789,$A34,СВЦЭМ!$B$39:$B$789,S$11)+'СЕТ СН'!$F$12+СВЦЭМ!$D$10+'СЕТ СН'!$F$5-'СЕТ СН'!$F$20</f>
        <v>3129.2650319000004</v>
      </c>
      <c r="T34" s="36">
        <f>SUMIFS(СВЦЭМ!$C$39:$C$789,СВЦЭМ!$A$39:$A$789,$A34,СВЦЭМ!$B$39:$B$789,T$11)+'СЕТ СН'!$F$12+СВЦЭМ!$D$10+'СЕТ СН'!$F$5-'СЕТ СН'!$F$20</f>
        <v>3112.4513289100005</v>
      </c>
      <c r="U34" s="36">
        <f>SUMIFS(СВЦЭМ!$C$39:$C$789,СВЦЭМ!$A$39:$A$789,$A34,СВЦЭМ!$B$39:$B$789,U$11)+'СЕТ СН'!$F$12+СВЦЭМ!$D$10+'СЕТ СН'!$F$5-'СЕТ СН'!$F$20</f>
        <v>3111.1758328200003</v>
      </c>
      <c r="V34" s="36">
        <f>SUMIFS(СВЦЭМ!$C$39:$C$789,СВЦЭМ!$A$39:$A$789,$A34,СВЦЭМ!$B$39:$B$789,V$11)+'СЕТ СН'!$F$12+СВЦЭМ!$D$10+'СЕТ СН'!$F$5-'СЕТ СН'!$F$20</f>
        <v>3088.2903513400001</v>
      </c>
      <c r="W34" s="36">
        <f>SUMIFS(СВЦЭМ!$C$39:$C$789,СВЦЭМ!$A$39:$A$789,$A34,СВЦЭМ!$B$39:$B$789,W$11)+'СЕТ СН'!$F$12+СВЦЭМ!$D$10+'СЕТ СН'!$F$5-'СЕТ СН'!$F$20</f>
        <v>3086.9541390700001</v>
      </c>
      <c r="X34" s="36">
        <f>SUMIFS(СВЦЭМ!$C$39:$C$789,СВЦЭМ!$A$39:$A$789,$A34,СВЦЭМ!$B$39:$B$789,X$11)+'СЕТ СН'!$F$12+СВЦЭМ!$D$10+'СЕТ СН'!$F$5-'СЕТ СН'!$F$20</f>
        <v>3144.9578306399999</v>
      </c>
      <c r="Y34" s="36">
        <f>SUMIFS(СВЦЭМ!$C$39:$C$789,СВЦЭМ!$A$39:$A$789,$A34,СВЦЭМ!$B$39:$B$789,Y$11)+'СЕТ СН'!$F$12+СВЦЭМ!$D$10+'СЕТ СН'!$F$5-'СЕТ СН'!$F$20</f>
        <v>3173.4942550400001</v>
      </c>
    </row>
    <row r="35" spans="1:32" ht="15.75" x14ac:dyDescent="0.2">
      <c r="A35" s="35">
        <f t="shared" si="0"/>
        <v>45650</v>
      </c>
      <c r="B35" s="36">
        <f>SUMIFS(СВЦЭМ!$C$39:$C$789,СВЦЭМ!$A$39:$A$789,$A35,СВЦЭМ!$B$39:$B$789,B$11)+'СЕТ СН'!$F$12+СВЦЭМ!$D$10+'СЕТ СН'!$F$5-'СЕТ СН'!$F$20</f>
        <v>3226.0549412499995</v>
      </c>
      <c r="C35" s="36">
        <f>SUMIFS(СВЦЭМ!$C$39:$C$789,СВЦЭМ!$A$39:$A$789,$A35,СВЦЭМ!$B$39:$B$789,C$11)+'СЕТ СН'!$F$12+СВЦЭМ!$D$10+'СЕТ СН'!$F$5-'СЕТ СН'!$F$20</f>
        <v>3331.1444232100002</v>
      </c>
      <c r="D35" s="36">
        <f>SUMIFS(СВЦЭМ!$C$39:$C$789,СВЦЭМ!$A$39:$A$789,$A35,СВЦЭМ!$B$39:$B$789,D$11)+'СЕТ СН'!$F$12+СВЦЭМ!$D$10+'СЕТ СН'!$F$5-'СЕТ СН'!$F$20</f>
        <v>3326.5146956400004</v>
      </c>
      <c r="E35" s="36">
        <f>SUMIFS(СВЦЭМ!$C$39:$C$789,СВЦЭМ!$A$39:$A$789,$A35,СВЦЭМ!$B$39:$B$789,E$11)+'СЕТ СН'!$F$12+СВЦЭМ!$D$10+'СЕТ СН'!$F$5-'СЕТ СН'!$F$20</f>
        <v>3326.4538025100001</v>
      </c>
      <c r="F35" s="36">
        <f>SUMIFS(СВЦЭМ!$C$39:$C$789,СВЦЭМ!$A$39:$A$789,$A35,СВЦЭМ!$B$39:$B$789,F$11)+'СЕТ СН'!$F$12+СВЦЭМ!$D$10+'СЕТ СН'!$F$5-'СЕТ СН'!$F$20</f>
        <v>3318.7887172000001</v>
      </c>
      <c r="G35" s="36">
        <f>SUMIFS(СВЦЭМ!$C$39:$C$789,СВЦЭМ!$A$39:$A$789,$A35,СВЦЭМ!$B$39:$B$789,G$11)+'СЕТ СН'!$F$12+СВЦЭМ!$D$10+'СЕТ СН'!$F$5-'СЕТ СН'!$F$20</f>
        <v>3300.2481449899997</v>
      </c>
      <c r="H35" s="36">
        <f>SUMIFS(СВЦЭМ!$C$39:$C$789,СВЦЭМ!$A$39:$A$789,$A35,СВЦЭМ!$B$39:$B$789,H$11)+'СЕТ СН'!$F$12+СВЦЭМ!$D$10+'СЕТ СН'!$F$5-'СЕТ СН'!$F$20</f>
        <v>3285.5426109199998</v>
      </c>
      <c r="I35" s="36">
        <f>SUMIFS(СВЦЭМ!$C$39:$C$789,СВЦЭМ!$A$39:$A$789,$A35,СВЦЭМ!$B$39:$B$789,I$11)+'СЕТ СН'!$F$12+СВЦЭМ!$D$10+'СЕТ СН'!$F$5-'СЕТ СН'!$F$20</f>
        <v>3221.9171383299999</v>
      </c>
      <c r="J35" s="36">
        <f>SUMIFS(СВЦЭМ!$C$39:$C$789,СВЦЭМ!$A$39:$A$789,$A35,СВЦЭМ!$B$39:$B$789,J$11)+'СЕТ СН'!$F$12+СВЦЭМ!$D$10+'СЕТ СН'!$F$5-'СЕТ СН'!$F$20</f>
        <v>3190.8260958999999</v>
      </c>
      <c r="K35" s="36">
        <f>SUMIFS(СВЦЭМ!$C$39:$C$789,СВЦЭМ!$A$39:$A$789,$A35,СВЦЭМ!$B$39:$B$789,K$11)+'СЕТ СН'!$F$12+СВЦЭМ!$D$10+'СЕТ СН'!$F$5-'СЕТ СН'!$F$20</f>
        <v>3200.0637197199994</v>
      </c>
      <c r="L35" s="36">
        <f>SUMIFS(СВЦЭМ!$C$39:$C$789,СВЦЭМ!$A$39:$A$789,$A35,СВЦЭМ!$B$39:$B$789,L$11)+'СЕТ СН'!$F$12+СВЦЭМ!$D$10+'СЕТ СН'!$F$5-'СЕТ СН'!$F$20</f>
        <v>3168.6444702400004</v>
      </c>
      <c r="M35" s="36">
        <f>SUMIFS(СВЦЭМ!$C$39:$C$789,СВЦЭМ!$A$39:$A$789,$A35,СВЦЭМ!$B$39:$B$789,M$11)+'СЕТ СН'!$F$12+СВЦЭМ!$D$10+'СЕТ СН'!$F$5-'СЕТ СН'!$F$20</f>
        <v>3098.2812875500003</v>
      </c>
      <c r="N35" s="36">
        <f>SUMIFS(СВЦЭМ!$C$39:$C$789,СВЦЭМ!$A$39:$A$789,$A35,СВЦЭМ!$B$39:$B$789,N$11)+'СЕТ СН'!$F$12+СВЦЭМ!$D$10+'СЕТ СН'!$F$5-'СЕТ СН'!$F$20</f>
        <v>3117.8039266300002</v>
      </c>
      <c r="O35" s="36">
        <f>SUMIFS(СВЦЭМ!$C$39:$C$789,СВЦЭМ!$A$39:$A$789,$A35,СВЦЭМ!$B$39:$B$789,O$11)+'СЕТ СН'!$F$12+СВЦЭМ!$D$10+'СЕТ СН'!$F$5-'СЕТ СН'!$F$20</f>
        <v>3172.2311941500002</v>
      </c>
      <c r="P35" s="36">
        <f>SUMIFS(СВЦЭМ!$C$39:$C$789,СВЦЭМ!$A$39:$A$789,$A35,СВЦЭМ!$B$39:$B$789,P$11)+'СЕТ СН'!$F$12+СВЦЭМ!$D$10+'СЕТ СН'!$F$5-'СЕТ СН'!$F$20</f>
        <v>3167.4624657700001</v>
      </c>
      <c r="Q35" s="36">
        <f>SUMIFS(СВЦЭМ!$C$39:$C$789,СВЦЭМ!$A$39:$A$789,$A35,СВЦЭМ!$B$39:$B$789,Q$11)+'СЕТ СН'!$F$12+СВЦЭМ!$D$10+'СЕТ СН'!$F$5-'СЕТ СН'!$F$20</f>
        <v>3104.0529373500003</v>
      </c>
      <c r="R35" s="36">
        <f>SUMIFS(СВЦЭМ!$C$39:$C$789,СВЦЭМ!$A$39:$A$789,$A35,СВЦЭМ!$B$39:$B$789,R$11)+'СЕТ СН'!$F$12+СВЦЭМ!$D$10+'СЕТ СН'!$F$5-'СЕТ СН'!$F$20</f>
        <v>3121.6406352100003</v>
      </c>
      <c r="S35" s="36">
        <f>SUMIFS(СВЦЭМ!$C$39:$C$789,СВЦЭМ!$A$39:$A$789,$A35,СВЦЭМ!$B$39:$B$789,S$11)+'СЕТ СН'!$F$12+СВЦЭМ!$D$10+'СЕТ СН'!$F$5-'СЕТ СН'!$F$20</f>
        <v>3146.0207568900005</v>
      </c>
      <c r="T35" s="36">
        <f>SUMIFS(СВЦЭМ!$C$39:$C$789,СВЦЭМ!$A$39:$A$789,$A35,СВЦЭМ!$B$39:$B$789,T$11)+'СЕТ СН'!$F$12+СВЦЭМ!$D$10+'СЕТ СН'!$F$5-'СЕТ СН'!$F$20</f>
        <v>3177.16621536</v>
      </c>
      <c r="U35" s="36">
        <f>SUMIFS(СВЦЭМ!$C$39:$C$789,СВЦЭМ!$A$39:$A$789,$A35,СВЦЭМ!$B$39:$B$789,U$11)+'СЕТ СН'!$F$12+СВЦЭМ!$D$10+'СЕТ СН'!$F$5-'СЕТ СН'!$F$20</f>
        <v>3184.2684838900004</v>
      </c>
      <c r="V35" s="36">
        <f>SUMIFS(СВЦЭМ!$C$39:$C$789,СВЦЭМ!$A$39:$A$789,$A35,СВЦЭМ!$B$39:$B$789,V$11)+'СЕТ СН'!$F$12+СВЦЭМ!$D$10+'СЕТ СН'!$F$5-'СЕТ СН'!$F$20</f>
        <v>3197.1716546200005</v>
      </c>
      <c r="W35" s="36">
        <f>SUMIFS(СВЦЭМ!$C$39:$C$789,СВЦЭМ!$A$39:$A$789,$A35,СВЦЭМ!$B$39:$B$789,W$11)+'СЕТ СН'!$F$12+СВЦЭМ!$D$10+'СЕТ СН'!$F$5-'СЕТ СН'!$F$20</f>
        <v>3220.21858677</v>
      </c>
      <c r="X35" s="36">
        <f>SUMIFS(СВЦЭМ!$C$39:$C$789,СВЦЭМ!$A$39:$A$789,$A35,СВЦЭМ!$B$39:$B$789,X$11)+'СЕТ СН'!$F$12+СВЦЭМ!$D$10+'СЕТ СН'!$F$5-'СЕТ СН'!$F$20</f>
        <v>3249.1218946600002</v>
      </c>
      <c r="Y35" s="36">
        <f>SUMIFS(СВЦЭМ!$C$39:$C$789,СВЦЭМ!$A$39:$A$789,$A35,СВЦЭМ!$B$39:$B$789,Y$11)+'СЕТ СН'!$F$12+СВЦЭМ!$D$10+'СЕТ СН'!$F$5-'СЕТ СН'!$F$20</f>
        <v>3256.4398139100003</v>
      </c>
    </row>
    <row r="36" spans="1:32" ht="15.75" x14ac:dyDescent="0.2">
      <c r="A36" s="35">
        <f t="shared" si="0"/>
        <v>45651</v>
      </c>
      <c r="B36" s="36">
        <f>SUMIFS(СВЦЭМ!$C$39:$C$789,СВЦЭМ!$A$39:$A$789,$A36,СВЦЭМ!$B$39:$B$789,B$11)+'СЕТ СН'!$F$12+СВЦЭМ!$D$10+'СЕТ СН'!$F$5-'СЕТ СН'!$F$20</f>
        <v>3156.8342302900001</v>
      </c>
      <c r="C36" s="36">
        <f>SUMIFS(СВЦЭМ!$C$39:$C$789,СВЦЭМ!$A$39:$A$789,$A36,СВЦЭМ!$B$39:$B$789,C$11)+'СЕТ СН'!$F$12+СВЦЭМ!$D$10+'СЕТ СН'!$F$5-'СЕТ СН'!$F$20</f>
        <v>3194.4003216999999</v>
      </c>
      <c r="D36" s="36">
        <f>SUMIFS(СВЦЭМ!$C$39:$C$789,СВЦЭМ!$A$39:$A$789,$A36,СВЦЭМ!$B$39:$B$789,D$11)+'СЕТ СН'!$F$12+СВЦЭМ!$D$10+'СЕТ СН'!$F$5-'СЕТ СН'!$F$20</f>
        <v>3204.4275018500002</v>
      </c>
      <c r="E36" s="36">
        <f>SUMIFS(СВЦЭМ!$C$39:$C$789,СВЦЭМ!$A$39:$A$789,$A36,СВЦЭМ!$B$39:$B$789,E$11)+'СЕТ СН'!$F$12+СВЦЭМ!$D$10+'СЕТ СН'!$F$5-'СЕТ СН'!$F$20</f>
        <v>3237.8443728399998</v>
      </c>
      <c r="F36" s="36">
        <f>SUMIFS(СВЦЭМ!$C$39:$C$789,СВЦЭМ!$A$39:$A$789,$A36,СВЦЭМ!$B$39:$B$789,F$11)+'СЕТ СН'!$F$12+СВЦЭМ!$D$10+'СЕТ СН'!$F$5-'СЕТ СН'!$F$20</f>
        <v>3244.6974607100001</v>
      </c>
      <c r="G36" s="36">
        <f>SUMIFS(СВЦЭМ!$C$39:$C$789,СВЦЭМ!$A$39:$A$789,$A36,СВЦЭМ!$B$39:$B$789,G$11)+'СЕТ СН'!$F$12+СВЦЭМ!$D$10+'СЕТ СН'!$F$5-'СЕТ СН'!$F$20</f>
        <v>3200.73449248</v>
      </c>
      <c r="H36" s="36">
        <f>SUMIFS(СВЦЭМ!$C$39:$C$789,СВЦЭМ!$A$39:$A$789,$A36,СВЦЭМ!$B$39:$B$789,H$11)+'СЕТ СН'!$F$12+СВЦЭМ!$D$10+'СЕТ СН'!$F$5-'СЕТ СН'!$F$20</f>
        <v>3140.2117814500002</v>
      </c>
      <c r="I36" s="36">
        <f>SUMIFS(СВЦЭМ!$C$39:$C$789,СВЦЭМ!$A$39:$A$789,$A36,СВЦЭМ!$B$39:$B$789,I$11)+'СЕТ СН'!$F$12+СВЦЭМ!$D$10+'СЕТ СН'!$F$5-'СЕТ СН'!$F$20</f>
        <v>3042.2598965800003</v>
      </c>
      <c r="J36" s="36">
        <f>SUMIFS(СВЦЭМ!$C$39:$C$789,СВЦЭМ!$A$39:$A$789,$A36,СВЦЭМ!$B$39:$B$789,J$11)+'СЕТ СН'!$F$12+СВЦЭМ!$D$10+'СЕТ СН'!$F$5-'СЕТ СН'!$F$20</f>
        <v>3024.4868796700002</v>
      </c>
      <c r="K36" s="36">
        <f>SUMIFS(СВЦЭМ!$C$39:$C$789,СВЦЭМ!$A$39:$A$789,$A36,СВЦЭМ!$B$39:$B$789,K$11)+'СЕТ СН'!$F$12+СВЦЭМ!$D$10+'СЕТ СН'!$F$5-'СЕТ СН'!$F$20</f>
        <v>3012.2425204199999</v>
      </c>
      <c r="L36" s="36">
        <f>SUMIFS(СВЦЭМ!$C$39:$C$789,СВЦЭМ!$A$39:$A$789,$A36,СВЦЭМ!$B$39:$B$789,L$11)+'СЕТ СН'!$F$12+СВЦЭМ!$D$10+'СЕТ СН'!$F$5-'СЕТ СН'!$F$20</f>
        <v>2994.9634665800004</v>
      </c>
      <c r="M36" s="36">
        <f>SUMIFS(СВЦЭМ!$C$39:$C$789,СВЦЭМ!$A$39:$A$789,$A36,СВЦЭМ!$B$39:$B$789,M$11)+'СЕТ СН'!$F$12+СВЦЭМ!$D$10+'СЕТ СН'!$F$5-'СЕТ СН'!$F$20</f>
        <v>2968.6064588500003</v>
      </c>
      <c r="N36" s="36">
        <f>SUMIFS(СВЦЭМ!$C$39:$C$789,СВЦЭМ!$A$39:$A$789,$A36,СВЦЭМ!$B$39:$B$789,N$11)+'СЕТ СН'!$F$12+СВЦЭМ!$D$10+'СЕТ СН'!$F$5-'СЕТ СН'!$F$20</f>
        <v>2971.2610694499999</v>
      </c>
      <c r="O36" s="36">
        <f>SUMIFS(СВЦЭМ!$C$39:$C$789,СВЦЭМ!$A$39:$A$789,$A36,СВЦЭМ!$B$39:$B$789,O$11)+'СЕТ СН'!$F$12+СВЦЭМ!$D$10+'СЕТ СН'!$F$5-'СЕТ СН'!$F$20</f>
        <v>2983.0151247500003</v>
      </c>
      <c r="P36" s="36">
        <f>SUMIFS(СВЦЭМ!$C$39:$C$789,СВЦЭМ!$A$39:$A$789,$A36,СВЦЭМ!$B$39:$B$789,P$11)+'СЕТ СН'!$F$12+СВЦЭМ!$D$10+'СЕТ СН'!$F$5-'СЕТ СН'!$F$20</f>
        <v>2986.8234022100005</v>
      </c>
      <c r="Q36" s="36">
        <f>SUMIFS(СВЦЭМ!$C$39:$C$789,СВЦЭМ!$A$39:$A$789,$A36,СВЦЭМ!$B$39:$B$789,Q$11)+'СЕТ СН'!$F$12+СВЦЭМ!$D$10+'СЕТ СН'!$F$5-'СЕТ СН'!$F$20</f>
        <v>2990.9532723600005</v>
      </c>
      <c r="R36" s="36">
        <f>SUMIFS(СВЦЭМ!$C$39:$C$789,СВЦЭМ!$A$39:$A$789,$A36,СВЦЭМ!$B$39:$B$789,R$11)+'СЕТ СН'!$F$12+СВЦЭМ!$D$10+'СЕТ СН'!$F$5-'СЕТ СН'!$F$20</f>
        <v>2988.1873876100003</v>
      </c>
      <c r="S36" s="36">
        <f>SUMIFS(СВЦЭМ!$C$39:$C$789,СВЦЭМ!$A$39:$A$789,$A36,СВЦЭМ!$B$39:$B$789,S$11)+'СЕТ СН'!$F$12+СВЦЭМ!$D$10+'СЕТ СН'!$F$5-'СЕТ СН'!$F$20</f>
        <v>2972.2960871600003</v>
      </c>
      <c r="T36" s="36">
        <f>SUMIFS(СВЦЭМ!$C$39:$C$789,СВЦЭМ!$A$39:$A$789,$A36,СВЦЭМ!$B$39:$B$789,T$11)+'СЕТ СН'!$F$12+СВЦЭМ!$D$10+'СЕТ СН'!$F$5-'СЕТ СН'!$F$20</f>
        <v>2984.3693084400002</v>
      </c>
      <c r="U36" s="36">
        <f>SUMIFS(СВЦЭМ!$C$39:$C$789,СВЦЭМ!$A$39:$A$789,$A36,СВЦЭМ!$B$39:$B$789,U$11)+'СЕТ СН'!$F$12+СВЦЭМ!$D$10+'СЕТ СН'!$F$5-'СЕТ СН'!$F$20</f>
        <v>2983.2990142400004</v>
      </c>
      <c r="V36" s="36">
        <f>SUMIFS(СВЦЭМ!$C$39:$C$789,СВЦЭМ!$A$39:$A$789,$A36,СВЦЭМ!$B$39:$B$789,V$11)+'СЕТ СН'!$F$12+СВЦЭМ!$D$10+'СЕТ СН'!$F$5-'СЕТ СН'!$F$20</f>
        <v>2993.4283326200002</v>
      </c>
      <c r="W36" s="36">
        <f>SUMIFS(СВЦЭМ!$C$39:$C$789,СВЦЭМ!$A$39:$A$789,$A36,СВЦЭМ!$B$39:$B$789,W$11)+'СЕТ СН'!$F$12+СВЦЭМ!$D$10+'СЕТ СН'!$F$5-'СЕТ СН'!$F$20</f>
        <v>3024.7859041600004</v>
      </c>
      <c r="X36" s="36">
        <f>SUMIFS(СВЦЭМ!$C$39:$C$789,СВЦЭМ!$A$39:$A$789,$A36,СВЦЭМ!$B$39:$B$789,X$11)+'СЕТ СН'!$F$12+СВЦЭМ!$D$10+'СЕТ СН'!$F$5-'СЕТ СН'!$F$20</f>
        <v>3021.0706374800002</v>
      </c>
      <c r="Y36" s="36">
        <f>SUMIFS(СВЦЭМ!$C$39:$C$789,СВЦЭМ!$A$39:$A$789,$A36,СВЦЭМ!$B$39:$B$789,Y$11)+'СЕТ СН'!$F$12+СВЦЭМ!$D$10+'СЕТ СН'!$F$5-'СЕТ СН'!$F$20</f>
        <v>3073.72569879</v>
      </c>
    </row>
    <row r="37" spans="1:32" ht="15.75" x14ac:dyDescent="0.2">
      <c r="A37" s="35">
        <f t="shared" si="0"/>
        <v>45652</v>
      </c>
      <c r="B37" s="36">
        <f>SUMIFS(СВЦЭМ!$C$39:$C$789,СВЦЭМ!$A$39:$A$789,$A37,СВЦЭМ!$B$39:$B$789,B$11)+'СЕТ СН'!$F$12+СВЦЭМ!$D$10+'СЕТ СН'!$F$5-'СЕТ СН'!$F$20</f>
        <v>3223.5471060600003</v>
      </c>
      <c r="C37" s="36">
        <f>SUMIFS(СВЦЭМ!$C$39:$C$789,СВЦЭМ!$A$39:$A$789,$A37,СВЦЭМ!$B$39:$B$789,C$11)+'СЕТ СН'!$F$12+СВЦЭМ!$D$10+'СЕТ СН'!$F$5-'СЕТ СН'!$F$20</f>
        <v>3259.4859377700004</v>
      </c>
      <c r="D37" s="36">
        <f>SUMIFS(СВЦЭМ!$C$39:$C$789,СВЦЭМ!$A$39:$A$789,$A37,СВЦЭМ!$B$39:$B$789,D$11)+'СЕТ СН'!$F$12+СВЦЭМ!$D$10+'СЕТ СН'!$F$5-'СЕТ СН'!$F$20</f>
        <v>3283.7684209999998</v>
      </c>
      <c r="E37" s="36">
        <f>SUMIFS(СВЦЭМ!$C$39:$C$789,СВЦЭМ!$A$39:$A$789,$A37,СВЦЭМ!$B$39:$B$789,E$11)+'СЕТ СН'!$F$12+СВЦЭМ!$D$10+'СЕТ СН'!$F$5-'СЕТ СН'!$F$20</f>
        <v>3289.77231622</v>
      </c>
      <c r="F37" s="36">
        <f>SUMIFS(СВЦЭМ!$C$39:$C$789,СВЦЭМ!$A$39:$A$789,$A37,СВЦЭМ!$B$39:$B$789,F$11)+'СЕТ СН'!$F$12+СВЦЭМ!$D$10+'СЕТ СН'!$F$5-'СЕТ СН'!$F$20</f>
        <v>3285.6286535099998</v>
      </c>
      <c r="G37" s="36">
        <f>SUMIFS(СВЦЭМ!$C$39:$C$789,СВЦЭМ!$A$39:$A$789,$A37,СВЦЭМ!$B$39:$B$789,G$11)+'СЕТ СН'!$F$12+СВЦЭМ!$D$10+'СЕТ СН'!$F$5-'СЕТ СН'!$F$20</f>
        <v>3263.3479740900002</v>
      </c>
      <c r="H37" s="36">
        <f>SUMIFS(СВЦЭМ!$C$39:$C$789,СВЦЭМ!$A$39:$A$789,$A37,СВЦЭМ!$B$39:$B$789,H$11)+'СЕТ СН'!$F$12+СВЦЭМ!$D$10+'СЕТ СН'!$F$5-'СЕТ СН'!$F$20</f>
        <v>3184.5363498200004</v>
      </c>
      <c r="I37" s="36">
        <f>SUMIFS(СВЦЭМ!$C$39:$C$789,СВЦЭМ!$A$39:$A$789,$A37,СВЦЭМ!$B$39:$B$789,I$11)+'СЕТ СН'!$F$12+СВЦЭМ!$D$10+'СЕТ СН'!$F$5-'СЕТ СН'!$F$20</f>
        <v>3123.2964208700005</v>
      </c>
      <c r="J37" s="36">
        <f>SUMIFS(СВЦЭМ!$C$39:$C$789,СВЦЭМ!$A$39:$A$789,$A37,СВЦЭМ!$B$39:$B$789,J$11)+'СЕТ СН'!$F$12+СВЦЭМ!$D$10+'СЕТ СН'!$F$5-'СЕТ СН'!$F$20</f>
        <v>3090.55086656</v>
      </c>
      <c r="K37" s="36">
        <f>SUMIFS(СВЦЭМ!$C$39:$C$789,СВЦЭМ!$A$39:$A$789,$A37,СВЦЭМ!$B$39:$B$789,K$11)+'СЕТ СН'!$F$12+СВЦЭМ!$D$10+'СЕТ СН'!$F$5-'СЕТ СН'!$F$20</f>
        <v>3069.6461740499999</v>
      </c>
      <c r="L37" s="36">
        <f>SUMIFS(СВЦЭМ!$C$39:$C$789,СВЦЭМ!$A$39:$A$789,$A37,СВЦЭМ!$B$39:$B$789,L$11)+'СЕТ СН'!$F$12+СВЦЭМ!$D$10+'СЕТ СН'!$F$5-'СЕТ СН'!$F$20</f>
        <v>3068.15994331</v>
      </c>
      <c r="M37" s="36">
        <f>SUMIFS(СВЦЭМ!$C$39:$C$789,СВЦЭМ!$A$39:$A$789,$A37,СВЦЭМ!$B$39:$B$789,M$11)+'СЕТ СН'!$F$12+СВЦЭМ!$D$10+'СЕТ СН'!$F$5-'СЕТ СН'!$F$20</f>
        <v>3056.1292761200002</v>
      </c>
      <c r="N37" s="36">
        <f>SUMIFS(СВЦЭМ!$C$39:$C$789,СВЦЭМ!$A$39:$A$789,$A37,СВЦЭМ!$B$39:$B$789,N$11)+'СЕТ СН'!$F$12+СВЦЭМ!$D$10+'СЕТ СН'!$F$5-'СЕТ СН'!$F$20</f>
        <v>3056.7640645800002</v>
      </c>
      <c r="O37" s="36">
        <f>SUMIFS(СВЦЭМ!$C$39:$C$789,СВЦЭМ!$A$39:$A$789,$A37,СВЦЭМ!$B$39:$B$789,O$11)+'СЕТ СН'!$F$12+СВЦЭМ!$D$10+'СЕТ СН'!$F$5-'СЕТ СН'!$F$20</f>
        <v>3050.2495674300003</v>
      </c>
      <c r="P37" s="36">
        <f>SUMIFS(СВЦЭМ!$C$39:$C$789,СВЦЭМ!$A$39:$A$789,$A37,СВЦЭМ!$B$39:$B$789,P$11)+'СЕТ СН'!$F$12+СВЦЭМ!$D$10+'СЕТ СН'!$F$5-'СЕТ СН'!$F$20</f>
        <v>3061.7304210900002</v>
      </c>
      <c r="Q37" s="36">
        <f>SUMIFS(СВЦЭМ!$C$39:$C$789,СВЦЭМ!$A$39:$A$789,$A37,СВЦЭМ!$B$39:$B$789,Q$11)+'СЕТ СН'!$F$12+СВЦЭМ!$D$10+'СЕТ СН'!$F$5-'СЕТ СН'!$F$20</f>
        <v>3110.8072951200002</v>
      </c>
      <c r="R37" s="36">
        <f>SUMIFS(СВЦЭМ!$C$39:$C$789,СВЦЭМ!$A$39:$A$789,$A37,СВЦЭМ!$B$39:$B$789,R$11)+'СЕТ СН'!$F$12+СВЦЭМ!$D$10+'СЕТ СН'!$F$5-'СЕТ СН'!$F$20</f>
        <v>3071.0749828400003</v>
      </c>
      <c r="S37" s="36">
        <f>SUMIFS(СВЦЭМ!$C$39:$C$789,СВЦЭМ!$A$39:$A$789,$A37,СВЦЭМ!$B$39:$B$789,S$11)+'СЕТ СН'!$F$12+СВЦЭМ!$D$10+'СЕТ СН'!$F$5-'СЕТ СН'!$F$20</f>
        <v>3076.7722559100002</v>
      </c>
      <c r="T37" s="36">
        <f>SUMIFS(СВЦЭМ!$C$39:$C$789,СВЦЭМ!$A$39:$A$789,$A37,СВЦЭМ!$B$39:$B$789,T$11)+'СЕТ СН'!$F$12+СВЦЭМ!$D$10+'СЕТ СН'!$F$5-'СЕТ СН'!$F$20</f>
        <v>3060.2648749099999</v>
      </c>
      <c r="U37" s="36">
        <f>SUMIFS(СВЦЭМ!$C$39:$C$789,СВЦЭМ!$A$39:$A$789,$A37,СВЦЭМ!$B$39:$B$789,U$11)+'СЕТ СН'!$F$12+СВЦЭМ!$D$10+'СЕТ СН'!$F$5-'СЕТ СН'!$F$20</f>
        <v>3072.5674776900005</v>
      </c>
      <c r="V37" s="36">
        <f>SUMIFS(СВЦЭМ!$C$39:$C$789,СВЦЭМ!$A$39:$A$789,$A37,СВЦЭМ!$B$39:$B$789,V$11)+'СЕТ СН'!$F$12+СВЦЭМ!$D$10+'СЕТ СН'!$F$5-'СЕТ СН'!$F$20</f>
        <v>3097.8413272900002</v>
      </c>
      <c r="W37" s="36">
        <f>SUMIFS(СВЦЭМ!$C$39:$C$789,СВЦЭМ!$A$39:$A$789,$A37,СВЦЭМ!$B$39:$B$789,W$11)+'СЕТ СН'!$F$12+СВЦЭМ!$D$10+'СЕТ СН'!$F$5-'СЕТ СН'!$F$20</f>
        <v>3107.7976367199999</v>
      </c>
      <c r="X37" s="36">
        <f>SUMIFS(СВЦЭМ!$C$39:$C$789,СВЦЭМ!$A$39:$A$789,$A37,СВЦЭМ!$B$39:$B$789,X$11)+'СЕТ СН'!$F$12+СВЦЭМ!$D$10+'СЕТ СН'!$F$5-'СЕТ СН'!$F$20</f>
        <v>3119.6366158300002</v>
      </c>
      <c r="Y37" s="36">
        <f>SUMIFS(СВЦЭМ!$C$39:$C$789,СВЦЭМ!$A$39:$A$789,$A37,СВЦЭМ!$B$39:$B$789,Y$11)+'СЕТ СН'!$F$12+СВЦЭМ!$D$10+'СЕТ СН'!$F$5-'СЕТ СН'!$F$20</f>
        <v>3136.26884728</v>
      </c>
    </row>
    <row r="38" spans="1:32" ht="15.75" x14ac:dyDescent="0.2">
      <c r="A38" s="35">
        <f t="shared" si="0"/>
        <v>45653</v>
      </c>
      <c r="B38" s="36">
        <f>SUMIFS(СВЦЭМ!$C$39:$C$789,СВЦЭМ!$A$39:$A$789,$A38,СВЦЭМ!$B$39:$B$789,B$11)+'СЕТ СН'!$F$12+СВЦЭМ!$D$10+'СЕТ СН'!$F$5-'СЕТ СН'!$F$20</f>
        <v>3236.98864761</v>
      </c>
      <c r="C38" s="36">
        <f>SUMIFS(СВЦЭМ!$C$39:$C$789,СВЦЭМ!$A$39:$A$789,$A38,СВЦЭМ!$B$39:$B$789,C$11)+'СЕТ СН'!$F$12+СВЦЭМ!$D$10+'СЕТ СН'!$F$5-'СЕТ СН'!$F$20</f>
        <v>3250.9855218900002</v>
      </c>
      <c r="D38" s="36">
        <f>SUMIFS(СВЦЭМ!$C$39:$C$789,СВЦЭМ!$A$39:$A$789,$A38,СВЦЭМ!$B$39:$B$789,D$11)+'СЕТ СН'!$F$12+СВЦЭМ!$D$10+'СЕТ СН'!$F$5-'СЕТ СН'!$F$20</f>
        <v>3264.6550405199996</v>
      </c>
      <c r="E38" s="36">
        <f>SUMIFS(СВЦЭМ!$C$39:$C$789,СВЦЭМ!$A$39:$A$789,$A38,СВЦЭМ!$B$39:$B$789,E$11)+'СЕТ СН'!$F$12+СВЦЭМ!$D$10+'СЕТ СН'!$F$5-'СЕТ СН'!$F$20</f>
        <v>3271.2321302199998</v>
      </c>
      <c r="F38" s="36">
        <f>SUMIFS(СВЦЭМ!$C$39:$C$789,СВЦЭМ!$A$39:$A$789,$A38,СВЦЭМ!$B$39:$B$789,F$11)+'СЕТ СН'!$F$12+СВЦЭМ!$D$10+'СЕТ СН'!$F$5-'СЕТ СН'!$F$20</f>
        <v>3263.3621979700001</v>
      </c>
      <c r="G38" s="36">
        <f>SUMIFS(СВЦЭМ!$C$39:$C$789,СВЦЭМ!$A$39:$A$789,$A38,СВЦЭМ!$B$39:$B$789,G$11)+'СЕТ СН'!$F$12+СВЦЭМ!$D$10+'СЕТ СН'!$F$5-'СЕТ СН'!$F$20</f>
        <v>3235.4548009199998</v>
      </c>
      <c r="H38" s="36">
        <f>SUMIFS(СВЦЭМ!$C$39:$C$789,СВЦЭМ!$A$39:$A$789,$A38,СВЦЭМ!$B$39:$B$789,H$11)+'СЕТ СН'!$F$12+СВЦЭМ!$D$10+'СЕТ СН'!$F$5-'СЕТ СН'!$F$20</f>
        <v>3159.9915345600002</v>
      </c>
      <c r="I38" s="36">
        <f>SUMIFS(СВЦЭМ!$C$39:$C$789,СВЦЭМ!$A$39:$A$789,$A38,СВЦЭМ!$B$39:$B$789,I$11)+'СЕТ СН'!$F$12+СВЦЭМ!$D$10+'СЕТ СН'!$F$5-'СЕТ СН'!$F$20</f>
        <v>3075.6748351300002</v>
      </c>
      <c r="J38" s="36">
        <f>SUMIFS(СВЦЭМ!$C$39:$C$789,СВЦЭМ!$A$39:$A$789,$A38,СВЦЭМ!$B$39:$B$789,J$11)+'СЕТ СН'!$F$12+СВЦЭМ!$D$10+'СЕТ СН'!$F$5-'СЕТ СН'!$F$20</f>
        <v>3050.5929537100001</v>
      </c>
      <c r="K38" s="36">
        <f>SUMIFS(СВЦЭМ!$C$39:$C$789,СВЦЭМ!$A$39:$A$789,$A38,СВЦЭМ!$B$39:$B$789,K$11)+'СЕТ СН'!$F$12+СВЦЭМ!$D$10+'СЕТ СН'!$F$5-'СЕТ СН'!$F$20</f>
        <v>3049.9370064000004</v>
      </c>
      <c r="L38" s="36">
        <f>SUMIFS(СВЦЭМ!$C$39:$C$789,СВЦЭМ!$A$39:$A$789,$A38,СВЦЭМ!$B$39:$B$789,L$11)+'СЕТ СН'!$F$12+СВЦЭМ!$D$10+'СЕТ СН'!$F$5-'СЕТ СН'!$F$20</f>
        <v>3072.3715153900002</v>
      </c>
      <c r="M38" s="36">
        <f>SUMIFS(СВЦЭМ!$C$39:$C$789,СВЦЭМ!$A$39:$A$789,$A38,СВЦЭМ!$B$39:$B$789,M$11)+'СЕТ СН'!$F$12+СВЦЭМ!$D$10+'СЕТ СН'!$F$5-'СЕТ СН'!$F$20</f>
        <v>3131.7542741800003</v>
      </c>
      <c r="N38" s="36">
        <f>SUMIFS(СВЦЭМ!$C$39:$C$789,СВЦЭМ!$A$39:$A$789,$A38,СВЦЭМ!$B$39:$B$789,N$11)+'СЕТ СН'!$F$12+СВЦЭМ!$D$10+'СЕТ СН'!$F$5-'СЕТ СН'!$F$20</f>
        <v>3151.8436032700001</v>
      </c>
      <c r="O38" s="36">
        <f>SUMIFS(СВЦЭМ!$C$39:$C$789,СВЦЭМ!$A$39:$A$789,$A38,СВЦЭМ!$B$39:$B$789,O$11)+'СЕТ СН'!$F$12+СВЦЭМ!$D$10+'СЕТ СН'!$F$5-'СЕТ СН'!$F$20</f>
        <v>3153.2733007400002</v>
      </c>
      <c r="P38" s="36">
        <f>SUMIFS(СВЦЭМ!$C$39:$C$789,СВЦЭМ!$A$39:$A$789,$A38,СВЦЭМ!$B$39:$B$789,P$11)+'СЕТ СН'!$F$12+СВЦЭМ!$D$10+'СЕТ СН'!$F$5-'СЕТ СН'!$F$20</f>
        <v>3141.1435289300002</v>
      </c>
      <c r="Q38" s="36">
        <f>SUMIFS(СВЦЭМ!$C$39:$C$789,СВЦЭМ!$A$39:$A$789,$A38,СВЦЭМ!$B$39:$B$789,Q$11)+'СЕТ СН'!$F$12+СВЦЭМ!$D$10+'СЕТ СН'!$F$5-'СЕТ СН'!$F$20</f>
        <v>3152.9253615200005</v>
      </c>
      <c r="R38" s="36">
        <f>SUMIFS(СВЦЭМ!$C$39:$C$789,СВЦЭМ!$A$39:$A$789,$A38,СВЦЭМ!$B$39:$B$789,R$11)+'СЕТ СН'!$F$12+СВЦЭМ!$D$10+'СЕТ СН'!$F$5-'СЕТ СН'!$F$20</f>
        <v>3141.6755786800004</v>
      </c>
      <c r="S38" s="36">
        <f>SUMIFS(СВЦЭМ!$C$39:$C$789,СВЦЭМ!$A$39:$A$789,$A38,СВЦЭМ!$B$39:$B$789,S$11)+'СЕТ СН'!$F$12+СВЦЭМ!$D$10+'СЕТ СН'!$F$5-'СЕТ СН'!$F$20</f>
        <v>3129.6357926300002</v>
      </c>
      <c r="T38" s="36">
        <f>SUMIFS(СВЦЭМ!$C$39:$C$789,СВЦЭМ!$A$39:$A$789,$A38,СВЦЭМ!$B$39:$B$789,T$11)+'СЕТ СН'!$F$12+СВЦЭМ!$D$10+'СЕТ СН'!$F$5-'СЕТ СН'!$F$20</f>
        <v>3104.0189344400005</v>
      </c>
      <c r="U38" s="36">
        <f>SUMIFS(СВЦЭМ!$C$39:$C$789,СВЦЭМ!$A$39:$A$789,$A38,СВЦЭМ!$B$39:$B$789,U$11)+'СЕТ СН'!$F$12+СВЦЭМ!$D$10+'СЕТ СН'!$F$5-'СЕТ СН'!$F$20</f>
        <v>3072.08392095</v>
      </c>
      <c r="V38" s="36">
        <f>SUMIFS(СВЦЭМ!$C$39:$C$789,СВЦЭМ!$A$39:$A$789,$A38,СВЦЭМ!$B$39:$B$789,V$11)+'СЕТ СН'!$F$12+СВЦЭМ!$D$10+'СЕТ СН'!$F$5-'СЕТ СН'!$F$20</f>
        <v>3082.3066668300003</v>
      </c>
      <c r="W38" s="36">
        <f>SUMIFS(СВЦЭМ!$C$39:$C$789,СВЦЭМ!$A$39:$A$789,$A38,СВЦЭМ!$B$39:$B$789,W$11)+'СЕТ СН'!$F$12+СВЦЭМ!$D$10+'СЕТ СН'!$F$5-'СЕТ СН'!$F$20</f>
        <v>3110.5970769000005</v>
      </c>
      <c r="X38" s="36">
        <f>SUMIFS(СВЦЭМ!$C$39:$C$789,СВЦЭМ!$A$39:$A$789,$A38,СВЦЭМ!$B$39:$B$789,X$11)+'СЕТ СН'!$F$12+СВЦЭМ!$D$10+'СЕТ СН'!$F$5-'СЕТ СН'!$F$20</f>
        <v>3153.09282102</v>
      </c>
      <c r="Y38" s="36">
        <f>SUMIFS(СВЦЭМ!$C$39:$C$789,СВЦЭМ!$A$39:$A$789,$A38,СВЦЭМ!$B$39:$B$789,Y$11)+'СЕТ СН'!$F$12+СВЦЭМ!$D$10+'СЕТ СН'!$F$5-'СЕТ СН'!$F$20</f>
        <v>3157.3452202200001</v>
      </c>
    </row>
    <row r="39" spans="1:32" ht="15.75" x14ac:dyDescent="0.2">
      <c r="A39" s="35">
        <f t="shared" si="0"/>
        <v>45654</v>
      </c>
      <c r="B39" s="36">
        <f>SUMIFS(СВЦЭМ!$C$39:$C$789,СВЦЭМ!$A$39:$A$789,$A39,СВЦЭМ!$B$39:$B$789,B$11)+'СЕТ СН'!$F$12+СВЦЭМ!$D$10+'СЕТ СН'!$F$5-'СЕТ СН'!$F$20</f>
        <v>3161.4360398900003</v>
      </c>
      <c r="C39" s="36">
        <f>SUMIFS(СВЦЭМ!$C$39:$C$789,СВЦЭМ!$A$39:$A$789,$A39,СВЦЭМ!$B$39:$B$789,C$11)+'СЕТ СН'!$F$12+СВЦЭМ!$D$10+'СЕТ СН'!$F$5-'СЕТ СН'!$F$20</f>
        <v>3202.39277236</v>
      </c>
      <c r="D39" s="36">
        <f>SUMIFS(СВЦЭМ!$C$39:$C$789,СВЦЭМ!$A$39:$A$789,$A39,СВЦЭМ!$B$39:$B$789,D$11)+'СЕТ СН'!$F$12+СВЦЭМ!$D$10+'СЕТ СН'!$F$5-'СЕТ СН'!$F$20</f>
        <v>3253.4471201400002</v>
      </c>
      <c r="E39" s="36">
        <f>SUMIFS(СВЦЭМ!$C$39:$C$789,СВЦЭМ!$A$39:$A$789,$A39,СВЦЭМ!$B$39:$B$789,E$11)+'СЕТ СН'!$F$12+СВЦЭМ!$D$10+'СЕТ СН'!$F$5-'СЕТ СН'!$F$20</f>
        <v>3270.1556556100004</v>
      </c>
      <c r="F39" s="36">
        <f>SUMIFS(СВЦЭМ!$C$39:$C$789,СВЦЭМ!$A$39:$A$789,$A39,СВЦЭМ!$B$39:$B$789,F$11)+'СЕТ СН'!$F$12+СВЦЭМ!$D$10+'СЕТ СН'!$F$5-'СЕТ СН'!$F$20</f>
        <v>3271.80762521</v>
      </c>
      <c r="G39" s="36">
        <f>SUMIFS(СВЦЭМ!$C$39:$C$789,СВЦЭМ!$A$39:$A$789,$A39,СВЦЭМ!$B$39:$B$789,G$11)+'СЕТ СН'!$F$12+СВЦЭМ!$D$10+'СЕТ СН'!$F$5-'СЕТ СН'!$F$20</f>
        <v>3243.1452723100001</v>
      </c>
      <c r="H39" s="36">
        <f>SUMIFS(СВЦЭМ!$C$39:$C$789,СВЦЭМ!$A$39:$A$789,$A39,СВЦЭМ!$B$39:$B$789,H$11)+'СЕТ СН'!$F$12+СВЦЭМ!$D$10+'СЕТ СН'!$F$5-'СЕТ СН'!$F$20</f>
        <v>3219.4170015399995</v>
      </c>
      <c r="I39" s="36">
        <f>SUMIFS(СВЦЭМ!$C$39:$C$789,СВЦЭМ!$A$39:$A$789,$A39,СВЦЭМ!$B$39:$B$789,I$11)+'СЕТ СН'!$F$12+СВЦЭМ!$D$10+'СЕТ СН'!$F$5-'СЕТ СН'!$F$20</f>
        <v>3148.8522937000002</v>
      </c>
      <c r="J39" s="36">
        <f>SUMIFS(СВЦЭМ!$C$39:$C$789,СВЦЭМ!$A$39:$A$789,$A39,СВЦЭМ!$B$39:$B$789,J$11)+'СЕТ СН'!$F$12+СВЦЭМ!$D$10+'СЕТ СН'!$F$5-'СЕТ СН'!$F$20</f>
        <v>3127.3459779200002</v>
      </c>
      <c r="K39" s="36">
        <f>SUMIFS(СВЦЭМ!$C$39:$C$789,СВЦЭМ!$A$39:$A$789,$A39,СВЦЭМ!$B$39:$B$789,K$11)+'СЕТ СН'!$F$12+СВЦЭМ!$D$10+'СЕТ СН'!$F$5-'СЕТ СН'!$F$20</f>
        <v>3106.2488210300003</v>
      </c>
      <c r="L39" s="36">
        <f>SUMIFS(СВЦЭМ!$C$39:$C$789,СВЦЭМ!$A$39:$A$789,$A39,СВЦЭМ!$B$39:$B$789,L$11)+'СЕТ СН'!$F$12+СВЦЭМ!$D$10+'СЕТ СН'!$F$5-'СЕТ СН'!$F$20</f>
        <v>3083.7090952500002</v>
      </c>
      <c r="M39" s="36">
        <f>SUMIFS(СВЦЭМ!$C$39:$C$789,СВЦЭМ!$A$39:$A$789,$A39,СВЦЭМ!$B$39:$B$789,M$11)+'СЕТ СН'!$F$12+СВЦЭМ!$D$10+'СЕТ СН'!$F$5-'СЕТ СН'!$F$20</f>
        <v>3139.9326976600005</v>
      </c>
      <c r="N39" s="36">
        <f>SUMIFS(СВЦЭМ!$C$39:$C$789,СВЦЭМ!$A$39:$A$789,$A39,СВЦЭМ!$B$39:$B$789,N$11)+'СЕТ СН'!$F$12+СВЦЭМ!$D$10+'СЕТ СН'!$F$5-'СЕТ СН'!$F$20</f>
        <v>3144.8178074300004</v>
      </c>
      <c r="O39" s="36">
        <f>SUMIFS(СВЦЭМ!$C$39:$C$789,СВЦЭМ!$A$39:$A$789,$A39,СВЦЭМ!$B$39:$B$789,O$11)+'СЕТ СН'!$F$12+СВЦЭМ!$D$10+'СЕТ СН'!$F$5-'СЕТ СН'!$F$20</f>
        <v>3151.8704497200001</v>
      </c>
      <c r="P39" s="36">
        <f>SUMIFS(СВЦЭМ!$C$39:$C$789,СВЦЭМ!$A$39:$A$789,$A39,СВЦЭМ!$B$39:$B$789,P$11)+'СЕТ СН'!$F$12+СВЦЭМ!$D$10+'СЕТ СН'!$F$5-'СЕТ СН'!$F$20</f>
        <v>3148.8613111100003</v>
      </c>
      <c r="Q39" s="36">
        <f>SUMIFS(СВЦЭМ!$C$39:$C$789,СВЦЭМ!$A$39:$A$789,$A39,СВЦЭМ!$B$39:$B$789,Q$11)+'СЕТ СН'!$F$12+СВЦЭМ!$D$10+'СЕТ СН'!$F$5-'СЕТ СН'!$F$20</f>
        <v>3162.7263367900005</v>
      </c>
      <c r="R39" s="36">
        <f>SUMIFS(СВЦЭМ!$C$39:$C$789,СВЦЭМ!$A$39:$A$789,$A39,СВЦЭМ!$B$39:$B$789,R$11)+'СЕТ СН'!$F$12+СВЦЭМ!$D$10+'СЕТ СН'!$F$5-'СЕТ СН'!$F$20</f>
        <v>3156.6036358900001</v>
      </c>
      <c r="S39" s="36">
        <f>SUMIFS(СВЦЭМ!$C$39:$C$789,СВЦЭМ!$A$39:$A$789,$A39,СВЦЭМ!$B$39:$B$789,S$11)+'СЕТ СН'!$F$12+СВЦЭМ!$D$10+'СЕТ СН'!$F$5-'СЕТ СН'!$F$20</f>
        <v>3131.4423843200002</v>
      </c>
      <c r="T39" s="36">
        <f>SUMIFS(СВЦЭМ!$C$39:$C$789,СВЦЭМ!$A$39:$A$789,$A39,СВЦЭМ!$B$39:$B$789,T$11)+'СЕТ СН'!$F$12+СВЦЭМ!$D$10+'СЕТ СН'!$F$5-'СЕТ СН'!$F$20</f>
        <v>3108.8151171500003</v>
      </c>
      <c r="U39" s="36">
        <f>SUMIFS(СВЦЭМ!$C$39:$C$789,СВЦЭМ!$A$39:$A$789,$A39,СВЦЭМ!$B$39:$B$789,U$11)+'СЕТ СН'!$F$12+СВЦЭМ!$D$10+'СЕТ СН'!$F$5-'СЕТ СН'!$F$20</f>
        <v>3125.1804852800005</v>
      </c>
      <c r="V39" s="36">
        <f>SUMIFS(СВЦЭМ!$C$39:$C$789,СВЦЭМ!$A$39:$A$789,$A39,СВЦЭМ!$B$39:$B$789,V$11)+'СЕТ СН'!$F$12+СВЦЭМ!$D$10+'СЕТ СН'!$F$5-'СЕТ СН'!$F$20</f>
        <v>3135.5100319700005</v>
      </c>
      <c r="W39" s="36">
        <f>SUMIFS(СВЦЭМ!$C$39:$C$789,СВЦЭМ!$A$39:$A$789,$A39,СВЦЭМ!$B$39:$B$789,W$11)+'СЕТ СН'!$F$12+СВЦЭМ!$D$10+'СЕТ СН'!$F$5-'СЕТ СН'!$F$20</f>
        <v>3144.0650433999999</v>
      </c>
      <c r="X39" s="36">
        <f>SUMIFS(СВЦЭМ!$C$39:$C$789,СВЦЭМ!$A$39:$A$789,$A39,СВЦЭМ!$B$39:$B$789,X$11)+'СЕТ СН'!$F$12+СВЦЭМ!$D$10+'СЕТ СН'!$F$5-'СЕТ СН'!$F$20</f>
        <v>3153.5646584200003</v>
      </c>
      <c r="Y39" s="36">
        <f>SUMIFS(СВЦЭМ!$C$39:$C$789,СВЦЭМ!$A$39:$A$789,$A39,СВЦЭМ!$B$39:$B$789,Y$11)+'СЕТ СН'!$F$12+СВЦЭМ!$D$10+'СЕТ СН'!$F$5-'СЕТ СН'!$F$20</f>
        <v>3226.6550807100002</v>
      </c>
    </row>
    <row r="40" spans="1:32" ht="15.75" x14ac:dyDescent="0.2">
      <c r="A40" s="35">
        <f t="shared" si="0"/>
        <v>45655</v>
      </c>
      <c r="B40" s="36">
        <f>SUMIFS(СВЦЭМ!$C$39:$C$789,СВЦЭМ!$A$39:$A$789,$A40,СВЦЭМ!$B$39:$B$789,B$11)+'СЕТ СН'!$F$12+СВЦЭМ!$D$10+'СЕТ СН'!$F$5-'СЕТ СН'!$F$20</f>
        <v>3097.2284528200003</v>
      </c>
      <c r="C40" s="36">
        <f>SUMIFS(СВЦЭМ!$C$39:$C$789,СВЦЭМ!$A$39:$A$789,$A40,СВЦЭМ!$B$39:$B$789,C$11)+'СЕТ СН'!$F$12+СВЦЭМ!$D$10+'СЕТ СН'!$F$5-'СЕТ СН'!$F$20</f>
        <v>3134.8408461500003</v>
      </c>
      <c r="D40" s="36">
        <f>SUMIFS(СВЦЭМ!$C$39:$C$789,СВЦЭМ!$A$39:$A$789,$A40,СВЦЭМ!$B$39:$B$789,D$11)+'СЕТ СН'!$F$12+СВЦЭМ!$D$10+'СЕТ СН'!$F$5-'СЕТ СН'!$F$20</f>
        <v>3240.1818472499999</v>
      </c>
      <c r="E40" s="36">
        <f>SUMIFS(СВЦЭМ!$C$39:$C$789,СВЦЭМ!$A$39:$A$789,$A40,СВЦЭМ!$B$39:$B$789,E$11)+'СЕТ СН'!$F$12+СВЦЭМ!$D$10+'СЕТ СН'!$F$5-'СЕТ СН'!$F$20</f>
        <v>3274.0468485499996</v>
      </c>
      <c r="F40" s="36">
        <f>SUMIFS(СВЦЭМ!$C$39:$C$789,СВЦЭМ!$A$39:$A$789,$A40,СВЦЭМ!$B$39:$B$789,F$11)+'СЕТ СН'!$F$12+СВЦЭМ!$D$10+'СЕТ СН'!$F$5-'СЕТ СН'!$F$20</f>
        <v>3284.4761591200004</v>
      </c>
      <c r="G40" s="36">
        <f>SUMIFS(СВЦЭМ!$C$39:$C$789,СВЦЭМ!$A$39:$A$789,$A40,СВЦЭМ!$B$39:$B$789,G$11)+'СЕТ СН'!$F$12+СВЦЭМ!$D$10+'СЕТ СН'!$F$5-'СЕТ СН'!$F$20</f>
        <v>3280.8458087999998</v>
      </c>
      <c r="H40" s="36">
        <f>SUMIFS(СВЦЭМ!$C$39:$C$789,СВЦЭМ!$A$39:$A$789,$A40,СВЦЭМ!$B$39:$B$789,H$11)+'СЕТ СН'!$F$12+СВЦЭМ!$D$10+'СЕТ СН'!$F$5-'СЕТ СН'!$F$20</f>
        <v>3240.8245496299996</v>
      </c>
      <c r="I40" s="36">
        <f>SUMIFS(СВЦЭМ!$C$39:$C$789,СВЦЭМ!$A$39:$A$789,$A40,СВЦЭМ!$B$39:$B$789,I$11)+'СЕТ СН'!$F$12+СВЦЭМ!$D$10+'СЕТ СН'!$F$5-'СЕТ СН'!$F$20</f>
        <v>3171.78113674</v>
      </c>
      <c r="J40" s="36">
        <f>SUMIFS(СВЦЭМ!$C$39:$C$789,СВЦЭМ!$A$39:$A$789,$A40,СВЦЭМ!$B$39:$B$789,J$11)+'СЕТ СН'!$F$12+СВЦЭМ!$D$10+'СЕТ СН'!$F$5-'СЕТ СН'!$F$20</f>
        <v>3147.0721395400005</v>
      </c>
      <c r="K40" s="36">
        <f>SUMIFS(СВЦЭМ!$C$39:$C$789,СВЦЭМ!$A$39:$A$789,$A40,СВЦЭМ!$B$39:$B$789,K$11)+'СЕТ СН'!$F$12+СВЦЭМ!$D$10+'СЕТ СН'!$F$5-'СЕТ СН'!$F$20</f>
        <v>3063.0520776500002</v>
      </c>
      <c r="L40" s="36">
        <f>SUMIFS(СВЦЭМ!$C$39:$C$789,СВЦЭМ!$A$39:$A$789,$A40,СВЦЭМ!$B$39:$B$789,L$11)+'СЕТ СН'!$F$12+СВЦЭМ!$D$10+'СЕТ СН'!$F$5-'СЕТ СН'!$F$20</f>
        <v>3038.5058344700001</v>
      </c>
      <c r="M40" s="36">
        <f>SUMIFS(СВЦЭМ!$C$39:$C$789,СВЦЭМ!$A$39:$A$789,$A40,СВЦЭМ!$B$39:$B$789,M$11)+'СЕТ СН'!$F$12+СВЦЭМ!$D$10+'СЕТ СН'!$F$5-'СЕТ СН'!$F$20</f>
        <v>3023.3036866299999</v>
      </c>
      <c r="N40" s="36">
        <f>SUMIFS(СВЦЭМ!$C$39:$C$789,СВЦЭМ!$A$39:$A$789,$A40,СВЦЭМ!$B$39:$B$789,N$11)+'СЕТ СН'!$F$12+СВЦЭМ!$D$10+'СЕТ СН'!$F$5-'СЕТ СН'!$F$20</f>
        <v>2999.03998185</v>
      </c>
      <c r="O40" s="36">
        <f>SUMIFS(СВЦЭМ!$C$39:$C$789,СВЦЭМ!$A$39:$A$789,$A40,СВЦЭМ!$B$39:$B$789,O$11)+'СЕТ СН'!$F$12+СВЦЭМ!$D$10+'СЕТ СН'!$F$5-'СЕТ СН'!$F$20</f>
        <v>3040.4324526300002</v>
      </c>
      <c r="P40" s="36">
        <f>SUMIFS(СВЦЭМ!$C$39:$C$789,СВЦЭМ!$A$39:$A$789,$A40,СВЦЭМ!$B$39:$B$789,P$11)+'СЕТ СН'!$F$12+СВЦЭМ!$D$10+'СЕТ СН'!$F$5-'СЕТ СН'!$F$20</f>
        <v>3050.59792655</v>
      </c>
      <c r="Q40" s="36">
        <f>SUMIFS(СВЦЭМ!$C$39:$C$789,СВЦЭМ!$A$39:$A$789,$A40,СВЦЭМ!$B$39:$B$789,Q$11)+'СЕТ СН'!$F$12+СВЦЭМ!$D$10+'СЕТ СН'!$F$5-'СЕТ СН'!$F$20</f>
        <v>3093.7056285200001</v>
      </c>
      <c r="R40" s="36">
        <f>SUMIFS(СВЦЭМ!$C$39:$C$789,СВЦЭМ!$A$39:$A$789,$A40,СВЦЭМ!$B$39:$B$789,R$11)+'СЕТ СН'!$F$12+СВЦЭМ!$D$10+'СЕТ СН'!$F$5-'СЕТ СН'!$F$20</f>
        <v>3062.3547683100005</v>
      </c>
      <c r="S40" s="36">
        <f>SUMIFS(СВЦЭМ!$C$39:$C$789,СВЦЭМ!$A$39:$A$789,$A40,СВЦЭМ!$B$39:$B$789,S$11)+'СЕТ СН'!$F$12+СВЦЭМ!$D$10+'СЕТ СН'!$F$5-'СЕТ СН'!$F$20</f>
        <v>3003.7493642899999</v>
      </c>
      <c r="T40" s="36">
        <f>SUMIFS(СВЦЭМ!$C$39:$C$789,СВЦЭМ!$A$39:$A$789,$A40,СВЦЭМ!$B$39:$B$789,T$11)+'СЕТ СН'!$F$12+СВЦЭМ!$D$10+'СЕТ СН'!$F$5-'СЕТ СН'!$F$20</f>
        <v>2964.6969401599999</v>
      </c>
      <c r="U40" s="36">
        <f>SUMIFS(СВЦЭМ!$C$39:$C$789,СВЦЭМ!$A$39:$A$789,$A40,СВЦЭМ!$B$39:$B$789,U$11)+'СЕТ СН'!$F$12+СВЦЭМ!$D$10+'СЕТ СН'!$F$5-'СЕТ СН'!$F$20</f>
        <v>2953.1919471000001</v>
      </c>
      <c r="V40" s="36">
        <f>SUMIFS(СВЦЭМ!$C$39:$C$789,СВЦЭМ!$A$39:$A$789,$A40,СВЦЭМ!$B$39:$B$789,V$11)+'СЕТ СН'!$F$12+СВЦЭМ!$D$10+'СЕТ СН'!$F$5-'СЕТ СН'!$F$20</f>
        <v>2984.9585139700002</v>
      </c>
      <c r="W40" s="36">
        <f>SUMIFS(СВЦЭМ!$C$39:$C$789,СВЦЭМ!$A$39:$A$789,$A40,СВЦЭМ!$B$39:$B$789,W$11)+'СЕТ СН'!$F$12+СВЦЭМ!$D$10+'СЕТ СН'!$F$5-'СЕТ СН'!$F$20</f>
        <v>3013.82335891</v>
      </c>
      <c r="X40" s="36">
        <f>SUMIFS(СВЦЭМ!$C$39:$C$789,СВЦЭМ!$A$39:$A$789,$A40,СВЦЭМ!$B$39:$B$789,X$11)+'СЕТ СН'!$F$12+СВЦЭМ!$D$10+'СЕТ СН'!$F$5-'СЕТ СН'!$F$20</f>
        <v>3050.1856437400002</v>
      </c>
      <c r="Y40" s="36">
        <f>SUMIFS(СВЦЭМ!$C$39:$C$789,СВЦЭМ!$A$39:$A$789,$A40,СВЦЭМ!$B$39:$B$789,Y$11)+'СЕТ СН'!$F$12+СВЦЭМ!$D$10+'СЕТ СН'!$F$5-'СЕТ СН'!$F$20</f>
        <v>3077.6291373000004</v>
      </c>
    </row>
    <row r="41" spans="1:32" ht="15.75" x14ac:dyDescent="0.2">
      <c r="A41" s="35">
        <f t="shared" si="0"/>
        <v>45656</v>
      </c>
      <c r="B41" s="36">
        <f>SUMIFS(СВЦЭМ!$C$39:$C$789,СВЦЭМ!$A$39:$A$789,$A41,СВЦЭМ!$B$39:$B$789,B$11)+'СЕТ СН'!$F$12+СВЦЭМ!$D$10+'СЕТ СН'!$F$5-'СЕТ СН'!$F$20</f>
        <v>3263.3245491899997</v>
      </c>
      <c r="C41" s="36">
        <f>SUMIFS(СВЦЭМ!$C$39:$C$789,СВЦЭМ!$A$39:$A$789,$A41,СВЦЭМ!$B$39:$B$789,C$11)+'СЕТ СН'!$F$12+СВЦЭМ!$D$10+'СЕТ СН'!$F$5-'СЕТ СН'!$F$20</f>
        <v>3319.8648459699998</v>
      </c>
      <c r="D41" s="36">
        <f>SUMIFS(СВЦЭМ!$C$39:$C$789,СВЦЭМ!$A$39:$A$789,$A41,СВЦЭМ!$B$39:$B$789,D$11)+'СЕТ СН'!$F$12+СВЦЭМ!$D$10+'СЕТ СН'!$F$5-'СЕТ СН'!$F$20</f>
        <v>3340.5017077599996</v>
      </c>
      <c r="E41" s="36">
        <f>SUMIFS(СВЦЭМ!$C$39:$C$789,СВЦЭМ!$A$39:$A$789,$A41,СВЦЭМ!$B$39:$B$789,E$11)+'СЕТ СН'!$F$12+СВЦЭМ!$D$10+'СЕТ СН'!$F$5-'СЕТ СН'!$F$20</f>
        <v>3355.5811247800002</v>
      </c>
      <c r="F41" s="36">
        <f>SUMIFS(СВЦЭМ!$C$39:$C$789,СВЦЭМ!$A$39:$A$789,$A41,СВЦЭМ!$B$39:$B$789,F$11)+'СЕТ СН'!$F$12+СВЦЭМ!$D$10+'СЕТ СН'!$F$5-'СЕТ СН'!$F$20</f>
        <v>3358.8280891799996</v>
      </c>
      <c r="G41" s="36">
        <f>SUMIFS(СВЦЭМ!$C$39:$C$789,СВЦЭМ!$A$39:$A$789,$A41,СВЦЭМ!$B$39:$B$789,G$11)+'СЕТ СН'!$F$12+СВЦЭМ!$D$10+'СЕТ СН'!$F$5-'СЕТ СН'!$F$20</f>
        <v>3355.9555637599997</v>
      </c>
      <c r="H41" s="36">
        <f>SUMIFS(СВЦЭМ!$C$39:$C$789,СВЦЭМ!$A$39:$A$789,$A41,СВЦЭМ!$B$39:$B$789,H$11)+'СЕТ СН'!$F$12+СВЦЭМ!$D$10+'СЕТ СН'!$F$5-'СЕТ СН'!$F$20</f>
        <v>3341.3002242399998</v>
      </c>
      <c r="I41" s="36">
        <f>SUMIFS(СВЦЭМ!$C$39:$C$789,СВЦЭМ!$A$39:$A$789,$A41,СВЦЭМ!$B$39:$B$789,I$11)+'СЕТ СН'!$F$12+СВЦЭМ!$D$10+'СЕТ СН'!$F$5-'СЕТ СН'!$F$20</f>
        <v>3315.2792362099999</v>
      </c>
      <c r="J41" s="36">
        <f>SUMIFS(СВЦЭМ!$C$39:$C$789,СВЦЭМ!$A$39:$A$789,$A41,СВЦЭМ!$B$39:$B$789,J$11)+'СЕТ СН'!$F$12+СВЦЭМ!$D$10+'СЕТ СН'!$F$5-'СЕТ СН'!$F$20</f>
        <v>3264.2415497299999</v>
      </c>
      <c r="K41" s="36">
        <f>SUMIFS(СВЦЭМ!$C$39:$C$789,СВЦЭМ!$A$39:$A$789,$A41,СВЦЭМ!$B$39:$B$789,K$11)+'СЕТ СН'!$F$12+СВЦЭМ!$D$10+'СЕТ СН'!$F$5-'СЕТ СН'!$F$20</f>
        <v>3174.2746255100001</v>
      </c>
      <c r="L41" s="36">
        <f>SUMIFS(СВЦЭМ!$C$39:$C$789,СВЦЭМ!$A$39:$A$789,$A41,СВЦЭМ!$B$39:$B$789,L$11)+'СЕТ СН'!$F$12+СВЦЭМ!$D$10+'СЕТ СН'!$F$5-'СЕТ СН'!$F$20</f>
        <v>3170.5440521500004</v>
      </c>
      <c r="M41" s="36">
        <f>SUMIFS(СВЦЭМ!$C$39:$C$789,СВЦЭМ!$A$39:$A$789,$A41,СВЦЭМ!$B$39:$B$789,M$11)+'СЕТ СН'!$F$12+СВЦЭМ!$D$10+'СЕТ СН'!$F$5-'СЕТ СН'!$F$20</f>
        <v>3168.4510171500001</v>
      </c>
      <c r="N41" s="36">
        <f>SUMIFS(СВЦЭМ!$C$39:$C$789,СВЦЭМ!$A$39:$A$789,$A41,СВЦЭМ!$B$39:$B$789,N$11)+'СЕТ СН'!$F$12+СВЦЭМ!$D$10+'СЕТ СН'!$F$5-'СЕТ СН'!$F$20</f>
        <v>3149.9248789600001</v>
      </c>
      <c r="O41" s="36">
        <f>SUMIFS(СВЦЭМ!$C$39:$C$789,СВЦЭМ!$A$39:$A$789,$A41,СВЦЭМ!$B$39:$B$789,O$11)+'СЕТ СН'!$F$12+СВЦЭМ!$D$10+'СЕТ СН'!$F$5-'СЕТ СН'!$F$20</f>
        <v>3168.6539646000001</v>
      </c>
      <c r="P41" s="36">
        <f>SUMIFS(СВЦЭМ!$C$39:$C$789,СВЦЭМ!$A$39:$A$789,$A41,СВЦЭМ!$B$39:$B$789,P$11)+'СЕТ СН'!$F$12+СВЦЭМ!$D$10+'СЕТ СН'!$F$5-'СЕТ СН'!$F$20</f>
        <v>3177.8221658500001</v>
      </c>
      <c r="Q41" s="36">
        <f>SUMIFS(СВЦЭМ!$C$39:$C$789,СВЦЭМ!$A$39:$A$789,$A41,СВЦЭМ!$B$39:$B$789,Q$11)+'СЕТ СН'!$F$12+СВЦЭМ!$D$10+'СЕТ СН'!$F$5-'СЕТ СН'!$F$20</f>
        <v>3175.9675796500005</v>
      </c>
      <c r="R41" s="36">
        <f>SUMIFS(СВЦЭМ!$C$39:$C$789,СВЦЭМ!$A$39:$A$789,$A41,СВЦЭМ!$B$39:$B$789,R$11)+'СЕТ СН'!$F$12+СВЦЭМ!$D$10+'СЕТ СН'!$F$5-'СЕТ СН'!$F$20</f>
        <v>3173.8350619400003</v>
      </c>
      <c r="S41" s="36">
        <f>SUMIFS(СВЦЭМ!$C$39:$C$789,СВЦЭМ!$A$39:$A$789,$A41,СВЦЭМ!$B$39:$B$789,S$11)+'СЕТ СН'!$F$12+СВЦЭМ!$D$10+'СЕТ СН'!$F$5-'СЕТ СН'!$F$20</f>
        <v>3136.9573103700004</v>
      </c>
      <c r="T41" s="36">
        <f>SUMIFS(СВЦЭМ!$C$39:$C$789,СВЦЭМ!$A$39:$A$789,$A41,СВЦЭМ!$B$39:$B$789,T$11)+'СЕТ СН'!$F$12+СВЦЭМ!$D$10+'СЕТ СН'!$F$5-'СЕТ СН'!$F$20</f>
        <v>3105.8829996900004</v>
      </c>
      <c r="U41" s="36">
        <f>SUMIFS(СВЦЭМ!$C$39:$C$789,СВЦЭМ!$A$39:$A$789,$A41,СВЦЭМ!$B$39:$B$789,U$11)+'СЕТ СН'!$F$12+СВЦЭМ!$D$10+'СЕТ СН'!$F$5-'СЕТ СН'!$F$20</f>
        <v>3110.0673108800002</v>
      </c>
      <c r="V41" s="36">
        <f>SUMIFS(СВЦЭМ!$C$39:$C$789,СВЦЭМ!$A$39:$A$789,$A41,СВЦЭМ!$B$39:$B$789,V$11)+'СЕТ СН'!$F$12+СВЦЭМ!$D$10+'СЕТ СН'!$F$5-'СЕТ СН'!$F$20</f>
        <v>3124.2046879899999</v>
      </c>
      <c r="W41" s="36">
        <f>SUMIFS(СВЦЭМ!$C$39:$C$789,СВЦЭМ!$A$39:$A$789,$A41,СВЦЭМ!$B$39:$B$789,W$11)+'СЕТ СН'!$F$12+СВЦЭМ!$D$10+'СЕТ СН'!$F$5-'СЕТ СН'!$F$20</f>
        <v>3134.6763326600003</v>
      </c>
      <c r="X41" s="36">
        <f>SUMIFS(СВЦЭМ!$C$39:$C$789,СВЦЭМ!$A$39:$A$789,$A41,СВЦЭМ!$B$39:$B$789,X$11)+'СЕТ СН'!$F$12+СВЦЭМ!$D$10+'СЕТ СН'!$F$5-'СЕТ СН'!$F$20</f>
        <v>3167.5550442200001</v>
      </c>
      <c r="Y41" s="36">
        <f>SUMIFS(СВЦЭМ!$C$39:$C$789,СВЦЭМ!$A$39:$A$789,$A41,СВЦЭМ!$B$39:$B$789,Y$11)+'СЕТ СН'!$F$12+СВЦЭМ!$D$10+'СЕТ СН'!$F$5-'СЕТ СН'!$F$20</f>
        <v>3176.67429352</v>
      </c>
    </row>
    <row r="42" spans="1:32" ht="15.75" x14ac:dyDescent="0.2">
      <c r="A42" s="35">
        <f t="shared" si="0"/>
        <v>45657</v>
      </c>
      <c r="B42" s="36">
        <f>SUMIFS(СВЦЭМ!$C$39:$C$789,СВЦЭМ!$A$39:$A$789,$A42,СВЦЭМ!$B$39:$B$789,B$11)+'СЕТ СН'!$F$12+СВЦЭМ!$D$10+'СЕТ СН'!$F$5-'СЕТ СН'!$F$20</f>
        <v>3203.1779526299997</v>
      </c>
      <c r="C42" s="36">
        <f>SUMIFS(СВЦЭМ!$C$39:$C$789,СВЦЭМ!$A$39:$A$789,$A42,СВЦЭМ!$B$39:$B$789,C$11)+'СЕТ СН'!$F$12+СВЦЭМ!$D$10+'СЕТ СН'!$F$5-'СЕТ СН'!$F$20</f>
        <v>3270.2759400799996</v>
      </c>
      <c r="D42" s="36">
        <f>SUMIFS(СВЦЭМ!$C$39:$C$789,СВЦЭМ!$A$39:$A$789,$A42,СВЦЭМ!$B$39:$B$789,D$11)+'СЕТ СН'!$F$12+СВЦЭМ!$D$10+'СЕТ СН'!$F$5-'СЕТ СН'!$F$20</f>
        <v>3288.4684190999997</v>
      </c>
      <c r="E42" s="36">
        <f>SUMIFS(СВЦЭМ!$C$39:$C$789,СВЦЭМ!$A$39:$A$789,$A42,СВЦЭМ!$B$39:$B$789,E$11)+'СЕТ СН'!$F$12+СВЦЭМ!$D$10+'СЕТ СН'!$F$5-'СЕТ СН'!$F$20</f>
        <v>3336.3187057300001</v>
      </c>
      <c r="F42" s="36">
        <f>SUMIFS(СВЦЭМ!$C$39:$C$789,СВЦЭМ!$A$39:$A$789,$A42,СВЦЭМ!$B$39:$B$789,F$11)+'СЕТ СН'!$F$12+СВЦЭМ!$D$10+'СЕТ СН'!$F$5-'СЕТ СН'!$F$20</f>
        <v>3344.4878351500001</v>
      </c>
      <c r="G42" s="36">
        <f>SUMIFS(СВЦЭМ!$C$39:$C$789,СВЦЭМ!$A$39:$A$789,$A42,СВЦЭМ!$B$39:$B$789,G$11)+'СЕТ СН'!$F$12+СВЦЭМ!$D$10+'СЕТ СН'!$F$5-'СЕТ СН'!$F$20</f>
        <v>3325.0689586199996</v>
      </c>
      <c r="H42" s="36">
        <f>SUMIFS(СВЦЭМ!$C$39:$C$789,СВЦЭМ!$A$39:$A$789,$A42,СВЦЭМ!$B$39:$B$789,H$11)+'СЕТ СН'!$F$12+СВЦЭМ!$D$10+'СЕТ СН'!$F$5-'СЕТ СН'!$F$20</f>
        <v>3311.8793845</v>
      </c>
      <c r="I42" s="36">
        <f>SUMIFS(СВЦЭМ!$C$39:$C$789,СВЦЭМ!$A$39:$A$789,$A42,СВЦЭМ!$B$39:$B$789,I$11)+'СЕТ СН'!$F$12+СВЦЭМ!$D$10+'СЕТ СН'!$F$5-'СЕТ СН'!$F$20</f>
        <v>3297.6457465800004</v>
      </c>
      <c r="J42" s="36">
        <f>SUMIFS(СВЦЭМ!$C$39:$C$789,СВЦЭМ!$A$39:$A$789,$A42,СВЦЭМ!$B$39:$B$789,J$11)+'СЕТ СН'!$F$12+СВЦЭМ!$D$10+'СЕТ СН'!$F$5-'СЕТ СН'!$F$20</f>
        <v>3192.2548096700002</v>
      </c>
      <c r="K42" s="36">
        <f>SUMIFS(СВЦЭМ!$C$39:$C$789,СВЦЭМ!$A$39:$A$789,$A42,СВЦЭМ!$B$39:$B$789,K$11)+'СЕТ СН'!$F$12+СВЦЭМ!$D$10+'СЕТ СН'!$F$5-'СЕТ СН'!$F$20</f>
        <v>3148.3938253900005</v>
      </c>
      <c r="L42" s="36">
        <f>SUMIFS(СВЦЭМ!$C$39:$C$789,СВЦЭМ!$A$39:$A$789,$A42,СВЦЭМ!$B$39:$B$789,L$11)+'СЕТ СН'!$F$12+СВЦЭМ!$D$10+'СЕТ СН'!$F$5-'СЕТ СН'!$F$20</f>
        <v>3122.9235511400002</v>
      </c>
      <c r="M42" s="36">
        <f>SUMIFS(СВЦЭМ!$C$39:$C$789,СВЦЭМ!$A$39:$A$789,$A42,СВЦЭМ!$B$39:$B$789,M$11)+'СЕТ СН'!$F$12+СВЦЭМ!$D$10+'СЕТ СН'!$F$5-'СЕТ СН'!$F$20</f>
        <v>3091.6186387500002</v>
      </c>
      <c r="N42" s="36">
        <f>SUMIFS(СВЦЭМ!$C$39:$C$789,СВЦЭМ!$A$39:$A$789,$A42,СВЦЭМ!$B$39:$B$789,N$11)+'СЕТ СН'!$F$12+СВЦЭМ!$D$10+'СЕТ СН'!$F$5-'СЕТ СН'!$F$20</f>
        <v>3089.4486851500005</v>
      </c>
      <c r="O42" s="36">
        <f>SUMIFS(СВЦЭМ!$C$39:$C$789,СВЦЭМ!$A$39:$A$789,$A42,СВЦЭМ!$B$39:$B$789,O$11)+'СЕТ СН'!$F$12+СВЦЭМ!$D$10+'СЕТ СН'!$F$5-'СЕТ СН'!$F$20</f>
        <v>3119.3305842300001</v>
      </c>
      <c r="P42" s="36">
        <f>SUMIFS(СВЦЭМ!$C$39:$C$789,СВЦЭМ!$A$39:$A$789,$A42,СВЦЭМ!$B$39:$B$789,P$11)+'СЕТ СН'!$F$12+СВЦЭМ!$D$10+'СЕТ СН'!$F$5-'СЕТ СН'!$F$20</f>
        <v>3108.0155076300002</v>
      </c>
      <c r="Q42" s="36">
        <f>SUMIFS(СВЦЭМ!$C$39:$C$789,СВЦЭМ!$A$39:$A$789,$A42,СВЦЭМ!$B$39:$B$789,Q$11)+'СЕТ СН'!$F$12+СВЦЭМ!$D$10+'СЕТ СН'!$F$5-'СЕТ СН'!$F$20</f>
        <v>3101.3417507200002</v>
      </c>
      <c r="R42" s="36">
        <f>SUMIFS(СВЦЭМ!$C$39:$C$789,СВЦЭМ!$A$39:$A$789,$A42,СВЦЭМ!$B$39:$B$789,R$11)+'СЕТ СН'!$F$12+СВЦЭМ!$D$10+'СЕТ СН'!$F$5-'СЕТ СН'!$F$20</f>
        <v>3080.92423426</v>
      </c>
      <c r="S42" s="36">
        <f>SUMIFS(СВЦЭМ!$C$39:$C$789,СВЦЭМ!$A$39:$A$789,$A42,СВЦЭМ!$B$39:$B$789,S$11)+'СЕТ СН'!$F$12+СВЦЭМ!$D$10+'СЕТ СН'!$F$5-'СЕТ СН'!$F$20</f>
        <v>3058.4627879</v>
      </c>
      <c r="T42" s="36">
        <f>SUMIFS(СВЦЭМ!$C$39:$C$789,СВЦЭМ!$A$39:$A$789,$A42,СВЦЭМ!$B$39:$B$789,T$11)+'СЕТ СН'!$F$12+СВЦЭМ!$D$10+'СЕТ СН'!$F$5-'СЕТ СН'!$F$20</f>
        <v>3019.08088322</v>
      </c>
      <c r="U42" s="36">
        <f>SUMIFS(СВЦЭМ!$C$39:$C$789,СВЦЭМ!$A$39:$A$789,$A42,СВЦЭМ!$B$39:$B$789,U$11)+'СЕТ СН'!$F$12+СВЦЭМ!$D$10+'СЕТ СН'!$F$5-'СЕТ СН'!$F$20</f>
        <v>3005.1843189300002</v>
      </c>
      <c r="V42" s="36">
        <f>SUMIFS(СВЦЭМ!$C$39:$C$789,СВЦЭМ!$A$39:$A$789,$A42,СВЦЭМ!$B$39:$B$789,V$11)+'СЕТ СН'!$F$12+СВЦЭМ!$D$10+'СЕТ СН'!$F$5-'СЕТ СН'!$F$20</f>
        <v>3034.6130829700005</v>
      </c>
      <c r="W42" s="36">
        <f>SUMIFS(СВЦЭМ!$C$39:$C$789,СВЦЭМ!$A$39:$A$789,$A42,СВЦЭМ!$B$39:$B$789,W$11)+'СЕТ СН'!$F$12+СВЦЭМ!$D$10+'СЕТ СН'!$F$5-'СЕТ СН'!$F$20</f>
        <v>3078.6451911800004</v>
      </c>
      <c r="X42" s="36">
        <f>SUMIFS(СВЦЭМ!$C$39:$C$789,СВЦЭМ!$A$39:$A$789,$A42,СВЦЭМ!$B$39:$B$789,X$11)+'СЕТ СН'!$F$12+СВЦЭМ!$D$10+'СЕТ СН'!$F$5-'СЕТ СН'!$F$20</f>
        <v>3111.0890125700002</v>
      </c>
      <c r="Y42" s="36">
        <f>SUMIFS(СВЦЭМ!$C$39:$C$789,СВЦЭМ!$A$39:$A$789,$A42,СВЦЭМ!$B$39:$B$789,Y$11)+'СЕТ СН'!$F$12+СВЦЭМ!$D$10+'СЕТ СН'!$F$5-'СЕТ СН'!$F$20</f>
        <v>3152.4867651100003</v>
      </c>
      <c r="Z42" s="36">
        <f>SUMIFS(СВЦЭМ!$C$39:$C$789,СВЦЭМ!$A$39:$A$789,$A42,СВЦЭМ!$B$39:$B$789,Z$11)+'СЕТ СН'!$F$12+СВЦЭМ!$D$10+'СЕТ СН'!$F$5-'СЕТ СН'!$F$20</f>
        <v>3186.1958921300002</v>
      </c>
      <c r="AA42" s="36">
        <f>SUMIFS(СВЦЭМ!$C$39:$C$789,СВЦЭМ!$A$39:$A$789,$A42,СВЦЭМ!$B$39:$B$789,AA$11)+'СЕТ СН'!$F$12+СВЦЭМ!$D$10+'СЕТ СН'!$F$5-'СЕТ СН'!$F$20</f>
        <v>3216.9296402299997</v>
      </c>
      <c r="AB42" s="36">
        <f>SUMIFS(СВЦЭМ!$C$39:$C$789,СВЦЭМ!$A$39:$A$789,$A42,СВЦЭМ!$B$39:$B$789,AB$11)+'СЕТ СН'!$F$12+СВЦЭМ!$D$10+'СЕТ СН'!$F$5-'СЕТ СН'!$F$20</f>
        <v>3227.2791275399995</v>
      </c>
      <c r="AC42" s="36">
        <f>SUMIFS(СВЦЭМ!$C$39:$C$789,СВЦЭМ!$A$39:$A$789,$A42,СВЦЭМ!$B$39:$B$789,AC$11)+'СЕТ СН'!$F$12+СВЦЭМ!$D$10+'СЕТ СН'!$F$5-'СЕТ СН'!$F$20</f>
        <v>3234.3764929299996</v>
      </c>
      <c r="AD42" s="36">
        <f>SUMIFS(СВЦЭМ!$C$39:$C$789,СВЦЭМ!$A$39:$A$789,$A42,СВЦЭМ!$B$39:$B$789,AD$11)+'СЕТ СН'!$F$12+СВЦЭМ!$D$10+'СЕТ СН'!$F$5-'СЕТ СН'!$F$20</f>
        <v>3250.5094535999997</v>
      </c>
      <c r="AE42" s="36">
        <f>SUMIFS(СВЦЭМ!$C$39:$C$789,СВЦЭМ!$A$39:$A$789,$A42,СВЦЭМ!$B$39:$B$789,AE$11)+'СЕТ СН'!$F$12+СВЦЭМ!$D$10+'СЕТ СН'!$F$5-'СЕТ СН'!$F$20</f>
        <v>3273.5633346300001</v>
      </c>
      <c r="AF42" s="36">
        <f>SUMIFS(СВЦЭМ!$C$39:$C$789,СВЦЭМ!$A$39:$A$789,$A42,СВЦЭМ!$B$39:$B$789,AF$11)+'СЕТ СН'!$F$12+СВЦЭМ!$D$10+'СЕТ СН'!$F$5-'СЕТ СН'!$F$20</f>
        <v>3315.6595035800001</v>
      </c>
    </row>
    <row r="43" spans="1:32"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32"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32"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32"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32"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c r="Z47" s="34">
        <v>25</v>
      </c>
      <c r="AA47" s="34">
        <v>26</v>
      </c>
      <c r="AB47" s="34">
        <v>27</v>
      </c>
      <c r="AC47" s="34">
        <v>28</v>
      </c>
      <c r="AD47" s="34">
        <v>29</v>
      </c>
      <c r="AE47" s="34">
        <v>30</v>
      </c>
      <c r="AF47" s="34">
        <v>31</v>
      </c>
    </row>
    <row r="48" spans="1:32" ht="15.75" x14ac:dyDescent="0.2">
      <c r="A48" s="35" t="str">
        <f>A12</f>
        <v>01.12.2024</v>
      </c>
      <c r="B48" s="36">
        <f>SUMIFS(СВЦЭМ!$C$39:$C$789,СВЦЭМ!$A$39:$A$789,$A48,СВЦЭМ!$B$39:$B$789,B$47)+'СЕТ СН'!$G$12+СВЦЭМ!$D$10+'СЕТ СН'!$G$5-'СЕТ СН'!$G$20</f>
        <v>4161.2762393200001</v>
      </c>
      <c r="C48" s="36">
        <f>SUMIFS(СВЦЭМ!$C$39:$C$789,СВЦЭМ!$A$39:$A$789,$A48,СВЦЭМ!$B$39:$B$789,C$47)+'СЕТ СН'!$G$12+СВЦЭМ!$D$10+'СЕТ СН'!$G$5-'СЕТ СН'!$G$20</f>
        <v>4207.1755413600004</v>
      </c>
      <c r="D48" s="36">
        <f>SUMIFS(СВЦЭМ!$C$39:$C$789,СВЦЭМ!$A$39:$A$789,$A48,СВЦЭМ!$B$39:$B$789,D$47)+'СЕТ СН'!$G$12+СВЦЭМ!$D$10+'СЕТ СН'!$G$5-'СЕТ СН'!$G$20</f>
        <v>4225.24411874</v>
      </c>
      <c r="E48" s="36">
        <f>SUMIFS(СВЦЭМ!$C$39:$C$789,СВЦЭМ!$A$39:$A$789,$A48,СВЦЭМ!$B$39:$B$789,E$47)+'СЕТ СН'!$G$12+СВЦЭМ!$D$10+'СЕТ СН'!$G$5-'СЕТ СН'!$G$20</f>
        <v>4220.2036320999996</v>
      </c>
      <c r="F48" s="36">
        <f>SUMIFS(СВЦЭМ!$C$39:$C$789,СВЦЭМ!$A$39:$A$789,$A48,СВЦЭМ!$B$39:$B$789,F$47)+'СЕТ СН'!$G$12+СВЦЭМ!$D$10+'СЕТ СН'!$G$5-'СЕТ СН'!$G$20</f>
        <v>4222.8138401599999</v>
      </c>
      <c r="G48" s="36">
        <f>SUMIFS(СВЦЭМ!$C$39:$C$789,СВЦЭМ!$A$39:$A$789,$A48,СВЦЭМ!$B$39:$B$789,G$47)+'СЕТ СН'!$G$12+СВЦЭМ!$D$10+'СЕТ СН'!$G$5-'СЕТ СН'!$G$20</f>
        <v>4239.1333654699993</v>
      </c>
      <c r="H48" s="36">
        <f>SUMIFS(СВЦЭМ!$C$39:$C$789,СВЦЭМ!$A$39:$A$789,$A48,СВЦЭМ!$B$39:$B$789,H$47)+'СЕТ СН'!$G$12+СВЦЭМ!$D$10+'СЕТ СН'!$G$5-'СЕТ СН'!$G$20</f>
        <v>4243.1632063799998</v>
      </c>
      <c r="I48" s="36">
        <f>SUMIFS(СВЦЭМ!$C$39:$C$789,СВЦЭМ!$A$39:$A$789,$A48,СВЦЭМ!$B$39:$B$789,I$47)+'СЕТ СН'!$G$12+СВЦЭМ!$D$10+'СЕТ СН'!$G$5-'СЕТ СН'!$G$20</f>
        <v>4246.2703314400005</v>
      </c>
      <c r="J48" s="36">
        <f>SUMIFS(СВЦЭМ!$C$39:$C$789,СВЦЭМ!$A$39:$A$789,$A48,СВЦЭМ!$B$39:$B$789,J$47)+'СЕТ СН'!$G$12+СВЦЭМ!$D$10+'СЕТ СН'!$G$5-'СЕТ СН'!$G$20</f>
        <v>4201.6194821299996</v>
      </c>
      <c r="K48" s="36">
        <f>SUMIFS(СВЦЭМ!$C$39:$C$789,СВЦЭМ!$A$39:$A$789,$A48,СВЦЭМ!$B$39:$B$789,K$47)+'СЕТ СН'!$G$12+СВЦЭМ!$D$10+'СЕТ СН'!$G$5-'СЕТ СН'!$G$20</f>
        <v>4197.2730254199996</v>
      </c>
      <c r="L48" s="36">
        <f>SUMIFS(СВЦЭМ!$C$39:$C$789,СВЦЭМ!$A$39:$A$789,$A48,СВЦЭМ!$B$39:$B$789,L$47)+'СЕТ СН'!$G$12+СВЦЭМ!$D$10+'СЕТ СН'!$G$5-'СЕТ СН'!$G$20</f>
        <v>4162.7738522099999</v>
      </c>
      <c r="M48" s="36">
        <f>SUMIFS(СВЦЭМ!$C$39:$C$789,СВЦЭМ!$A$39:$A$789,$A48,СВЦЭМ!$B$39:$B$789,M$47)+'СЕТ СН'!$G$12+СВЦЭМ!$D$10+'СЕТ СН'!$G$5-'СЕТ СН'!$G$20</f>
        <v>4164.0745475799995</v>
      </c>
      <c r="N48" s="36">
        <f>SUMIFS(СВЦЭМ!$C$39:$C$789,СВЦЭМ!$A$39:$A$789,$A48,СВЦЭМ!$B$39:$B$789,N$47)+'СЕТ СН'!$G$12+СВЦЭМ!$D$10+'СЕТ СН'!$G$5-'СЕТ СН'!$G$20</f>
        <v>4195.6879378499998</v>
      </c>
      <c r="O48" s="36">
        <f>SUMIFS(СВЦЭМ!$C$39:$C$789,СВЦЭМ!$A$39:$A$789,$A48,СВЦЭМ!$B$39:$B$789,O$47)+'СЕТ СН'!$G$12+СВЦЭМ!$D$10+'СЕТ СН'!$G$5-'СЕТ СН'!$G$20</f>
        <v>4204.2745017300003</v>
      </c>
      <c r="P48" s="36">
        <f>SUMIFS(СВЦЭМ!$C$39:$C$789,СВЦЭМ!$A$39:$A$789,$A48,СВЦЭМ!$B$39:$B$789,P$47)+'СЕТ СН'!$G$12+СВЦЭМ!$D$10+'СЕТ СН'!$G$5-'СЕТ СН'!$G$20</f>
        <v>4230.8426839399999</v>
      </c>
      <c r="Q48" s="36">
        <f>SUMIFS(СВЦЭМ!$C$39:$C$789,СВЦЭМ!$A$39:$A$789,$A48,СВЦЭМ!$B$39:$B$789,Q$47)+'СЕТ СН'!$G$12+СВЦЭМ!$D$10+'СЕТ СН'!$G$5-'СЕТ СН'!$G$20</f>
        <v>4244.8409804000003</v>
      </c>
      <c r="R48" s="36">
        <f>SUMIFS(СВЦЭМ!$C$39:$C$789,СВЦЭМ!$A$39:$A$789,$A48,СВЦЭМ!$B$39:$B$789,R$47)+'СЕТ СН'!$G$12+СВЦЭМ!$D$10+'СЕТ СН'!$G$5-'СЕТ СН'!$G$20</f>
        <v>4237.2255495999998</v>
      </c>
      <c r="S48" s="36">
        <f>SUMIFS(СВЦЭМ!$C$39:$C$789,СВЦЭМ!$A$39:$A$789,$A48,СВЦЭМ!$B$39:$B$789,S$47)+'СЕТ СН'!$G$12+СВЦЭМ!$D$10+'СЕТ СН'!$G$5-'СЕТ СН'!$G$20</f>
        <v>4180.0302048199992</v>
      </c>
      <c r="T48" s="36">
        <f>SUMIFS(СВЦЭМ!$C$39:$C$789,СВЦЭМ!$A$39:$A$789,$A48,СВЦЭМ!$B$39:$B$789,T$47)+'СЕТ СН'!$G$12+СВЦЭМ!$D$10+'СЕТ СН'!$G$5-'СЕТ СН'!$G$20</f>
        <v>4115.6442899399999</v>
      </c>
      <c r="U48" s="36">
        <f>SUMIFS(СВЦЭМ!$C$39:$C$789,СВЦЭМ!$A$39:$A$789,$A48,СВЦЭМ!$B$39:$B$789,U$47)+'СЕТ СН'!$G$12+СВЦЭМ!$D$10+'СЕТ СН'!$G$5-'СЕТ СН'!$G$20</f>
        <v>4137.2801935400003</v>
      </c>
      <c r="V48" s="36">
        <f>SUMIFS(СВЦЭМ!$C$39:$C$789,СВЦЭМ!$A$39:$A$789,$A48,СВЦЭМ!$B$39:$B$789,V$47)+'СЕТ СН'!$G$12+СВЦЭМ!$D$10+'СЕТ СН'!$G$5-'СЕТ СН'!$G$20</f>
        <v>4157.6678261100005</v>
      </c>
      <c r="W48" s="36">
        <f>SUMIFS(СВЦЭМ!$C$39:$C$789,СВЦЭМ!$A$39:$A$789,$A48,СВЦЭМ!$B$39:$B$789,W$47)+'СЕТ СН'!$G$12+СВЦЭМ!$D$10+'СЕТ СН'!$G$5-'СЕТ СН'!$G$20</f>
        <v>4178.4279871599992</v>
      </c>
      <c r="X48" s="36">
        <f>SUMIFS(СВЦЭМ!$C$39:$C$789,СВЦЭМ!$A$39:$A$789,$A48,СВЦЭМ!$B$39:$B$789,X$47)+'СЕТ СН'!$G$12+СВЦЭМ!$D$10+'СЕТ СН'!$G$5-'СЕТ СН'!$G$20</f>
        <v>4198.0258415200005</v>
      </c>
      <c r="Y48" s="36">
        <f>SUMIFS(СВЦЭМ!$C$39:$C$789,СВЦЭМ!$A$39:$A$789,$A48,СВЦЭМ!$B$39:$B$789,Y$47)+'СЕТ СН'!$G$12+СВЦЭМ!$D$10+'СЕТ СН'!$G$5-'СЕТ СН'!$G$20</f>
        <v>4265.1963225399995</v>
      </c>
    </row>
    <row r="49" spans="1:25" ht="15.75" x14ac:dyDescent="0.2">
      <c r="A49" s="35">
        <f>A48+1</f>
        <v>45628</v>
      </c>
      <c r="B49" s="36">
        <f>SUMIFS(СВЦЭМ!$C$39:$C$789,СВЦЭМ!$A$39:$A$789,$A49,СВЦЭМ!$B$39:$B$789,B$47)+'СЕТ СН'!$G$12+СВЦЭМ!$D$10+'СЕТ СН'!$G$5-'СЕТ СН'!$G$20</f>
        <v>4329.7456579899999</v>
      </c>
      <c r="C49" s="36">
        <f>SUMIFS(СВЦЭМ!$C$39:$C$789,СВЦЭМ!$A$39:$A$789,$A49,СВЦЭМ!$B$39:$B$789,C$47)+'СЕТ СН'!$G$12+СВЦЭМ!$D$10+'СЕТ СН'!$G$5-'СЕТ СН'!$G$20</f>
        <v>4321.2205869899999</v>
      </c>
      <c r="D49" s="36">
        <f>SUMIFS(СВЦЭМ!$C$39:$C$789,СВЦЭМ!$A$39:$A$789,$A49,СВЦЭМ!$B$39:$B$789,D$47)+'СЕТ СН'!$G$12+СВЦЭМ!$D$10+'СЕТ СН'!$G$5-'СЕТ СН'!$G$20</f>
        <v>4310.8702985399996</v>
      </c>
      <c r="E49" s="36">
        <f>SUMIFS(СВЦЭМ!$C$39:$C$789,СВЦЭМ!$A$39:$A$789,$A49,СВЦЭМ!$B$39:$B$789,E$47)+'СЕТ СН'!$G$12+СВЦЭМ!$D$10+'СЕТ СН'!$G$5-'СЕТ СН'!$G$20</f>
        <v>4325.4626947300003</v>
      </c>
      <c r="F49" s="36">
        <f>SUMIFS(СВЦЭМ!$C$39:$C$789,СВЦЭМ!$A$39:$A$789,$A49,СВЦЭМ!$B$39:$B$789,F$47)+'СЕТ СН'!$G$12+СВЦЭМ!$D$10+'СЕТ СН'!$G$5-'СЕТ СН'!$G$20</f>
        <v>4312.7982709600001</v>
      </c>
      <c r="G49" s="36">
        <f>SUMIFS(СВЦЭМ!$C$39:$C$789,СВЦЭМ!$A$39:$A$789,$A49,СВЦЭМ!$B$39:$B$789,G$47)+'СЕТ СН'!$G$12+СВЦЭМ!$D$10+'СЕТ СН'!$G$5-'СЕТ СН'!$G$20</f>
        <v>4318.5293290499994</v>
      </c>
      <c r="H49" s="36">
        <f>SUMIFS(СВЦЭМ!$C$39:$C$789,СВЦЭМ!$A$39:$A$789,$A49,СВЦЭМ!$B$39:$B$789,H$47)+'СЕТ СН'!$G$12+СВЦЭМ!$D$10+'СЕТ СН'!$G$5-'СЕТ СН'!$G$20</f>
        <v>4260.25099262</v>
      </c>
      <c r="I49" s="36">
        <f>SUMIFS(СВЦЭМ!$C$39:$C$789,СВЦЭМ!$A$39:$A$789,$A49,СВЦЭМ!$B$39:$B$789,I$47)+'СЕТ СН'!$G$12+СВЦЭМ!$D$10+'СЕТ СН'!$G$5-'СЕТ СН'!$G$20</f>
        <v>4179.5668483499994</v>
      </c>
      <c r="J49" s="36">
        <f>SUMIFS(СВЦЭМ!$C$39:$C$789,СВЦЭМ!$A$39:$A$789,$A49,СВЦЭМ!$B$39:$B$789,J$47)+'СЕТ СН'!$G$12+СВЦЭМ!$D$10+'СЕТ СН'!$G$5-'СЕТ СН'!$G$20</f>
        <v>4137.4199419500001</v>
      </c>
      <c r="K49" s="36">
        <f>SUMIFS(СВЦЭМ!$C$39:$C$789,СВЦЭМ!$A$39:$A$789,$A49,СВЦЭМ!$B$39:$B$789,K$47)+'СЕТ СН'!$G$12+СВЦЭМ!$D$10+'СЕТ СН'!$G$5-'СЕТ СН'!$G$20</f>
        <v>4123.1333418800004</v>
      </c>
      <c r="L49" s="36">
        <f>SUMIFS(СВЦЭМ!$C$39:$C$789,СВЦЭМ!$A$39:$A$789,$A49,СВЦЭМ!$B$39:$B$789,L$47)+'СЕТ СН'!$G$12+СВЦЭМ!$D$10+'СЕТ СН'!$G$5-'СЕТ СН'!$G$20</f>
        <v>4131.5426067799999</v>
      </c>
      <c r="M49" s="36">
        <f>SUMIFS(СВЦЭМ!$C$39:$C$789,СВЦЭМ!$A$39:$A$789,$A49,СВЦЭМ!$B$39:$B$789,M$47)+'СЕТ СН'!$G$12+СВЦЭМ!$D$10+'СЕТ СН'!$G$5-'СЕТ СН'!$G$20</f>
        <v>4155.2919122999992</v>
      </c>
      <c r="N49" s="36">
        <f>SUMIFS(СВЦЭМ!$C$39:$C$789,СВЦЭМ!$A$39:$A$789,$A49,СВЦЭМ!$B$39:$B$789,N$47)+'СЕТ СН'!$G$12+СВЦЭМ!$D$10+'СЕТ СН'!$G$5-'СЕТ СН'!$G$20</f>
        <v>4169.5293864800005</v>
      </c>
      <c r="O49" s="36">
        <f>SUMIFS(СВЦЭМ!$C$39:$C$789,СВЦЭМ!$A$39:$A$789,$A49,СВЦЭМ!$B$39:$B$789,O$47)+'СЕТ СН'!$G$12+СВЦЭМ!$D$10+'СЕТ СН'!$G$5-'СЕТ СН'!$G$20</f>
        <v>4182.7766514800005</v>
      </c>
      <c r="P49" s="36">
        <f>SUMIFS(СВЦЭМ!$C$39:$C$789,СВЦЭМ!$A$39:$A$789,$A49,СВЦЭМ!$B$39:$B$789,P$47)+'СЕТ СН'!$G$12+СВЦЭМ!$D$10+'СЕТ СН'!$G$5-'СЕТ СН'!$G$20</f>
        <v>4200.1743629499997</v>
      </c>
      <c r="Q49" s="36">
        <f>SUMIFS(СВЦЭМ!$C$39:$C$789,СВЦЭМ!$A$39:$A$789,$A49,СВЦЭМ!$B$39:$B$789,Q$47)+'СЕТ СН'!$G$12+СВЦЭМ!$D$10+'СЕТ СН'!$G$5-'СЕТ СН'!$G$20</f>
        <v>4199.2075577100004</v>
      </c>
      <c r="R49" s="36">
        <f>SUMIFS(СВЦЭМ!$C$39:$C$789,СВЦЭМ!$A$39:$A$789,$A49,СВЦЭМ!$B$39:$B$789,R$47)+'СЕТ СН'!$G$12+СВЦЭМ!$D$10+'СЕТ СН'!$G$5-'СЕТ СН'!$G$20</f>
        <v>4186.3888531399998</v>
      </c>
      <c r="S49" s="36">
        <f>SUMIFS(СВЦЭМ!$C$39:$C$789,СВЦЭМ!$A$39:$A$789,$A49,СВЦЭМ!$B$39:$B$789,S$47)+'СЕТ СН'!$G$12+СВЦЭМ!$D$10+'СЕТ СН'!$G$5-'СЕТ СН'!$G$20</f>
        <v>4142.5011778400003</v>
      </c>
      <c r="T49" s="36">
        <f>SUMIFS(СВЦЭМ!$C$39:$C$789,СВЦЭМ!$A$39:$A$789,$A49,СВЦЭМ!$B$39:$B$789,T$47)+'СЕТ СН'!$G$12+СВЦЭМ!$D$10+'СЕТ СН'!$G$5-'СЕТ СН'!$G$20</f>
        <v>4095.5712376000001</v>
      </c>
      <c r="U49" s="36">
        <f>SUMIFS(СВЦЭМ!$C$39:$C$789,СВЦЭМ!$A$39:$A$789,$A49,СВЦЭМ!$B$39:$B$789,U$47)+'СЕТ СН'!$G$12+СВЦЭМ!$D$10+'СЕТ СН'!$G$5-'СЕТ СН'!$G$20</f>
        <v>4131.8344427699994</v>
      </c>
      <c r="V49" s="36">
        <f>SUMIFS(СВЦЭМ!$C$39:$C$789,СВЦЭМ!$A$39:$A$789,$A49,СВЦЭМ!$B$39:$B$789,V$47)+'СЕТ СН'!$G$12+СВЦЭМ!$D$10+'СЕТ СН'!$G$5-'СЕТ СН'!$G$20</f>
        <v>4160.7096688000001</v>
      </c>
      <c r="W49" s="36">
        <f>SUMIFS(СВЦЭМ!$C$39:$C$789,СВЦЭМ!$A$39:$A$789,$A49,СВЦЭМ!$B$39:$B$789,W$47)+'СЕТ СН'!$G$12+СВЦЭМ!$D$10+'СЕТ СН'!$G$5-'СЕТ СН'!$G$20</f>
        <v>4150.1817341999995</v>
      </c>
      <c r="X49" s="36">
        <f>SUMIFS(СВЦЭМ!$C$39:$C$789,СВЦЭМ!$A$39:$A$789,$A49,СВЦЭМ!$B$39:$B$789,X$47)+'СЕТ СН'!$G$12+СВЦЭМ!$D$10+'СЕТ СН'!$G$5-'СЕТ СН'!$G$20</f>
        <v>4146.6029632499994</v>
      </c>
      <c r="Y49" s="36">
        <f>SUMIFS(СВЦЭМ!$C$39:$C$789,СВЦЭМ!$A$39:$A$789,$A49,СВЦЭМ!$B$39:$B$789,Y$47)+'СЕТ СН'!$G$12+СВЦЭМ!$D$10+'СЕТ СН'!$G$5-'СЕТ СН'!$G$20</f>
        <v>4185.7282565400001</v>
      </c>
    </row>
    <row r="50" spans="1:25" ht="15.75" x14ac:dyDescent="0.2">
      <c r="A50" s="35">
        <f t="shared" ref="A50:A78" si="1">A49+1</f>
        <v>45629</v>
      </c>
      <c r="B50" s="36">
        <f>SUMIFS(СВЦЭМ!$C$39:$C$789,СВЦЭМ!$A$39:$A$789,$A50,СВЦЭМ!$B$39:$B$789,B$47)+'СЕТ СН'!$G$12+СВЦЭМ!$D$10+'СЕТ СН'!$G$5-'СЕТ СН'!$G$20</f>
        <v>4200.1314386800004</v>
      </c>
      <c r="C50" s="36">
        <f>SUMIFS(СВЦЭМ!$C$39:$C$789,СВЦЭМ!$A$39:$A$789,$A50,СВЦЭМ!$B$39:$B$789,C$47)+'СЕТ СН'!$G$12+СВЦЭМ!$D$10+'СЕТ СН'!$G$5-'СЕТ СН'!$G$20</f>
        <v>4241.1689517499999</v>
      </c>
      <c r="D50" s="36">
        <f>SUMIFS(СВЦЭМ!$C$39:$C$789,СВЦЭМ!$A$39:$A$789,$A50,СВЦЭМ!$B$39:$B$789,D$47)+'СЕТ СН'!$G$12+СВЦЭМ!$D$10+'СЕТ СН'!$G$5-'СЕТ СН'!$G$20</f>
        <v>4273.2886204999995</v>
      </c>
      <c r="E50" s="36">
        <f>SUMIFS(СВЦЭМ!$C$39:$C$789,СВЦЭМ!$A$39:$A$789,$A50,СВЦЭМ!$B$39:$B$789,E$47)+'СЕТ СН'!$G$12+СВЦЭМ!$D$10+'СЕТ СН'!$G$5-'СЕТ СН'!$G$20</f>
        <v>4304.3012737400004</v>
      </c>
      <c r="F50" s="36">
        <f>SUMIFS(СВЦЭМ!$C$39:$C$789,СВЦЭМ!$A$39:$A$789,$A50,СВЦЭМ!$B$39:$B$789,F$47)+'СЕТ СН'!$G$12+СВЦЭМ!$D$10+'СЕТ СН'!$G$5-'СЕТ СН'!$G$20</f>
        <v>4307.9104403399997</v>
      </c>
      <c r="G50" s="36">
        <f>SUMIFS(СВЦЭМ!$C$39:$C$789,СВЦЭМ!$A$39:$A$789,$A50,СВЦЭМ!$B$39:$B$789,G$47)+'СЕТ СН'!$G$12+СВЦЭМ!$D$10+'СЕТ СН'!$G$5-'СЕТ СН'!$G$20</f>
        <v>4263.0152848199996</v>
      </c>
      <c r="H50" s="36">
        <f>SUMIFS(СВЦЭМ!$C$39:$C$789,СВЦЭМ!$A$39:$A$789,$A50,СВЦЭМ!$B$39:$B$789,H$47)+'СЕТ СН'!$G$12+СВЦЭМ!$D$10+'СЕТ СН'!$G$5-'СЕТ СН'!$G$20</f>
        <v>4208.2437950399999</v>
      </c>
      <c r="I50" s="36">
        <f>SUMIFS(СВЦЭМ!$C$39:$C$789,СВЦЭМ!$A$39:$A$789,$A50,СВЦЭМ!$B$39:$B$789,I$47)+'СЕТ СН'!$G$12+СВЦЭМ!$D$10+'СЕТ СН'!$G$5-'СЕТ СН'!$G$20</f>
        <v>4135.0695939300003</v>
      </c>
      <c r="J50" s="36">
        <f>SUMIFS(СВЦЭМ!$C$39:$C$789,СВЦЭМ!$A$39:$A$789,$A50,СВЦЭМ!$B$39:$B$789,J$47)+'СЕТ СН'!$G$12+СВЦЭМ!$D$10+'СЕТ СН'!$G$5-'СЕТ СН'!$G$20</f>
        <v>4079.6681891200001</v>
      </c>
      <c r="K50" s="36">
        <f>SUMIFS(СВЦЭМ!$C$39:$C$789,СВЦЭМ!$A$39:$A$789,$A50,СВЦЭМ!$B$39:$B$789,K$47)+'СЕТ СН'!$G$12+СВЦЭМ!$D$10+'СЕТ СН'!$G$5-'СЕТ СН'!$G$20</f>
        <v>4086.4508965100003</v>
      </c>
      <c r="L50" s="36">
        <f>SUMIFS(СВЦЭМ!$C$39:$C$789,СВЦЭМ!$A$39:$A$789,$A50,СВЦЭМ!$B$39:$B$789,L$47)+'СЕТ СН'!$G$12+СВЦЭМ!$D$10+'СЕТ СН'!$G$5-'СЕТ СН'!$G$20</f>
        <v>4093.0791208400001</v>
      </c>
      <c r="M50" s="36">
        <f>SUMIFS(СВЦЭМ!$C$39:$C$789,СВЦЭМ!$A$39:$A$789,$A50,СВЦЭМ!$B$39:$B$789,M$47)+'СЕТ СН'!$G$12+СВЦЭМ!$D$10+'СЕТ СН'!$G$5-'СЕТ СН'!$G$20</f>
        <v>4095.3814865000004</v>
      </c>
      <c r="N50" s="36">
        <f>SUMIFS(СВЦЭМ!$C$39:$C$789,СВЦЭМ!$A$39:$A$789,$A50,СВЦЭМ!$B$39:$B$789,N$47)+'СЕТ СН'!$G$12+СВЦЭМ!$D$10+'СЕТ СН'!$G$5-'СЕТ СН'!$G$20</f>
        <v>4128.0047015799992</v>
      </c>
      <c r="O50" s="36">
        <f>SUMIFS(СВЦЭМ!$C$39:$C$789,СВЦЭМ!$A$39:$A$789,$A50,СВЦЭМ!$B$39:$B$789,O$47)+'СЕТ СН'!$G$12+СВЦЭМ!$D$10+'СЕТ СН'!$G$5-'СЕТ СН'!$G$20</f>
        <v>4142.3040879799992</v>
      </c>
      <c r="P50" s="36">
        <f>SUMIFS(СВЦЭМ!$C$39:$C$789,СВЦЭМ!$A$39:$A$789,$A50,СВЦЭМ!$B$39:$B$789,P$47)+'СЕТ СН'!$G$12+СВЦЭМ!$D$10+'СЕТ СН'!$G$5-'СЕТ СН'!$G$20</f>
        <v>4162.9633563699999</v>
      </c>
      <c r="Q50" s="36">
        <f>SUMIFS(СВЦЭМ!$C$39:$C$789,СВЦЭМ!$A$39:$A$789,$A50,СВЦЭМ!$B$39:$B$789,Q$47)+'СЕТ СН'!$G$12+СВЦЭМ!$D$10+'СЕТ СН'!$G$5-'СЕТ СН'!$G$20</f>
        <v>4189.6881163099997</v>
      </c>
      <c r="R50" s="36">
        <f>SUMIFS(СВЦЭМ!$C$39:$C$789,СВЦЭМ!$A$39:$A$789,$A50,СВЦЭМ!$B$39:$B$789,R$47)+'СЕТ СН'!$G$12+СВЦЭМ!$D$10+'СЕТ СН'!$G$5-'СЕТ СН'!$G$20</f>
        <v>4167.7975007699997</v>
      </c>
      <c r="S50" s="36">
        <f>SUMIFS(СВЦЭМ!$C$39:$C$789,СВЦЭМ!$A$39:$A$789,$A50,СВЦЭМ!$B$39:$B$789,S$47)+'СЕТ СН'!$G$12+СВЦЭМ!$D$10+'СЕТ СН'!$G$5-'СЕТ СН'!$G$20</f>
        <v>4123.8482400800003</v>
      </c>
      <c r="T50" s="36">
        <f>SUMIFS(СВЦЭМ!$C$39:$C$789,СВЦЭМ!$A$39:$A$789,$A50,СВЦЭМ!$B$39:$B$789,T$47)+'СЕТ СН'!$G$12+СВЦЭМ!$D$10+'СЕТ СН'!$G$5-'СЕТ СН'!$G$20</f>
        <v>4077.31621842</v>
      </c>
      <c r="U50" s="36">
        <f>SUMIFS(СВЦЭМ!$C$39:$C$789,СВЦЭМ!$A$39:$A$789,$A50,СВЦЭМ!$B$39:$B$789,U$47)+'СЕТ СН'!$G$12+СВЦЭМ!$D$10+'СЕТ СН'!$G$5-'СЕТ СН'!$G$20</f>
        <v>4096.7742152400006</v>
      </c>
      <c r="V50" s="36">
        <f>SUMIFS(СВЦЭМ!$C$39:$C$789,СВЦЭМ!$A$39:$A$789,$A50,СВЦЭМ!$B$39:$B$789,V$47)+'СЕТ СН'!$G$12+СВЦЭМ!$D$10+'СЕТ СН'!$G$5-'СЕТ СН'!$G$20</f>
        <v>4119.77618205</v>
      </c>
      <c r="W50" s="36">
        <f>SUMIFS(СВЦЭМ!$C$39:$C$789,СВЦЭМ!$A$39:$A$789,$A50,СВЦЭМ!$B$39:$B$789,W$47)+'СЕТ СН'!$G$12+СВЦЭМ!$D$10+'СЕТ СН'!$G$5-'СЕТ СН'!$G$20</f>
        <v>4133.5236595000006</v>
      </c>
      <c r="X50" s="36">
        <f>SUMIFS(СВЦЭМ!$C$39:$C$789,СВЦЭМ!$A$39:$A$789,$A50,СВЦЭМ!$B$39:$B$789,X$47)+'СЕТ СН'!$G$12+СВЦЭМ!$D$10+'СЕТ СН'!$G$5-'СЕТ СН'!$G$20</f>
        <v>4136.1668225499998</v>
      </c>
      <c r="Y50" s="36">
        <f>SUMIFS(СВЦЭМ!$C$39:$C$789,СВЦЭМ!$A$39:$A$789,$A50,СВЦЭМ!$B$39:$B$789,Y$47)+'СЕТ СН'!$G$12+СВЦЭМ!$D$10+'СЕТ СН'!$G$5-'СЕТ СН'!$G$20</f>
        <v>4183.5006649799998</v>
      </c>
    </row>
    <row r="51" spans="1:25" ht="15.75" x14ac:dyDescent="0.2">
      <c r="A51" s="35">
        <f t="shared" si="1"/>
        <v>45630</v>
      </c>
      <c r="B51" s="36">
        <f>SUMIFS(СВЦЭМ!$C$39:$C$789,СВЦЭМ!$A$39:$A$789,$A51,СВЦЭМ!$B$39:$B$789,B$47)+'СЕТ СН'!$G$12+СВЦЭМ!$D$10+'СЕТ СН'!$G$5-'СЕТ СН'!$G$20</f>
        <v>4219.2566804999997</v>
      </c>
      <c r="C51" s="36">
        <f>SUMIFS(СВЦЭМ!$C$39:$C$789,СВЦЭМ!$A$39:$A$789,$A51,СВЦЭМ!$B$39:$B$789,C$47)+'СЕТ СН'!$G$12+СВЦЭМ!$D$10+'СЕТ СН'!$G$5-'СЕТ СН'!$G$20</f>
        <v>4282.9448150499993</v>
      </c>
      <c r="D51" s="36">
        <f>SUMIFS(СВЦЭМ!$C$39:$C$789,СВЦЭМ!$A$39:$A$789,$A51,СВЦЭМ!$B$39:$B$789,D$47)+'СЕТ СН'!$G$12+СВЦЭМ!$D$10+'СЕТ СН'!$G$5-'СЕТ СН'!$G$20</f>
        <v>4307.0987608800006</v>
      </c>
      <c r="E51" s="36">
        <f>SUMIFS(СВЦЭМ!$C$39:$C$789,СВЦЭМ!$A$39:$A$789,$A51,СВЦЭМ!$B$39:$B$789,E$47)+'СЕТ СН'!$G$12+СВЦЭМ!$D$10+'СЕТ СН'!$G$5-'СЕТ СН'!$G$20</f>
        <v>4322.2713192600004</v>
      </c>
      <c r="F51" s="36">
        <f>SUMIFS(СВЦЭМ!$C$39:$C$789,СВЦЭМ!$A$39:$A$789,$A51,СВЦЭМ!$B$39:$B$789,F$47)+'СЕТ СН'!$G$12+СВЦЭМ!$D$10+'СЕТ СН'!$G$5-'СЕТ СН'!$G$20</f>
        <v>4313.9257392500003</v>
      </c>
      <c r="G51" s="36">
        <f>SUMIFS(СВЦЭМ!$C$39:$C$789,СВЦЭМ!$A$39:$A$789,$A51,СВЦЭМ!$B$39:$B$789,G$47)+'СЕТ СН'!$G$12+СВЦЭМ!$D$10+'СЕТ СН'!$G$5-'СЕТ СН'!$G$20</f>
        <v>4300.0333800200005</v>
      </c>
      <c r="H51" s="36">
        <f>SUMIFS(СВЦЭМ!$C$39:$C$789,СВЦЭМ!$A$39:$A$789,$A51,СВЦЭМ!$B$39:$B$789,H$47)+'СЕТ СН'!$G$12+СВЦЭМ!$D$10+'СЕТ СН'!$G$5-'СЕТ СН'!$G$20</f>
        <v>4270.7823679800003</v>
      </c>
      <c r="I51" s="36">
        <f>SUMIFS(СВЦЭМ!$C$39:$C$789,СВЦЭМ!$A$39:$A$789,$A51,СВЦЭМ!$B$39:$B$789,I$47)+'СЕТ СН'!$G$12+СВЦЭМ!$D$10+'СЕТ СН'!$G$5-'СЕТ СН'!$G$20</f>
        <v>4164.82763471</v>
      </c>
      <c r="J51" s="36">
        <f>SUMIFS(СВЦЭМ!$C$39:$C$789,СВЦЭМ!$A$39:$A$789,$A51,СВЦЭМ!$B$39:$B$789,J$47)+'СЕТ СН'!$G$12+СВЦЭМ!$D$10+'СЕТ СН'!$G$5-'СЕТ СН'!$G$20</f>
        <v>4111.7177406299998</v>
      </c>
      <c r="K51" s="36">
        <f>SUMIFS(СВЦЭМ!$C$39:$C$789,СВЦЭМ!$A$39:$A$789,$A51,СВЦЭМ!$B$39:$B$789,K$47)+'СЕТ СН'!$G$12+СВЦЭМ!$D$10+'СЕТ СН'!$G$5-'СЕТ СН'!$G$20</f>
        <v>4090.1423480100002</v>
      </c>
      <c r="L51" s="36">
        <f>SUMIFS(СВЦЭМ!$C$39:$C$789,СВЦЭМ!$A$39:$A$789,$A51,СВЦЭМ!$B$39:$B$789,L$47)+'СЕТ СН'!$G$12+СВЦЭМ!$D$10+'СЕТ СН'!$G$5-'СЕТ СН'!$G$20</f>
        <v>4020.5735901200001</v>
      </c>
      <c r="M51" s="36">
        <f>SUMIFS(СВЦЭМ!$C$39:$C$789,СВЦЭМ!$A$39:$A$789,$A51,СВЦЭМ!$B$39:$B$789,M$47)+'СЕТ СН'!$G$12+СВЦЭМ!$D$10+'СЕТ СН'!$G$5-'СЕТ СН'!$G$20</f>
        <v>4010.1635622100002</v>
      </c>
      <c r="N51" s="36">
        <f>SUMIFS(СВЦЭМ!$C$39:$C$789,СВЦЭМ!$A$39:$A$789,$A51,СВЦЭМ!$B$39:$B$789,N$47)+'СЕТ СН'!$G$12+СВЦЭМ!$D$10+'СЕТ СН'!$G$5-'СЕТ СН'!$G$20</f>
        <v>4044.0353358800003</v>
      </c>
      <c r="O51" s="36">
        <f>SUMIFS(СВЦЭМ!$C$39:$C$789,СВЦЭМ!$A$39:$A$789,$A51,СВЦЭМ!$B$39:$B$789,O$47)+'СЕТ СН'!$G$12+СВЦЭМ!$D$10+'СЕТ СН'!$G$5-'СЕТ СН'!$G$20</f>
        <v>4049.5687827700003</v>
      </c>
      <c r="P51" s="36">
        <f>SUMIFS(СВЦЭМ!$C$39:$C$789,СВЦЭМ!$A$39:$A$789,$A51,СВЦЭМ!$B$39:$B$789,P$47)+'СЕТ СН'!$G$12+СВЦЭМ!$D$10+'СЕТ СН'!$G$5-'СЕТ СН'!$G$20</f>
        <v>4063.1108503200003</v>
      </c>
      <c r="Q51" s="36">
        <f>SUMIFS(СВЦЭМ!$C$39:$C$789,СВЦЭМ!$A$39:$A$789,$A51,СВЦЭМ!$B$39:$B$789,Q$47)+'СЕТ СН'!$G$12+СВЦЭМ!$D$10+'СЕТ СН'!$G$5-'СЕТ СН'!$G$20</f>
        <v>4068.0133419800004</v>
      </c>
      <c r="R51" s="36">
        <f>SUMIFS(СВЦЭМ!$C$39:$C$789,СВЦЭМ!$A$39:$A$789,$A51,СВЦЭМ!$B$39:$B$789,R$47)+'СЕТ СН'!$G$12+СВЦЭМ!$D$10+'СЕТ СН'!$G$5-'СЕТ СН'!$G$20</f>
        <v>4064.8838126199998</v>
      </c>
      <c r="S51" s="36">
        <f>SUMIFS(СВЦЭМ!$C$39:$C$789,СВЦЭМ!$A$39:$A$789,$A51,СВЦЭМ!$B$39:$B$789,S$47)+'СЕТ СН'!$G$12+СВЦЭМ!$D$10+'СЕТ СН'!$G$5-'СЕТ СН'!$G$20</f>
        <v>4016.2197789900001</v>
      </c>
      <c r="T51" s="36">
        <f>SUMIFS(СВЦЭМ!$C$39:$C$789,СВЦЭМ!$A$39:$A$789,$A51,СВЦЭМ!$B$39:$B$789,T$47)+'СЕТ СН'!$G$12+СВЦЭМ!$D$10+'СЕТ СН'!$G$5-'СЕТ СН'!$G$20</f>
        <v>3967.3923087399999</v>
      </c>
      <c r="U51" s="36">
        <f>SUMIFS(СВЦЭМ!$C$39:$C$789,СВЦЭМ!$A$39:$A$789,$A51,СВЦЭМ!$B$39:$B$789,U$47)+'СЕТ СН'!$G$12+СВЦЭМ!$D$10+'СЕТ СН'!$G$5-'СЕТ СН'!$G$20</f>
        <v>3974.6540096200001</v>
      </c>
      <c r="V51" s="36">
        <f>SUMIFS(СВЦЭМ!$C$39:$C$789,СВЦЭМ!$A$39:$A$789,$A51,СВЦЭМ!$B$39:$B$789,V$47)+'СЕТ СН'!$G$12+СВЦЭМ!$D$10+'СЕТ СН'!$G$5-'СЕТ СН'!$G$20</f>
        <v>4014.2176618800004</v>
      </c>
      <c r="W51" s="36">
        <f>SUMIFS(СВЦЭМ!$C$39:$C$789,СВЦЭМ!$A$39:$A$789,$A51,СВЦЭМ!$B$39:$B$789,W$47)+'СЕТ СН'!$G$12+СВЦЭМ!$D$10+'СЕТ СН'!$G$5-'СЕТ СН'!$G$20</f>
        <v>4036.0906855399999</v>
      </c>
      <c r="X51" s="36">
        <f>SUMIFS(СВЦЭМ!$C$39:$C$789,СВЦЭМ!$A$39:$A$789,$A51,СВЦЭМ!$B$39:$B$789,X$47)+'СЕТ СН'!$G$12+СВЦЭМ!$D$10+'СЕТ СН'!$G$5-'СЕТ СН'!$G$20</f>
        <v>4070.3371611500002</v>
      </c>
      <c r="Y51" s="36">
        <f>SUMIFS(СВЦЭМ!$C$39:$C$789,СВЦЭМ!$A$39:$A$789,$A51,СВЦЭМ!$B$39:$B$789,Y$47)+'СЕТ СН'!$G$12+СВЦЭМ!$D$10+'СЕТ СН'!$G$5-'СЕТ СН'!$G$20</f>
        <v>4106.9421804100002</v>
      </c>
    </row>
    <row r="52" spans="1:25" ht="15.75" x14ac:dyDescent="0.2">
      <c r="A52" s="35">
        <f t="shared" si="1"/>
        <v>45631</v>
      </c>
      <c r="B52" s="36">
        <f>SUMIFS(СВЦЭМ!$C$39:$C$789,СВЦЭМ!$A$39:$A$789,$A52,СВЦЭМ!$B$39:$B$789,B$47)+'СЕТ СН'!$G$12+СВЦЭМ!$D$10+'СЕТ СН'!$G$5-'СЕТ СН'!$G$20</f>
        <v>4113.6477404399993</v>
      </c>
      <c r="C52" s="36">
        <f>SUMIFS(СВЦЭМ!$C$39:$C$789,СВЦЭМ!$A$39:$A$789,$A52,СВЦЭМ!$B$39:$B$789,C$47)+'СЕТ СН'!$G$12+СВЦЭМ!$D$10+'СЕТ СН'!$G$5-'СЕТ СН'!$G$20</f>
        <v>4167.0937040600002</v>
      </c>
      <c r="D52" s="36">
        <f>SUMIFS(СВЦЭМ!$C$39:$C$789,СВЦЭМ!$A$39:$A$789,$A52,СВЦЭМ!$B$39:$B$789,D$47)+'СЕТ СН'!$G$12+СВЦЭМ!$D$10+'СЕТ СН'!$G$5-'СЕТ СН'!$G$20</f>
        <v>4179.1797308499999</v>
      </c>
      <c r="E52" s="36">
        <f>SUMIFS(СВЦЭМ!$C$39:$C$789,СВЦЭМ!$A$39:$A$789,$A52,СВЦЭМ!$B$39:$B$789,E$47)+'СЕТ СН'!$G$12+СВЦЭМ!$D$10+'СЕТ СН'!$G$5-'СЕТ СН'!$G$20</f>
        <v>4191.5173104599999</v>
      </c>
      <c r="F52" s="36">
        <f>SUMIFS(СВЦЭМ!$C$39:$C$789,СВЦЭМ!$A$39:$A$789,$A52,СВЦЭМ!$B$39:$B$789,F$47)+'СЕТ СН'!$G$12+СВЦЭМ!$D$10+'СЕТ СН'!$G$5-'СЕТ СН'!$G$20</f>
        <v>4184.89969329</v>
      </c>
      <c r="G52" s="36">
        <f>SUMIFS(СВЦЭМ!$C$39:$C$789,СВЦЭМ!$A$39:$A$789,$A52,СВЦЭМ!$B$39:$B$789,G$47)+'СЕТ СН'!$G$12+СВЦЭМ!$D$10+'СЕТ СН'!$G$5-'СЕТ СН'!$G$20</f>
        <v>4162.1002694099998</v>
      </c>
      <c r="H52" s="36">
        <f>SUMIFS(СВЦЭМ!$C$39:$C$789,СВЦЭМ!$A$39:$A$789,$A52,СВЦЭМ!$B$39:$B$789,H$47)+'СЕТ СН'!$G$12+СВЦЭМ!$D$10+'СЕТ СН'!$G$5-'СЕТ СН'!$G$20</f>
        <v>4087.4980300500001</v>
      </c>
      <c r="I52" s="36">
        <f>SUMIFS(СВЦЭМ!$C$39:$C$789,СВЦЭМ!$A$39:$A$789,$A52,СВЦЭМ!$B$39:$B$789,I$47)+'СЕТ СН'!$G$12+СВЦЭМ!$D$10+'СЕТ СН'!$G$5-'СЕТ СН'!$G$20</f>
        <v>4008.1893918800001</v>
      </c>
      <c r="J52" s="36">
        <f>SUMIFS(СВЦЭМ!$C$39:$C$789,СВЦЭМ!$A$39:$A$789,$A52,СВЦЭМ!$B$39:$B$789,J$47)+'СЕТ СН'!$G$12+СВЦЭМ!$D$10+'СЕТ СН'!$G$5-'СЕТ СН'!$G$20</f>
        <v>3965.3430919100001</v>
      </c>
      <c r="K52" s="36">
        <f>SUMIFS(СВЦЭМ!$C$39:$C$789,СВЦЭМ!$A$39:$A$789,$A52,СВЦЭМ!$B$39:$B$789,K$47)+'СЕТ СН'!$G$12+СВЦЭМ!$D$10+'СЕТ СН'!$G$5-'СЕТ СН'!$G$20</f>
        <v>3935.6315591700004</v>
      </c>
      <c r="L52" s="36">
        <f>SUMIFS(СВЦЭМ!$C$39:$C$789,СВЦЭМ!$A$39:$A$789,$A52,СВЦЭМ!$B$39:$B$789,L$47)+'СЕТ СН'!$G$12+СВЦЭМ!$D$10+'СЕТ СН'!$G$5-'СЕТ СН'!$G$20</f>
        <v>3925.6830825400002</v>
      </c>
      <c r="M52" s="36">
        <f>SUMIFS(СВЦЭМ!$C$39:$C$789,СВЦЭМ!$A$39:$A$789,$A52,СВЦЭМ!$B$39:$B$789,M$47)+'СЕТ СН'!$G$12+СВЦЭМ!$D$10+'СЕТ СН'!$G$5-'СЕТ СН'!$G$20</f>
        <v>3949.5165715900002</v>
      </c>
      <c r="N52" s="36">
        <f>SUMIFS(СВЦЭМ!$C$39:$C$789,СВЦЭМ!$A$39:$A$789,$A52,СВЦЭМ!$B$39:$B$789,N$47)+'СЕТ СН'!$G$12+СВЦЭМ!$D$10+'СЕТ СН'!$G$5-'СЕТ СН'!$G$20</f>
        <v>3962.0789255600002</v>
      </c>
      <c r="O52" s="36">
        <f>SUMIFS(СВЦЭМ!$C$39:$C$789,СВЦЭМ!$A$39:$A$789,$A52,СВЦЭМ!$B$39:$B$789,O$47)+'СЕТ СН'!$G$12+СВЦЭМ!$D$10+'СЕТ СН'!$G$5-'СЕТ СН'!$G$20</f>
        <v>3967.5363246200004</v>
      </c>
      <c r="P52" s="36">
        <f>SUMIFS(СВЦЭМ!$C$39:$C$789,СВЦЭМ!$A$39:$A$789,$A52,СВЦЭМ!$B$39:$B$789,P$47)+'СЕТ СН'!$G$12+СВЦЭМ!$D$10+'СЕТ СН'!$G$5-'СЕТ СН'!$G$20</f>
        <v>3982.2719324899999</v>
      </c>
      <c r="Q52" s="36">
        <f>SUMIFS(СВЦЭМ!$C$39:$C$789,СВЦЭМ!$A$39:$A$789,$A52,СВЦЭМ!$B$39:$B$789,Q$47)+'СЕТ СН'!$G$12+СВЦЭМ!$D$10+'СЕТ СН'!$G$5-'СЕТ СН'!$G$20</f>
        <v>4004.8123143700004</v>
      </c>
      <c r="R52" s="36">
        <f>SUMIFS(СВЦЭМ!$C$39:$C$789,СВЦЭМ!$A$39:$A$789,$A52,СВЦЭМ!$B$39:$B$789,R$47)+'СЕТ СН'!$G$12+СВЦЭМ!$D$10+'СЕТ СН'!$G$5-'СЕТ СН'!$G$20</f>
        <v>4008.0643463200004</v>
      </c>
      <c r="S52" s="36">
        <f>SUMIFS(СВЦЭМ!$C$39:$C$789,СВЦЭМ!$A$39:$A$789,$A52,СВЦЭМ!$B$39:$B$789,S$47)+'СЕТ СН'!$G$12+СВЦЭМ!$D$10+'СЕТ СН'!$G$5-'СЕТ СН'!$G$20</f>
        <v>3954.0638824300004</v>
      </c>
      <c r="T52" s="36">
        <f>SUMIFS(СВЦЭМ!$C$39:$C$789,СВЦЭМ!$A$39:$A$789,$A52,СВЦЭМ!$B$39:$B$789,T$47)+'СЕТ СН'!$G$12+СВЦЭМ!$D$10+'СЕТ СН'!$G$5-'СЕТ СН'!$G$20</f>
        <v>3900.4770776900004</v>
      </c>
      <c r="U52" s="36">
        <f>SUMIFS(СВЦЭМ!$C$39:$C$789,СВЦЭМ!$A$39:$A$789,$A52,СВЦЭМ!$B$39:$B$789,U$47)+'СЕТ СН'!$G$12+СВЦЭМ!$D$10+'СЕТ СН'!$G$5-'СЕТ СН'!$G$20</f>
        <v>3902.5344940599998</v>
      </c>
      <c r="V52" s="36">
        <f>SUMIFS(СВЦЭМ!$C$39:$C$789,СВЦЭМ!$A$39:$A$789,$A52,СВЦЭМ!$B$39:$B$789,V$47)+'СЕТ СН'!$G$12+СВЦЭМ!$D$10+'СЕТ СН'!$G$5-'СЕТ СН'!$G$20</f>
        <v>3937.2773639200004</v>
      </c>
      <c r="W52" s="36">
        <f>SUMIFS(СВЦЭМ!$C$39:$C$789,СВЦЭМ!$A$39:$A$789,$A52,СВЦЭМ!$B$39:$B$789,W$47)+'СЕТ СН'!$G$12+СВЦЭМ!$D$10+'СЕТ СН'!$G$5-'СЕТ СН'!$G$20</f>
        <v>3951.2628462600001</v>
      </c>
      <c r="X52" s="36">
        <f>SUMIFS(СВЦЭМ!$C$39:$C$789,СВЦЭМ!$A$39:$A$789,$A52,СВЦЭМ!$B$39:$B$789,X$47)+'СЕТ СН'!$G$12+СВЦЭМ!$D$10+'СЕТ СН'!$G$5-'СЕТ СН'!$G$20</f>
        <v>3964.94528588</v>
      </c>
      <c r="Y52" s="36">
        <f>SUMIFS(СВЦЭМ!$C$39:$C$789,СВЦЭМ!$A$39:$A$789,$A52,СВЦЭМ!$B$39:$B$789,Y$47)+'СЕТ СН'!$G$12+СВЦЭМ!$D$10+'СЕТ СН'!$G$5-'СЕТ СН'!$G$20</f>
        <v>3975.7351561</v>
      </c>
    </row>
    <row r="53" spans="1:25" ht="15.75" x14ac:dyDescent="0.2">
      <c r="A53" s="35">
        <f t="shared" si="1"/>
        <v>45632</v>
      </c>
      <c r="B53" s="36">
        <f>SUMIFS(СВЦЭМ!$C$39:$C$789,СВЦЭМ!$A$39:$A$789,$A53,СВЦЭМ!$B$39:$B$789,B$47)+'СЕТ СН'!$G$12+СВЦЭМ!$D$10+'СЕТ СН'!$G$5-'СЕТ СН'!$G$20</f>
        <v>4074.2294390500001</v>
      </c>
      <c r="C53" s="36">
        <f>SUMIFS(СВЦЭМ!$C$39:$C$789,СВЦЭМ!$A$39:$A$789,$A53,СВЦЭМ!$B$39:$B$789,C$47)+'СЕТ СН'!$G$12+СВЦЭМ!$D$10+'СЕТ СН'!$G$5-'СЕТ СН'!$G$20</f>
        <v>4143.6066635799998</v>
      </c>
      <c r="D53" s="36">
        <f>SUMIFS(СВЦЭМ!$C$39:$C$789,СВЦЭМ!$A$39:$A$789,$A53,СВЦЭМ!$B$39:$B$789,D$47)+'СЕТ СН'!$G$12+СВЦЭМ!$D$10+'СЕТ СН'!$G$5-'СЕТ СН'!$G$20</f>
        <v>4170.2098840300005</v>
      </c>
      <c r="E53" s="36">
        <f>SUMIFS(СВЦЭМ!$C$39:$C$789,СВЦЭМ!$A$39:$A$789,$A53,СВЦЭМ!$B$39:$B$789,E$47)+'СЕТ СН'!$G$12+СВЦЭМ!$D$10+'СЕТ СН'!$G$5-'СЕТ СН'!$G$20</f>
        <v>4180.6308957599995</v>
      </c>
      <c r="F53" s="36">
        <f>SUMIFS(СВЦЭМ!$C$39:$C$789,СВЦЭМ!$A$39:$A$789,$A53,СВЦЭМ!$B$39:$B$789,F$47)+'СЕТ СН'!$G$12+СВЦЭМ!$D$10+'СЕТ СН'!$G$5-'СЕТ СН'!$G$20</f>
        <v>4181.8693966199999</v>
      </c>
      <c r="G53" s="36">
        <f>SUMIFS(СВЦЭМ!$C$39:$C$789,СВЦЭМ!$A$39:$A$789,$A53,СВЦЭМ!$B$39:$B$789,G$47)+'СЕТ СН'!$G$12+СВЦЭМ!$D$10+'СЕТ СН'!$G$5-'СЕТ СН'!$G$20</f>
        <v>4164.9427566899994</v>
      </c>
      <c r="H53" s="36">
        <f>SUMIFS(СВЦЭМ!$C$39:$C$789,СВЦЭМ!$A$39:$A$789,$A53,СВЦЭМ!$B$39:$B$789,H$47)+'СЕТ СН'!$G$12+СВЦЭМ!$D$10+'СЕТ СН'!$G$5-'СЕТ СН'!$G$20</f>
        <v>4082.8972348900002</v>
      </c>
      <c r="I53" s="36">
        <f>SUMIFS(СВЦЭМ!$C$39:$C$789,СВЦЭМ!$A$39:$A$789,$A53,СВЦЭМ!$B$39:$B$789,I$47)+'СЕТ СН'!$G$12+СВЦЭМ!$D$10+'СЕТ СН'!$G$5-'СЕТ СН'!$G$20</f>
        <v>4011.33703173</v>
      </c>
      <c r="J53" s="36">
        <f>SUMIFS(СВЦЭМ!$C$39:$C$789,СВЦЭМ!$A$39:$A$789,$A53,СВЦЭМ!$B$39:$B$789,J$47)+'СЕТ СН'!$G$12+СВЦЭМ!$D$10+'СЕТ СН'!$G$5-'СЕТ СН'!$G$20</f>
        <v>3954.2571587000002</v>
      </c>
      <c r="K53" s="36">
        <f>SUMIFS(СВЦЭМ!$C$39:$C$789,СВЦЭМ!$A$39:$A$789,$A53,СВЦЭМ!$B$39:$B$789,K$47)+'СЕТ СН'!$G$12+СВЦЭМ!$D$10+'СЕТ СН'!$G$5-'СЕТ СН'!$G$20</f>
        <v>3923.0465921499999</v>
      </c>
      <c r="L53" s="36">
        <f>SUMIFS(СВЦЭМ!$C$39:$C$789,СВЦЭМ!$A$39:$A$789,$A53,СВЦЭМ!$B$39:$B$789,L$47)+'СЕТ СН'!$G$12+СВЦЭМ!$D$10+'СЕТ СН'!$G$5-'СЕТ СН'!$G$20</f>
        <v>3918.5569137900002</v>
      </c>
      <c r="M53" s="36">
        <f>SUMIFS(СВЦЭМ!$C$39:$C$789,СВЦЭМ!$A$39:$A$789,$A53,СВЦЭМ!$B$39:$B$789,M$47)+'СЕТ СН'!$G$12+СВЦЭМ!$D$10+'СЕТ СН'!$G$5-'СЕТ СН'!$G$20</f>
        <v>3942.263915</v>
      </c>
      <c r="N53" s="36">
        <f>SUMIFS(СВЦЭМ!$C$39:$C$789,СВЦЭМ!$A$39:$A$789,$A53,СВЦЭМ!$B$39:$B$789,N$47)+'СЕТ СН'!$G$12+СВЦЭМ!$D$10+'СЕТ СН'!$G$5-'СЕТ СН'!$G$20</f>
        <v>3945.5854809700004</v>
      </c>
      <c r="O53" s="36">
        <f>SUMIFS(СВЦЭМ!$C$39:$C$789,СВЦЭМ!$A$39:$A$789,$A53,СВЦЭМ!$B$39:$B$789,O$47)+'СЕТ СН'!$G$12+СВЦЭМ!$D$10+'СЕТ СН'!$G$5-'СЕТ СН'!$G$20</f>
        <v>3955.2825847800004</v>
      </c>
      <c r="P53" s="36">
        <f>SUMIFS(СВЦЭМ!$C$39:$C$789,СВЦЭМ!$A$39:$A$789,$A53,СВЦЭМ!$B$39:$B$789,P$47)+'СЕТ СН'!$G$12+СВЦЭМ!$D$10+'СЕТ СН'!$G$5-'СЕТ СН'!$G$20</f>
        <v>3968.7983827500002</v>
      </c>
      <c r="Q53" s="36">
        <f>SUMIFS(СВЦЭМ!$C$39:$C$789,СВЦЭМ!$A$39:$A$789,$A53,СВЦЭМ!$B$39:$B$789,Q$47)+'СЕТ СН'!$G$12+СВЦЭМ!$D$10+'СЕТ СН'!$G$5-'СЕТ СН'!$G$20</f>
        <v>3988.9924030100001</v>
      </c>
      <c r="R53" s="36">
        <f>SUMIFS(СВЦЭМ!$C$39:$C$789,СВЦЭМ!$A$39:$A$789,$A53,СВЦЭМ!$B$39:$B$789,R$47)+'СЕТ СН'!$G$12+СВЦЭМ!$D$10+'СЕТ СН'!$G$5-'СЕТ СН'!$G$20</f>
        <v>3982.0871870800001</v>
      </c>
      <c r="S53" s="36">
        <f>SUMIFS(СВЦЭМ!$C$39:$C$789,СВЦЭМ!$A$39:$A$789,$A53,СВЦЭМ!$B$39:$B$789,S$47)+'СЕТ СН'!$G$12+СВЦЭМ!$D$10+'СЕТ СН'!$G$5-'СЕТ СН'!$G$20</f>
        <v>3960.8030169900003</v>
      </c>
      <c r="T53" s="36">
        <f>SUMIFS(СВЦЭМ!$C$39:$C$789,СВЦЭМ!$A$39:$A$789,$A53,СВЦЭМ!$B$39:$B$789,T$47)+'СЕТ СН'!$G$12+СВЦЭМ!$D$10+'СЕТ СН'!$G$5-'СЕТ СН'!$G$20</f>
        <v>3908.2990958300002</v>
      </c>
      <c r="U53" s="36">
        <f>SUMIFS(СВЦЭМ!$C$39:$C$789,СВЦЭМ!$A$39:$A$789,$A53,СВЦЭМ!$B$39:$B$789,U$47)+'СЕТ СН'!$G$12+СВЦЭМ!$D$10+'СЕТ СН'!$G$5-'СЕТ СН'!$G$20</f>
        <v>3893.3607186600002</v>
      </c>
      <c r="V53" s="36">
        <f>SUMIFS(СВЦЭМ!$C$39:$C$789,СВЦЭМ!$A$39:$A$789,$A53,СВЦЭМ!$B$39:$B$789,V$47)+'СЕТ СН'!$G$12+СВЦЭМ!$D$10+'СЕТ СН'!$G$5-'СЕТ СН'!$G$20</f>
        <v>3937.15648216</v>
      </c>
      <c r="W53" s="36">
        <f>SUMIFS(СВЦЭМ!$C$39:$C$789,СВЦЭМ!$A$39:$A$789,$A53,СВЦЭМ!$B$39:$B$789,W$47)+'СЕТ СН'!$G$12+СВЦЭМ!$D$10+'СЕТ СН'!$G$5-'СЕТ СН'!$G$20</f>
        <v>3931.4862225100001</v>
      </c>
      <c r="X53" s="36">
        <f>SUMIFS(СВЦЭМ!$C$39:$C$789,СВЦЭМ!$A$39:$A$789,$A53,СВЦЭМ!$B$39:$B$789,X$47)+'СЕТ СН'!$G$12+СВЦЭМ!$D$10+'СЕТ СН'!$G$5-'СЕТ СН'!$G$20</f>
        <v>3944.7663883499999</v>
      </c>
      <c r="Y53" s="36">
        <f>SUMIFS(СВЦЭМ!$C$39:$C$789,СВЦЭМ!$A$39:$A$789,$A53,СВЦЭМ!$B$39:$B$789,Y$47)+'СЕТ СН'!$G$12+СВЦЭМ!$D$10+'СЕТ СН'!$G$5-'СЕТ СН'!$G$20</f>
        <v>3975.1485211700001</v>
      </c>
    </row>
    <row r="54" spans="1:25" ht="15.75" x14ac:dyDescent="0.2">
      <c r="A54" s="35">
        <f t="shared" si="1"/>
        <v>45633</v>
      </c>
      <c r="B54" s="36">
        <f>SUMIFS(СВЦЭМ!$C$39:$C$789,СВЦЭМ!$A$39:$A$789,$A54,СВЦЭМ!$B$39:$B$789,B$47)+'СЕТ СН'!$G$12+СВЦЭМ!$D$10+'СЕТ СН'!$G$5-'СЕТ СН'!$G$20</f>
        <v>4047.5081947099998</v>
      </c>
      <c r="C54" s="36">
        <f>SUMIFS(СВЦЭМ!$C$39:$C$789,СВЦЭМ!$A$39:$A$789,$A54,СВЦЭМ!$B$39:$B$789,C$47)+'СЕТ СН'!$G$12+СВЦЭМ!$D$10+'СЕТ СН'!$G$5-'СЕТ СН'!$G$20</f>
        <v>4028.3737557700001</v>
      </c>
      <c r="D54" s="36">
        <f>SUMIFS(СВЦЭМ!$C$39:$C$789,СВЦЭМ!$A$39:$A$789,$A54,СВЦЭМ!$B$39:$B$789,D$47)+'СЕТ СН'!$G$12+СВЦЭМ!$D$10+'СЕТ СН'!$G$5-'СЕТ СН'!$G$20</f>
        <v>4058.0018181200003</v>
      </c>
      <c r="E54" s="36">
        <f>SUMIFS(СВЦЭМ!$C$39:$C$789,СВЦЭМ!$A$39:$A$789,$A54,СВЦЭМ!$B$39:$B$789,E$47)+'СЕТ СН'!$G$12+СВЦЭМ!$D$10+'СЕТ СН'!$G$5-'СЕТ СН'!$G$20</f>
        <v>4081.9062285999998</v>
      </c>
      <c r="F54" s="36">
        <f>SUMIFS(СВЦЭМ!$C$39:$C$789,СВЦЭМ!$A$39:$A$789,$A54,СВЦЭМ!$B$39:$B$789,F$47)+'СЕТ СН'!$G$12+СВЦЭМ!$D$10+'СЕТ СН'!$G$5-'СЕТ СН'!$G$20</f>
        <v>4078.86401905</v>
      </c>
      <c r="G54" s="36">
        <f>SUMIFS(СВЦЭМ!$C$39:$C$789,СВЦЭМ!$A$39:$A$789,$A54,СВЦЭМ!$B$39:$B$789,G$47)+'СЕТ СН'!$G$12+СВЦЭМ!$D$10+'СЕТ СН'!$G$5-'СЕТ СН'!$G$20</f>
        <v>4058.2552791600001</v>
      </c>
      <c r="H54" s="36">
        <f>SUMIFS(СВЦЭМ!$C$39:$C$789,СВЦЭМ!$A$39:$A$789,$A54,СВЦЭМ!$B$39:$B$789,H$47)+'СЕТ СН'!$G$12+СВЦЭМ!$D$10+'СЕТ СН'!$G$5-'СЕТ СН'!$G$20</f>
        <v>4038.9066010400002</v>
      </c>
      <c r="I54" s="36">
        <f>SUMIFS(СВЦЭМ!$C$39:$C$789,СВЦЭМ!$A$39:$A$789,$A54,СВЦЭМ!$B$39:$B$789,I$47)+'СЕТ СН'!$G$12+СВЦЭМ!$D$10+'СЕТ СН'!$G$5-'СЕТ СН'!$G$20</f>
        <v>4040.43979644</v>
      </c>
      <c r="J54" s="36">
        <f>SUMIFS(СВЦЭМ!$C$39:$C$789,СВЦЭМ!$A$39:$A$789,$A54,СВЦЭМ!$B$39:$B$789,J$47)+'СЕТ СН'!$G$12+СВЦЭМ!$D$10+'СЕТ СН'!$G$5-'СЕТ СН'!$G$20</f>
        <v>3976.19815367</v>
      </c>
      <c r="K54" s="36">
        <f>SUMIFS(СВЦЭМ!$C$39:$C$789,СВЦЭМ!$A$39:$A$789,$A54,СВЦЭМ!$B$39:$B$789,K$47)+'СЕТ СН'!$G$12+СВЦЭМ!$D$10+'СЕТ СН'!$G$5-'СЕТ СН'!$G$20</f>
        <v>3892.1648599</v>
      </c>
      <c r="L54" s="36">
        <f>SUMIFS(СВЦЭМ!$C$39:$C$789,СВЦЭМ!$A$39:$A$789,$A54,СВЦЭМ!$B$39:$B$789,L$47)+'СЕТ СН'!$G$12+СВЦЭМ!$D$10+'СЕТ СН'!$G$5-'СЕТ СН'!$G$20</f>
        <v>3864.5341165099999</v>
      </c>
      <c r="M54" s="36">
        <f>SUMIFS(СВЦЭМ!$C$39:$C$789,СВЦЭМ!$A$39:$A$789,$A54,СВЦЭМ!$B$39:$B$789,M$47)+'СЕТ СН'!$G$12+СВЦЭМ!$D$10+'СЕТ СН'!$G$5-'СЕТ СН'!$G$20</f>
        <v>3865.6832724100004</v>
      </c>
      <c r="N54" s="36">
        <f>SUMIFS(СВЦЭМ!$C$39:$C$789,СВЦЭМ!$A$39:$A$789,$A54,СВЦЭМ!$B$39:$B$789,N$47)+'СЕТ СН'!$G$12+СВЦЭМ!$D$10+'СЕТ СН'!$G$5-'СЕТ СН'!$G$20</f>
        <v>3886.7982012000002</v>
      </c>
      <c r="O54" s="36">
        <f>SUMIFS(СВЦЭМ!$C$39:$C$789,СВЦЭМ!$A$39:$A$789,$A54,СВЦЭМ!$B$39:$B$789,O$47)+'СЕТ СН'!$G$12+СВЦЭМ!$D$10+'СЕТ СН'!$G$5-'СЕТ СН'!$G$20</f>
        <v>3887.8062534700002</v>
      </c>
      <c r="P54" s="36">
        <f>SUMIFS(СВЦЭМ!$C$39:$C$789,СВЦЭМ!$A$39:$A$789,$A54,СВЦЭМ!$B$39:$B$789,P$47)+'СЕТ СН'!$G$12+СВЦЭМ!$D$10+'СЕТ СН'!$G$5-'СЕТ СН'!$G$20</f>
        <v>3906.1634257800001</v>
      </c>
      <c r="Q54" s="36">
        <f>SUMIFS(СВЦЭМ!$C$39:$C$789,СВЦЭМ!$A$39:$A$789,$A54,СВЦЭМ!$B$39:$B$789,Q$47)+'СЕТ СН'!$G$12+СВЦЭМ!$D$10+'СЕТ СН'!$G$5-'СЕТ СН'!$G$20</f>
        <v>3904.8450919799998</v>
      </c>
      <c r="R54" s="36">
        <f>SUMIFS(СВЦЭМ!$C$39:$C$789,СВЦЭМ!$A$39:$A$789,$A54,СВЦЭМ!$B$39:$B$789,R$47)+'СЕТ СН'!$G$12+СВЦЭМ!$D$10+'СЕТ СН'!$G$5-'СЕТ СН'!$G$20</f>
        <v>3909.3369517199999</v>
      </c>
      <c r="S54" s="36">
        <f>SUMIFS(СВЦЭМ!$C$39:$C$789,СВЦЭМ!$A$39:$A$789,$A54,СВЦЭМ!$B$39:$B$789,S$47)+'СЕТ СН'!$G$12+СВЦЭМ!$D$10+'СЕТ СН'!$G$5-'СЕТ СН'!$G$20</f>
        <v>3877.6264816900002</v>
      </c>
      <c r="T54" s="36">
        <f>SUMIFS(СВЦЭМ!$C$39:$C$789,СВЦЭМ!$A$39:$A$789,$A54,СВЦЭМ!$B$39:$B$789,T$47)+'СЕТ СН'!$G$12+СВЦЭМ!$D$10+'СЕТ СН'!$G$5-'СЕТ СН'!$G$20</f>
        <v>3841.1506645999998</v>
      </c>
      <c r="U54" s="36">
        <f>SUMIFS(СВЦЭМ!$C$39:$C$789,СВЦЭМ!$A$39:$A$789,$A54,СВЦЭМ!$B$39:$B$789,U$47)+'СЕТ СН'!$G$12+СВЦЭМ!$D$10+'СЕТ СН'!$G$5-'СЕТ СН'!$G$20</f>
        <v>3863.9104873900001</v>
      </c>
      <c r="V54" s="36">
        <f>SUMIFS(СВЦЭМ!$C$39:$C$789,СВЦЭМ!$A$39:$A$789,$A54,СВЦЭМ!$B$39:$B$789,V$47)+'СЕТ СН'!$G$12+СВЦЭМ!$D$10+'СЕТ СН'!$G$5-'СЕТ СН'!$G$20</f>
        <v>3874.9727008</v>
      </c>
      <c r="W54" s="36">
        <f>SUMIFS(СВЦЭМ!$C$39:$C$789,СВЦЭМ!$A$39:$A$789,$A54,СВЦЭМ!$B$39:$B$789,W$47)+'СЕТ СН'!$G$12+СВЦЭМ!$D$10+'СЕТ СН'!$G$5-'СЕТ СН'!$G$20</f>
        <v>3893.1284068700002</v>
      </c>
      <c r="X54" s="36">
        <f>SUMIFS(СВЦЭМ!$C$39:$C$789,СВЦЭМ!$A$39:$A$789,$A54,СВЦЭМ!$B$39:$B$789,X$47)+'СЕТ СН'!$G$12+СВЦЭМ!$D$10+'СЕТ СН'!$G$5-'СЕТ СН'!$G$20</f>
        <v>3930.9629547700001</v>
      </c>
      <c r="Y54" s="36">
        <f>SUMIFS(СВЦЭМ!$C$39:$C$789,СВЦЭМ!$A$39:$A$789,$A54,СВЦЭМ!$B$39:$B$789,Y$47)+'СЕТ СН'!$G$12+СВЦЭМ!$D$10+'СЕТ СН'!$G$5-'СЕТ СН'!$G$20</f>
        <v>3987.8216168500003</v>
      </c>
    </row>
    <row r="55" spans="1:25" ht="15.75" x14ac:dyDescent="0.2">
      <c r="A55" s="35">
        <f t="shared" si="1"/>
        <v>45634</v>
      </c>
      <c r="B55" s="36">
        <f>SUMIFS(СВЦЭМ!$C$39:$C$789,СВЦЭМ!$A$39:$A$789,$A55,СВЦЭМ!$B$39:$B$789,B$47)+'СЕТ СН'!$G$12+СВЦЭМ!$D$10+'СЕТ СН'!$G$5-'СЕТ СН'!$G$20</f>
        <v>3980.3705665100001</v>
      </c>
      <c r="C55" s="36">
        <f>SUMIFS(СВЦЭМ!$C$39:$C$789,СВЦЭМ!$A$39:$A$789,$A55,СВЦЭМ!$B$39:$B$789,C$47)+'СЕТ СН'!$G$12+СВЦЭМ!$D$10+'СЕТ СН'!$G$5-'СЕТ СН'!$G$20</f>
        <v>4008.4453673899998</v>
      </c>
      <c r="D55" s="36">
        <f>SUMIFS(СВЦЭМ!$C$39:$C$789,СВЦЭМ!$A$39:$A$789,$A55,СВЦЭМ!$B$39:$B$789,D$47)+'СЕТ СН'!$G$12+СВЦЭМ!$D$10+'СЕТ СН'!$G$5-'СЕТ СН'!$G$20</f>
        <v>4046.8843586800003</v>
      </c>
      <c r="E55" s="36">
        <f>SUMIFS(СВЦЭМ!$C$39:$C$789,СВЦЭМ!$A$39:$A$789,$A55,СВЦЭМ!$B$39:$B$789,E$47)+'СЕТ СН'!$G$12+СВЦЭМ!$D$10+'СЕТ СН'!$G$5-'СЕТ СН'!$G$20</f>
        <v>4074.9290045600001</v>
      </c>
      <c r="F55" s="36">
        <f>SUMIFS(СВЦЭМ!$C$39:$C$789,СВЦЭМ!$A$39:$A$789,$A55,СВЦЭМ!$B$39:$B$789,F$47)+'СЕТ СН'!$G$12+СВЦЭМ!$D$10+'СЕТ СН'!$G$5-'СЕТ СН'!$G$20</f>
        <v>4078.9209312700004</v>
      </c>
      <c r="G55" s="36">
        <f>SUMIFS(СВЦЭМ!$C$39:$C$789,СВЦЭМ!$A$39:$A$789,$A55,СВЦЭМ!$B$39:$B$789,G$47)+'СЕТ СН'!$G$12+СВЦЭМ!$D$10+'СЕТ СН'!$G$5-'СЕТ СН'!$G$20</f>
        <v>4065.36513715</v>
      </c>
      <c r="H55" s="36">
        <f>SUMIFS(СВЦЭМ!$C$39:$C$789,СВЦЭМ!$A$39:$A$789,$A55,СВЦЭМ!$B$39:$B$789,H$47)+'СЕТ СН'!$G$12+СВЦЭМ!$D$10+'СЕТ СН'!$G$5-'СЕТ СН'!$G$20</f>
        <v>4081.4173696400003</v>
      </c>
      <c r="I55" s="36">
        <f>SUMIFS(СВЦЭМ!$C$39:$C$789,СВЦЭМ!$A$39:$A$789,$A55,СВЦЭМ!$B$39:$B$789,I$47)+'СЕТ СН'!$G$12+СВЦЭМ!$D$10+'СЕТ СН'!$G$5-'СЕТ СН'!$G$20</f>
        <v>4068.35458943</v>
      </c>
      <c r="J55" s="36">
        <f>SUMIFS(СВЦЭМ!$C$39:$C$789,СВЦЭМ!$A$39:$A$789,$A55,СВЦЭМ!$B$39:$B$789,J$47)+'СЕТ СН'!$G$12+СВЦЭМ!$D$10+'СЕТ СН'!$G$5-'СЕТ СН'!$G$20</f>
        <v>4011.6895632599999</v>
      </c>
      <c r="K55" s="36">
        <f>SUMIFS(СВЦЭМ!$C$39:$C$789,СВЦЭМ!$A$39:$A$789,$A55,СВЦЭМ!$B$39:$B$789,K$47)+'СЕТ СН'!$G$12+СВЦЭМ!$D$10+'СЕТ СН'!$G$5-'СЕТ СН'!$G$20</f>
        <v>3935.69948875</v>
      </c>
      <c r="L55" s="36">
        <f>SUMIFS(СВЦЭМ!$C$39:$C$789,СВЦЭМ!$A$39:$A$789,$A55,СВЦЭМ!$B$39:$B$789,L$47)+'СЕТ СН'!$G$12+СВЦЭМ!$D$10+'СЕТ СН'!$G$5-'СЕТ СН'!$G$20</f>
        <v>3888.4009712400002</v>
      </c>
      <c r="M55" s="36">
        <f>SUMIFS(СВЦЭМ!$C$39:$C$789,СВЦЭМ!$A$39:$A$789,$A55,СВЦЭМ!$B$39:$B$789,M$47)+'СЕТ СН'!$G$12+СВЦЭМ!$D$10+'СЕТ СН'!$G$5-'СЕТ СН'!$G$20</f>
        <v>3892.12183499</v>
      </c>
      <c r="N55" s="36">
        <f>SUMIFS(СВЦЭМ!$C$39:$C$789,СВЦЭМ!$A$39:$A$789,$A55,СВЦЭМ!$B$39:$B$789,N$47)+'СЕТ СН'!$G$12+СВЦЭМ!$D$10+'СЕТ СН'!$G$5-'СЕТ СН'!$G$20</f>
        <v>3915.3066710200001</v>
      </c>
      <c r="O55" s="36">
        <f>SUMIFS(СВЦЭМ!$C$39:$C$789,СВЦЭМ!$A$39:$A$789,$A55,СВЦЭМ!$B$39:$B$789,O$47)+'СЕТ СН'!$G$12+СВЦЭМ!$D$10+'СЕТ СН'!$G$5-'СЕТ СН'!$G$20</f>
        <v>3926.5028251600002</v>
      </c>
      <c r="P55" s="36">
        <f>SUMIFS(СВЦЭМ!$C$39:$C$789,СВЦЭМ!$A$39:$A$789,$A55,СВЦЭМ!$B$39:$B$789,P$47)+'СЕТ СН'!$G$12+СВЦЭМ!$D$10+'СЕТ СН'!$G$5-'СЕТ СН'!$G$20</f>
        <v>3934.8584128900002</v>
      </c>
      <c r="Q55" s="36">
        <f>SUMIFS(СВЦЭМ!$C$39:$C$789,СВЦЭМ!$A$39:$A$789,$A55,СВЦЭМ!$B$39:$B$789,Q$47)+'СЕТ СН'!$G$12+СВЦЭМ!$D$10+'СЕТ СН'!$G$5-'СЕТ СН'!$G$20</f>
        <v>3947.32370008</v>
      </c>
      <c r="R55" s="36">
        <f>SUMIFS(СВЦЭМ!$C$39:$C$789,СВЦЭМ!$A$39:$A$789,$A55,СВЦЭМ!$B$39:$B$789,R$47)+'СЕТ СН'!$G$12+СВЦЭМ!$D$10+'СЕТ СН'!$G$5-'СЕТ СН'!$G$20</f>
        <v>3938.61287576</v>
      </c>
      <c r="S55" s="36">
        <f>SUMIFS(СВЦЭМ!$C$39:$C$789,СВЦЭМ!$A$39:$A$789,$A55,СВЦЭМ!$B$39:$B$789,S$47)+'СЕТ СН'!$G$12+СВЦЭМ!$D$10+'СЕТ СН'!$G$5-'СЕТ СН'!$G$20</f>
        <v>3879.11404133</v>
      </c>
      <c r="T55" s="36">
        <f>SUMIFS(СВЦЭМ!$C$39:$C$789,СВЦЭМ!$A$39:$A$789,$A55,СВЦЭМ!$B$39:$B$789,T$47)+'СЕТ СН'!$G$12+СВЦЭМ!$D$10+'СЕТ СН'!$G$5-'СЕТ СН'!$G$20</f>
        <v>3802.0799170500004</v>
      </c>
      <c r="U55" s="36">
        <f>SUMIFS(СВЦЭМ!$C$39:$C$789,СВЦЭМ!$A$39:$A$789,$A55,СВЦЭМ!$B$39:$B$789,U$47)+'СЕТ СН'!$G$12+СВЦЭМ!$D$10+'СЕТ СН'!$G$5-'СЕТ СН'!$G$20</f>
        <v>3800.3598128800004</v>
      </c>
      <c r="V55" s="36">
        <f>SUMIFS(СВЦЭМ!$C$39:$C$789,СВЦЭМ!$A$39:$A$789,$A55,СВЦЭМ!$B$39:$B$789,V$47)+'СЕТ СН'!$G$12+СВЦЭМ!$D$10+'СЕТ СН'!$G$5-'СЕТ СН'!$G$20</f>
        <v>3830.0183282500002</v>
      </c>
      <c r="W55" s="36">
        <f>SUMIFS(СВЦЭМ!$C$39:$C$789,СВЦЭМ!$A$39:$A$789,$A55,СВЦЭМ!$B$39:$B$789,W$47)+'СЕТ СН'!$G$12+СВЦЭМ!$D$10+'СЕТ СН'!$G$5-'СЕТ СН'!$G$20</f>
        <v>3867.8868443600004</v>
      </c>
      <c r="X55" s="36">
        <f>SUMIFS(СВЦЭМ!$C$39:$C$789,СВЦЭМ!$A$39:$A$789,$A55,СВЦЭМ!$B$39:$B$789,X$47)+'СЕТ СН'!$G$12+СВЦЭМ!$D$10+'СЕТ СН'!$G$5-'СЕТ СН'!$G$20</f>
        <v>3883.4811453399998</v>
      </c>
      <c r="Y55" s="36">
        <f>SUMIFS(СВЦЭМ!$C$39:$C$789,СВЦЭМ!$A$39:$A$789,$A55,СВЦЭМ!$B$39:$B$789,Y$47)+'СЕТ СН'!$G$12+СВЦЭМ!$D$10+'СЕТ СН'!$G$5-'СЕТ СН'!$G$20</f>
        <v>3887.6971623600002</v>
      </c>
    </row>
    <row r="56" spans="1:25" ht="15.75" x14ac:dyDescent="0.2">
      <c r="A56" s="35">
        <f t="shared" si="1"/>
        <v>45635</v>
      </c>
      <c r="B56" s="36">
        <f>SUMIFS(СВЦЭМ!$C$39:$C$789,СВЦЭМ!$A$39:$A$789,$A56,СВЦЭМ!$B$39:$B$789,B$47)+'СЕТ СН'!$G$12+СВЦЭМ!$D$10+'СЕТ СН'!$G$5-'СЕТ СН'!$G$20</f>
        <v>3961.1273357999999</v>
      </c>
      <c r="C56" s="36">
        <f>SUMIFS(СВЦЭМ!$C$39:$C$789,СВЦЭМ!$A$39:$A$789,$A56,СВЦЭМ!$B$39:$B$789,C$47)+'СЕТ СН'!$G$12+СВЦЭМ!$D$10+'СЕТ СН'!$G$5-'СЕТ СН'!$G$20</f>
        <v>3988.20873269</v>
      </c>
      <c r="D56" s="36">
        <f>SUMIFS(СВЦЭМ!$C$39:$C$789,СВЦЭМ!$A$39:$A$789,$A56,СВЦЭМ!$B$39:$B$789,D$47)+'СЕТ СН'!$G$12+СВЦЭМ!$D$10+'СЕТ СН'!$G$5-'СЕТ СН'!$G$20</f>
        <v>4030.1704970400001</v>
      </c>
      <c r="E56" s="36">
        <f>SUMIFS(СВЦЭМ!$C$39:$C$789,СВЦЭМ!$A$39:$A$789,$A56,СВЦЭМ!$B$39:$B$789,E$47)+'СЕТ СН'!$G$12+СВЦЭМ!$D$10+'СЕТ СН'!$G$5-'СЕТ СН'!$G$20</f>
        <v>4050.05255188</v>
      </c>
      <c r="F56" s="36">
        <f>SUMIFS(СВЦЭМ!$C$39:$C$789,СВЦЭМ!$A$39:$A$789,$A56,СВЦЭМ!$B$39:$B$789,F$47)+'СЕТ СН'!$G$12+СВЦЭМ!$D$10+'СЕТ СН'!$G$5-'СЕТ СН'!$G$20</f>
        <v>4051.1929744099998</v>
      </c>
      <c r="G56" s="36">
        <f>SUMIFS(СВЦЭМ!$C$39:$C$789,СВЦЭМ!$A$39:$A$789,$A56,СВЦЭМ!$B$39:$B$789,G$47)+'СЕТ СН'!$G$12+СВЦЭМ!$D$10+'СЕТ СН'!$G$5-'СЕТ СН'!$G$20</f>
        <v>4014.1471843500003</v>
      </c>
      <c r="H56" s="36">
        <f>SUMIFS(СВЦЭМ!$C$39:$C$789,СВЦЭМ!$A$39:$A$789,$A56,СВЦЭМ!$B$39:$B$789,H$47)+'СЕТ СН'!$G$12+СВЦЭМ!$D$10+'СЕТ СН'!$G$5-'СЕТ СН'!$G$20</f>
        <v>3930.2140590899999</v>
      </c>
      <c r="I56" s="36">
        <f>SUMIFS(СВЦЭМ!$C$39:$C$789,СВЦЭМ!$A$39:$A$789,$A56,СВЦЭМ!$B$39:$B$789,I$47)+'СЕТ СН'!$G$12+СВЦЭМ!$D$10+'СЕТ СН'!$G$5-'СЕТ СН'!$G$20</f>
        <v>3861.7004407499999</v>
      </c>
      <c r="J56" s="36">
        <f>SUMIFS(СВЦЭМ!$C$39:$C$789,СВЦЭМ!$A$39:$A$789,$A56,СВЦЭМ!$B$39:$B$789,J$47)+'СЕТ СН'!$G$12+СВЦЭМ!$D$10+'СЕТ СН'!$G$5-'СЕТ СН'!$G$20</f>
        <v>3881.0171229900002</v>
      </c>
      <c r="K56" s="36">
        <f>SUMIFS(СВЦЭМ!$C$39:$C$789,СВЦЭМ!$A$39:$A$789,$A56,СВЦЭМ!$B$39:$B$789,K$47)+'СЕТ СН'!$G$12+СВЦЭМ!$D$10+'СЕТ СН'!$G$5-'СЕТ СН'!$G$20</f>
        <v>3862.3450199600002</v>
      </c>
      <c r="L56" s="36">
        <f>SUMIFS(СВЦЭМ!$C$39:$C$789,СВЦЭМ!$A$39:$A$789,$A56,СВЦЭМ!$B$39:$B$789,L$47)+'СЕТ СН'!$G$12+СВЦЭМ!$D$10+'СЕТ СН'!$G$5-'СЕТ СН'!$G$20</f>
        <v>3860.5755259799998</v>
      </c>
      <c r="M56" s="36">
        <f>SUMIFS(СВЦЭМ!$C$39:$C$789,СВЦЭМ!$A$39:$A$789,$A56,СВЦЭМ!$B$39:$B$789,M$47)+'СЕТ СН'!$G$12+СВЦЭМ!$D$10+'СЕТ СН'!$G$5-'СЕТ СН'!$G$20</f>
        <v>3881.88460175</v>
      </c>
      <c r="N56" s="36">
        <f>SUMIFS(СВЦЭМ!$C$39:$C$789,СВЦЭМ!$A$39:$A$789,$A56,СВЦЭМ!$B$39:$B$789,N$47)+'СЕТ СН'!$G$12+СВЦЭМ!$D$10+'СЕТ СН'!$G$5-'СЕТ СН'!$G$20</f>
        <v>3866.7327609399999</v>
      </c>
      <c r="O56" s="36">
        <f>SUMIFS(СВЦЭМ!$C$39:$C$789,СВЦЭМ!$A$39:$A$789,$A56,СВЦЭМ!$B$39:$B$789,O$47)+'СЕТ СН'!$G$12+СВЦЭМ!$D$10+'СЕТ СН'!$G$5-'СЕТ СН'!$G$20</f>
        <v>3883.7254422599999</v>
      </c>
      <c r="P56" s="36">
        <f>SUMIFS(СВЦЭМ!$C$39:$C$789,СВЦЭМ!$A$39:$A$789,$A56,СВЦЭМ!$B$39:$B$789,P$47)+'СЕТ СН'!$G$12+СВЦЭМ!$D$10+'СЕТ СН'!$G$5-'СЕТ СН'!$G$20</f>
        <v>3887.3287831300004</v>
      </c>
      <c r="Q56" s="36">
        <f>SUMIFS(СВЦЭМ!$C$39:$C$789,СВЦЭМ!$A$39:$A$789,$A56,СВЦЭМ!$B$39:$B$789,Q$47)+'СЕТ СН'!$G$12+СВЦЭМ!$D$10+'СЕТ СН'!$G$5-'СЕТ СН'!$G$20</f>
        <v>3895.1238780000003</v>
      </c>
      <c r="R56" s="36">
        <f>SUMIFS(СВЦЭМ!$C$39:$C$789,СВЦЭМ!$A$39:$A$789,$A56,СВЦЭМ!$B$39:$B$789,R$47)+'СЕТ СН'!$G$12+СВЦЭМ!$D$10+'СЕТ СН'!$G$5-'СЕТ СН'!$G$20</f>
        <v>3879.1611097200002</v>
      </c>
      <c r="S56" s="36">
        <f>SUMIFS(СВЦЭМ!$C$39:$C$789,СВЦЭМ!$A$39:$A$789,$A56,СВЦЭМ!$B$39:$B$789,S$47)+'СЕТ СН'!$G$12+СВЦЭМ!$D$10+'СЕТ СН'!$G$5-'СЕТ СН'!$G$20</f>
        <v>3843.1776266699999</v>
      </c>
      <c r="T56" s="36">
        <f>SUMIFS(СВЦЭМ!$C$39:$C$789,СВЦЭМ!$A$39:$A$789,$A56,СВЦЭМ!$B$39:$B$789,T$47)+'СЕТ СН'!$G$12+СВЦЭМ!$D$10+'СЕТ СН'!$G$5-'СЕТ СН'!$G$20</f>
        <v>3820.1882334700003</v>
      </c>
      <c r="U56" s="36">
        <f>SUMIFS(СВЦЭМ!$C$39:$C$789,СВЦЭМ!$A$39:$A$789,$A56,СВЦЭМ!$B$39:$B$789,U$47)+'СЕТ СН'!$G$12+СВЦЭМ!$D$10+'СЕТ СН'!$G$5-'СЕТ СН'!$G$20</f>
        <v>3829.6392949400001</v>
      </c>
      <c r="V56" s="36">
        <f>SUMIFS(СВЦЭМ!$C$39:$C$789,СВЦЭМ!$A$39:$A$789,$A56,СВЦЭМ!$B$39:$B$789,V$47)+'СЕТ СН'!$G$12+СВЦЭМ!$D$10+'СЕТ СН'!$G$5-'СЕТ СН'!$G$20</f>
        <v>3856.9154038500001</v>
      </c>
      <c r="W56" s="36">
        <f>SUMIFS(СВЦЭМ!$C$39:$C$789,СВЦЭМ!$A$39:$A$789,$A56,СВЦЭМ!$B$39:$B$789,W$47)+'СЕТ СН'!$G$12+СВЦЭМ!$D$10+'СЕТ СН'!$G$5-'СЕТ СН'!$G$20</f>
        <v>3872.7296141200004</v>
      </c>
      <c r="X56" s="36">
        <f>SUMIFS(СВЦЭМ!$C$39:$C$789,СВЦЭМ!$A$39:$A$789,$A56,СВЦЭМ!$B$39:$B$789,X$47)+'СЕТ СН'!$G$12+СВЦЭМ!$D$10+'СЕТ СН'!$G$5-'СЕТ СН'!$G$20</f>
        <v>3886.2210582300004</v>
      </c>
      <c r="Y56" s="36">
        <f>SUMIFS(СВЦЭМ!$C$39:$C$789,СВЦЭМ!$A$39:$A$789,$A56,СВЦЭМ!$B$39:$B$789,Y$47)+'СЕТ СН'!$G$12+СВЦЭМ!$D$10+'СЕТ СН'!$G$5-'СЕТ СН'!$G$20</f>
        <v>3869.6915301200002</v>
      </c>
    </row>
    <row r="57" spans="1:25" ht="15.75" x14ac:dyDescent="0.2">
      <c r="A57" s="35">
        <f t="shared" si="1"/>
        <v>45636</v>
      </c>
      <c r="B57" s="36">
        <f>SUMIFS(СВЦЭМ!$C$39:$C$789,СВЦЭМ!$A$39:$A$789,$A57,СВЦЭМ!$B$39:$B$789,B$47)+'СЕТ СН'!$G$12+СВЦЭМ!$D$10+'СЕТ СН'!$G$5-'СЕТ СН'!$G$20</f>
        <v>3991.5299403600002</v>
      </c>
      <c r="C57" s="36">
        <f>SUMIFS(СВЦЭМ!$C$39:$C$789,СВЦЭМ!$A$39:$A$789,$A57,СВЦЭМ!$B$39:$B$789,C$47)+'СЕТ СН'!$G$12+СВЦЭМ!$D$10+'СЕТ СН'!$G$5-'СЕТ СН'!$G$20</f>
        <v>4049.6058971000002</v>
      </c>
      <c r="D57" s="36">
        <f>SUMIFS(СВЦЭМ!$C$39:$C$789,СВЦЭМ!$A$39:$A$789,$A57,СВЦЭМ!$B$39:$B$789,D$47)+'СЕТ СН'!$G$12+СВЦЭМ!$D$10+'СЕТ СН'!$G$5-'СЕТ СН'!$G$20</f>
        <v>4065.6475623800002</v>
      </c>
      <c r="E57" s="36">
        <f>SUMIFS(СВЦЭМ!$C$39:$C$789,СВЦЭМ!$A$39:$A$789,$A57,СВЦЭМ!$B$39:$B$789,E$47)+'СЕТ СН'!$G$12+СВЦЭМ!$D$10+'СЕТ СН'!$G$5-'СЕТ СН'!$G$20</f>
        <v>4080.8719630000001</v>
      </c>
      <c r="F57" s="36">
        <f>SUMIFS(СВЦЭМ!$C$39:$C$789,СВЦЭМ!$A$39:$A$789,$A57,СВЦЭМ!$B$39:$B$789,F$47)+'СЕТ СН'!$G$12+СВЦЭМ!$D$10+'СЕТ СН'!$G$5-'СЕТ СН'!$G$20</f>
        <v>4082.8469365199999</v>
      </c>
      <c r="G57" s="36">
        <f>SUMIFS(СВЦЭМ!$C$39:$C$789,СВЦЭМ!$A$39:$A$789,$A57,СВЦЭМ!$B$39:$B$789,G$47)+'СЕТ СН'!$G$12+СВЦЭМ!$D$10+'СЕТ СН'!$G$5-'СЕТ СН'!$G$20</f>
        <v>4045.2176921099999</v>
      </c>
      <c r="H57" s="36">
        <f>SUMIFS(СВЦЭМ!$C$39:$C$789,СВЦЭМ!$A$39:$A$789,$A57,СВЦЭМ!$B$39:$B$789,H$47)+'СЕТ СН'!$G$12+СВЦЭМ!$D$10+'СЕТ СН'!$G$5-'СЕТ СН'!$G$20</f>
        <v>3972.6256897600001</v>
      </c>
      <c r="I57" s="36">
        <f>SUMIFS(СВЦЭМ!$C$39:$C$789,СВЦЭМ!$A$39:$A$789,$A57,СВЦЭМ!$B$39:$B$789,I$47)+'СЕТ СН'!$G$12+СВЦЭМ!$D$10+'СЕТ СН'!$G$5-'СЕТ СН'!$G$20</f>
        <v>3906.3173346200001</v>
      </c>
      <c r="J57" s="36">
        <f>SUMIFS(СВЦЭМ!$C$39:$C$789,СВЦЭМ!$A$39:$A$789,$A57,СВЦЭМ!$B$39:$B$789,J$47)+'СЕТ СН'!$G$12+СВЦЭМ!$D$10+'СЕТ СН'!$G$5-'СЕТ СН'!$G$20</f>
        <v>3855.1317654300001</v>
      </c>
      <c r="K57" s="36">
        <f>SUMIFS(СВЦЭМ!$C$39:$C$789,СВЦЭМ!$A$39:$A$789,$A57,СВЦЭМ!$B$39:$B$789,K$47)+'СЕТ СН'!$G$12+СВЦЭМ!$D$10+'СЕТ СН'!$G$5-'СЕТ СН'!$G$20</f>
        <v>3830.1835692000004</v>
      </c>
      <c r="L57" s="36">
        <f>SUMIFS(СВЦЭМ!$C$39:$C$789,СВЦЭМ!$A$39:$A$789,$A57,СВЦЭМ!$B$39:$B$789,L$47)+'СЕТ СН'!$G$12+СВЦЭМ!$D$10+'СЕТ СН'!$G$5-'СЕТ СН'!$G$20</f>
        <v>3842.1891242000002</v>
      </c>
      <c r="M57" s="36">
        <f>SUMIFS(СВЦЭМ!$C$39:$C$789,СВЦЭМ!$A$39:$A$789,$A57,СВЦЭМ!$B$39:$B$789,M$47)+'СЕТ СН'!$G$12+СВЦЭМ!$D$10+'СЕТ СН'!$G$5-'СЕТ СН'!$G$20</f>
        <v>3850.9901978899998</v>
      </c>
      <c r="N57" s="36">
        <f>SUMIFS(СВЦЭМ!$C$39:$C$789,СВЦЭМ!$A$39:$A$789,$A57,СВЦЭМ!$B$39:$B$789,N$47)+'СЕТ СН'!$G$12+СВЦЭМ!$D$10+'СЕТ СН'!$G$5-'СЕТ СН'!$G$20</f>
        <v>3849.6354410900003</v>
      </c>
      <c r="O57" s="36">
        <f>SUMIFS(СВЦЭМ!$C$39:$C$789,СВЦЭМ!$A$39:$A$789,$A57,СВЦЭМ!$B$39:$B$789,O$47)+'СЕТ СН'!$G$12+СВЦЭМ!$D$10+'СЕТ СН'!$G$5-'СЕТ СН'!$G$20</f>
        <v>3843.6208770000003</v>
      </c>
      <c r="P57" s="36">
        <f>SUMIFS(СВЦЭМ!$C$39:$C$789,СВЦЭМ!$A$39:$A$789,$A57,СВЦЭМ!$B$39:$B$789,P$47)+'СЕТ СН'!$G$12+СВЦЭМ!$D$10+'СЕТ СН'!$G$5-'СЕТ СН'!$G$20</f>
        <v>3882.1714990099999</v>
      </c>
      <c r="Q57" s="36">
        <f>SUMIFS(СВЦЭМ!$C$39:$C$789,СВЦЭМ!$A$39:$A$789,$A57,СВЦЭМ!$B$39:$B$789,Q$47)+'СЕТ СН'!$G$12+СВЦЭМ!$D$10+'СЕТ СН'!$G$5-'СЕТ СН'!$G$20</f>
        <v>3892.9649668100001</v>
      </c>
      <c r="R57" s="36">
        <f>SUMIFS(СВЦЭМ!$C$39:$C$789,СВЦЭМ!$A$39:$A$789,$A57,СВЦЭМ!$B$39:$B$789,R$47)+'СЕТ СН'!$G$12+СВЦЭМ!$D$10+'СЕТ СН'!$G$5-'СЕТ СН'!$G$20</f>
        <v>3872.8937948900002</v>
      </c>
      <c r="S57" s="36">
        <f>SUMIFS(СВЦЭМ!$C$39:$C$789,СВЦЭМ!$A$39:$A$789,$A57,СВЦЭМ!$B$39:$B$789,S$47)+'СЕТ СН'!$G$12+СВЦЭМ!$D$10+'СЕТ СН'!$G$5-'СЕТ СН'!$G$20</f>
        <v>3834.8529002599998</v>
      </c>
      <c r="T57" s="36">
        <f>SUMIFS(СВЦЭМ!$C$39:$C$789,СВЦЭМ!$A$39:$A$789,$A57,СВЦЭМ!$B$39:$B$789,T$47)+'СЕТ СН'!$G$12+СВЦЭМ!$D$10+'СЕТ СН'!$G$5-'СЕТ СН'!$G$20</f>
        <v>3814.2856240400001</v>
      </c>
      <c r="U57" s="36">
        <f>SUMIFS(СВЦЭМ!$C$39:$C$789,СВЦЭМ!$A$39:$A$789,$A57,СВЦЭМ!$B$39:$B$789,U$47)+'СЕТ СН'!$G$12+СВЦЭМ!$D$10+'СЕТ СН'!$G$5-'СЕТ СН'!$G$20</f>
        <v>3831.1507871499998</v>
      </c>
      <c r="V57" s="36">
        <f>SUMIFS(СВЦЭМ!$C$39:$C$789,СВЦЭМ!$A$39:$A$789,$A57,СВЦЭМ!$B$39:$B$789,V$47)+'СЕТ СН'!$G$12+СВЦЭМ!$D$10+'СЕТ СН'!$G$5-'СЕТ СН'!$G$20</f>
        <v>3846.26818297</v>
      </c>
      <c r="W57" s="36">
        <f>SUMIFS(СВЦЭМ!$C$39:$C$789,СВЦЭМ!$A$39:$A$789,$A57,СВЦЭМ!$B$39:$B$789,W$47)+'СЕТ СН'!$G$12+СВЦЭМ!$D$10+'СЕТ СН'!$G$5-'СЕТ СН'!$G$20</f>
        <v>3872.6247987000002</v>
      </c>
      <c r="X57" s="36">
        <f>SUMIFS(СВЦЭМ!$C$39:$C$789,СВЦЭМ!$A$39:$A$789,$A57,СВЦЭМ!$B$39:$B$789,X$47)+'СЕТ СН'!$G$12+СВЦЭМ!$D$10+'СЕТ СН'!$G$5-'СЕТ СН'!$G$20</f>
        <v>3875.0028222700003</v>
      </c>
      <c r="Y57" s="36">
        <f>SUMIFS(СВЦЭМ!$C$39:$C$789,СВЦЭМ!$A$39:$A$789,$A57,СВЦЭМ!$B$39:$B$789,Y$47)+'СЕТ СН'!$G$12+СВЦЭМ!$D$10+'СЕТ СН'!$G$5-'СЕТ СН'!$G$20</f>
        <v>3914.6915561000001</v>
      </c>
    </row>
    <row r="58" spans="1:25" ht="15.75" x14ac:dyDescent="0.2">
      <c r="A58" s="35">
        <f t="shared" si="1"/>
        <v>45637</v>
      </c>
      <c r="B58" s="36">
        <f>SUMIFS(СВЦЭМ!$C$39:$C$789,СВЦЭМ!$A$39:$A$789,$A58,СВЦЭМ!$B$39:$B$789,B$47)+'СЕТ СН'!$G$12+СВЦЭМ!$D$10+'СЕТ СН'!$G$5-'СЕТ СН'!$G$20</f>
        <v>3908.0491992699999</v>
      </c>
      <c r="C58" s="36">
        <f>SUMIFS(СВЦЭМ!$C$39:$C$789,СВЦЭМ!$A$39:$A$789,$A58,СВЦЭМ!$B$39:$B$789,C$47)+'СЕТ СН'!$G$12+СВЦЭМ!$D$10+'СЕТ СН'!$G$5-'СЕТ СН'!$G$20</f>
        <v>4006.6033126399998</v>
      </c>
      <c r="D58" s="36">
        <f>SUMIFS(СВЦЭМ!$C$39:$C$789,СВЦЭМ!$A$39:$A$789,$A58,СВЦЭМ!$B$39:$B$789,D$47)+'СЕТ СН'!$G$12+СВЦЭМ!$D$10+'СЕТ СН'!$G$5-'СЕТ СН'!$G$20</f>
        <v>4043.8716182500002</v>
      </c>
      <c r="E58" s="36">
        <f>SUMIFS(СВЦЭМ!$C$39:$C$789,СВЦЭМ!$A$39:$A$789,$A58,СВЦЭМ!$B$39:$B$789,E$47)+'СЕТ СН'!$G$12+СВЦЭМ!$D$10+'СЕТ СН'!$G$5-'СЕТ СН'!$G$20</f>
        <v>4060.8957609099998</v>
      </c>
      <c r="F58" s="36">
        <f>SUMIFS(СВЦЭМ!$C$39:$C$789,СВЦЭМ!$A$39:$A$789,$A58,СВЦЭМ!$B$39:$B$789,F$47)+'СЕТ СН'!$G$12+СВЦЭМ!$D$10+'СЕТ СН'!$G$5-'СЕТ СН'!$G$20</f>
        <v>4072.58794597</v>
      </c>
      <c r="G58" s="36">
        <f>SUMIFS(СВЦЭМ!$C$39:$C$789,СВЦЭМ!$A$39:$A$789,$A58,СВЦЭМ!$B$39:$B$789,G$47)+'СЕТ СН'!$G$12+СВЦЭМ!$D$10+'СЕТ СН'!$G$5-'СЕТ СН'!$G$20</f>
        <v>4043.45812191</v>
      </c>
      <c r="H58" s="36">
        <f>SUMIFS(СВЦЭМ!$C$39:$C$789,СВЦЭМ!$A$39:$A$789,$A58,СВЦЭМ!$B$39:$B$789,H$47)+'СЕТ СН'!$G$12+СВЦЭМ!$D$10+'СЕТ СН'!$G$5-'СЕТ СН'!$G$20</f>
        <v>3994.5299251200004</v>
      </c>
      <c r="I58" s="36">
        <f>SUMIFS(СВЦЭМ!$C$39:$C$789,СВЦЭМ!$A$39:$A$789,$A58,СВЦЭМ!$B$39:$B$789,I$47)+'СЕТ СН'!$G$12+СВЦЭМ!$D$10+'СЕТ СН'!$G$5-'СЕТ СН'!$G$20</f>
        <v>3924.5079704199998</v>
      </c>
      <c r="J58" s="36">
        <f>SUMIFS(СВЦЭМ!$C$39:$C$789,СВЦЭМ!$A$39:$A$789,$A58,СВЦЭМ!$B$39:$B$789,J$47)+'СЕТ СН'!$G$12+СВЦЭМ!$D$10+'СЕТ СН'!$G$5-'СЕТ СН'!$G$20</f>
        <v>3888.6755387399999</v>
      </c>
      <c r="K58" s="36">
        <f>SUMIFS(СВЦЭМ!$C$39:$C$789,СВЦЭМ!$A$39:$A$789,$A58,СВЦЭМ!$B$39:$B$789,K$47)+'СЕТ СН'!$G$12+СВЦЭМ!$D$10+'СЕТ СН'!$G$5-'СЕТ СН'!$G$20</f>
        <v>3871.0858506200002</v>
      </c>
      <c r="L58" s="36">
        <f>SUMIFS(СВЦЭМ!$C$39:$C$789,СВЦЭМ!$A$39:$A$789,$A58,СВЦЭМ!$B$39:$B$789,L$47)+'СЕТ СН'!$G$12+СВЦЭМ!$D$10+'СЕТ СН'!$G$5-'СЕТ СН'!$G$20</f>
        <v>3870.9504766999999</v>
      </c>
      <c r="M58" s="36">
        <f>SUMIFS(СВЦЭМ!$C$39:$C$789,СВЦЭМ!$A$39:$A$789,$A58,СВЦЭМ!$B$39:$B$789,M$47)+'СЕТ СН'!$G$12+СВЦЭМ!$D$10+'СЕТ СН'!$G$5-'СЕТ СН'!$G$20</f>
        <v>3896.9534379500001</v>
      </c>
      <c r="N58" s="36">
        <f>SUMIFS(СВЦЭМ!$C$39:$C$789,СВЦЭМ!$A$39:$A$789,$A58,СВЦЭМ!$B$39:$B$789,N$47)+'СЕТ СН'!$G$12+СВЦЭМ!$D$10+'СЕТ СН'!$G$5-'СЕТ СН'!$G$20</f>
        <v>3913.7866471500001</v>
      </c>
      <c r="O58" s="36">
        <f>SUMIFS(СВЦЭМ!$C$39:$C$789,СВЦЭМ!$A$39:$A$789,$A58,СВЦЭМ!$B$39:$B$789,O$47)+'СЕТ СН'!$G$12+СВЦЭМ!$D$10+'СЕТ СН'!$G$5-'СЕТ СН'!$G$20</f>
        <v>3942.6700443500004</v>
      </c>
      <c r="P58" s="36">
        <f>SUMIFS(СВЦЭМ!$C$39:$C$789,СВЦЭМ!$A$39:$A$789,$A58,СВЦЭМ!$B$39:$B$789,P$47)+'СЕТ СН'!$G$12+СВЦЭМ!$D$10+'СЕТ СН'!$G$5-'СЕТ СН'!$G$20</f>
        <v>3969.4097153600001</v>
      </c>
      <c r="Q58" s="36">
        <f>SUMIFS(СВЦЭМ!$C$39:$C$789,СВЦЭМ!$A$39:$A$789,$A58,СВЦЭМ!$B$39:$B$789,Q$47)+'СЕТ СН'!$G$12+СВЦЭМ!$D$10+'СЕТ СН'!$G$5-'СЕТ СН'!$G$20</f>
        <v>4003.2929781700004</v>
      </c>
      <c r="R58" s="36">
        <f>SUMIFS(СВЦЭМ!$C$39:$C$789,СВЦЭМ!$A$39:$A$789,$A58,СВЦЭМ!$B$39:$B$789,R$47)+'СЕТ СН'!$G$12+СВЦЭМ!$D$10+'СЕТ СН'!$G$5-'СЕТ СН'!$G$20</f>
        <v>3990.11845679</v>
      </c>
      <c r="S58" s="36">
        <f>SUMIFS(СВЦЭМ!$C$39:$C$789,СВЦЭМ!$A$39:$A$789,$A58,СВЦЭМ!$B$39:$B$789,S$47)+'СЕТ СН'!$G$12+СВЦЭМ!$D$10+'СЕТ СН'!$G$5-'СЕТ СН'!$G$20</f>
        <v>3950.1767179799999</v>
      </c>
      <c r="T58" s="36">
        <f>SUMIFS(СВЦЭМ!$C$39:$C$789,СВЦЭМ!$A$39:$A$789,$A58,СВЦЭМ!$B$39:$B$789,T$47)+'СЕТ СН'!$G$12+СВЦЭМ!$D$10+'СЕТ СН'!$G$5-'СЕТ СН'!$G$20</f>
        <v>3910.6660193900002</v>
      </c>
      <c r="U58" s="36">
        <f>SUMIFS(СВЦЭМ!$C$39:$C$789,СВЦЭМ!$A$39:$A$789,$A58,СВЦЭМ!$B$39:$B$789,U$47)+'СЕТ СН'!$G$12+СВЦЭМ!$D$10+'СЕТ СН'!$G$5-'СЕТ СН'!$G$20</f>
        <v>3900.0818428399998</v>
      </c>
      <c r="V58" s="36">
        <f>SUMIFS(СВЦЭМ!$C$39:$C$789,СВЦЭМ!$A$39:$A$789,$A58,СВЦЭМ!$B$39:$B$789,V$47)+'СЕТ СН'!$G$12+СВЦЭМ!$D$10+'СЕТ СН'!$G$5-'СЕТ СН'!$G$20</f>
        <v>3888.03267203</v>
      </c>
      <c r="W58" s="36">
        <f>SUMIFS(СВЦЭМ!$C$39:$C$789,СВЦЭМ!$A$39:$A$789,$A58,СВЦЭМ!$B$39:$B$789,W$47)+'СЕТ СН'!$G$12+СВЦЭМ!$D$10+'СЕТ СН'!$G$5-'СЕТ СН'!$G$20</f>
        <v>3901.8858200000004</v>
      </c>
      <c r="X58" s="36">
        <f>SUMIFS(СВЦЭМ!$C$39:$C$789,СВЦЭМ!$A$39:$A$789,$A58,СВЦЭМ!$B$39:$B$789,X$47)+'СЕТ СН'!$G$12+СВЦЭМ!$D$10+'СЕТ СН'!$G$5-'СЕТ СН'!$G$20</f>
        <v>3931.4079586799999</v>
      </c>
      <c r="Y58" s="36">
        <f>SUMIFS(СВЦЭМ!$C$39:$C$789,СВЦЭМ!$A$39:$A$789,$A58,СВЦЭМ!$B$39:$B$789,Y$47)+'СЕТ СН'!$G$12+СВЦЭМ!$D$10+'СЕТ СН'!$G$5-'СЕТ СН'!$G$20</f>
        <v>3979.3900207500001</v>
      </c>
    </row>
    <row r="59" spans="1:25" ht="15.75" x14ac:dyDescent="0.2">
      <c r="A59" s="35">
        <f t="shared" si="1"/>
        <v>45638</v>
      </c>
      <c r="B59" s="36">
        <f>SUMIFS(СВЦЭМ!$C$39:$C$789,СВЦЭМ!$A$39:$A$789,$A59,СВЦЭМ!$B$39:$B$789,B$47)+'СЕТ СН'!$G$12+СВЦЭМ!$D$10+'СЕТ СН'!$G$5-'СЕТ СН'!$G$20</f>
        <v>4022.3191554100003</v>
      </c>
      <c r="C59" s="36">
        <f>SUMIFS(СВЦЭМ!$C$39:$C$789,СВЦЭМ!$A$39:$A$789,$A59,СВЦЭМ!$B$39:$B$789,C$47)+'СЕТ СН'!$G$12+СВЦЭМ!$D$10+'СЕТ СН'!$G$5-'СЕТ СН'!$G$20</f>
        <v>4073.8942234800002</v>
      </c>
      <c r="D59" s="36">
        <f>SUMIFS(СВЦЭМ!$C$39:$C$789,СВЦЭМ!$A$39:$A$789,$A59,СВЦЭМ!$B$39:$B$789,D$47)+'СЕТ СН'!$G$12+СВЦЭМ!$D$10+'СЕТ СН'!$G$5-'СЕТ СН'!$G$20</f>
        <v>4081.1966272300001</v>
      </c>
      <c r="E59" s="36">
        <f>SUMIFS(СВЦЭМ!$C$39:$C$789,СВЦЭМ!$A$39:$A$789,$A59,СВЦЭМ!$B$39:$B$789,E$47)+'СЕТ СН'!$G$12+СВЦЭМ!$D$10+'СЕТ СН'!$G$5-'СЕТ СН'!$G$20</f>
        <v>4080.2878436400001</v>
      </c>
      <c r="F59" s="36">
        <f>SUMIFS(СВЦЭМ!$C$39:$C$789,СВЦЭМ!$A$39:$A$789,$A59,СВЦЭМ!$B$39:$B$789,F$47)+'СЕТ СН'!$G$12+СВЦЭМ!$D$10+'СЕТ СН'!$G$5-'СЕТ СН'!$G$20</f>
        <v>4090.0060457300001</v>
      </c>
      <c r="G59" s="36">
        <f>SUMIFS(СВЦЭМ!$C$39:$C$789,СВЦЭМ!$A$39:$A$789,$A59,СВЦЭМ!$B$39:$B$789,G$47)+'СЕТ СН'!$G$12+СВЦЭМ!$D$10+'СЕТ СН'!$G$5-'СЕТ СН'!$G$20</f>
        <v>4081.6600225299999</v>
      </c>
      <c r="H59" s="36">
        <f>SUMIFS(СВЦЭМ!$C$39:$C$789,СВЦЭМ!$A$39:$A$789,$A59,СВЦЭМ!$B$39:$B$789,H$47)+'СЕТ СН'!$G$12+СВЦЭМ!$D$10+'СЕТ СН'!$G$5-'СЕТ СН'!$G$20</f>
        <v>4026.0915733900001</v>
      </c>
      <c r="I59" s="36">
        <f>SUMIFS(СВЦЭМ!$C$39:$C$789,СВЦЭМ!$A$39:$A$789,$A59,СВЦЭМ!$B$39:$B$789,I$47)+'СЕТ СН'!$G$12+СВЦЭМ!$D$10+'СЕТ СН'!$G$5-'СЕТ СН'!$G$20</f>
        <v>3948.12353162</v>
      </c>
      <c r="J59" s="36">
        <f>SUMIFS(СВЦЭМ!$C$39:$C$789,СВЦЭМ!$A$39:$A$789,$A59,СВЦЭМ!$B$39:$B$789,J$47)+'СЕТ СН'!$G$12+СВЦЭМ!$D$10+'СЕТ СН'!$G$5-'СЕТ СН'!$G$20</f>
        <v>3910.7854730600002</v>
      </c>
      <c r="K59" s="36">
        <f>SUMIFS(СВЦЭМ!$C$39:$C$789,СВЦЭМ!$A$39:$A$789,$A59,СВЦЭМ!$B$39:$B$789,K$47)+'СЕТ СН'!$G$12+СВЦЭМ!$D$10+'СЕТ СН'!$G$5-'СЕТ СН'!$G$20</f>
        <v>3911.2351724500004</v>
      </c>
      <c r="L59" s="36">
        <f>SUMIFS(СВЦЭМ!$C$39:$C$789,СВЦЭМ!$A$39:$A$789,$A59,СВЦЭМ!$B$39:$B$789,L$47)+'СЕТ СН'!$G$12+СВЦЭМ!$D$10+'СЕТ СН'!$G$5-'СЕТ СН'!$G$20</f>
        <v>3904.8775744499999</v>
      </c>
      <c r="M59" s="36">
        <f>SUMIFS(СВЦЭМ!$C$39:$C$789,СВЦЭМ!$A$39:$A$789,$A59,СВЦЭМ!$B$39:$B$789,M$47)+'СЕТ СН'!$G$12+СВЦЭМ!$D$10+'СЕТ СН'!$G$5-'СЕТ СН'!$G$20</f>
        <v>3913.6008198200002</v>
      </c>
      <c r="N59" s="36">
        <f>SUMIFS(СВЦЭМ!$C$39:$C$789,СВЦЭМ!$A$39:$A$789,$A59,СВЦЭМ!$B$39:$B$789,N$47)+'СЕТ СН'!$G$12+СВЦЭМ!$D$10+'СЕТ СН'!$G$5-'СЕТ СН'!$G$20</f>
        <v>3921.8224388799999</v>
      </c>
      <c r="O59" s="36">
        <f>SUMIFS(СВЦЭМ!$C$39:$C$789,СВЦЭМ!$A$39:$A$789,$A59,СВЦЭМ!$B$39:$B$789,O$47)+'СЕТ СН'!$G$12+СВЦЭМ!$D$10+'СЕТ СН'!$G$5-'СЕТ СН'!$G$20</f>
        <v>3952.9601196399999</v>
      </c>
      <c r="P59" s="36">
        <f>SUMIFS(СВЦЭМ!$C$39:$C$789,СВЦЭМ!$A$39:$A$789,$A59,СВЦЭМ!$B$39:$B$789,P$47)+'СЕТ СН'!$G$12+СВЦЭМ!$D$10+'СЕТ СН'!$G$5-'СЕТ СН'!$G$20</f>
        <v>3948.1817476000001</v>
      </c>
      <c r="Q59" s="36">
        <f>SUMIFS(СВЦЭМ!$C$39:$C$789,СВЦЭМ!$A$39:$A$789,$A59,СВЦЭМ!$B$39:$B$789,Q$47)+'СЕТ СН'!$G$12+СВЦЭМ!$D$10+'СЕТ СН'!$G$5-'СЕТ СН'!$G$20</f>
        <v>3944.5328495800004</v>
      </c>
      <c r="R59" s="36">
        <f>SUMIFS(СВЦЭМ!$C$39:$C$789,СВЦЭМ!$A$39:$A$789,$A59,СВЦЭМ!$B$39:$B$789,R$47)+'СЕТ СН'!$G$12+СВЦЭМ!$D$10+'СЕТ СН'!$G$5-'СЕТ СН'!$G$20</f>
        <v>3944.7270695300003</v>
      </c>
      <c r="S59" s="36">
        <f>SUMIFS(СВЦЭМ!$C$39:$C$789,СВЦЭМ!$A$39:$A$789,$A59,СВЦЭМ!$B$39:$B$789,S$47)+'СЕТ СН'!$G$12+СВЦЭМ!$D$10+'СЕТ СН'!$G$5-'СЕТ СН'!$G$20</f>
        <v>3904.6194621200002</v>
      </c>
      <c r="T59" s="36">
        <f>SUMIFS(СВЦЭМ!$C$39:$C$789,СВЦЭМ!$A$39:$A$789,$A59,СВЦЭМ!$B$39:$B$789,T$47)+'СЕТ СН'!$G$12+СВЦЭМ!$D$10+'СЕТ СН'!$G$5-'СЕТ СН'!$G$20</f>
        <v>3899.1646700400001</v>
      </c>
      <c r="U59" s="36">
        <f>SUMIFS(СВЦЭМ!$C$39:$C$789,СВЦЭМ!$A$39:$A$789,$A59,СВЦЭМ!$B$39:$B$789,U$47)+'СЕТ СН'!$G$12+СВЦЭМ!$D$10+'СЕТ СН'!$G$5-'СЕТ СН'!$G$20</f>
        <v>3917.4005984100004</v>
      </c>
      <c r="V59" s="36">
        <f>SUMIFS(СВЦЭМ!$C$39:$C$789,СВЦЭМ!$A$39:$A$789,$A59,СВЦЭМ!$B$39:$B$789,V$47)+'СЕТ СН'!$G$12+СВЦЭМ!$D$10+'СЕТ СН'!$G$5-'СЕТ СН'!$G$20</f>
        <v>3927.5379668699998</v>
      </c>
      <c r="W59" s="36">
        <f>SUMIFS(СВЦЭМ!$C$39:$C$789,СВЦЭМ!$A$39:$A$789,$A59,СВЦЭМ!$B$39:$B$789,W$47)+'СЕТ СН'!$G$12+СВЦЭМ!$D$10+'СЕТ СН'!$G$5-'СЕТ СН'!$G$20</f>
        <v>3957.6133755700002</v>
      </c>
      <c r="X59" s="36">
        <f>SUMIFS(СВЦЭМ!$C$39:$C$789,СВЦЭМ!$A$39:$A$789,$A59,СВЦЭМ!$B$39:$B$789,X$47)+'СЕТ СН'!$G$12+СВЦЭМ!$D$10+'СЕТ СН'!$G$5-'СЕТ СН'!$G$20</f>
        <v>3981.5824154400002</v>
      </c>
      <c r="Y59" s="36">
        <f>SUMIFS(СВЦЭМ!$C$39:$C$789,СВЦЭМ!$A$39:$A$789,$A59,СВЦЭМ!$B$39:$B$789,Y$47)+'СЕТ СН'!$G$12+СВЦЭМ!$D$10+'СЕТ СН'!$G$5-'СЕТ СН'!$G$20</f>
        <v>4024.9625364100002</v>
      </c>
    </row>
    <row r="60" spans="1:25" ht="15.75" x14ac:dyDescent="0.2">
      <c r="A60" s="35">
        <f t="shared" si="1"/>
        <v>45639</v>
      </c>
      <c r="B60" s="36">
        <f>SUMIFS(СВЦЭМ!$C$39:$C$789,СВЦЭМ!$A$39:$A$789,$A60,СВЦЭМ!$B$39:$B$789,B$47)+'СЕТ СН'!$G$12+СВЦЭМ!$D$10+'СЕТ СН'!$G$5-'СЕТ СН'!$G$20</f>
        <v>4073.0031492799999</v>
      </c>
      <c r="C60" s="36">
        <f>SUMIFS(СВЦЭМ!$C$39:$C$789,СВЦЭМ!$A$39:$A$789,$A60,СВЦЭМ!$B$39:$B$789,C$47)+'СЕТ СН'!$G$12+СВЦЭМ!$D$10+'СЕТ СН'!$G$5-'СЕТ СН'!$G$20</f>
        <v>4127.6684718199995</v>
      </c>
      <c r="D60" s="36">
        <f>SUMIFS(СВЦЭМ!$C$39:$C$789,СВЦЭМ!$A$39:$A$789,$A60,СВЦЭМ!$B$39:$B$789,D$47)+'СЕТ СН'!$G$12+СВЦЭМ!$D$10+'СЕТ СН'!$G$5-'СЕТ СН'!$G$20</f>
        <v>4154.3596706899998</v>
      </c>
      <c r="E60" s="36">
        <f>SUMIFS(СВЦЭМ!$C$39:$C$789,СВЦЭМ!$A$39:$A$789,$A60,СВЦЭМ!$B$39:$B$789,E$47)+'СЕТ СН'!$G$12+СВЦЭМ!$D$10+'СЕТ СН'!$G$5-'СЕТ СН'!$G$20</f>
        <v>4151.3029859999997</v>
      </c>
      <c r="F60" s="36">
        <f>SUMIFS(СВЦЭМ!$C$39:$C$789,СВЦЭМ!$A$39:$A$789,$A60,СВЦЭМ!$B$39:$B$789,F$47)+'СЕТ СН'!$G$12+СВЦЭМ!$D$10+'СЕТ СН'!$G$5-'СЕТ СН'!$G$20</f>
        <v>4135.66413483</v>
      </c>
      <c r="G60" s="36">
        <f>SUMIFS(СВЦЭМ!$C$39:$C$789,СВЦЭМ!$A$39:$A$789,$A60,СВЦЭМ!$B$39:$B$789,G$47)+'СЕТ СН'!$G$12+СВЦЭМ!$D$10+'СЕТ СН'!$G$5-'СЕТ СН'!$G$20</f>
        <v>4103.3224264599994</v>
      </c>
      <c r="H60" s="36">
        <f>SUMIFS(СВЦЭМ!$C$39:$C$789,СВЦЭМ!$A$39:$A$789,$A60,СВЦЭМ!$B$39:$B$789,H$47)+'СЕТ СН'!$G$12+СВЦЭМ!$D$10+'СЕТ СН'!$G$5-'СЕТ СН'!$G$20</f>
        <v>4033.0995103</v>
      </c>
      <c r="I60" s="36">
        <f>SUMIFS(СВЦЭМ!$C$39:$C$789,СВЦЭМ!$A$39:$A$789,$A60,СВЦЭМ!$B$39:$B$789,I$47)+'СЕТ СН'!$G$12+СВЦЭМ!$D$10+'СЕТ СН'!$G$5-'СЕТ СН'!$G$20</f>
        <v>3957.7296623000002</v>
      </c>
      <c r="J60" s="36">
        <f>SUMIFS(СВЦЭМ!$C$39:$C$789,СВЦЭМ!$A$39:$A$789,$A60,СВЦЭМ!$B$39:$B$789,J$47)+'СЕТ СН'!$G$12+СВЦЭМ!$D$10+'СЕТ СН'!$G$5-'СЕТ СН'!$G$20</f>
        <v>3918.20884475</v>
      </c>
      <c r="K60" s="36">
        <f>SUMIFS(СВЦЭМ!$C$39:$C$789,СВЦЭМ!$A$39:$A$789,$A60,СВЦЭМ!$B$39:$B$789,K$47)+'СЕТ СН'!$G$12+СВЦЭМ!$D$10+'СЕТ СН'!$G$5-'СЕТ СН'!$G$20</f>
        <v>3898.4403969200002</v>
      </c>
      <c r="L60" s="36">
        <f>SUMIFS(СВЦЭМ!$C$39:$C$789,СВЦЭМ!$A$39:$A$789,$A60,СВЦЭМ!$B$39:$B$789,L$47)+'СЕТ СН'!$G$12+СВЦЭМ!$D$10+'СЕТ СН'!$G$5-'СЕТ СН'!$G$20</f>
        <v>3889.7703092900001</v>
      </c>
      <c r="M60" s="36">
        <f>SUMIFS(СВЦЭМ!$C$39:$C$789,СВЦЭМ!$A$39:$A$789,$A60,СВЦЭМ!$B$39:$B$789,M$47)+'СЕТ СН'!$G$12+СВЦЭМ!$D$10+'СЕТ СН'!$G$5-'СЕТ СН'!$G$20</f>
        <v>3903.0643181700002</v>
      </c>
      <c r="N60" s="36">
        <f>SUMIFS(СВЦЭМ!$C$39:$C$789,СВЦЭМ!$A$39:$A$789,$A60,СВЦЭМ!$B$39:$B$789,N$47)+'СЕТ СН'!$G$12+СВЦЭМ!$D$10+'СЕТ СН'!$G$5-'СЕТ СН'!$G$20</f>
        <v>3900.10482976</v>
      </c>
      <c r="O60" s="36">
        <f>SUMIFS(СВЦЭМ!$C$39:$C$789,СВЦЭМ!$A$39:$A$789,$A60,СВЦЭМ!$B$39:$B$789,O$47)+'СЕТ СН'!$G$12+СВЦЭМ!$D$10+'СЕТ СН'!$G$5-'СЕТ СН'!$G$20</f>
        <v>3908.9317975000004</v>
      </c>
      <c r="P60" s="36">
        <f>SUMIFS(СВЦЭМ!$C$39:$C$789,СВЦЭМ!$A$39:$A$789,$A60,СВЦЭМ!$B$39:$B$789,P$47)+'СЕТ СН'!$G$12+СВЦЭМ!$D$10+'СЕТ СН'!$G$5-'СЕТ СН'!$G$20</f>
        <v>3921.0146194099998</v>
      </c>
      <c r="Q60" s="36">
        <f>SUMIFS(СВЦЭМ!$C$39:$C$789,СВЦЭМ!$A$39:$A$789,$A60,СВЦЭМ!$B$39:$B$789,Q$47)+'СЕТ СН'!$G$12+СВЦЭМ!$D$10+'СЕТ СН'!$G$5-'СЕТ СН'!$G$20</f>
        <v>3922.6567511900003</v>
      </c>
      <c r="R60" s="36">
        <f>SUMIFS(СВЦЭМ!$C$39:$C$789,СВЦЭМ!$A$39:$A$789,$A60,СВЦЭМ!$B$39:$B$789,R$47)+'СЕТ СН'!$G$12+СВЦЭМ!$D$10+'СЕТ СН'!$G$5-'СЕТ СН'!$G$20</f>
        <v>3896.5932208100003</v>
      </c>
      <c r="S60" s="36">
        <f>SUMIFS(СВЦЭМ!$C$39:$C$789,СВЦЭМ!$A$39:$A$789,$A60,СВЦЭМ!$B$39:$B$789,S$47)+'СЕТ СН'!$G$12+СВЦЭМ!$D$10+'СЕТ СН'!$G$5-'СЕТ СН'!$G$20</f>
        <v>3886.3650625099999</v>
      </c>
      <c r="T60" s="36">
        <f>SUMIFS(СВЦЭМ!$C$39:$C$789,СВЦЭМ!$A$39:$A$789,$A60,СВЦЭМ!$B$39:$B$789,T$47)+'СЕТ СН'!$G$12+СВЦЭМ!$D$10+'СЕТ СН'!$G$5-'СЕТ СН'!$G$20</f>
        <v>3874.6825709900004</v>
      </c>
      <c r="U60" s="36">
        <f>SUMIFS(СВЦЭМ!$C$39:$C$789,СВЦЭМ!$A$39:$A$789,$A60,СВЦЭМ!$B$39:$B$789,U$47)+'СЕТ СН'!$G$12+СВЦЭМ!$D$10+'СЕТ СН'!$G$5-'СЕТ СН'!$G$20</f>
        <v>3888.4434570600001</v>
      </c>
      <c r="V60" s="36">
        <f>SUMIFS(СВЦЭМ!$C$39:$C$789,СВЦЭМ!$A$39:$A$789,$A60,СВЦЭМ!$B$39:$B$789,V$47)+'СЕТ СН'!$G$12+СВЦЭМ!$D$10+'СЕТ СН'!$G$5-'СЕТ СН'!$G$20</f>
        <v>3906.4022010899998</v>
      </c>
      <c r="W60" s="36">
        <f>SUMIFS(СВЦЭМ!$C$39:$C$789,СВЦЭМ!$A$39:$A$789,$A60,СВЦЭМ!$B$39:$B$789,W$47)+'СЕТ СН'!$G$12+СВЦЭМ!$D$10+'СЕТ СН'!$G$5-'СЕТ СН'!$G$20</f>
        <v>3914.5131964299999</v>
      </c>
      <c r="X60" s="36">
        <f>SUMIFS(СВЦЭМ!$C$39:$C$789,СВЦЭМ!$A$39:$A$789,$A60,СВЦЭМ!$B$39:$B$789,X$47)+'СЕТ СН'!$G$12+СВЦЭМ!$D$10+'СЕТ СН'!$G$5-'СЕТ СН'!$G$20</f>
        <v>3956.8922553700004</v>
      </c>
      <c r="Y60" s="36">
        <f>SUMIFS(СВЦЭМ!$C$39:$C$789,СВЦЭМ!$A$39:$A$789,$A60,СВЦЭМ!$B$39:$B$789,Y$47)+'СЕТ СН'!$G$12+СВЦЭМ!$D$10+'СЕТ СН'!$G$5-'СЕТ СН'!$G$20</f>
        <v>3985.6720176400004</v>
      </c>
    </row>
    <row r="61" spans="1:25" ht="15.75" x14ac:dyDescent="0.2">
      <c r="A61" s="35">
        <f t="shared" si="1"/>
        <v>45640</v>
      </c>
      <c r="B61" s="36">
        <f>SUMIFS(СВЦЭМ!$C$39:$C$789,СВЦЭМ!$A$39:$A$789,$A61,СВЦЭМ!$B$39:$B$789,B$47)+'СЕТ СН'!$G$12+СВЦЭМ!$D$10+'СЕТ СН'!$G$5-'СЕТ СН'!$G$20</f>
        <v>4067.6822980000002</v>
      </c>
      <c r="C61" s="36">
        <f>SUMIFS(СВЦЭМ!$C$39:$C$789,СВЦЭМ!$A$39:$A$789,$A61,СВЦЭМ!$B$39:$B$789,C$47)+'СЕТ СН'!$G$12+СВЦЭМ!$D$10+'СЕТ СН'!$G$5-'СЕТ СН'!$G$20</f>
        <v>4101.3568388200001</v>
      </c>
      <c r="D61" s="36">
        <f>SUMIFS(СВЦЭМ!$C$39:$C$789,СВЦЭМ!$A$39:$A$789,$A61,СВЦЭМ!$B$39:$B$789,D$47)+'СЕТ СН'!$G$12+СВЦЭМ!$D$10+'СЕТ СН'!$G$5-'СЕТ СН'!$G$20</f>
        <v>4109.2457957799998</v>
      </c>
      <c r="E61" s="36">
        <f>SUMIFS(СВЦЭМ!$C$39:$C$789,СВЦЭМ!$A$39:$A$789,$A61,СВЦЭМ!$B$39:$B$789,E$47)+'СЕТ СН'!$G$12+СВЦЭМ!$D$10+'СЕТ СН'!$G$5-'СЕТ СН'!$G$20</f>
        <v>4134.3506179699998</v>
      </c>
      <c r="F61" s="36">
        <f>SUMIFS(СВЦЭМ!$C$39:$C$789,СВЦЭМ!$A$39:$A$789,$A61,СВЦЭМ!$B$39:$B$789,F$47)+'СЕТ СН'!$G$12+СВЦЭМ!$D$10+'СЕТ СН'!$G$5-'СЕТ СН'!$G$20</f>
        <v>4134.7681074600005</v>
      </c>
      <c r="G61" s="36">
        <f>SUMIFS(СВЦЭМ!$C$39:$C$789,СВЦЭМ!$A$39:$A$789,$A61,СВЦЭМ!$B$39:$B$789,G$47)+'СЕТ СН'!$G$12+СВЦЭМ!$D$10+'СЕТ СН'!$G$5-'СЕТ СН'!$G$20</f>
        <v>4118.8638215199999</v>
      </c>
      <c r="H61" s="36">
        <f>SUMIFS(СВЦЭМ!$C$39:$C$789,СВЦЭМ!$A$39:$A$789,$A61,СВЦЭМ!$B$39:$B$789,H$47)+'СЕТ СН'!$G$12+СВЦЭМ!$D$10+'СЕТ СН'!$G$5-'СЕТ СН'!$G$20</f>
        <v>4110.1479052499999</v>
      </c>
      <c r="I61" s="36">
        <f>SUMIFS(СВЦЭМ!$C$39:$C$789,СВЦЭМ!$A$39:$A$789,$A61,СВЦЭМ!$B$39:$B$789,I$47)+'СЕТ СН'!$G$12+СВЦЭМ!$D$10+'СЕТ СН'!$G$5-'СЕТ СН'!$G$20</f>
        <v>4075.90582739</v>
      </c>
      <c r="J61" s="36">
        <f>SUMIFS(СВЦЭМ!$C$39:$C$789,СВЦЭМ!$A$39:$A$789,$A61,СВЦЭМ!$B$39:$B$789,J$47)+'СЕТ СН'!$G$12+СВЦЭМ!$D$10+'СЕТ СН'!$G$5-'СЕТ СН'!$G$20</f>
        <v>4008.0880061300004</v>
      </c>
      <c r="K61" s="36">
        <f>SUMIFS(СВЦЭМ!$C$39:$C$789,СВЦЭМ!$A$39:$A$789,$A61,СВЦЭМ!$B$39:$B$789,K$47)+'СЕТ СН'!$G$12+СВЦЭМ!$D$10+'СЕТ СН'!$G$5-'СЕТ СН'!$G$20</f>
        <v>3898.89344596</v>
      </c>
      <c r="L61" s="36">
        <f>SUMIFS(СВЦЭМ!$C$39:$C$789,СВЦЭМ!$A$39:$A$789,$A61,СВЦЭМ!$B$39:$B$789,L$47)+'СЕТ СН'!$G$12+СВЦЭМ!$D$10+'СЕТ СН'!$G$5-'СЕТ СН'!$G$20</f>
        <v>3871.57674572</v>
      </c>
      <c r="M61" s="36">
        <f>SUMIFS(СВЦЭМ!$C$39:$C$789,СВЦЭМ!$A$39:$A$789,$A61,СВЦЭМ!$B$39:$B$789,M$47)+'СЕТ СН'!$G$12+СВЦЭМ!$D$10+'СЕТ СН'!$G$5-'СЕТ СН'!$G$20</f>
        <v>3887.0003900700003</v>
      </c>
      <c r="N61" s="36">
        <f>SUMIFS(СВЦЭМ!$C$39:$C$789,СВЦЭМ!$A$39:$A$789,$A61,СВЦЭМ!$B$39:$B$789,N$47)+'СЕТ СН'!$G$12+СВЦЭМ!$D$10+'СЕТ СН'!$G$5-'СЕТ СН'!$G$20</f>
        <v>3887.39558859</v>
      </c>
      <c r="O61" s="36">
        <f>SUMIFS(СВЦЭМ!$C$39:$C$789,СВЦЭМ!$A$39:$A$789,$A61,СВЦЭМ!$B$39:$B$789,O$47)+'СЕТ СН'!$G$12+СВЦЭМ!$D$10+'СЕТ СН'!$G$5-'СЕТ СН'!$G$20</f>
        <v>3899.46271729</v>
      </c>
      <c r="P61" s="36">
        <f>SUMIFS(СВЦЭМ!$C$39:$C$789,СВЦЭМ!$A$39:$A$789,$A61,СВЦЭМ!$B$39:$B$789,P$47)+'СЕТ СН'!$G$12+СВЦЭМ!$D$10+'СЕТ СН'!$G$5-'СЕТ СН'!$G$20</f>
        <v>3902.0041467800002</v>
      </c>
      <c r="Q61" s="36">
        <f>SUMIFS(СВЦЭМ!$C$39:$C$789,СВЦЭМ!$A$39:$A$789,$A61,СВЦЭМ!$B$39:$B$789,Q$47)+'СЕТ СН'!$G$12+СВЦЭМ!$D$10+'СЕТ СН'!$G$5-'СЕТ СН'!$G$20</f>
        <v>3937.39240638</v>
      </c>
      <c r="R61" s="36">
        <f>SUMIFS(СВЦЭМ!$C$39:$C$789,СВЦЭМ!$A$39:$A$789,$A61,СВЦЭМ!$B$39:$B$789,R$47)+'СЕТ СН'!$G$12+СВЦЭМ!$D$10+'СЕТ СН'!$G$5-'СЕТ СН'!$G$20</f>
        <v>3930.8530728699998</v>
      </c>
      <c r="S61" s="36">
        <f>SUMIFS(СВЦЭМ!$C$39:$C$789,СВЦЭМ!$A$39:$A$789,$A61,СВЦЭМ!$B$39:$B$789,S$47)+'СЕТ СН'!$G$12+СВЦЭМ!$D$10+'СЕТ СН'!$G$5-'СЕТ СН'!$G$20</f>
        <v>3885.5887349700001</v>
      </c>
      <c r="T61" s="36">
        <f>SUMIFS(СВЦЭМ!$C$39:$C$789,СВЦЭМ!$A$39:$A$789,$A61,СВЦЭМ!$B$39:$B$789,T$47)+'СЕТ СН'!$G$12+СВЦЭМ!$D$10+'СЕТ СН'!$G$5-'СЕТ СН'!$G$20</f>
        <v>3860.3521124700001</v>
      </c>
      <c r="U61" s="36">
        <f>SUMIFS(СВЦЭМ!$C$39:$C$789,СВЦЭМ!$A$39:$A$789,$A61,СВЦЭМ!$B$39:$B$789,U$47)+'СЕТ СН'!$G$12+СВЦЭМ!$D$10+'СЕТ СН'!$G$5-'СЕТ СН'!$G$20</f>
        <v>3871.68539904</v>
      </c>
      <c r="V61" s="36">
        <f>SUMIFS(СВЦЭМ!$C$39:$C$789,СВЦЭМ!$A$39:$A$789,$A61,СВЦЭМ!$B$39:$B$789,V$47)+'СЕТ СН'!$G$12+СВЦЭМ!$D$10+'СЕТ СН'!$G$5-'СЕТ СН'!$G$20</f>
        <v>3929.6811388400001</v>
      </c>
      <c r="W61" s="36">
        <f>SUMIFS(СВЦЭМ!$C$39:$C$789,СВЦЭМ!$A$39:$A$789,$A61,СВЦЭМ!$B$39:$B$789,W$47)+'СЕТ СН'!$G$12+СВЦЭМ!$D$10+'СЕТ СН'!$G$5-'СЕТ СН'!$G$20</f>
        <v>3955.4036946000001</v>
      </c>
      <c r="X61" s="36">
        <f>SUMIFS(СВЦЭМ!$C$39:$C$789,СВЦЭМ!$A$39:$A$789,$A61,СВЦЭМ!$B$39:$B$789,X$47)+'СЕТ СН'!$G$12+СВЦЭМ!$D$10+'СЕТ СН'!$G$5-'СЕТ СН'!$G$20</f>
        <v>3976.6935155900001</v>
      </c>
      <c r="Y61" s="36">
        <f>SUMIFS(СВЦЭМ!$C$39:$C$789,СВЦЭМ!$A$39:$A$789,$A61,СВЦЭМ!$B$39:$B$789,Y$47)+'СЕТ СН'!$G$12+СВЦЭМ!$D$10+'СЕТ СН'!$G$5-'СЕТ СН'!$G$20</f>
        <v>4024.1668316900004</v>
      </c>
    </row>
    <row r="62" spans="1:25" ht="15.75" x14ac:dyDescent="0.2">
      <c r="A62" s="35">
        <f t="shared" si="1"/>
        <v>45641</v>
      </c>
      <c r="B62" s="36">
        <f>SUMIFS(СВЦЭМ!$C$39:$C$789,СВЦЭМ!$A$39:$A$789,$A62,СВЦЭМ!$B$39:$B$789,B$47)+'СЕТ СН'!$G$12+СВЦЭМ!$D$10+'СЕТ СН'!$G$5-'СЕТ СН'!$G$20</f>
        <v>4017.9597530299998</v>
      </c>
      <c r="C62" s="36">
        <f>SUMIFS(СВЦЭМ!$C$39:$C$789,СВЦЭМ!$A$39:$A$789,$A62,СВЦЭМ!$B$39:$B$789,C$47)+'СЕТ СН'!$G$12+СВЦЭМ!$D$10+'СЕТ СН'!$G$5-'СЕТ СН'!$G$20</f>
        <v>4029.9483464100003</v>
      </c>
      <c r="D62" s="36">
        <f>SUMIFS(СВЦЭМ!$C$39:$C$789,СВЦЭМ!$A$39:$A$789,$A62,СВЦЭМ!$B$39:$B$789,D$47)+'СЕТ СН'!$G$12+СВЦЭМ!$D$10+'СЕТ СН'!$G$5-'СЕТ СН'!$G$20</f>
        <v>4067.3030331700002</v>
      </c>
      <c r="E62" s="36">
        <f>SUMIFS(СВЦЭМ!$C$39:$C$789,СВЦЭМ!$A$39:$A$789,$A62,СВЦЭМ!$B$39:$B$789,E$47)+'СЕТ СН'!$G$12+СВЦЭМ!$D$10+'СЕТ СН'!$G$5-'СЕТ СН'!$G$20</f>
        <v>4076.07457664</v>
      </c>
      <c r="F62" s="36">
        <f>SUMIFS(СВЦЭМ!$C$39:$C$789,СВЦЭМ!$A$39:$A$789,$A62,СВЦЭМ!$B$39:$B$789,F$47)+'СЕТ СН'!$G$12+СВЦЭМ!$D$10+'СЕТ СН'!$G$5-'СЕТ СН'!$G$20</f>
        <v>4083.8886449400002</v>
      </c>
      <c r="G62" s="36">
        <f>SUMIFS(СВЦЭМ!$C$39:$C$789,СВЦЭМ!$A$39:$A$789,$A62,СВЦЭМ!$B$39:$B$789,G$47)+'СЕТ СН'!$G$12+СВЦЭМ!$D$10+'СЕТ СН'!$G$5-'СЕТ СН'!$G$20</f>
        <v>4067.3088154000002</v>
      </c>
      <c r="H62" s="36">
        <f>SUMIFS(СВЦЭМ!$C$39:$C$789,СВЦЭМ!$A$39:$A$789,$A62,СВЦЭМ!$B$39:$B$789,H$47)+'СЕТ СН'!$G$12+СВЦЭМ!$D$10+'СЕТ СН'!$G$5-'СЕТ СН'!$G$20</f>
        <v>4051.3092780200004</v>
      </c>
      <c r="I62" s="36">
        <f>SUMIFS(СВЦЭМ!$C$39:$C$789,СВЦЭМ!$A$39:$A$789,$A62,СВЦЭМ!$B$39:$B$789,I$47)+'СЕТ СН'!$G$12+СВЦЭМ!$D$10+'СЕТ СН'!$G$5-'СЕТ СН'!$G$20</f>
        <v>4059.0811867100001</v>
      </c>
      <c r="J62" s="36">
        <f>SUMIFS(СВЦЭМ!$C$39:$C$789,СВЦЭМ!$A$39:$A$789,$A62,СВЦЭМ!$B$39:$B$789,J$47)+'СЕТ СН'!$G$12+СВЦЭМ!$D$10+'СЕТ СН'!$G$5-'СЕТ СН'!$G$20</f>
        <v>3987.2774297300002</v>
      </c>
      <c r="K62" s="36">
        <f>SUMIFS(СВЦЭМ!$C$39:$C$789,СВЦЭМ!$A$39:$A$789,$A62,СВЦЭМ!$B$39:$B$789,K$47)+'СЕТ СН'!$G$12+СВЦЭМ!$D$10+'СЕТ СН'!$G$5-'СЕТ СН'!$G$20</f>
        <v>3901.52836811</v>
      </c>
      <c r="L62" s="36">
        <f>SUMIFS(СВЦЭМ!$C$39:$C$789,СВЦЭМ!$A$39:$A$789,$A62,СВЦЭМ!$B$39:$B$789,L$47)+'СЕТ СН'!$G$12+СВЦЭМ!$D$10+'СЕТ СН'!$G$5-'СЕТ СН'!$G$20</f>
        <v>3879.2644760600001</v>
      </c>
      <c r="M62" s="36">
        <f>SUMIFS(СВЦЭМ!$C$39:$C$789,СВЦЭМ!$A$39:$A$789,$A62,СВЦЭМ!$B$39:$B$789,M$47)+'СЕТ СН'!$G$12+СВЦЭМ!$D$10+'СЕТ СН'!$G$5-'СЕТ СН'!$G$20</f>
        <v>3889.42793979</v>
      </c>
      <c r="N62" s="36">
        <f>SUMIFS(СВЦЭМ!$C$39:$C$789,СВЦЭМ!$A$39:$A$789,$A62,СВЦЭМ!$B$39:$B$789,N$47)+'СЕТ СН'!$G$12+СВЦЭМ!$D$10+'СЕТ СН'!$G$5-'СЕТ СН'!$G$20</f>
        <v>3924.92932862</v>
      </c>
      <c r="O62" s="36">
        <f>SUMIFS(СВЦЭМ!$C$39:$C$789,СВЦЭМ!$A$39:$A$789,$A62,СВЦЭМ!$B$39:$B$789,O$47)+'СЕТ СН'!$G$12+СВЦЭМ!$D$10+'СЕТ СН'!$G$5-'СЕТ СН'!$G$20</f>
        <v>3942.8960186600002</v>
      </c>
      <c r="P62" s="36">
        <f>SUMIFS(СВЦЭМ!$C$39:$C$789,СВЦЭМ!$A$39:$A$789,$A62,СВЦЭМ!$B$39:$B$789,P$47)+'СЕТ СН'!$G$12+СВЦЭМ!$D$10+'СЕТ СН'!$G$5-'СЕТ СН'!$G$20</f>
        <v>3965.5746672900004</v>
      </c>
      <c r="Q62" s="36">
        <f>SUMIFS(СВЦЭМ!$C$39:$C$789,СВЦЭМ!$A$39:$A$789,$A62,СВЦЭМ!$B$39:$B$789,Q$47)+'СЕТ СН'!$G$12+СВЦЭМ!$D$10+'СЕТ СН'!$G$5-'СЕТ СН'!$G$20</f>
        <v>3981.9584838700002</v>
      </c>
      <c r="R62" s="36">
        <f>SUMIFS(СВЦЭМ!$C$39:$C$789,СВЦЭМ!$A$39:$A$789,$A62,СВЦЭМ!$B$39:$B$789,R$47)+'СЕТ СН'!$G$12+СВЦЭМ!$D$10+'СЕТ СН'!$G$5-'СЕТ СН'!$G$20</f>
        <v>3962.7327416100002</v>
      </c>
      <c r="S62" s="36">
        <f>SUMIFS(СВЦЭМ!$C$39:$C$789,СВЦЭМ!$A$39:$A$789,$A62,СВЦЭМ!$B$39:$B$789,S$47)+'СЕТ СН'!$G$12+СВЦЭМ!$D$10+'СЕТ СН'!$G$5-'СЕТ СН'!$G$20</f>
        <v>3911.7695630400003</v>
      </c>
      <c r="T62" s="36">
        <f>SUMIFS(СВЦЭМ!$C$39:$C$789,СВЦЭМ!$A$39:$A$789,$A62,СВЦЭМ!$B$39:$B$789,T$47)+'СЕТ СН'!$G$12+СВЦЭМ!$D$10+'СЕТ СН'!$G$5-'СЕТ СН'!$G$20</f>
        <v>3887.4473397600004</v>
      </c>
      <c r="U62" s="36">
        <f>SUMIFS(СВЦЭМ!$C$39:$C$789,СВЦЭМ!$A$39:$A$789,$A62,СВЦЭМ!$B$39:$B$789,U$47)+'СЕТ СН'!$G$12+СВЦЭМ!$D$10+'СЕТ СН'!$G$5-'СЕТ СН'!$G$20</f>
        <v>3899.2064479800001</v>
      </c>
      <c r="V62" s="36">
        <f>SUMIFS(СВЦЭМ!$C$39:$C$789,СВЦЭМ!$A$39:$A$789,$A62,СВЦЭМ!$B$39:$B$789,V$47)+'СЕТ СН'!$G$12+СВЦЭМ!$D$10+'СЕТ СН'!$G$5-'СЕТ СН'!$G$20</f>
        <v>3912.0295606600002</v>
      </c>
      <c r="W62" s="36">
        <f>SUMIFS(СВЦЭМ!$C$39:$C$789,СВЦЭМ!$A$39:$A$789,$A62,СВЦЭМ!$B$39:$B$789,W$47)+'СЕТ СН'!$G$12+СВЦЭМ!$D$10+'СЕТ СН'!$G$5-'СЕТ СН'!$G$20</f>
        <v>3919.2135973300001</v>
      </c>
      <c r="X62" s="36">
        <f>SUMIFS(СВЦЭМ!$C$39:$C$789,СВЦЭМ!$A$39:$A$789,$A62,СВЦЭМ!$B$39:$B$789,X$47)+'СЕТ СН'!$G$12+СВЦЭМ!$D$10+'СЕТ СН'!$G$5-'СЕТ СН'!$G$20</f>
        <v>3978.52570939</v>
      </c>
      <c r="Y62" s="36">
        <f>SUMIFS(СВЦЭМ!$C$39:$C$789,СВЦЭМ!$A$39:$A$789,$A62,СВЦЭМ!$B$39:$B$789,Y$47)+'СЕТ СН'!$G$12+СВЦЭМ!$D$10+'СЕТ СН'!$G$5-'СЕТ СН'!$G$20</f>
        <v>4007.1481908400001</v>
      </c>
    </row>
    <row r="63" spans="1:25" ht="15.75" x14ac:dyDescent="0.2">
      <c r="A63" s="35">
        <f t="shared" si="1"/>
        <v>45642</v>
      </c>
      <c r="B63" s="36">
        <f>SUMIFS(СВЦЭМ!$C$39:$C$789,СВЦЭМ!$A$39:$A$789,$A63,СВЦЭМ!$B$39:$B$789,B$47)+'СЕТ СН'!$G$12+СВЦЭМ!$D$10+'СЕТ СН'!$G$5-'СЕТ СН'!$G$20</f>
        <v>3935.86563957</v>
      </c>
      <c r="C63" s="36">
        <f>SUMIFS(СВЦЭМ!$C$39:$C$789,СВЦЭМ!$A$39:$A$789,$A63,СВЦЭМ!$B$39:$B$789,C$47)+'СЕТ СН'!$G$12+СВЦЭМ!$D$10+'СЕТ СН'!$G$5-'СЕТ СН'!$G$20</f>
        <v>3975.1151264999999</v>
      </c>
      <c r="D63" s="36">
        <f>SUMIFS(СВЦЭМ!$C$39:$C$789,СВЦЭМ!$A$39:$A$789,$A63,СВЦЭМ!$B$39:$B$789,D$47)+'СЕТ СН'!$G$12+СВЦЭМ!$D$10+'СЕТ СН'!$G$5-'СЕТ СН'!$G$20</f>
        <v>3989.5732199800004</v>
      </c>
      <c r="E63" s="36">
        <f>SUMIFS(СВЦЭМ!$C$39:$C$789,СВЦЭМ!$A$39:$A$789,$A63,СВЦЭМ!$B$39:$B$789,E$47)+'СЕТ СН'!$G$12+СВЦЭМ!$D$10+'СЕТ СН'!$G$5-'СЕТ СН'!$G$20</f>
        <v>3996.9890425200001</v>
      </c>
      <c r="F63" s="36">
        <f>SUMIFS(СВЦЭМ!$C$39:$C$789,СВЦЭМ!$A$39:$A$789,$A63,СВЦЭМ!$B$39:$B$789,F$47)+'СЕТ СН'!$G$12+СВЦЭМ!$D$10+'СЕТ СН'!$G$5-'СЕТ СН'!$G$20</f>
        <v>3991.0188562399999</v>
      </c>
      <c r="G63" s="36">
        <f>SUMIFS(СВЦЭМ!$C$39:$C$789,СВЦЭМ!$A$39:$A$789,$A63,СВЦЭМ!$B$39:$B$789,G$47)+'СЕТ СН'!$G$12+СВЦЭМ!$D$10+'СЕТ СН'!$G$5-'СЕТ СН'!$G$20</f>
        <v>3960.3588920100001</v>
      </c>
      <c r="H63" s="36">
        <f>SUMIFS(СВЦЭМ!$C$39:$C$789,СВЦЭМ!$A$39:$A$789,$A63,СВЦЭМ!$B$39:$B$789,H$47)+'СЕТ СН'!$G$12+СВЦЭМ!$D$10+'СЕТ СН'!$G$5-'СЕТ СН'!$G$20</f>
        <v>3951.49998865</v>
      </c>
      <c r="I63" s="36">
        <f>SUMIFS(СВЦЭМ!$C$39:$C$789,СВЦЭМ!$A$39:$A$789,$A63,СВЦЭМ!$B$39:$B$789,I$47)+'СЕТ СН'!$G$12+СВЦЭМ!$D$10+'СЕТ СН'!$G$5-'СЕТ СН'!$G$20</f>
        <v>3896.4515508100003</v>
      </c>
      <c r="J63" s="36">
        <f>SUMIFS(СВЦЭМ!$C$39:$C$789,СВЦЭМ!$A$39:$A$789,$A63,СВЦЭМ!$B$39:$B$789,J$47)+'СЕТ СН'!$G$12+СВЦЭМ!$D$10+'СЕТ СН'!$G$5-'СЕТ СН'!$G$20</f>
        <v>3900.80529591</v>
      </c>
      <c r="K63" s="36">
        <f>SUMIFS(СВЦЭМ!$C$39:$C$789,СВЦЭМ!$A$39:$A$789,$A63,СВЦЭМ!$B$39:$B$789,K$47)+'СЕТ СН'!$G$12+СВЦЭМ!$D$10+'СЕТ СН'!$G$5-'СЕТ СН'!$G$20</f>
        <v>3891.0298398100003</v>
      </c>
      <c r="L63" s="36">
        <f>SUMIFS(СВЦЭМ!$C$39:$C$789,СВЦЭМ!$A$39:$A$789,$A63,СВЦЭМ!$B$39:$B$789,L$47)+'СЕТ СН'!$G$12+СВЦЭМ!$D$10+'СЕТ СН'!$G$5-'СЕТ СН'!$G$20</f>
        <v>3878.8448616200003</v>
      </c>
      <c r="M63" s="36">
        <f>SUMIFS(СВЦЭМ!$C$39:$C$789,СВЦЭМ!$A$39:$A$789,$A63,СВЦЭМ!$B$39:$B$789,M$47)+'СЕТ СН'!$G$12+СВЦЭМ!$D$10+'СЕТ СН'!$G$5-'СЕТ СН'!$G$20</f>
        <v>3893.2258159500002</v>
      </c>
      <c r="N63" s="36">
        <f>SUMIFS(СВЦЭМ!$C$39:$C$789,СВЦЭМ!$A$39:$A$789,$A63,СВЦЭМ!$B$39:$B$789,N$47)+'СЕТ СН'!$G$12+СВЦЭМ!$D$10+'СЕТ СН'!$G$5-'СЕТ СН'!$G$20</f>
        <v>3883.6767123999998</v>
      </c>
      <c r="O63" s="36">
        <f>SUMIFS(СВЦЭМ!$C$39:$C$789,СВЦЭМ!$A$39:$A$789,$A63,СВЦЭМ!$B$39:$B$789,O$47)+'СЕТ СН'!$G$12+СВЦЭМ!$D$10+'СЕТ СН'!$G$5-'СЕТ СН'!$G$20</f>
        <v>3903.5844605800003</v>
      </c>
      <c r="P63" s="36">
        <f>SUMIFS(СВЦЭМ!$C$39:$C$789,СВЦЭМ!$A$39:$A$789,$A63,СВЦЭМ!$B$39:$B$789,P$47)+'СЕТ СН'!$G$12+СВЦЭМ!$D$10+'СЕТ СН'!$G$5-'СЕТ СН'!$G$20</f>
        <v>3914.5720568400002</v>
      </c>
      <c r="Q63" s="36">
        <f>SUMIFS(СВЦЭМ!$C$39:$C$789,СВЦЭМ!$A$39:$A$789,$A63,СВЦЭМ!$B$39:$B$789,Q$47)+'СЕТ СН'!$G$12+СВЦЭМ!$D$10+'СЕТ СН'!$G$5-'СЕТ СН'!$G$20</f>
        <v>3927.5471675500003</v>
      </c>
      <c r="R63" s="36">
        <f>SUMIFS(СВЦЭМ!$C$39:$C$789,СВЦЭМ!$A$39:$A$789,$A63,СВЦЭМ!$B$39:$B$789,R$47)+'СЕТ СН'!$G$12+СВЦЭМ!$D$10+'СЕТ СН'!$G$5-'СЕТ СН'!$G$20</f>
        <v>3910.7159886899999</v>
      </c>
      <c r="S63" s="36">
        <f>SUMIFS(СВЦЭМ!$C$39:$C$789,СВЦЭМ!$A$39:$A$789,$A63,СВЦЭМ!$B$39:$B$789,S$47)+'СЕТ СН'!$G$12+СВЦЭМ!$D$10+'СЕТ СН'!$G$5-'СЕТ СН'!$G$20</f>
        <v>3868.1444011200001</v>
      </c>
      <c r="T63" s="36">
        <f>SUMIFS(СВЦЭМ!$C$39:$C$789,СВЦЭМ!$A$39:$A$789,$A63,СВЦЭМ!$B$39:$B$789,T$47)+'СЕТ СН'!$G$12+СВЦЭМ!$D$10+'СЕТ СН'!$G$5-'СЕТ СН'!$G$20</f>
        <v>3869.1639340500001</v>
      </c>
      <c r="U63" s="36">
        <f>SUMIFS(СВЦЭМ!$C$39:$C$789,СВЦЭМ!$A$39:$A$789,$A63,СВЦЭМ!$B$39:$B$789,U$47)+'СЕТ СН'!$G$12+СВЦЭМ!$D$10+'СЕТ СН'!$G$5-'СЕТ СН'!$G$20</f>
        <v>3872.9742417300004</v>
      </c>
      <c r="V63" s="36">
        <f>SUMIFS(СВЦЭМ!$C$39:$C$789,СВЦЭМ!$A$39:$A$789,$A63,СВЦЭМ!$B$39:$B$789,V$47)+'СЕТ СН'!$G$12+СВЦЭМ!$D$10+'СЕТ СН'!$G$5-'СЕТ СН'!$G$20</f>
        <v>3887.4109905100004</v>
      </c>
      <c r="W63" s="36">
        <f>SUMIFS(СВЦЭМ!$C$39:$C$789,СВЦЭМ!$A$39:$A$789,$A63,СВЦЭМ!$B$39:$B$789,W$47)+'СЕТ СН'!$G$12+СВЦЭМ!$D$10+'СЕТ СН'!$G$5-'СЕТ СН'!$G$20</f>
        <v>3916.2061979500004</v>
      </c>
      <c r="X63" s="36">
        <f>SUMIFS(СВЦЭМ!$C$39:$C$789,СВЦЭМ!$A$39:$A$789,$A63,СВЦЭМ!$B$39:$B$789,X$47)+'СЕТ СН'!$G$12+СВЦЭМ!$D$10+'СЕТ СН'!$G$5-'СЕТ СН'!$G$20</f>
        <v>3948.3298080300001</v>
      </c>
      <c r="Y63" s="36">
        <f>SUMIFS(СВЦЭМ!$C$39:$C$789,СВЦЭМ!$A$39:$A$789,$A63,СВЦЭМ!$B$39:$B$789,Y$47)+'СЕТ СН'!$G$12+СВЦЭМ!$D$10+'СЕТ СН'!$G$5-'СЕТ СН'!$G$20</f>
        <v>3988.6070576000002</v>
      </c>
    </row>
    <row r="64" spans="1:25" ht="15.75" x14ac:dyDescent="0.2">
      <c r="A64" s="35">
        <f t="shared" si="1"/>
        <v>45643</v>
      </c>
      <c r="B64" s="36">
        <f>SUMIFS(СВЦЭМ!$C$39:$C$789,СВЦЭМ!$A$39:$A$789,$A64,СВЦЭМ!$B$39:$B$789,B$47)+'СЕТ СН'!$G$12+СВЦЭМ!$D$10+'СЕТ СН'!$G$5-'СЕТ СН'!$G$20</f>
        <v>4138.4809614499991</v>
      </c>
      <c r="C64" s="36">
        <f>SUMIFS(СВЦЭМ!$C$39:$C$789,СВЦЭМ!$A$39:$A$789,$A64,СВЦЭМ!$B$39:$B$789,C$47)+'СЕТ СН'!$G$12+СВЦЭМ!$D$10+'СЕТ СН'!$G$5-'СЕТ СН'!$G$20</f>
        <v>4196.80480257</v>
      </c>
      <c r="D64" s="36">
        <f>SUMIFS(СВЦЭМ!$C$39:$C$789,СВЦЭМ!$A$39:$A$789,$A64,СВЦЭМ!$B$39:$B$789,D$47)+'СЕТ СН'!$G$12+СВЦЭМ!$D$10+'СЕТ СН'!$G$5-'СЕТ СН'!$G$20</f>
        <v>4240.6841250699999</v>
      </c>
      <c r="E64" s="36">
        <f>SUMIFS(СВЦЭМ!$C$39:$C$789,СВЦЭМ!$A$39:$A$789,$A64,СВЦЭМ!$B$39:$B$789,E$47)+'СЕТ СН'!$G$12+СВЦЭМ!$D$10+'СЕТ СН'!$G$5-'СЕТ СН'!$G$20</f>
        <v>4266.8588294000001</v>
      </c>
      <c r="F64" s="36">
        <f>SUMIFS(СВЦЭМ!$C$39:$C$789,СВЦЭМ!$A$39:$A$789,$A64,СВЦЭМ!$B$39:$B$789,F$47)+'СЕТ СН'!$G$12+СВЦЭМ!$D$10+'СЕТ СН'!$G$5-'СЕТ СН'!$G$20</f>
        <v>4284.6424779099998</v>
      </c>
      <c r="G64" s="36">
        <f>SUMIFS(СВЦЭМ!$C$39:$C$789,СВЦЭМ!$A$39:$A$789,$A64,СВЦЭМ!$B$39:$B$789,G$47)+'СЕТ СН'!$G$12+СВЦЭМ!$D$10+'СЕТ СН'!$G$5-'СЕТ СН'!$G$20</f>
        <v>4298.5177806499996</v>
      </c>
      <c r="H64" s="36">
        <f>SUMIFS(СВЦЭМ!$C$39:$C$789,СВЦЭМ!$A$39:$A$789,$A64,СВЦЭМ!$B$39:$B$789,H$47)+'СЕТ СН'!$G$12+СВЦЭМ!$D$10+'СЕТ СН'!$G$5-'СЕТ СН'!$G$20</f>
        <v>4220.8231055899996</v>
      </c>
      <c r="I64" s="36">
        <f>SUMIFS(СВЦЭМ!$C$39:$C$789,СВЦЭМ!$A$39:$A$789,$A64,СВЦЭМ!$B$39:$B$789,I$47)+'СЕТ СН'!$G$12+СВЦЭМ!$D$10+'СЕТ СН'!$G$5-'СЕТ СН'!$G$20</f>
        <v>4135.1801245699999</v>
      </c>
      <c r="J64" s="36">
        <f>SUMIFS(СВЦЭМ!$C$39:$C$789,СВЦЭМ!$A$39:$A$789,$A64,СВЦЭМ!$B$39:$B$789,J$47)+'СЕТ СН'!$G$12+СВЦЭМ!$D$10+'СЕТ СН'!$G$5-'СЕТ СН'!$G$20</f>
        <v>4095.1583599100004</v>
      </c>
      <c r="K64" s="36">
        <f>SUMIFS(СВЦЭМ!$C$39:$C$789,СВЦЭМ!$A$39:$A$789,$A64,СВЦЭМ!$B$39:$B$789,K$47)+'СЕТ СН'!$G$12+СВЦЭМ!$D$10+'СЕТ СН'!$G$5-'СЕТ СН'!$G$20</f>
        <v>4040.1817780600004</v>
      </c>
      <c r="L64" s="36">
        <f>SUMIFS(СВЦЭМ!$C$39:$C$789,СВЦЭМ!$A$39:$A$789,$A64,СВЦЭМ!$B$39:$B$789,L$47)+'СЕТ СН'!$G$12+СВЦЭМ!$D$10+'СЕТ СН'!$G$5-'СЕТ СН'!$G$20</f>
        <v>4014.7039834500001</v>
      </c>
      <c r="M64" s="36">
        <f>SUMIFS(СВЦЭМ!$C$39:$C$789,СВЦЭМ!$A$39:$A$789,$A64,СВЦЭМ!$B$39:$B$789,M$47)+'СЕТ СН'!$G$12+СВЦЭМ!$D$10+'СЕТ СН'!$G$5-'СЕТ СН'!$G$20</f>
        <v>4025.77099645</v>
      </c>
      <c r="N64" s="36">
        <f>SUMIFS(СВЦЭМ!$C$39:$C$789,СВЦЭМ!$A$39:$A$789,$A64,СВЦЭМ!$B$39:$B$789,N$47)+'СЕТ СН'!$G$12+СВЦЭМ!$D$10+'СЕТ СН'!$G$5-'СЕТ СН'!$G$20</f>
        <v>4044.83831882</v>
      </c>
      <c r="O64" s="36">
        <f>SUMIFS(СВЦЭМ!$C$39:$C$789,СВЦЭМ!$A$39:$A$789,$A64,СВЦЭМ!$B$39:$B$789,O$47)+'СЕТ СН'!$G$12+СВЦЭМ!$D$10+'СЕТ СН'!$G$5-'СЕТ СН'!$G$20</f>
        <v>4050.03547888</v>
      </c>
      <c r="P64" s="36">
        <f>SUMIFS(СВЦЭМ!$C$39:$C$789,СВЦЭМ!$A$39:$A$789,$A64,СВЦЭМ!$B$39:$B$789,P$47)+'СЕТ СН'!$G$12+СВЦЭМ!$D$10+'СЕТ СН'!$G$5-'СЕТ СН'!$G$20</f>
        <v>4051.54033136</v>
      </c>
      <c r="Q64" s="36">
        <f>SUMIFS(СВЦЭМ!$C$39:$C$789,СВЦЭМ!$A$39:$A$789,$A64,СВЦЭМ!$B$39:$B$789,Q$47)+'СЕТ СН'!$G$12+СВЦЭМ!$D$10+'СЕТ СН'!$G$5-'СЕТ СН'!$G$20</f>
        <v>4068.8194294300001</v>
      </c>
      <c r="R64" s="36">
        <f>SUMIFS(СВЦЭМ!$C$39:$C$789,СВЦЭМ!$A$39:$A$789,$A64,СВЦЭМ!$B$39:$B$789,R$47)+'СЕТ СН'!$G$12+СВЦЭМ!$D$10+'СЕТ СН'!$G$5-'СЕТ СН'!$G$20</f>
        <v>4061.3721980800001</v>
      </c>
      <c r="S64" s="36">
        <f>SUMIFS(СВЦЭМ!$C$39:$C$789,СВЦЭМ!$A$39:$A$789,$A64,СВЦЭМ!$B$39:$B$789,S$47)+'СЕТ СН'!$G$12+СВЦЭМ!$D$10+'СЕТ СН'!$G$5-'СЕТ СН'!$G$20</f>
        <v>4026.9395543400001</v>
      </c>
      <c r="T64" s="36">
        <f>SUMIFS(СВЦЭМ!$C$39:$C$789,СВЦЭМ!$A$39:$A$789,$A64,СВЦЭМ!$B$39:$B$789,T$47)+'СЕТ СН'!$G$12+СВЦЭМ!$D$10+'СЕТ СН'!$G$5-'СЕТ СН'!$G$20</f>
        <v>4064.9377677700004</v>
      </c>
      <c r="U64" s="36">
        <f>SUMIFS(СВЦЭМ!$C$39:$C$789,СВЦЭМ!$A$39:$A$789,$A64,СВЦЭМ!$B$39:$B$789,U$47)+'СЕТ СН'!$G$12+СВЦЭМ!$D$10+'СЕТ СН'!$G$5-'СЕТ СН'!$G$20</f>
        <v>4069.4145741100001</v>
      </c>
      <c r="V64" s="36">
        <f>SUMIFS(СВЦЭМ!$C$39:$C$789,СВЦЭМ!$A$39:$A$789,$A64,СВЦЭМ!$B$39:$B$789,V$47)+'СЕТ СН'!$G$12+СВЦЭМ!$D$10+'СЕТ СН'!$G$5-'СЕТ СН'!$G$20</f>
        <v>4122.4907325700005</v>
      </c>
      <c r="W64" s="36">
        <f>SUMIFS(СВЦЭМ!$C$39:$C$789,СВЦЭМ!$A$39:$A$789,$A64,СВЦЭМ!$B$39:$B$789,W$47)+'СЕТ СН'!$G$12+СВЦЭМ!$D$10+'СЕТ СН'!$G$5-'СЕТ СН'!$G$20</f>
        <v>4152.7024160399997</v>
      </c>
      <c r="X64" s="36">
        <f>SUMIFS(СВЦЭМ!$C$39:$C$789,СВЦЭМ!$A$39:$A$789,$A64,СВЦЭМ!$B$39:$B$789,X$47)+'СЕТ СН'!$G$12+СВЦЭМ!$D$10+'СЕТ СН'!$G$5-'СЕТ СН'!$G$20</f>
        <v>4171.4266165499994</v>
      </c>
      <c r="Y64" s="36">
        <f>SUMIFS(СВЦЭМ!$C$39:$C$789,СВЦЭМ!$A$39:$A$789,$A64,СВЦЭМ!$B$39:$B$789,Y$47)+'СЕТ СН'!$G$12+СВЦЭМ!$D$10+'СЕТ СН'!$G$5-'СЕТ СН'!$G$20</f>
        <v>4185.2199508100002</v>
      </c>
    </row>
    <row r="65" spans="1:32" ht="15.75" x14ac:dyDescent="0.2">
      <c r="A65" s="35">
        <f t="shared" si="1"/>
        <v>45644</v>
      </c>
      <c r="B65" s="36">
        <f>SUMIFS(СВЦЭМ!$C$39:$C$789,СВЦЭМ!$A$39:$A$789,$A65,СВЦЭМ!$B$39:$B$789,B$47)+'СЕТ СН'!$G$12+СВЦЭМ!$D$10+'СЕТ СН'!$G$5-'СЕТ СН'!$G$20</f>
        <v>4303.4345720399997</v>
      </c>
      <c r="C65" s="36">
        <f>SUMIFS(СВЦЭМ!$C$39:$C$789,СВЦЭМ!$A$39:$A$789,$A65,СВЦЭМ!$B$39:$B$789,C$47)+'СЕТ СН'!$G$12+СВЦЭМ!$D$10+'СЕТ СН'!$G$5-'СЕТ СН'!$G$20</f>
        <v>4346.3034094199993</v>
      </c>
      <c r="D65" s="36">
        <f>SUMIFS(СВЦЭМ!$C$39:$C$789,СВЦЭМ!$A$39:$A$789,$A65,СВЦЭМ!$B$39:$B$789,D$47)+'СЕТ СН'!$G$12+СВЦЭМ!$D$10+'СЕТ СН'!$G$5-'СЕТ СН'!$G$20</f>
        <v>4373.6490678400005</v>
      </c>
      <c r="E65" s="36">
        <f>SUMIFS(СВЦЭМ!$C$39:$C$789,СВЦЭМ!$A$39:$A$789,$A65,СВЦЭМ!$B$39:$B$789,E$47)+'СЕТ СН'!$G$12+СВЦЭМ!$D$10+'СЕТ СН'!$G$5-'СЕТ СН'!$G$20</f>
        <v>4388.20168208</v>
      </c>
      <c r="F65" s="36">
        <f>SUMIFS(СВЦЭМ!$C$39:$C$789,СВЦЭМ!$A$39:$A$789,$A65,СВЦЭМ!$B$39:$B$789,F$47)+'СЕТ СН'!$G$12+СВЦЭМ!$D$10+'СЕТ СН'!$G$5-'СЕТ СН'!$G$20</f>
        <v>4387.8325975999996</v>
      </c>
      <c r="G65" s="36">
        <f>SUMIFS(СВЦЭМ!$C$39:$C$789,СВЦЭМ!$A$39:$A$789,$A65,СВЦЭМ!$B$39:$B$789,G$47)+'СЕТ СН'!$G$12+СВЦЭМ!$D$10+'СЕТ СН'!$G$5-'СЕТ СН'!$G$20</f>
        <v>4370.83664744</v>
      </c>
      <c r="H65" s="36">
        <f>SUMIFS(СВЦЭМ!$C$39:$C$789,СВЦЭМ!$A$39:$A$789,$A65,СВЦЭМ!$B$39:$B$789,H$47)+'СЕТ СН'!$G$12+СВЦЭМ!$D$10+'СЕТ СН'!$G$5-'СЕТ СН'!$G$20</f>
        <v>4278.3755046099996</v>
      </c>
      <c r="I65" s="36">
        <f>SUMIFS(СВЦЭМ!$C$39:$C$789,СВЦЭМ!$A$39:$A$789,$A65,СВЦЭМ!$B$39:$B$789,I$47)+'СЕТ СН'!$G$12+СВЦЭМ!$D$10+'СЕТ СН'!$G$5-'СЕТ СН'!$G$20</f>
        <v>4159.2415029999993</v>
      </c>
      <c r="J65" s="36">
        <f>SUMIFS(СВЦЭМ!$C$39:$C$789,СВЦЭМ!$A$39:$A$789,$A65,СВЦЭМ!$B$39:$B$789,J$47)+'СЕТ СН'!$G$12+СВЦЭМ!$D$10+'СЕТ СН'!$G$5-'СЕТ СН'!$G$20</f>
        <v>4119.3756324599999</v>
      </c>
      <c r="K65" s="36">
        <f>SUMIFS(СВЦЭМ!$C$39:$C$789,СВЦЭМ!$A$39:$A$789,$A65,СВЦЭМ!$B$39:$B$789,K$47)+'СЕТ СН'!$G$12+СВЦЭМ!$D$10+'СЕТ СН'!$G$5-'СЕТ СН'!$G$20</f>
        <v>4064.1768460900003</v>
      </c>
      <c r="L65" s="36">
        <f>SUMIFS(СВЦЭМ!$C$39:$C$789,СВЦЭМ!$A$39:$A$789,$A65,СВЦЭМ!$B$39:$B$789,L$47)+'СЕТ СН'!$G$12+СВЦЭМ!$D$10+'СЕТ СН'!$G$5-'СЕТ СН'!$G$20</f>
        <v>4026.4128268000004</v>
      </c>
      <c r="M65" s="36">
        <f>SUMIFS(СВЦЭМ!$C$39:$C$789,СВЦЭМ!$A$39:$A$789,$A65,СВЦЭМ!$B$39:$B$789,M$47)+'СЕТ СН'!$G$12+СВЦЭМ!$D$10+'СЕТ СН'!$G$5-'СЕТ СН'!$G$20</f>
        <v>4087.2919750299998</v>
      </c>
      <c r="N65" s="36">
        <f>SUMIFS(СВЦЭМ!$C$39:$C$789,СВЦЭМ!$A$39:$A$789,$A65,СВЦЭМ!$B$39:$B$789,N$47)+'СЕТ СН'!$G$12+СВЦЭМ!$D$10+'СЕТ СН'!$G$5-'СЕТ СН'!$G$20</f>
        <v>4111.3805258100001</v>
      </c>
      <c r="O65" s="36">
        <f>SUMIFS(СВЦЭМ!$C$39:$C$789,СВЦЭМ!$A$39:$A$789,$A65,СВЦЭМ!$B$39:$B$789,O$47)+'СЕТ СН'!$G$12+СВЦЭМ!$D$10+'СЕТ СН'!$G$5-'СЕТ СН'!$G$20</f>
        <v>4098.6528937900002</v>
      </c>
      <c r="P65" s="36">
        <f>SUMIFS(СВЦЭМ!$C$39:$C$789,СВЦЭМ!$A$39:$A$789,$A65,СВЦЭМ!$B$39:$B$789,P$47)+'СЕТ СН'!$G$12+СВЦЭМ!$D$10+'СЕТ СН'!$G$5-'СЕТ СН'!$G$20</f>
        <v>4088.9515510700003</v>
      </c>
      <c r="Q65" s="36">
        <f>SUMIFS(СВЦЭМ!$C$39:$C$789,СВЦЭМ!$A$39:$A$789,$A65,СВЦЭМ!$B$39:$B$789,Q$47)+'СЕТ СН'!$G$12+СВЦЭМ!$D$10+'СЕТ СН'!$G$5-'СЕТ СН'!$G$20</f>
        <v>4104.1782981399992</v>
      </c>
      <c r="R65" s="36">
        <f>SUMIFS(СВЦЭМ!$C$39:$C$789,СВЦЭМ!$A$39:$A$789,$A65,СВЦЭМ!$B$39:$B$789,R$47)+'СЕТ СН'!$G$12+СВЦЭМ!$D$10+'СЕТ СН'!$G$5-'СЕТ СН'!$G$20</f>
        <v>4100.7817138199998</v>
      </c>
      <c r="S65" s="36">
        <f>SUMIFS(СВЦЭМ!$C$39:$C$789,СВЦЭМ!$A$39:$A$789,$A65,СВЦЭМ!$B$39:$B$789,S$47)+'СЕТ СН'!$G$12+СВЦЭМ!$D$10+'СЕТ СН'!$G$5-'СЕТ СН'!$G$20</f>
        <v>4064.4802582000002</v>
      </c>
      <c r="T65" s="36">
        <f>SUMIFS(СВЦЭМ!$C$39:$C$789,СВЦЭМ!$A$39:$A$789,$A65,СВЦЭМ!$B$39:$B$789,T$47)+'СЕТ СН'!$G$12+СВЦЭМ!$D$10+'СЕТ СН'!$G$5-'СЕТ СН'!$G$20</f>
        <v>4058.7523255000001</v>
      </c>
      <c r="U65" s="36">
        <f>SUMIFS(СВЦЭМ!$C$39:$C$789,СВЦЭМ!$A$39:$A$789,$A65,СВЦЭМ!$B$39:$B$789,U$47)+'СЕТ СН'!$G$12+СВЦЭМ!$D$10+'СЕТ СН'!$G$5-'СЕТ СН'!$G$20</f>
        <v>4061.6860490999998</v>
      </c>
      <c r="V65" s="36">
        <f>SUMIFS(СВЦЭМ!$C$39:$C$789,СВЦЭМ!$A$39:$A$789,$A65,СВЦЭМ!$B$39:$B$789,V$47)+'СЕТ СН'!$G$12+СВЦЭМ!$D$10+'СЕТ СН'!$G$5-'СЕТ СН'!$G$20</f>
        <v>4113.8150441599992</v>
      </c>
      <c r="W65" s="36">
        <f>SUMIFS(СВЦЭМ!$C$39:$C$789,СВЦЭМ!$A$39:$A$789,$A65,СВЦЭМ!$B$39:$B$789,W$47)+'СЕТ СН'!$G$12+СВЦЭМ!$D$10+'СЕТ СН'!$G$5-'СЕТ СН'!$G$20</f>
        <v>4144.9592372799998</v>
      </c>
      <c r="X65" s="36">
        <f>SUMIFS(СВЦЭМ!$C$39:$C$789,СВЦЭМ!$A$39:$A$789,$A65,СВЦЭМ!$B$39:$B$789,X$47)+'СЕТ СН'!$G$12+СВЦЭМ!$D$10+'СЕТ СН'!$G$5-'СЕТ СН'!$G$20</f>
        <v>4151.4003268100005</v>
      </c>
      <c r="Y65" s="36">
        <f>SUMIFS(СВЦЭМ!$C$39:$C$789,СВЦЭМ!$A$39:$A$789,$A65,СВЦЭМ!$B$39:$B$789,Y$47)+'СЕТ СН'!$G$12+СВЦЭМ!$D$10+'СЕТ СН'!$G$5-'СЕТ СН'!$G$20</f>
        <v>4205.6613695799997</v>
      </c>
    </row>
    <row r="66" spans="1:32" ht="15.75" x14ac:dyDescent="0.2">
      <c r="A66" s="35">
        <f t="shared" si="1"/>
        <v>45645</v>
      </c>
      <c r="B66" s="36">
        <f>SUMIFS(СВЦЭМ!$C$39:$C$789,СВЦЭМ!$A$39:$A$789,$A66,СВЦЭМ!$B$39:$B$789,B$47)+'СЕТ СН'!$G$12+СВЦЭМ!$D$10+'СЕТ СН'!$G$5-'СЕТ СН'!$G$20</f>
        <v>4111.2753611200005</v>
      </c>
      <c r="C66" s="36">
        <f>SUMIFS(СВЦЭМ!$C$39:$C$789,СВЦЭМ!$A$39:$A$789,$A66,СВЦЭМ!$B$39:$B$789,C$47)+'СЕТ СН'!$G$12+СВЦЭМ!$D$10+'СЕТ СН'!$G$5-'СЕТ СН'!$G$20</f>
        <v>4136.9944922800005</v>
      </c>
      <c r="D66" s="36">
        <f>SUMIFS(СВЦЭМ!$C$39:$C$789,СВЦЭМ!$A$39:$A$789,$A66,СВЦЭМ!$B$39:$B$789,D$47)+'СЕТ СН'!$G$12+СВЦЭМ!$D$10+'СЕТ СН'!$G$5-'СЕТ СН'!$G$20</f>
        <v>4202.3428920599999</v>
      </c>
      <c r="E66" s="36">
        <f>SUMIFS(СВЦЭМ!$C$39:$C$789,СВЦЭМ!$A$39:$A$789,$A66,СВЦЭМ!$B$39:$B$789,E$47)+'СЕТ СН'!$G$12+СВЦЭМ!$D$10+'СЕТ СН'!$G$5-'СЕТ СН'!$G$20</f>
        <v>4207.0141009199997</v>
      </c>
      <c r="F66" s="36">
        <f>SUMIFS(СВЦЭМ!$C$39:$C$789,СВЦЭМ!$A$39:$A$789,$A66,СВЦЭМ!$B$39:$B$789,F$47)+'СЕТ СН'!$G$12+СВЦЭМ!$D$10+'СЕТ СН'!$G$5-'СЕТ СН'!$G$20</f>
        <v>4227.1800109100004</v>
      </c>
      <c r="G66" s="36">
        <f>SUMIFS(СВЦЭМ!$C$39:$C$789,СВЦЭМ!$A$39:$A$789,$A66,СВЦЭМ!$B$39:$B$789,G$47)+'СЕТ СН'!$G$12+СВЦЭМ!$D$10+'СЕТ СН'!$G$5-'СЕТ СН'!$G$20</f>
        <v>4202.5027588100002</v>
      </c>
      <c r="H66" s="36">
        <f>SUMIFS(СВЦЭМ!$C$39:$C$789,СВЦЭМ!$A$39:$A$789,$A66,СВЦЭМ!$B$39:$B$789,H$47)+'СЕТ СН'!$G$12+СВЦЭМ!$D$10+'СЕТ СН'!$G$5-'СЕТ СН'!$G$20</f>
        <v>4163.7254753399993</v>
      </c>
      <c r="I66" s="36">
        <f>SUMIFS(СВЦЭМ!$C$39:$C$789,СВЦЭМ!$A$39:$A$789,$A66,СВЦЭМ!$B$39:$B$789,I$47)+'СЕТ СН'!$G$12+СВЦЭМ!$D$10+'СЕТ СН'!$G$5-'СЕТ СН'!$G$20</f>
        <v>4101.3491427999998</v>
      </c>
      <c r="J66" s="36">
        <f>SUMIFS(СВЦЭМ!$C$39:$C$789,СВЦЭМ!$A$39:$A$789,$A66,СВЦЭМ!$B$39:$B$789,J$47)+'СЕТ СН'!$G$12+СВЦЭМ!$D$10+'СЕТ СН'!$G$5-'СЕТ СН'!$G$20</f>
        <v>4055.0736084</v>
      </c>
      <c r="K66" s="36">
        <f>SUMIFS(СВЦЭМ!$C$39:$C$789,СВЦЭМ!$A$39:$A$789,$A66,СВЦЭМ!$B$39:$B$789,K$47)+'СЕТ СН'!$G$12+СВЦЭМ!$D$10+'СЕТ СН'!$G$5-'СЕТ СН'!$G$20</f>
        <v>3996.7804997000003</v>
      </c>
      <c r="L66" s="36">
        <f>SUMIFS(СВЦЭМ!$C$39:$C$789,СВЦЭМ!$A$39:$A$789,$A66,СВЦЭМ!$B$39:$B$789,L$47)+'СЕТ СН'!$G$12+СВЦЭМ!$D$10+'СЕТ СН'!$G$5-'СЕТ СН'!$G$20</f>
        <v>3992.9199060400001</v>
      </c>
      <c r="M66" s="36">
        <f>SUMIFS(СВЦЭМ!$C$39:$C$789,СВЦЭМ!$A$39:$A$789,$A66,СВЦЭМ!$B$39:$B$789,M$47)+'СЕТ СН'!$G$12+СВЦЭМ!$D$10+'СЕТ СН'!$G$5-'СЕТ СН'!$G$20</f>
        <v>4017.65385268</v>
      </c>
      <c r="N66" s="36">
        <f>SUMIFS(СВЦЭМ!$C$39:$C$789,СВЦЭМ!$A$39:$A$789,$A66,СВЦЭМ!$B$39:$B$789,N$47)+'СЕТ СН'!$G$12+СВЦЭМ!$D$10+'СЕТ СН'!$G$5-'СЕТ СН'!$G$20</f>
        <v>4031.1346569799998</v>
      </c>
      <c r="O66" s="36">
        <f>SUMIFS(СВЦЭМ!$C$39:$C$789,СВЦЭМ!$A$39:$A$789,$A66,СВЦЭМ!$B$39:$B$789,O$47)+'СЕТ СН'!$G$12+СВЦЭМ!$D$10+'СЕТ СН'!$G$5-'СЕТ СН'!$G$20</f>
        <v>4083.8380704299998</v>
      </c>
      <c r="P66" s="36">
        <f>SUMIFS(СВЦЭМ!$C$39:$C$789,СВЦЭМ!$A$39:$A$789,$A66,СВЦЭМ!$B$39:$B$789,P$47)+'СЕТ СН'!$G$12+СВЦЭМ!$D$10+'СЕТ СН'!$G$5-'СЕТ СН'!$G$20</f>
        <v>4086.5796021800002</v>
      </c>
      <c r="Q66" s="36">
        <f>SUMIFS(СВЦЭМ!$C$39:$C$789,СВЦЭМ!$A$39:$A$789,$A66,СВЦЭМ!$B$39:$B$789,Q$47)+'СЕТ СН'!$G$12+СВЦЭМ!$D$10+'СЕТ СН'!$G$5-'СЕТ СН'!$G$20</f>
        <v>4072.3339430000001</v>
      </c>
      <c r="R66" s="36">
        <f>SUMIFS(СВЦЭМ!$C$39:$C$789,СВЦЭМ!$A$39:$A$789,$A66,СВЦЭМ!$B$39:$B$789,R$47)+'СЕТ СН'!$G$12+СВЦЭМ!$D$10+'СЕТ СН'!$G$5-'СЕТ СН'!$G$20</f>
        <v>4032.72811843</v>
      </c>
      <c r="S66" s="36">
        <f>SUMIFS(СВЦЭМ!$C$39:$C$789,СВЦЭМ!$A$39:$A$789,$A66,СВЦЭМ!$B$39:$B$789,S$47)+'СЕТ СН'!$G$12+СВЦЭМ!$D$10+'СЕТ СН'!$G$5-'СЕТ СН'!$G$20</f>
        <v>3998.3002535000001</v>
      </c>
      <c r="T66" s="36">
        <f>SUMIFS(СВЦЭМ!$C$39:$C$789,СВЦЭМ!$A$39:$A$789,$A66,СВЦЭМ!$B$39:$B$789,T$47)+'СЕТ СН'!$G$12+СВЦЭМ!$D$10+'СЕТ СН'!$G$5-'СЕТ СН'!$G$20</f>
        <v>3969.2772323099998</v>
      </c>
      <c r="U66" s="36">
        <f>SUMIFS(СВЦЭМ!$C$39:$C$789,СВЦЭМ!$A$39:$A$789,$A66,СВЦЭМ!$B$39:$B$789,U$47)+'СЕТ СН'!$G$12+СВЦЭМ!$D$10+'СЕТ СН'!$G$5-'СЕТ СН'!$G$20</f>
        <v>3971.8368740699998</v>
      </c>
      <c r="V66" s="36">
        <f>SUMIFS(СВЦЭМ!$C$39:$C$789,СВЦЭМ!$A$39:$A$789,$A66,СВЦЭМ!$B$39:$B$789,V$47)+'СЕТ СН'!$G$12+СВЦЭМ!$D$10+'СЕТ СН'!$G$5-'СЕТ СН'!$G$20</f>
        <v>3990.8603298100002</v>
      </c>
      <c r="W66" s="36">
        <f>SUMIFS(СВЦЭМ!$C$39:$C$789,СВЦЭМ!$A$39:$A$789,$A66,СВЦЭМ!$B$39:$B$789,W$47)+'СЕТ СН'!$G$12+СВЦЭМ!$D$10+'СЕТ СН'!$G$5-'СЕТ СН'!$G$20</f>
        <v>4051.0700724600001</v>
      </c>
      <c r="X66" s="36">
        <f>SUMIFS(СВЦЭМ!$C$39:$C$789,СВЦЭМ!$A$39:$A$789,$A66,СВЦЭМ!$B$39:$B$789,X$47)+'СЕТ СН'!$G$12+СВЦЭМ!$D$10+'СЕТ СН'!$G$5-'СЕТ СН'!$G$20</f>
        <v>4070.6810822100001</v>
      </c>
      <c r="Y66" s="36">
        <f>SUMIFS(СВЦЭМ!$C$39:$C$789,СВЦЭМ!$A$39:$A$789,$A66,СВЦЭМ!$B$39:$B$789,Y$47)+'СЕТ СН'!$G$12+СВЦЭМ!$D$10+'СЕТ СН'!$G$5-'СЕТ СН'!$G$20</f>
        <v>4091.5767847200004</v>
      </c>
    </row>
    <row r="67" spans="1:32" ht="15.75" x14ac:dyDescent="0.2">
      <c r="A67" s="35">
        <f t="shared" si="1"/>
        <v>45646</v>
      </c>
      <c r="B67" s="36">
        <f>SUMIFS(СВЦЭМ!$C$39:$C$789,СВЦЭМ!$A$39:$A$789,$A67,СВЦЭМ!$B$39:$B$789,B$47)+'СЕТ СН'!$G$12+СВЦЭМ!$D$10+'СЕТ СН'!$G$5-'СЕТ СН'!$G$20</f>
        <v>4128.0172609099991</v>
      </c>
      <c r="C67" s="36">
        <f>SUMIFS(СВЦЭМ!$C$39:$C$789,СВЦЭМ!$A$39:$A$789,$A67,СВЦЭМ!$B$39:$B$789,C$47)+'СЕТ СН'!$G$12+СВЦЭМ!$D$10+'СЕТ СН'!$G$5-'СЕТ СН'!$G$20</f>
        <v>4165.1380194499998</v>
      </c>
      <c r="D67" s="36">
        <f>SUMIFS(СВЦЭМ!$C$39:$C$789,СВЦЭМ!$A$39:$A$789,$A67,СВЦЭМ!$B$39:$B$789,D$47)+'СЕТ СН'!$G$12+СВЦЭМ!$D$10+'СЕТ СН'!$G$5-'СЕТ СН'!$G$20</f>
        <v>4170.5130092099998</v>
      </c>
      <c r="E67" s="36">
        <f>SUMIFS(СВЦЭМ!$C$39:$C$789,СВЦЭМ!$A$39:$A$789,$A67,СВЦЭМ!$B$39:$B$789,E$47)+'СЕТ СН'!$G$12+СВЦЭМ!$D$10+'СЕТ СН'!$G$5-'СЕТ СН'!$G$20</f>
        <v>4193.7514234600003</v>
      </c>
      <c r="F67" s="36">
        <f>SUMIFS(СВЦЭМ!$C$39:$C$789,СВЦЭМ!$A$39:$A$789,$A67,СВЦЭМ!$B$39:$B$789,F$47)+'СЕТ СН'!$G$12+СВЦЭМ!$D$10+'СЕТ СН'!$G$5-'СЕТ СН'!$G$20</f>
        <v>4192.8504505799992</v>
      </c>
      <c r="G67" s="36">
        <f>SUMIFS(СВЦЭМ!$C$39:$C$789,СВЦЭМ!$A$39:$A$789,$A67,СВЦЭМ!$B$39:$B$789,G$47)+'СЕТ СН'!$G$12+СВЦЭМ!$D$10+'СЕТ СН'!$G$5-'СЕТ СН'!$G$20</f>
        <v>4172.8292648200004</v>
      </c>
      <c r="H67" s="36">
        <f>SUMIFS(СВЦЭМ!$C$39:$C$789,СВЦЭМ!$A$39:$A$789,$A67,СВЦЭМ!$B$39:$B$789,H$47)+'СЕТ СН'!$G$12+СВЦЭМ!$D$10+'СЕТ СН'!$G$5-'СЕТ СН'!$G$20</f>
        <v>4159.8292659799999</v>
      </c>
      <c r="I67" s="36">
        <f>SUMIFS(СВЦЭМ!$C$39:$C$789,СВЦЭМ!$A$39:$A$789,$A67,СВЦЭМ!$B$39:$B$789,I$47)+'СЕТ СН'!$G$12+СВЦЭМ!$D$10+'СЕТ СН'!$G$5-'СЕТ СН'!$G$20</f>
        <v>4054.4974852300002</v>
      </c>
      <c r="J67" s="36">
        <f>SUMIFS(СВЦЭМ!$C$39:$C$789,СВЦЭМ!$A$39:$A$789,$A67,СВЦЭМ!$B$39:$B$789,J$47)+'СЕТ СН'!$G$12+СВЦЭМ!$D$10+'СЕТ СН'!$G$5-'СЕТ СН'!$G$20</f>
        <v>3980.9601026500004</v>
      </c>
      <c r="K67" s="36">
        <f>SUMIFS(СВЦЭМ!$C$39:$C$789,СВЦЭМ!$A$39:$A$789,$A67,СВЦЭМ!$B$39:$B$789,K$47)+'СЕТ СН'!$G$12+СВЦЭМ!$D$10+'СЕТ СН'!$G$5-'СЕТ СН'!$G$20</f>
        <v>3943.6241040900004</v>
      </c>
      <c r="L67" s="36">
        <f>SUMIFS(СВЦЭМ!$C$39:$C$789,СВЦЭМ!$A$39:$A$789,$A67,СВЦЭМ!$B$39:$B$789,L$47)+'СЕТ СН'!$G$12+СВЦЭМ!$D$10+'СЕТ СН'!$G$5-'СЕТ СН'!$G$20</f>
        <v>3942.1101649700004</v>
      </c>
      <c r="M67" s="36">
        <f>SUMIFS(СВЦЭМ!$C$39:$C$789,СВЦЭМ!$A$39:$A$789,$A67,СВЦЭМ!$B$39:$B$789,M$47)+'СЕТ СН'!$G$12+СВЦЭМ!$D$10+'СЕТ СН'!$G$5-'СЕТ СН'!$G$20</f>
        <v>3935.6321853200002</v>
      </c>
      <c r="N67" s="36">
        <f>SUMIFS(СВЦЭМ!$C$39:$C$789,СВЦЭМ!$A$39:$A$789,$A67,СВЦЭМ!$B$39:$B$789,N$47)+'СЕТ СН'!$G$12+СВЦЭМ!$D$10+'СЕТ СН'!$G$5-'СЕТ СН'!$G$20</f>
        <v>3939.4309741500001</v>
      </c>
      <c r="O67" s="36">
        <f>SUMIFS(СВЦЭМ!$C$39:$C$789,СВЦЭМ!$A$39:$A$789,$A67,СВЦЭМ!$B$39:$B$789,O$47)+'СЕТ СН'!$G$12+СВЦЭМ!$D$10+'СЕТ СН'!$G$5-'СЕТ СН'!$G$20</f>
        <v>3945.2555682399998</v>
      </c>
      <c r="P67" s="36">
        <f>SUMIFS(СВЦЭМ!$C$39:$C$789,СВЦЭМ!$A$39:$A$789,$A67,СВЦЭМ!$B$39:$B$789,P$47)+'СЕТ СН'!$G$12+СВЦЭМ!$D$10+'СЕТ СН'!$G$5-'СЕТ СН'!$G$20</f>
        <v>3956.6361107000002</v>
      </c>
      <c r="Q67" s="36">
        <f>SUMIFS(СВЦЭМ!$C$39:$C$789,СВЦЭМ!$A$39:$A$789,$A67,СВЦЭМ!$B$39:$B$789,Q$47)+'СЕТ СН'!$G$12+СВЦЭМ!$D$10+'СЕТ СН'!$G$5-'СЕТ СН'!$G$20</f>
        <v>3910.9903698799999</v>
      </c>
      <c r="R67" s="36">
        <f>SUMIFS(СВЦЭМ!$C$39:$C$789,СВЦЭМ!$A$39:$A$789,$A67,СВЦЭМ!$B$39:$B$789,R$47)+'СЕТ СН'!$G$12+СВЦЭМ!$D$10+'СЕТ СН'!$G$5-'СЕТ СН'!$G$20</f>
        <v>3922.0256758300002</v>
      </c>
      <c r="S67" s="36">
        <f>SUMIFS(СВЦЭМ!$C$39:$C$789,СВЦЭМ!$A$39:$A$789,$A67,СВЦЭМ!$B$39:$B$789,S$47)+'СЕТ СН'!$G$12+СВЦЭМ!$D$10+'СЕТ СН'!$G$5-'СЕТ СН'!$G$20</f>
        <v>3926.4055192699998</v>
      </c>
      <c r="T67" s="36">
        <f>SUMIFS(СВЦЭМ!$C$39:$C$789,СВЦЭМ!$A$39:$A$789,$A67,СВЦЭМ!$B$39:$B$789,T$47)+'СЕТ СН'!$G$12+СВЦЭМ!$D$10+'СЕТ СН'!$G$5-'СЕТ СН'!$G$20</f>
        <v>3901.0278867200004</v>
      </c>
      <c r="U67" s="36">
        <f>SUMIFS(СВЦЭМ!$C$39:$C$789,СВЦЭМ!$A$39:$A$789,$A67,СВЦЭМ!$B$39:$B$789,U$47)+'СЕТ СН'!$G$12+СВЦЭМ!$D$10+'СЕТ СН'!$G$5-'СЕТ СН'!$G$20</f>
        <v>3919.4200948100001</v>
      </c>
      <c r="V67" s="36">
        <f>SUMIFS(СВЦЭМ!$C$39:$C$789,СВЦЭМ!$A$39:$A$789,$A67,СВЦЭМ!$B$39:$B$789,V$47)+'СЕТ СН'!$G$12+СВЦЭМ!$D$10+'СЕТ СН'!$G$5-'СЕТ СН'!$G$20</f>
        <v>3953.5693165000002</v>
      </c>
      <c r="W67" s="36">
        <f>SUMIFS(СВЦЭМ!$C$39:$C$789,СВЦЭМ!$A$39:$A$789,$A67,СВЦЭМ!$B$39:$B$789,W$47)+'СЕТ СН'!$G$12+СВЦЭМ!$D$10+'СЕТ СН'!$G$5-'СЕТ СН'!$G$20</f>
        <v>4021.12088687</v>
      </c>
      <c r="X67" s="36">
        <f>SUMIFS(СВЦЭМ!$C$39:$C$789,СВЦЭМ!$A$39:$A$789,$A67,СВЦЭМ!$B$39:$B$789,X$47)+'СЕТ СН'!$G$12+СВЦЭМ!$D$10+'СЕТ СН'!$G$5-'СЕТ СН'!$G$20</f>
        <v>4038.9693265200003</v>
      </c>
      <c r="Y67" s="36">
        <f>SUMIFS(СВЦЭМ!$C$39:$C$789,СВЦЭМ!$A$39:$A$789,$A67,СВЦЭМ!$B$39:$B$789,Y$47)+'СЕТ СН'!$G$12+СВЦЭМ!$D$10+'СЕТ СН'!$G$5-'СЕТ СН'!$G$20</f>
        <v>4044.5236894099999</v>
      </c>
    </row>
    <row r="68" spans="1:32" ht="15.75" x14ac:dyDescent="0.2">
      <c r="A68" s="35">
        <f t="shared" si="1"/>
        <v>45647</v>
      </c>
      <c r="B68" s="36">
        <f>SUMIFS(СВЦЭМ!$C$39:$C$789,СВЦЭМ!$A$39:$A$789,$A68,СВЦЭМ!$B$39:$B$789,B$47)+'СЕТ СН'!$G$12+СВЦЭМ!$D$10+'СЕТ СН'!$G$5-'СЕТ СН'!$G$20</f>
        <v>4130.0906841199994</v>
      </c>
      <c r="C68" s="36">
        <f>SUMIFS(СВЦЭМ!$C$39:$C$789,СВЦЭМ!$A$39:$A$789,$A68,СВЦЭМ!$B$39:$B$789,C$47)+'СЕТ СН'!$G$12+СВЦЭМ!$D$10+'СЕТ СН'!$G$5-'СЕТ СН'!$G$20</f>
        <v>4112.7314834400004</v>
      </c>
      <c r="D68" s="36">
        <f>SUMIFS(СВЦЭМ!$C$39:$C$789,СВЦЭМ!$A$39:$A$789,$A68,СВЦЭМ!$B$39:$B$789,D$47)+'СЕТ СН'!$G$12+СВЦЭМ!$D$10+'СЕТ СН'!$G$5-'СЕТ СН'!$G$20</f>
        <v>4177.4353465000004</v>
      </c>
      <c r="E68" s="36">
        <f>SUMIFS(СВЦЭМ!$C$39:$C$789,СВЦЭМ!$A$39:$A$789,$A68,СВЦЭМ!$B$39:$B$789,E$47)+'СЕТ СН'!$G$12+СВЦЭМ!$D$10+'СЕТ СН'!$G$5-'СЕТ СН'!$G$20</f>
        <v>4217.1283146299993</v>
      </c>
      <c r="F68" s="36">
        <f>SUMIFS(СВЦЭМ!$C$39:$C$789,СВЦЭМ!$A$39:$A$789,$A68,СВЦЭМ!$B$39:$B$789,F$47)+'СЕТ СН'!$G$12+СВЦЭМ!$D$10+'СЕТ СН'!$G$5-'СЕТ СН'!$G$20</f>
        <v>4229.2201070900001</v>
      </c>
      <c r="G68" s="36">
        <f>SUMIFS(СВЦЭМ!$C$39:$C$789,СВЦЭМ!$A$39:$A$789,$A68,СВЦЭМ!$B$39:$B$789,G$47)+'СЕТ СН'!$G$12+СВЦЭМ!$D$10+'СЕТ СН'!$G$5-'СЕТ СН'!$G$20</f>
        <v>4209.89093039</v>
      </c>
      <c r="H68" s="36">
        <f>SUMIFS(СВЦЭМ!$C$39:$C$789,СВЦЭМ!$A$39:$A$789,$A68,СВЦЭМ!$B$39:$B$789,H$47)+'СЕТ СН'!$G$12+СВЦЭМ!$D$10+'СЕТ СН'!$G$5-'СЕТ СН'!$G$20</f>
        <v>4185.8331274800003</v>
      </c>
      <c r="I68" s="36">
        <f>SUMIFS(СВЦЭМ!$C$39:$C$789,СВЦЭМ!$A$39:$A$789,$A68,СВЦЭМ!$B$39:$B$789,I$47)+'СЕТ СН'!$G$12+СВЦЭМ!$D$10+'СЕТ СН'!$G$5-'СЕТ СН'!$G$20</f>
        <v>4129.89190401</v>
      </c>
      <c r="J68" s="36">
        <f>SUMIFS(СВЦЭМ!$C$39:$C$789,СВЦЭМ!$A$39:$A$789,$A68,СВЦЭМ!$B$39:$B$789,J$47)+'СЕТ СН'!$G$12+СВЦЭМ!$D$10+'СЕТ СН'!$G$5-'СЕТ СН'!$G$20</f>
        <v>4072.5167257399999</v>
      </c>
      <c r="K68" s="36">
        <f>SUMIFS(СВЦЭМ!$C$39:$C$789,СВЦЭМ!$A$39:$A$789,$A68,СВЦЭМ!$B$39:$B$789,K$47)+'СЕТ СН'!$G$12+СВЦЭМ!$D$10+'СЕТ СН'!$G$5-'СЕТ СН'!$G$20</f>
        <v>3986.1579227000002</v>
      </c>
      <c r="L68" s="36">
        <f>SUMIFS(СВЦЭМ!$C$39:$C$789,СВЦЭМ!$A$39:$A$789,$A68,СВЦЭМ!$B$39:$B$789,L$47)+'СЕТ СН'!$G$12+СВЦЭМ!$D$10+'СЕТ СН'!$G$5-'СЕТ СН'!$G$20</f>
        <v>3959.4328719300001</v>
      </c>
      <c r="M68" s="36">
        <f>SUMIFS(СВЦЭМ!$C$39:$C$789,СВЦЭМ!$A$39:$A$789,$A68,СВЦЭМ!$B$39:$B$789,M$47)+'СЕТ СН'!$G$12+СВЦЭМ!$D$10+'СЕТ СН'!$G$5-'СЕТ СН'!$G$20</f>
        <v>3959.3738944400002</v>
      </c>
      <c r="N68" s="36">
        <f>SUMIFS(СВЦЭМ!$C$39:$C$789,СВЦЭМ!$A$39:$A$789,$A68,СВЦЭМ!$B$39:$B$789,N$47)+'СЕТ СН'!$G$12+СВЦЭМ!$D$10+'СЕТ СН'!$G$5-'СЕТ СН'!$G$20</f>
        <v>3969.5253488500002</v>
      </c>
      <c r="O68" s="36">
        <f>SUMIFS(СВЦЭМ!$C$39:$C$789,СВЦЭМ!$A$39:$A$789,$A68,СВЦЭМ!$B$39:$B$789,O$47)+'СЕТ СН'!$G$12+СВЦЭМ!$D$10+'СЕТ СН'!$G$5-'СЕТ СН'!$G$20</f>
        <v>3978.8155522900001</v>
      </c>
      <c r="P68" s="36">
        <f>SUMIFS(СВЦЭМ!$C$39:$C$789,СВЦЭМ!$A$39:$A$789,$A68,СВЦЭМ!$B$39:$B$789,P$47)+'СЕТ СН'!$G$12+СВЦЭМ!$D$10+'СЕТ СН'!$G$5-'СЕТ СН'!$G$20</f>
        <v>3975.4243796300002</v>
      </c>
      <c r="Q68" s="36">
        <f>SUMIFS(СВЦЭМ!$C$39:$C$789,СВЦЭМ!$A$39:$A$789,$A68,СВЦЭМ!$B$39:$B$789,Q$47)+'СЕТ СН'!$G$12+СВЦЭМ!$D$10+'СЕТ СН'!$G$5-'СЕТ СН'!$G$20</f>
        <v>3970.5924236700002</v>
      </c>
      <c r="R68" s="36">
        <f>SUMIFS(СВЦЭМ!$C$39:$C$789,СВЦЭМ!$A$39:$A$789,$A68,СВЦЭМ!$B$39:$B$789,R$47)+'СЕТ СН'!$G$12+СВЦЭМ!$D$10+'СЕТ СН'!$G$5-'СЕТ СН'!$G$20</f>
        <v>3979.5876949100002</v>
      </c>
      <c r="S68" s="36">
        <f>SUMIFS(СВЦЭМ!$C$39:$C$789,СВЦЭМ!$A$39:$A$789,$A68,СВЦЭМ!$B$39:$B$789,S$47)+'СЕТ СН'!$G$12+СВЦЭМ!$D$10+'СЕТ СН'!$G$5-'СЕТ СН'!$G$20</f>
        <v>3971.0950312100003</v>
      </c>
      <c r="T68" s="36">
        <f>SUMIFS(СВЦЭМ!$C$39:$C$789,СВЦЭМ!$A$39:$A$789,$A68,СВЦЭМ!$B$39:$B$789,T$47)+'СЕТ СН'!$G$12+СВЦЭМ!$D$10+'СЕТ СН'!$G$5-'СЕТ СН'!$G$20</f>
        <v>3941.9087010600001</v>
      </c>
      <c r="U68" s="36">
        <f>SUMIFS(СВЦЭМ!$C$39:$C$789,СВЦЭМ!$A$39:$A$789,$A68,СВЦЭМ!$B$39:$B$789,U$47)+'СЕТ СН'!$G$12+СВЦЭМ!$D$10+'СЕТ СН'!$G$5-'СЕТ СН'!$G$20</f>
        <v>3959.4072135200004</v>
      </c>
      <c r="V68" s="36">
        <f>SUMIFS(СВЦЭМ!$C$39:$C$789,СВЦЭМ!$A$39:$A$789,$A68,СВЦЭМ!$B$39:$B$789,V$47)+'СЕТ СН'!$G$12+СВЦЭМ!$D$10+'СЕТ СН'!$G$5-'СЕТ СН'!$G$20</f>
        <v>3997.7842911500002</v>
      </c>
      <c r="W68" s="36">
        <f>SUMIFS(СВЦЭМ!$C$39:$C$789,СВЦЭМ!$A$39:$A$789,$A68,СВЦЭМ!$B$39:$B$789,W$47)+'СЕТ СН'!$G$12+СВЦЭМ!$D$10+'СЕТ СН'!$G$5-'СЕТ СН'!$G$20</f>
        <v>4002.9800941800004</v>
      </c>
      <c r="X68" s="36">
        <f>SUMIFS(СВЦЭМ!$C$39:$C$789,СВЦЭМ!$A$39:$A$789,$A68,СВЦЭМ!$B$39:$B$789,X$47)+'СЕТ СН'!$G$12+СВЦЭМ!$D$10+'СЕТ СН'!$G$5-'СЕТ СН'!$G$20</f>
        <v>4040.5589187</v>
      </c>
      <c r="Y68" s="36">
        <f>SUMIFS(СВЦЭМ!$C$39:$C$789,СВЦЭМ!$A$39:$A$789,$A68,СВЦЭМ!$B$39:$B$789,Y$47)+'СЕТ СН'!$G$12+СВЦЭМ!$D$10+'СЕТ СН'!$G$5-'СЕТ СН'!$G$20</f>
        <v>4063.4725661500001</v>
      </c>
    </row>
    <row r="69" spans="1:32" ht="15.75" x14ac:dyDescent="0.2">
      <c r="A69" s="35">
        <f t="shared" si="1"/>
        <v>45648</v>
      </c>
      <c r="B69" s="36">
        <f>SUMIFS(СВЦЭМ!$C$39:$C$789,СВЦЭМ!$A$39:$A$789,$A69,СВЦЭМ!$B$39:$B$789,B$47)+'СЕТ СН'!$G$12+СВЦЭМ!$D$10+'СЕТ СН'!$G$5-'СЕТ СН'!$G$20</f>
        <v>4083.3037985600004</v>
      </c>
      <c r="C69" s="36">
        <f>SUMIFS(СВЦЭМ!$C$39:$C$789,СВЦЭМ!$A$39:$A$789,$A69,СВЦЭМ!$B$39:$B$789,C$47)+'СЕТ СН'!$G$12+СВЦЭМ!$D$10+'СЕТ СН'!$G$5-'СЕТ СН'!$G$20</f>
        <v>4197.9537384300002</v>
      </c>
      <c r="D69" s="36">
        <f>SUMIFS(СВЦЭМ!$C$39:$C$789,СВЦЭМ!$A$39:$A$789,$A69,СВЦЭМ!$B$39:$B$789,D$47)+'СЕТ СН'!$G$12+СВЦЭМ!$D$10+'СЕТ СН'!$G$5-'СЕТ СН'!$G$20</f>
        <v>4219.7103264300004</v>
      </c>
      <c r="E69" s="36">
        <f>SUMIFS(СВЦЭМ!$C$39:$C$789,СВЦЭМ!$A$39:$A$789,$A69,СВЦЭМ!$B$39:$B$789,E$47)+'СЕТ СН'!$G$12+СВЦЭМ!$D$10+'СЕТ СН'!$G$5-'СЕТ СН'!$G$20</f>
        <v>4241.8265711799995</v>
      </c>
      <c r="F69" s="36">
        <f>SUMIFS(СВЦЭМ!$C$39:$C$789,СВЦЭМ!$A$39:$A$789,$A69,СВЦЭМ!$B$39:$B$789,F$47)+'СЕТ СН'!$G$12+СВЦЭМ!$D$10+'СЕТ СН'!$G$5-'СЕТ СН'!$G$20</f>
        <v>4248.9436705999997</v>
      </c>
      <c r="G69" s="36">
        <f>SUMIFS(СВЦЭМ!$C$39:$C$789,СВЦЭМ!$A$39:$A$789,$A69,СВЦЭМ!$B$39:$B$789,G$47)+'СЕТ СН'!$G$12+СВЦЭМ!$D$10+'СЕТ СН'!$G$5-'СЕТ СН'!$G$20</f>
        <v>4253.4203096299998</v>
      </c>
      <c r="H69" s="36">
        <f>SUMIFS(СВЦЭМ!$C$39:$C$789,СВЦЭМ!$A$39:$A$789,$A69,СВЦЭМ!$B$39:$B$789,H$47)+'СЕТ СН'!$G$12+СВЦЭМ!$D$10+'СЕТ СН'!$G$5-'СЕТ СН'!$G$20</f>
        <v>4229.9216157699993</v>
      </c>
      <c r="I69" s="36">
        <f>SUMIFS(СВЦЭМ!$C$39:$C$789,СВЦЭМ!$A$39:$A$789,$A69,СВЦЭМ!$B$39:$B$789,I$47)+'СЕТ СН'!$G$12+СВЦЭМ!$D$10+'СЕТ СН'!$G$5-'СЕТ СН'!$G$20</f>
        <v>4195.8117884999992</v>
      </c>
      <c r="J69" s="36">
        <f>SUMIFS(СВЦЭМ!$C$39:$C$789,СВЦЭМ!$A$39:$A$789,$A69,СВЦЭМ!$B$39:$B$789,J$47)+'СЕТ СН'!$G$12+СВЦЭМ!$D$10+'СЕТ СН'!$G$5-'СЕТ СН'!$G$20</f>
        <v>4101.2665035800001</v>
      </c>
      <c r="K69" s="36">
        <f>SUMIFS(СВЦЭМ!$C$39:$C$789,СВЦЭМ!$A$39:$A$789,$A69,СВЦЭМ!$B$39:$B$789,K$47)+'СЕТ СН'!$G$12+СВЦЭМ!$D$10+'СЕТ СН'!$G$5-'СЕТ СН'!$G$20</f>
        <v>4060.15827115</v>
      </c>
      <c r="L69" s="36">
        <f>SUMIFS(СВЦЭМ!$C$39:$C$789,СВЦЭМ!$A$39:$A$789,$A69,СВЦЭМ!$B$39:$B$789,L$47)+'СЕТ СН'!$G$12+СВЦЭМ!$D$10+'СЕТ СН'!$G$5-'СЕТ СН'!$G$20</f>
        <v>4019.8121281800004</v>
      </c>
      <c r="M69" s="36">
        <f>SUMIFS(СВЦЭМ!$C$39:$C$789,СВЦЭМ!$A$39:$A$789,$A69,СВЦЭМ!$B$39:$B$789,M$47)+'СЕТ СН'!$G$12+СВЦЭМ!$D$10+'СЕТ СН'!$G$5-'СЕТ СН'!$G$20</f>
        <v>4018.5690025000004</v>
      </c>
      <c r="N69" s="36">
        <f>SUMIFS(СВЦЭМ!$C$39:$C$789,СВЦЭМ!$A$39:$A$789,$A69,СВЦЭМ!$B$39:$B$789,N$47)+'СЕТ СН'!$G$12+СВЦЭМ!$D$10+'СЕТ СН'!$G$5-'СЕТ СН'!$G$20</f>
        <v>4031.2097050399998</v>
      </c>
      <c r="O69" s="36">
        <f>SUMIFS(СВЦЭМ!$C$39:$C$789,СВЦЭМ!$A$39:$A$789,$A69,СВЦЭМ!$B$39:$B$789,O$47)+'СЕТ СН'!$G$12+СВЦЭМ!$D$10+'СЕТ СН'!$G$5-'СЕТ СН'!$G$20</f>
        <v>4048.5149700800002</v>
      </c>
      <c r="P69" s="36">
        <f>SUMIFS(СВЦЭМ!$C$39:$C$789,СВЦЭМ!$A$39:$A$789,$A69,СВЦЭМ!$B$39:$B$789,P$47)+'СЕТ СН'!$G$12+СВЦЭМ!$D$10+'СЕТ СН'!$G$5-'СЕТ СН'!$G$20</f>
        <v>4058.7821674000002</v>
      </c>
      <c r="Q69" s="36">
        <f>SUMIFS(СВЦЭМ!$C$39:$C$789,СВЦЭМ!$A$39:$A$789,$A69,СВЦЭМ!$B$39:$B$789,Q$47)+'СЕТ СН'!$G$12+СВЦЭМ!$D$10+'СЕТ СН'!$G$5-'СЕТ СН'!$G$20</f>
        <v>4074.9091538500002</v>
      </c>
      <c r="R69" s="36">
        <f>SUMIFS(СВЦЭМ!$C$39:$C$789,СВЦЭМ!$A$39:$A$789,$A69,СВЦЭМ!$B$39:$B$789,R$47)+'СЕТ СН'!$G$12+СВЦЭМ!$D$10+'СЕТ СН'!$G$5-'СЕТ СН'!$G$20</f>
        <v>4064.95123246</v>
      </c>
      <c r="S69" s="36">
        <f>SUMIFS(СВЦЭМ!$C$39:$C$789,СВЦЭМ!$A$39:$A$789,$A69,СВЦЭМ!$B$39:$B$789,S$47)+'СЕТ СН'!$G$12+СВЦЭМ!$D$10+'СЕТ СН'!$G$5-'СЕТ СН'!$G$20</f>
        <v>4019.1252960000002</v>
      </c>
      <c r="T69" s="36">
        <f>SUMIFS(СВЦЭМ!$C$39:$C$789,СВЦЭМ!$A$39:$A$789,$A69,СВЦЭМ!$B$39:$B$789,T$47)+'СЕТ СН'!$G$12+СВЦЭМ!$D$10+'СЕТ СН'!$G$5-'СЕТ СН'!$G$20</f>
        <v>3974.0061788800003</v>
      </c>
      <c r="U69" s="36">
        <f>SUMIFS(СВЦЭМ!$C$39:$C$789,СВЦЭМ!$A$39:$A$789,$A69,СВЦЭМ!$B$39:$B$789,U$47)+'СЕТ СН'!$G$12+СВЦЭМ!$D$10+'СЕТ СН'!$G$5-'СЕТ СН'!$G$20</f>
        <v>3982.7431808900001</v>
      </c>
      <c r="V69" s="36">
        <f>SUMIFS(СВЦЭМ!$C$39:$C$789,СВЦЭМ!$A$39:$A$789,$A69,СВЦЭМ!$B$39:$B$789,V$47)+'СЕТ СН'!$G$12+СВЦЭМ!$D$10+'СЕТ СН'!$G$5-'СЕТ СН'!$G$20</f>
        <v>3995.68744569</v>
      </c>
      <c r="W69" s="36">
        <f>SUMIFS(СВЦЭМ!$C$39:$C$789,СВЦЭМ!$A$39:$A$789,$A69,СВЦЭМ!$B$39:$B$789,W$47)+'СЕТ СН'!$G$12+СВЦЭМ!$D$10+'СЕТ СН'!$G$5-'СЕТ СН'!$G$20</f>
        <v>4010.6072375800004</v>
      </c>
      <c r="X69" s="36">
        <f>SUMIFS(СВЦЭМ!$C$39:$C$789,СВЦЭМ!$A$39:$A$789,$A69,СВЦЭМ!$B$39:$B$789,X$47)+'СЕТ СН'!$G$12+СВЦЭМ!$D$10+'СЕТ СН'!$G$5-'СЕТ СН'!$G$20</f>
        <v>4039.0505258200001</v>
      </c>
      <c r="Y69" s="36">
        <f>SUMIFS(СВЦЭМ!$C$39:$C$789,СВЦЭМ!$A$39:$A$789,$A69,СВЦЭМ!$B$39:$B$789,Y$47)+'СЕТ СН'!$G$12+СВЦЭМ!$D$10+'СЕТ СН'!$G$5-'СЕТ СН'!$G$20</f>
        <v>4087.6302855000004</v>
      </c>
    </row>
    <row r="70" spans="1:32" ht="15.75" x14ac:dyDescent="0.2">
      <c r="A70" s="35">
        <f t="shared" si="1"/>
        <v>45649</v>
      </c>
      <c r="B70" s="36">
        <f>SUMIFS(СВЦЭМ!$C$39:$C$789,СВЦЭМ!$A$39:$A$789,$A70,СВЦЭМ!$B$39:$B$789,B$47)+'СЕТ СН'!$G$12+СВЦЭМ!$D$10+'СЕТ СН'!$G$5-'СЕТ СН'!$G$20</f>
        <v>4063.0930083499998</v>
      </c>
      <c r="C70" s="36">
        <f>SUMIFS(СВЦЭМ!$C$39:$C$789,СВЦЭМ!$A$39:$A$789,$A70,СВЦЭМ!$B$39:$B$789,C$47)+'СЕТ СН'!$G$12+СВЦЭМ!$D$10+'СЕТ СН'!$G$5-'СЕТ СН'!$G$20</f>
        <v>4117.1706885200001</v>
      </c>
      <c r="D70" s="36">
        <f>SUMIFS(СВЦЭМ!$C$39:$C$789,СВЦЭМ!$A$39:$A$789,$A70,СВЦЭМ!$B$39:$B$789,D$47)+'СЕТ СН'!$G$12+СВЦЭМ!$D$10+'СЕТ СН'!$G$5-'СЕТ СН'!$G$20</f>
        <v>4185.8383874600004</v>
      </c>
      <c r="E70" s="36">
        <f>SUMIFS(СВЦЭМ!$C$39:$C$789,СВЦЭМ!$A$39:$A$789,$A70,СВЦЭМ!$B$39:$B$789,E$47)+'СЕТ СН'!$G$12+СВЦЭМ!$D$10+'СЕТ СН'!$G$5-'СЕТ СН'!$G$20</f>
        <v>4248.7309317199997</v>
      </c>
      <c r="F70" s="36">
        <f>SUMIFS(СВЦЭМ!$C$39:$C$789,СВЦЭМ!$A$39:$A$789,$A70,СВЦЭМ!$B$39:$B$789,F$47)+'СЕТ СН'!$G$12+СВЦЭМ!$D$10+'СЕТ СН'!$G$5-'СЕТ СН'!$G$20</f>
        <v>4191.7445834400005</v>
      </c>
      <c r="G70" s="36">
        <f>SUMIFS(СВЦЭМ!$C$39:$C$789,СВЦЭМ!$A$39:$A$789,$A70,СВЦЭМ!$B$39:$B$789,G$47)+'СЕТ СН'!$G$12+СВЦЭМ!$D$10+'СЕТ СН'!$G$5-'СЕТ СН'!$G$20</f>
        <v>4165.7093226699999</v>
      </c>
      <c r="H70" s="36">
        <f>SUMIFS(СВЦЭМ!$C$39:$C$789,СВЦЭМ!$A$39:$A$789,$A70,СВЦЭМ!$B$39:$B$789,H$47)+'СЕТ СН'!$G$12+СВЦЭМ!$D$10+'СЕТ СН'!$G$5-'СЕТ СН'!$G$20</f>
        <v>4145.4373284399999</v>
      </c>
      <c r="I70" s="36">
        <f>SUMIFS(СВЦЭМ!$C$39:$C$789,СВЦЭМ!$A$39:$A$789,$A70,СВЦЭМ!$B$39:$B$789,I$47)+'СЕТ СН'!$G$12+СВЦЭМ!$D$10+'СЕТ СН'!$G$5-'СЕТ СН'!$G$20</f>
        <v>4132.6022259099991</v>
      </c>
      <c r="J70" s="36">
        <f>SUMIFS(СВЦЭМ!$C$39:$C$789,СВЦЭМ!$A$39:$A$789,$A70,СВЦЭМ!$B$39:$B$789,J$47)+'СЕТ СН'!$G$12+СВЦЭМ!$D$10+'СЕТ СН'!$G$5-'СЕТ СН'!$G$20</f>
        <v>4063.7931515199998</v>
      </c>
      <c r="K70" s="36">
        <f>SUMIFS(СВЦЭМ!$C$39:$C$789,СВЦЭМ!$A$39:$A$789,$A70,СВЦЭМ!$B$39:$B$789,K$47)+'СЕТ СН'!$G$12+СВЦЭМ!$D$10+'СЕТ СН'!$G$5-'СЕТ СН'!$G$20</f>
        <v>3985.6463854000003</v>
      </c>
      <c r="L70" s="36">
        <f>SUMIFS(СВЦЭМ!$C$39:$C$789,СВЦЭМ!$A$39:$A$789,$A70,СВЦЭМ!$B$39:$B$789,L$47)+'СЕТ СН'!$G$12+СВЦЭМ!$D$10+'СЕТ СН'!$G$5-'СЕТ СН'!$G$20</f>
        <v>3983.1675631300004</v>
      </c>
      <c r="M70" s="36">
        <f>SUMIFS(СВЦЭМ!$C$39:$C$789,СВЦЭМ!$A$39:$A$789,$A70,СВЦЭМ!$B$39:$B$789,M$47)+'СЕТ СН'!$G$12+СВЦЭМ!$D$10+'СЕТ СН'!$G$5-'СЕТ СН'!$G$20</f>
        <v>3998.56787093</v>
      </c>
      <c r="N70" s="36">
        <f>SUMIFS(СВЦЭМ!$C$39:$C$789,СВЦЭМ!$A$39:$A$789,$A70,СВЦЭМ!$B$39:$B$789,N$47)+'СЕТ СН'!$G$12+СВЦЭМ!$D$10+'СЕТ СН'!$G$5-'СЕТ СН'!$G$20</f>
        <v>4002.0152803299998</v>
      </c>
      <c r="O70" s="36">
        <f>SUMIFS(СВЦЭМ!$C$39:$C$789,СВЦЭМ!$A$39:$A$789,$A70,СВЦЭМ!$B$39:$B$789,O$47)+'СЕТ СН'!$G$12+СВЦЭМ!$D$10+'СЕТ СН'!$G$5-'СЕТ СН'!$G$20</f>
        <v>4027.4772479200001</v>
      </c>
      <c r="P70" s="36">
        <f>SUMIFS(СВЦЭМ!$C$39:$C$789,СВЦЭМ!$A$39:$A$789,$A70,СВЦЭМ!$B$39:$B$789,P$47)+'СЕТ СН'!$G$12+СВЦЭМ!$D$10+'СЕТ СН'!$G$5-'СЕТ СН'!$G$20</f>
        <v>4060.7641424399999</v>
      </c>
      <c r="Q70" s="36">
        <f>SUMIFS(СВЦЭМ!$C$39:$C$789,СВЦЭМ!$A$39:$A$789,$A70,СВЦЭМ!$B$39:$B$789,Q$47)+'СЕТ СН'!$G$12+СВЦЭМ!$D$10+'СЕТ СН'!$G$5-'СЕТ СН'!$G$20</f>
        <v>4074.4968171500004</v>
      </c>
      <c r="R70" s="36">
        <f>SUMIFS(СВЦЭМ!$C$39:$C$789,СВЦЭМ!$A$39:$A$789,$A70,СВЦЭМ!$B$39:$B$789,R$47)+'СЕТ СН'!$G$12+СВЦЭМ!$D$10+'СЕТ СН'!$G$5-'СЕТ СН'!$G$20</f>
        <v>4049.0785094700004</v>
      </c>
      <c r="S70" s="36">
        <f>SUMIFS(СВЦЭМ!$C$39:$C$789,СВЦЭМ!$A$39:$A$789,$A70,СВЦЭМ!$B$39:$B$789,S$47)+'СЕТ СН'!$G$12+СВЦЭМ!$D$10+'СЕТ СН'!$G$5-'СЕТ СН'!$G$20</f>
        <v>4030.3750319000001</v>
      </c>
      <c r="T70" s="36">
        <f>SUMIFS(СВЦЭМ!$C$39:$C$789,СВЦЭМ!$A$39:$A$789,$A70,СВЦЭМ!$B$39:$B$789,T$47)+'СЕТ СН'!$G$12+СВЦЭМ!$D$10+'СЕТ СН'!$G$5-'СЕТ СН'!$G$20</f>
        <v>4013.5613289100002</v>
      </c>
      <c r="U70" s="36">
        <f>SUMIFS(СВЦЭМ!$C$39:$C$789,СВЦЭМ!$A$39:$A$789,$A70,СВЦЭМ!$B$39:$B$789,U$47)+'СЕТ СН'!$G$12+СВЦЭМ!$D$10+'СЕТ СН'!$G$5-'СЕТ СН'!$G$20</f>
        <v>4012.28583282</v>
      </c>
      <c r="V70" s="36">
        <f>SUMIFS(СВЦЭМ!$C$39:$C$789,СВЦЭМ!$A$39:$A$789,$A70,СВЦЭМ!$B$39:$B$789,V$47)+'СЕТ СН'!$G$12+СВЦЭМ!$D$10+'СЕТ СН'!$G$5-'СЕТ СН'!$G$20</f>
        <v>3989.4003513400003</v>
      </c>
      <c r="W70" s="36">
        <f>SUMIFS(СВЦЭМ!$C$39:$C$789,СВЦЭМ!$A$39:$A$789,$A70,СВЦЭМ!$B$39:$B$789,W$47)+'СЕТ СН'!$G$12+СВЦЭМ!$D$10+'СЕТ СН'!$G$5-'СЕТ СН'!$G$20</f>
        <v>3988.0641390700002</v>
      </c>
      <c r="X70" s="36">
        <f>SUMIFS(СВЦЭМ!$C$39:$C$789,СВЦЭМ!$A$39:$A$789,$A70,СВЦЭМ!$B$39:$B$789,X$47)+'СЕТ СН'!$G$12+СВЦЭМ!$D$10+'СЕТ СН'!$G$5-'СЕТ СН'!$G$20</f>
        <v>4046.06783064</v>
      </c>
      <c r="Y70" s="36">
        <f>SUMIFS(СВЦЭМ!$C$39:$C$789,СВЦЭМ!$A$39:$A$789,$A70,СВЦЭМ!$B$39:$B$789,Y$47)+'СЕТ СН'!$G$12+СВЦЭМ!$D$10+'СЕТ СН'!$G$5-'СЕТ СН'!$G$20</f>
        <v>4074.6042550399998</v>
      </c>
    </row>
    <row r="71" spans="1:32" ht="15.75" x14ac:dyDescent="0.2">
      <c r="A71" s="35">
        <f t="shared" si="1"/>
        <v>45650</v>
      </c>
      <c r="B71" s="36">
        <f>SUMIFS(СВЦЭМ!$C$39:$C$789,СВЦЭМ!$A$39:$A$789,$A71,СВЦЭМ!$B$39:$B$789,B$47)+'СЕТ СН'!$G$12+СВЦЭМ!$D$10+'СЕТ СН'!$G$5-'СЕТ СН'!$G$20</f>
        <v>4127.1649412499992</v>
      </c>
      <c r="C71" s="36">
        <f>SUMIFS(СВЦЭМ!$C$39:$C$789,СВЦЭМ!$A$39:$A$789,$A71,СВЦЭМ!$B$39:$B$789,C$47)+'СЕТ СН'!$G$12+СВЦЭМ!$D$10+'СЕТ СН'!$G$5-'СЕТ СН'!$G$20</f>
        <v>4232.2544232099999</v>
      </c>
      <c r="D71" s="36">
        <f>SUMIFS(СВЦЭМ!$C$39:$C$789,СВЦЭМ!$A$39:$A$789,$A71,СВЦЭМ!$B$39:$B$789,D$47)+'СЕТ СН'!$G$12+СВЦЭМ!$D$10+'СЕТ СН'!$G$5-'СЕТ СН'!$G$20</f>
        <v>4227.62469564</v>
      </c>
      <c r="E71" s="36">
        <f>SUMIFS(СВЦЭМ!$C$39:$C$789,СВЦЭМ!$A$39:$A$789,$A71,СВЦЭМ!$B$39:$B$789,E$47)+'СЕТ СН'!$G$12+СВЦЭМ!$D$10+'СЕТ СН'!$G$5-'СЕТ СН'!$G$20</f>
        <v>4227.5638025099997</v>
      </c>
      <c r="F71" s="36">
        <f>SUMIFS(СВЦЭМ!$C$39:$C$789,СВЦЭМ!$A$39:$A$789,$A71,СВЦЭМ!$B$39:$B$789,F$47)+'СЕТ СН'!$G$12+СВЦЭМ!$D$10+'СЕТ СН'!$G$5-'СЕТ СН'!$G$20</f>
        <v>4219.8987171999997</v>
      </c>
      <c r="G71" s="36">
        <f>SUMIFS(СВЦЭМ!$C$39:$C$789,СВЦЭМ!$A$39:$A$789,$A71,СВЦЭМ!$B$39:$B$789,G$47)+'СЕТ СН'!$G$12+СВЦЭМ!$D$10+'СЕТ СН'!$G$5-'СЕТ СН'!$G$20</f>
        <v>4201.3581449899993</v>
      </c>
      <c r="H71" s="36">
        <f>SUMIFS(СВЦЭМ!$C$39:$C$789,СВЦЭМ!$A$39:$A$789,$A71,СВЦЭМ!$B$39:$B$789,H$47)+'СЕТ СН'!$G$12+СВЦЭМ!$D$10+'СЕТ СН'!$G$5-'СЕТ СН'!$G$20</f>
        <v>4186.6526109200004</v>
      </c>
      <c r="I71" s="36">
        <f>SUMIFS(СВЦЭМ!$C$39:$C$789,СВЦЭМ!$A$39:$A$789,$A71,СВЦЭМ!$B$39:$B$789,I$47)+'СЕТ СН'!$G$12+СВЦЭМ!$D$10+'СЕТ СН'!$G$5-'СЕТ СН'!$G$20</f>
        <v>4123.0271383300005</v>
      </c>
      <c r="J71" s="36">
        <f>SUMIFS(СВЦЭМ!$C$39:$C$789,СВЦЭМ!$A$39:$A$789,$A71,СВЦЭМ!$B$39:$B$789,J$47)+'СЕТ СН'!$G$12+СВЦЭМ!$D$10+'СЕТ СН'!$G$5-'СЕТ СН'!$G$20</f>
        <v>4091.9360959000001</v>
      </c>
      <c r="K71" s="36">
        <f>SUMIFS(СВЦЭМ!$C$39:$C$789,СВЦЭМ!$A$39:$A$789,$A71,СВЦЭМ!$B$39:$B$789,K$47)+'СЕТ СН'!$G$12+СВЦЭМ!$D$10+'СЕТ СН'!$G$5-'СЕТ СН'!$G$20</f>
        <v>4101.17371972</v>
      </c>
      <c r="L71" s="36">
        <f>SUMIFS(СВЦЭМ!$C$39:$C$789,СВЦЭМ!$A$39:$A$789,$A71,СВЦЭМ!$B$39:$B$789,L$47)+'СЕТ СН'!$G$12+СВЦЭМ!$D$10+'СЕТ СН'!$G$5-'СЕТ СН'!$G$20</f>
        <v>4069.75447024</v>
      </c>
      <c r="M71" s="36">
        <f>SUMIFS(СВЦЭМ!$C$39:$C$789,СВЦЭМ!$A$39:$A$789,$A71,СВЦЭМ!$B$39:$B$789,M$47)+'СЕТ СН'!$G$12+СВЦЭМ!$D$10+'СЕТ СН'!$G$5-'СЕТ СН'!$G$20</f>
        <v>3999.39128755</v>
      </c>
      <c r="N71" s="36">
        <f>SUMIFS(СВЦЭМ!$C$39:$C$789,СВЦЭМ!$A$39:$A$789,$A71,СВЦЭМ!$B$39:$B$789,N$47)+'СЕТ СН'!$G$12+СВЦЭМ!$D$10+'СЕТ СН'!$G$5-'СЕТ СН'!$G$20</f>
        <v>4018.9139266299999</v>
      </c>
      <c r="O71" s="36">
        <f>SUMIFS(СВЦЭМ!$C$39:$C$789,СВЦЭМ!$A$39:$A$789,$A71,СВЦЭМ!$B$39:$B$789,O$47)+'СЕТ СН'!$G$12+СВЦЭМ!$D$10+'СЕТ СН'!$G$5-'СЕТ СН'!$G$20</f>
        <v>4073.3411941499999</v>
      </c>
      <c r="P71" s="36">
        <f>SUMIFS(СВЦЭМ!$C$39:$C$789,СВЦЭМ!$A$39:$A$789,$A71,СВЦЭМ!$B$39:$B$789,P$47)+'СЕТ СН'!$G$12+СВЦЭМ!$D$10+'СЕТ СН'!$G$5-'СЕТ СН'!$G$20</f>
        <v>4068.5724657700002</v>
      </c>
      <c r="Q71" s="36">
        <f>SUMIFS(СВЦЭМ!$C$39:$C$789,СВЦЭМ!$A$39:$A$789,$A71,СВЦЭМ!$B$39:$B$789,Q$47)+'СЕТ СН'!$G$12+СВЦЭМ!$D$10+'СЕТ СН'!$G$5-'СЕТ СН'!$G$20</f>
        <v>4005.16293735</v>
      </c>
      <c r="R71" s="36">
        <f>SUMIFS(СВЦЭМ!$C$39:$C$789,СВЦЭМ!$A$39:$A$789,$A71,СВЦЭМ!$B$39:$B$789,R$47)+'СЕТ СН'!$G$12+СВЦЭМ!$D$10+'СЕТ СН'!$G$5-'СЕТ СН'!$G$20</f>
        <v>4022.7506352099999</v>
      </c>
      <c r="S71" s="36">
        <f>SUMIFS(СВЦЭМ!$C$39:$C$789,СВЦЭМ!$A$39:$A$789,$A71,СВЦЭМ!$B$39:$B$789,S$47)+'СЕТ СН'!$G$12+СВЦЭМ!$D$10+'СЕТ СН'!$G$5-'СЕТ СН'!$G$20</f>
        <v>4047.1307568900002</v>
      </c>
      <c r="T71" s="36">
        <f>SUMIFS(СВЦЭМ!$C$39:$C$789,СВЦЭМ!$A$39:$A$789,$A71,СВЦЭМ!$B$39:$B$789,T$47)+'СЕТ СН'!$G$12+СВЦЭМ!$D$10+'СЕТ СН'!$G$5-'СЕТ СН'!$G$20</f>
        <v>4078.2762153600002</v>
      </c>
      <c r="U71" s="36">
        <f>SUMIFS(СВЦЭМ!$C$39:$C$789,СВЦЭМ!$A$39:$A$789,$A71,СВЦЭМ!$B$39:$B$789,U$47)+'СЕТ СН'!$G$12+СВЦЭМ!$D$10+'СЕТ СН'!$G$5-'СЕТ СН'!$G$20</f>
        <v>4085.3784838900001</v>
      </c>
      <c r="V71" s="36">
        <f>SUMIFS(СВЦЭМ!$C$39:$C$789,СВЦЭМ!$A$39:$A$789,$A71,СВЦЭМ!$B$39:$B$789,V$47)+'СЕТ СН'!$G$12+СВЦЭМ!$D$10+'СЕТ СН'!$G$5-'СЕТ СН'!$G$20</f>
        <v>4098.2816546200002</v>
      </c>
      <c r="W71" s="36">
        <f>SUMIFS(СВЦЭМ!$C$39:$C$789,СВЦЭМ!$A$39:$A$789,$A71,СВЦЭМ!$B$39:$B$789,W$47)+'СЕТ СН'!$G$12+СВЦЭМ!$D$10+'СЕТ СН'!$G$5-'СЕТ СН'!$G$20</f>
        <v>4121.3285867699997</v>
      </c>
      <c r="X71" s="36">
        <f>SUMIFS(СВЦЭМ!$C$39:$C$789,СВЦЭМ!$A$39:$A$789,$A71,СВЦЭМ!$B$39:$B$789,X$47)+'СЕТ СН'!$G$12+СВЦЭМ!$D$10+'СЕТ СН'!$G$5-'СЕТ СН'!$G$20</f>
        <v>4150.2318946599999</v>
      </c>
      <c r="Y71" s="36">
        <f>SUMIFS(СВЦЭМ!$C$39:$C$789,СВЦЭМ!$A$39:$A$789,$A71,СВЦЭМ!$B$39:$B$789,Y$47)+'СЕТ СН'!$G$12+СВЦЭМ!$D$10+'СЕТ СН'!$G$5-'СЕТ СН'!$G$20</f>
        <v>4157.54981391</v>
      </c>
    </row>
    <row r="72" spans="1:32" ht="15.75" x14ac:dyDescent="0.2">
      <c r="A72" s="35">
        <f t="shared" si="1"/>
        <v>45651</v>
      </c>
      <c r="B72" s="36">
        <f>SUMIFS(СВЦЭМ!$C$39:$C$789,СВЦЭМ!$A$39:$A$789,$A72,СВЦЭМ!$B$39:$B$789,B$47)+'СЕТ СН'!$G$12+СВЦЭМ!$D$10+'СЕТ СН'!$G$5-'СЕТ СН'!$G$20</f>
        <v>4057.9442302900002</v>
      </c>
      <c r="C72" s="36">
        <f>SUMIFS(СВЦЭМ!$C$39:$C$789,СВЦЭМ!$A$39:$A$789,$A72,СВЦЭМ!$B$39:$B$789,C$47)+'СЕТ СН'!$G$12+СВЦЭМ!$D$10+'СЕТ СН'!$G$5-'СЕТ СН'!$G$20</f>
        <v>4095.5103217000001</v>
      </c>
      <c r="D72" s="36">
        <f>SUMIFS(СВЦЭМ!$C$39:$C$789,СВЦЭМ!$A$39:$A$789,$A72,СВЦЭМ!$B$39:$B$789,D$47)+'СЕТ СН'!$G$12+СВЦЭМ!$D$10+'СЕТ СН'!$G$5-'СЕТ СН'!$G$20</f>
        <v>4105.5375018499999</v>
      </c>
      <c r="E72" s="36">
        <f>SUMIFS(СВЦЭМ!$C$39:$C$789,СВЦЭМ!$A$39:$A$789,$A72,СВЦЭМ!$B$39:$B$789,E$47)+'СЕТ СН'!$G$12+СВЦЭМ!$D$10+'СЕТ СН'!$G$5-'СЕТ СН'!$G$20</f>
        <v>4138.9543728400004</v>
      </c>
      <c r="F72" s="36">
        <f>SUMIFS(СВЦЭМ!$C$39:$C$789,СВЦЭМ!$A$39:$A$789,$A72,СВЦЭМ!$B$39:$B$789,F$47)+'СЕТ СН'!$G$12+СВЦЭМ!$D$10+'СЕТ СН'!$G$5-'СЕТ СН'!$G$20</f>
        <v>4145.8074607100007</v>
      </c>
      <c r="G72" s="36">
        <f>SUMIFS(СВЦЭМ!$C$39:$C$789,СВЦЭМ!$A$39:$A$789,$A72,СВЦЭМ!$B$39:$B$789,G$47)+'СЕТ СН'!$G$12+СВЦЭМ!$D$10+'СЕТ СН'!$G$5-'СЕТ СН'!$G$20</f>
        <v>4101.8444924800006</v>
      </c>
      <c r="H72" s="36">
        <f>SUMIFS(СВЦЭМ!$C$39:$C$789,СВЦЭМ!$A$39:$A$789,$A72,СВЦЭМ!$B$39:$B$789,H$47)+'СЕТ СН'!$G$12+СВЦЭМ!$D$10+'СЕТ СН'!$G$5-'СЕТ СН'!$G$20</f>
        <v>4041.3217814500003</v>
      </c>
      <c r="I72" s="36">
        <f>SUMIFS(СВЦЭМ!$C$39:$C$789,СВЦЭМ!$A$39:$A$789,$A72,СВЦЭМ!$B$39:$B$789,I$47)+'СЕТ СН'!$G$12+СВЦЭМ!$D$10+'СЕТ СН'!$G$5-'СЕТ СН'!$G$20</f>
        <v>3943.3698965800004</v>
      </c>
      <c r="J72" s="36">
        <f>SUMIFS(СВЦЭМ!$C$39:$C$789,СВЦЭМ!$A$39:$A$789,$A72,СВЦЭМ!$B$39:$B$789,J$47)+'СЕТ СН'!$G$12+СВЦЭМ!$D$10+'СЕТ СН'!$G$5-'СЕТ СН'!$G$20</f>
        <v>3925.5968796699999</v>
      </c>
      <c r="K72" s="36">
        <f>SUMIFS(СВЦЭМ!$C$39:$C$789,СВЦЭМ!$A$39:$A$789,$A72,СВЦЭМ!$B$39:$B$789,K$47)+'СЕТ СН'!$G$12+СВЦЭМ!$D$10+'СЕТ СН'!$G$5-'СЕТ СН'!$G$20</f>
        <v>3913.35252042</v>
      </c>
      <c r="L72" s="36">
        <f>SUMIFS(СВЦЭМ!$C$39:$C$789,СВЦЭМ!$A$39:$A$789,$A72,СВЦЭМ!$B$39:$B$789,L$47)+'СЕТ СН'!$G$12+СВЦЭМ!$D$10+'СЕТ СН'!$G$5-'СЕТ СН'!$G$20</f>
        <v>3896.0734665800001</v>
      </c>
      <c r="M72" s="36">
        <f>SUMIFS(СВЦЭМ!$C$39:$C$789,СВЦЭМ!$A$39:$A$789,$A72,СВЦЭМ!$B$39:$B$789,M$47)+'СЕТ СН'!$G$12+СВЦЭМ!$D$10+'СЕТ СН'!$G$5-'СЕТ СН'!$G$20</f>
        <v>3869.71645885</v>
      </c>
      <c r="N72" s="36">
        <f>SUMIFS(СВЦЭМ!$C$39:$C$789,СВЦЭМ!$A$39:$A$789,$A72,СВЦЭМ!$B$39:$B$789,N$47)+'СЕТ СН'!$G$12+СВЦЭМ!$D$10+'СЕТ СН'!$G$5-'СЕТ СН'!$G$20</f>
        <v>3872.37106945</v>
      </c>
      <c r="O72" s="36">
        <f>SUMIFS(СВЦЭМ!$C$39:$C$789,СВЦЭМ!$A$39:$A$789,$A72,СВЦЭМ!$B$39:$B$789,O$47)+'СЕТ СН'!$G$12+СВЦЭМ!$D$10+'СЕТ СН'!$G$5-'СЕТ СН'!$G$20</f>
        <v>3884.1251247500004</v>
      </c>
      <c r="P72" s="36">
        <f>SUMIFS(СВЦЭМ!$C$39:$C$789,СВЦЭМ!$A$39:$A$789,$A72,СВЦЭМ!$B$39:$B$789,P$47)+'СЕТ СН'!$G$12+СВЦЭМ!$D$10+'СЕТ СН'!$G$5-'СЕТ СН'!$G$20</f>
        <v>3887.9334022100002</v>
      </c>
      <c r="Q72" s="36">
        <f>SUMIFS(СВЦЭМ!$C$39:$C$789,СВЦЭМ!$A$39:$A$789,$A72,СВЦЭМ!$B$39:$B$789,Q$47)+'СЕТ СН'!$G$12+СВЦЭМ!$D$10+'СЕТ СН'!$G$5-'СЕТ СН'!$G$20</f>
        <v>3892.0632723600002</v>
      </c>
      <c r="R72" s="36">
        <f>SUMIFS(СВЦЭМ!$C$39:$C$789,СВЦЭМ!$A$39:$A$789,$A72,СВЦЭМ!$B$39:$B$789,R$47)+'СЕТ СН'!$G$12+СВЦЭМ!$D$10+'СЕТ СН'!$G$5-'СЕТ СН'!$G$20</f>
        <v>3889.2973876100004</v>
      </c>
      <c r="S72" s="36">
        <f>SUMIFS(СВЦЭМ!$C$39:$C$789,СВЦЭМ!$A$39:$A$789,$A72,СВЦЭМ!$B$39:$B$789,S$47)+'СЕТ СН'!$G$12+СВЦЭМ!$D$10+'СЕТ СН'!$G$5-'СЕТ СН'!$G$20</f>
        <v>3873.4060871600004</v>
      </c>
      <c r="T72" s="36">
        <f>SUMIFS(СВЦЭМ!$C$39:$C$789,СВЦЭМ!$A$39:$A$789,$A72,СВЦЭМ!$B$39:$B$789,T$47)+'СЕТ СН'!$G$12+СВЦЭМ!$D$10+'СЕТ СН'!$G$5-'СЕТ СН'!$G$20</f>
        <v>3885.4793084399998</v>
      </c>
      <c r="U72" s="36">
        <f>SUMIFS(СВЦЭМ!$C$39:$C$789,СВЦЭМ!$A$39:$A$789,$A72,СВЦЭМ!$B$39:$B$789,U$47)+'СЕТ СН'!$G$12+СВЦЭМ!$D$10+'СЕТ СН'!$G$5-'СЕТ СН'!$G$20</f>
        <v>3884.40901424</v>
      </c>
      <c r="V72" s="36">
        <f>SUMIFS(СВЦЭМ!$C$39:$C$789,СВЦЭМ!$A$39:$A$789,$A72,СВЦЭМ!$B$39:$B$789,V$47)+'СЕТ СН'!$G$12+СВЦЭМ!$D$10+'СЕТ СН'!$G$5-'СЕТ СН'!$G$20</f>
        <v>3894.5383326199999</v>
      </c>
      <c r="W72" s="36">
        <f>SUMIFS(СВЦЭМ!$C$39:$C$789,СВЦЭМ!$A$39:$A$789,$A72,СВЦЭМ!$B$39:$B$789,W$47)+'СЕТ СН'!$G$12+СВЦЭМ!$D$10+'СЕТ СН'!$G$5-'СЕТ СН'!$G$20</f>
        <v>3925.8959041600001</v>
      </c>
      <c r="X72" s="36">
        <f>SUMIFS(СВЦЭМ!$C$39:$C$789,СВЦЭМ!$A$39:$A$789,$A72,СВЦЭМ!$B$39:$B$789,X$47)+'СЕТ СН'!$G$12+СВЦЭМ!$D$10+'СЕТ СН'!$G$5-'СЕТ СН'!$G$20</f>
        <v>3922.1806374799999</v>
      </c>
      <c r="Y72" s="36">
        <f>SUMIFS(СВЦЭМ!$C$39:$C$789,СВЦЭМ!$A$39:$A$789,$A72,СВЦЭМ!$B$39:$B$789,Y$47)+'СЕТ СН'!$G$12+СВЦЭМ!$D$10+'СЕТ СН'!$G$5-'СЕТ СН'!$G$20</f>
        <v>3974.8356987900002</v>
      </c>
    </row>
    <row r="73" spans="1:32" ht="15.75" x14ac:dyDescent="0.2">
      <c r="A73" s="35">
        <f t="shared" si="1"/>
        <v>45652</v>
      </c>
      <c r="B73" s="36">
        <f>SUMIFS(СВЦЭМ!$C$39:$C$789,СВЦЭМ!$A$39:$A$789,$A73,СВЦЭМ!$B$39:$B$789,B$47)+'СЕТ СН'!$G$12+СВЦЭМ!$D$10+'СЕТ СН'!$G$5-'СЕТ СН'!$G$20</f>
        <v>4124.6571060599999</v>
      </c>
      <c r="C73" s="36">
        <f>SUMIFS(СВЦЭМ!$C$39:$C$789,СВЦЭМ!$A$39:$A$789,$A73,СВЦЭМ!$B$39:$B$789,C$47)+'СЕТ СН'!$G$12+СВЦЭМ!$D$10+'СЕТ СН'!$G$5-'СЕТ СН'!$G$20</f>
        <v>4160.5959377700001</v>
      </c>
      <c r="D73" s="36">
        <f>SUMIFS(СВЦЭМ!$C$39:$C$789,СВЦЭМ!$A$39:$A$789,$A73,СВЦЭМ!$B$39:$B$789,D$47)+'СЕТ СН'!$G$12+СВЦЭМ!$D$10+'СЕТ СН'!$G$5-'СЕТ СН'!$G$20</f>
        <v>4184.8784209999994</v>
      </c>
      <c r="E73" s="36">
        <f>SUMIFS(СВЦЭМ!$C$39:$C$789,СВЦЭМ!$A$39:$A$789,$A73,СВЦЭМ!$B$39:$B$789,E$47)+'СЕТ СН'!$G$12+СВЦЭМ!$D$10+'СЕТ СН'!$G$5-'СЕТ СН'!$G$20</f>
        <v>4190.8823162199997</v>
      </c>
      <c r="F73" s="36">
        <f>SUMIFS(СВЦЭМ!$C$39:$C$789,СВЦЭМ!$A$39:$A$789,$A73,СВЦЭМ!$B$39:$B$789,F$47)+'СЕТ СН'!$G$12+СВЦЭМ!$D$10+'СЕТ СН'!$G$5-'СЕТ СН'!$G$20</f>
        <v>4186.7386535099995</v>
      </c>
      <c r="G73" s="36">
        <f>SUMIFS(СВЦЭМ!$C$39:$C$789,СВЦЭМ!$A$39:$A$789,$A73,СВЦЭМ!$B$39:$B$789,G$47)+'СЕТ СН'!$G$12+СВЦЭМ!$D$10+'СЕТ СН'!$G$5-'СЕТ СН'!$G$20</f>
        <v>4164.4579740899999</v>
      </c>
      <c r="H73" s="36">
        <f>SUMIFS(СВЦЭМ!$C$39:$C$789,СВЦЭМ!$A$39:$A$789,$A73,СВЦЭМ!$B$39:$B$789,H$47)+'СЕТ СН'!$G$12+СВЦЭМ!$D$10+'СЕТ СН'!$G$5-'СЕТ СН'!$G$20</f>
        <v>4085.6463498200001</v>
      </c>
      <c r="I73" s="36">
        <f>SUMIFS(СВЦЭМ!$C$39:$C$789,СВЦЭМ!$A$39:$A$789,$A73,СВЦЭМ!$B$39:$B$789,I$47)+'СЕТ СН'!$G$12+СВЦЭМ!$D$10+'СЕТ СН'!$G$5-'СЕТ СН'!$G$20</f>
        <v>4024.4064208700001</v>
      </c>
      <c r="J73" s="36">
        <f>SUMIFS(СВЦЭМ!$C$39:$C$789,СВЦЭМ!$A$39:$A$789,$A73,СВЦЭМ!$B$39:$B$789,J$47)+'СЕТ СН'!$G$12+СВЦЭМ!$D$10+'СЕТ СН'!$G$5-'СЕТ СН'!$G$20</f>
        <v>3991.6608665600002</v>
      </c>
      <c r="K73" s="36">
        <f>SUMIFS(СВЦЭМ!$C$39:$C$789,СВЦЭМ!$A$39:$A$789,$A73,СВЦЭМ!$B$39:$B$789,K$47)+'СЕТ СН'!$G$12+СВЦЭМ!$D$10+'СЕТ СН'!$G$5-'СЕТ СН'!$G$20</f>
        <v>3970.75617405</v>
      </c>
      <c r="L73" s="36">
        <f>SUMIFS(СВЦЭМ!$C$39:$C$789,СВЦЭМ!$A$39:$A$789,$A73,СВЦЭМ!$B$39:$B$789,L$47)+'СЕТ СН'!$G$12+СВЦЭМ!$D$10+'СЕТ СН'!$G$5-'СЕТ СН'!$G$20</f>
        <v>3969.2699433100001</v>
      </c>
      <c r="M73" s="36">
        <f>SUMIFS(СВЦЭМ!$C$39:$C$789,СВЦЭМ!$A$39:$A$789,$A73,СВЦЭМ!$B$39:$B$789,M$47)+'СЕТ СН'!$G$12+СВЦЭМ!$D$10+'СЕТ СН'!$G$5-'СЕТ СН'!$G$20</f>
        <v>3957.2392761199999</v>
      </c>
      <c r="N73" s="36">
        <f>SUMIFS(СВЦЭМ!$C$39:$C$789,СВЦЭМ!$A$39:$A$789,$A73,СВЦЭМ!$B$39:$B$789,N$47)+'СЕТ СН'!$G$12+СВЦЭМ!$D$10+'СЕТ СН'!$G$5-'СЕТ СН'!$G$20</f>
        <v>3957.8740645799999</v>
      </c>
      <c r="O73" s="36">
        <f>SUMIFS(СВЦЭМ!$C$39:$C$789,СВЦЭМ!$A$39:$A$789,$A73,СВЦЭМ!$B$39:$B$789,O$47)+'СЕТ СН'!$G$12+СВЦЭМ!$D$10+'СЕТ СН'!$G$5-'СЕТ СН'!$G$20</f>
        <v>3951.3595674300004</v>
      </c>
      <c r="P73" s="36">
        <f>SUMIFS(СВЦЭМ!$C$39:$C$789,СВЦЭМ!$A$39:$A$789,$A73,СВЦЭМ!$B$39:$B$789,P$47)+'СЕТ СН'!$G$12+СВЦЭМ!$D$10+'СЕТ СН'!$G$5-'СЕТ СН'!$G$20</f>
        <v>3962.8404210899998</v>
      </c>
      <c r="Q73" s="36">
        <f>SUMIFS(СВЦЭМ!$C$39:$C$789,СВЦЭМ!$A$39:$A$789,$A73,СВЦЭМ!$B$39:$B$789,Q$47)+'СЕТ СН'!$G$12+СВЦЭМ!$D$10+'СЕТ СН'!$G$5-'СЕТ СН'!$G$20</f>
        <v>4011.9172951199998</v>
      </c>
      <c r="R73" s="36">
        <f>SUMIFS(СВЦЭМ!$C$39:$C$789,СВЦЭМ!$A$39:$A$789,$A73,СВЦЭМ!$B$39:$B$789,R$47)+'СЕТ СН'!$G$12+СВЦЭМ!$D$10+'СЕТ СН'!$G$5-'СЕТ СН'!$G$20</f>
        <v>3972.18498284</v>
      </c>
      <c r="S73" s="36">
        <f>SUMIFS(СВЦЭМ!$C$39:$C$789,СВЦЭМ!$A$39:$A$789,$A73,СВЦЭМ!$B$39:$B$789,S$47)+'СЕТ СН'!$G$12+СВЦЭМ!$D$10+'СЕТ СН'!$G$5-'СЕТ СН'!$G$20</f>
        <v>3977.8822559099999</v>
      </c>
      <c r="T73" s="36">
        <f>SUMIFS(СВЦЭМ!$C$39:$C$789,СВЦЭМ!$A$39:$A$789,$A73,СВЦЭМ!$B$39:$B$789,T$47)+'СЕТ СН'!$G$12+СВЦЭМ!$D$10+'СЕТ СН'!$G$5-'СЕТ СН'!$G$20</f>
        <v>3961.37487491</v>
      </c>
      <c r="U73" s="36">
        <f>SUMIFS(СВЦЭМ!$C$39:$C$789,СВЦЭМ!$A$39:$A$789,$A73,СВЦЭМ!$B$39:$B$789,U$47)+'СЕТ СН'!$G$12+СВЦЭМ!$D$10+'СЕТ СН'!$G$5-'СЕТ СН'!$G$20</f>
        <v>3973.6774776900002</v>
      </c>
      <c r="V73" s="36">
        <f>SUMIFS(СВЦЭМ!$C$39:$C$789,СВЦЭМ!$A$39:$A$789,$A73,СВЦЭМ!$B$39:$B$789,V$47)+'СЕТ СН'!$G$12+СВЦЭМ!$D$10+'СЕТ СН'!$G$5-'СЕТ СН'!$G$20</f>
        <v>3998.9513272900003</v>
      </c>
      <c r="W73" s="36">
        <f>SUMIFS(СВЦЭМ!$C$39:$C$789,СВЦЭМ!$A$39:$A$789,$A73,СВЦЭМ!$B$39:$B$789,W$47)+'СЕТ СН'!$G$12+СВЦЭМ!$D$10+'СЕТ СН'!$G$5-'СЕТ СН'!$G$20</f>
        <v>4008.90763672</v>
      </c>
      <c r="X73" s="36">
        <f>SUMIFS(СВЦЭМ!$C$39:$C$789,СВЦЭМ!$A$39:$A$789,$A73,СВЦЭМ!$B$39:$B$789,X$47)+'СЕТ СН'!$G$12+СВЦЭМ!$D$10+'СЕТ СН'!$G$5-'СЕТ СН'!$G$20</f>
        <v>4020.7466158300003</v>
      </c>
      <c r="Y73" s="36">
        <f>SUMIFS(СВЦЭМ!$C$39:$C$789,СВЦЭМ!$A$39:$A$789,$A73,СВЦЭМ!$B$39:$B$789,Y$47)+'СЕТ СН'!$G$12+СВЦЭМ!$D$10+'СЕТ СН'!$G$5-'СЕТ СН'!$G$20</f>
        <v>4037.3788472800002</v>
      </c>
    </row>
    <row r="74" spans="1:32" ht="15.75" x14ac:dyDescent="0.2">
      <c r="A74" s="35">
        <f t="shared" si="1"/>
        <v>45653</v>
      </c>
      <c r="B74" s="36">
        <f>SUMIFS(СВЦЭМ!$C$39:$C$789,СВЦЭМ!$A$39:$A$789,$A74,СВЦЭМ!$B$39:$B$789,B$47)+'СЕТ СН'!$G$12+СВЦЭМ!$D$10+'СЕТ СН'!$G$5-'СЕТ СН'!$G$20</f>
        <v>4138.0986476100006</v>
      </c>
      <c r="C74" s="36">
        <f>SUMIFS(СВЦЭМ!$C$39:$C$789,СВЦЭМ!$A$39:$A$789,$A74,СВЦЭМ!$B$39:$B$789,C$47)+'СЕТ СН'!$G$12+СВЦЭМ!$D$10+'СЕТ СН'!$G$5-'СЕТ СН'!$G$20</f>
        <v>4152.0955218899999</v>
      </c>
      <c r="D74" s="36">
        <f>SUMIFS(СВЦЭМ!$C$39:$C$789,СВЦЭМ!$A$39:$A$789,$A74,СВЦЭМ!$B$39:$B$789,D$47)+'СЕТ СН'!$G$12+СВЦЭМ!$D$10+'СЕТ СН'!$G$5-'СЕТ СН'!$G$20</f>
        <v>4165.7650405200002</v>
      </c>
      <c r="E74" s="36">
        <f>SUMIFS(СВЦЭМ!$C$39:$C$789,СВЦЭМ!$A$39:$A$789,$A74,СВЦЭМ!$B$39:$B$789,E$47)+'СЕТ СН'!$G$12+СВЦЭМ!$D$10+'СЕТ СН'!$G$5-'СЕТ СН'!$G$20</f>
        <v>4172.3421302200004</v>
      </c>
      <c r="F74" s="36">
        <f>SUMIFS(СВЦЭМ!$C$39:$C$789,СВЦЭМ!$A$39:$A$789,$A74,СВЦЭМ!$B$39:$B$789,F$47)+'СЕТ СН'!$G$12+СВЦЭМ!$D$10+'СЕТ СН'!$G$5-'СЕТ СН'!$G$20</f>
        <v>4164.4721979699998</v>
      </c>
      <c r="G74" s="36">
        <f>SUMIFS(СВЦЭМ!$C$39:$C$789,СВЦЭМ!$A$39:$A$789,$A74,СВЦЭМ!$B$39:$B$789,G$47)+'СЕТ СН'!$G$12+СВЦЭМ!$D$10+'СЕТ СН'!$G$5-'СЕТ СН'!$G$20</f>
        <v>4136.5648009199995</v>
      </c>
      <c r="H74" s="36">
        <f>SUMIFS(СВЦЭМ!$C$39:$C$789,СВЦЭМ!$A$39:$A$789,$A74,СВЦЭМ!$B$39:$B$789,H$47)+'СЕТ СН'!$G$12+СВЦЭМ!$D$10+'СЕТ СН'!$G$5-'СЕТ СН'!$G$20</f>
        <v>4061.1015345599999</v>
      </c>
      <c r="I74" s="36">
        <f>SUMIFS(СВЦЭМ!$C$39:$C$789,СВЦЭМ!$A$39:$A$789,$A74,СВЦЭМ!$B$39:$B$789,I$47)+'СЕТ СН'!$G$12+СВЦЭМ!$D$10+'СЕТ СН'!$G$5-'СЕТ СН'!$G$20</f>
        <v>3976.7848351299999</v>
      </c>
      <c r="J74" s="36">
        <f>SUMIFS(СВЦЭМ!$C$39:$C$789,СВЦЭМ!$A$39:$A$789,$A74,СВЦЭМ!$B$39:$B$789,J$47)+'СЕТ СН'!$G$12+СВЦЭМ!$D$10+'СЕТ СН'!$G$5-'СЕТ СН'!$G$20</f>
        <v>3951.7029537100002</v>
      </c>
      <c r="K74" s="36">
        <f>SUMIFS(СВЦЭМ!$C$39:$C$789,СВЦЭМ!$A$39:$A$789,$A74,СВЦЭМ!$B$39:$B$789,K$47)+'СЕТ СН'!$G$12+СВЦЭМ!$D$10+'СЕТ СН'!$G$5-'СЕТ СН'!$G$20</f>
        <v>3951.0470064000001</v>
      </c>
      <c r="L74" s="36">
        <f>SUMIFS(СВЦЭМ!$C$39:$C$789,СВЦЭМ!$A$39:$A$789,$A74,СВЦЭМ!$B$39:$B$789,L$47)+'СЕТ СН'!$G$12+СВЦЭМ!$D$10+'СЕТ СН'!$G$5-'СЕТ СН'!$G$20</f>
        <v>3973.4815153899999</v>
      </c>
      <c r="M74" s="36">
        <f>SUMIFS(СВЦЭМ!$C$39:$C$789,СВЦЭМ!$A$39:$A$789,$A74,СВЦЭМ!$B$39:$B$789,M$47)+'СЕТ СН'!$G$12+СВЦЭМ!$D$10+'СЕТ СН'!$G$5-'СЕТ СН'!$G$20</f>
        <v>4032.8642741800004</v>
      </c>
      <c r="N74" s="36">
        <f>SUMIFS(СВЦЭМ!$C$39:$C$789,СВЦЭМ!$A$39:$A$789,$A74,СВЦЭМ!$B$39:$B$789,N$47)+'СЕТ СН'!$G$12+СВЦЭМ!$D$10+'СЕТ СН'!$G$5-'СЕТ СН'!$G$20</f>
        <v>4052.9536032699998</v>
      </c>
      <c r="O74" s="36">
        <f>SUMIFS(СВЦЭМ!$C$39:$C$789,СВЦЭМ!$A$39:$A$789,$A74,СВЦЭМ!$B$39:$B$789,O$47)+'СЕТ СН'!$G$12+СВЦЭМ!$D$10+'СЕТ СН'!$G$5-'СЕТ СН'!$G$20</f>
        <v>4054.3833007399999</v>
      </c>
      <c r="P74" s="36">
        <f>SUMIFS(СВЦЭМ!$C$39:$C$789,СВЦЭМ!$A$39:$A$789,$A74,СВЦЭМ!$B$39:$B$789,P$47)+'СЕТ СН'!$G$12+СВЦЭМ!$D$10+'СЕТ СН'!$G$5-'СЕТ СН'!$G$20</f>
        <v>4042.2535289300004</v>
      </c>
      <c r="Q74" s="36">
        <f>SUMIFS(СВЦЭМ!$C$39:$C$789,СВЦЭМ!$A$39:$A$789,$A74,СВЦЭМ!$B$39:$B$789,Q$47)+'СЕТ СН'!$G$12+СВЦЭМ!$D$10+'СЕТ СН'!$G$5-'СЕТ СН'!$G$20</f>
        <v>4054.0353615200002</v>
      </c>
      <c r="R74" s="36">
        <f>SUMIFS(СВЦЭМ!$C$39:$C$789,СВЦЭМ!$A$39:$A$789,$A74,СВЦЭМ!$B$39:$B$789,R$47)+'СЕТ СН'!$G$12+СВЦЭМ!$D$10+'СЕТ СН'!$G$5-'СЕТ СН'!$G$20</f>
        <v>4042.7855786800001</v>
      </c>
      <c r="S74" s="36">
        <f>SUMIFS(СВЦЭМ!$C$39:$C$789,СВЦЭМ!$A$39:$A$789,$A74,СВЦЭМ!$B$39:$B$789,S$47)+'СЕТ СН'!$G$12+СВЦЭМ!$D$10+'СЕТ СН'!$G$5-'СЕТ СН'!$G$20</f>
        <v>4030.7457926300003</v>
      </c>
      <c r="T74" s="36">
        <f>SUMIFS(СВЦЭМ!$C$39:$C$789,СВЦЭМ!$A$39:$A$789,$A74,СВЦЭМ!$B$39:$B$789,T$47)+'СЕТ СН'!$G$12+СВЦЭМ!$D$10+'СЕТ СН'!$G$5-'СЕТ СН'!$G$20</f>
        <v>4005.1289344400002</v>
      </c>
      <c r="U74" s="36">
        <f>SUMIFS(СВЦЭМ!$C$39:$C$789,СВЦЭМ!$A$39:$A$789,$A74,СВЦЭМ!$B$39:$B$789,U$47)+'СЕТ СН'!$G$12+СВЦЭМ!$D$10+'СЕТ СН'!$G$5-'СЕТ СН'!$G$20</f>
        <v>3973.1939209500001</v>
      </c>
      <c r="V74" s="36">
        <f>SUMIFS(СВЦЭМ!$C$39:$C$789,СВЦЭМ!$A$39:$A$789,$A74,СВЦЭМ!$B$39:$B$789,V$47)+'СЕТ СН'!$G$12+СВЦЭМ!$D$10+'СЕТ СН'!$G$5-'СЕТ СН'!$G$20</f>
        <v>3983.4166668300004</v>
      </c>
      <c r="W74" s="36">
        <f>SUMIFS(СВЦЭМ!$C$39:$C$789,СВЦЭМ!$A$39:$A$789,$A74,СВЦЭМ!$B$39:$B$789,W$47)+'СЕТ СН'!$G$12+СВЦЭМ!$D$10+'СЕТ СН'!$G$5-'СЕТ СН'!$G$20</f>
        <v>4011.7070769000002</v>
      </c>
      <c r="X74" s="36">
        <f>SUMIFS(СВЦЭМ!$C$39:$C$789,СВЦЭМ!$A$39:$A$789,$A74,СВЦЭМ!$B$39:$B$789,X$47)+'СЕТ СН'!$G$12+СВЦЭМ!$D$10+'СЕТ СН'!$G$5-'СЕТ СН'!$G$20</f>
        <v>4054.2028210200001</v>
      </c>
      <c r="Y74" s="36">
        <f>SUMIFS(СВЦЭМ!$C$39:$C$789,СВЦЭМ!$A$39:$A$789,$A74,СВЦЭМ!$B$39:$B$789,Y$47)+'СЕТ СН'!$G$12+СВЦЭМ!$D$10+'СЕТ СН'!$G$5-'СЕТ СН'!$G$20</f>
        <v>4058.4552202200002</v>
      </c>
    </row>
    <row r="75" spans="1:32" ht="15.75" x14ac:dyDescent="0.2">
      <c r="A75" s="35">
        <f t="shared" si="1"/>
        <v>45654</v>
      </c>
      <c r="B75" s="36">
        <f>SUMIFS(СВЦЭМ!$C$39:$C$789,СВЦЭМ!$A$39:$A$789,$A75,СВЦЭМ!$B$39:$B$789,B$47)+'СЕТ СН'!$G$12+СВЦЭМ!$D$10+'СЕТ СН'!$G$5-'СЕТ СН'!$G$20</f>
        <v>4062.5460398900004</v>
      </c>
      <c r="C75" s="36">
        <f>SUMIFS(СВЦЭМ!$C$39:$C$789,СВЦЭМ!$A$39:$A$789,$A75,СВЦЭМ!$B$39:$B$789,C$47)+'СЕТ СН'!$G$12+СВЦЭМ!$D$10+'СЕТ СН'!$G$5-'СЕТ СН'!$G$20</f>
        <v>4103.5027723599997</v>
      </c>
      <c r="D75" s="36">
        <f>SUMIFS(СВЦЭМ!$C$39:$C$789,СВЦЭМ!$A$39:$A$789,$A75,СВЦЭМ!$B$39:$B$789,D$47)+'СЕТ СН'!$G$12+СВЦЭМ!$D$10+'СЕТ СН'!$G$5-'СЕТ СН'!$G$20</f>
        <v>4154.5571201399998</v>
      </c>
      <c r="E75" s="36">
        <f>SUMIFS(СВЦЭМ!$C$39:$C$789,СВЦЭМ!$A$39:$A$789,$A75,СВЦЭМ!$B$39:$B$789,E$47)+'СЕТ СН'!$G$12+СВЦЭМ!$D$10+'СЕТ СН'!$G$5-'СЕТ СН'!$G$20</f>
        <v>4171.2656556100001</v>
      </c>
      <c r="F75" s="36">
        <f>SUMIFS(СВЦЭМ!$C$39:$C$789,СВЦЭМ!$A$39:$A$789,$A75,СВЦЭМ!$B$39:$B$789,F$47)+'СЕТ СН'!$G$12+СВЦЭМ!$D$10+'СЕТ СН'!$G$5-'СЕТ СН'!$G$20</f>
        <v>4172.9176252100006</v>
      </c>
      <c r="G75" s="36">
        <f>SUMIFS(СВЦЭМ!$C$39:$C$789,СВЦЭМ!$A$39:$A$789,$A75,СВЦЭМ!$B$39:$B$789,G$47)+'СЕТ СН'!$G$12+СВЦЭМ!$D$10+'СЕТ СН'!$G$5-'СЕТ СН'!$G$20</f>
        <v>4144.2552723099998</v>
      </c>
      <c r="H75" s="36">
        <f>SUMIFS(СВЦЭМ!$C$39:$C$789,СВЦЭМ!$A$39:$A$789,$A75,СВЦЭМ!$B$39:$B$789,H$47)+'СЕТ СН'!$G$12+СВЦЭМ!$D$10+'СЕТ СН'!$G$5-'СЕТ СН'!$G$20</f>
        <v>4120.5270015400001</v>
      </c>
      <c r="I75" s="36">
        <f>SUMIFS(СВЦЭМ!$C$39:$C$789,СВЦЭМ!$A$39:$A$789,$A75,СВЦЭМ!$B$39:$B$789,I$47)+'СЕТ СН'!$G$12+СВЦЭМ!$D$10+'СЕТ СН'!$G$5-'СЕТ СН'!$G$20</f>
        <v>4049.9622937000004</v>
      </c>
      <c r="J75" s="36">
        <f>SUMIFS(СВЦЭМ!$C$39:$C$789,СВЦЭМ!$A$39:$A$789,$A75,СВЦЭМ!$B$39:$B$789,J$47)+'СЕТ СН'!$G$12+СВЦЭМ!$D$10+'СЕТ СН'!$G$5-'СЕТ СН'!$G$20</f>
        <v>4028.4559779199999</v>
      </c>
      <c r="K75" s="36">
        <f>SUMIFS(СВЦЭМ!$C$39:$C$789,СВЦЭМ!$A$39:$A$789,$A75,СВЦЭМ!$B$39:$B$789,K$47)+'СЕТ СН'!$G$12+СВЦЭМ!$D$10+'СЕТ СН'!$G$5-'СЕТ СН'!$G$20</f>
        <v>4007.3588210300004</v>
      </c>
      <c r="L75" s="36">
        <f>SUMIFS(СВЦЭМ!$C$39:$C$789,СВЦЭМ!$A$39:$A$789,$A75,СВЦЭМ!$B$39:$B$789,L$47)+'СЕТ СН'!$G$12+СВЦЭМ!$D$10+'СЕТ СН'!$G$5-'СЕТ СН'!$G$20</f>
        <v>3984.8190952499999</v>
      </c>
      <c r="M75" s="36">
        <f>SUMIFS(СВЦЭМ!$C$39:$C$789,СВЦЭМ!$A$39:$A$789,$A75,СВЦЭМ!$B$39:$B$789,M$47)+'СЕТ СН'!$G$12+СВЦЭМ!$D$10+'СЕТ СН'!$G$5-'СЕТ СН'!$G$20</f>
        <v>4041.0426976600002</v>
      </c>
      <c r="N75" s="36">
        <f>SUMIFS(СВЦЭМ!$C$39:$C$789,СВЦЭМ!$A$39:$A$789,$A75,СВЦЭМ!$B$39:$B$789,N$47)+'СЕТ СН'!$G$12+СВЦЭМ!$D$10+'СЕТ СН'!$G$5-'СЕТ СН'!$G$20</f>
        <v>4045.92780743</v>
      </c>
      <c r="O75" s="36">
        <f>SUMIFS(СВЦЭМ!$C$39:$C$789,СВЦЭМ!$A$39:$A$789,$A75,СВЦЭМ!$B$39:$B$789,O$47)+'СЕТ СН'!$G$12+СВЦЭМ!$D$10+'СЕТ СН'!$G$5-'СЕТ СН'!$G$20</f>
        <v>4052.9804497200003</v>
      </c>
      <c r="P75" s="36">
        <f>SUMIFS(СВЦЭМ!$C$39:$C$789,СВЦЭМ!$A$39:$A$789,$A75,СВЦЭМ!$B$39:$B$789,P$47)+'СЕТ СН'!$G$12+СВЦЭМ!$D$10+'СЕТ СН'!$G$5-'СЕТ СН'!$G$20</f>
        <v>4049.97131111</v>
      </c>
      <c r="Q75" s="36">
        <f>SUMIFS(СВЦЭМ!$C$39:$C$789,СВЦЭМ!$A$39:$A$789,$A75,СВЦЭМ!$B$39:$B$789,Q$47)+'СЕТ СН'!$G$12+СВЦЭМ!$D$10+'СЕТ СН'!$G$5-'СЕТ СН'!$G$20</f>
        <v>4063.8363367900001</v>
      </c>
      <c r="R75" s="36">
        <f>SUMIFS(СВЦЭМ!$C$39:$C$789,СВЦЭМ!$A$39:$A$789,$A75,СВЦЭМ!$B$39:$B$789,R$47)+'СЕТ СН'!$G$12+СВЦЭМ!$D$10+'СЕТ СН'!$G$5-'СЕТ СН'!$G$20</f>
        <v>4057.7136358900002</v>
      </c>
      <c r="S75" s="36">
        <f>SUMIFS(СВЦЭМ!$C$39:$C$789,СВЦЭМ!$A$39:$A$789,$A75,СВЦЭМ!$B$39:$B$789,S$47)+'СЕТ СН'!$G$12+СВЦЭМ!$D$10+'СЕТ СН'!$G$5-'СЕТ СН'!$G$20</f>
        <v>4032.5523843199999</v>
      </c>
      <c r="T75" s="36">
        <f>SUMIFS(СВЦЭМ!$C$39:$C$789,СВЦЭМ!$A$39:$A$789,$A75,СВЦЭМ!$B$39:$B$789,T$47)+'СЕТ СН'!$G$12+СВЦЭМ!$D$10+'СЕТ СН'!$G$5-'СЕТ СН'!$G$20</f>
        <v>4009.92511715</v>
      </c>
      <c r="U75" s="36">
        <f>SUMIFS(СВЦЭМ!$C$39:$C$789,СВЦЭМ!$A$39:$A$789,$A75,СВЦЭМ!$B$39:$B$789,U$47)+'СЕТ СН'!$G$12+СВЦЭМ!$D$10+'СЕТ СН'!$G$5-'СЕТ СН'!$G$20</f>
        <v>4026.2904852800002</v>
      </c>
      <c r="V75" s="36">
        <f>SUMIFS(СВЦЭМ!$C$39:$C$789,СВЦЭМ!$A$39:$A$789,$A75,СВЦЭМ!$B$39:$B$789,V$47)+'СЕТ СН'!$G$12+СВЦЭМ!$D$10+'СЕТ СН'!$G$5-'СЕТ СН'!$G$20</f>
        <v>4036.6200319700001</v>
      </c>
      <c r="W75" s="36">
        <f>SUMIFS(СВЦЭМ!$C$39:$C$789,СВЦЭМ!$A$39:$A$789,$A75,СВЦЭМ!$B$39:$B$789,W$47)+'СЕТ СН'!$G$12+СВЦЭМ!$D$10+'СЕТ СН'!$G$5-'СЕТ СН'!$G$20</f>
        <v>4045.1750434</v>
      </c>
      <c r="X75" s="36">
        <f>SUMIFS(СВЦЭМ!$C$39:$C$789,СВЦЭМ!$A$39:$A$789,$A75,СВЦЭМ!$B$39:$B$789,X$47)+'СЕТ СН'!$G$12+СВЦЭМ!$D$10+'СЕТ СН'!$G$5-'СЕТ СН'!$G$20</f>
        <v>4054.67465842</v>
      </c>
      <c r="Y75" s="36">
        <f>SUMIFS(СВЦЭМ!$C$39:$C$789,СВЦЭМ!$A$39:$A$789,$A75,СВЦЭМ!$B$39:$B$789,Y$47)+'СЕТ СН'!$G$12+СВЦЭМ!$D$10+'СЕТ СН'!$G$5-'СЕТ СН'!$G$20</f>
        <v>4127.7650807099999</v>
      </c>
    </row>
    <row r="76" spans="1:32" ht="15.75" x14ac:dyDescent="0.2">
      <c r="A76" s="35">
        <f t="shared" si="1"/>
        <v>45655</v>
      </c>
      <c r="B76" s="36">
        <f>SUMIFS(СВЦЭМ!$C$39:$C$789,СВЦЭМ!$A$39:$A$789,$A76,СВЦЭМ!$B$39:$B$789,B$47)+'СЕТ СН'!$G$12+СВЦЭМ!$D$10+'СЕТ СН'!$G$5-'СЕТ СН'!$G$20</f>
        <v>3998.3384528200004</v>
      </c>
      <c r="C76" s="36">
        <f>SUMIFS(СВЦЭМ!$C$39:$C$789,СВЦЭМ!$A$39:$A$789,$A76,СВЦЭМ!$B$39:$B$789,C$47)+'СЕТ СН'!$G$12+СВЦЭМ!$D$10+'СЕТ СН'!$G$5-'СЕТ СН'!$G$20</f>
        <v>4035.95084615</v>
      </c>
      <c r="D76" s="36">
        <f>SUMIFS(СВЦЭМ!$C$39:$C$789,СВЦЭМ!$A$39:$A$789,$A76,СВЦЭМ!$B$39:$B$789,D$47)+'СЕТ СН'!$G$12+СВЦЭМ!$D$10+'СЕТ СН'!$G$5-'СЕТ СН'!$G$20</f>
        <v>4141.2918472500005</v>
      </c>
      <c r="E76" s="36">
        <f>SUMIFS(СВЦЭМ!$C$39:$C$789,СВЦЭМ!$A$39:$A$789,$A76,СВЦЭМ!$B$39:$B$789,E$47)+'СЕТ СН'!$G$12+СВЦЭМ!$D$10+'СЕТ СН'!$G$5-'СЕТ СН'!$G$20</f>
        <v>4175.1568485499993</v>
      </c>
      <c r="F76" s="36">
        <f>SUMIFS(СВЦЭМ!$C$39:$C$789,СВЦЭМ!$A$39:$A$789,$A76,СВЦЭМ!$B$39:$B$789,F$47)+'СЕТ СН'!$G$12+СВЦЭМ!$D$10+'СЕТ СН'!$G$5-'СЕТ СН'!$G$20</f>
        <v>4185.58615912</v>
      </c>
      <c r="G76" s="36">
        <f>SUMIFS(СВЦЭМ!$C$39:$C$789,СВЦЭМ!$A$39:$A$789,$A76,СВЦЭМ!$B$39:$B$789,G$47)+'СЕТ СН'!$G$12+СВЦЭМ!$D$10+'СЕТ СН'!$G$5-'СЕТ СН'!$G$20</f>
        <v>4181.9558087999994</v>
      </c>
      <c r="H76" s="36">
        <f>SUMIFS(СВЦЭМ!$C$39:$C$789,СВЦЭМ!$A$39:$A$789,$A76,СВЦЭМ!$B$39:$B$789,H$47)+'СЕТ СН'!$G$12+СВЦЭМ!$D$10+'СЕТ СН'!$G$5-'СЕТ СН'!$G$20</f>
        <v>4141.9345496299993</v>
      </c>
      <c r="I76" s="36">
        <f>SUMIFS(СВЦЭМ!$C$39:$C$789,СВЦЭМ!$A$39:$A$789,$A76,СВЦЭМ!$B$39:$B$789,I$47)+'СЕТ СН'!$G$12+СВЦЭМ!$D$10+'СЕТ СН'!$G$5-'СЕТ СН'!$G$20</f>
        <v>4072.8911367400001</v>
      </c>
      <c r="J76" s="36">
        <f>SUMIFS(СВЦЭМ!$C$39:$C$789,СВЦЭМ!$A$39:$A$789,$A76,СВЦЭМ!$B$39:$B$789,J$47)+'СЕТ СН'!$G$12+СВЦЭМ!$D$10+'СЕТ СН'!$G$5-'СЕТ СН'!$G$20</f>
        <v>4048.1821395400002</v>
      </c>
      <c r="K76" s="36">
        <f>SUMIFS(СВЦЭМ!$C$39:$C$789,СВЦЭМ!$A$39:$A$789,$A76,СВЦЭМ!$B$39:$B$789,K$47)+'СЕТ СН'!$G$12+СВЦЭМ!$D$10+'СЕТ СН'!$G$5-'СЕТ СН'!$G$20</f>
        <v>3964.1620776500004</v>
      </c>
      <c r="L76" s="36">
        <f>SUMIFS(СВЦЭМ!$C$39:$C$789,СВЦЭМ!$A$39:$A$789,$A76,СВЦЭМ!$B$39:$B$789,L$47)+'СЕТ СН'!$G$12+СВЦЭМ!$D$10+'СЕТ СН'!$G$5-'СЕТ СН'!$G$20</f>
        <v>3939.6158344700002</v>
      </c>
      <c r="M76" s="36">
        <f>SUMIFS(СВЦЭМ!$C$39:$C$789,СВЦЭМ!$A$39:$A$789,$A76,СВЦЭМ!$B$39:$B$789,M$47)+'СЕТ СН'!$G$12+СВЦЭМ!$D$10+'СЕТ СН'!$G$5-'СЕТ СН'!$G$20</f>
        <v>3924.41368663</v>
      </c>
      <c r="N76" s="36">
        <f>SUMIFS(СВЦЭМ!$C$39:$C$789,СВЦЭМ!$A$39:$A$789,$A76,СВЦЭМ!$B$39:$B$789,N$47)+'СЕТ СН'!$G$12+СВЦЭМ!$D$10+'СЕТ СН'!$G$5-'СЕТ СН'!$G$20</f>
        <v>3900.1499818500001</v>
      </c>
      <c r="O76" s="36">
        <f>SUMIFS(СВЦЭМ!$C$39:$C$789,СВЦЭМ!$A$39:$A$789,$A76,СВЦЭМ!$B$39:$B$789,O$47)+'СЕТ СН'!$G$12+СВЦЭМ!$D$10+'СЕТ СН'!$G$5-'СЕТ СН'!$G$20</f>
        <v>3941.5424526300003</v>
      </c>
      <c r="P76" s="36">
        <f>SUMIFS(СВЦЭМ!$C$39:$C$789,СВЦЭМ!$A$39:$A$789,$A76,СВЦЭМ!$B$39:$B$789,P$47)+'СЕТ СН'!$G$12+СВЦЭМ!$D$10+'СЕТ СН'!$G$5-'СЕТ СН'!$G$20</f>
        <v>3951.7079265500001</v>
      </c>
      <c r="Q76" s="36">
        <f>SUMIFS(СВЦЭМ!$C$39:$C$789,СВЦЭМ!$A$39:$A$789,$A76,СВЦЭМ!$B$39:$B$789,Q$47)+'СЕТ СН'!$G$12+СВЦЭМ!$D$10+'СЕТ СН'!$G$5-'СЕТ СН'!$G$20</f>
        <v>3994.8156285200002</v>
      </c>
      <c r="R76" s="36">
        <f>SUMIFS(СВЦЭМ!$C$39:$C$789,СВЦЭМ!$A$39:$A$789,$A76,СВЦЭМ!$B$39:$B$789,R$47)+'СЕТ СН'!$G$12+СВЦЭМ!$D$10+'СЕТ СН'!$G$5-'СЕТ СН'!$G$20</f>
        <v>3963.4647683100002</v>
      </c>
      <c r="S76" s="36">
        <f>SUMIFS(СВЦЭМ!$C$39:$C$789,СВЦЭМ!$A$39:$A$789,$A76,СВЦЭМ!$B$39:$B$789,S$47)+'СЕТ СН'!$G$12+СВЦЭМ!$D$10+'СЕТ СН'!$G$5-'СЕТ СН'!$G$20</f>
        <v>3904.85936429</v>
      </c>
      <c r="T76" s="36">
        <f>SUMIFS(СВЦЭМ!$C$39:$C$789,СВЦЭМ!$A$39:$A$789,$A76,СВЦЭМ!$B$39:$B$789,T$47)+'СЕТ СН'!$G$12+СВЦЭМ!$D$10+'СЕТ СН'!$G$5-'СЕТ СН'!$G$20</f>
        <v>3865.8069401600001</v>
      </c>
      <c r="U76" s="36">
        <f>SUMIFS(СВЦЭМ!$C$39:$C$789,СВЦЭМ!$A$39:$A$789,$A76,СВЦЭМ!$B$39:$B$789,U$47)+'СЕТ СН'!$G$12+СВЦЭМ!$D$10+'СЕТ СН'!$G$5-'СЕТ СН'!$G$20</f>
        <v>3854.3019470999998</v>
      </c>
      <c r="V76" s="36">
        <f>SUMIFS(СВЦЭМ!$C$39:$C$789,СВЦЭМ!$A$39:$A$789,$A76,СВЦЭМ!$B$39:$B$789,V$47)+'СЕТ СН'!$G$12+СВЦЭМ!$D$10+'СЕТ СН'!$G$5-'СЕТ СН'!$G$20</f>
        <v>3886.0685139699999</v>
      </c>
      <c r="W76" s="36">
        <f>SUMIFS(СВЦЭМ!$C$39:$C$789,СВЦЭМ!$A$39:$A$789,$A76,СВЦЭМ!$B$39:$B$789,W$47)+'СЕТ СН'!$G$12+СВЦЭМ!$D$10+'СЕТ СН'!$G$5-'СЕТ СН'!$G$20</f>
        <v>3914.9333589100002</v>
      </c>
      <c r="X76" s="36">
        <f>SUMIFS(СВЦЭМ!$C$39:$C$789,СВЦЭМ!$A$39:$A$789,$A76,СВЦЭМ!$B$39:$B$789,X$47)+'СЕТ СН'!$G$12+СВЦЭМ!$D$10+'СЕТ СН'!$G$5-'СЕТ СН'!$G$20</f>
        <v>3951.2956437399998</v>
      </c>
      <c r="Y76" s="36">
        <f>SUMIFS(СВЦЭМ!$C$39:$C$789,СВЦЭМ!$A$39:$A$789,$A76,СВЦЭМ!$B$39:$B$789,Y$47)+'СЕТ СН'!$G$12+СВЦЭМ!$D$10+'СЕТ СН'!$G$5-'СЕТ СН'!$G$20</f>
        <v>3978.7391373</v>
      </c>
    </row>
    <row r="77" spans="1:32" ht="15.75" x14ac:dyDescent="0.2">
      <c r="A77" s="35">
        <f t="shared" si="1"/>
        <v>45656</v>
      </c>
      <c r="B77" s="36">
        <f>SUMIFS(СВЦЭМ!$C$39:$C$789,СВЦЭМ!$A$39:$A$789,$A77,СВЦЭМ!$B$39:$B$789,B$47)+'СЕТ СН'!$G$12+СВЦЭМ!$D$10+'СЕТ СН'!$G$5-'СЕТ СН'!$G$20</f>
        <v>4164.4345491900003</v>
      </c>
      <c r="C77" s="36">
        <f>SUMIFS(СВЦЭМ!$C$39:$C$789,СВЦЭМ!$A$39:$A$789,$A77,СВЦЭМ!$B$39:$B$789,C$47)+'СЕТ СН'!$G$12+СВЦЭМ!$D$10+'СЕТ СН'!$G$5-'СЕТ СН'!$G$20</f>
        <v>4220.9748459700004</v>
      </c>
      <c r="D77" s="36">
        <f>SUMIFS(СВЦЭМ!$C$39:$C$789,СВЦЭМ!$A$39:$A$789,$A77,СВЦЭМ!$B$39:$B$789,D$47)+'СЕТ СН'!$G$12+СВЦЭМ!$D$10+'СЕТ СН'!$G$5-'СЕТ СН'!$G$20</f>
        <v>4241.6117077599993</v>
      </c>
      <c r="E77" s="36">
        <f>SUMIFS(СВЦЭМ!$C$39:$C$789,СВЦЭМ!$A$39:$A$789,$A77,СВЦЭМ!$B$39:$B$789,E$47)+'СЕТ СН'!$G$12+СВЦЭМ!$D$10+'СЕТ СН'!$G$5-'СЕТ СН'!$G$20</f>
        <v>4256.6911247799999</v>
      </c>
      <c r="F77" s="36">
        <f>SUMIFS(СВЦЭМ!$C$39:$C$789,СВЦЭМ!$A$39:$A$789,$A77,СВЦЭМ!$B$39:$B$789,F$47)+'СЕТ СН'!$G$12+СВЦЭМ!$D$10+'СЕТ СН'!$G$5-'СЕТ СН'!$G$20</f>
        <v>4259.9380891799992</v>
      </c>
      <c r="G77" s="36">
        <f>SUMIFS(СВЦЭМ!$C$39:$C$789,СВЦЭМ!$A$39:$A$789,$A77,СВЦЭМ!$B$39:$B$789,G$47)+'СЕТ СН'!$G$12+СВЦЭМ!$D$10+'СЕТ СН'!$G$5-'СЕТ СН'!$G$20</f>
        <v>4257.0655637599993</v>
      </c>
      <c r="H77" s="36">
        <f>SUMIFS(СВЦЭМ!$C$39:$C$789,СВЦЭМ!$A$39:$A$789,$A77,СВЦЭМ!$B$39:$B$789,H$47)+'СЕТ СН'!$G$12+СВЦЭМ!$D$10+'СЕТ СН'!$G$5-'СЕТ СН'!$G$20</f>
        <v>4242.4102242400004</v>
      </c>
      <c r="I77" s="36">
        <f>SUMIFS(СВЦЭМ!$C$39:$C$789,СВЦЭМ!$A$39:$A$789,$A77,СВЦЭМ!$B$39:$B$789,I$47)+'СЕТ СН'!$G$12+СВЦЭМ!$D$10+'СЕТ СН'!$G$5-'СЕТ СН'!$G$20</f>
        <v>4216.3892362099996</v>
      </c>
      <c r="J77" s="36">
        <f>SUMIFS(СВЦЭМ!$C$39:$C$789,СВЦЭМ!$A$39:$A$789,$A77,СВЦЭМ!$B$39:$B$789,J$47)+'СЕТ СН'!$G$12+СВЦЭМ!$D$10+'СЕТ СН'!$G$5-'СЕТ СН'!$G$20</f>
        <v>4165.3515497299995</v>
      </c>
      <c r="K77" s="36">
        <f>SUMIFS(СВЦЭМ!$C$39:$C$789,СВЦЭМ!$A$39:$A$789,$A77,СВЦЭМ!$B$39:$B$789,K$47)+'СЕТ СН'!$G$12+СВЦЭМ!$D$10+'СЕТ СН'!$G$5-'СЕТ СН'!$G$20</f>
        <v>4075.3846255100002</v>
      </c>
      <c r="L77" s="36">
        <f>SUMIFS(СВЦЭМ!$C$39:$C$789,СВЦЭМ!$A$39:$A$789,$A77,СВЦЭМ!$B$39:$B$789,L$47)+'СЕТ СН'!$G$12+СВЦЭМ!$D$10+'СЕТ СН'!$G$5-'СЕТ СН'!$G$20</f>
        <v>4071.6540521500001</v>
      </c>
      <c r="M77" s="36">
        <f>SUMIFS(СВЦЭМ!$C$39:$C$789,СВЦЭМ!$A$39:$A$789,$A77,СВЦЭМ!$B$39:$B$789,M$47)+'СЕТ СН'!$G$12+СВЦЭМ!$D$10+'СЕТ СН'!$G$5-'СЕТ СН'!$G$20</f>
        <v>4069.5610171500002</v>
      </c>
      <c r="N77" s="36">
        <f>SUMIFS(СВЦЭМ!$C$39:$C$789,СВЦЭМ!$A$39:$A$789,$A77,СВЦЭМ!$B$39:$B$789,N$47)+'СЕТ СН'!$G$12+СВЦЭМ!$D$10+'СЕТ СН'!$G$5-'СЕТ СН'!$G$20</f>
        <v>4051.0348789600002</v>
      </c>
      <c r="O77" s="36">
        <f>SUMIFS(СВЦЭМ!$C$39:$C$789,СВЦЭМ!$A$39:$A$789,$A77,СВЦЭМ!$B$39:$B$789,O$47)+'СЕТ СН'!$G$12+СВЦЭМ!$D$10+'СЕТ СН'!$G$5-'СЕТ СН'!$G$20</f>
        <v>4069.7639645999998</v>
      </c>
      <c r="P77" s="36">
        <f>SUMIFS(СВЦЭМ!$C$39:$C$789,СВЦЭМ!$A$39:$A$789,$A77,СВЦЭМ!$B$39:$B$789,P$47)+'СЕТ СН'!$G$12+СВЦЭМ!$D$10+'СЕТ СН'!$G$5-'СЕТ СН'!$G$20</f>
        <v>4078.9321658500003</v>
      </c>
      <c r="Q77" s="36">
        <f>SUMIFS(СВЦЭМ!$C$39:$C$789,СВЦЭМ!$A$39:$A$789,$A77,СВЦЭМ!$B$39:$B$789,Q$47)+'СЕТ СН'!$G$12+СВЦЭМ!$D$10+'СЕТ СН'!$G$5-'СЕТ СН'!$G$20</f>
        <v>4077.0775796500002</v>
      </c>
      <c r="R77" s="36">
        <f>SUMIFS(СВЦЭМ!$C$39:$C$789,СВЦЭМ!$A$39:$A$789,$A77,СВЦЭМ!$B$39:$B$789,R$47)+'СЕТ СН'!$G$12+СВЦЭМ!$D$10+'СЕТ СН'!$G$5-'СЕТ СН'!$G$20</f>
        <v>4074.9450619400004</v>
      </c>
      <c r="S77" s="36">
        <f>SUMIFS(СВЦЭМ!$C$39:$C$789,СВЦЭМ!$A$39:$A$789,$A77,СВЦЭМ!$B$39:$B$789,S$47)+'СЕТ СН'!$G$12+СВЦЭМ!$D$10+'СЕТ СН'!$G$5-'СЕТ СН'!$G$20</f>
        <v>4038.0673103700001</v>
      </c>
      <c r="T77" s="36">
        <f>SUMIFS(СВЦЭМ!$C$39:$C$789,СВЦЭМ!$A$39:$A$789,$A77,СВЦЭМ!$B$39:$B$789,T$47)+'СЕТ СН'!$G$12+СВЦЭМ!$D$10+'СЕТ СН'!$G$5-'СЕТ СН'!$G$20</f>
        <v>4006.99299969</v>
      </c>
      <c r="U77" s="36">
        <f>SUMIFS(СВЦЭМ!$C$39:$C$789,СВЦЭМ!$A$39:$A$789,$A77,СВЦЭМ!$B$39:$B$789,U$47)+'СЕТ СН'!$G$12+СВЦЭМ!$D$10+'СЕТ СН'!$G$5-'СЕТ СН'!$G$20</f>
        <v>4011.1773108799998</v>
      </c>
      <c r="V77" s="36">
        <f>SUMIFS(СВЦЭМ!$C$39:$C$789,СВЦЭМ!$A$39:$A$789,$A77,СВЦЭМ!$B$39:$B$789,V$47)+'СЕТ СН'!$G$12+СВЦЭМ!$D$10+'СЕТ СН'!$G$5-'СЕТ СН'!$G$20</f>
        <v>4025.31468799</v>
      </c>
      <c r="W77" s="36">
        <f>SUMIFS(СВЦЭМ!$C$39:$C$789,СВЦЭМ!$A$39:$A$789,$A77,СВЦЭМ!$B$39:$B$789,W$47)+'СЕТ СН'!$G$12+СВЦЭМ!$D$10+'СЕТ СН'!$G$5-'СЕТ СН'!$G$20</f>
        <v>4035.78633266</v>
      </c>
      <c r="X77" s="36">
        <f>SUMIFS(СВЦЭМ!$C$39:$C$789,СВЦЭМ!$A$39:$A$789,$A77,СВЦЭМ!$B$39:$B$789,X$47)+'СЕТ СН'!$G$12+СВЦЭМ!$D$10+'СЕТ СН'!$G$5-'СЕТ СН'!$G$20</f>
        <v>4068.6650442199998</v>
      </c>
      <c r="Y77" s="36">
        <f>SUMIFS(СВЦЭМ!$C$39:$C$789,СВЦЭМ!$A$39:$A$789,$A77,СВЦЭМ!$B$39:$B$789,Y$47)+'СЕТ СН'!$G$12+СВЦЭМ!$D$10+'СЕТ СН'!$G$5-'СЕТ СН'!$G$20</f>
        <v>4077.7842935200001</v>
      </c>
      <c r="AA77" s="37"/>
    </row>
    <row r="78" spans="1:32" ht="15.75" x14ac:dyDescent="0.2">
      <c r="A78" s="35">
        <f t="shared" si="1"/>
        <v>45657</v>
      </c>
      <c r="B78" s="36">
        <f>SUMIFS(СВЦЭМ!$C$39:$C$789,СВЦЭМ!$A$39:$A$789,$A78,СВЦЭМ!$B$39:$B$789,B$47)+'СЕТ СН'!$G$12+СВЦЭМ!$D$10+'СЕТ СН'!$G$5-'СЕТ СН'!$G$20</f>
        <v>4104.2879526300003</v>
      </c>
      <c r="C78" s="36">
        <f>SUMIFS(СВЦЭМ!$C$39:$C$789,СВЦЭМ!$A$39:$A$789,$A78,СВЦЭМ!$B$39:$B$789,C$47)+'СЕТ СН'!$G$12+СВЦЭМ!$D$10+'СЕТ СН'!$G$5-'СЕТ СН'!$G$20</f>
        <v>4171.3859400799993</v>
      </c>
      <c r="D78" s="36">
        <f>SUMIFS(СВЦЭМ!$C$39:$C$789,СВЦЭМ!$A$39:$A$789,$A78,СВЦЭМ!$B$39:$B$789,D$47)+'СЕТ СН'!$G$12+СВЦЭМ!$D$10+'СЕТ СН'!$G$5-'СЕТ СН'!$G$20</f>
        <v>4189.5784191000002</v>
      </c>
      <c r="E78" s="36">
        <f>SUMIFS(СВЦЭМ!$C$39:$C$789,СВЦЭМ!$A$39:$A$789,$A78,СВЦЭМ!$B$39:$B$789,E$47)+'СЕТ СН'!$G$12+СВЦЭМ!$D$10+'СЕТ СН'!$G$5-'СЕТ СН'!$G$20</f>
        <v>4237.4287057299998</v>
      </c>
      <c r="F78" s="36">
        <f>SUMIFS(СВЦЭМ!$C$39:$C$789,СВЦЭМ!$A$39:$A$789,$A78,СВЦЭМ!$B$39:$B$789,F$47)+'СЕТ СН'!$G$12+СВЦЭМ!$D$10+'СЕТ СН'!$G$5-'СЕТ СН'!$G$20</f>
        <v>4245.5978351499998</v>
      </c>
      <c r="G78" s="36">
        <f>SUMIFS(СВЦЭМ!$C$39:$C$789,СВЦЭМ!$A$39:$A$789,$A78,СВЦЭМ!$B$39:$B$789,G$47)+'СЕТ СН'!$G$12+СВЦЭМ!$D$10+'СЕТ СН'!$G$5-'СЕТ СН'!$G$20</f>
        <v>4226.1789586199993</v>
      </c>
      <c r="H78" s="36">
        <f>SUMIFS(СВЦЭМ!$C$39:$C$789,СВЦЭМ!$A$39:$A$789,$A78,СВЦЭМ!$B$39:$B$789,H$47)+'СЕТ СН'!$G$12+СВЦЭМ!$D$10+'СЕТ СН'!$G$5-'СЕТ СН'!$G$20</f>
        <v>4212.9893844999997</v>
      </c>
      <c r="I78" s="36">
        <f>SUMIFS(СВЦЭМ!$C$39:$C$789,СВЦЭМ!$A$39:$A$789,$A78,СВЦЭМ!$B$39:$B$789,I$47)+'СЕТ СН'!$G$12+СВЦЭМ!$D$10+'СЕТ СН'!$G$5-'СЕТ СН'!$G$20</f>
        <v>4198.7557465800001</v>
      </c>
      <c r="J78" s="36">
        <f>SUMIFS(СВЦЭМ!$C$39:$C$789,СВЦЭМ!$A$39:$A$789,$A78,СВЦЭМ!$B$39:$B$789,J$47)+'СЕТ СН'!$G$12+СВЦЭМ!$D$10+'СЕТ СН'!$G$5-'СЕТ СН'!$G$20</f>
        <v>4093.3648096699999</v>
      </c>
      <c r="K78" s="36">
        <f>SUMIFS(СВЦЭМ!$C$39:$C$789,СВЦЭМ!$A$39:$A$789,$A78,СВЦЭМ!$B$39:$B$789,K$47)+'СЕТ СН'!$G$12+СВЦЭМ!$D$10+'СЕТ СН'!$G$5-'СЕТ СН'!$G$20</f>
        <v>4049.5038253900002</v>
      </c>
      <c r="L78" s="36">
        <f>SUMIFS(СВЦЭМ!$C$39:$C$789,СВЦЭМ!$A$39:$A$789,$A78,СВЦЭМ!$B$39:$B$789,L$47)+'СЕТ СН'!$G$12+СВЦЭМ!$D$10+'СЕТ СН'!$G$5-'СЕТ СН'!$G$20</f>
        <v>4024.0335511399999</v>
      </c>
      <c r="M78" s="36">
        <f>SUMIFS(СВЦЭМ!$C$39:$C$789,СВЦЭМ!$A$39:$A$789,$A78,СВЦЭМ!$B$39:$B$789,M$47)+'СЕТ СН'!$G$12+СВЦЭМ!$D$10+'СЕТ СН'!$G$5-'СЕТ СН'!$G$20</f>
        <v>3992.7286387499998</v>
      </c>
      <c r="N78" s="36">
        <f>SUMIFS(СВЦЭМ!$C$39:$C$789,СВЦЭМ!$A$39:$A$789,$A78,СВЦЭМ!$B$39:$B$789,N$47)+'СЕТ СН'!$G$12+СВЦЭМ!$D$10+'СЕТ СН'!$G$5-'СЕТ СН'!$G$20</f>
        <v>3990.5586851500002</v>
      </c>
      <c r="O78" s="36">
        <f>SUMIFS(СВЦЭМ!$C$39:$C$789,СВЦЭМ!$A$39:$A$789,$A78,СВЦЭМ!$B$39:$B$789,O$47)+'СЕТ СН'!$G$12+СВЦЭМ!$D$10+'СЕТ СН'!$G$5-'СЕТ СН'!$G$20</f>
        <v>4020.4405842300002</v>
      </c>
      <c r="P78" s="36">
        <f>SUMIFS(СВЦЭМ!$C$39:$C$789,СВЦЭМ!$A$39:$A$789,$A78,СВЦЭМ!$B$39:$B$789,P$47)+'СЕТ СН'!$G$12+СВЦЭМ!$D$10+'СЕТ СН'!$G$5-'СЕТ СН'!$G$20</f>
        <v>4009.1255076300004</v>
      </c>
      <c r="Q78" s="36">
        <f>SUMIFS(СВЦЭМ!$C$39:$C$789,СВЦЭМ!$A$39:$A$789,$A78,СВЦЭМ!$B$39:$B$789,Q$47)+'СЕТ СН'!$G$12+СВЦЭМ!$D$10+'СЕТ СН'!$G$5-'СЕТ СН'!$G$20</f>
        <v>4002.4517507199998</v>
      </c>
      <c r="R78" s="36">
        <f>SUMIFS(СВЦЭМ!$C$39:$C$789,СВЦЭМ!$A$39:$A$789,$A78,СВЦЭМ!$B$39:$B$789,R$47)+'СЕТ СН'!$G$12+СВЦЭМ!$D$10+'СЕТ СН'!$G$5-'СЕТ СН'!$G$20</f>
        <v>3982.0342342600002</v>
      </c>
      <c r="S78" s="36">
        <f>SUMIFS(СВЦЭМ!$C$39:$C$789,СВЦЭМ!$A$39:$A$789,$A78,СВЦЭМ!$B$39:$B$789,S$47)+'СЕТ СН'!$G$12+СВЦЭМ!$D$10+'СЕТ СН'!$G$5-'СЕТ СН'!$G$20</f>
        <v>3959.5727879000001</v>
      </c>
      <c r="T78" s="36">
        <f>SUMIFS(СВЦЭМ!$C$39:$C$789,СВЦЭМ!$A$39:$A$789,$A78,СВЦЭМ!$B$39:$B$789,T$47)+'СЕТ СН'!$G$12+СВЦЭМ!$D$10+'СЕТ СН'!$G$5-'СЕТ СН'!$G$20</f>
        <v>3920.1908832200002</v>
      </c>
      <c r="U78" s="36">
        <f>SUMIFS(СВЦЭМ!$C$39:$C$789,СВЦЭМ!$A$39:$A$789,$A78,СВЦЭМ!$B$39:$B$789,U$47)+'СЕТ СН'!$G$12+СВЦЭМ!$D$10+'СЕТ СН'!$G$5-'СЕТ СН'!$G$20</f>
        <v>3906.2943189300004</v>
      </c>
      <c r="V78" s="36">
        <f>SUMIFS(СВЦЭМ!$C$39:$C$789,СВЦЭМ!$A$39:$A$789,$A78,СВЦЭМ!$B$39:$B$789,V$47)+'СЕТ СН'!$G$12+СВЦЭМ!$D$10+'СЕТ СН'!$G$5-'СЕТ СН'!$G$20</f>
        <v>3935.7230829700002</v>
      </c>
      <c r="W78" s="36">
        <f>SUMIFS(СВЦЭМ!$C$39:$C$789,СВЦЭМ!$A$39:$A$789,$A78,СВЦЭМ!$B$39:$B$789,W$47)+'СЕТ СН'!$G$12+СВЦЭМ!$D$10+'СЕТ СН'!$G$5-'СЕТ СН'!$G$20</f>
        <v>3979.7551911800001</v>
      </c>
      <c r="X78" s="36">
        <f>SUMIFS(СВЦЭМ!$C$39:$C$789,СВЦЭМ!$A$39:$A$789,$A78,СВЦЭМ!$B$39:$B$789,X$47)+'СЕТ СН'!$G$12+СВЦЭМ!$D$10+'СЕТ СН'!$G$5-'СЕТ СН'!$G$20</f>
        <v>4012.1990125700004</v>
      </c>
      <c r="Y78" s="36">
        <f>SUMIFS(СВЦЭМ!$C$39:$C$789,СВЦЭМ!$A$39:$A$789,$A78,СВЦЭМ!$B$39:$B$789,Y$47)+'СЕТ СН'!$G$12+СВЦЭМ!$D$10+'СЕТ СН'!$G$5-'СЕТ СН'!$G$20</f>
        <v>4053.59676511</v>
      </c>
      <c r="Z78" s="36">
        <f>SUMIFS(СВЦЭМ!$C$39:$C$789,СВЦЭМ!$A$39:$A$789,$A78,СВЦЭМ!$B$39:$B$789,Z$47)+'СЕТ СН'!$G$12+СВЦЭМ!$D$10+'СЕТ СН'!$G$5-'СЕТ СН'!$G$20</f>
        <v>4087.3058921299998</v>
      </c>
      <c r="AA78" s="36">
        <f>SUMIFS(СВЦЭМ!$C$39:$C$789,СВЦЭМ!$A$39:$A$789,$A78,СВЦЭМ!$B$39:$B$789,AA$47)+'СЕТ СН'!$G$12+СВЦЭМ!$D$10+'СЕТ СН'!$G$5-'СЕТ СН'!$G$20</f>
        <v>4118.0396402299993</v>
      </c>
      <c r="AB78" s="36">
        <f>SUMIFS(СВЦЭМ!$C$39:$C$789,СВЦЭМ!$A$39:$A$789,$A78,СВЦЭМ!$B$39:$B$789,AB$47)+'СЕТ СН'!$G$12+СВЦЭМ!$D$10+'СЕТ СН'!$G$5-'СЕТ СН'!$G$20</f>
        <v>4128.3891275400001</v>
      </c>
      <c r="AC78" s="36">
        <f>SUMIFS(СВЦЭМ!$C$39:$C$789,СВЦЭМ!$A$39:$A$789,$A78,СВЦЭМ!$B$39:$B$789,AC$47)+'СЕТ СН'!$G$12+СВЦЭМ!$D$10+'СЕТ СН'!$G$5-'СЕТ СН'!$G$20</f>
        <v>4135.4864929300002</v>
      </c>
      <c r="AD78" s="36">
        <f>SUMIFS(СВЦЭМ!$C$39:$C$789,СВЦЭМ!$A$39:$A$789,$A78,СВЦЭМ!$B$39:$B$789,AD$47)+'СЕТ СН'!$G$12+СВЦЭМ!$D$10+'СЕТ СН'!$G$5-'СЕТ СН'!$G$20</f>
        <v>4151.6194536000003</v>
      </c>
      <c r="AE78" s="36">
        <f>SUMIFS(СВЦЭМ!$C$39:$C$789,СВЦЭМ!$A$39:$A$789,$A78,СВЦЭМ!$B$39:$B$789,AE$47)+'СЕТ СН'!$G$12+СВЦЭМ!$D$10+'СЕТ СН'!$G$5-'СЕТ СН'!$G$20</f>
        <v>4174.6733346299998</v>
      </c>
      <c r="AF78" s="36">
        <f>SUMIFS(СВЦЭМ!$C$39:$C$789,СВЦЭМ!$A$39:$A$789,$A78,СВЦЭМ!$B$39:$B$789,AF$47)+'СЕТ СН'!$G$12+СВЦЭМ!$D$10+'СЕТ СН'!$G$5-'СЕТ СН'!$G$20</f>
        <v>4216.7695035799998</v>
      </c>
    </row>
    <row r="79" spans="1:32"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32"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32"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32"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32"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c r="Z83" s="34">
        <v>25</v>
      </c>
      <c r="AA83" s="34">
        <v>26</v>
      </c>
      <c r="AB83" s="34">
        <v>27</v>
      </c>
      <c r="AC83" s="34">
        <v>28</v>
      </c>
      <c r="AD83" s="34">
        <v>29</v>
      </c>
      <c r="AE83" s="34">
        <v>30</v>
      </c>
      <c r="AF83" s="34">
        <v>31</v>
      </c>
    </row>
    <row r="84" spans="1:32" ht="15.75" x14ac:dyDescent="0.2">
      <c r="A84" s="35" t="str">
        <f>A48</f>
        <v>01.12.2024</v>
      </c>
      <c r="B84" s="36">
        <f>SUMIFS(СВЦЭМ!$C$39:$C$789,СВЦЭМ!$A$39:$A$789,$A84,СВЦЭМ!$B$39:$B$789,B$83)+'СЕТ СН'!$H$12+СВЦЭМ!$D$10+'СЕТ СН'!$H$5-'СЕТ СН'!$H$20</f>
        <v>4413.2962393199996</v>
      </c>
      <c r="C84" s="36">
        <f>SUMIFS(СВЦЭМ!$C$39:$C$789,СВЦЭМ!$A$39:$A$789,$A84,СВЦЭМ!$B$39:$B$789,C$83)+'СЕТ СН'!$H$12+СВЦЭМ!$D$10+'СЕТ СН'!$H$5-'СЕТ СН'!$H$20</f>
        <v>4459.1955413599999</v>
      </c>
      <c r="D84" s="36">
        <f>SUMIFS(СВЦЭМ!$C$39:$C$789,СВЦЭМ!$A$39:$A$789,$A84,СВЦЭМ!$B$39:$B$789,D$83)+'СЕТ СН'!$H$12+СВЦЭМ!$D$10+'СЕТ СН'!$H$5-'СЕТ СН'!$H$20</f>
        <v>4477.2641187400004</v>
      </c>
      <c r="E84" s="36">
        <f>SUMIFS(СВЦЭМ!$C$39:$C$789,СВЦЭМ!$A$39:$A$789,$A84,СВЦЭМ!$B$39:$B$789,E$83)+'СЕТ СН'!$H$12+СВЦЭМ!$D$10+'СЕТ СН'!$H$5-'СЕТ СН'!$H$20</f>
        <v>4472.2236321</v>
      </c>
      <c r="F84" s="36">
        <f>SUMIFS(СВЦЭМ!$C$39:$C$789,СВЦЭМ!$A$39:$A$789,$A84,СВЦЭМ!$B$39:$B$789,F$83)+'СЕТ СН'!$H$12+СВЦЭМ!$D$10+'СЕТ СН'!$H$5-'СЕТ СН'!$H$20</f>
        <v>4474.8338401599995</v>
      </c>
      <c r="G84" s="36">
        <f>SUMIFS(СВЦЭМ!$C$39:$C$789,СВЦЭМ!$A$39:$A$789,$A84,СВЦЭМ!$B$39:$B$789,G$83)+'СЕТ СН'!$H$12+СВЦЭМ!$D$10+'СЕТ СН'!$H$5-'СЕТ СН'!$H$20</f>
        <v>4491.1533654699997</v>
      </c>
      <c r="H84" s="36">
        <f>SUMIFS(СВЦЭМ!$C$39:$C$789,СВЦЭМ!$A$39:$A$789,$A84,СВЦЭМ!$B$39:$B$789,H$83)+'СЕТ СН'!$H$12+СВЦЭМ!$D$10+'СЕТ СН'!$H$5-'СЕТ СН'!$H$20</f>
        <v>4495.1832063799993</v>
      </c>
      <c r="I84" s="36">
        <f>SUMIFS(СВЦЭМ!$C$39:$C$789,СВЦЭМ!$A$39:$A$789,$A84,СВЦЭМ!$B$39:$B$789,I$83)+'СЕТ СН'!$H$12+СВЦЭМ!$D$10+'СЕТ СН'!$H$5-'СЕТ СН'!$H$20</f>
        <v>4498.29033144</v>
      </c>
      <c r="J84" s="36">
        <f>SUMIFS(СВЦЭМ!$C$39:$C$789,СВЦЭМ!$A$39:$A$789,$A84,СВЦЭМ!$B$39:$B$789,J$83)+'СЕТ СН'!$H$12+СВЦЭМ!$D$10+'СЕТ СН'!$H$5-'СЕТ СН'!$H$20</f>
        <v>4453.63948213</v>
      </c>
      <c r="K84" s="36">
        <f>SUMIFS(СВЦЭМ!$C$39:$C$789,СВЦЭМ!$A$39:$A$789,$A84,СВЦЭМ!$B$39:$B$789,K$83)+'СЕТ СН'!$H$12+СВЦЭМ!$D$10+'СЕТ СН'!$H$5-'СЕТ СН'!$H$20</f>
        <v>4449.29302542</v>
      </c>
      <c r="L84" s="36">
        <f>SUMIFS(СВЦЭМ!$C$39:$C$789,СВЦЭМ!$A$39:$A$789,$A84,СВЦЭМ!$B$39:$B$789,L$83)+'СЕТ СН'!$H$12+СВЦЭМ!$D$10+'СЕТ СН'!$H$5-'СЕТ СН'!$H$20</f>
        <v>4414.7938522099994</v>
      </c>
      <c r="M84" s="36">
        <f>SUMIFS(СВЦЭМ!$C$39:$C$789,СВЦЭМ!$A$39:$A$789,$A84,СВЦЭМ!$B$39:$B$789,M$83)+'СЕТ СН'!$H$12+СВЦЭМ!$D$10+'СЕТ СН'!$H$5-'СЕТ СН'!$H$20</f>
        <v>4416.0945475799999</v>
      </c>
      <c r="N84" s="36">
        <f>SUMIFS(СВЦЭМ!$C$39:$C$789,СВЦЭМ!$A$39:$A$789,$A84,СВЦЭМ!$B$39:$B$789,N$83)+'СЕТ СН'!$H$12+СВЦЭМ!$D$10+'СЕТ СН'!$H$5-'СЕТ СН'!$H$20</f>
        <v>4447.7079378500002</v>
      </c>
      <c r="O84" s="36">
        <f>SUMIFS(СВЦЭМ!$C$39:$C$789,СВЦЭМ!$A$39:$A$789,$A84,СВЦЭМ!$B$39:$B$789,O$83)+'СЕТ СН'!$H$12+СВЦЭМ!$D$10+'СЕТ СН'!$H$5-'СЕТ СН'!$H$20</f>
        <v>4456.2945017299999</v>
      </c>
      <c r="P84" s="36">
        <f>SUMIFS(СВЦЭМ!$C$39:$C$789,СВЦЭМ!$A$39:$A$789,$A84,СВЦЭМ!$B$39:$B$789,P$83)+'СЕТ СН'!$H$12+СВЦЭМ!$D$10+'СЕТ СН'!$H$5-'СЕТ СН'!$H$20</f>
        <v>4482.8626839400004</v>
      </c>
      <c r="Q84" s="36">
        <f>SUMIFS(СВЦЭМ!$C$39:$C$789,СВЦЭМ!$A$39:$A$789,$A84,СВЦЭМ!$B$39:$B$789,Q$83)+'СЕТ СН'!$H$12+СВЦЭМ!$D$10+'СЕТ СН'!$H$5-'СЕТ СН'!$H$20</f>
        <v>4496.8609803999998</v>
      </c>
      <c r="R84" s="36">
        <f>SUMIFS(СВЦЭМ!$C$39:$C$789,СВЦЭМ!$A$39:$A$789,$A84,СВЦЭМ!$B$39:$B$789,R$83)+'СЕТ СН'!$H$12+СВЦЭМ!$D$10+'СЕТ СН'!$H$5-'СЕТ СН'!$H$20</f>
        <v>4489.2455496000002</v>
      </c>
      <c r="S84" s="36">
        <f>SUMIFS(СВЦЭМ!$C$39:$C$789,СВЦЭМ!$A$39:$A$789,$A84,СВЦЭМ!$B$39:$B$789,S$83)+'СЕТ СН'!$H$12+СВЦЭМ!$D$10+'СЕТ СН'!$H$5-'СЕТ СН'!$H$20</f>
        <v>4432.0502048199996</v>
      </c>
      <c r="T84" s="36">
        <f>SUMIFS(СВЦЭМ!$C$39:$C$789,СВЦЭМ!$A$39:$A$789,$A84,СВЦЭМ!$B$39:$B$789,T$83)+'СЕТ СН'!$H$12+СВЦЭМ!$D$10+'СЕТ СН'!$H$5-'СЕТ СН'!$H$20</f>
        <v>4367.6642899399994</v>
      </c>
      <c r="U84" s="36">
        <f>SUMIFS(СВЦЭМ!$C$39:$C$789,СВЦЭМ!$A$39:$A$789,$A84,СВЦЭМ!$B$39:$B$789,U$83)+'СЕТ СН'!$H$12+СВЦЭМ!$D$10+'СЕТ СН'!$H$5-'СЕТ СН'!$H$20</f>
        <v>4389.3001935399998</v>
      </c>
      <c r="V84" s="36">
        <f>SUMIFS(СВЦЭМ!$C$39:$C$789,СВЦЭМ!$A$39:$A$789,$A84,СВЦЭМ!$B$39:$B$789,V$83)+'СЕТ СН'!$H$12+СВЦЭМ!$D$10+'СЕТ СН'!$H$5-'СЕТ СН'!$H$20</f>
        <v>4409.6878261100001</v>
      </c>
      <c r="W84" s="36">
        <f>SUMIFS(СВЦЭМ!$C$39:$C$789,СВЦЭМ!$A$39:$A$789,$A84,СВЦЭМ!$B$39:$B$789,W$83)+'СЕТ СН'!$H$12+СВЦЭМ!$D$10+'СЕТ СН'!$H$5-'СЕТ СН'!$H$20</f>
        <v>4430.4479871599997</v>
      </c>
      <c r="X84" s="36">
        <f>SUMIFS(СВЦЭМ!$C$39:$C$789,СВЦЭМ!$A$39:$A$789,$A84,СВЦЭМ!$B$39:$B$789,X$83)+'СЕТ СН'!$H$12+СВЦЭМ!$D$10+'СЕТ СН'!$H$5-'СЕТ СН'!$H$20</f>
        <v>4450.0458415200001</v>
      </c>
      <c r="Y84" s="36">
        <f>SUMIFS(СВЦЭМ!$C$39:$C$789,СВЦЭМ!$A$39:$A$789,$A84,СВЦЭМ!$B$39:$B$789,Y$83)+'СЕТ СН'!$H$12+СВЦЭМ!$D$10+'СЕТ СН'!$H$5-'СЕТ СН'!$H$20</f>
        <v>4517.21632254</v>
      </c>
    </row>
    <row r="85" spans="1:32" ht="15.75" x14ac:dyDescent="0.2">
      <c r="A85" s="35">
        <f>A84+1</f>
        <v>45628</v>
      </c>
      <c r="B85" s="36">
        <f>SUMIFS(СВЦЭМ!$C$39:$C$789,СВЦЭМ!$A$39:$A$789,$A85,СВЦЭМ!$B$39:$B$789,B$83)+'СЕТ СН'!$H$12+СВЦЭМ!$D$10+'СЕТ СН'!$H$5-'СЕТ СН'!$H$20</f>
        <v>4581.7656579899995</v>
      </c>
      <c r="C85" s="36">
        <f>SUMIFS(СВЦЭМ!$C$39:$C$789,СВЦЭМ!$A$39:$A$789,$A85,СВЦЭМ!$B$39:$B$789,C$83)+'СЕТ СН'!$H$12+СВЦЭМ!$D$10+'СЕТ СН'!$H$5-'СЕТ СН'!$H$20</f>
        <v>4573.2405869899994</v>
      </c>
      <c r="D85" s="36">
        <f>SUMIFS(СВЦЭМ!$C$39:$C$789,СВЦЭМ!$A$39:$A$789,$A85,СВЦЭМ!$B$39:$B$789,D$83)+'СЕТ СН'!$H$12+СВЦЭМ!$D$10+'СЕТ СН'!$H$5-'СЕТ СН'!$H$20</f>
        <v>4562.89029854</v>
      </c>
      <c r="E85" s="36">
        <f>SUMIFS(СВЦЭМ!$C$39:$C$789,СВЦЭМ!$A$39:$A$789,$A85,СВЦЭМ!$B$39:$B$789,E$83)+'СЕТ СН'!$H$12+СВЦЭМ!$D$10+'СЕТ СН'!$H$5-'СЕТ СН'!$H$20</f>
        <v>4577.4826947299998</v>
      </c>
      <c r="F85" s="36">
        <f>SUMIFS(СВЦЭМ!$C$39:$C$789,СВЦЭМ!$A$39:$A$789,$A85,СВЦЭМ!$B$39:$B$789,F$83)+'СЕТ СН'!$H$12+СВЦЭМ!$D$10+'СЕТ СН'!$H$5-'СЕТ СН'!$H$20</f>
        <v>4564.8182709600005</v>
      </c>
      <c r="G85" s="36">
        <f>SUMIFS(СВЦЭМ!$C$39:$C$789,СВЦЭМ!$A$39:$A$789,$A85,СВЦЭМ!$B$39:$B$789,G$83)+'СЕТ СН'!$H$12+СВЦЭМ!$D$10+'СЕТ СН'!$H$5-'СЕТ СН'!$H$20</f>
        <v>4570.5493290499999</v>
      </c>
      <c r="H85" s="36">
        <f>SUMIFS(СВЦЭМ!$C$39:$C$789,СВЦЭМ!$A$39:$A$789,$A85,СВЦЭМ!$B$39:$B$789,H$83)+'СЕТ СН'!$H$12+СВЦЭМ!$D$10+'СЕТ СН'!$H$5-'СЕТ СН'!$H$20</f>
        <v>4512.2709926200005</v>
      </c>
      <c r="I85" s="36">
        <f>SUMIFS(СВЦЭМ!$C$39:$C$789,СВЦЭМ!$A$39:$A$789,$A85,СВЦЭМ!$B$39:$B$789,I$83)+'СЕТ СН'!$H$12+СВЦЭМ!$D$10+'СЕТ СН'!$H$5-'СЕТ СН'!$H$20</f>
        <v>4431.5868483499999</v>
      </c>
      <c r="J85" s="36">
        <f>SUMIFS(СВЦЭМ!$C$39:$C$789,СВЦЭМ!$A$39:$A$789,$A85,СВЦЭМ!$B$39:$B$789,J$83)+'СЕТ СН'!$H$12+СВЦЭМ!$D$10+'СЕТ СН'!$H$5-'СЕТ СН'!$H$20</f>
        <v>4389.4399419499996</v>
      </c>
      <c r="K85" s="36">
        <f>SUMIFS(СВЦЭМ!$C$39:$C$789,СВЦЭМ!$A$39:$A$789,$A85,СВЦЭМ!$B$39:$B$789,K$83)+'СЕТ СН'!$H$12+СВЦЭМ!$D$10+'СЕТ СН'!$H$5-'СЕТ СН'!$H$20</f>
        <v>4375.15334188</v>
      </c>
      <c r="L85" s="36">
        <f>SUMIFS(СВЦЭМ!$C$39:$C$789,СВЦЭМ!$A$39:$A$789,$A85,СВЦЭМ!$B$39:$B$789,L$83)+'СЕТ СН'!$H$12+СВЦЭМ!$D$10+'СЕТ СН'!$H$5-'СЕТ СН'!$H$20</f>
        <v>4383.5626067800004</v>
      </c>
      <c r="M85" s="36">
        <f>SUMIFS(СВЦЭМ!$C$39:$C$789,СВЦЭМ!$A$39:$A$789,$A85,СВЦЭМ!$B$39:$B$789,M$83)+'СЕТ СН'!$H$12+СВЦЭМ!$D$10+'СЕТ СН'!$H$5-'СЕТ СН'!$H$20</f>
        <v>4407.3119122999997</v>
      </c>
      <c r="N85" s="36">
        <f>SUMIFS(СВЦЭМ!$C$39:$C$789,СВЦЭМ!$A$39:$A$789,$A85,СВЦЭМ!$B$39:$B$789,N$83)+'СЕТ СН'!$H$12+СВЦЭМ!$D$10+'СЕТ СН'!$H$5-'СЕТ СН'!$H$20</f>
        <v>4421.5493864800001</v>
      </c>
      <c r="O85" s="36">
        <f>SUMIFS(СВЦЭМ!$C$39:$C$789,СВЦЭМ!$A$39:$A$789,$A85,СВЦЭМ!$B$39:$B$789,O$83)+'СЕТ СН'!$H$12+СВЦЭМ!$D$10+'СЕТ СН'!$H$5-'СЕТ СН'!$H$20</f>
        <v>4434.79665148</v>
      </c>
      <c r="P85" s="36">
        <f>SUMIFS(СВЦЭМ!$C$39:$C$789,СВЦЭМ!$A$39:$A$789,$A85,СВЦЭМ!$B$39:$B$789,P$83)+'СЕТ СН'!$H$12+СВЦЭМ!$D$10+'СЕТ СН'!$H$5-'СЕТ СН'!$H$20</f>
        <v>4452.1943629500001</v>
      </c>
      <c r="Q85" s="36">
        <f>SUMIFS(СВЦЭМ!$C$39:$C$789,СВЦЭМ!$A$39:$A$789,$A85,СВЦЭМ!$B$39:$B$789,Q$83)+'СЕТ СН'!$H$12+СВЦЭМ!$D$10+'СЕТ СН'!$H$5-'СЕТ СН'!$H$20</f>
        <v>4451.2275577099999</v>
      </c>
      <c r="R85" s="36">
        <f>SUMIFS(СВЦЭМ!$C$39:$C$789,СВЦЭМ!$A$39:$A$789,$A85,СВЦЭМ!$B$39:$B$789,R$83)+'СЕТ СН'!$H$12+СВЦЭМ!$D$10+'СЕТ СН'!$H$5-'СЕТ СН'!$H$20</f>
        <v>4438.4088531399993</v>
      </c>
      <c r="S85" s="36">
        <f>SUMIFS(СВЦЭМ!$C$39:$C$789,СВЦЭМ!$A$39:$A$789,$A85,СВЦЭМ!$B$39:$B$789,S$83)+'СЕТ СН'!$H$12+СВЦЭМ!$D$10+'СЕТ СН'!$H$5-'СЕТ СН'!$H$20</f>
        <v>4394.5211778399998</v>
      </c>
      <c r="T85" s="36">
        <f>SUMIFS(СВЦЭМ!$C$39:$C$789,СВЦЭМ!$A$39:$A$789,$A85,СВЦЭМ!$B$39:$B$789,T$83)+'СЕТ СН'!$H$12+СВЦЭМ!$D$10+'СЕТ СН'!$H$5-'СЕТ СН'!$H$20</f>
        <v>4347.5912375999997</v>
      </c>
      <c r="U85" s="36">
        <f>SUMIFS(СВЦЭМ!$C$39:$C$789,СВЦЭМ!$A$39:$A$789,$A85,СВЦЭМ!$B$39:$B$789,U$83)+'СЕТ СН'!$H$12+СВЦЭМ!$D$10+'СЕТ СН'!$H$5-'СЕТ СН'!$H$20</f>
        <v>4383.8544427699999</v>
      </c>
      <c r="V85" s="36">
        <f>SUMIFS(СВЦЭМ!$C$39:$C$789,СВЦЭМ!$A$39:$A$789,$A85,СВЦЭМ!$B$39:$B$789,V$83)+'СЕТ СН'!$H$12+СВЦЭМ!$D$10+'СЕТ СН'!$H$5-'СЕТ СН'!$H$20</f>
        <v>4412.7296687999997</v>
      </c>
      <c r="W85" s="36">
        <f>SUMIFS(СВЦЭМ!$C$39:$C$789,СВЦЭМ!$A$39:$A$789,$A85,СВЦЭМ!$B$39:$B$789,W$83)+'СЕТ СН'!$H$12+СВЦЭМ!$D$10+'СЕТ СН'!$H$5-'СЕТ СН'!$H$20</f>
        <v>4402.2017341999999</v>
      </c>
      <c r="X85" s="36">
        <f>SUMIFS(СВЦЭМ!$C$39:$C$789,СВЦЭМ!$A$39:$A$789,$A85,СВЦЭМ!$B$39:$B$789,X$83)+'СЕТ СН'!$H$12+СВЦЭМ!$D$10+'СЕТ СН'!$H$5-'СЕТ СН'!$H$20</f>
        <v>4398.6229632499999</v>
      </c>
      <c r="Y85" s="36">
        <f>SUMIFS(СВЦЭМ!$C$39:$C$789,СВЦЭМ!$A$39:$A$789,$A85,СВЦЭМ!$B$39:$B$789,Y$83)+'СЕТ СН'!$H$12+СВЦЭМ!$D$10+'СЕТ СН'!$H$5-'СЕТ СН'!$H$20</f>
        <v>4437.7482565400005</v>
      </c>
    </row>
    <row r="86" spans="1:32" ht="15.75" x14ac:dyDescent="0.2">
      <c r="A86" s="35">
        <f t="shared" ref="A86:A114" si="2">A85+1</f>
        <v>45629</v>
      </c>
      <c r="B86" s="36">
        <f>SUMIFS(СВЦЭМ!$C$39:$C$789,СВЦЭМ!$A$39:$A$789,$A86,СВЦЭМ!$B$39:$B$789,B$83)+'СЕТ СН'!$H$12+СВЦЭМ!$D$10+'СЕТ СН'!$H$5-'СЕТ СН'!$H$20</f>
        <v>4452.15143868</v>
      </c>
      <c r="C86" s="36">
        <f>SUMIFS(СВЦЭМ!$C$39:$C$789,СВЦЭМ!$A$39:$A$789,$A86,СВЦЭМ!$B$39:$B$789,C$83)+'СЕТ СН'!$H$12+СВЦЭМ!$D$10+'СЕТ СН'!$H$5-'СЕТ СН'!$H$20</f>
        <v>4493.1889517500003</v>
      </c>
      <c r="D86" s="36">
        <f>SUMIFS(СВЦЭМ!$C$39:$C$789,СВЦЭМ!$A$39:$A$789,$A86,СВЦЭМ!$B$39:$B$789,D$83)+'СЕТ СН'!$H$12+СВЦЭМ!$D$10+'СЕТ СН'!$H$5-'СЕТ СН'!$H$20</f>
        <v>4525.3086205</v>
      </c>
      <c r="E86" s="36">
        <f>SUMIFS(СВЦЭМ!$C$39:$C$789,СВЦЭМ!$A$39:$A$789,$A86,СВЦЭМ!$B$39:$B$789,E$83)+'СЕТ СН'!$H$12+СВЦЭМ!$D$10+'СЕТ СН'!$H$5-'СЕТ СН'!$H$20</f>
        <v>4556.3212737399999</v>
      </c>
      <c r="F86" s="36">
        <f>SUMIFS(СВЦЭМ!$C$39:$C$789,СВЦЭМ!$A$39:$A$789,$A86,СВЦЭМ!$B$39:$B$789,F$83)+'СЕТ СН'!$H$12+СВЦЭМ!$D$10+'СЕТ СН'!$H$5-'СЕТ СН'!$H$20</f>
        <v>4559.9304403400001</v>
      </c>
      <c r="G86" s="36">
        <f>SUMIFS(СВЦЭМ!$C$39:$C$789,СВЦЭМ!$A$39:$A$789,$A86,СВЦЭМ!$B$39:$B$789,G$83)+'СЕТ СН'!$H$12+СВЦЭМ!$D$10+'СЕТ СН'!$H$5-'СЕТ СН'!$H$20</f>
        <v>4515.03528482</v>
      </c>
      <c r="H86" s="36">
        <f>SUMIFS(СВЦЭМ!$C$39:$C$789,СВЦЭМ!$A$39:$A$789,$A86,СВЦЭМ!$B$39:$B$789,H$83)+'СЕТ СН'!$H$12+СВЦЭМ!$D$10+'СЕТ СН'!$H$5-'СЕТ СН'!$H$20</f>
        <v>4460.2637950400003</v>
      </c>
      <c r="I86" s="36">
        <f>SUMIFS(СВЦЭМ!$C$39:$C$789,СВЦЭМ!$A$39:$A$789,$A86,СВЦЭМ!$B$39:$B$789,I$83)+'СЕТ СН'!$H$12+СВЦЭМ!$D$10+'СЕТ СН'!$H$5-'СЕТ СН'!$H$20</f>
        <v>4387.0895939299999</v>
      </c>
      <c r="J86" s="36">
        <f>SUMIFS(СВЦЭМ!$C$39:$C$789,СВЦЭМ!$A$39:$A$789,$A86,СВЦЭМ!$B$39:$B$789,J$83)+'СЕТ СН'!$H$12+СВЦЭМ!$D$10+'СЕТ СН'!$H$5-'СЕТ СН'!$H$20</f>
        <v>4331.6881891200001</v>
      </c>
      <c r="K86" s="36">
        <f>SUMIFS(СВЦЭМ!$C$39:$C$789,СВЦЭМ!$A$39:$A$789,$A86,СВЦЭМ!$B$39:$B$789,K$83)+'СЕТ СН'!$H$12+СВЦЭМ!$D$10+'СЕТ СН'!$H$5-'СЕТ СН'!$H$20</f>
        <v>4338.4708965099999</v>
      </c>
      <c r="L86" s="36">
        <f>SUMIFS(СВЦЭМ!$C$39:$C$789,СВЦЭМ!$A$39:$A$789,$A86,СВЦЭМ!$B$39:$B$789,L$83)+'СЕТ СН'!$H$12+СВЦЭМ!$D$10+'СЕТ СН'!$H$5-'СЕТ СН'!$H$20</f>
        <v>4345.0991208400001</v>
      </c>
      <c r="M86" s="36">
        <f>SUMIFS(СВЦЭМ!$C$39:$C$789,СВЦЭМ!$A$39:$A$789,$A86,СВЦЭМ!$B$39:$B$789,M$83)+'СЕТ СН'!$H$12+СВЦЭМ!$D$10+'СЕТ СН'!$H$5-'СЕТ СН'!$H$20</f>
        <v>4347.4014864999999</v>
      </c>
      <c r="N86" s="36">
        <f>SUMIFS(СВЦЭМ!$C$39:$C$789,СВЦЭМ!$A$39:$A$789,$A86,СВЦЭМ!$B$39:$B$789,N$83)+'СЕТ СН'!$H$12+СВЦЭМ!$D$10+'СЕТ СН'!$H$5-'СЕТ СН'!$H$20</f>
        <v>4380.0247015799996</v>
      </c>
      <c r="O86" s="36">
        <f>SUMIFS(СВЦЭМ!$C$39:$C$789,СВЦЭМ!$A$39:$A$789,$A86,СВЦЭМ!$B$39:$B$789,O$83)+'СЕТ СН'!$H$12+СВЦЭМ!$D$10+'СЕТ СН'!$H$5-'СЕТ СН'!$H$20</f>
        <v>4394.3240879799996</v>
      </c>
      <c r="P86" s="36">
        <f>SUMIFS(СВЦЭМ!$C$39:$C$789,СВЦЭМ!$A$39:$A$789,$A86,СВЦЭМ!$B$39:$B$789,P$83)+'СЕТ СН'!$H$12+СВЦЭМ!$D$10+'СЕТ СН'!$H$5-'СЕТ СН'!$H$20</f>
        <v>4414.9833563699995</v>
      </c>
      <c r="Q86" s="36">
        <f>SUMIFS(СВЦЭМ!$C$39:$C$789,СВЦЭМ!$A$39:$A$789,$A86,СВЦЭМ!$B$39:$B$789,Q$83)+'СЕТ СН'!$H$12+СВЦЭМ!$D$10+'СЕТ СН'!$H$5-'СЕТ СН'!$H$20</f>
        <v>4441.7081163099992</v>
      </c>
      <c r="R86" s="36">
        <f>SUMIFS(СВЦЭМ!$C$39:$C$789,СВЦЭМ!$A$39:$A$789,$A86,СВЦЭМ!$B$39:$B$789,R$83)+'СЕТ СН'!$H$12+СВЦЭМ!$D$10+'СЕТ СН'!$H$5-'СЕТ СН'!$H$20</f>
        <v>4419.8175007699992</v>
      </c>
      <c r="S86" s="36">
        <f>SUMIFS(СВЦЭМ!$C$39:$C$789,СВЦЭМ!$A$39:$A$789,$A86,СВЦЭМ!$B$39:$B$789,S$83)+'СЕТ СН'!$H$12+СВЦЭМ!$D$10+'СЕТ СН'!$H$5-'СЕТ СН'!$H$20</f>
        <v>4375.8682400799999</v>
      </c>
      <c r="T86" s="36">
        <f>SUMIFS(СВЦЭМ!$C$39:$C$789,СВЦЭМ!$A$39:$A$789,$A86,СВЦЭМ!$B$39:$B$789,T$83)+'СЕТ СН'!$H$12+СВЦЭМ!$D$10+'СЕТ СН'!$H$5-'СЕТ СН'!$H$20</f>
        <v>4329.3362184199996</v>
      </c>
      <c r="U86" s="36">
        <f>SUMIFS(СВЦЭМ!$C$39:$C$789,СВЦЭМ!$A$39:$A$789,$A86,СВЦЭМ!$B$39:$B$789,U$83)+'СЕТ СН'!$H$12+СВЦЭМ!$D$10+'СЕТ СН'!$H$5-'СЕТ СН'!$H$20</f>
        <v>4348.7942152400001</v>
      </c>
      <c r="V86" s="36">
        <f>SUMIFS(СВЦЭМ!$C$39:$C$789,СВЦЭМ!$A$39:$A$789,$A86,СВЦЭМ!$B$39:$B$789,V$83)+'СЕТ СН'!$H$12+СВЦЭМ!$D$10+'СЕТ СН'!$H$5-'СЕТ СН'!$H$20</f>
        <v>4371.7961820499995</v>
      </c>
      <c r="W86" s="36">
        <f>SUMIFS(СВЦЭМ!$C$39:$C$789,СВЦЭМ!$A$39:$A$789,$A86,СВЦЭМ!$B$39:$B$789,W$83)+'СЕТ СН'!$H$12+СВЦЭМ!$D$10+'СЕТ СН'!$H$5-'СЕТ СН'!$H$20</f>
        <v>4385.5436595000001</v>
      </c>
      <c r="X86" s="36">
        <f>SUMIFS(СВЦЭМ!$C$39:$C$789,СВЦЭМ!$A$39:$A$789,$A86,СВЦЭМ!$B$39:$B$789,X$83)+'СЕТ СН'!$H$12+СВЦЭМ!$D$10+'СЕТ СН'!$H$5-'СЕТ СН'!$H$20</f>
        <v>4388.1868225500002</v>
      </c>
      <c r="Y86" s="36">
        <f>SUMIFS(СВЦЭМ!$C$39:$C$789,СВЦЭМ!$A$39:$A$789,$A86,СВЦЭМ!$B$39:$B$789,Y$83)+'СЕТ СН'!$H$12+СВЦЭМ!$D$10+'СЕТ СН'!$H$5-'СЕТ СН'!$H$20</f>
        <v>4435.5206649800002</v>
      </c>
    </row>
    <row r="87" spans="1:32" ht="15.75" x14ac:dyDescent="0.2">
      <c r="A87" s="35">
        <f t="shared" si="2"/>
        <v>45630</v>
      </c>
      <c r="B87" s="36">
        <f>SUMIFS(СВЦЭМ!$C$39:$C$789,СВЦЭМ!$A$39:$A$789,$A87,СВЦЭМ!$B$39:$B$789,B$83)+'СЕТ СН'!$H$12+СВЦЭМ!$D$10+'СЕТ СН'!$H$5-'СЕТ СН'!$H$20</f>
        <v>4471.2766804999992</v>
      </c>
      <c r="C87" s="36">
        <f>SUMIFS(СВЦЭМ!$C$39:$C$789,СВЦЭМ!$A$39:$A$789,$A87,СВЦЭМ!$B$39:$B$789,C$83)+'СЕТ СН'!$H$12+СВЦЭМ!$D$10+'СЕТ СН'!$H$5-'СЕТ СН'!$H$20</f>
        <v>4534.9648150499997</v>
      </c>
      <c r="D87" s="36">
        <f>SUMIFS(СВЦЭМ!$C$39:$C$789,СВЦЭМ!$A$39:$A$789,$A87,СВЦЭМ!$B$39:$B$789,D$83)+'СЕТ СН'!$H$12+СВЦЭМ!$D$10+'СЕТ СН'!$H$5-'СЕТ СН'!$H$20</f>
        <v>4559.1187608800001</v>
      </c>
      <c r="E87" s="36">
        <f>SUMIFS(СВЦЭМ!$C$39:$C$789,СВЦЭМ!$A$39:$A$789,$A87,СВЦЭМ!$B$39:$B$789,E$83)+'СЕТ СН'!$H$12+СВЦЭМ!$D$10+'СЕТ СН'!$H$5-'СЕТ СН'!$H$20</f>
        <v>4574.2913192599999</v>
      </c>
      <c r="F87" s="36">
        <f>SUMIFS(СВЦЭМ!$C$39:$C$789,СВЦЭМ!$A$39:$A$789,$A87,СВЦЭМ!$B$39:$B$789,F$83)+'СЕТ СН'!$H$12+СВЦЭМ!$D$10+'СЕТ СН'!$H$5-'СЕТ СН'!$H$20</f>
        <v>4565.9457392499999</v>
      </c>
      <c r="G87" s="36">
        <f>SUMIFS(СВЦЭМ!$C$39:$C$789,СВЦЭМ!$A$39:$A$789,$A87,СВЦЭМ!$B$39:$B$789,G$83)+'СЕТ СН'!$H$12+СВЦЭМ!$D$10+'СЕТ СН'!$H$5-'СЕТ СН'!$H$20</f>
        <v>4552.0533800200001</v>
      </c>
      <c r="H87" s="36">
        <f>SUMIFS(СВЦЭМ!$C$39:$C$789,СВЦЭМ!$A$39:$A$789,$A87,СВЦЭМ!$B$39:$B$789,H$83)+'СЕТ СН'!$H$12+СВЦЭМ!$D$10+'СЕТ СН'!$H$5-'СЕТ СН'!$H$20</f>
        <v>4522.8023679799999</v>
      </c>
      <c r="I87" s="36">
        <f>SUMIFS(СВЦЭМ!$C$39:$C$789,СВЦЭМ!$A$39:$A$789,$A87,СВЦЭМ!$B$39:$B$789,I$83)+'СЕТ СН'!$H$12+СВЦЭМ!$D$10+'СЕТ СН'!$H$5-'СЕТ СН'!$H$20</f>
        <v>4416.8476347100004</v>
      </c>
      <c r="J87" s="36">
        <f>SUMIFS(СВЦЭМ!$C$39:$C$789,СВЦЭМ!$A$39:$A$789,$A87,СВЦЭМ!$B$39:$B$789,J$83)+'СЕТ СН'!$H$12+СВЦЭМ!$D$10+'СЕТ СН'!$H$5-'СЕТ СН'!$H$20</f>
        <v>4363.7377406300002</v>
      </c>
      <c r="K87" s="36">
        <f>SUMIFS(СВЦЭМ!$C$39:$C$789,СВЦЭМ!$A$39:$A$789,$A87,СВЦЭМ!$B$39:$B$789,K$83)+'СЕТ СН'!$H$12+СВЦЭМ!$D$10+'СЕТ СН'!$H$5-'СЕТ СН'!$H$20</f>
        <v>4342.1623480100006</v>
      </c>
      <c r="L87" s="36">
        <f>SUMIFS(СВЦЭМ!$C$39:$C$789,СВЦЭМ!$A$39:$A$789,$A87,СВЦЭМ!$B$39:$B$789,L$83)+'СЕТ СН'!$H$12+СВЦЭМ!$D$10+'СЕТ СН'!$H$5-'СЕТ СН'!$H$20</f>
        <v>4272.59359012</v>
      </c>
      <c r="M87" s="36">
        <f>SUMIFS(СВЦЭМ!$C$39:$C$789,СВЦЭМ!$A$39:$A$789,$A87,СВЦЭМ!$B$39:$B$789,M$83)+'СЕТ СН'!$H$12+СВЦЭМ!$D$10+'СЕТ СН'!$H$5-'СЕТ СН'!$H$20</f>
        <v>4262.1835622099998</v>
      </c>
      <c r="N87" s="36">
        <f>SUMIFS(СВЦЭМ!$C$39:$C$789,СВЦЭМ!$A$39:$A$789,$A87,СВЦЭМ!$B$39:$B$789,N$83)+'СЕТ СН'!$H$12+СВЦЭМ!$D$10+'СЕТ СН'!$H$5-'СЕТ СН'!$H$20</f>
        <v>4296.0553358799998</v>
      </c>
      <c r="O87" s="36">
        <f>SUMIFS(СВЦЭМ!$C$39:$C$789,СВЦЭМ!$A$39:$A$789,$A87,СВЦЭМ!$B$39:$B$789,O$83)+'СЕТ СН'!$H$12+СВЦЭМ!$D$10+'СЕТ СН'!$H$5-'СЕТ СН'!$H$20</f>
        <v>4301.5887827699999</v>
      </c>
      <c r="P87" s="36">
        <f>SUMIFS(СВЦЭМ!$C$39:$C$789,СВЦЭМ!$A$39:$A$789,$A87,СВЦЭМ!$B$39:$B$789,P$83)+'СЕТ СН'!$H$12+СВЦЭМ!$D$10+'СЕТ СН'!$H$5-'СЕТ СН'!$H$20</f>
        <v>4315.1308503199998</v>
      </c>
      <c r="Q87" s="36">
        <f>SUMIFS(СВЦЭМ!$C$39:$C$789,СВЦЭМ!$A$39:$A$789,$A87,СВЦЭМ!$B$39:$B$789,Q$83)+'СЕТ СН'!$H$12+СВЦЭМ!$D$10+'СЕТ СН'!$H$5-'СЕТ СН'!$H$20</f>
        <v>4320.0333419799999</v>
      </c>
      <c r="R87" s="36">
        <f>SUMIFS(СВЦЭМ!$C$39:$C$789,СВЦЭМ!$A$39:$A$789,$A87,СВЦЭМ!$B$39:$B$789,R$83)+'СЕТ СН'!$H$12+СВЦЭМ!$D$10+'СЕТ СН'!$H$5-'СЕТ СН'!$H$20</f>
        <v>4316.9038126200003</v>
      </c>
      <c r="S87" s="36">
        <f>SUMIFS(СВЦЭМ!$C$39:$C$789,СВЦЭМ!$A$39:$A$789,$A87,СВЦЭМ!$B$39:$B$789,S$83)+'СЕТ СН'!$H$12+СВЦЭМ!$D$10+'СЕТ СН'!$H$5-'СЕТ СН'!$H$20</f>
        <v>4268.2397789900006</v>
      </c>
      <c r="T87" s="36">
        <f>SUMIFS(СВЦЭМ!$C$39:$C$789,СВЦЭМ!$A$39:$A$789,$A87,СВЦЭМ!$B$39:$B$789,T$83)+'СЕТ СН'!$H$12+СВЦЭМ!$D$10+'СЕТ СН'!$H$5-'СЕТ СН'!$H$20</f>
        <v>4219.4123087400003</v>
      </c>
      <c r="U87" s="36">
        <f>SUMIFS(СВЦЭМ!$C$39:$C$789,СВЦЭМ!$A$39:$A$789,$A87,СВЦЭМ!$B$39:$B$789,U$83)+'СЕТ СН'!$H$12+СВЦЭМ!$D$10+'СЕТ СН'!$H$5-'СЕТ СН'!$H$20</f>
        <v>4226.6740096200001</v>
      </c>
      <c r="V87" s="36">
        <f>SUMIFS(СВЦЭМ!$C$39:$C$789,СВЦЭМ!$A$39:$A$789,$A87,СВЦЭМ!$B$39:$B$789,V$83)+'СЕТ СН'!$H$12+СВЦЭМ!$D$10+'СЕТ СН'!$H$5-'СЕТ СН'!$H$20</f>
        <v>4266.2376618799999</v>
      </c>
      <c r="W87" s="36">
        <f>SUMIFS(СВЦЭМ!$C$39:$C$789,СВЦЭМ!$A$39:$A$789,$A87,СВЦЭМ!$B$39:$B$789,W$83)+'СЕТ СН'!$H$12+СВЦЭМ!$D$10+'СЕТ СН'!$H$5-'СЕТ СН'!$H$20</f>
        <v>4288.1106855400003</v>
      </c>
      <c r="X87" s="36">
        <f>SUMIFS(СВЦЭМ!$C$39:$C$789,СВЦЭМ!$A$39:$A$789,$A87,СВЦЭМ!$B$39:$B$789,X$83)+'СЕТ СН'!$H$12+СВЦЭМ!$D$10+'СЕТ СН'!$H$5-'СЕТ СН'!$H$20</f>
        <v>4322.3571611500001</v>
      </c>
      <c r="Y87" s="36">
        <f>SUMIFS(СВЦЭМ!$C$39:$C$789,СВЦЭМ!$A$39:$A$789,$A87,СВЦЭМ!$B$39:$B$789,Y$83)+'СЕТ СН'!$H$12+СВЦЭМ!$D$10+'СЕТ СН'!$H$5-'СЕТ СН'!$H$20</f>
        <v>4358.9621804099997</v>
      </c>
    </row>
    <row r="88" spans="1:32" ht="15.75" x14ac:dyDescent="0.2">
      <c r="A88" s="35">
        <f t="shared" si="2"/>
        <v>45631</v>
      </c>
      <c r="B88" s="36">
        <f>SUMIFS(СВЦЭМ!$C$39:$C$789,СВЦЭМ!$A$39:$A$789,$A88,СВЦЭМ!$B$39:$B$789,B$83)+'СЕТ СН'!$H$12+СВЦЭМ!$D$10+'СЕТ СН'!$H$5-'СЕТ СН'!$H$20</f>
        <v>4365.6677404399998</v>
      </c>
      <c r="C88" s="36">
        <f>SUMIFS(СВЦЭМ!$C$39:$C$789,СВЦЭМ!$A$39:$A$789,$A88,СВЦЭМ!$B$39:$B$789,C$83)+'СЕТ СН'!$H$12+СВЦЭМ!$D$10+'СЕТ СН'!$H$5-'СЕТ СН'!$H$20</f>
        <v>4419.1137040599997</v>
      </c>
      <c r="D88" s="36">
        <f>SUMIFS(СВЦЭМ!$C$39:$C$789,СВЦЭМ!$A$39:$A$789,$A88,СВЦЭМ!$B$39:$B$789,D$83)+'СЕТ СН'!$H$12+СВЦЭМ!$D$10+'СЕТ СН'!$H$5-'СЕТ СН'!$H$20</f>
        <v>4431.1997308499995</v>
      </c>
      <c r="E88" s="36">
        <f>SUMIFS(СВЦЭМ!$C$39:$C$789,СВЦЭМ!$A$39:$A$789,$A88,СВЦЭМ!$B$39:$B$789,E$83)+'СЕТ СН'!$H$12+СВЦЭМ!$D$10+'СЕТ СН'!$H$5-'СЕТ СН'!$H$20</f>
        <v>4443.5373104600003</v>
      </c>
      <c r="F88" s="36">
        <f>SUMIFS(СВЦЭМ!$C$39:$C$789,СВЦЭМ!$A$39:$A$789,$A88,СВЦЭМ!$B$39:$B$789,F$83)+'СЕТ СН'!$H$12+СВЦЭМ!$D$10+'СЕТ СН'!$H$5-'СЕТ СН'!$H$20</f>
        <v>4436.9196932899995</v>
      </c>
      <c r="G88" s="36">
        <f>SUMIFS(СВЦЭМ!$C$39:$C$789,СВЦЭМ!$A$39:$A$789,$A88,СВЦЭМ!$B$39:$B$789,G$83)+'СЕТ СН'!$H$12+СВЦЭМ!$D$10+'СЕТ СН'!$H$5-'СЕТ СН'!$H$20</f>
        <v>4414.1202694099993</v>
      </c>
      <c r="H88" s="36">
        <f>SUMIFS(СВЦЭМ!$C$39:$C$789,СВЦЭМ!$A$39:$A$789,$A88,СВЦЭМ!$B$39:$B$789,H$83)+'СЕТ СН'!$H$12+СВЦЭМ!$D$10+'СЕТ СН'!$H$5-'СЕТ СН'!$H$20</f>
        <v>4339.5180300499997</v>
      </c>
      <c r="I88" s="36">
        <f>SUMIFS(СВЦЭМ!$C$39:$C$789,СВЦЭМ!$A$39:$A$789,$A88,СВЦЭМ!$B$39:$B$789,I$83)+'СЕТ СН'!$H$12+СВЦЭМ!$D$10+'СЕТ СН'!$H$5-'СЕТ СН'!$H$20</f>
        <v>4260.2093918800001</v>
      </c>
      <c r="J88" s="36">
        <f>SUMIFS(СВЦЭМ!$C$39:$C$789,СВЦЭМ!$A$39:$A$789,$A88,СВЦЭМ!$B$39:$B$789,J$83)+'СЕТ СН'!$H$12+СВЦЭМ!$D$10+'СЕТ СН'!$H$5-'СЕТ СН'!$H$20</f>
        <v>4217.3630919099996</v>
      </c>
      <c r="K88" s="36">
        <f>SUMIFS(СВЦЭМ!$C$39:$C$789,СВЦЭМ!$A$39:$A$789,$A88,СВЦЭМ!$B$39:$B$789,K$83)+'СЕТ СН'!$H$12+СВЦЭМ!$D$10+'СЕТ СН'!$H$5-'СЕТ СН'!$H$20</f>
        <v>4187.6515591699999</v>
      </c>
      <c r="L88" s="36">
        <f>SUMIFS(СВЦЭМ!$C$39:$C$789,СВЦЭМ!$A$39:$A$789,$A88,СВЦЭМ!$B$39:$B$789,L$83)+'СЕТ СН'!$H$12+СВЦЭМ!$D$10+'СЕТ СН'!$H$5-'СЕТ СН'!$H$20</f>
        <v>4177.7030825399997</v>
      </c>
      <c r="M88" s="36">
        <f>SUMIFS(СВЦЭМ!$C$39:$C$789,СВЦЭМ!$A$39:$A$789,$A88,СВЦЭМ!$B$39:$B$789,M$83)+'СЕТ СН'!$H$12+СВЦЭМ!$D$10+'СЕТ СН'!$H$5-'СЕТ СН'!$H$20</f>
        <v>4201.5365715899998</v>
      </c>
      <c r="N88" s="36">
        <f>SUMIFS(СВЦЭМ!$C$39:$C$789,СВЦЭМ!$A$39:$A$789,$A88,СВЦЭМ!$B$39:$B$789,N$83)+'СЕТ СН'!$H$12+СВЦЭМ!$D$10+'СЕТ СН'!$H$5-'СЕТ СН'!$H$20</f>
        <v>4214.0989255599998</v>
      </c>
      <c r="O88" s="36">
        <f>SUMIFS(СВЦЭМ!$C$39:$C$789,СВЦЭМ!$A$39:$A$789,$A88,СВЦЭМ!$B$39:$B$789,O$83)+'СЕТ СН'!$H$12+СВЦЭМ!$D$10+'СЕТ СН'!$H$5-'СЕТ СН'!$H$20</f>
        <v>4219.5563246199999</v>
      </c>
      <c r="P88" s="36">
        <f>SUMIFS(СВЦЭМ!$C$39:$C$789,СВЦЭМ!$A$39:$A$789,$A88,СВЦЭМ!$B$39:$B$789,P$83)+'СЕТ СН'!$H$12+СВЦЭМ!$D$10+'СЕТ СН'!$H$5-'СЕТ СН'!$H$20</f>
        <v>4234.2919324900004</v>
      </c>
      <c r="Q88" s="36">
        <f>SUMIFS(СВЦЭМ!$C$39:$C$789,СВЦЭМ!$A$39:$A$789,$A88,СВЦЭМ!$B$39:$B$789,Q$83)+'СЕТ СН'!$H$12+СВЦЭМ!$D$10+'СЕТ СН'!$H$5-'СЕТ СН'!$H$20</f>
        <v>4256.8323143699999</v>
      </c>
      <c r="R88" s="36">
        <f>SUMIFS(СВЦЭМ!$C$39:$C$789,СВЦЭМ!$A$39:$A$789,$A88,СВЦЭМ!$B$39:$B$789,R$83)+'СЕТ СН'!$H$12+СВЦЭМ!$D$10+'СЕТ СН'!$H$5-'СЕТ СН'!$H$20</f>
        <v>4260.0843463199999</v>
      </c>
      <c r="S88" s="36">
        <f>SUMIFS(СВЦЭМ!$C$39:$C$789,СВЦЭМ!$A$39:$A$789,$A88,СВЦЭМ!$B$39:$B$789,S$83)+'СЕТ СН'!$H$12+СВЦЭМ!$D$10+'СЕТ СН'!$H$5-'СЕТ СН'!$H$20</f>
        <v>4206.0838824299999</v>
      </c>
      <c r="T88" s="36">
        <f>SUMIFS(СВЦЭМ!$C$39:$C$789,СВЦЭМ!$A$39:$A$789,$A88,СВЦЭМ!$B$39:$B$789,T$83)+'СЕТ СН'!$H$12+СВЦЭМ!$D$10+'СЕТ СН'!$H$5-'СЕТ СН'!$H$20</f>
        <v>4152.49707769</v>
      </c>
      <c r="U88" s="36">
        <f>SUMIFS(СВЦЭМ!$C$39:$C$789,СВЦЭМ!$A$39:$A$789,$A88,СВЦЭМ!$B$39:$B$789,U$83)+'СЕТ СН'!$H$12+СВЦЭМ!$D$10+'СЕТ СН'!$H$5-'СЕТ СН'!$H$20</f>
        <v>4154.5544940600003</v>
      </c>
      <c r="V88" s="36">
        <f>SUMIFS(СВЦЭМ!$C$39:$C$789,СВЦЭМ!$A$39:$A$789,$A88,СВЦЭМ!$B$39:$B$789,V$83)+'СЕТ СН'!$H$12+СВЦЭМ!$D$10+'СЕТ СН'!$H$5-'СЕТ СН'!$H$20</f>
        <v>4189.29736392</v>
      </c>
      <c r="W88" s="36">
        <f>SUMIFS(СВЦЭМ!$C$39:$C$789,СВЦЭМ!$A$39:$A$789,$A88,СВЦЭМ!$B$39:$B$789,W$83)+'СЕТ СН'!$H$12+СВЦЭМ!$D$10+'СЕТ СН'!$H$5-'СЕТ СН'!$H$20</f>
        <v>4203.28284626</v>
      </c>
      <c r="X88" s="36">
        <f>SUMIFS(СВЦЭМ!$C$39:$C$789,СВЦЭМ!$A$39:$A$789,$A88,СВЦЭМ!$B$39:$B$789,X$83)+'СЕТ СН'!$H$12+СВЦЭМ!$D$10+'СЕТ СН'!$H$5-'СЕТ СН'!$H$20</f>
        <v>4216.96528588</v>
      </c>
      <c r="Y88" s="36">
        <f>SUMIFS(СВЦЭМ!$C$39:$C$789,СВЦЭМ!$A$39:$A$789,$A88,СВЦЭМ!$B$39:$B$789,Y$83)+'СЕТ СН'!$H$12+СВЦЭМ!$D$10+'СЕТ СН'!$H$5-'СЕТ СН'!$H$20</f>
        <v>4227.7551561</v>
      </c>
    </row>
    <row r="89" spans="1:32" ht="15.75" x14ac:dyDescent="0.2">
      <c r="A89" s="35">
        <f t="shared" si="2"/>
        <v>45632</v>
      </c>
      <c r="B89" s="36">
        <f>SUMIFS(СВЦЭМ!$C$39:$C$789,СВЦЭМ!$A$39:$A$789,$A89,СВЦЭМ!$B$39:$B$789,B$83)+'СЕТ СН'!$H$12+СВЦЭМ!$D$10+'СЕТ СН'!$H$5-'СЕТ СН'!$H$20</f>
        <v>4326.2494390499996</v>
      </c>
      <c r="C89" s="36">
        <f>SUMIFS(СВЦЭМ!$C$39:$C$789,СВЦЭМ!$A$39:$A$789,$A89,СВЦЭМ!$B$39:$B$789,C$83)+'СЕТ СН'!$H$12+СВЦЭМ!$D$10+'СЕТ СН'!$H$5-'СЕТ СН'!$H$20</f>
        <v>4395.6266635800002</v>
      </c>
      <c r="D89" s="36">
        <f>SUMIFS(СВЦЭМ!$C$39:$C$789,СВЦЭМ!$A$39:$A$789,$A89,СВЦЭМ!$B$39:$B$789,D$83)+'СЕТ СН'!$H$12+СВЦЭМ!$D$10+'СЕТ СН'!$H$5-'СЕТ СН'!$H$20</f>
        <v>4422.22988403</v>
      </c>
      <c r="E89" s="36">
        <f>SUMIFS(СВЦЭМ!$C$39:$C$789,СВЦЭМ!$A$39:$A$789,$A89,СВЦЭМ!$B$39:$B$789,E$83)+'СЕТ СН'!$H$12+СВЦЭМ!$D$10+'СЕТ СН'!$H$5-'СЕТ СН'!$H$20</f>
        <v>4432.6508957599999</v>
      </c>
      <c r="F89" s="36">
        <f>SUMIFS(СВЦЭМ!$C$39:$C$789,СВЦЭМ!$A$39:$A$789,$A89,СВЦЭМ!$B$39:$B$789,F$83)+'СЕТ СН'!$H$12+СВЦЭМ!$D$10+'СЕТ СН'!$H$5-'СЕТ СН'!$H$20</f>
        <v>4433.8893966199994</v>
      </c>
      <c r="G89" s="36">
        <f>SUMIFS(СВЦЭМ!$C$39:$C$789,СВЦЭМ!$A$39:$A$789,$A89,СВЦЭМ!$B$39:$B$789,G$83)+'СЕТ СН'!$H$12+СВЦЭМ!$D$10+'СЕТ СН'!$H$5-'СЕТ СН'!$H$20</f>
        <v>4416.9627566899999</v>
      </c>
      <c r="H89" s="36">
        <f>SUMIFS(СВЦЭМ!$C$39:$C$789,СВЦЭМ!$A$39:$A$789,$A89,СВЦЭМ!$B$39:$B$789,H$83)+'СЕТ СН'!$H$12+СВЦЭМ!$D$10+'СЕТ СН'!$H$5-'СЕТ СН'!$H$20</f>
        <v>4334.9172348900001</v>
      </c>
      <c r="I89" s="36">
        <f>SUMIFS(СВЦЭМ!$C$39:$C$789,СВЦЭМ!$A$39:$A$789,$A89,СВЦЭМ!$B$39:$B$789,I$83)+'СЕТ СН'!$H$12+СВЦЭМ!$D$10+'СЕТ СН'!$H$5-'СЕТ СН'!$H$20</f>
        <v>4263.35703173</v>
      </c>
      <c r="J89" s="36">
        <f>SUMIFS(СВЦЭМ!$C$39:$C$789,СВЦЭМ!$A$39:$A$789,$A89,СВЦЭМ!$B$39:$B$789,J$83)+'СЕТ СН'!$H$12+СВЦЭМ!$D$10+'СЕТ СН'!$H$5-'СЕТ СН'!$H$20</f>
        <v>4206.2771586999997</v>
      </c>
      <c r="K89" s="36">
        <f>SUMIFS(СВЦЭМ!$C$39:$C$789,СВЦЭМ!$A$39:$A$789,$A89,СВЦЭМ!$B$39:$B$789,K$83)+'СЕТ СН'!$H$12+СВЦЭМ!$D$10+'СЕТ СН'!$H$5-'СЕТ СН'!$H$20</f>
        <v>4175.0665921500004</v>
      </c>
      <c r="L89" s="36">
        <f>SUMIFS(СВЦЭМ!$C$39:$C$789,СВЦЭМ!$A$39:$A$789,$A89,СВЦЭМ!$B$39:$B$789,L$83)+'СЕТ СН'!$H$12+СВЦЭМ!$D$10+'СЕТ СН'!$H$5-'СЕТ СН'!$H$20</f>
        <v>4170.5769137900006</v>
      </c>
      <c r="M89" s="36">
        <f>SUMIFS(СВЦЭМ!$C$39:$C$789,СВЦЭМ!$A$39:$A$789,$A89,СВЦЭМ!$B$39:$B$789,M$83)+'СЕТ СН'!$H$12+СВЦЭМ!$D$10+'СЕТ СН'!$H$5-'СЕТ СН'!$H$20</f>
        <v>4194.283915</v>
      </c>
      <c r="N89" s="36">
        <f>SUMIFS(СВЦЭМ!$C$39:$C$789,СВЦЭМ!$A$39:$A$789,$A89,СВЦЭМ!$B$39:$B$789,N$83)+'СЕТ СН'!$H$12+СВЦЭМ!$D$10+'СЕТ СН'!$H$5-'СЕТ СН'!$H$20</f>
        <v>4197.6054809699999</v>
      </c>
      <c r="O89" s="36">
        <f>SUMIFS(СВЦЭМ!$C$39:$C$789,СВЦЭМ!$A$39:$A$789,$A89,СВЦЭМ!$B$39:$B$789,O$83)+'СЕТ СН'!$H$12+СВЦЭМ!$D$10+'СЕТ СН'!$H$5-'СЕТ СН'!$H$20</f>
        <v>4207.30258478</v>
      </c>
      <c r="P89" s="36">
        <f>SUMIFS(СВЦЭМ!$C$39:$C$789,СВЦЭМ!$A$39:$A$789,$A89,СВЦЭМ!$B$39:$B$789,P$83)+'СЕТ СН'!$H$12+СВЦЭМ!$D$10+'СЕТ СН'!$H$5-'СЕТ СН'!$H$20</f>
        <v>4220.8183827499997</v>
      </c>
      <c r="Q89" s="36">
        <f>SUMIFS(СВЦЭМ!$C$39:$C$789,СВЦЭМ!$A$39:$A$789,$A89,СВЦЭМ!$B$39:$B$789,Q$83)+'СЕТ СН'!$H$12+СВЦЭМ!$D$10+'СЕТ СН'!$H$5-'СЕТ СН'!$H$20</f>
        <v>4241.0124030099996</v>
      </c>
      <c r="R89" s="36">
        <f>SUMIFS(СВЦЭМ!$C$39:$C$789,СВЦЭМ!$A$39:$A$789,$A89,СВЦЭМ!$B$39:$B$789,R$83)+'СЕТ СН'!$H$12+СВЦЭМ!$D$10+'СЕТ СН'!$H$5-'СЕТ СН'!$H$20</f>
        <v>4234.1071870800006</v>
      </c>
      <c r="S89" s="36">
        <f>SUMIFS(СВЦЭМ!$C$39:$C$789,СВЦЭМ!$A$39:$A$789,$A89,СВЦЭМ!$B$39:$B$789,S$83)+'СЕТ СН'!$H$12+СВЦЭМ!$D$10+'СЕТ СН'!$H$5-'СЕТ СН'!$H$20</f>
        <v>4212.8230169899998</v>
      </c>
      <c r="T89" s="36">
        <f>SUMIFS(СВЦЭМ!$C$39:$C$789,СВЦЭМ!$A$39:$A$789,$A89,СВЦЭМ!$B$39:$B$789,T$83)+'СЕТ СН'!$H$12+СВЦЭМ!$D$10+'СЕТ СН'!$H$5-'СЕТ СН'!$H$20</f>
        <v>4160.3190958300002</v>
      </c>
      <c r="U89" s="36">
        <f>SUMIFS(СВЦЭМ!$C$39:$C$789,СВЦЭМ!$A$39:$A$789,$A89,СВЦЭМ!$B$39:$B$789,U$83)+'СЕТ СН'!$H$12+СВЦЭМ!$D$10+'СЕТ СН'!$H$5-'СЕТ СН'!$H$20</f>
        <v>4145.3807186600006</v>
      </c>
      <c r="V89" s="36">
        <f>SUMIFS(СВЦЭМ!$C$39:$C$789,СВЦЭМ!$A$39:$A$789,$A89,СВЦЭМ!$B$39:$B$789,V$83)+'СЕТ СН'!$H$12+СВЦЭМ!$D$10+'СЕТ СН'!$H$5-'СЕТ СН'!$H$20</f>
        <v>4189.17648216</v>
      </c>
      <c r="W89" s="36">
        <f>SUMIFS(СВЦЭМ!$C$39:$C$789,СВЦЭМ!$A$39:$A$789,$A89,СВЦЭМ!$B$39:$B$789,W$83)+'СЕТ СН'!$H$12+СВЦЭМ!$D$10+'СЕТ СН'!$H$5-'СЕТ СН'!$H$20</f>
        <v>4183.50622251</v>
      </c>
      <c r="X89" s="36">
        <f>SUMIFS(СВЦЭМ!$C$39:$C$789,СВЦЭМ!$A$39:$A$789,$A89,СВЦЭМ!$B$39:$B$789,X$83)+'СЕТ СН'!$H$12+СВЦЭМ!$D$10+'СЕТ СН'!$H$5-'СЕТ СН'!$H$20</f>
        <v>4196.7863883500004</v>
      </c>
      <c r="Y89" s="36">
        <f>SUMIFS(СВЦЭМ!$C$39:$C$789,СВЦЭМ!$A$39:$A$789,$A89,СВЦЭМ!$B$39:$B$789,Y$83)+'СЕТ СН'!$H$12+СВЦЭМ!$D$10+'СЕТ СН'!$H$5-'СЕТ СН'!$H$20</f>
        <v>4227.1685211700005</v>
      </c>
    </row>
    <row r="90" spans="1:32" ht="15.75" x14ac:dyDescent="0.2">
      <c r="A90" s="35">
        <f t="shared" si="2"/>
        <v>45633</v>
      </c>
      <c r="B90" s="36">
        <f>SUMIFS(СВЦЭМ!$C$39:$C$789,СВЦЭМ!$A$39:$A$789,$A90,СВЦЭМ!$B$39:$B$789,B$83)+'СЕТ СН'!$H$12+СВЦЭМ!$D$10+'СЕТ СН'!$H$5-'СЕТ СН'!$H$20</f>
        <v>4299.5281947100002</v>
      </c>
      <c r="C90" s="36">
        <f>SUMIFS(СВЦЭМ!$C$39:$C$789,СВЦЭМ!$A$39:$A$789,$A90,СВЦЭМ!$B$39:$B$789,C$83)+'СЕТ СН'!$H$12+СВЦЭМ!$D$10+'СЕТ СН'!$H$5-'СЕТ СН'!$H$20</f>
        <v>4280.3937557700001</v>
      </c>
      <c r="D90" s="36">
        <f>SUMIFS(СВЦЭМ!$C$39:$C$789,СВЦЭМ!$A$39:$A$789,$A90,СВЦЭМ!$B$39:$B$789,D$83)+'СЕТ СН'!$H$12+СВЦЭМ!$D$10+'СЕТ СН'!$H$5-'СЕТ СН'!$H$20</f>
        <v>4310.0218181199998</v>
      </c>
      <c r="E90" s="36">
        <f>SUMIFS(СВЦЭМ!$C$39:$C$789,СВЦЭМ!$A$39:$A$789,$A90,СВЦЭМ!$B$39:$B$789,E$83)+'СЕТ СН'!$H$12+СВЦЭМ!$D$10+'СЕТ СН'!$H$5-'СЕТ СН'!$H$20</f>
        <v>4333.9262286000003</v>
      </c>
      <c r="F90" s="36">
        <f>SUMIFS(СВЦЭМ!$C$39:$C$789,СВЦЭМ!$A$39:$A$789,$A90,СВЦЭМ!$B$39:$B$789,F$83)+'СЕТ СН'!$H$12+СВЦЭМ!$D$10+'СЕТ СН'!$H$5-'СЕТ СН'!$H$20</f>
        <v>4330.8840190499996</v>
      </c>
      <c r="G90" s="36">
        <f>SUMIFS(СВЦЭМ!$C$39:$C$789,СВЦЭМ!$A$39:$A$789,$A90,СВЦЭМ!$B$39:$B$789,G$83)+'СЕТ СН'!$H$12+СВЦЭМ!$D$10+'СЕТ СН'!$H$5-'СЕТ СН'!$H$20</f>
        <v>4310.2752791599996</v>
      </c>
      <c r="H90" s="36">
        <f>SUMIFS(СВЦЭМ!$C$39:$C$789,СВЦЭМ!$A$39:$A$789,$A90,СВЦЭМ!$B$39:$B$789,H$83)+'СЕТ СН'!$H$12+СВЦЭМ!$D$10+'СЕТ СН'!$H$5-'СЕТ СН'!$H$20</f>
        <v>4290.9266010400006</v>
      </c>
      <c r="I90" s="36">
        <f>SUMIFS(СВЦЭМ!$C$39:$C$789,СВЦЭМ!$A$39:$A$789,$A90,СВЦЭМ!$B$39:$B$789,I$83)+'СЕТ СН'!$H$12+СВЦЭМ!$D$10+'СЕТ СН'!$H$5-'СЕТ СН'!$H$20</f>
        <v>4292.45979644</v>
      </c>
      <c r="J90" s="36">
        <f>SUMIFS(СВЦЭМ!$C$39:$C$789,СВЦЭМ!$A$39:$A$789,$A90,СВЦЭМ!$B$39:$B$789,J$83)+'СЕТ СН'!$H$12+СВЦЭМ!$D$10+'СЕТ СН'!$H$5-'СЕТ СН'!$H$20</f>
        <v>4228.21815367</v>
      </c>
      <c r="K90" s="36">
        <f>SUMIFS(СВЦЭМ!$C$39:$C$789,СВЦЭМ!$A$39:$A$789,$A90,СВЦЭМ!$B$39:$B$789,K$83)+'СЕТ СН'!$H$12+СВЦЭМ!$D$10+'СЕТ СН'!$H$5-'СЕТ СН'!$H$20</f>
        <v>4144.1848599000004</v>
      </c>
      <c r="L90" s="36">
        <f>SUMIFS(СВЦЭМ!$C$39:$C$789,СВЦЭМ!$A$39:$A$789,$A90,СВЦЭМ!$B$39:$B$789,L$83)+'СЕТ СН'!$H$12+СВЦЭМ!$D$10+'СЕТ СН'!$H$5-'СЕТ СН'!$H$20</f>
        <v>4116.5541165100003</v>
      </c>
      <c r="M90" s="36">
        <f>SUMIFS(СВЦЭМ!$C$39:$C$789,СВЦЭМ!$A$39:$A$789,$A90,СВЦЭМ!$B$39:$B$789,M$83)+'СЕТ СН'!$H$12+СВЦЭМ!$D$10+'СЕТ СН'!$H$5-'СЕТ СН'!$H$20</f>
        <v>4117.70327241</v>
      </c>
      <c r="N90" s="36">
        <f>SUMIFS(СВЦЭМ!$C$39:$C$789,СВЦЭМ!$A$39:$A$789,$A90,СВЦЭМ!$B$39:$B$789,N$83)+'СЕТ СН'!$H$12+СВЦЭМ!$D$10+'СЕТ СН'!$H$5-'СЕТ СН'!$H$20</f>
        <v>4138.8182011999997</v>
      </c>
      <c r="O90" s="36">
        <f>SUMIFS(СВЦЭМ!$C$39:$C$789,СВЦЭМ!$A$39:$A$789,$A90,СВЦЭМ!$B$39:$B$789,O$83)+'СЕТ СН'!$H$12+СВЦЭМ!$D$10+'СЕТ СН'!$H$5-'СЕТ СН'!$H$20</f>
        <v>4139.8262534699998</v>
      </c>
      <c r="P90" s="36">
        <f>SUMIFS(СВЦЭМ!$C$39:$C$789,СВЦЭМ!$A$39:$A$789,$A90,СВЦЭМ!$B$39:$B$789,P$83)+'СЕТ СН'!$H$12+СВЦЭМ!$D$10+'СЕТ СН'!$H$5-'СЕТ СН'!$H$20</f>
        <v>4158.1834257800001</v>
      </c>
      <c r="Q90" s="36">
        <f>SUMIFS(СВЦЭМ!$C$39:$C$789,СВЦЭМ!$A$39:$A$789,$A90,СВЦЭМ!$B$39:$B$789,Q$83)+'СЕТ СН'!$H$12+СВЦЭМ!$D$10+'СЕТ СН'!$H$5-'СЕТ СН'!$H$20</f>
        <v>4156.8650919800002</v>
      </c>
      <c r="R90" s="36">
        <f>SUMIFS(СВЦЭМ!$C$39:$C$789,СВЦЭМ!$A$39:$A$789,$A90,СВЦЭМ!$B$39:$B$789,R$83)+'СЕТ СН'!$H$12+СВЦЭМ!$D$10+'СЕТ СН'!$H$5-'СЕТ СН'!$H$20</f>
        <v>4161.3569517200003</v>
      </c>
      <c r="S90" s="36">
        <f>SUMIFS(СВЦЭМ!$C$39:$C$789,СВЦЭМ!$A$39:$A$789,$A90,СВЦЭМ!$B$39:$B$789,S$83)+'СЕТ СН'!$H$12+СВЦЭМ!$D$10+'СЕТ СН'!$H$5-'СЕТ СН'!$H$20</f>
        <v>4129.6464816899997</v>
      </c>
      <c r="T90" s="36">
        <f>SUMIFS(СВЦЭМ!$C$39:$C$789,СВЦЭМ!$A$39:$A$789,$A90,СВЦЭМ!$B$39:$B$789,T$83)+'СЕТ СН'!$H$12+СВЦЭМ!$D$10+'СЕТ СН'!$H$5-'СЕТ СН'!$H$20</f>
        <v>4093.1706646000002</v>
      </c>
      <c r="U90" s="36">
        <f>SUMIFS(СВЦЭМ!$C$39:$C$789,СВЦЭМ!$A$39:$A$789,$A90,СВЦЭМ!$B$39:$B$789,U$83)+'СЕТ СН'!$H$12+СВЦЭМ!$D$10+'СЕТ СН'!$H$5-'СЕТ СН'!$H$20</f>
        <v>4115.9304873900001</v>
      </c>
      <c r="V90" s="36">
        <f>SUMIFS(СВЦЭМ!$C$39:$C$789,СВЦЭМ!$A$39:$A$789,$A90,СВЦЭМ!$B$39:$B$789,V$83)+'СЕТ СН'!$H$12+СВЦЭМ!$D$10+'СЕТ СН'!$H$5-'СЕТ СН'!$H$20</f>
        <v>4126.9927008000004</v>
      </c>
      <c r="W90" s="36">
        <f>SUMIFS(СВЦЭМ!$C$39:$C$789,СВЦЭМ!$A$39:$A$789,$A90,СВЦЭМ!$B$39:$B$789,W$83)+'СЕТ СН'!$H$12+СВЦЭМ!$D$10+'СЕТ СН'!$H$5-'СЕТ СН'!$H$20</f>
        <v>4145.1484068700001</v>
      </c>
      <c r="X90" s="36">
        <f>SUMIFS(СВЦЭМ!$C$39:$C$789,СВЦЭМ!$A$39:$A$789,$A90,СВЦЭМ!$B$39:$B$789,X$83)+'СЕТ СН'!$H$12+СВЦЭМ!$D$10+'СЕТ СН'!$H$5-'СЕТ СН'!$H$20</f>
        <v>4182.9829547700001</v>
      </c>
      <c r="Y90" s="36">
        <f>SUMIFS(СВЦЭМ!$C$39:$C$789,СВЦЭМ!$A$39:$A$789,$A90,СВЦЭМ!$B$39:$B$789,Y$83)+'СЕТ СН'!$H$12+СВЦЭМ!$D$10+'СЕТ СН'!$H$5-'СЕТ СН'!$H$20</f>
        <v>4239.8416168499998</v>
      </c>
    </row>
    <row r="91" spans="1:32" ht="15.75" x14ac:dyDescent="0.2">
      <c r="A91" s="35">
        <f t="shared" si="2"/>
        <v>45634</v>
      </c>
      <c r="B91" s="36">
        <f>SUMIFS(СВЦЭМ!$C$39:$C$789,СВЦЭМ!$A$39:$A$789,$A91,СВЦЭМ!$B$39:$B$789,B$83)+'СЕТ СН'!$H$12+СВЦЭМ!$D$10+'СЕТ СН'!$H$5-'СЕТ СН'!$H$20</f>
        <v>4232.3905665100001</v>
      </c>
      <c r="C91" s="36">
        <f>SUMIFS(СВЦЭМ!$C$39:$C$789,СВЦЭМ!$A$39:$A$789,$A91,СВЦЭМ!$B$39:$B$789,C$83)+'СЕТ СН'!$H$12+СВЦЭМ!$D$10+'СЕТ СН'!$H$5-'СЕТ СН'!$H$20</f>
        <v>4260.4653673900002</v>
      </c>
      <c r="D91" s="36">
        <f>SUMIFS(СВЦЭМ!$C$39:$C$789,СВЦЭМ!$A$39:$A$789,$A91,СВЦЭМ!$B$39:$B$789,D$83)+'СЕТ СН'!$H$12+СВЦЭМ!$D$10+'СЕТ СН'!$H$5-'СЕТ СН'!$H$20</f>
        <v>4298.9043586799999</v>
      </c>
      <c r="E91" s="36">
        <f>SUMIFS(СВЦЭМ!$C$39:$C$789,СВЦЭМ!$A$39:$A$789,$A91,СВЦЭМ!$B$39:$B$789,E$83)+'СЕТ СН'!$H$12+СВЦЭМ!$D$10+'СЕТ СН'!$H$5-'СЕТ СН'!$H$20</f>
        <v>4326.9490045599996</v>
      </c>
      <c r="F91" s="36">
        <f>SUMIFS(СВЦЭМ!$C$39:$C$789,СВЦЭМ!$A$39:$A$789,$A91,СВЦЭМ!$B$39:$B$789,F$83)+'СЕТ СН'!$H$12+СВЦЭМ!$D$10+'СЕТ СН'!$H$5-'СЕТ СН'!$H$20</f>
        <v>4330.94093127</v>
      </c>
      <c r="G91" s="36">
        <f>SUMIFS(СВЦЭМ!$C$39:$C$789,СВЦЭМ!$A$39:$A$789,$A91,СВЦЭМ!$B$39:$B$789,G$83)+'СЕТ СН'!$H$12+СВЦЭМ!$D$10+'СЕТ СН'!$H$5-'СЕТ СН'!$H$20</f>
        <v>4317.3851371500004</v>
      </c>
      <c r="H91" s="36">
        <f>SUMIFS(СВЦЭМ!$C$39:$C$789,СВЦЭМ!$A$39:$A$789,$A91,СВЦЭМ!$B$39:$B$789,H$83)+'СЕТ СН'!$H$12+СВЦЭМ!$D$10+'СЕТ СН'!$H$5-'СЕТ СН'!$H$20</f>
        <v>4333.4373696399998</v>
      </c>
      <c r="I91" s="36">
        <f>SUMIFS(СВЦЭМ!$C$39:$C$789,СВЦЭМ!$A$39:$A$789,$A91,СВЦЭМ!$B$39:$B$789,I$83)+'СЕТ СН'!$H$12+СВЦЭМ!$D$10+'СЕТ СН'!$H$5-'СЕТ СН'!$H$20</f>
        <v>4320.37458943</v>
      </c>
      <c r="J91" s="36">
        <f>SUMIFS(СВЦЭМ!$C$39:$C$789,СВЦЭМ!$A$39:$A$789,$A91,СВЦЭМ!$B$39:$B$789,J$83)+'СЕТ СН'!$H$12+СВЦЭМ!$D$10+'СЕТ СН'!$H$5-'СЕТ СН'!$H$20</f>
        <v>4263.7095632600003</v>
      </c>
      <c r="K91" s="36">
        <f>SUMIFS(СВЦЭМ!$C$39:$C$789,СВЦЭМ!$A$39:$A$789,$A91,СВЦЭМ!$B$39:$B$789,K$83)+'СЕТ СН'!$H$12+СВЦЭМ!$D$10+'СЕТ СН'!$H$5-'СЕТ СН'!$H$20</f>
        <v>4187.71948875</v>
      </c>
      <c r="L91" s="36">
        <f>SUMIFS(СВЦЭМ!$C$39:$C$789,СВЦЭМ!$A$39:$A$789,$A91,СВЦЭМ!$B$39:$B$789,L$83)+'СЕТ СН'!$H$12+СВЦЭМ!$D$10+'СЕТ СН'!$H$5-'СЕТ СН'!$H$20</f>
        <v>4140.4209712399997</v>
      </c>
      <c r="M91" s="36">
        <f>SUMIFS(СВЦЭМ!$C$39:$C$789,СВЦЭМ!$A$39:$A$789,$A91,СВЦЭМ!$B$39:$B$789,M$83)+'СЕТ СН'!$H$12+СВЦЭМ!$D$10+'СЕТ СН'!$H$5-'СЕТ СН'!$H$20</f>
        <v>4144.1418349899996</v>
      </c>
      <c r="N91" s="36">
        <f>SUMIFS(СВЦЭМ!$C$39:$C$789,СВЦЭМ!$A$39:$A$789,$A91,СВЦЭМ!$B$39:$B$789,N$83)+'СЕТ СН'!$H$12+СВЦЭМ!$D$10+'СЕТ СН'!$H$5-'СЕТ СН'!$H$20</f>
        <v>4167.3266710200005</v>
      </c>
      <c r="O91" s="36">
        <f>SUMIFS(СВЦЭМ!$C$39:$C$789,СВЦЭМ!$A$39:$A$789,$A91,СВЦЭМ!$B$39:$B$789,O$83)+'СЕТ СН'!$H$12+СВЦЭМ!$D$10+'СЕТ СН'!$H$5-'СЕТ СН'!$H$20</f>
        <v>4178.5228251600001</v>
      </c>
      <c r="P91" s="36">
        <f>SUMIFS(СВЦЭМ!$C$39:$C$789,СВЦЭМ!$A$39:$A$789,$A91,СВЦЭМ!$B$39:$B$789,P$83)+'СЕТ СН'!$H$12+СВЦЭМ!$D$10+'СЕТ СН'!$H$5-'СЕТ СН'!$H$20</f>
        <v>4186.8784128900006</v>
      </c>
      <c r="Q91" s="36">
        <f>SUMIFS(СВЦЭМ!$C$39:$C$789,СВЦЭМ!$A$39:$A$789,$A91,СВЦЭМ!$B$39:$B$789,Q$83)+'СЕТ СН'!$H$12+СВЦЭМ!$D$10+'СЕТ СН'!$H$5-'СЕТ СН'!$H$20</f>
        <v>4199.3437000800004</v>
      </c>
      <c r="R91" s="36">
        <f>SUMIFS(СВЦЭМ!$C$39:$C$789,СВЦЭМ!$A$39:$A$789,$A91,СВЦЭМ!$B$39:$B$789,R$83)+'СЕТ СН'!$H$12+СВЦЭМ!$D$10+'СЕТ СН'!$H$5-'СЕТ СН'!$H$20</f>
        <v>4190.6328757600004</v>
      </c>
      <c r="S91" s="36">
        <f>SUMIFS(СВЦЭМ!$C$39:$C$789,СВЦЭМ!$A$39:$A$789,$A91,СВЦЭМ!$B$39:$B$789,S$83)+'СЕТ СН'!$H$12+СВЦЭМ!$D$10+'СЕТ СН'!$H$5-'СЕТ СН'!$H$20</f>
        <v>4131.1340413300004</v>
      </c>
      <c r="T91" s="36">
        <f>SUMIFS(СВЦЭМ!$C$39:$C$789,СВЦЭМ!$A$39:$A$789,$A91,СВЦЭМ!$B$39:$B$789,T$83)+'СЕТ СН'!$H$12+СВЦЭМ!$D$10+'СЕТ СН'!$H$5-'СЕТ СН'!$H$20</f>
        <v>4054.0999170499999</v>
      </c>
      <c r="U91" s="36">
        <f>SUMIFS(СВЦЭМ!$C$39:$C$789,СВЦЭМ!$A$39:$A$789,$A91,СВЦЭМ!$B$39:$B$789,U$83)+'СЕТ СН'!$H$12+СВЦЭМ!$D$10+'СЕТ СН'!$H$5-'СЕТ СН'!$H$20</f>
        <v>4052.3798128799999</v>
      </c>
      <c r="V91" s="36">
        <f>SUMIFS(СВЦЭМ!$C$39:$C$789,СВЦЭМ!$A$39:$A$789,$A91,СВЦЭМ!$B$39:$B$789,V$83)+'СЕТ СН'!$H$12+СВЦЭМ!$D$10+'СЕТ СН'!$H$5-'СЕТ СН'!$H$20</f>
        <v>4082.0383282500002</v>
      </c>
      <c r="W91" s="36">
        <f>SUMIFS(СВЦЭМ!$C$39:$C$789,СВЦЭМ!$A$39:$A$789,$A91,СВЦЭМ!$B$39:$B$789,W$83)+'СЕТ СН'!$H$12+СВЦЭМ!$D$10+'СЕТ СН'!$H$5-'СЕТ СН'!$H$20</f>
        <v>4119.9068443599999</v>
      </c>
      <c r="X91" s="36">
        <f>SUMIFS(СВЦЭМ!$C$39:$C$789,СВЦЭМ!$A$39:$A$789,$A91,СВЦЭМ!$B$39:$B$789,X$83)+'СЕТ СН'!$H$12+СВЦЭМ!$D$10+'СЕТ СН'!$H$5-'СЕТ СН'!$H$20</f>
        <v>4135.5011453400002</v>
      </c>
      <c r="Y91" s="36">
        <f>SUMIFS(СВЦЭМ!$C$39:$C$789,СВЦЭМ!$A$39:$A$789,$A91,СВЦЭМ!$B$39:$B$789,Y$83)+'СЕТ СН'!$H$12+СВЦЭМ!$D$10+'СЕТ СН'!$H$5-'СЕТ СН'!$H$20</f>
        <v>4139.7171623599997</v>
      </c>
    </row>
    <row r="92" spans="1:32" ht="15.75" x14ac:dyDescent="0.2">
      <c r="A92" s="35">
        <f t="shared" si="2"/>
        <v>45635</v>
      </c>
      <c r="B92" s="36">
        <f>SUMIFS(СВЦЭМ!$C$39:$C$789,СВЦЭМ!$A$39:$A$789,$A92,СВЦЭМ!$B$39:$B$789,B$83)+'СЕТ СН'!$H$12+СВЦЭМ!$D$10+'СЕТ СН'!$H$5-'СЕТ СН'!$H$20</f>
        <v>4213.1473358000003</v>
      </c>
      <c r="C92" s="36">
        <f>SUMIFS(СВЦЭМ!$C$39:$C$789,СВЦЭМ!$A$39:$A$789,$A92,СВЦЭМ!$B$39:$B$789,C$83)+'СЕТ СН'!$H$12+СВЦЭМ!$D$10+'СЕТ СН'!$H$5-'СЕТ СН'!$H$20</f>
        <v>4240.2287326900005</v>
      </c>
      <c r="D92" s="36">
        <f>SUMIFS(СВЦЭМ!$C$39:$C$789,СВЦЭМ!$A$39:$A$789,$A92,СВЦЭМ!$B$39:$B$789,D$83)+'СЕТ СН'!$H$12+СВЦЭМ!$D$10+'СЕТ СН'!$H$5-'СЕТ СН'!$H$20</f>
        <v>4282.1904970400001</v>
      </c>
      <c r="E92" s="36">
        <f>SUMIFS(СВЦЭМ!$C$39:$C$789,СВЦЭМ!$A$39:$A$789,$A92,СВЦЭМ!$B$39:$B$789,E$83)+'СЕТ СН'!$H$12+СВЦЭМ!$D$10+'СЕТ СН'!$H$5-'СЕТ СН'!$H$20</f>
        <v>4302.07255188</v>
      </c>
      <c r="F92" s="36">
        <f>SUMIFS(СВЦЭМ!$C$39:$C$789,СВЦЭМ!$A$39:$A$789,$A92,СВЦЭМ!$B$39:$B$789,F$83)+'СЕТ СН'!$H$12+СВЦЭМ!$D$10+'СЕТ СН'!$H$5-'СЕТ СН'!$H$20</f>
        <v>4303.2129744100002</v>
      </c>
      <c r="G92" s="36">
        <f>SUMIFS(СВЦЭМ!$C$39:$C$789,СВЦЭМ!$A$39:$A$789,$A92,СВЦЭМ!$B$39:$B$789,G$83)+'СЕТ СН'!$H$12+СВЦЭМ!$D$10+'СЕТ СН'!$H$5-'СЕТ СН'!$H$20</f>
        <v>4266.1671843499998</v>
      </c>
      <c r="H92" s="36">
        <f>SUMIFS(СВЦЭМ!$C$39:$C$789,СВЦЭМ!$A$39:$A$789,$A92,СВЦЭМ!$B$39:$B$789,H$83)+'СЕТ СН'!$H$12+СВЦЭМ!$D$10+'СЕТ СН'!$H$5-'СЕТ СН'!$H$20</f>
        <v>4182.2340590900003</v>
      </c>
      <c r="I92" s="36">
        <f>SUMIFS(СВЦЭМ!$C$39:$C$789,СВЦЭМ!$A$39:$A$789,$A92,СВЦЭМ!$B$39:$B$789,I$83)+'СЕТ СН'!$H$12+СВЦЭМ!$D$10+'СЕТ СН'!$H$5-'СЕТ СН'!$H$20</f>
        <v>4113.7204407500003</v>
      </c>
      <c r="J92" s="36">
        <f>SUMIFS(СВЦЭМ!$C$39:$C$789,СВЦЭМ!$A$39:$A$789,$A92,СВЦЭМ!$B$39:$B$789,J$83)+'СЕТ СН'!$H$12+СВЦЭМ!$D$10+'СЕТ СН'!$H$5-'СЕТ СН'!$H$20</f>
        <v>4133.0371229900002</v>
      </c>
      <c r="K92" s="36">
        <f>SUMIFS(СВЦЭМ!$C$39:$C$789,СВЦЭМ!$A$39:$A$789,$A92,СВЦЭМ!$B$39:$B$789,K$83)+'СЕТ СН'!$H$12+СВЦЭМ!$D$10+'СЕТ СН'!$H$5-'СЕТ СН'!$H$20</f>
        <v>4114.3650199599997</v>
      </c>
      <c r="L92" s="36">
        <f>SUMIFS(СВЦЭМ!$C$39:$C$789,СВЦЭМ!$A$39:$A$789,$A92,СВЦЭМ!$B$39:$B$789,L$83)+'СЕТ СН'!$H$12+СВЦЭМ!$D$10+'СЕТ СН'!$H$5-'СЕТ СН'!$H$20</f>
        <v>4112.5955259800003</v>
      </c>
      <c r="M92" s="36">
        <f>SUMIFS(СВЦЭМ!$C$39:$C$789,СВЦЭМ!$A$39:$A$789,$A92,СВЦЭМ!$B$39:$B$789,M$83)+'СЕТ СН'!$H$12+СВЦЭМ!$D$10+'СЕТ СН'!$H$5-'СЕТ СН'!$H$20</f>
        <v>4133.9046017500004</v>
      </c>
      <c r="N92" s="36">
        <f>SUMIFS(СВЦЭМ!$C$39:$C$789,СВЦЭМ!$A$39:$A$789,$A92,СВЦЭМ!$B$39:$B$789,N$83)+'СЕТ СН'!$H$12+СВЦЭМ!$D$10+'СЕТ СН'!$H$5-'СЕТ СН'!$H$20</f>
        <v>4118.7527609400004</v>
      </c>
      <c r="O92" s="36">
        <f>SUMIFS(СВЦЭМ!$C$39:$C$789,СВЦЭМ!$A$39:$A$789,$A92,СВЦЭМ!$B$39:$B$789,O$83)+'СЕТ СН'!$H$12+СВЦЭМ!$D$10+'СЕТ СН'!$H$5-'СЕТ СН'!$H$20</f>
        <v>4135.7454422600003</v>
      </c>
      <c r="P92" s="36">
        <f>SUMIFS(СВЦЭМ!$C$39:$C$789,СВЦЭМ!$A$39:$A$789,$A92,СВЦЭМ!$B$39:$B$789,P$83)+'СЕТ СН'!$H$12+СВЦЭМ!$D$10+'СЕТ СН'!$H$5-'СЕТ СН'!$H$20</f>
        <v>4139.3487831299999</v>
      </c>
      <c r="Q92" s="36">
        <f>SUMIFS(СВЦЭМ!$C$39:$C$789,СВЦЭМ!$A$39:$A$789,$A92,СВЦЭМ!$B$39:$B$789,Q$83)+'СЕТ СН'!$H$12+СВЦЭМ!$D$10+'СЕТ СН'!$H$5-'СЕТ СН'!$H$20</f>
        <v>4147.1438779999999</v>
      </c>
      <c r="R92" s="36">
        <f>SUMIFS(СВЦЭМ!$C$39:$C$789,СВЦЭМ!$A$39:$A$789,$A92,СВЦЭМ!$B$39:$B$789,R$83)+'СЕТ СН'!$H$12+СВЦЭМ!$D$10+'СЕТ СН'!$H$5-'СЕТ СН'!$H$20</f>
        <v>4131.1811097199998</v>
      </c>
      <c r="S92" s="36">
        <f>SUMIFS(СВЦЭМ!$C$39:$C$789,СВЦЭМ!$A$39:$A$789,$A92,СВЦЭМ!$B$39:$B$789,S$83)+'СЕТ СН'!$H$12+СВЦЭМ!$D$10+'СЕТ СН'!$H$5-'СЕТ СН'!$H$20</f>
        <v>4095.1976266700003</v>
      </c>
      <c r="T92" s="36">
        <f>SUMIFS(СВЦЭМ!$C$39:$C$789,СВЦЭМ!$A$39:$A$789,$A92,СВЦЭМ!$B$39:$B$789,T$83)+'СЕТ СН'!$H$12+СВЦЭМ!$D$10+'СЕТ СН'!$H$5-'СЕТ СН'!$H$20</f>
        <v>4072.2082334699999</v>
      </c>
      <c r="U92" s="36">
        <f>SUMIFS(СВЦЭМ!$C$39:$C$789,СВЦЭМ!$A$39:$A$789,$A92,СВЦЭМ!$B$39:$B$789,U$83)+'СЕТ СН'!$H$12+СВЦЭМ!$D$10+'СЕТ СН'!$H$5-'СЕТ СН'!$H$20</f>
        <v>4081.6592949400001</v>
      </c>
      <c r="V92" s="36">
        <f>SUMIFS(СВЦЭМ!$C$39:$C$789,СВЦЭМ!$A$39:$A$789,$A92,СВЦЭМ!$B$39:$B$789,V$83)+'СЕТ СН'!$H$12+СВЦЭМ!$D$10+'СЕТ СН'!$H$5-'СЕТ СН'!$H$20</f>
        <v>4108.9354038500005</v>
      </c>
      <c r="W92" s="36">
        <f>SUMIFS(СВЦЭМ!$C$39:$C$789,СВЦЭМ!$A$39:$A$789,$A92,СВЦЭМ!$B$39:$B$789,W$83)+'СЕТ СН'!$H$12+СВЦЭМ!$D$10+'СЕТ СН'!$H$5-'СЕТ СН'!$H$20</f>
        <v>4124.7496141199999</v>
      </c>
      <c r="X92" s="36">
        <f>SUMIFS(СВЦЭМ!$C$39:$C$789,СВЦЭМ!$A$39:$A$789,$A92,СВЦЭМ!$B$39:$B$789,X$83)+'СЕТ СН'!$H$12+СВЦЭМ!$D$10+'СЕТ СН'!$H$5-'СЕТ СН'!$H$20</f>
        <v>4138.2410582299999</v>
      </c>
      <c r="Y92" s="36">
        <f>SUMIFS(СВЦЭМ!$C$39:$C$789,СВЦЭМ!$A$39:$A$789,$A92,СВЦЭМ!$B$39:$B$789,Y$83)+'СЕТ СН'!$H$12+СВЦЭМ!$D$10+'СЕТ СН'!$H$5-'СЕТ СН'!$H$20</f>
        <v>4121.7115301200001</v>
      </c>
    </row>
    <row r="93" spans="1:32" ht="15.75" x14ac:dyDescent="0.2">
      <c r="A93" s="35">
        <f t="shared" si="2"/>
        <v>45636</v>
      </c>
      <c r="B93" s="36">
        <f>SUMIFS(СВЦЭМ!$C$39:$C$789,СВЦЭМ!$A$39:$A$789,$A93,СВЦЭМ!$B$39:$B$789,B$83)+'СЕТ СН'!$H$12+СВЦЭМ!$D$10+'СЕТ СН'!$H$5-'СЕТ СН'!$H$20</f>
        <v>4243.5499403600006</v>
      </c>
      <c r="C93" s="36">
        <f>SUMIFS(СВЦЭМ!$C$39:$C$789,СВЦЭМ!$A$39:$A$789,$A93,СВЦЭМ!$B$39:$B$789,C$83)+'СЕТ СН'!$H$12+СВЦЭМ!$D$10+'СЕТ СН'!$H$5-'СЕТ СН'!$H$20</f>
        <v>4301.6258970999997</v>
      </c>
      <c r="D93" s="36">
        <f>SUMIFS(СВЦЭМ!$C$39:$C$789,СВЦЭМ!$A$39:$A$789,$A93,СВЦЭМ!$B$39:$B$789,D$83)+'СЕТ СН'!$H$12+СВЦЭМ!$D$10+'СЕТ СН'!$H$5-'СЕТ СН'!$H$20</f>
        <v>4317.6675623800002</v>
      </c>
      <c r="E93" s="36">
        <f>SUMIFS(СВЦЭМ!$C$39:$C$789,СВЦЭМ!$A$39:$A$789,$A93,СВЦЭМ!$B$39:$B$789,E$83)+'СЕТ СН'!$H$12+СВЦЭМ!$D$10+'СЕТ СН'!$H$5-'СЕТ СН'!$H$20</f>
        <v>4332.891963</v>
      </c>
      <c r="F93" s="36">
        <f>SUMIFS(СВЦЭМ!$C$39:$C$789,СВЦЭМ!$A$39:$A$789,$A93,СВЦЭМ!$B$39:$B$789,F$83)+'СЕТ СН'!$H$12+СВЦЭМ!$D$10+'СЕТ СН'!$H$5-'СЕТ СН'!$H$20</f>
        <v>4334.8669365200003</v>
      </c>
      <c r="G93" s="36">
        <f>SUMIFS(СВЦЭМ!$C$39:$C$789,СВЦЭМ!$A$39:$A$789,$A93,СВЦЭМ!$B$39:$B$789,G$83)+'СЕТ СН'!$H$12+СВЦЭМ!$D$10+'СЕТ СН'!$H$5-'СЕТ СН'!$H$20</f>
        <v>4297.2376921100004</v>
      </c>
      <c r="H93" s="36">
        <f>SUMIFS(СВЦЭМ!$C$39:$C$789,СВЦЭМ!$A$39:$A$789,$A93,СВЦЭМ!$B$39:$B$789,H$83)+'СЕТ СН'!$H$12+СВЦЭМ!$D$10+'СЕТ СН'!$H$5-'СЕТ СН'!$H$20</f>
        <v>4224.6456897600001</v>
      </c>
      <c r="I93" s="36">
        <f>SUMIFS(СВЦЭМ!$C$39:$C$789,СВЦЭМ!$A$39:$A$789,$A93,СВЦЭМ!$B$39:$B$789,I$83)+'СЕТ СН'!$H$12+СВЦЭМ!$D$10+'СЕТ СН'!$H$5-'СЕТ СН'!$H$20</f>
        <v>4158.3373346200005</v>
      </c>
      <c r="J93" s="36">
        <f>SUMIFS(СВЦЭМ!$C$39:$C$789,СВЦЭМ!$A$39:$A$789,$A93,СВЦЭМ!$B$39:$B$789,J$83)+'СЕТ СН'!$H$12+СВЦЭМ!$D$10+'СЕТ СН'!$H$5-'СЕТ СН'!$H$20</f>
        <v>4107.1517654300005</v>
      </c>
      <c r="K93" s="36">
        <f>SUMIFS(СВЦЭМ!$C$39:$C$789,СВЦЭМ!$A$39:$A$789,$A93,СВЦЭМ!$B$39:$B$789,K$83)+'СЕТ СН'!$H$12+СВЦЭМ!$D$10+'СЕТ СН'!$H$5-'СЕТ СН'!$H$20</f>
        <v>4082.2035691999999</v>
      </c>
      <c r="L93" s="36">
        <f>SUMIFS(СВЦЭМ!$C$39:$C$789,СВЦЭМ!$A$39:$A$789,$A93,СВЦЭМ!$B$39:$B$789,L$83)+'СЕТ СН'!$H$12+СВЦЭМ!$D$10+'СЕТ СН'!$H$5-'СЕТ СН'!$H$20</f>
        <v>4094.2091242000001</v>
      </c>
      <c r="M93" s="36">
        <f>SUMIFS(СВЦЭМ!$C$39:$C$789,СВЦЭМ!$A$39:$A$789,$A93,СВЦЭМ!$B$39:$B$789,M$83)+'СЕТ СН'!$H$12+СВЦЭМ!$D$10+'СЕТ СН'!$H$5-'СЕТ СН'!$H$20</f>
        <v>4103.0101978900002</v>
      </c>
      <c r="N93" s="36">
        <f>SUMIFS(СВЦЭМ!$C$39:$C$789,СВЦЭМ!$A$39:$A$789,$A93,СВЦЭМ!$B$39:$B$789,N$83)+'СЕТ СН'!$H$12+СВЦЭМ!$D$10+'СЕТ СН'!$H$5-'СЕТ СН'!$H$20</f>
        <v>4101.6554410899998</v>
      </c>
      <c r="O93" s="36">
        <f>SUMIFS(СВЦЭМ!$C$39:$C$789,СВЦЭМ!$A$39:$A$789,$A93,СВЦЭМ!$B$39:$B$789,O$83)+'СЕТ СН'!$H$12+СВЦЭМ!$D$10+'СЕТ СН'!$H$5-'СЕТ СН'!$H$20</f>
        <v>4095.6408769999998</v>
      </c>
      <c r="P93" s="36">
        <f>SUMIFS(СВЦЭМ!$C$39:$C$789,СВЦЭМ!$A$39:$A$789,$A93,СВЦЭМ!$B$39:$B$789,P$83)+'СЕТ СН'!$H$12+СВЦЭМ!$D$10+'СЕТ СН'!$H$5-'СЕТ СН'!$H$20</f>
        <v>4134.1914990100004</v>
      </c>
      <c r="Q93" s="36">
        <f>SUMIFS(СВЦЭМ!$C$39:$C$789,СВЦЭМ!$A$39:$A$789,$A93,СВЦЭМ!$B$39:$B$789,Q$83)+'СЕТ СН'!$H$12+СВЦЭМ!$D$10+'СЕТ СН'!$H$5-'СЕТ СН'!$H$20</f>
        <v>4144.9849668099996</v>
      </c>
      <c r="R93" s="36">
        <f>SUMIFS(СВЦЭМ!$C$39:$C$789,СВЦЭМ!$A$39:$A$789,$A93,СВЦЭМ!$B$39:$B$789,R$83)+'СЕТ СН'!$H$12+СВЦЭМ!$D$10+'СЕТ СН'!$H$5-'СЕТ СН'!$H$20</f>
        <v>4124.9137948900006</v>
      </c>
      <c r="S93" s="36">
        <f>SUMIFS(СВЦЭМ!$C$39:$C$789,СВЦЭМ!$A$39:$A$789,$A93,СВЦЭМ!$B$39:$B$789,S$83)+'СЕТ СН'!$H$12+СВЦЭМ!$D$10+'СЕТ СН'!$H$5-'СЕТ СН'!$H$20</f>
        <v>4086.8729002600003</v>
      </c>
      <c r="T93" s="36">
        <f>SUMIFS(СВЦЭМ!$C$39:$C$789,СВЦЭМ!$A$39:$A$789,$A93,СВЦЭМ!$B$39:$B$789,T$83)+'СЕТ СН'!$H$12+СВЦЭМ!$D$10+'СЕТ СН'!$H$5-'СЕТ СН'!$H$20</f>
        <v>4066.3056240400001</v>
      </c>
      <c r="U93" s="36">
        <f>SUMIFS(СВЦЭМ!$C$39:$C$789,СВЦЭМ!$A$39:$A$789,$A93,СВЦЭМ!$B$39:$B$789,U$83)+'СЕТ СН'!$H$12+СВЦЭМ!$D$10+'СЕТ СН'!$H$5-'СЕТ СН'!$H$20</f>
        <v>4083.1707871500003</v>
      </c>
      <c r="V93" s="36">
        <f>SUMIFS(СВЦЭМ!$C$39:$C$789,СВЦЭМ!$A$39:$A$789,$A93,СВЦЭМ!$B$39:$B$789,V$83)+'СЕТ СН'!$H$12+СВЦЭМ!$D$10+'СЕТ СН'!$H$5-'СЕТ СН'!$H$20</f>
        <v>4098.28818297</v>
      </c>
      <c r="W93" s="36">
        <f>SUMIFS(СВЦЭМ!$C$39:$C$789,СВЦЭМ!$A$39:$A$789,$A93,СВЦЭМ!$B$39:$B$789,W$83)+'СЕТ СН'!$H$12+СВЦЭМ!$D$10+'СЕТ СН'!$H$5-'СЕТ СН'!$H$20</f>
        <v>4124.6447987000001</v>
      </c>
      <c r="X93" s="36">
        <f>SUMIFS(СВЦЭМ!$C$39:$C$789,СВЦЭМ!$A$39:$A$789,$A93,СВЦЭМ!$B$39:$B$789,X$83)+'СЕТ СН'!$H$12+СВЦЭМ!$D$10+'СЕТ СН'!$H$5-'СЕТ СН'!$H$20</f>
        <v>4127.0228222699998</v>
      </c>
      <c r="Y93" s="36">
        <f>SUMIFS(СВЦЭМ!$C$39:$C$789,СВЦЭМ!$A$39:$A$789,$A93,СВЦЭМ!$B$39:$B$789,Y$83)+'СЕТ СН'!$H$12+СВЦЭМ!$D$10+'СЕТ СН'!$H$5-'СЕТ СН'!$H$20</f>
        <v>4166.7115561000001</v>
      </c>
    </row>
    <row r="94" spans="1:32" ht="15.75" x14ac:dyDescent="0.2">
      <c r="A94" s="35">
        <f t="shared" si="2"/>
        <v>45637</v>
      </c>
      <c r="B94" s="36">
        <f>SUMIFS(СВЦЭМ!$C$39:$C$789,СВЦЭМ!$A$39:$A$789,$A94,СВЦЭМ!$B$39:$B$789,B$83)+'СЕТ СН'!$H$12+СВЦЭМ!$D$10+'СЕТ СН'!$H$5-'СЕТ СН'!$H$20</f>
        <v>4160.0691992700004</v>
      </c>
      <c r="C94" s="36">
        <f>SUMIFS(СВЦЭМ!$C$39:$C$789,СВЦЭМ!$A$39:$A$789,$A94,СВЦЭМ!$B$39:$B$789,C$83)+'СЕТ СН'!$H$12+СВЦЭМ!$D$10+'СЕТ СН'!$H$5-'СЕТ СН'!$H$20</f>
        <v>4258.6233126400002</v>
      </c>
      <c r="D94" s="36">
        <f>SUMIFS(СВЦЭМ!$C$39:$C$789,СВЦЭМ!$A$39:$A$789,$A94,СВЦЭМ!$B$39:$B$789,D$83)+'СЕТ СН'!$H$12+СВЦЭМ!$D$10+'СЕТ СН'!$H$5-'СЕТ СН'!$H$20</f>
        <v>4295.8916182499997</v>
      </c>
      <c r="E94" s="36">
        <f>SUMIFS(СВЦЭМ!$C$39:$C$789,СВЦЭМ!$A$39:$A$789,$A94,СВЦЭМ!$B$39:$B$789,E$83)+'СЕТ СН'!$H$12+СВЦЭМ!$D$10+'СЕТ СН'!$H$5-'СЕТ СН'!$H$20</f>
        <v>4312.9157609100002</v>
      </c>
      <c r="F94" s="36">
        <f>SUMIFS(СВЦЭМ!$C$39:$C$789,СВЦЭМ!$A$39:$A$789,$A94,СВЦЭМ!$B$39:$B$789,F$83)+'СЕТ СН'!$H$12+СВЦЭМ!$D$10+'СЕТ СН'!$H$5-'СЕТ СН'!$H$20</f>
        <v>4324.6079459700004</v>
      </c>
      <c r="G94" s="36">
        <f>SUMIFS(СВЦЭМ!$C$39:$C$789,СВЦЭМ!$A$39:$A$789,$A94,СВЦЭМ!$B$39:$B$789,G$83)+'СЕТ СН'!$H$12+СВЦЭМ!$D$10+'СЕТ СН'!$H$5-'СЕТ СН'!$H$20</f>
        <v>4295.4781219100005</v>
      </c>
      <c r="H94" s="36">
        <f>SUMIFS(СВЦЭМ!$C$39:$C$789,СВЦЭМ!$A$39:$A$789,$A94,СВЦЭМ!$B$39:$B$789,H$83)+'СЕТ СН'!$H$12+СВЦЭМ!$D$10+'СЕТ СН'!$H$5-'СЕТ СН'!$H$20</f>
        <v>4246.5499251199999</v>
      </c>
      <c r="I94" s="36">
        <f>SUMIFS(СВЦЭМ!$C$39:$C$789,СВЦЭМ!$A$39:$A$789,$A94,СВЦЭМ!$B$39:$B$789,I$83)+'СЕТ СН'!$H$12+СВЦЭМ!$D$10+'СЕТ СН'!$H$5-'СЕТ СН'!$H$20</f>
        <v>4176.5279704200002</v>
      </c>
      <c r="J94" s="36">
        <f>SUMIFS(СВЦЭМ!$C$39:$C$789,СВЦЭМ!$A$39:$A$789,$A94,СВЦЭМ!$B$39:$B$789,J$83)+'СЕТ СН'!$H$12+СВЦЭМ!$D$10+'СЕТ СН'!$H$5-'СЕТ СН'!$H$20</f>
        <v>4140.6955387400003</v>
      </c>
      <c r="K94" s="36">
        <f>SUMIFS(СВЦЭМ!$C$39:$C$789,СВЦЭМ!$A$39:$A$789,$A94,СВЦЭМ!$B$39:$B$789,K$83)+'СЕТ СН'!$H$12+СВЦЭМ!$D$10+'СЕТ СН'!$H$5-'СЕТ СН'!$H$20</f>
        <v>4123.1058506200006</v>
      </c>
      <c r="L94" s="36">
        <f>SUMIFS(СВЦЭМ!$C$39:$C$789,СВЦЭМ!$A$39:$A$789,$A94,СВЦЭМ!$B$39:$B$789,L$83)+'СЕТ СН'!$H$12+СВЦЭМ!$D$10+'СЕТ СН'!$H$5-'СЕТ СН'!$H$20</f>
        <v>4122.9704767000003</v>
      </c>
      <c r="M94" s="36">
        <f>SUMIFS(СВЦЭМ!$C$39:$C$789,СВЦЭМ!$A$39:$A$789,$A94,СВЦЭМ!$B$39:$B$789,M$83)+'СЕТ СН'!$H$12+СВЦЭМ!$D$10+'СЕТ СН'!$H$5-'СЕТ СН'!$H$20</f>
        <v>4148.9734379500005</v>
      </c>
      <c r="N94" s="36">
        <f>SUMIFS(СВЦЭМ!$C$39:$C$789,СВЦЭМ!$A$39:$A$789,$A94,СВЦЭМ!$B$39:$B$789,N$83)+'СЕТ СН'!$H$12+СВЦЭМ!$D$10+'СЕТ СН'!$H$5-'СЕТ СН'!$H$20</f>
        <v>4165.8066471500006</v>
      </c>
      <c r="O94" s="36">
        <f>SUMIFS(СВЦЭМ!$C$39:$C$789,СВЦЭМ!$A$39:$A$789,$A94,СВЦЭМ!$B$39:$B$789,O$83)+'СЕТ СН'!$H$12+СВЦЭМ!$D$10+'СЕТ СН'!$H$5-'СЕТ СН'!$H$20</f>
        <v>4194.6900443499999</v>
      </c>
      <c r="P94" s="36">
        <f>SUMIFS(СВЦЭМ!$C$39:$C$789,СВЦЭМ!$A$39:$A$789,$A94,СВЦЭМ!$B$39:$B$789,P$83)+'СЕТ СН'!$H$12+СВЦЭМ!$D$10+'СЕТ СН'!$H$5-'СЕТ СН'!$H$20</f>
        <v>4221.42971536</v>
      </c>
      <c r="Q94" s="36">
        <f>SUMIFS(СВЦЭМ!$C$39:$C$789,СВЦЭМ!$A$39:$A$789,$A94,СВЦЭМ!$B$39:$B$789,Q$83)+'СЕТ СН'!$H$12+СВЦЭМ!$D$10+'СЕТ СН'!$H$5-'СЕТ СН'!$H$20</f>
        <v>4255.31297817</v>
      </c>
      <c r="R94" s="36">
        <f>SUMIFS(СВЦЭМ!$C$39:$C$789,СВЦЭМ!$A$39:$A$789,$A94,СВЦЭМ!$B$39:$B$789,R$83)+'СЕТ СН'!$H$12+СВЦЭМ!$D$10+'СЕТ СН'!$H$5-'СЕТ СН'!$H$20</f>
        <v>4242.1384567900004</v>
      </c>
      <c r="S94" s="36">
        <f>SUMIFS(СВЦЭМ!$C$39:$C$789,СВЦЭМ!$A$39:$A$789,$A94,СВЦЭМ!$B$39:$B$789,S$83)+'СЕТ СН'!$H$12+СВЦЭМ!$D$10+'СЕТ СН'!$H$5-'СЕТ СН'!$H$20</f>
        <v>4202.1967179800004</v>
      </c>
      <c r="T94" s="36">
        <f>SUMIFS(СВЦЭМ!$C$39:$C$789,СВЦЭМ!$A$39:$A$789,$A94,СВЦЭМ!$B$39:$B$789,T$83)+'СЕТ СН'!$H$12+СВЦЭМ!$D$10+'СЕТ СН'!$H$5-'СЕТ СН'!$H$20</f>
        <v>4162.6860193900002</v>
      </c>
      <c r="U94" s="36">
        <f>SUMIFS(СВЦЭМ!$C$39:$C$789,СВЦЭМ!$A$39:$A$789,$A94,СВЦЭМ!$B$39:$B$789,U$83)+'СЕТ СН'!$H$12+СВЦЭМ!$D$10+'СЕТ СН'!$H$5-'СЕТ СН'!$H$20</f>
        <v>4152.1018428400002</v>
      </c>
      <c r="V94" s="36">
        <f>SUMIFS(СВЦЭМ!$C$39:$C$789,СВЦЭМ!$A$39:$A$789,$A94,СВЦЭМ!$B$39:$B$789,V$83)+'СЕТ СН'!$H$12+СВЦЭМ!$D$10+'СЕТ СН'!$H$5-'СЕТ СН'!$H$20</f>
        <v>4140.0526720300004</v>
      </c>
      <c r="W94" s="36">
        <f>SUMIFS(СВЦЭМ!$C$39:$C$789,СВЦЭМ!$A$39:$A$789,$A94,СВЦЭМ!$B$39:$B$789,W$83)+'СЕТ СН'!$H$12+СВЦЭМ!$D$10+'СЕТ СН'!$H$5-'СЕТ СН'!$H$20</f>
        <v>4153.9058199999999</v>
      </c>
      <c r="X94" s="36">
        <f>SUMIFS(СВЦЭМ!$C$39:$C$789,СВЦЭМ!$A$39:$A$789,$A94,СВЦЭМ!$B$39:$B$789,X$83)+'СЕТ СН'!$H$12+СВЦЭМ!$D$10+'СЕТ СН'!$H$5-'СЕТ СН'!$H$20</f>
        <v>4183.4279586800003</v>
      </c>
      <c r="Y94" s="36">
        <f>SUMIFS(СВЦЭМ!$C$39:$C$789,СВЦЭМ!$A$39:$A$789,$A94,СВЦЭМ!$B$39:$B$789,Y$83)+'СЕТ СН'!$H$12+СВЦЭМ!$D$10+'СЕТ СН'!$H$5-'СЕТ СН'!$H$20</f>
        <v>4231.4100207499996</v>
      </c>
    </row>
    <row r="95" spans="1:32" ht="15.75" x14ac:dyDescent="0.2">
      <c r="A95" s="35">
        <f t="shared" si="2"/>
        <v>45638</v>
      </c>
      <c r="B95" s="36">
        <f>SUMIFS(СВЦЭМ!$C$39:$C$789,СВЦЭМ!$A$39:$A$789,$A95,СВЦЭМ!$B$39:$B$789,B$83)+'СЕТ СН'!$H$12+СВЦЭМ!$D$10+'СЕТ СН'!$H$5-'СЕТ СН'!$H$20</f>
        <v>4274.3391554099999</v>
      </c>
      <c r="C95" s="36">
        <f>SUMIFS(СВЦЭМ!$C$39:$C$789,СВЦЭМ!$A$39:$A$789,$A95,СВЦЭМ!$B$39:$B$789,C$83)+'СЕТ СН'!$H$12+СВЦЭМ!$D$10+'СЕТ СН'!$H$5-'СЕТ СН'!$H$20</f>
        <v>4325.9142234800001</v>
      </c>
      <c r="D95" s="36">
        <f>SUMIFS(СВЦЭМ!$C$39:$C$789,СВЦЭМ!$A$39:$A$789,$A95,СВЦЭМ!$B$39:$B$789,D$83)+'СЕТ СН'!$H$12+СВЦЭМ!$D$10+'СЕТ СН'!$H$5-'СЕТ СН'!$H$20</f>
        <v>4333.2166272300001</v>
      </c>
      <c r="E95" s="36">
        <f>SUMIFS(СВЦЭМ!$C$39:$C$789,СВЦЭМ!$A$39:$A$789,$A95,СВЦЭМ!$B$39:$B$789,E$83)+'СЕТ СН'!$H$12+СВЦЭМ!$D$10+'СЕТ СН'!$H$5-'СЕТ СН'!$H$20</f>
        <v>4332.3078436400001</v>
      </c>
      <c r="F95" s="36">
        <f>SUMIFS(СВЦЭМ!$C$39:$C$789,СВЦЭМ!$A$39:$A$789,$A95,СВЦЭМ!$B$39:$B$789,F$83)+'СЕТ СН'!$H$12+СВЦЭМ!$D$10+'СЕТ СН'!$H$5-'СЕТ СН'!$H$20</f>
        <v>4342.0260457300001</v>
      </c>
      <c r="G95" s="36">
        <f>SUMIFS(СВЦЭМ!$C$39:$C$789,СВЦЭМ!$A$39:$A$789,$A95,СВЦЭМ!$B$39:$B$789,G$83)+'СЕТ СН'!$H$12+СВЦЭМ!$D$10+'СЕТ СН'!$H$5-'СЕТ СН'!$H$20</f>
        <v>4333.6800225300003</v>
      </c>
      <c r="H95" s="36">
        <f>SUMIFS(СВЦЭМ!$C$39:$C$789,СВЦЭМ!$A$39:$A$789,$A95,СВЦЭМ!$B$39:$B$789,H$83)+'СЕТ СН'!$H$12+СВЦЭМ!$D$10+'СЕТ СН'!$H$5-'СЕТ СН'!$H$20</f>
        <v>4278.1115733900006</v>
      </c>
      <c r="I95" s="36">
        <f>SUMIFS(СВЦЭМ!$C$39:$C$789,СВЦЭМ!$A$39:$A$789,$A95,СВЦЭМ!$B$39:$B$789,I$83)+'СЕТ СН'!$H$12+СВЦЭМ!$D$10+'СЕТ СН'!$H$5-'СЕТ СН'!$H$20</f>
        <v>4200.1435316200004</v>
      </c>
      <c r="J95" s="36">
        <f>SUMIFS(СВЦЭМ!$C$39:$C$789,СВЦЭМ!$A$39:$A$789,$A95,СВЦЭМ!$B$39:$B$789,J$83)+'СЕТ СН'!$H$12+СВЦЭМ!$D$10+'СЕТ СН'!$H$5-'СЕТ СН'!$H$20</f>
        <v>4162.8054730599997</v>
      </c>
      <c r="K95" s="36">
        <f>SUMIFS(СВЦЭМ!$C$39:$C$789,СВЦЭМ!$A$39:$A$789,$A95,СВЦЭМ!$B$39:$B$789,K$83)+'СЕТ СН'!$H$12+СВЦЭМ!$D$10+'СЕТ СН'!$H$5-'СЕТ СН'!$H$20</f>
        <v>4163.2551724499999</v>
      </c>
      <c r="L95" s="36">
        <f>SUMIFS(СВЦЭМ!$C$39:$C$789,СВЦЭМ!$A$39:$A$789,$A95,СВЦЭМ!$B$39:$B$789,L$83)+'СЕТ СН'!$H$12+СВЦЭМ!$D$10+'СЕТ СН'!$H$5-'СЕТ СН'!$H$20</f>
        <v>4156.8975744500003</v>
      </c>
      <c r="M95" s="36">
        <f>SUMIFS(СВЦЭМ!$C$39:$C$789,СВЦЭМ!$A$39:$A$789,$A95,СВЦЭМ!$B$39:$B$789,M$83)+'СЕТ СН'!$H$12+СВЦЭМ!$D$10+'СЕТ СН'!$H$5-'СЕТ СН'!$H$20</f>
        <v>4165.6208198200002</v>
      </c>
      <c r="N95" s="36">
        <f>SUMIFS(СВЦЭМ!$C$39:$C$789,СВЦЭМ!$A$39:$A$789,$A95,СВЦЭМ!$B$39:$B$789,N$83)+'СЕТ СН'!$H$12+СВЦЭМ!$D$10+'СЕТ СН'!$H$5-'СЕТ СН'!$H$20</f>
        <v>4173.8424388800004</v>
      </c>
      <c r="O95" s="36">
        <f>SUMIFS(СВЦЭМ!$C$39:$C$789,СВЦЭМ!$A$39:$A$789,$A95,СВЦЭМ!$B$39:$B$789,O$83)+'СЕТ СН'!$H$12+СВЦЭМ!$D$10+'СЕТ СН'!$H$5-'СЕТ СН'!$H$20</f>
        <v>4204.9801196400003</v>
      </c>
      <c r="P95" s="36">
        <f>SUMIFS(СВЦЭМ!$C$39:$C$789,СВЦЭМ!$A$39:$A$789,$A95,СВЦЭМ!$B$39:$B$789,P$83)+'СЕТ СН'!$H$12+СВЦЭМ!$D$10+'СЕТ СН'!$H$5-'СЕТ СН'!$H$20</f>
        <v>4200.2017476000001</v>
      </c>
      <c r="Q95" s="36">
        <f>SUMIFS(СВЦЭМ!$C$39:$C$789,СВЦЭМ!$A$39:$A$789,$A95,СВЦЭМ!$B$39:$B$789,Q$83)+'СЕТ СН'!$H$12+СВЦЭМ!$D$10+'СЕТ СН'!$H$5-'СЕТ СН'!$H$20</f>
        <v>4196.5528495799999</v>
      </c>
      <c r="R95" s="36">
        <f>SUMIFS(СВЦЭМ!$C$39:$C$789,СВЦЭМ!$A$39:$A$789,$A95,СВЦЭМ!$B$39:$B$789,R$83)+'СЕТ СН'!$H$12+СВЦЭМ!$D$10+'СЕТ СН'!$H$5-'СЕТ СН'!$H$20</f>
        <v>4196.7470695299999</v>
      </c>
      <c r="S95" s="36">
        <f>SUMIFS(СВЦЭМ!$C$39:$C$789,СВЦЭМ!$A$39:$A$789,$A95,СВЦЭМ!$B$39:$B$789,S$83)+'СЕТ СН'!$H$12+СВЦЭМ!$D$10+'СЕТ СН'!$H$5-'СЕТ СН'!$H$20</f>
        <v>4156.6394621199997</v>
      </c>
      <c r="T95" s="36">
        <f>SUMIFS(СВЦЭМ!$C$39:$C$789,СВЦЭМ!$A$39:$A$789,$A95,СВЦЭМ!$B$39:$B$789,T$83)+'СЕТ СН'!$H$12+СВЦЭМ!$D$10+'СЕТ СН'!$H$5-'СЕТ СН'!$H$20</f>
        <v>4151.1846700400001</v>
      </c>
      <c r="U95" s="36">
        <f>SUMIFS(СВЦЭМ!$C$39:$C$789,СВЦЭМ!$A$39:$A$789,$A95,СВЦЭМ!$B$39:$B$789,U$83)+'СЕТ СН'!$H$12+СВЦЭМ!$D$10+'СЕТ СН'!$H$5-'СЕТ СН'!$H$20</f>
        <v>4169.4205984099999</v>
      </c>
      <c r="V95" s="36">
        <f>SUMIFS(СВЦЭМ!$C$39:$C$789,СВЦЭМ!$A$39:$A$789,$A95,СВЦЭМ!$B$39:$B$789,V$83)+'СЕТ СН'!$H$12+СВЦЭМ!$D$10+'СЕТ СН'!$H$5-'СЕТ СН'!$H$20</f>
        <v>4179.5579668700002</v>
      </c>
      <c r="W95" s="36">
        <f>SUMIFS(СВЦЭМ!$C$39:$C$789,СВЦЭМ!$A$39:$A$789,$A95,СВЦЭМ!$B$39:$B$789,W$83)+'СЕТ СН'!$H$12+СВЦЭМ!$D$10+'СЕТ СН'!$H$5-'СЕТ СН'!$H$20</f>
        <v>4209.6333755699998</v>
      </c>
      <c r="X95" s="36">
        <f>SUMIFS(СВЦЭМ!$C$39:$C$789,СВЦЭМ!$A$39:$A$789,$A95,СВЦЭМ!$B$39:$B$789,X$83)+'СЕТ СН'!$H$12+СВЦЭМ!$D$10+'СЕТ СН'!$H$5-'СЕТ СН'!$H$20</f>
        <v>4233.6024154400002</v>
      </c>
      <c r="Y95" s="36">
        <f>SUMIFS(СВЦЭМ!$C$39:$C$789,СВЦЭМ!$A$39:$A$789,$A95,СВЦЭМ!$B$39:$B$789,Y$83)+'СЕТ СН'!$H$12+СВЦЭМ!$D$10+'СЕТ СН'!$H$5-'СЕТ СН'!$H$20</f>
        <v>4276.9825364099997</v>
      </c>
    </row>
    <row r="96" spans="1:32" ht="15.75" x14ac:dyDescent="0.2">
      <c r="A96" s="35">
        <f t="shared" si="2"/>
        <v>45639</v>
      </c>
      <c r="B96" s="36">
        <f>SUMIFS(СВЦЭМ!$C$39:$C$789,СВЦЭМ!$A$39:$A$789,$A96,СВЦЭМ!$B$39:$B$789,B$83)+'СЕТ СН'!$H$12+СВЦЭМ!$D$10+'СЕТ СН'!$H$5-'СЕТ СН'!$H$20</f>
        <v>4325.0231492800003</v>
      </c>
      <c r="C96" s="36">
        <f>SUMIFS(СВЦЭМ!$C$39:$C$789,СВЦЭМ!$A$39:$A$789,$A96,СВЦЭМ!$B$39:$B$789,C$83)+'СЕТ СН'!$H$12+СВЦЭМ!$D$10+'СЕТ СН'!$H$5-'СЕТ СН'!$H$20</f>
        <v>4379.6884718199999</v>
      </c>
      <c r="D96" s="36">
        <f>SUMIFS(СВЦЭМ!$C$39:$C$789,СВЦЭМ!$A$39:$A$789,$A96,СВЦЭМ!$B$39:$B$789,D$83)+'СЕТ СН'!$H$12+СВЦЭМ!$D$10+'СЕТ СН'!$H$5-'СЕТ СН'!$H$20</f>
        <v>4406.3796706899993</v>
      </c>
      <c r="E96" s="36">
        <f>SUMIFS(СВЦЭМ!$C$39:$C$789,СВЦЭМ!$A$39:$A$789,$A96,СВЦЭМ!$B$39:$B$789,E$83)+'СЕТ СН'!$H$12+СВЦЭМ!$D$10+'СЕТ СН'!$H$5-'СЕТ СН'!$H$20</f>
        <v>4403.3229859999992</v>
      </c>
      <c r="F96" s="36">
        <f>SUMIFS(СВЦЭМ!$C$39:$C$789,СВЦЭМ!$A$39:$A$789,$A96,СВЦЭМ!$B$39:$B$789,F$83)+'СЕТ СН'!$H$12+СВЦЭМ!$D$10+'СЕТ СН'!$H$5-'СЕТ СН'!$H$20</f>
        <v>4387.6841348300004</v>
      </c>
      <c r="G96" s="36">
        <f>SUMIFS(СВЦЭМ!$C$39:$C$789,СВЦЭМ!$A$39:$A$789,$A96,СВЦЭМ!$B$39:$B$789,G$83)+'СЕТ СН'!$H$12+СВЦЭМ!$D$10+'СЕТ СН'!$H$5-'СЕТ СН'!$H$20</f>
        <v>4355.3424264599998</v>
      </c>
      <c r="H96" s="36">
        <f>SUMIFS(СВЦЭМ!$C$39:$C$789,СВЦЭМ!$A$39:$A$789,$A96,СВЦЭМ!$B$39:$B$789,H$83)+'СЕТ СН'!$H$12+СВЦЭМ!$D$10+'СЕТ СН'!$H$5-'СЕТ СН'!$H$20</f>
        <v>4285.1195103</v>
      </c>
      <c r="I96" s="36">
        <f>SUMIFS(СВЦЭМ!$C$39:$C$789,СВЦЭМ!$A$39:$A$789,$A96,СВЦЭМ!$B$39:$B$789,I$83)+'СЕТ СН'!$H$12+СВЦЭМ!$D$10+'СЕТ СН'!$H$5-'СЕТ СН'!$H$20</f>
        <v>4209.7496623000006</v>
      </c>
      <c r="J96" s="36">
        <f>SUMIFS(СВЦЭМ!$C$39:$C$789,СВЦЭМ!$A$39:$A$789,$A96,СВЦЭМ!$B$39:$B$789,J$83)+'СЕТ СН'!$H$12+СВЦЭМ!$D$10+'СЕТ СН'!$H$5-'СЕТ СН'!$H$20</f>
        <v>4170.2288447499996</v>
      </c>
      <c r="K96" s="36">
        <f>SUMIFS(СВЦЭМ!$C$39:$C$789,СВЦЭМ!$A$39:$A$789,$A96,СВЦЭМ!$B$39:$B$789,K$83)+'СЕТ СН'!$H$12+СВЦЭМ!$D$10+'СЕТ СН'!$H$5-'СЕТ СН'!$H$20</f>
        <v>4150.4603969199998</v>
      </c>
      <c r="L96" s="36">
        <f>SUMIFS(СВЦЭМ!$C$39:$C$789,СВЦЭМ!$A$39:$A$789,$A96,СВЦЭМ!$B$39:$B$789,L$83)+'СЕТ СН'!$H$12+СВЦЭМ!$D$10+'СЕТ СН'!$H$5-'СЕТ СН'!$H$20</f>
        <v>4141.7903092899996</v>
      </c>
      <c r="M96" s="36">
        <f>SUMIFS(СВЦЭМ!$C$39:$C$789,СВЦЭМ!$A$39:$A$789,$A96,СВЦЭМ!$B$39:$B$789,M$83)+'СЕТ СН'!$H$12+СВЦЭМ!$D$10+'СЕТ СН'!$H$5-'СЕТ СН'!$H$20</f>
        <v>4155.0843181700002</v>
      </c>
      <c r="N96" s="36">
        <f>SUMIFS(СВЦЭМ!$C$39:$C$789,СВЦЭМ!$A$39:$A$789,$A96,СВЦЭМ!$B$39:$B$789,N$83)+'СЕТ СН'!$H$12+СВЦЭМ!$D$10+'СЕТ СН'!$H$5-'СЕТ СН'!$H$20</f>
        <v>4152.1248297599996</v>
      </c>
      <c r="O96" s="36">
        <f>SUMIFS(СВЦЭМ!$C$39:$C$789,СВЦЭМ!$A$39:$A$789,$A96,СВЦЭМ!$B$39:$B$789,O$83)+'СЕТ СН'!$H$12+СВЦЭМ!$D$10+'СЕТ СН'!$H$5-'СЕТ СН'!$H$20</f>
        <v>4160.9517974999999</v>
      </c>
      <c r="P96" s="36">
        <f>SUMIFS(СВЦЭМ!$C$39:$C$789,СВЦЭМ!$A$39:$A$789,$A96,СВЦЭМ!$B$39:$B$789,P$83)+'СЕТ СН'!$H$12+СВЦЭМ!$D$10+'СЕТ СН'!$H$5-'СЕТ СН'!$H$20</f>
        <v>4173.0346194100002</v>
      </c>
      <c r="Q96" s="36">
        <f>SUMIFS(СВЦЭМ!$C$39:$C$789,СВЦЭМ!$A$39:$A$789,$A96,СВЦЭМ!$B$39:$B$789,Q$83)+'СЕТ СН'!$H$12+СВЦЭМ!$D$10+'СЕТ СН'!$H$5-'СЕТ СН'!$H$20</f>
        <v>4174.6767511899998</v>
      </c>
      <c r="R96" s="36">
        <f>SUMIFS(СВЦЭМ!$C$39:$C$789,СВЦЭМ!$A$39:$A$789,$A96,СВЦЭМ!$B$39:$B$789,R$83)+'СЕТ СН'!$H$12+СВЦЭМ!$D$10+'СЕТ СН'!$H$5-'СЕТ СН'!$H$20</f>
        <v>4148.6132208099998</v>
      </c>
      <c r="S96" s="36">
        <f>SUMIFS(СВЦЭМ!$C$39:$C$789,СВЦЭМ!$A$39:$A$789,$A96,СВЦЭМ!$B$39:$B$789,S$83)+'СЕТ СН'!$H$12+СВЦЭМ!$D$10+'СЕТ СН'!$H$5-'СЕТ СН'!$H$20</f>
        <v>4138.3850625100004</v>
      </c>
      <c r="T96" s="36">
        <f>SUMIFS(СВЦЭМ!$C$39:$C$789,СВЦЭМ!$A$39:$A$789,$A96,СВЦЭМ!$B$39:$B$789,T$83)+'СЕТ СН'!$H$12+СВЦЭМ!$D$10+'СЕТ СН'!$H$5-'СЕТ СН'!$H$20</f>
        <v>4126.7025709899999</v>
      </c>
      <c r="U96" s="36">
        <f>SUMIFS(СВЦЭМ!$C$39:$C$789,СВЦЭМ!$A$39:$A$789,$A96,СВЦЭМ!$B$39:$B$789,U$83)+'СЕТ СН'!$H$12+СВЦЭМ!$D$10+'СЕТ СН'!$H$5-'СЕТ СН'!$H$20</f>
        <v>4140.4634570600001</v>
      </c>
      <c r="V96" s="36">
        <f>SUMIFS(СВЦЭМ!$C$39:$C$789,СВЦЭМ!$A$39:$A$789,$A96,СВЦЭМ!$B$39:$B$789,V$83)+'СЕТ СН'!$H$12+СВЦЭМ!$D$10+'СЕТ СН'!$H$5-'СЕТ СН'!$H$20</f>
        <v>4158.4222010900003</v>
      </c>
      <c r="W96" s="36">
        <f>SUMIFS(СВЦЭМ!$C$39:$C$789,СВЦЭМ!$A$39:$A$789,$A96,СВЦЭМ!$B$39:$B$789,W$83)+'СЕТ СН'!$H$12+СВЦЭМ!$D$10+'СЕТ СН'!$H$5-'СЕТ СН'!$H$20</f>
        <v>4166.5331964300003</v>
      </c>
      <c r="X96" s="36">
        <f>SUMIFS(СВЦЭМ!$C$39:$C$789,СВЦЭМ!$A$39:$A$789,$A96,СВЦЭМ!$B$39:$B$789,X$83)+'СЕТ СН'!$H$12+СВЦЭМ!$D$10+'СЕТ СН'!$H$5-'СЕТ СН'!$H$20</f>
        <v>4208.9122553699999</v>
      </c>
      <c r="Y96" s="36">
        <f>SUMIFS(СВЦЭМ!$C$39:$C$789,СВЦЭМ!$A$39:$A$789,$A96,СВЦЭМ!$B$39:$B$789,Y$83)+'СЕТ СН'!$H$12+СВЦЭМ!$D$10+'СЕТ СН'!$H$5-'СЕТ СН'!$H$20</f>
        <v>4237.6920176399999</v>
      </c>
    </row>
    <row r="97" spans="1:25" ht="15.75" x14ac:dyDescent="0.2">
      <c r="A97" s="35">
        <f t="shared" si="2"/>
        <v>45640</v>
      </c>
      <c r="B97" s="36">
        <f>SUMIFS(СВЦЭМ!$C$39:$C$789,СВЦЭМ!$A$39:$A$789,$A97,СВЦЭМ!$B$39:$B$789,B$83)+'СЕТ СН'!$H$12+СВЦЭМ!$D$10+'СЕТ СН'!$H$5-'СЕТ СН'!$H$20</f>
        <v>4319.7022980000002</v>
      </c>
      <c r="C97" s="36">
        <f>SUMIFS(СВЦЭМ!$C$39:$C$789,СВЦЭМ!$A$39:$A$789,$A97,СВЦЭМ!$B$39:$B$789,C$83)+'СЕТ СН'!$H$12+СВЦЭМ!$D$10+'СЕТ СН'!$H$5-'СЕТ СН'!$H$20</f>
        <v>4353.3768388199996</v>
      </c>
      <c r="D97" s="36">
        <f>SUMIFS(СВЦЭМ!$C$39:$C$789,СВЦЭМ!$A$39:$A$789,$A97,СВЦЭМ!$B$39:$B$789,D$83)+'СЕТ СН'!$H$12+СВЦЭМ!$D$10+'СЕТ СН'!$H$5-'СЕТ СН'!$H$20</f>
        <v>4361.2657957800002</v>
      </c>
      <c r="E97" s="36">
        <f>SUMIFS(СВЦЭМ!$C$39:$C$789,СВЦЭМ!$A$39:$A$789,$A97,СВЦЭМ!$B$39:$B$789,E$83)+'СЕТ СН'!$H$12+СВЦЭМ!$D$10+'СЕТ СН'!$H$5-'СЕТ СН'!$H$20</f>
        <v>4386.3706179700002</v>
      </c>
      <c r="F97" s="36">
        <f>SUMIFS(СВЦЭМ!$C$39:$C$789,СВЦЭМ!$A$39:$A$789,$A97,СВЦЭМ!$B$39:$B$789,F$83)+'СЕТ СН'!$H$12+СВЦЭМ!$D$10+'СЕТ СН'!$H$5-'СЕТ СН'!$H$20</f>
        <v>4386.78810746</v>
      </c>
      <c r="G97" s="36">
        <f>SUMIFS(СВЦЭМ!$C$39:$C$789,СВЦЭМ!$A$39:$A$789,$A97,СВЦЭМ!$B$39:$B$789,G$83)+'СЕТ СН'!$H$12+СВЦЭМ!$D$10+'СЕТ СН'!$H$5-'СЕТ СН'!$H$20</f>
        <v>4370.8838215199994</v>
      </c>
      <c r="H97" s="36">
        <f>SUMIFS(СВЦЭМ!$C$39:$C$789,СВЦЭМ!$A$39:$A$789,$A97,СВЦЭМ!$B$39:$B$789,H$83)+'СЕТ СН'!$H$12+СВЦЭМ!$D$10+'СЕТ СН'!$H$5-'СЕТ СН'!$H$20</f>
        <v>4362.1679052500003</v>
      </c>
      <c r="I97" s="36">
        <f>SUMIFS(СВЦЭМ!$C$39:$C$789,СВЦЭМ!$A$39:$A$789,$A97,СВЦЭМ!$B$39:$B$789,I$83)+'СЕТ СН'!$H$12+СВЦЭМ!$D$10+'СЕТ СН'!$H$5-'СЕТ СН'!$H$20</f>
        <v>4327.9258273899995</v>
      </c>
      <c r="J97" s="36">
        <f>SUMIFS(СВЦЭМ!$C$39:$C$789,СВЦЭМ!$A$39:$A$789,$A97,СВЦЭМ!$B$39:$B$789,J$83)+'СЕТ СН'!$H$12+СВЦЭМ!$D$10+'СЕТ СН'!$H$5-'СЕТ СН'!$H$20</f>
        <v>4260.1080061299999</v>
      </c>
      <c r="K97" s="36">
        <f>SUMIFS(СВЦЭМ!$C$39:$C$789,СВЦЭМ!$A$39:$A$789,$A97,СВЦЭМ!$B$39:$B$789,K$83)+'СЕТ СН'!$H$12+СВЦЭМ!$D$10+'СЕТ СН'!$H$5-'СЕТ СН'!$H$20</f>
        <v>4150.91344596</v>
      </c>
      <c r="L97" s="36">
        <f>SUMIFS(СВЦЭМ!$C$39:$C$789,СВЦЭМ!$A$39:$A$789,$A97,СВЦЭМ!$B$39:$B$789,L$83)+'СЕТ СН'!$H$12+СВЦЭМ!$D$10+'СЕТ СН'!$H$5-'СЕТ СН'!$H$20</f>
        <v>4123.5967457200004</v>
      </c>
      <c r="M97" s="36">
        <f>SUMIFS(СВЦЭМ!$C$39:$C$789,СВЦЭМ!$A$39:$A$789,$A97,СВЦЭМ!$B$39:$B$789,M$83)+'СЕТ СН'!$H$12+СВЦЭМ!$D$10+'СЕТ СН'!$H$5-'СЕТ СН'!$H$20</f>
        <v>4139.0203900699998</v>
      </c>
      <c r="N97" s="36">
        <f>SUMIFS(СВЦЭМ!$C$39:$C$789,СВЦЭМ!$A$39:$A$789,$A97,СВЦЭМ!$B$39:$B$789,N$83)+'СЕТ СН'!$H$12+СВЦЭМ!$D$10+'СЕТ СН'!$H$5-'СЕТ СН'!$H$20</f>
        <v>4139.41558859</v>
      </c>
      <c r="O97" s="36">
        <f>SUMIFS(СВЦЭМ!$C$39:$C$789,СВЦЭМ!$A$39:$A$789,$A97,СВЦЭМ!$B$39:$B$789,O$83)+'СЕТ СН'!$H$12+СВЦЭМ!$D$10+'СЕТ СН'!$H$5-'СЕТ СН'!$H$20</f>
        <v>4151.4827172900004</v>
      </c>
      <c r="P97" s="36">
        <f>SUMIFS(СВЦЭМ!$C$39:$C$789,СВЦЭМ!$A$39:$A$789,$A97,СВЦЭМ!$B$39:$B$789,P$83)+'СЕТ СН'!$H$12+СВЦЭМ!$D$10+'СЕТ СН'!$H$5-'СЕТ СН'!$H$20</f>
        <v>4154.0241467800006</v>
      </c>
      <c r="Q97" s="36">
        <f>SUMIFS(СВЦЭМ!$C$39:$C$789,СВЦЭМ!$A$39:$A$789,$A97,СВЦЭМ!$B$39:$B$789,Q$83)+'СЕТ СН'!$H$12+СВЦЭМ!$D$10+'СЕТ СН'!$H$5-'СЕТ СН'!$H$20</f>
        <v>4189.41240638</v>
      </c>
      <c r="R97" s="36">
        <f>SUMIFS(СВЦЭМ!$C$39:$C$789,СВЦЭМ!$A$39:$A$789,$A97,СВЦЭМ!$B$39:$B$789,R$83)+'СЕТ СН'!$H$12+СВЦЭМ!$D$10+'СЕТ СН'!$H$5-'СЕТ СН'!$H$20</f>
        <v>4182.8730728700002</v>
      </c>
      <c r="S97" s="36">
        <f>SUMIFS(СВЦЭМ!$C$39:$C$789,СВЦЭМ!$A$39:$A$789,$A97,СВЦЭМ!$B$39:$B$789,S$83)+'СЕТ СН'!$H$12+СВЦЭМ!$D$10+'СЕТ СН'!$H$5-'СЕТ СН'!$H$20</f>
        <v>4137.6087349700001</v>
      </c>
      <c r="T97" s="36">
        <f>SUMIFS(СВЦЭМ!$C$39:$C$789,СВЦЭМ!$A$39:$A$789,$A97,СВЦЭМ!$B$39:$B$789,T$83)+'СЕТ СН'!$H$12+СВЦЭМ!$D$10+'СЕТ СН'!$H$5-'СЕТ СН'!$H$20</f>
        <v>4112.3721124700005</v>
      </c>
      <c r="U97" s="36">
        <f>SUMIFS(СВЦЭМ!$C$39:$C$789,СВЦЭМ!$A$39:$A$789,$A97,СВЦЭМ!$B$39:$B$789,U$83)+'СЕТ СН'!$H$12+СВЦЭМ!$D$10+'СЕТ СН'!$H$5-'СЕТ СН'!$H$20</f>
        <v>4123.70539904</v>
      </c>
      <c r="V97" s="36">
        <f>SUMIFS(СВЦЭМ!$C$39:$C$789,СВЦЭМ!$A$39:$A$789,$A97,СВЦЭМ!$B$39:$B$789,V$83)+'СЕТ СН'!$H$12+СВЦЭМ!$D$10+'СЕТ СН'!$H$5-'СЕТ СН'!$H$20</f>
        <v>4181.7011388400006</v>
      </c>
      <c r="W97" s="36">
        <f>SUMIFS(СВЦЭМ!$C$39:$C$789,СВЦЭМ!$A$39:$A$789,$A97,СВЦЭМ!$B$39:$B$789,W$83)+'СЕТ СН'!$H$12+СВЦЭМ!$D$10+'СЕТ СН'!$H$5-'СЕТ СН'!$H$20</f>
        <v>4207.4236946000001</v>
      </c>
      <c r="X97" s="36">
        <f>SUMIFS(СВЦЭМ!$C$39:$C$789,СВЦЭМ!$A$39:$A$789,$A97,СВЦЭМ!$B$39:$B$789,X$83)+'СЕТ СН'!$H$12+СВЦЭМ!$D$10+'СЕТ СН'!$H$5-'СЕТ СН'!$H$20</f>
        <v>4228.7135155899996</v>
      </c>
      <c r="Y97" s="36">
        <f>SUMIFS(СВЦЭМ!$C$39:$C$789,СВЦЭМ!$A$39:$A$789,$A97,СВЦЭМ!$B$39:$B$789,Y$83)+'СЕТ СН'!$H$12+СВЦЭМ!$D$10+'СЕТ СН'!$H$5-'СЕТ СН'!$H$20</f>
        <v>4276.18683169</v>
      </c>
    </row>
    <row r="98" spans="1:25" ht="15.75" x14ac:dyDescent="0.2">
      <c r="A98" s="35">
        <f t="shared" si="2"/>
        <v>45641</v>
      </c>
      <c r="B98" s="36">
        <f>SUMIFS(СВЦЭМ!$C$39:$C$789,СВЦЭМ!$A$39:$A$789,$A98,СВЦЭМ!$B$39:$B$789,B$83)+'СЕТ СН'!$H$12+СВЦЭМ!$D$10+'СЕТ СН'!$H$5-'СЕТ СН'!$H$20</f>
        <v>4269.9797530300002</v>
      </c>
      <c r="C98" s="36">
        <f>SUMIFS(СВЦЭМ!$C$39:$C$789,СВЦЭМ!$A$39:$A$789,$A98,СВЦЭМ!$B$39:$B$789,C$83)+'СЕТ СН'!$H$12+СВЦЭМ!$D$10+'СЕТ СН'!$H$5-'СЕТ СН'!$H$20</f>
        <v>4281.9683464099999</v>
      </c>
      <c r="D98" s="36">
        <f>SUMIFS(СВЦЭМ!$C$39:$C$789,СВЦЭМ!$A$39:$A$789,$A98,СВЦЭМ!$B$39:$B$789,D$83)+'СЕТ СН'!$H$12+СВЦЭМ!$D$10+'СЕТ СН'!$H$5-'СЕТ СН'!$H$20</f>
        <v>4319.3230331699997</v>
      </c>
      <c r="E98" s="36">
        <f>SUMIFS(СВЦЭМ!$C$39:$C$789,СВЦЭМ!$A$39:$A$789,$A98,СВЦЭМ!$B$39:$B$789,E$83)+'СЕТ СН'!$H$12+СВЦЭМ!$D$10+'СЕТ СН'!$H$5-'СЕТ СН'!$H$20</f>
        <v>4328.09457664</v>
      </c>
      <c r="F98" s="36">
        <f>SUMIFS(СВЦЭМ!$C$39:$C$789,СВЦЭМ!$A$39:$A$789,$A98,СВЦЭМ!$B$39:$B$789,F$83)+'СЕТ СН'!$H$12+СВЦЭМ!$D$10+'СЕТ СН'!$H$5-'СЕТ СН'!$H$20</f>
        <v>4335.9086449400002</v>
      </c>
      <c r="G98" s="36">
        <f>SUMIFS(СВЦЭМ!$C$39:$C$789,СВЦЭМ!$A$39:$A$789,$A98,СВЦЭМ!$B$39:$B$789,G$83)+'СЕТ СН'!$H$12+СВЦЭМ!$D$10+'СЕТ СН'!$H$5-'СЕТ СН'!$H$20</f>
        <v>4319.3288154000002</v>
      </c>
      <c r="H98" s="36">
        <f>SUMIFS(СВЦЭМ!$C$39:$C$789,СВЦЭМ!$A$39:$A$789,$A98,СВЦЭМ!$B$39:$B$789,H$83)+'СЕТ СН'!$H$12+СВЦЭМ!$D$10+'СЕТ СН'!$H$5-'СЕТ СН'!$H$20</f>
        <v>4303.3292780199999</v>
      </c>
      <c r="I98" s="36">
        <f>SUMIFS(СВЦЭМ!$C$39:$C$789,СВЦЭМ!$A$39:$A$789,$A98,СВЦЭМ!$B$39:$B$789,I$83)+'СЕТ СН'!$H$12+СВЦЭМ!$D$10+'СЕТ СН'!$H$5-'СЕТ СН'!$H$20</f>
        <v>4311.1011867100005</v>
      </c>
      <c r="J98" s="36">
        <f>SUMIFS(СВЦЭМ!$C$39:$C$789,СВЦЭМ!$A$39:$A$789,$A98,СВЦЭМ!$B$39:$B$789,J$83)+'СЕТ СН'!$H$12+СВЦЭМ!$D$10+'СЕТ СН'!$H$5-'СЕТ СН'!$H$20</f>
        <v>4239.2974297299997</v>
      </c>
      <c r="K98" s="36">
        <f>SUMIFS(СВЦЭМ!$C$39:$C$789,СВЦЭМ!$A$39:$A$789,$A98,СВЦЭМ!$B$39:$B$789,K$83)+'СЕТ СН'!$H$12+СВЦЭМ!$D$10+'СЕТ СН'!$H$5-'СЕТ СН'!$H$20</f>
        <v>4153.5483681100004</v>
      </c>
      <c r="L98" s="36">
        <f>SUMIFS(СВЦЭМ!$C$39:$C$789,СВЦЭМ!$A$39:$A$789,$A98,СВЦЭМ!$B$39:$B$789,L$83)+'СЕТ СН'!$H$12+СВЦЭМ!$D$10+'СЕТ СН'!$H$5-'СЕТ СН'!$H$20</f>
        <v>4131.2844760600001</v>
      </c>
      <c r="M98" s="36">
        <f>SUMIFS(СВЦЭМ!$C$39:$C$789,СВЦЭМ!$A$39:$A$789,$A98,СВЦЭМ!$B$39:$B$789,M$83)+'СЕТ СН'!$H$12+СВЦЭМ!$D$10+'СЕТ СН'!$H$5-'СЕТ СН'!$H$20</f>
        <v>4141.4479397900004</v>
      </c>
      <c r="N98" s="36">
        <f>SUMIFS(СВЦЭМ!$C$39:$C$789,СВЦЭМ!$A$39:$A$789,$A98,СВЦЭМ!$B$39:$B$789,N$83)+'СЕТ СН'!$H$12+СВЦЭМ!$D$10+'СЕТ СН'!$H$5-'СЕТ СН'!$H$20</f>
        <v>4176.9493286200004</v>
      </c>
      <c r="O98" s="36">
        <f>SUMIFS(СВЦЭМ!$C$39:$C$789,СВЦЭМ!$A$39:$A$789,$A98,СВЦЭМ!$B$39:$B$789,O$83)+'СЕТ СН'!$H$12+СВЦЭМ!$D$10+'СЕТ СН'!$H$5-'СЕТ СН'!$H$20</f>
        <v>4194.9160186600002</v>
      </c>
      <c r="P98" s="36">
        <f>SUMIFS(СВЦЭМ!$C$39:$C$789,СВЦЭМ!$A$39:$A$789,$A98,СВЦЭМ!$B$39:$B$789,P$83)+'СЕТ СН'!$H$12+СВЦЭМ!$D$10+'СЕТ СН'!$H$5-'СЕТ СН'!$H$20</f>
        <v>4217.59466729</v>
      </c>
      <c r="Q98" s="36">
        <f>SUMIFS(СВЦЭМ!$C$39:$C$789,СВЦЭМ!$A$39:$A$789,$A98,СВЦЭМ!$B$39:$B$789,Q$83)+'СЕТ СН'!$H$12+СВЦЭМ!$D$10+'СЕТ СН'!$H$5-'СЕТ СН'!$H$20</f>
        <v>4233.9784838699998</v>
      </c>
      <c r="R98" s="36">
        <f>SUMIFS(СВЦЭМ!$C$39:$C$789,СВЦЭМ!$A$39:$A$789,$A98,СВЦЭМ!$B$39:$B$789,R$83)+'СЕТ СН'!$H$12+СВЦЭМ!$D$10+'СЕТ СН'!$H$5-'СЕТ СН'!$H$20</f>
        <v>4214.7527416100002</v>
      </c>
      <c r="S98" s="36">
        <f>SUMIFS(СВЦЭМ!$C$39:$C$789,СВЦЭМ!$A$39:$A$789,$A98,СВЦЭМ!$B$39:$B$789,S$83)+'СЕТ СН'!$H$12+СВЦЭМ!$D$10+'СЕТ СН'!$H$5-'СЕТ СН'!$H$20</f>
        <v>4163.7895630399998</v>
      </c>
      <c r="T98" s="36">
        <f>SUMIFS(СВЦЭМ!$C$39:$C$789,СВЦЭМ!$A$39:$A$789,$A98,СВЦЭМ!$B$39:$B$789,T$83)+'СЕТ СН'!$H$12+СВЦЭМ!$D$10+'СЕТ СН'!$H$5-'СЕТ СН'!$H$20</f>
        <v>4139.46733976</v>
      </c>
      <c r="U98" s="36">
        <f>SUMIFS(СВЦЭМ!$C$39:$C$789,СВЦЭМ!$A$39:$A$789,$A98,СВЦЭМ!$B$39:$B$789,U$83)+'СЕТ СН'!$H$12+СВЦЭМ!$D$10+'СЕТ СН'!$H$5-'СЕТ СН'!$H$20</f>
        <v>4151.2264479799996</v>
      </c>
      <c r="V98" s="36">
        <f>SUMIFS(СВЦЭМ!$C$39:$C$789,СВЦЭМ!$A$39:$A$789,$A98,СВЦЭМ!$B$39:$B$789,V$83)+'СЕТ СН'!$H$12+СВЦЭМ!$D$10+'СЕТ СН'!$H$5-'СЕТ СН'!$H$20</f>
        <v>4164.0495606599998</v>
      </c>
      <c r="W98" s="36">
        <f>SUMIFS(СВЦЭМ!$C$39:$C$789,СВЦЭМ!$A$39:$A$789,$A98,СВЦЭМ!$B$39:$B$789,W$83)+'СЕТ СН'!$H$12+СВЦЭМ!$D$10+'СЕТ СН'!$H$5-'СЕТ СН'!$H$20</f>
        <v>4171.2335973299996</v>
      </c>
      <c r="X98" s="36">
        <f>SUMIFS(СВЦЭМ!$C$39:$C$789,СВЦЭМ!$A$39:$A$789,$A98,СВЦЭМ!$B$39:$B$789,X$83)+'СЕТ СН'!$H$12+СВЦЭМ!$D$10+'СЕТ СН'!$H$5-'СЕТ СН'!$H$20</f>
        <v>4230.5457093900004</v>
      </c>
      <c r="Y98" s="36">
        <f>SUMIFS(СВЦЭМ!$C$39:$C$789,СВЦЭМ!$A$39:$A$789,$A98,СВЦЭМ!$B$39:$B$789,Y$83)+'СЕТ СН'!$H$12+СВЦЭМ!$D$10+'СЕТ СН'!$H$5-'СЕТ СН'!$H$20</f>
        <v>4259.1681908400005</v>
      </c>
    </row>
    <row r="99" spans="1:25" ht="15.75" x14ac:dyDescent="0.2">
      <c r="A99" s="35">
        <f t="shared" si="2"/>
        <v>45642</v>
      </c>
      <c r="B99" s="36">
        <f>SUMIFS(СВЦЭМ!$C$39:$C$789,СВЦЭМ!$A$39:$A$789,$A99,СВЦЭМ!$B$39:$B$789,B$83)+'СЕТ СН'!$H$12+СВЦЭМ!$D$10+'СЕТ СН'!$H$5-'СЕТ СН'!$H$20</f>
        <v>4187.8856395700004</v>
      </c>
      <c r="C99" s="36">
        <f>SUMIFS(СВЦЭМ!$C$39:$C$789,СВЦЭМ!$A$39:$A$789,$A99,СВЦЭМ!$B$39:$B$789,C$83)+'СЕТ СН'!$H$12+СВЦЭМ!$D$10+'СЕТ СН'!$H$5-'СЕТ СН'!$H$20</f>
        <v>4227.1351265000003</v>
      </c>
      <c r="D99" s="36">
        <f>SUMIFS(СВЦЭМ!$C$39:$C$789,СВЦЭМ!$A$39:$A$789,$A99,СВЦЭМ!$B$39:$B$789,D$83)+'СЕТ СН'!$H$12+СВЦЭМ!$D$10+'СЕТ СН'!$H$5-'СЕТ СН'!$H$20</f>
        <v>4241.59321998</v>
      </c>
      <c r="E99" s="36">
        <f>SUMIFS(СВЦЭМ!$C$39:$C$789,СВЦЭМ!$A$39:$A$789,$A99,СВЦЭМ!$B$39:$B$789,E$83)+'СЕТ СН'!$H$12+СВЦЭМ!$D$10+'СЕТ СН'!$H$5-'СЕТ СН'!$H$20</f>
        <v>4249.0090425199996</v>
      </c>
      <c r="F99" s="36">
        <f>SUMIFS(СВЦЭМ!$C$39:$C$789,СВЦЭМ!$A$39:$A$789,$A99,СВЦЭМ!$B$39:$B$789,F$83)+'СЕТ СН'!$H$12+СВЦЭМ!$D$10+'СЕТ СН'!$H$5-'СЕТ СН'!$H$20</f>
        <v>4243.0388562400003</v>
      </c>
      <c r="G99" s="36">
        <f>SUMIFS(СВЦЭМ!$C$39:$C$789,СВЦЭМ!$A$39:$A$789,$A99,СВЦЭМ!$B$39:$B$789,G$83)+'СЕТ СН'!$H$12+СВЦЭМ!$D$10+'СЕТ СН'!$H$5-'СЕТ СН'!$H$20</f>
        <v>4212.3788920099996</v>
      </c>
      <c r="H99" s="36">
        <f>SUMIFS(СВЦЭМ!$C$39:$C$789,СВЦЭМ!$A$39:$A$789,$A99,СВЦЭМ!$B$39:$B$789,H$83)+'СЕТ СН'!$H$12+СВЦЭМ!$D$10+'СЕТ СН'!$H$5-'СЕТ СН'!$H$20</f>
        <v>4203.5199886500004</v>
      </c>
      <c r="I99" s="36">
        <f>SUMIFS(СВЦЭМ!$C$39:$C$789,СВЦЭМ!$A$39:$A$789,$A99,СВЦЭМ!$B$39:$B$789,I$83)+'СЕТ СН'!$H$12+СВЦЭМ!$D$10+'СЕТ СН'!$H$5-'СЕТ СН'!$H$20</f>
        <v>4148.4715508099998</v>
      </c>
      <c r="J99" s="36">
        <f>SUMIFS(СВЦЭМ!$C$39:$C$789,СВЦЭМ!$A$39:$A$789,$A99,СВЦЭМ!$B$39:$B$789,J$83)+'СЕТ СН'!$H$12+СВЦЭМ!$D$10+'СЕТ СН'!$H$5-'СЕТ СН'!$H$20</f>
        <v>4152.82529591</v>
      </c>
      <c r="K99" s="36">
        <f>SUMIFS(СВЦЭМ!$C$39:$C$789,СВЦЭМ!$A$39:$A$789,$A99,СВЦЭМ!$B$39:$B$789,K$83)+'СЕТ СН'!$H$12+СВЦЭМ!$D$10+'СЕТ СН'!$H$5-'СЕТ СН'!$H$20</f>
        <v>4143.0498398099999</v>
      </c>
      <c r="L99" s="36">
        <f>SUMIFS(СВЦЭМ!$C$39:$C$789,СВЦЭМ!$A$39:$A$789,$A99,СВЦЭМ!$B$39:$B$789,L$83)+'СЕТ СН'!$H$12+СВЦЭМ!$D$10+'СЕТ СН'!$H$5-'СЕТ СН'!$H$20</f>
        <v>4130.8648616199998</v>
      </c>
      <c r="M99" s="36">
        <f>SUMIFS(СВЦЭМ!$C$39:$C$789,СВЦЭМ!$A$39:$A$789,$A99,СВЦЭМ!$B$39:$B$789,M$83)+'СЕТ СН'!$H$12+СВЦЭМ!$D$10+'СЕТ СН'!$H$5-'СЕТ СН'!$H$20</f>
        <v>4145.2458159500002</v>
      </c>
      <c r="N99" s="36">
        <f>SUMIFS(СВЦЭМ!$C$39:$C$789,СВЦЭМ!$A$39:$A$789,$A99,СВЦЭМ!$B$39:$B$789,N$83)+'СЕТ СН'!$H$12+СВЦЭМ!$D$10+'СЕТ СН'!$H$5-'СЕТ СН'!$H$20</f>
        <v>4135.6967124000003</v>
      </c>
      <c r="O99" s="36">
        <f>SUMIFS(СВЦЭМ!$C$39:$C$789,СВЦЭМ!$A$39:$A$789,$A99,СВЦЭМ!$B$39:$B$789,O$83)+'СЕТ СН'!$H$12+СВЦЭМ!$D$10+'СЕТ СН'!$H$5-'СЕТ СН'!$H$20</f>
        <v>4155.6044605799998</v>
      </c>
      <c r="P99" s="36">
        <f>SUMIFS(СВЦЭМ!$C$39:$C$789,СВЦЭМ!$A$39:$A$789,$A99,СВЦЭМ!$B$39:$B$789,P$83)+'СЕТ СН'!$H$12+СВЦЭМ!$D$10+'СЕТ СН'!$H$5-'СЕТ СН'!$H$20</f>
        <v>4166.5920568399997</v>
      </c>
      <c r="Q99" s="36">
        <f>SUMIFS(СВЦЭМ!$C$39:$C$789,СВЦЭМ!$A$39:$A$789,$A99,СВЦЭМ!$B$39:$B$789,Q$83)+'СЕТ СН'!$H$12+СВЦЭМ!$D$10+'СЕТ СН'!$H$5-'СЕТ СН'!$H$20</f>
        <v>4179.5671675499998</v>
      </c>
      <c r="R99" s="36">
        <f>SUMIFS(СВЦЭМ!$C$39:$C$789,СВЦЭМ!$A$39:$A$789,$A99,СВЦЭМ!$B$39:$B$789,R$83)+'СЕТ СН'!$H$12+СВЦЭМ!$D$10+'СЕТ СН'!$H$5-'СЕТ СН'!$H$20</f>
        <v>4162.7359886900003</v>
      </c>
      <c r="S99" s="36">
        <f>SUMIFS(СВЦЭМ!$C$39:$C$789,СВЦЭМ!$A$39:$A$789,$A99,СВЦЭМ!$B$39:$B$789,S$83)+'СЕТ СН'!$H$12+СВЦЭМ!$D$10+'СЕТ СН'!$H$5-'СЕТ СН'!$H$20</f>
        <v>4120.1644011200005</v>
      </c>
      <c r="T99" s="36">
        <f>SUMIFS(СВЦЭМ!$C$39:$C$789,СВЦЭМ!$A$39:$A$789,$A99,СВЦЭМ!$B$39:$B$789,T$83)+'СЕТ СН'!$H$12+СВЦЭМ!$D$10+'СЕТ СН'!$H$5-'СЕТ СН'!$H$20</f>
        <v>4121.1839340500001</v>
      </c>
      <c r="U99" s="36">
        <f>SUMIFS(СВЦЭМ!$C$39:$C$789,СВЦЭМ!$A$39:$A$789,$A99,СВЦЭМ!$B$39:$B$789,U$83)+'СЕТ СН'!$H$12+СВЦЭМ!$D$10+'СЕТ СН'!$H$5-'СЕТ СН'!$H$20</f>
        <v>4124.9942417299999</v>
      </c>
      <c r="V99" s="36">
        <f>SUMIFS(СВЦЭМ!$C$39:$C$789,СВЦЭМ!$A$39:$A$789,$A99,СВЦЭМ!$B$39:$B$789,V$83)+'СЕТ СН'!$H$12+СВЦЭМ!$D$10+'СЕТ СН'!$H$5-'СЕТ СН'!$H$20</f>
        <v>4139.4309905099999</v>
      </c>
      <c r="W99" s="36">
        <f>SUMIFS(СВЦЭМ!$C$39:$C$789,СВЦЭМ!$A$39:$A$789,$A99,СВЦЭМ!$B$39:$B$789,W$83)+'СЕТ СН'!$H$12+СВЦЭМ!$D$10+'СЕТ СН'!$H$5-'СЕТ СН'!$H$20</f>
        <v>4168.2261979499999</v>
      </c>
      <c r="X99" s="36">
        <f>SUMIFS(СВЦЭМ!$C$39:$C$789,СВЦЭМ!$A$39:$A$789,$A99,СВЦЭМ!$B$39:$B$789,X$83)+'СЕТ СН'!$H$12+СВЦЭМ!$D$10+'СЕТ СН'!$H$5-'СЕТ СН'!$H$20</f>
        <v>4200.3498080299996</v>
      </c>
      <c r="Y99" s="36">
        <f>SUMIFS(СВЦЭМ!$C$39:$C$789,СВЦЭМ!$A$39:$A$789,$A99,СВЦЭМ!$B$39:$B$789,Y$83)+'СЕТ СН'!$H$12+СВЦЭМ!$D$10+'СЕТ СН'!$H$5-'СЕТ СН'!$H$20</f>
        <v>4240.6270576000006</v>
      </c>
    </row>
    <row r="100" spans="1:25" ht="15.75" x14ac:dyDescent="0.2">
      <c r="A100" s="35">
        <f t="shared" si="2"/>
        <v>45643</v>
      </c>
      <c r="B100" s="36">
        <f>SUMIFS(СВЦЭМ!$C$39:$C$789,СВЦЭМ!$A$39:$A$789,$A100,СВЦЭМ!$B$39:$B$789,B$83)+'СЕТ СН'!$H$12+СВЦЭМ!$D$10+'СЕТ СН'!$H$5-'СЕТ СН'!$H$20</f>
        <v>4390.5009614499995</v>
      </c>
      <c r="C100" s="36">
        <f>SUMIFS(СВЦЭМ!$C$39:$C$789,СВЦЭМ!$A$39:$A$789,$A100,СВЦЭМ!$B$39:$B$789,C$83)+'СЕТ СН'!$H$12+СВЦЭМ!$D$10+'СЕТ СН'!$H$5-'СЕТ СН'!$H$20</f>
        <v>4448.8248025699995</v>
      </c>
      <c r="D100" s="36">
        <f>SUMIFS(СВЦЭМ!$C$39:$C$789,СВЦЭМ!$A$39:$A$789,$A100,СВЦЭМ!$B$39:$B$789,D$83)+'СЕТ СН'!$H$12+СВЦЭМ!$D$10+'СЕТ СН'!$H$5-'СЕТ СН'!$H$20</f>
        <v>4492.7041250700004</v>
      </c>
      <c r="E100" s="36">
        <f>SUMIFS(СВЦЭМ!$C$39:$C$789,СВЦЭМ!$A$39:$A$789,$A100,СВЦЭМ!$B$39:$B$789,E$83)+'СЕТ СН'!$H$12+СВЦЭМ!$D$10+'СЕТ СН'!$H$5-'СЕТ СН'!$H$20</f>
        <v>4518.8788293999996</v>
      </c>
      <c r="F100" s="36">
        <f>SUMIFS(СВЦЭМ!$C$39:$C$789,СВЦЭМ!$A$39:$A$789,$A100,СВЦЭМ!$B$39:$B$789,F$83)+'СЕТ СН'!$H$12+СВЦЭМ!$D$10+'СЕТ СН'!$H$5-'СЕТ СН'!$H$20</f>
        <v>4536.6624779100002</v>
      </c>
      <c r="G100" s="36">
        <f>SUMIFS(СВЦЭМ!$C$39:$C$789,СВЦЭМ!$A$39:$A$789,$A100,СВЦЭМ!$B$39:$B$789,G$83)+'СЕТ СН'!$H$12+СВЦЭМ!$D$10+'СЕТ СН'!$H$5-'СЕТ СН'!$H$20</f>
        <v>4550.5377806500001</v>
      </c>
      <c r="H100" s="36">
        <f>SUMIFS(СВЦЭМ!$C$39:$C$789,СВЦЭМ!$A$39:$A$789,$A100,СВЦЭМ!$B$39:$B$789,H$83)+'СЕТ СН'!$H$12+СВЦЭМ!$D$10+'СЕТ СН'!$H$5-'СЕТ СН'!$H$20</f>
        <v>4472.8431055900001</v>
      </c>
      <c r="I100" s="36">
        <f>SUMIFS(СВЦЭМ!$C$39:$C$789,СВЦЭМ!$A$39:$A$789,$A100,СВЦЭМ!$B$39:$B$789,I$83)+'СЕТ СН'!$H$12+СВЦЭМ!$D$10+'СЕТ СН'!$H$5-'СЕТ СН'!$H$20</f>
        <v>4387.2001245699994</v>
      </c>
      <c r="J100" s="36">
        <f>SUMIFS(СВЦЭМ!$C$39:$C$789,СВЦЭМ!$A$39:$A$789,$A100,СВЦЭМ!$B$39:$B$789,J$83)+'СЕТ СН'!$H$12+СВЦЭМ!$D$10+'СЕТ СН'!$H$5-'СЕТ СН'!$H$20</f>
        <v>4347.1783599099999</v>
      </c>
      <c r="K100" s="36">
        <f>SUMIFS(СВЦЭМ!$C$39:$C$789,СВЦЭМ!$A$39:$A$789,$A100,СВЦЭМ!$B$39:$B$789,K$83)+'СЕТ СН'!$H$12+СВЦЭМ!$D$10+'СЕТ СН'!$H$5-'СЕТ СН'!$H$20</f>
        <v>4292.2017780599999</v>
      </c>
      <c r="L100" s="36">
        <f>SUMIFS(СВЦЭМ!$C$39:$C$789,СВЦЭМ!$A$39:$A$789,$A100,СВЦЭМ!$B$39:$B$789,L$83)+'СЕТ СН'!$H$12+СВЦЭМ!$D$10+'СЕТ СН'!$H$5-'СЕТ СН'!$H$20</f>
        <v>4266.7239834499997</v>
      </c>
      <c r="M100" s="36">
        <f>SUMIFS(СВЦЭМ!$C$39:$C$789,СВЦЭМ!$A$39:$A$789,$A100,СВЦЭМ!$B$39:$B$789,M$83)+'СЕТ СН'!$H$12+СВЦЭМ!$D$10+'СЕТ СН'!$H$5-'СЕТ СН'!$H$20</f>
        <v>4277.7909964500004</v>
      </c>
      <c r="N100" s="36">
        <f>SUMIFS(СВЦЭМ!$C$39:$C$789,СВЦЭМ!$A$39:$A$789,$A100,СВЦЭМ!$B$39:$B$789,N$83)+'СЕТ СН'!$H$12+СВЦЭМ!$D$10+'СЕТ СН'!$H$5-'СЕТ СН'!$H$20</f>
        <v>4296.85831882</v>
      </c>
      <c r="O100" s="36">
        <f>SUMIFS(СВЦЭМ!$C$39:$C$789,СВЦЭМ!$A$39:$A$789,$A100,СВЦЭМ!$B$39:$B$789,O$83)+'СЕТ СН'!$H$12+СВЦЭМ!$D$10+'СЕТ СН'!$H$5-'СЕТ СН'!$H$20</f>
        <v>4302.05547888</v>
      </c>
      <c r="P100" s="36">
        <f>SUMIFS(СВЦЭМ!$C$39:$C$789,СВЦЭМ!$A$39:$A$789,$A100,СВЦЭМ!$B$39:$B$789,P$83)+'СЕТ СН'!$H$12+СВЦЭМ!$D$10+'СЕТ СН'!$H$5-'СЕТ СН'!$H$20</f>
        <v>4303.5603313600004</v>
      </c>
      <c r="Q100" s="36">
        <f>SUMIFS(СВЦЭМ!$C$39:$C$789,СВЦЭМ!$A$39:$A$789,$A100,СВЦЭМ!$B$39:$B$789,Q$83)+'СЕТ СН'!$H$12+СВЦЭМ!$D$10+'СЕТ СН'!$H$5-'СЕТ СН'!$H$20</f>
        <v>4320.8394294299997</v>
      </c>
      <c r="R100" s="36">
        <f>SUMIFS(СВЦЭМ!$C$39:$C$789,СВЦЭМ!$A$39:$A$789,$A100,СВЦЭМ!$B$39:$B$789,R$83)+'СЕТ СН'!$H$12+СВЦЭМ!$D$10+'СЕТ СН'!$H$5-'СЕТ СН'!$H$20</f>
        <v>4313.3921980800005</v>
      </c>
      <c r="S100" s="36">
        <f>SUMIFS(СВЦЭМ!$C$39:$C$789,СВЦЭМ!$A$39:$A$789,$A100,СВЦЭМ!$B$39:$B$789,S$83)+'СЕТ СН'!$H$12+СВЦЭМ!$D$10+'СЕТ СН'!$H$5-'СЕТ СН'!$H$20</f>
        <v>4278.9595543400001</v>
      </c>
      <c r="T100" s="36">
        <f>SUMIFS(СВЦЭМ!$C$39:$C$789,СВЦЭМ!$A$39:$A$789,$A100,СВЦЭМ!$B$39:$B$789,T$83)+'СЕТ СН'!$H$12+СВЦЭМ!$D$10+'СЕТ СН'!$H$5-'СЕТ СН'!$H$20</f>
        <v>4316.9577677699999</v>
      </c>
      <c r="U100" s="36">
        <f>SUMIFS(СВЦЭМ!$C$39:$C$789,СВЦЭМ!$A$39:$A$789,$A100,СВЦЭМ!$B$39:$B$789,U$83)+'СЕТ СН'!$H$12+СВЦЭМ!$D$10+'СЕТ СН'!$H$5-'СЕТ СН'!$H$20</f>
        <v>4321.4345741100005</v>
      </c>
      <c r="V100" s="36">
        <f>SUMIFS(СВЦЭМ!$C$39:$C$789,СВЦЭМ!$A$39:$A$789,$A100,СВЦЭМ!$B$39:$B$789,V$83)+'СЕТ СН'!$H$12+СВЦЭМ!$D$10+'СЕТ СН'!$H$5-'СЕТ СН'!$H$20</f>
        <v>4374.5107325700001</v>
      </c>
      <c r="W100" s="36">
        <f>SUMIFS(СВЦЭМ!$C$39:$C$789,СВЦЭМ!$A$39:$A$789,$A100,СВЦЭМ!$B$39:$B$789,W$83)+'СЕТ СН'!$H$12+СВЦЭМ!$D$10+'СЕТ СН'!$H$5-'СЕТ СН'!$H$20</f>
        <v>4404.7224160400001</v>
      </c>
      <c r="X100" s="36">
        <f>SUMIFS(СВЦЭМ!$C$39:$C$789,СВЦЭМ!$A$39:$A$789,$A100,СВЦЭМ!$B$39:$B$789,X$83)+'СЕТ СН'!$H$12+СВЦЭМ!$D$10+'СЕТ СН'!$H$5-'СЕТ СН'!$H$20</f>
        <v>4423.4466165499998</v>
      </c>
      <c r="Y100" s="36">
        <f>SUMIFS(СВЦЭМ!$C$39:$C$789,СВЦЭМ!$A$39:$A$789,$A100,СВЦЭМ!$B$39:$B$789,Y$83)+'СЕТ СН'!$H$12+СВЦЭМ!$D$10+'СЕТ СН'!$H$5-'СЕТ СН'!$H$20</f>
        <v>4437.2399508099998</v>
      </c>
    </row>
    <row r="101" spans="1:25" ht="15.75" x14ac:dyDescent="0.2">
      <c r="A101" s="35">
        <f t="shared" si="2"/>
        <v>45644</v>
      </c>
      <c r="B101" s="36">
        <f>SUMIFS(СВЦЭМ!$C$39:$C$789,СВЦЭМ!$A$39:$A$789,$A101,СВЦЭМ!$B$39:$B$789,B$83)+'СЕТ СН'!$H$12+СВЦЭМ!$D$10+'СЕТ СН'!$H$5-'СЕТ СН'!$H$20</f>
        <v>4555.4545720400001</v>
      </c>
      <c r="C101" s="36">
        <f>SUMIFS(СВЦЭМ!$C$39:$C$789,СВЦЭМ!$A$39:$A$789,$A101,СВЦЭМ!$B$39:$B$789,C$83)+'СЕТ СН'!$H$12+СВЦЭМ!$D$10+'СЕТ СН'!$H$5-'СЕТ СН'!$H$20</f>
        <v>4598.3234094199997</v>
      </c>
      <c r="D101" s="36">
        <f>SUMIFS(СВЦЭМ!$C$39:$C$789,СВЦЭМ!$A$39:$A$789,$A101,СВЦЭМ!$B$39:$B$789,D$83)+'СЕТ СН'!$H$12+СВЦЭМ!$D$10+'СЕТ СН'!$H$5-'СЕТ СН'!$H$20</f>
        <v>4625.66906784</v>
      </c>
      <c r="E101" s="36">
        <f>SUMIFS(СВЦЭМ!$C$39:$C$789,СВЦЭМ!$A$39:$A$789,$A101,СВЦЭМ!$B$39:$B$789,E$83)+'СЕТ СН'!$H$12+СВЦЭМ!$D$10+'СЕТ СН'!$H$5-'СЕТ СН'!$H$20</f>
        <v>4640.2216820800004</v>
      </c>
      <c r="F101" s="36">
        <f>SUMIFS(СВЦЭМ!$C$39:$C$789,СВЦЭМ!$A$39:$A$789,$A101,СВЦЭМ!$B$39:$B$789,F$83)+'СЕТ СН'!$H$12+СВЦЭМ!$D$10+'СЕТ СН'!$H$5-'СЕТ СН'!$H$20</f>
        <v>4639.8525976000001</v>
      </c>
      <c r="G101" s="36">
        <f>SUMIFS(СВЦЭМ!$C$39:$C$789,СВЦЭМ!$A$39:$A$789,$A101,СВЦЭМ!$B$39:$B$789,G$83)+'СЕТ СН'!$H$12+СВЦЭМ!$D$10+'СЕТ СН'!$H$5-'СЕТ СН'!$H$20</f>
        <v>4622.8566474399995</v>
      </c>
      <c r="H101" s="36">
        <f>SUMIFS(СВЦЭМ!$C$39:$C$789,СВЦЭМ!$A$39:$A$789,$A101,СВЦЭМ!$B$39:$B$789,H$83)+'СЕТ СН'!$H$12+СВЦЭМ!$D$10+'СЕТ СН'!$H$5-'СЕТ СН'!$H$20</f>
        <v>4530.39550461</v>
      </c>
      <c r="I101" s="36">
        <f>SUMIFS(СВЦЭМ!$C$39:$C$789,СВЦЭМ!$A$39:$A$789,$A101,СВЦЭМ!$B$39:$B$789,I$83)+'СЕТ СН'!$H$12+СВЦЭМ!$D$10+'СЕТ СН'!$H$5-'СЕТ СН'!$H$20</f>
        <v>4411.2615029999997</v>
      </c>
      <c r="J101" s="36">
        <f>SUMIFS(СВЦЭМ!$C$39:$C$789,СВЦЭМ!$A$39:$A$789,$A101,СВЦЭМ!$B$39:$B$789,J$83)+'СЕТ СН'!$H$12+СВЦЭМ!$D$10+'СЕТ СН'!$H$5-'СЕТ СН'!$H$20</f>
        <v>4371.3956324600003</v>
      </c>
      <c r="K101" s="36">
        <f>SUMIFS(СВЦЭМ!$C$39:$C$789,СВЦЭМ!$A$39:$A$789,$A101,СВЦЭМ!$B$39:$B$789,K$83)+'СЕТ СН'!$H$12+СВЦЭМ!$D$10+'СЕТ СН'!$H$5-'СЕТ СН'!$H$20</f>
        <v>4316.1968460899998</v>
      </c>
      <c r="L101" s="36">
        <f>SUMIFS(СВЦЭМ!$C$39:$C$789,СВЦЭМ!$A$39:$A$789,$A101,СВЦЭМ!$B$39:$B$789,L$83)+'СЕТ СН'!$H$12+СВЦЭМ!$D$10+'СЕТ СН'!$H$5-'СЕТ СН'!$H$20</f>
        <v>4278.4328267999999</v>
      </c>
      <c r="M101" s="36">
        <f>SUMIFS(СВЦЭМ!$C$39:$C$789,СВЦЭМ!$A$39:$A$789,$A101,СВЦЭМ!$B$39:$B$789,M$83)+'СЕТ СН'!$H$12+СВЦЭМ!$D$10+'СЕТ СН'!$H$5-'СЕТ СН'!$H$20</f>
        <v>4339.3119750300002</v>
      </c>
      <c r="N101" s="36">
        <f>SUMIFS(СВЦЭМ!$C$39:$C$789,СВЦЭМ!$A$39:$A$789,$A101,СВЦЭМ!$B$39:$B$789,N$83)+'СЕТ СН'!$H$12+СВЦЭМ!$D$10+'СЕТ СН'!$H$5-'СЕТ СН'!$H$20</f>
        <v>4363.4005258099996</v>
      </c>
      <c r="O101" s="36">
        <f>SUMIFS(СВЦЭМ!$C$39:$C$789,СВЦЭМ!$A$39:$A$789,$A101,СВЦЭМ!$B$39:$B$789,O$83)+'СЕТ СН'!$H$12+СВЦЭМ!$D$10+'СЕТ СН'!$H$5-'СЕТ СН'!$H$20</f>
        <v>4350.6728937899998</v>
      </c>
      <c r="P101" s="36">
        <f>SUMIFS(СВЦЭМ!$C$39:$C$789,СВЦЭМ!$A$39:$A$789,$A101,СВЦЭМ!$B$39:$B$789,P$83)+'СЕТ СН'!$H$12+СВЦЭМ!$D$10+'СЕТ СН'!$H$5-'СЕТ СН'!$H$20</f>
        <v>4340.9715510699998</v>
      </c>
      <c r="Q101" s="36">
        <f>SUMIFS(СВЦЭМ!$C$39:$C$789,СВЦЭМ!$A$39:$A$789,$A101,СВЦЭМ!$B$39:$B$789,Q$83)+'СЕТ СН'!$H$12+СВЦЭМ!$D$10+'СЕТ СН'!$H$5-'СЕТ СН'!$H$20</f>
        <v>4356.1982981399997</v>
      </c>
      <c r="R101" s="36">
        <f>SUMIFS(СВЦЭМ!$C$39:$C$789,СВЦЭМ!$A$39:$A$789,$A101,СВЦЭМ!$B$39:$B$789,R$83)+'СЕТ СН'!$H$12+СВЦЭМ!$D$10+'СЕТ СН'!$H$5-'СЕТ СН'!$H$20</f>
        <v>4352.8017138199993</v>
      </c>
      <c r="S101" s="36">
        <f>SUMIFS(СВЦЭМ!$C$39:$C$789,СВЦЭМ!$A$39:$A$789,$A101,СВЦЭМ!$B$39:$B$789,S$83)+'СЕТ СН'!$H$12+СВЦЭМ!$D$10+'СЕТ СН'!$H$5-'СЕТ СН'!$H$20</f>
        <v>4316.5002581999997</v>
      </c>
      <c r="T101" s="36">
        <f>SUMIFS(СВЦЭМ!$C$39:$C$789,СВЦЭМ!$A$39:$A$789,$A101,СВЦЭМ!$B$39:$B$789,T$83)+'СЕТ СН'!$H$12+СВЦЭМ!$D$10+'СЕТ СН'!$H$5-'СЕТ СН'!$H$20</f>
        <v>4310.7723255000001</v>
      </c>
      <c r="U101" s="36">
        <f>SUMIFS(СВЦЭМ!$C$39:$C$789,СВЦЭМ!$A$39:$A$789,$A101,СВЦЭМ!$B$39:$B$789,U$83)+'СЕТ СН'!$H$12+СВЦЭМ!$D$10+'СЕТ СН'!$H$5-'СЕТ СН'!$H$20</f>
        <v>4313.7060491000002</v>
      </c>
      <c r="V101" s="36">
        <f>SUMIFS(СВЦЭМ!$C$39:$C$789,СВЦЭМ!$A$39:$A$789,$A101,СВЦЭМ!$B$39:$B$789,V$83)+'СЕТ СН'!$H$12+СВЦЭМ!$D$10+'СЕТ СН'!$H$5-'СЕТ СН'!$H$20</f>
        <v>4365.8350441599996</v>
      </c>
      <c r="W101" s="36">
        <f>SUMIFS(СВЦЭМ!$C$39:$C$789,СВЦЭМ!$A$39:$A$789,$A101,СВЦЭМ!$B$39:$B$789,W$83)+'СЕТ СН'!$H$12+СВЦЭМ!$D$10+'СЕТ СН'!$H$5-'СЕТ СН'!$H$20</f>
        <v>4396.9792372800002</v>
      </c>
      <c r="X101" s="36">
        <f>SUMIFS(СВЦЭМ!$C$39:$C$789,СВЦЭМ!$A$39:$A$789,$A101,СВЦЭМ!$B$39:$B$789,X$83)+'СЕТ СН'!$H$12+СВЦЭМ!$D$10+'СЕТ СН'!$H$5-'СЕТ СН'!$H$20</f>
        <v>4403.42032681</v>
      </c>
      <c r="Y101" s="36">
        <f>SUMIFS(СВЦЭМ!$C$39:$C$789,СВЦЭМ!$A$39:$A$789,$A101,СВЦЭМ!$B$39:$B$789,Y$83)+'СЕТ СН'!$H$12+СВЦЭМ!$D$10+'СЕТ СН'!$H$5-'СЕТ СН'!$H$20</f>
        <v>4457.6813695799992</v>
      </c>
    </row>
    <row r="102" spans="1:25" ht="15.75" x14ac:dyDescent="0.2">
      <c r="A102" s="35">
        <f t="shared" si="2"/>
        <v>45645</v>
      </c>
      <c r="B102" s="36">
        <f>SUMIFS(СВЦЭМ!$C$39:$C$789,СВЦЭМ!$A$39:$A$789,$A102,СВЦЭМ!$B$39:$B$789,B$83)+'СЕТ СН'!$H$12+СВЦЭМ!$D$10+'СЕТ СН'!$H$5-'СЕТ СН'!$H$20</f>
        <v>4363.2953611200001</v>
      </c>
      <c r="C102" s="36">
        <f>SUMIFS(СВЦЭМ!$C$39:$C$789,СВЦЭМ!$A$39:$A$789,$A102,СВЦЭМ!$B$39:$B$789,C$83)+'СЕТ СН'!$H$12+СВЦЭМ!$D$10+'СЕТ СН'!$H$5-'СЕТ СН'!$H$20</f>
        <v>4389.01449228</v>
      </c>
      <c r="D102" s="36">
        <f>SUMIFS(СВЦЭМ!$C$39:$C$789,СВЦЭМ!$A$39:$A$789,$A102,СВЦЭМ!$B$39:$B$789,D$83)+'СЕТ СН'!$H$12+СВЦЭМ!$D$10+'СЕТ СН'!$H$5-'СЕТ СН'!$H$20</f>
        <v>4454.3628920600004</v>
      </c>
      <c r="E102" s="36">
        <f>SUMIFS(СВЦЭМ!$C$39:$C$789,СВЦЭМ!$A$39:$A$789,$A102,СВЦЭМ!$B$39:$B$789,E$83)+'СЕТ СН'!$H$12+СВЦЭМ!$D$10+'СЕТ СН'!$H$5-'СЕТ СН'!$H$20</f>
        <v>4459.0341009200001</v>
      </c>
      <c r="F102" s="36">
        <f>SUMIFS(СВЦЭМ!$C$39:$C$789,СВЦЭМ!$A$39:$A$789,$A102,СВЦЭМ!$B$39:$B$789,F$83)+'СЕТ СН'!$H$12+СВЦЭМ!$D$10+'СЕТ СН'!$H$5-'СЕТ СН'!$H$20</f>
        <v>4479.2000109099999</v>
      </c>
      <c r="G102" s="36">
        <f>SUMIFS(СВЦЭМ!$C$39:$C$789,СВЦЭМ!$A$39:$A$789,$A102,СВЦЭМ!$B$39:$B$789,G$83)+'СЕТ СН'!$H$12+СВЦЭМ!$D$10+'СЕТ СН'!$H$5-'СЕТ СН'!$H$20</f>
        <v>4454.5227588099997</v>
      </c>
      <c r="H102" s="36">
        <f>SUMIFS(СВЦЭМ!$C$39:$C$789,СВЦЭМ!$A$39:$A$789,$A102,СВЦЭМ!$B$39:$B$789,H$83)+'СЕТ СН'!$H$12+СВЦЭМ!$D$10+'СЕТ СН'!$H$5-'СЕТ СН'!$H$20</f>
        <v>4415.7454753399998</v>
      </c>
      <c r="I102" s="36">
        <f>SUMIFS(СВЦЭМ!$C$39:$C$789,СВЦЭМ!$A$39:$A$789,$A102,СВЦЭМ!$B$39:$B$789,I$83)+'СЕТ СН'!$H$12+СВЦЭМ!$D$10+'СЕТ СН'!$H$5-'СЕТ СН'!$H$20</f>
        <v>4353.3691428000002</v>
      </c>
      <c r="J102" s="36">
        <f>SUMIFS(СВЦЭМ!$C$39:$C$789,СВЦЭМ!$A$39:$A$789,$A102,СВЦЭМ!$B$39:$B$789,J$83)+'СЕТ СН'!$H$12+СВЦЭМ!$D$10+'СЕТ СН'!$H$5-'СЕТ СН'!$H$20</f>
        <v>4307.0936084000004</v>
      </c>
      <c r="K102" s="36">
        <f>SUMIFS(СВЦЭМ!$C$39:$C$789,СВЦЭМ!$A$39:$A$789,$A102,СВЦЭМ!$B$39:$B$789,K$83)+'СЕТ СН'!$H$12+СВЦЭМ!$D$10+'СЕТ СН'!$H$5-'СЕТ СН'!$H$20</f>
        <v>4248.8004996999998</v>
      </c>
      <c r="L102" s="36">
        <f>SUMIFS(СВЦЭМ!$C$39:$C$789,СВЦЭМ!$A$39:$A$789,$A102,СВЦЭМ!$B$39:$B$789,L$83)+'СЕТ СН'!$H$12+СВЦЭМ!$D$10+'СЕТ СН'!$H$5-'СЕТ СН'!$H$20</f>
        <v>4244.9399060400001</v>
      </c>
      <c r="M102" s="36">
        <f>SUMIFS(СВЦЭМ!$C$39:$C$789,СВЦЭМ!$A$39:$A$789,$A102,СВЦЭМ!$B$39:$B$789,M$83)+'СЕТ СН'!$H$12+СВЦЭМ!$D$10+'СЕТ СН'!$H$5-'СЕТ СН'!$H$20</f>
        <v>4269.67385268</v>
      </c>
      <c r="N102" s="36">
        <f>SUMIFS(СВЦЭМ!$C$39:$C$789,СВЦЭМ!$A$39:$A$789,$A102,СВЦЭМ!$B$39:$B$789,N$83)+'СЕТ СН'!$H$12+СВЦЭМ!$D$10+'СЕТ СН'!$H$5-'СЕТ СН'!$H$20</f>
        <v>4283.1546569800003</v>
      </c>
      <c r="O102" s="36">
        <f>SUMIFS(СВЦЭМ!$C$39:$C$789,СВЦЭМ!$A$39:$A$789,$A102,СВЦЭМ!$B$39:$B$789,O$83)+'СЕТ СН'!$H$12+СВЦЭМ!$D$10+'СЕТ СН'!$H$5-'СЕТ СН'!$H$20</f>
        <v>4335.8580704300002</v>
      </c>
      <c r="P102" s="36">
        <f>SUMIFS(СВЦЭМ!$C$39:$C$789,СВЦЭМ!$A$39:$A$789,$A102,СВЦЭМ!$B$39:$B$789,P$83)+'СЕТ СН'!$H$12+СВЦЭМ!$D$10+'СЕТ СН'!$H$5-'СЕТ СН'!$H$20</f>
        <v>4338.5996021800001</v>
      </c>
      <c r="Q102" s="36">
        <f>SUMIFS(СВЦЭМ!$C$39:$C$789,СВЦЭМ!$A$39:$A$789,$A102,СВЦЭМ!$B$39:$B$789,Q$83)+'СЕТ СН'!$H$12+СВЦЭМ!$D$10+'СЕТ СН'!$H$5-'СЕТ СН'!$H$20</f>
        <v>4324.3539430000001</v>
      </c>
      <c r="R102" s="36">
        <f>SUMIFS(СВЦЭМ!$C$39:$C$789,СВЦЭМ!$A$39:$A$789,$A102,СВЦЭМ!$B$39:$B$789,R$83)+'СЕТ СН'!$H$12+СВЦЭМ!$D$10+'СЕТ СН'!$H$5-'СЕТ СН'!$H$20</f>
        <v>4284.7481184299995</v>
      </c>
      <c r="S102" s="36">
        <f>SUMIFS(СВЦЭМ!$C$39:$C$789,СВЦЭМ!$A$39:$A$789,$A102,СВЦЭМ!$B$39:$B$789,S$83)+'СЕТ СН'!$H$12+СВЦЭМ!$D$10+'СЕТ СН'!$H$5-'СЕТ СН'!$H$20</f>
        <v>4250.3202535</v>
      </c>
      <c r="T102" s="36">
        <f>SUMIFS(СВЦЭМ!$C$39:$C$789,СВЦЭМ!$A$39:$A$789,$A102,СВЦЭМ!$B$39:$B$789,T$83)+'СЕТ СН'!$H$12+СВЦЭМ!$D$10+'СЕТ СН'!$H$5-'СЕТ СН'!$H$20</f>
        <v>4221.2972323100003</v>
      </c>
      <c r="U102" s="36">
        <f>SUMIFS(СВЦЭМ!$C$39:$C$789,СВЦЭМ!$A$39:$A$789,$A102,СВЦЭМ!$B$39:$B$789,U$83)+'СЕТ СН'!$H$12+СВЦЭМ!$D$10+'СЕТ СН'!$H$5-'СЕТ СН'!$H$20</f>
        <v>4223.8568740700002</v>
      </c>
      <c r="V102" s="36">
        <f>SUMIFS(СВЦЭМ!$C$39:$C$789,СВЦЭМ!$A$39:$A$789,$A102,СВЦЭМ!$B$39:$B$789,V$83)+'СЕТ СН'!$H$12+СВЦЭМ!$D$10+'СЕТ СН'!$H$5-'СЕТ СН'!$H$20</f>
        <v>4242.8803298100001</v>
      </c>
      <c r="W102" s="36">
        <f>SUMIFS(СВЦЭМ!$C$39:$C$789,СВЦЭМ!$A$39:$A$789,$A102,СВЦЭМ!$B$39:$B$789,W$83)+'СЕТ СН'!$H$12+СВЦЭМ!$D$10+'СЕТ СН'!$H$5-'СЕТ СН'!$H$20</f>
        <v>4303.0900724599996</v>
      </c>
      <c r="X102" s="36">
        <f>SUMIFS(СВЦЭМ!$C$39:$C$789,СВЦЭМ!$A$39:$A$789,$A102,СВЦЭМ!$B$39:$B$789,X$83)+'СЕТ СН'!$H$12+СВЦЭМ!$D$10+'СЕТ СН'!$H$5-'СЕТ СН'!$H$20</f>
        <v>4322.7010822100001</v>
      </c>
      <c r="Y102" s="36">
        <f>SUMIFS(СВЦЭМ!$C$39:$C$789,СВЦЭМ!$A$39:$A$789,$A102,СВЦЭМ!$B$39:$B$789,Y$83)+'СЕТ СН'!$H$12+СВЦЭМ!$D$10+'СЕТ СН'!$H$5-'СЕТ СН'!$H$20</f>
        <v>4343.59678472</v>
      </c>
    </row>
    <row r="103" spans="1:25" ht="15.75" x14ac:dyDescent="0.2">
      <c r="A103" s="35">
        <f t="shared" si="2"/>
        <v>45646</v>
      </c>
      <c r="B103" s="36">
        <f>SUMIFS(СВЦЭМ!$C$39:$C$789,СВЦЭМ!$A$39:$A$789,$A103,СВЦЭМ!$B$39:$B$789,B$83)+'СЕТ СН'!$H$12+СВЦЭМ!$D$10+'СЕТ СН'!$H$5-'СЕТ СН'!$H$20</f>
        <v>4380.0372609099995</v>
      </c>
      <c r="C103" s="36">
        <f>SUMIFS(СВЦЭМ!$C$39:$C$789,СВЦЭМ!$A$39:$A$789,$A103,СВЦЭМ!$B$39:$B$789,C$83)+'СЕТ СН'!$H$12+СВЦЭМ!$D$10+'СЕТ СН'!$H$5-'СЕТ СН'!$H$20</f>
        <v>4417.1580194500002</v>
      </c>
      <c r="D103" s="36">
        <f>SUMIFS(СВЦЭМ!$C$39:$C$789,СВЦЭМ!$A$39:$A$789,$A103,СВЦЭМ!$B$39:$B$789,D$83)+'СЕТ СН'!$H$12+СВЦЭМ!$D$10+'СЕТ СН'!$H$5-'СЕТ СН'!$H$20</f>
        <v>4422.5330092099994</v>
      </c>
      <c r="E103" s="36">
        <f>SUMIFS(СВЦЭМ!$C$39:$C$789,СВЦЭМ!$A$39:$A$789,$A103,СВЦЭМ!$B$39:$B$789,E$83)+'СЕТ СН'!$H$12+СВЦЭМ!$D$10+'СЕТ СН'!$H$5-'СЕТ СН'!$H$20</f>
        <v>4445.7714234599998</v>
      </c>
      <c r="F103" s="36">
        <f>SUMIFS(СВЦЭМ!$C$39:$C$789,СВЦЭМ!$A$39:$A$789,$A103,СВЦЭМ!$B$39:$B$789,F$83)+'СЕТ СН'!$H$12+СВЦЭМ!$D$10+'СЕТ СН'!$H$5-'СЕТ СН'!$H$20</f>
        <v>4444.8704505799997</v>
      </c>
      <c r="G103" s="36">
        <f>SUMIFS(СВЦЭМ!$C$39:$C$789,СВЦЭМ!$A$39:$A$789,$A103,СВЦЭМ!$B$39:$B$789,G$83)+'СЕТ СН'!$H$12+СВЦЭМ!$D$10+'СЕТ СН'!$H$5-'СЕТ СН'!$H$20</f>
        <v>4424.8492648199999</v>
      </c>
      <c r="H103" s="36">
        <f>SUMIFS(СВЦЭМ!$C$39:$C$789,СВЦЭМ!$A$39:$A$789,$A103,СВЦЭМ!$B$39:$B$789,H$83)+'СЕТ СН'!$H$12+СВЦЭМ!$D$10+'СЕТ СН'!$H$5-'СЕТ СН'!$H$20</f>
        <v>4411.8492659799995</v>
      </c>
      <c r="I103" s="36">
        <f>SUMIFS(СВЦЭМ!$C$39:$C$789,СВЦЭМ!$A$39:$A$789,$A103,СВЦЭМ!$B$39:$B$789,I$83)+'СЕТ СН'!$H$12+СВЦЭМ!$D$10+'СЕТ СН'!$H$5-'СЕТ СН'!$H$20</f>
        <v>4306.5174852300006</v>
      </c>
      <c r="J103" s="36">
        <f>SUMIFS(СВЦЭМ!$C$39:$C$789,СВЦЭМ!$A$39:$A$789,$A103,СВЦЭМ!$B$39:$B$789,J$83)+'СЕТ СН'!$H$12+СВЦЭМ!$D$10+'СЕТ СН'!$H$5-'СЕТ СН'!$H$20</f>
        <v>4232.9801026499999</v>
      </c>
      <c r="K103" s="36">
        <f>SUMIFS(СВЦЭМ!$C$39:$C$789,СВЦЭМ!$A$39:$A$789,$A103,СВЦЭМ!$B$39:$B$789,K$83)+'СЕТ СН'!$H$12+СВЦЭМ!$D$10+'СЕТ СН'!$H$5-'СЕТ СН'!$H$20</f>
        <v>4195.6441040899999</v>
      </c>
      <c r="L103" s="36">
        <f>SUMIFS(СВЦЭМ!$C$39:$C$789,СВЦЭМ!$A$39:$A$789,$A103,СВЦЭМ!$B$39:$B$789,L$83)+'СЕТ СН'!$H$12+СВЦЭМ!$D$10+'СЕТ СН'!$H$5-'СЕТ СН'!$H$20</f>
        <v>4194.1301649699999</v>
      </c>
      <c r="M103" s="36">
        <f>SUMIFS(СВЦЭМ!$C$39:$C$789,СВЦЭМ!$A$39:$A$789,$A103,СВЦЭМ!$B$39:$B$789,M$83)+'СЕТ СН'!$H$12+СВЦЭМ!$D$10+'СЕТ СН'!$H$5-'СЕТ СН'!$H$20</f>
        <v>4187.6521853200002</v>
      </c>
      <c r="N103" s="36">
        <f>SUMIFS(СВЦЭМ!$C$39:$C$789,СВЦЭМ!$A$39:$A$789,$A103,СВЦЭМ!$B$39:$B$789,N$83)+'СЕТ СН'!$H$12+СВЦЭМ!$D$10+'СЕТ СН'!$H$5-'СЕТ СН'!$H$20</f>
        <v>4191.4509741500005</v>
      </c>
      <c r="O103" s="36">
        <f>SUMIFS(СВЦЭМ!$C$39:$C$789,СВЦЭМ!$A$39:$A$789,$A103,СВЦЭМ!$B$39:$B$789,O$83)+'СЕТ СН'!$H$12+СВЦЭМ!$D$10+'СЕТ СН'!$H$5-'СЕТ СН'!$H$20</f>
        <v>4197.2755682400002</v>
      </c>
      <c r="P103" s="36">
        <f>SUMIFS(СВЦЭМ!$C$39:$C$789,СВЦЭМ!$A$39:$A$789,$A103,СВЦЭМ!$B$39:$B$789,P$83)+'СЕТ СН'!$H$12+СВЦЭМ!$D$10+'СЕТ СН'!$H$5-'СЕТ СН'!$H$20</f>
        <v>4208.6561106999998</v>
      </c>
      <c r="Q103" s="36">
        <f>SUMIFS(СВЦЭМ!$C$39:$C$789,СВЦЭМ!$A$39:$A$789,$A103,СВЦЭМ!$B$39:$B$789,Q$83)+'СЕТ СН'!$H$12+СВЦЭМ!$D$10+'СЕТ СН'!$H$5-'СЕТ СН'!$H$20</f>
        <v>4163.0103698800003</v>
      </c>
      <c r="R103" s="36">
        <f>SUMIFS(СВЦЭМ!$C$39:$C$789,СВЦЭМ!$A$39:$A$789,$A103,СВЦЭМ!$B$39:$B$789,R$83)+'СЕТ СН'!$H$12+СВЦЭМ!$D$10+'СЕТ СН'!$H$5-'СЕТ СН'!$H$20</f>
        <v>4174.0456758300006</v>
      </c>
      <c r="S103" s="36">
        <f>SUMIFS(СВЦЭМ!$C$39:$C$789,СВЦЭМ!$A$39:$A$789,$A103,СВЦЭМ!$B$39:$B$789,S$83)+'СЕТ СН'!$H$12+СВЦЭМ!$D$10+'СЕТ СН'!$H$5-'СЕТ СН'!$H$20</f>
        <v>4178.4255192700002</v>
      </c>
      <c r="T103" s="36">
        <f>SUMIFS(СВЦЭМ!$C$39:$C$789,СВЦЭМ!$A$39:$A$789,$A103,СВЦЭМ!$B$39:$B$789,T$83)+'СЕТ СН'!$H$12+СВЦЭМ!$D$10+'СЕТ СН'!$H$5-'СЕТ СН'!$H$20</f>
        <v>4153.04788672</v>
      </c>
      <c r="U103" s="36">
        <f>SUMIFS(СВЦЭМ!$C$39:$C$789,СВЦЭМ!$A$39:$A$789,$A103,СВЦЭМ!$B$39:$B$789,U$83)+'СЕТ СН'!$H$12+СВЦЭМ!$D$10+'СЕТ СН'!$H$5-'СЕТ СН'!$H$20</f>
        <v>4171.4400948100001</v>
      </c>
      <c r="V103" s="36">
        <f>SUMIFS(СВЦЭМ!$C$39:$C$789,СВЦЭМ!$A$39:$A$789,$A103,СВЦЭМ!$B$39:$B$789,V$83)+'СЕТ СН'!$H$12+СВЦЭМ!$D$10+'СЕТ СН'!$H$5-'СЕТ СН'!$H$20</f>
        <v>4205.5893164999998</v>
      </c>
      <c r="W103" s="36">
        <f>SUMIFS(СВЦЭМ!$C$39:$C$789,СВЦЭМ!$A$39:$A$789,$A103,СВЦЭМ!$B$39:$B$789,W$83)+'СЕТ СН'!$H$12+СВЦЭМ!$D$10+'СЕТ СН'!$H$5-'СЕТ СН'!$H$20</f>
        <v>4273.14088687</v>
      </c>
      <c r="X103" s="36">
        <f>SUMIFS(СВЦЭМ!$C$39:$C$789,СВЦЭМ!$A$39:$A$789,$A103,СВЦЭМ!$B$39:$B$789,X$83)+'СЕТ СН'!$H$12+СВЦЭМ!$D$10+'СЕТ СН'!$H$5-'СЕТ СН'!$H$20</f>
        <v>4290.9893265199998</v>
      </c>
      <c r="Y103" s="36">
        <f>SUMIFS(СВЦЭМ!$C$39:$C$789,СВЦЭМ!$A$39:$A$789,$A103,СВЦЭМ!$B$39:$B$789,Y$83)+'СЕТ СН'!$H$12+СВЦЭМ!$D$10+'СЕТ СН'!$H$5-'СЕТ СН'!$H$20</f>
        <v>4296.5436894100003</v>
      </c>
    </row>
    <row r="104" spans="1:25" ht="15.75" x14ac:dyDescent="0.2">
      <c r="A104" s="35">
        <f t="shared" si="2"/>
        <v>45647</v>
      </c>
      <c r="B104" s="36">
        <f>SUMIFS(СВЦЭМ!$C$39:$C$789,СВЦЭМ!$A$39:$A$789,$A104,СВЦЭМ!$B$39:$B$789,B$83)+'СЕТ СН'!$H$12+СВЦЭМ!$D$10+'СЕТ СН'!$H$5-'СЕТ СН'!$H$20</f>
        <v>4382.1106841199999</v>
      </c>
      <c r="C104" s="36">
        <f>SUMIFS(СВЦЭМ!$C$39:$C$789,СВЦЭМ!$A$39:$A$789,$A104,СВЦЭМ!$B$39:$B$789,C$83)+'СЕТ СН'!$H$12+СВЦЭМ!$D$10+'СЕТ СН'!$H$5-'СЕТ СН'!$H$20</f>
        <v>4364.7514834399999</v>
      </c>
      <c r="D104" s="36">
        <f>SUMIFS(СВЦЭМ!$C$39:$C$789,СВЦЭМ!$A$39:$A$789,$A104,СВЦЭМ!$B$39:$B$789,D$83)+'СЕТ СН'!$H$12+СВЦЭМ!$D$10+'СЕТ СН'!$H$5-'СЕТ СН'!$H$20</f>
        <v>4429.4553464999999</v>
      </c>
      <c r="E104" s="36">
        <f>SUMIFS(СВЦЭМ!$C$39:$C$789,СВЦЭМ!$A$39:$A$789,$A104,СВЦЭМ!$B$39:$B$789,E$83)+'СЕТ СН'!$H$12+СВЦЭМ!$D$10+'СЕТ СН'!$H$5-'СЕТ СН'!$H$20</f>
        <v>4469.1483146299997</v>
      </c>
      <c r="F104" s="36">
        <f>SUMIFS(СВЦЭМ!$C$39:$C$789,СВЦЭМ!$A$39:$A$789,$A104,СВЦЭМ!$B$39:$B$789,F$83)+'СЕТ СН'!$H$12+СВЦЭМ!$D$10+'СЕТ СН'!$H$5-'СЕТ СН'!$H$20</f>
        <v>4481.2401070899996</v>
      </c>
      <c r="G104" s="36">
        <f>SUMIFS(СВЦЭМ!$C$39:$C$789,СВЦЭМ!$A$39:$A$789,$A104,СВЦЭМ!$B$39:$B$789,G$83)+'СЕТ СН'!$H$12+СВЦЭМ!$D$10+'СЕТ СН'!$H$5-'СЕТ СН'!$H$20</f>
        <v>4461.9109303900004</v>
      </c>
      <c r="H104" s="36">
        <f>SUMIFS(СВЦЭМ!$C$39:$C$789,СВЦЭМ!$A$39:$A$789,$A104,СВЦЭМ!$B$39:$B$789,H$83)+'СЕТ СН'!$H$12+СВЦЭМ!$D$10+'СЕТ СН'!$H$5-'СЕТ СН'!$H$20</f>
        <v>4437.8531274799998</v>
      </c>
      <c r="I104" s="36">
        <f>SUMIFS(СВЦЭМ!$C$39:$C$789,СВЦЭМ!$A$39:$A$789,$A104,СВЦЭМ!$B$39:$B$789,I$83)+'СЕТ СН'!$H$12+СВЦЭМ!$D$10+'СЕТ СН'!$H$5-'СЕТ СН'!$H$20</f>
        <v>4381.9119040099995</v>
      </c>
      <c r="J104" s="36">
        <f>SUMIFS(СВЦЭМ!$C$39:$C$789,СВЦЭМ!$A$39:$A$789,$A104,СВЦЭМ!$B$39:$B$789,J$83)+'СЕТ СН'!$H$12+СВЦЭМ!$D$10+'СЕТ СН'!$H$5-'СЕТ СН'!$H$20</f>
        <v>4324.5367257400003</v>
      </c>
      <c r="K104" s="36">
        <f>SUMIFS(СВЦЭМ!$C$39:$C$789,СВЦЭМ!$A$39:$A$789,$A104,СВЦЭМ!$B$39:$B$789,K$83)+'СЕТ СН'!$H$12+СВЦЭМ!$D$10+'СЕТ СН'!$H$5-'СЕТ СН'!$H$20</f>
        <v>4238.1779227000006</v>
      </c>
      <c r="L104" s="36">
        <f>SUMIFS(СВЦЭМ!$C$39:$C$789,СВЦЭМ!$A$39:$A$789,$A104,СВЦЭМ!$B$39:$B$789,L$83)+'СЕТ СН'!$H$12+СВЦЭМ!$D$10+'СЕТ СН'!$H$5-'СЕТ СН'!$H$20</f>
        <v>4211.4528719299997</v>
      </c>
      <c r="M104" s="36">
        <f>SUMIFS(СВЦЭМ!$C$39:$C$789,СВЦЭМ!$A$39:$A$789,$A104,СВЦЭМ!$B$39:$B$789,M$83)+'СЕТ СН'!$H$12+СВЦЭМ!$D$10+'СЕТ СН'!$H$5-'СЕТ СН'!$H$20</f>
        <v>4211.3938944399997</v>
      </c>
      <c r="N104" s="36">
        <f>SUMIFS(СВЦЭМ!$C$39:$C$789,СВЦЭМ!$A$39:$A$789,$A104,СВЦЭМ!$B$39:$B$789,N$83)+'СЕТ СН'!$H$12+СВЦЭМ!$D$10+'СЕТ СН'!$H$5-'СЕТ СН'!$H$20</f>
        <v>4221.5453488499998</v>
      </c>
      <c r="O104" s="36">
        <f>SUMIFS(СВЦЭМ!$C$39:$C$789,СВЦЭМ!$A$39:$A$789,$A104,СВЦЭМ!$B$39:$B$789,O$83)+'СЕТ СН'!$H$12+СВЦЭМ!$D$10+'СЕТ СН'!$H$5-'СЕТ СН'!$H$20</f>
        <v>4230.8355522900001</v>
      </c>
      <c r="P104" s="36">
        <f>SUMIFS(СВЦЭМ!$C$39:$C$789,СВЦЭМ!$A$39:$A$789,$A104,СВЦЭМ!$B$39:$B$789,P$83)+'СЕТ СН'!$H$12+СВЦЭМ!$D$10+'СЕТ СН'!$H$5-'СЕТ СН'!$H$20</f>
        <v>4227.4443796300002</v>
      </c>
      <c r="Q104" s="36">
        <f>SUMIFS(СВЦЭМ!$C$39:$C$789,СВЦЭМ!$A$39:$A$789,$A104,СВЦЭМ!$B$39:$B$789,Q$83)+'СЕТ СН'!$H$12+СВЦЭМ!$D$10+'СЕТ СН'!$H$5-'СЕТ СН'!$H$20</f>
        <v>4222.6124236699998</v>
      </c>
      <c r="R104" s="36">
        <f>SUMIFS(СВЦЭМ!$C$39:$C$789,СВЦЭМ!$A$39:$A$789,$A104,СВЦЭМ!$B$39:$B$789,R$83)+'СЕТ СН'!$H$12+СВЦЭМ!$D$10+'СЕТ СН'!$H$5-'СЕТ СН'!$H$20</f>
        <v>4231.6076949100006</v>
      </c>
      <c r="S104" s="36">
        <f>SUMIFS(СВЦЭМ!$C$39:$C$789,СВЦЭМ!$A$39:$A$789,$A104,СВЦЭМ!$B$39:$B$789,S$83)+'СЕТ СН'!$H$12+СВЦЭМ!$D$10+'СЕТ СН'!$H$5-'СЕТ СН'!$H$20</f>
        <v>4223.1150312099999</v>
      </c>
      <c r="T104" s="36">
        <f>SUMIFS(СВЦЭМ!$C$39:$C$789,СВЦЭМ!$A$39:$A$789,$A104,СВЦЭМ!$B$39:$B$789,T$83)+'СЕТ СН'!$H$12+СВЦЭМ!$D$10+'СЕТ СН'!$H$5-'СЕТ СН'!$H$20</f>
        <v>4193.9287010600001</v>
      </c>
      <c r="U104" s="36">
        <f>SUMIFS(СВЦЭМ!$C$39:$C$789,СВЦЭМ!$A$39:$A$789,$A104,СВЦЭМ!$B$39:$B$789,U$83)+'СЕТ СН'!$H$12+СВЦЭМ!$D$10+'СЕТ СН'!$H$5-'СЕТ СН'!$H$20</f>
        <v>4211.4272135199999</v>
      </c>
      <c r="V104" s="36">
        <f>SUMIFS(СВЦЭМ!$C$39:$C$789,СВЦЭМ!$A$39:$A$789,$A104,СВЦЭМ!$B$39:$B$789,V$83)+'СЕТ СН'!$H$12+СВЦЭМ!$D$10+'СЕТ СН'!$H$5-'СЕТ СН'!$H$20</f>
        <v>4249.8042911499997</v>
      </c>
      <c r="W104" s="36">
        <f>SUMIFS(СВЦЭМ!$C$39:$C$789,СВЦЭМ!$A$39:$A$789,$A104,СВЦЭМ!$B$39:$B$789,W$83)+'СЕТ СН'!$H$12+СВЦЭМ!$D$10+'СЕТ СН'!$H$5-'СЕТ СН'!$H$20</f>
        <v>4255.0000941799999</v>
      </c>
      <c r="X104" s="36">
        <f>SUMIFS(СВЦЭМ!$C$39:$C$789,СВЦЭМ!$A$39:$A$789,$A104,СВЦЭМ!$B$39:$B$789,X$83)+'СЕТ СН'!$H$12+СВЦЭМ!$D$10+'СЕТ СН'!$H$5-'СЕТ СН'!$H$20</f>
        <v>4292.5789187</v>
      </c>
      <c r="Y104" s="36">
        <f>SUMIFS(СВЦЭМ!$C$39:$C$789,СВЦЭМ!$A$39:$A$789,$A104,СВЦЭМ!$B$39:$B$789,Y$83)+'СЕТ СН'!$H$12+СВЦЭМ!$D$10+'СЕТ СН'!$H$5-'СЕТ СН'!$H$20</f>
        <v>4315.4925661500001</v>
      </c>
    </row>
    <row r="105" spans="1:25" ht="15.75" x14ac:dyDescent="0.2">
      <c r="A105" s="35">
        <f t="shared" si="2"/>
        <v>45648</v>
      </c>
      <c r="B105" s="36">
        <f>SUMIFS(СВЦЭМ!$C$39:$C$789,СВЦЭМ!$A$39:$A$789,$A105,СВЦЭМ!$B$39:$B$789,B$83)+'СЕТ СН'!$H$12+СВЦЭМ!$D$10+'СЕТ СН'!$H$5-'СЕТ СН'!$H$20</f>
        <v>4335.3237985599999</v>
      </c>
      <c r="C105" s="36">
        <f>SUMIFS(СВЦЭМ!$C$39:$C$789,СВЦЭМ!$A$39:$A$789,$A105,СВЦЭМ!$B$39:$B$789,C$83)+'СЕТ СН'!$H$12+СВЦЭМ!$D$10+'СЕТ СН'!$H$5-'СЕТ СН'!$H$20</f>
        <v>4449.9737384299997</v>
      </c>
      <c r="D105" s="36">
        <f>SUMIFS(СВЦЭМ!$C$39:$C$789,СВЦЭМ!$A$39:$A$789,$A105,СВЦЭМ!$B$39:$B$789,D$83)+'СЕТ СН'!$H$12+СВЦЭМ!$D$10+'СЕТ СН'!$H$5-'СЕТ СН'!$H$20</f>
        <v>4471.7303264299999</v>
      </c>
      <c r="E105" s="36">
        <f>SUMIFS(СВЦЭМ!$C$39:$C$789,СВЦЭМ!$A$39:$A$789,$A105,СВЦЭМ!$B$39:$B$789,E$83)+'СЕТ СН'!$H$12+СВЦЭМ!$D$10+'СЕТ СН'!$H$5-'СЕТ СН'!$H$20</f>
        <v>4493.84657118</v>
      </c>
      <c r="F105" s="36">
        <f>SUMIFS(СВЦЭМ!$C$39:$C$789,СВЦЭМ!$A$39:$A$789,$A105,СВЦЭМ!$B$39:$B$789,F$83)+'СЕТ СН'!$H$12+СВЦЭМ!$D$10+'СЕТ СН'!$H$5-'СЕТ СН'!$H$20</f>
        <v>4500.9636706000001</v>
      </c>
      <c r="G105" s="36">
        <f>SUMIFS(СВЦЭМ!$C$39:$C$789,СВЦЭМ!$A$39:$A$789,$A105,СВЦЭМ!$B$39:$B$789,G$83)+'СЕТ СН'!$H$12+СВЦЭМ!$D$10+'СЕТ СН'!$H$5-'СЕТ СН'!$H$20</f>
        <v>4505.4403096299993</v>
      </c>
      <c r="H105" s="36">
        <f>SUMIFS(СВЦЭМ!$C$39:$C$789,СВЦЭМ!$A$39:$A$789,$A105,СВЦЭМ!$B$39:$B$789,H$83)+'СЕТ СН'!$H$12+СВЦЭМ!$D$10+'СЕТ СН'!$H$5-'СЕТ СН'!$H$20</f>
        <v>4481.9416157699998</v>
      </c>
      <c r="I105" s="36">
        <f>SUMIFS(СВЦЭМ!$C$39:$C$789,СВЦЭМ!$A$39:$A$789,$A105,СВЦЭМ!$B$39:$B$789,I$83)+'СЕТ СН'!$H$12+СВЦЭМ!$D$10+'СЕТ СН'!$H$5-'СЕТ СН'!$H$20</f>
        <v>4447.8317884999997</v>
      </c>
      <c r="J105" s="36">
        <f>SUMIFS(СВЦЭМ!$C$39:$C$789,СВЦЭМ!$A$39:$A$789,$A105,СВЦЭМ!$B$39:$B$789,J$83)+'СЕТ СН'!$H$12+СВЦЭМ!$D$10+'СЕТ СН'!$H$5-'СЕТ СН'!$H$20</f>
        <v>4353.2865035799996</v>
      </c>
      <c r="K105" s="36">
        <f>SUMIFS(СВЦЭМ!$C$39:$C$789,СВЦЭМ!$A$39:$A$789,$A105,СВЦЭМ!$B$39:$B$789,K$83)+'СЕТ СН'!$H$12+СВЦЭМ!$D$10+'СЕТ СН'!$H$5-'СЕТ СН'!$H$20</f>
        <v>4312.17827115</v>
      </c>
      <c r="L105" s="36">
        <f>SUMIFS(СВЦЭМ!$C$39:$C$789,СВЦЭМ!$A$39:$A$789,$A105,СВЦЭМ!$B$39:$B$789,L$83)+'СЕТ СН'!$H$12+СВЦЭМ!$D$10+'СЕТ СН'!$H$5-'СЕТ СН'!$H$20</f>
        <v>4271.8321281799999</v>
      </c>
      <c r="M105" s="36">
        <f>SUMIFS(СВЦЭМ!$C$39:$C$789,СВЦЭМ!$A$39:$A$789,$A105,СВЦЭМ!$B$39:$B$789,M$83)+'СЕТ СН'!$H$12+СВЦЭМ!$D$10+'СЕТ СН'!$H$5-'СЕТ СН'!$H$20</f>
        <v>4270.5890024999999</v>
      </c>
      <c r="N105" s="36">
        <f>SUMIFS(СВЦЭМ!$C$39:$C$789,СВЦЭМ!$A$39:$A$789,$A105,СВЦЭМ!$B$39:$B$789,N$83)+'СЕТ СН'!$H$12+СВЦЭМ!$D$10+'СЕТ СН'!$H$5-'СЕТ СН'!$H$20</f>
        <v>4283.2297050400002</v>
      </c>
      <c r="O105" s="36">
        <f>SUMIFS(СВЦЭМ!$C$39:$C$789,СВЦЭМ!$A$39:$A$789,$A105,СВЦЭМ!$B$39:$B$789,O$83)+'СЕТ СН'!$H$12+СВЦЭМ!$D$10+'СЕТ СН'!$H$5-'СЕТ СН'!$H$20</f>
        <v>4300.5349700799998</v>
      </c>
      <c r="P105" s="36">
        <f>SUMIFS(СВЦЭМ!$C$39:$C$789,СВЦЭМ!$A$39:$A$789,$A105,СВЦЭМ!$B$39:$B$789,P$83)+'СЕТ СН'!$H$12+СВЦЭМ!$D$10+'СЕТ СН'!$H$5-'СЕТ СН'!$H$20</f>
        <v>4310.8021674000001</v>
      </c>
      <c r="Q105" s="36">
        <f>SUMIFS(СВЦЭМ!$C$39:$C$789,СВЦЭМ!$A$39:$A$789,$A105,СВЦЭМ!$B$39:$B$789,Q$83)+'СЕТ СН'!$H$12+СВЦЭМ!$D$10+'СЕТ СН'!$H$5-'СЕТ СН'!$H$20</f>
        <v>4326.9291538500001</v>
      </c>
      <c r="R105" s="36">
        <f>SUMIFS(СВЦЭМ!$C$39:$C$789,СВЦЭМ!$A$39:$A$789,$A105,СВЦЭМ!$B$39:$B$789,R$83)+'СЕТ СН'!$H$12+СВЦЭМ!$D$10+'СЕТ СН'!$H$5-'СЕТ СН'!$H$20</f>
        <v>4316.9712324600005</v>
      </c>
      <c r="S105" s="36">
        <f>SUMIFS(СВЦЭМ!$C$39:$C$789,СВЦЭМ!$A$39:$A$789,$A105,СВЦЭМ!$B$39:$B$789,S$83)+'СЕТ СН'!$H$12+СВЦЭМ!$D$10+'СЕТ СН'!$H$5-'СЕТ СН'!$H$20</f>
        <v>4271.1452960000006</v>
      </c>
      <c r="T105" s="36">
        <f>SUMIFS(СВЦЭМ!$C$39:$C$789,СВЦЭМ!$A$39:$A$789,$A105,СВЦЭМ!$B$39:$B$789,T$83)+'СЕТ СН'!$H$12+СВЦЭМ!$D$10+'СЕТ СН'!$H$5-'СЕТ СН'!$H$20</f>
        <v>4226.0261788799999</v>
      </c>
      <c r="U105" s="36">
        <f>SUMIFS(СВЦЭМ!$C$39:$C$789,СВЦЭМ!$A$39:$A$789,$A105,СВЦЭМ!$B$39:$B$789,U$83)+'СЕТ СН'!$H$12+СВЦЭМ!$D$10+'СЕТ СН'!$H$5-'СЕТ СН'!$H$20</f>
        <v>4234.7631808900005</v>
      </c>
      <c r="V105" s="36">
        <f>SUMIFS(СВЦЭМ!$C$39:$C$789,СВЦЭМ!$A$39:$A$789,$A105,СВЦЭМ!$B$39:$B$789,V$83)+'СЕТ СН'!$H$12+СВЦЭМ!$D$10+'СЕТ СН'!$H$5-'СЕТ СН'!$H$20</f>
        <v>4247.70744569</v>
      </c>
      <c r="W105" s="36">
        <f>SUMIFS(СВЦЭМ!$C$39:$C$789,СВЦЭМ!$A$39:$A$789,$A105,СВЦЭМ!$B$39:$B$789,W$83)+'СЕТ СН'!$H$12+СВЦЭМ!$D$10+'СЕТ СН'!$H$5-'СЕТ СН'!$H$20</f>
        <v>4262.6272375799999</v>
      </c>
      <c r="X105" s="36">
        <f>SUMIFS(СВЦЭМ!$C$39:$C$789,СВЦЭМ!$A$39:$A$789,$A105,СВЦЭМ!$B$39:$B$789,X$83)+'СЕТ СН'!$H$12+СВЦЭМ!$D$10+'СЕТ СН'!$H$5-'СЕТ СН'!$H$20</f>
        <v>4291.0705258199996</v>
      </c>
      <c r="Y105" s="36">
        <f>SUMIFS(СВЦЭМ!$C$39:$C$789,СВЦЭМ!$A$39:$A$789,$A105,СВЦЭМ!$B$39:$B$789,Y$83)+'СЕТ СН'!$H$12+СВЦЭМ!$D$10+'СЕТ СН'!$H$5-'СЕТ СН'!$H$20</f>
        <v>4339.6502854999999</v>
      </c>
    </row>
    <row r="106" spans="1:25" ht="15.75" x14ac:dyDescent="0.2">
      <c r="A106" s="35">
        <f t="shared" si="2"/>
        <v>45649</v>
      </c>
      <c r="B106" s="36">
        <f>SUMIFS(СВЦЭМ!$C$39:$C$789,СВЦЭМ!$A$39:$A$789,$A106,СВЦЭМ!$B$39:$B$789,B$83)+'СЕТ СН'!$H$12+СВЦЭМ!$D$10+'СЕТ СН'!$H$5-'СЕТ СН'!$H$20</f>
        <v>4315.1130083500002</v>
      </c>
      <c r="C106" s="36">
        <f>SUMIFS(СВЦЭМ!$C$39:$C$789,СВЦЭМ!$A$39:$A$789,$A106,СВЦЭМ!$B$39:$B$789,C$83)+'СЕТ СН'!$H$12+СВЦЭМ!$D$10+'СЕТ СН'!$H$5-'СЕТ СН'!$H$20</f>
        <v>4369.1906885199996</v>
      </c>
      <c r="D106" s="36">
        <f>SUMIFS(СВЦЭМ!$C$39:$C$789,СВЦЭМ!$A$39:$A$789,$A106,СВЦЭМ!$B$39:$B$789,D$83)+'СЕТ СН'!$H$12+СВЦЭМ!$D$10+'СЕТ СН'!$H$5-'СЕТ СН'!$H$20</f>
        <v>4437.8583874599999</v>
      </c>
      <c r="E106" s="36">
        <f>SUMIFS(СВЦЭМ!$C$39:$C$789,СВЦЭМ!$A$39:$A$789,$A106,СВЦЭМ!$B$39:$B$789,E$83)+'СЕТ СН'!$H$12+СВЦЭМ!$D$10+'СЕТ СН'!$H$5-'СЕТ СН'!$H$20</f>
        <v>4500.7509317200002</v>
      </c>
      <c r="F106" s="36">
        <f>SUMIFS(СВЦЭМ!$C$39:$C$789,СВЦЭМ!$A$39:$A$789,$A106,СВЦЭМ!$B$39:$B$789,F$83)+'СЕТ СН'!$H$12+СВЦЭМ!$D$10+'СЕТ СН'!$H$5-'СЕТ СН'!$H$20</f>
        <v>4443.76458344</v>
      </c>
      <c r="G106" s="36">
        <f>SUMIFS(СВЦЭМ!$C$39:$C$789,СВЦЭМ!$A$39:$A$789,$A106,СВЦЭМ!$B$39:$B$789,G$83)+'СЕТ СН'!$H$12+СВЦЭМ!$D$10+'СЕТ СН'!$H$5-'СЕТ СН'!$H$20</f>
        <v>4417.7293226700003</v>
      </c>
      <c r="H106" s="36">
        <f>SUMIFS(СВЦЭМ!$C$39:$C$789,СВЦЭМ!$A$39:$A$789,$A106,СВЦЭМ!$B$39:$B$789,H$83)+'СЕТ СН'!$H$12+СВЦЭМ!$D$10+'СЕТ СН'!$H$5-'СЕТ СН'!$H$20</f>
        <v>4397.4573284399994</v>
      </c>
      <c r="I106" s="36">
        <f>SUMIFS(СВЦЭМ!$C$39:$C$789,СВЦЭМ!$A$39:$A$789,$A106,СВЦЭМ!$B$39:$B$789,I$83)+'СЕТ СН'!$H$12+СВЦЭМ!$D$10+'СЕТ СН'!$H$5-'СЕТ СН'!$H$20</f>
        <v>4384.6222259099995</v>
      </c>
      <c r="J106" s="36">
        <f>SUMIFS(СВЦЭМ!$C$39:$C$789,СВЦЭМ!$A$39:$A$789,$A106,СВЦЭМ!$B$39:$B$789,J$83)+'СЕТ СН'!$H$12+СВЦЭМ!$D$10+'СЕТ СН'!$H$5-'СЕТ СН'!$H$20</f>
        <v>4315.8131515200002</v>
      </c>
      <c r="K106" s="36">
        <f>SUMIFS(СВЦЭМ!$C$39:$C$789,СВЦЭМ!$A$39:$A$789,$A106,СВЦЭМ!$B$39:$B$789,K$83)+'СЕТ СН'!$H$12+СВЦЭМ!$D$10+'СЕТ СН'!$H$5-'СЕТ СН'!$H$20</f>
        <v>4237.6663853999999</v>
      </c>
      <c r="L106" s="36">
        <f>SUMIFS(СВЦЭМ!$C$39:$C$789,СВЦЭМ!$A$39:$A$789,$A106,СВЦЭМ!$B$39:$B$789,L$83)+'СЕТ СН'!$H$12+СВЦЭМ!$D$10+'СЕТ СН'!$H$5-'СЕТ СН'!$H$20</f>
        <v>4235.1875631299999</v>
      </c>
      <c r="M106" s="36">
        <f>SUMIFS(СВЦЭМ!$C$39:$C$789,СВЦЭМ!$A$39:$A$789,$A106,СВЦЭМ!$B$39:$B$789,M$83)+'СЕТ СН'!$H$12+СВЦЭМ!$D$10+'СЕТ СН'!$H$5-'СЕТ СН'!$H$20</f>
        <v>4250.5878709299996</v>
      </c>
      <c r="N106" s="36">
        <f>SUMIFS(СВЦЭМ!$C$39:$C$789,СВЦЭМ!$A$39:$A$789,$A106,СВЦЭМ!$B$39:$B$789,N$83)+'СЕТ СН'!$H$12+СВЦЭМ!$D$10+'СЕТ СН'!$H$5-'СЕТ СН'!$H$20</f>
        <v>4254.0352803300002</v>
      </c>
      <c r="O106" s="36">
        <f>SUMIFS(СВЦЭМ!$C$39:$C$789,СВЦЭМ!$A$39:$A$789,$A106,СВЦЭМ!$B$39:$B$789,O$83)+'СЕТ СН'!$H$12+СВЦЭМ!$D$10+'СЕТ СН'!$H$5-'СЕТ СН'!$H$20</f>
        <v>4279.4972479200005</v>
      </c>
      <c r="P106" s="36">
        <f>SUMIFS(СВЦЭМ!$C$39:$C$789,СВЦЭМ!$A$39:$A$789,$A106,СВЦЭМ!$B$39:$B$789,P$83)+'СЕТ СН'!$H$12+СВЦЭМ!$D$10+'СЕТ СН'!$H$5-'СЕТ СН'!$H$20</f>
        <v>4312.7841424400003</v>
      </c>
      <c r="Q106" s="36">
        <f>SUMIFS(СВЦЭМ!$C$39:$C$789,СВЦЭМ!$A$39:$A$789,$A106,СВЦЭМ!$B$39:$B$789,Q$83)+'СЕТ СН'!$H$12+СВЦЭМ!$D$10+'СЕТ СН'!$H$5-'СЕТ СН'!$H$20</f>
        <v>4326.51681715</v>
      </c>
      <c r="R106" s="36">
        <f>SUMIFS(СВЦЭМ!$C$39:$C$789,СВЦЭМ!$A$39:$A$789,$A106,СВЦЭМ!$B$39:$B$789,R$83)+'СЕТ СН'!$H$12+СВЦЭМ!$D$10+'СЕТ СН'!$H$5-'СЕТ СН'!$H$20</f>
        <v>4301.09850947</v>
      </c>
      <c r="S106" s="36">
        <f>SUMIFS(СВЦЭМ!$C$39:$C$789,СВЦЭМ!$A$39:$A$789,$A106,СВЦЭМ!$B$39:$B$789,S$83)+'СЕТ СН'!$H$12+СВЦЭМ!$D$10+'СЕТ СН'!$H$5-'СЕТ СН'!$H$20</f>
        <v>4282.3950318999996</v>
      </c>
      <c r="T106" s="36">
        <f>SUMIFS(СВЦЭМ!$C$39:$C$789,СВЦЭМ!$A$39:$A$789,$A106,СВЦЭМ!$B$39:$B$789,T$83)+'СЕТ СН'!$H$12+СВЦЭМ!$D$10+'СЕТ СН'!$H$5-'СЕТ СН'!$H$20</f>
        <v>4265.5813289100006</v>
      </c>
      <c r="U106" s="36">
        <f>SUMIFS(СВЦЭМ!$C$39:$C$789,СВЦЭМ!$A$39:$A$789,$A106,СВЦЭМ!$B$39:$B$789,U$83)+'СЕТ СН'!$H$12+СВЦЭМ!$D$10+'СЕТ СН'!$H$5-'СЕТ СН'!$H$20</f>
        <v>4264.3058328200004</v>
      </c>
      <c r="V106" s="36">
        <f>SUMIFS(СВЦЭМ!$C$39:$C$789,СВЦЭМ!$A$39:$A$789,$A106,СВЦЭМ!$B$39:$B$789,V$83)+'СЕТ СН'!$H$12+СВЦЭМ!$D$10+'СЕТ СН'!$H$5-'СЕТ СН'!$H$20</f>
        <v>4241.4203513399998</v>
      </c>
      <c r="W106" s="36">
        <f>SUMIFS(СВЦЭМ!$C$39:$C$789,СВЦЭМ!$A$39:$A$789,$A106,СВЦЭМ!$B$39:$B$789,W$83)+'СЕТ СН'!$H$12+СВЦЭМ!$D$10+'СЕТ СН'!$H$5-'СЕТ СН'!$H$20</f>
        <v>4240.0841390699998</v>
      </c>
      <c r="X106" s="36">
        <f>SUMIFS(СВЦЭМ!$C$39:$C$789,СВЦЭМ!$A$39:$A$789,$A106,СВЦЭМ!$B$39:$B$789,X$83)+'СЕТ СН'!$H$12+СВЦЭМ!$D$10+'СЕТ СН'!$H$5-'СЕТ СН'!$H$20</f>
        <v>4298.08783064</v>
      </c>
      <c r="Y106" s="36">
        <f>SUMIFS(СВЦЭМ!$C$39:$C$789,СВЦЭМ!$A$39:$A$789,$A106,СВЦЭМ!$B$39:$B$789,Y$83)+'СЕТ СН'!$H$12+СВЦЭМ!$D$10+'СЕТ СН'!$H$5-'СЕТ СН'!$H$20</f>
        <v>4326.6242550400002</v>
      </c>
    </row>
    <row r="107" spans="1:25" ht="15.75" x14ac:dyDescent="0.2">
      <c r="A107" s="35">
        <f t="shared" si="2"/>
        <v>45650</v>
      </c>
      <c r="B107" s="36">
        <f>SUMIFS(СВЦЭМ!$C$39:$C$789,СВЦЭМ!$A$39:$A$789,$A107,СВЦЭМ!$B$39:$B$789,B$83)+'СЕТ СН'!$H$12+СВЦЭМ!$D$10+'СЕТ СН'!$H$5-'СЕТ СН'!$H$20</f>
        <v>4379.1849412499996</v>
      </c>
      <c r="C107" s="36">
        <f>SUMIFS(СВЦЭМ!$C$39:$C$789,СВЦЭМ!$A$39:$A$789,$A107,СВЦЭМ!$B$39:$B$789,C$83)+'СЕТ СН'!$H$12+СВЦЭМ!$D$10+'СЕТ СН'!$H$5-'СЕТ СН'!$H$20</f>
        <v>4484.2744232099994</v>
      </c>
      <c r="D107" s="36">
        <f>SUMIFS(СВЦЭМ!$C$39:$C$789,СВЦЭМ!$A$39:$A$789,$A107,СВЦЭМ!$B$39:$B$789,D$83)+'СЕТ СН'!$H$12+СВЦЭМ!$D$10+'СЕТ СН'!$H$5-'СЕТ СН'!$H$20</f>
        <v>4479.6446956399996</v>
      </c>
      <c r="E107" s="36">
        <f>SUMIFS(СВЦЭМ!$C$39:$C$789,СВЦЭМ!$A$39:$A$789,$A107,СВЦЭМ!$B$39:$B$789,E$83)+'СЕТ СН'!$H$12+СВЦЭМ!$D$10+'СЕТ СН'!$H$5-'СЕТ СН'!$H$20</f>
        <v>4479.5838025100002</v>
      </c>
      <c r="F107" s="36">
        <f>SUMIFS(СВЦЭМ!$C$39:$C$789,СВЦЭМ!$A$39:$A$789,$A107,СВЦЭМ!$B$39:$B$789,F$83)+'СЕТ СН'!$H$12+СВЦЭМ!$D$10+'СЕТ СН'!$H$5-'СЕТ СН'!$H$20</f>
        <v>4471.9187172000002</v>
      </c>
      <c r="G107" s="36">
        <f>SUMIFS(СВЦЭМ!$C$39:$C$789,СВЦЭМ!$A$39:$A$789,$A107,СВЦЭМ!$B$39:$B$789,G$83)+'СЕТ СН'!$H$12+СВЦЭМ!$D$10+'СЕТ СН'!$H$5-'СЕТ СН'!$H$20</f>
        <v>4453.3781449899998</v>
      </c>
      <c r="H107" s="36">
        <f>SUMIFS(СВЦЭМ!$C$39:$C$789,СВЦЭМ!$A$39:$A$789,$A107,СВЦЭМ!$B$39:$B$789,H$83)+'СЕТ СН'!$H$12+СВЦЭМ!$D$10+'СЕТ СН'!$H$5-'СЕТ СН'!$H$20</f>
        <v>4438.6726109199999</v>
      </c>
      <c r="I107" s="36">
        <f>SUMIFS(СВЦЭМ!$C$39:$C$789,СВЦЭМ!$A$39:$A$789,$A107,СВЦЭМ!$B$39:$B$789,I$83)+'СЕТ СН'!$H$12+СВЦЭМ!$D$10+'СЕТ СН'!$H$5-'СЕТ СН'!$H$20</f>
        <v>4375.0471383300001</v>
      </c>
      <c r="J107" s="36">
        <f>SUMIFS(СВЦЭМ!$C$39:$C$789,СВЦЭМ!$A$39:$A$789,$A107,СВЦЭМ!$B$39:$B$789,J$83)+'СЕТ СН'!$H$12+СВЦЭМ!$D$10+'СЕТ СН'!$H$5-'СЕТ СН'!$H$20</f>
        <v>4343.9560959</v>
      </c>
      <c r="K107" s="36">
        <f>SUMIFS(СВЦЭМ!$C$39:$C$789,СВЦЭМ!$A$39:$A$789,$A107,СВЦЭМ!$B$39:$B$789,K$83)+'СЕТ СН'!$H$12+СВЦЭМ!$D$10+'СЕТ СН'!$H$5-'СЕТ СН'!$H$20</f>
        <v>4353.1937197199995</v>
      </c>
      <c r="L107" s="36">
        <f>SUMIFS(СВЦЭМ!$C$39:$C$789,СВЦЭМ!$A$39:$A$789,$A107,СВЦЭМ!$B$39:$B$789,L$83)+'СЕТ СН'!$H$12+СВЦЭМ!$D$10+'СЕТ СН'!$H$5-'СЕТ СН'!$H$20</f>
        <v>4321.7744702399996</v>
      </c>
      <c r="M107" s="36">
        <f>SUMIFS(СВЦЭМ!$C$39:$C$789,СВЦЭМ!$A$39:$A$789,$A107,СВЦЭМ!$B$39:$B$789,M$83)+'СЕТ СН'!$H$12+СВЦЭМ!$D$10+'СЕТ СН'!$H$5-'СЕТ СН'!$H$20</f>
        <v>4251.4112875499995</v>
      </c>
      <c r="N107" s="36">
        <f>SUMIFS(СВЦЭМ!$C$39:$C$789,СВЦЭМ!$A$39:$A$789,$A107,СВЦЭМ!$B$39:$B$789,N$83)+'СЕТ СН'!$H$12+СВЦЭМ!$D$10+'СЕТ СН'!$H$5-'СЕТ СН'!$H$20</f>
        <v>4270.9339266300003</v>
      </c>
      <c r="O107" s="36">
        <f>SUMIFS(СВЦЭМ!$C$39:$C$789,СВЦЭМ!$A$39:$A$789,$A107,СВЦЭМ!$B$39:$B$789,O$83)+'СЕТ СН'!$H$12+СВЦЭМ!$D$10+'СЕТ СН'!$H$5-'СЕТ СН'!$H$20</f>
        <v>4325.3611941500003</v>
      </c>
      <c r="P107" s="36">
        <f>SUMIFS(СВЦЭМ!$C$39:$C$789,СВЦЭМ!$A$39:$A$789,$A107,СВЦЭМ!$B$39:$B$789,P$83)+'СЕТ СН'!$H$12+СВЦЭМ!$D$10+'СЕТ СН'!$H$5-'СЕТ СН'!$H$20</f>
        <v>4320.5924657699998</v>
      </c>
      <c r="Q107" s="36">
        <f>SUMIFS(СВЦЭМ!$C$39:$C$789,СВЦЭМ!$A$39:$A$789,$A107,СВЦЭМ!$B$39:$B$789,Q$83)+'СЕТ СН'!$H$12+СВЦЭМ!$D$10+'СЕТ СН'!$H$5-'СЕТ СН'!$H$20</f>
        <v>4257.1829373500004</v>
      </c>
      <c r="R107" s="36">
        <f>SUMIFS(СВЦЭМ!$C$39:$C$789,СВЦЭМ!$A$39:$A$789,$A107,СВЦЭМ!$B$39:$B$789,R$83)+'СЕТ СН'!$H$12+СВЦЭМ!$D$10+'СЕТ СН'!$H$5-'СЕТ СН'!$H$20</f>
        <v>4274.7706352100004</v>
      </c>
      <c r="S107" s="36">
        <f>SUMIFS(СВЦЭМ!$C$39:$C$789,СВЦЭМ!$A$39:$A$789,$A107,СВЦЭМ!$B$39:$B$789,S$83)+'СЕТ СН'!$H$12+СВЦЭМ!$D$10+'СЕТ СН'!$H$5-'СЕТ СН'!$H$20</f>
        <v>4299.1507568899997</v>
      </c>
      <c r="T107" s="36">
        <f>SUMIFS(СВЦЭМ!$C$39:$C$789,СВЦЭМ!$A$39:$A$789,$A107,СВЦЭМ!$B$39:$B$789,T$83)+'СЕТ СН'!$H$12+СВЦЭМ!$D$10+'СЕТ СН'!$H$5-'СЕТ СН'!$H$20</f>
        <v>4330.2962153600001</v>
      </c>
      <c r="U107" s="36">
        <f>SUMIFS(СВЦЭМ!$C$39:$C$789,СВЦЭМ!$A$39:$A$789,$A107,СВЦЭМ!$B$39:$B$789,U$83)+'СЕТ СН'!$H$12+СВЦЭМ!$D$10+'СЕТ СН'!$H$5-'СЕТ СН'!$H$20</f>
        <v>4337.3984838899996</v>
      </c>
      <c r="V107" s="36">
        <f>SUMIFS(СВЦЭМ!$C$39:$C$789,СВЦЭМ!$A$39:$A$789,$A107,СВЦЭМ!$B$39:$B$789,V$83)+'СЕТ СН'!$H$12+СВЦЭМ!$D$10+'СЕТ СН'!$H$5-'СЕТ СН'!$H$20</f>
        <v>4350.3016546199997</v>
      </c>
      <c r="W107" s="36">
        <f>SUMIFS(СВЦЭМ!$C$39:$C$789,СВЦЭМ!$A$39:$A$789,$A107,СВЦЭМ!$B$39:$B$789,W$83)+'СЕТ СН'!$H$12+СВЦЭМ!$D$10+'СЕТ СН'!$H$5-'СЕТ СН'!$H$20</f>
        <v>4373.3485867700001</v>
      </c>
      <c r="X107" s="36">
        <f>SUMIFS(СВЦЭМ!$C$39:$C$789,СВЦЭМ!$A$39:$A$789,$A107,СВЦЭМ!$B$39:$B$789,X$83)+'СЕТ СН'!$H$12+СВЦЭМ!$D$10+'СЕТ СН'!$H$5-'СЕТ СН'!$H$20</f>
        <v>4402.2518946599994</v>
      </c>
      <c r="Y107" s="36">
        <f>SUMIFS(СВЦЭМ!$C$39:$C$789,СВЦЭМ!$A$39:$A$789,$A107,СВЦЭМ!$B$39:$B$789,Y$83)+'СЕТ СН'!$H$12+СВЦЭМ!$D$10+'СЕТ СН'!$H$5-'СЕТ СН'!$H$20</f>
        <v>4409.5698139100004</v>
      </c>
    </row>
    <row r="108" spans="1:25" ht="15.75" x14ac:dyDescent="0.2">
      <c r="A108" s="35">
        <f t="shared" si="2"/>
        <v>45651</v>
      </c>
      <c r="B108" s="36">
        <f>SUMIFS(СВЦЭМ!$C$39:$C$789,СВЦЭМ!$A$39:$A$789,$A108,СВЦЭМ!$B$39:$B$789,B$83)+'СЕТ СН'!$H$12+СВЦЭМ!$D$10+'СЕТ СН'!$H$5-'СЕТ СН'!$H$20</f>
        <v>4309.9642302900002</v>
      </c>
      <c r="C108" s="36">
        <f>SUMIFS(СВЦЭМ!$C$39:$C$789,СВЦЭМ!$A$39:$A$789,$A108,СВЦЭМ!$B$39:$B$789,C$83)+'СЕТ СН'!$H$12+СВЦЭМ!$D$10+'СЕТ СН'!$H$5-'СЕТ СН'!$H$20</f>
        <v>4347.5303217000001</v>
      </c>
      <c r="D108" s="36">
        <f>SUMIFS(СВЦЭМ!$C$39:$C$789,СВЦЭМ!$A$39:$A$789,$A108,СВЦЭМ!$B$39:$B$789,D$83)+'СЕТ СН'!$H$12+СВЦЭМ!$D$10+'СЕТ СН'!$H$5-'СЕТ СН'!$H$20</f>
        <v>4357.5575018500003</v>
      </c>
      <c r="E108" s="36">
        <f>SUMIFS(СВЦЭМ!$C$39:$C$789,СВЦЭМ!$A$39:$A$789,$A108,СВЦЭМ!$B$39:$B$789,E$83)+'СЕТ СН'!$H$12+СВЦЭМ!$D$10+'СЕТ СН'!$H$5-'СЕТ СН'!$H$20</f>
        <v>4390.9743728399999</v>
      </c>
      <c r="F108" s="36">
        <f>SUMIFS(СВЦЭМ!$C$39:$C$789,СВЦЭМ!$A$39:$A$789,$A108,СВЦЭМ!$B$39:$B$789,F$83)+'СЕТ СН'!$H$12+СВЦЭМ!$D$10+'СЕТ СН'!$H$5-'СЕТ СН'!$H$20</f>
        <v>4397.8274607100002</v>
      </c>
      <c r="G108" s="36">
        <f>SUMIFS(СВЦЭМ!$C$39:$C$789,СВЦЭМ!$A$39:$A$789,$A108,СВЦЭМ!$B$39:$B$789,G$83)+'СЕТ СН'!$H$12+СВЦЭМ!$D$10+'СЕТ СН'!$H$5-'СЕТ СН'!$H$20</f>
        <v>4353.8644924800001</v>
      </c>
      <c r="H108" s="36">
        <f>SUMIFS(СВЦЭМ!$C$39:$C$789,СВЦЭМ!$A$39:$A$789,$A108,СВЦЭМ!$B$39:$B$789,H$83)+'СЕТ СН'!$H$12+СВЦЭМ!$D$10+'СЕТ СН'!$H$5-'СЕТ СН'!$H$20</f>
        <v>4293.3417814499999</v>
      </c>
      <c r="I108" s="36">
        <f>SUMIFS(СВЦЭМ!$C$39:$C$789,СВЦЭМ!$A$39:$A$789,$A108,СВЦЭМ!$B$39:$B$789,I$83)+'СЕТ СН'!$H$12+СВЦЭМ!$D$10+'СЕТ СН'!$H$5-'СЕТ СН'!$H$20</f>
        <v>4195.3898965799999</v>
      </c>
      <c r="J108" s="36">
        <f>SUMIFS(СВЦЭМ!$C$39:$C$789,СВЦЭМ!$A$39:$A$789,$A108,СВЦЭМ!$B$39:$B$789,J$83)+'СЕТ СН'!$H$12+СВЦЭМ!$D$10+'СЕТ СН'!$H$5-'СЕТ СН'!$H$20</f>
        <v>4177.6168796700003</v>
      </c>
      <c r="K108" s="36">
        <f>SUMIFS(СВЦЭМ!$C$39:$C$789,СВЦЭМ!$A$39:$A$789,$A108,СВЦЭМ!$B$39:$B$789,K$83)+'СЕТ СН'!$H$12+СВЦЭМ!$D$10+'СЕТ СН'!$H$5-'СЕТ СН'!$H$20</f>
        <v>4165.37252042</v>
      </c>
      <c r="L108" s="36">
        <f>SUMIFS(СВЦЭМ!$C$39:$C$789,СВЦЭМ!$A$39:$A$789,$A108,СВЦЭМ!$B$39:$B$789,L$83)+'СЕТ СН'!$H$12+СВЦЭМ!$D$10+'СЕТ СН'!$H$5-'СЕТ СН'!$H$20</f>
        <v>4148.0934665799996</v>
      </c>
      <c r="M108" s="36">
        <f>SUMIFS(СВЦЭМ!$C$39:$C$789,СВЦЭМ!$A$39:$A$789,$A108,СВЦЭМ!$B$39:$B$789,M$83)+'СЕТ СН'!$H$12+СВЦЭМ!$D$10+'СЕТ СН'!$H$5-'СЕТ СН'!$H$20</f>
        <v>4121.7364588500004</v>
      </c>
      <c r="N108" s="36">
        <f>SUMIFS(СВЦЭМ!$C$39:$C$789,СВЦЭМ!$A$39:$A$789,$A108,СВЦЭМ!$B$39:$B$789,N$83)+'СЕТ СН'!$H$12+СВЦЭМ!$D$10+'СЕТ СН'!$H$5-'СЕТ СН'!$H$20</f>
        <v>4124.39106945</v>
      </c>
      <c r="O108" s="36">
        <f>SUMIFS(СВЦЭМ!$C$39:$C$789,СВЦЭМ!$A$39:$A$789,$A108,СВЦЭМ!$B$39:$B$789,O$83)+'СЕТ СН'!$H$12+СВЦЭМ!$D$10+'СЕТ СН'!$H$5-'СЕТ СН'!$H$20</f>
        <v>4136.1451247499999</v>
      </c>
      <c r="P108" s="36">
        <f>SUMIFS(СВЦЭМ!$C$39:$C$789,СВЦЭМ!$A$39:$A$789,$A108,СВЦЭМ!$B$39:$B$789,P$83)+'СЕТ СН'!$H$12+СВЦЭМ!$D$10+'СЕТ СН'!$H$5-'СЕТ СН'!$H$20</f>
        <v>4139.9534022099997</v>
      </c>
      <c r="Q108" s="36">
        <f>SUMIFS(СВЦЭМ!$C$39:$C$789,СВЦЭМ!$A$39:$A$789,$A108,СВЦЭМ!$B$39:$B$789,Q$83)+'СЕТ СН'!$H$12+СВЦЭМ!$D$10+'СЕТ СН'!$H$5-'СЕТ СН'!$H$20</f>
        <v>4144.0832723599997</v>
      </c>
      <c r="R108" s="36">
        <f>SUMIFS(СВЦЭМ!$C$39:$C$789,СВЦЭМ!$A$39:$A$789,$A108,СВЦЭМ!$B$39:$B$789,R$83)+'СЕТ СН'!$H$12+СВЦЭМ!$D$10+'СЕТ СН'!$H$5-'СЕТ СН'!$H$20</f>
        <v>4141.31738761</v>
      </c>
      <c r="S108" s="36">
        <f>SUMIFS(СВЦЭМ!$C$39:$C$789,СВЦЭМ!$A$39:$A$789,$A108,СВЦЭМ!$B$39:$B$789,S$83)+'СЕТ СН'!$H$12+СВЦЭМ!$D$10+'СЕТ СН'!$H$5-'СЕТ СН'!$H$20</f>
        <v>4125.42608716</v>
      </c>
      <c r="T108" s="36">
        <f>SUMIFS(СВЦЭМ!$C$39:$C$789,СВЦЭМ!$A$39:$A$789,$A108,СВЦЭМ!$B$39:$B$789,T$83)+'СЕТ СН'!$H$12+СВЦЭМ!$D$10+'СЕТ СН'!$H$5-'СЕТ СН'!$H$20</f>
        <v>4137.4993084400003</v>
      </c>
      <c r="U108" s="36">
        <f>SUMIFS(СВЦЭМ!$C$39:$C$789,СВЦЭМ!$A$39:$A$789,$A108,СВЦЭМ!$B$39:$B$789,U$83)+'СЕТ СН'!$H$12+СВЦЭМ!$D$10+'СЕТ СН'!$H$5-'СЕТ СН'!$H$20</f>
        <v>4136.4290142400005</v>
      </c>
      <c r="V108" s="36">
        <f>SUMIFS(СВЦЭМ!$C$39:$C$789,СВЦЭМ!$A$39:$A$789,$A108,СВЦЭМ!$B$39:$B$789,V$83)+'СЕТ СН'!$H$12+СВЦЭМ!$D$10+'СЕТ СН'!$H$5-'СЕТ СН'!$H$20</f>
        <v>4146.5583326200003</v>
      </c>
      <c r="W108" s="36">
        <f>SUMIFS(СВЦЭМ!$C$39:$C$789,СВЦЭМ!$A$39:$A$789,$A108,СВЦЭМ!$B$39:$B$789,W$83)+'СЕТ СН'!$H$12+СВЦЭМ!$D$10+'СЕТ СН'!$H$5-'СЕТ СН'!$H$20</f>
        <v>4177.9159041599996</v>
      </c>
      <c r="X108" s="36">
        <f>SUMIFS(СВЦЭМ!$C$39:$C$789,СВЦЭМ!$A$39:$A$789,$A108,СВЦЭМ!$B$39:$B$789,X$83)+'СЕТ СН'!$H$12+СВЦЭМ!$D$10+'СЕТ СН'!$H$5-'СЕТ СН'!$H$20</f>
        <v>4174.2006374800003</v>
      </c>
      <c r="Y108" s="36">
        <f>SUMIFS(СВЦЭМ!$C$39:$C$789,СВЦЭМ!$A$39:$A$789,$A108,СВЦЭМ!$B$39:$B$789,Y$83)+'СЕТ СН'!$H$12+СВЦЭМ!$D$10+'СЕТ СН'!$H$5-'СЕТ СН'!$H$20</f>
        <v>4226.8556987900001</v>
      </c>
    </row>
    <row r="109" spans="1:25" ht="15.75" x14ac:dyDescent="0.2">
      <c r="A109" s="35">
        <f t="shared" si="2"/>
        <v>45652</v>
      </c>
      <c r="B109" s="36">
        <f>SUMIFS(СВЦЭМ!$C$39:$C$789,СВЦЭМ!$A$39:$A$789,$A109,СВЦЭМ!$B$39:$B$789,B$83)+'СЕТ СН'!$H$12+СВЦЭМ!$D$10+'СЕТ СН'!$H$5-'СЕТ СН'!$H$20</f>
        <v>4376.6771060600004</v>
      </c>
      <c r="C109" s="36">
        <f>SUMIFS(СВЦЭМ!$C$39:$C$789,СВЦЭМ!$A$39:$A$789,$A109,СВЦЭМ!$B$39:$B$789,C$83)+'СЕТ СН'!$H$12+СВЦЭМ!$D$10+'СЕТ СН'!$H$5-'СЕТ СН'!$H$20</f>
        <v>4412.6159377700005</v>
      </c>
      <c r="D109" s="36">
        <f>SUMIFS(СВЦЭМ!$C$39:$C$789,СВЦЭМ!$A$39:$A$789,$A109,СВЦЭМ!$B$39:$B$789,D$83)+'СЕТ СН'!$H$12+СВЦЭМ!$D$10+'СЕТ СН'!$H$5-'СЕТ СН'!$H$20</f>
        <v>4436.8984209999999</v>
      </c>
      <c r="E109" s="36">
        <f>SUMIFS(СВЦЭМ!$C$39:$C$789,СВЦЭМ!$A$39:$A$789,$A109,СВЦЭМ!$B$39:$B$789,E$83)+'СЕТ СН'!$H$12+СВЦЭМ!$D$10+'СЕТ СН'!$H$5-'СЕТ СН'!$H$20</f>
        <v>4442.9023162199992</v>
      </c>
      <c r="F109" s="36">
        <f>SUMIFS(СВЦЭМ!$C$39:$C$789,СВЦЭМ!$A$39:$A$789,$A109,СВЦЭМ!$B$39:$B$789,F$83)+'СЕТ СН'!$H$12+СВЦЭМ!$D$10+'СЕТ СН'!$H$5-'СЕТ СН'!$H$20</f>
        <v>4438.7586535099999</v>
      </c>
      <c r="G109" s="36">
        <f>SUMIFS(СВЦЭМ!$C$39:$C$789,СВЦЭМ!$A$39:$A$789,$A109,СВЦЭМ!$B$39:$B$789,G$83)+'СЕТ СН'!$H$12+СВЦЭМ!$D$10+'СЕТ СН'!$H$5-'СЕТ СН'!$H$20</f>
        <v>4416.4779740899994</v>
      </c>
      <c r="H109" s="36">
        <f>SUMIFS(СВЦЭМ!$C$39:$C$789,СВЦЭМ!$A$39:$A$789,$A109,СВЦЭМ!$B$39:$B$789,H$83)+'СЕТ СН'!$H$12+СВЦЭМ!$D$10+'СЕТ СН'!$H$5-'СЕТ СН'!$H$20</f>
        <v>4337.6663498199996</v>
      </c>
      <c r="I109" s="36">
        <f>SUMIFS(СВЦЭМ!$C$39:$C$789,СВЦЭМ!$A$39:$A$789,$A109,СВЦЭМ!$B$39:$B$789,I$83)+'СЕТ СН'!$H$12+СВЦЭМ!$D$10+'СЕТ СН'!$H$5-'СЕТ СН'!$H$20</f>
        <v>4276.4264208700006</v>
      </c>
      <c r="J109" s="36">
        <f>SUMIFS(СВЦЭМ!$C$39:$C$789,СВЦЭМ!$A$39:$A$789,$A109,СВЦЭМ!$B$39:$B$789,J$83)+'СЕТ СН'!$H$12+СВЦЭМ!$D$10+'СЕТ СН'!$H$5-'СЕТ СН'!$H$20</f>
        <v>4243.6808665600001</v>
      </c>
      <c r="K109" s="36">
        <f>SUMIFS(СВЦЭМ!$C$39:$C$789,СВЦЭМ!$A$39:$A$789,$A109,СВЦЭМ!$B$39:$B$789,K$83)+'СЕТ СН'!$H$12+СВЦЭМ!$D$10+'СЕТ СН'!$H$5-'СЕТ СН'!$H$20</f>
        <v>4222.77617405</v>
      </c>
      <c r="L109" s="36">
        <f>SUMIFS(СВЦЭМ!$C$39:$C$789,СВЦЭМ!$A$39:$A$789,$A109,СВЦЭМ!$B$39:$B$789,L$83)+'СЕТ СН'!$H$12+СВЦЭМ!$D$10+'СЕТ СН'!$H$5-'СЕТ СН'!$H$20</f>
        <v>4221.2899433100001</v>
      </c>
      <c r="M109" s="36">
        <f>SUMIFS(СВЦЭМ!$C$39:$C$789,СВЦЭМ!$A$39:$A$789,$A109,СВЦЭМ!$B$39:$B$789,M$83)+'СЕТ СН'!$H$12+СВЦЭМ!$D$10+'СЕТ СН'!$H$5-'СЕТ СН'!$H$20</f>
        <v>4209.2592761200003</v>
      </c>
      <c r="N109" s="36">
        <f>SUMIFS(СВЦЭМ!$C$39:$C$789,СВЦЭМ!$A$39:$A$789,$A109,СВЦЭМ!$B$39:$B$789,N$83)+'СЕТ СН'!$H$12+СВЦЭМ!$D$10+'СЕТ СН'!$H$5-'СЕТ СН'!$H$20</f>
        <v>4209.8940645800003</v>
      </c>
      <c r="O109" s="36">
        <f>SUMIFS(СВЦЭМ!$C$39:$C$789,СВЦЭМ!$A$39:$A$789,$A109,СВЦЭМ!$B$39:$B$789,O$83)+'СЕТ СН'!$H$12+СВЦЭМ!$D$10+'СЕТ СН'!$H$5-'СЕТ СН'!$H$20</f>
        <v>4203.37956743</v>
      </c>
      <c r="P109" s="36">
        <f>SUMIFS(СВЦЭМ!$C$39:$C$789,СВЦЭМ!$A$39:$A$789,$A109,СВЦЭМ!$B$39:$B$789,P$83)+'СЕТ СН'!$H$12+СВЦЭМ!$D$10+'СЕТ СН'!$H$5-'СЕТ СН'!$H$20</f>
        <v>4214.8604210900003</v>
      </c>
      <c r="Q109" s="36">
        <f>SUMIFS(СВЦЭМ!$C$39:$C$789,СВЦЭМ!$A$39:$A$789,$A109,СВЦЭМ!$B$39:$B$789,Q$83)+'СЕТ СН'!$H$12+СВЦЭМ!$D$10+'СЕТ СН'!$H$5-'СЕТ СН'!$H$20</f>
        <v>4263.9372951200003</v>
      </c>
      <c r="R109" s="36">
        <f>SUMIFS(СВЦЭМ!$C$39:$C$789,СВЦЭМ!$A$39:$A$789,$A109,СВЦЭМ!$B$39:$B$789,R$83)+'СЕТ СН'!$H$12+СВЦЭМ!$D$10+'СЕТ СН'!$H$5-'СЕТ СН'!$H$20</f>
        <v>4224.2049828400004</v>
      </c>
      <c r="S109" s="36">
        <f>SUMIFS(СВЦЭМ!$C$39:$C$789,СВЦЭМ!$A$39:$A$789,$A109,СВЦЭМ!$B$39:$B$789,S$83)+'СЕТ СН'!$H$12+СВЦЭМ!$D$10+'СЕТ СН'!$H$5-'СЕТ СН'!$H$20</f>
        <v>4229.9022559100003</v>
      </c>
      <c r="T109" s="36">
        <f>SUMIFS(СВЦЭМ!$C$39:$C$789,СВЦЭМ!$A$39:$A$789,$A109,СВЦЭМ!$B$39:$B$789,T$83)+'СЕТ СН'!$H$12+СВЦЭМ!$D$10+'СЕТ СН'!$H$5-'СЕТ СН'!$H$20</f>
        <v>4213.39487491</v>
      </c>
      <c r="U109" s="36">
        <f>SUMIFS(СВЦЭМ!$C$39:$C$789,СВЦЭМ!$A$39:$A$789,$A109,СВЦЭМ!$B$39:$B$789,U$83)+'СЕТ СН'!$H$12+СВЦЭМ!$D$10+'СЕТ СН'!$H$5-'СЕТ СН'!$H$20</f>
        <v>4225.6974776900006</v>
      </c>
      <c r="V109" s="36">
        <f>SUMIFS(СВЦЭМ!$C$39:$C$789,СВЦЭМ!$A$39:$A$789,$A109,СВЦЭМ!$B$39:$B$789,V$83)+'СЕТ СН'!$H$12+СВЦЭМ!$D$10+'СЕТ СН'!$H$5-'СЕТ СН'!$H$20</f>
        <v>4250.9713272899999</v>
      </c>
      <c r="W109" s="36">
        <f>SUMIFS(СВЦЭМ!$C$39:$C$789,СВЦЭМ!$A$39:$A$789,$A109,СВЦЭМ!$B$39:$B$789,W$83)+'СЕТ СН'!$H$12+СВЦЭМ!$D$10+'СЕТ СН'!$H$5-'СЕТ СН'!$H$20</f>
        <v>4260.92763672</v>
      </c>
      <c r="X109" s="36">
        <f>SUMIFS(СВЦЭМ!$C$39:$C$789,СВЦЭМ!$A$39:$A$789,$A109,СВЦЭМ!$B$39:$B$789,X$83)+'СЕТ СН'!$H$12+СВЦЭМ!$D$10+'СЕТ СН'!$H$5-'СЕТ СН'!$H$20</f>
        <v>4272.7666158299999</v>
      </c>
      <c r="Y109" s="36">
        <f>SUMIFS(СВЦЭМ!$C$39:$C$789,СВЦЭМ!$A$39:$A$789,$A109,СВЦЭМ!$B$39:$B$789,Y$83)+'СЕТ СН'!$H$12+СВЦЭМ!$D$10+'СЕТ СН'!$H$5-'СЕТ СН'!$H$20</f>
        <v>4289.3988472800002</v>
      </c>
    </row>
    <row r="110" spans="1:25" ht="15.75" x14ac:dyDescent="0.2">
      <c r="A110" s="35">
        <f t="shared" si="2"/>
        <v>45653</v>
      </c>
      <c r="B110" s="36">
        <f>SUMIFS(СВЦЭМ!$C$39:$C$789,СВЦЭМ!$A$39:$A$789,$A110,СВЦЭМ!$B$39:$B$789,B$83)+'СЕТ СН'!$H$12+СВЦЭМ!$D$10+'СЕТ СН'!$H$5-'СЕТ СН'!$H$20</f>
        <v>4390.1186476100002</v>
      </c>
      <c r="C110" s="36">
        <f>SUMIFS(СВЦЭМ!$C$39:$C$789,СВЦЭМ!$A$39:$A$789,$A110,СВЦЭМ!$B$39:$B$789,C$83)+'СЕТ СН'!$H$12+СВЦЭМ!$D$10+'СЕТ СН'!$H$5-'СЕТ СН'!$H$20</f>
        <v>4404.1155218900003</v>
      </c>
      <c r="D110" s="36">
        <f>SUMIFS(СВЦЭМ!$C$39:$C$789,СВЦЭМ!$A$39:$A$789,$A110,СВЦЭМ!$B$39:$B$789,D$83)+'СЕТ СН'!$H$12+СВЦЭМ!$D$10+'СЕТ СН'!$H$5-'СЕТ СН'!$H$20</f>
        <v>4417.7850405199997</v>
      </c>
      <c r="E110" s="36">
        <f>SUMIFS(СВЦЭМ!$C$39:$C$789,СВЦЭМ!$A$39:$A$789,$A110,СВЦЭМ!$B$39:$B$789,E$83)+'СЕТ СН'!$H$12+СВЦЭМ!$D$10+'СЕТ СН'!$H$5-'СЕТ СН'!$H$20</f>
        <v>4424.3621302199999</v>
      </c>
      <c r="F110" s="36">
        <f>SUMIFS(СВЦЭМ!$C$39:$C$789,СВЦЭМ!$A$39:$A$789,$A110,СВЦЭМ!$B$39:$B$789,F$83)+'СЕТ СН'!$H$12+СВЦЭМ!$D$10+'СЕТ СН'!$H$5-'СЕТ СН'!$H$20</f>
        <v>4416.4921979699993</v>
      </c>
      <c r="G110" s="36">
        <f>SUMIFS(СВЦЭМ!$C$39:$C$789,СВЦЭМ!$A$39:$A$789,$A110,СВЦЭМ!$B$39:$B$789,G$83)+'СЕТ СН'!$H$12+СВЦЭМ!$D$10+'СЕТ СН'!$H$5-'СЕТ СН'!$H$20</f>
        <v>4388.5848009199999</v>
      </c>
      <c r="H110" s="36">
        <f>SUMIFS(СВЦЭМ!$C$39:$C$789,СВЦЭМ!$A$39:$A$789,$A110,СВЦЭМ!$B$39:$B$789,H$83)+'СЕТ СН'!$H$12+СВЦЭМ!$D$10+'СЕТ СН'!$H$5-'СЕТ СН'!$H$20</f>
        <v>4313.1215345600003</v>
      </c>
      <c r="I110" s="36">
        <f>SUMIFS(СВЦЭМ!$C$39:$C$789,СВЦЭМ!$A$39:$A$789,$A110,СВЦЭМ!$B$39:$B$789,I$83)+'СЕТ СН'!$H$12+СВЦЭМ!$D$10+'СЕТ СН'!$H$5-'СЕТ СН'!$H$20</f>
        <v>4228.8048351300004</v>
      </c>
      <c r="J110" s="36">
        <f>SUMIFS(СВЦЭМ!$C$39:$C$789,СВЦЭМ!$A$39:$A$789,$A110,СВЦЭМ!$B$39:$B$789,J$83)+'СЕТ СН'!$H$12+СВЦЭМ!$D$10+'СЕТ СН'!$H$5-'СЕТ СН'!$H$20</f>
        <v>4203.7229537100002</v>
      </c>
      <c r="K110" s="36">
        <f>SUMIFS(СВЦЭМ!$C$39:$C$789,СВЦЭМ!$A$39:$A$789,$A110,СВЦЭМ!$B$39:$B$789,K$83)+'СЕТ СН'!$H$12+СВЦЭМ!$D$10+'СЕТ СН'!$H$5-'СЕТ СН'!$H$20</f>
        <v>4203.0670064000005</v>
      </c>
      <c r="L110" s="36">
        <f>SUMIFS(СВЦЭМ!$C$39:$C$789,СВЦЭМ!$A$39:$A$789,$A110,СВЦЭМ!$B$39:$B$789,L$83)+'СЕТ СН'!$H$12+СВЦЭМ!$D$10+'СЕТ СН'!$H$5-'СЕТ СН'!$H$20</f>
        <v>4225.5015153900003</v>
      </c>
      <c r="M110" s="36">
        <f>SUMIFS(СВЦЭМ!$C$39:$C$789,СВЦЭМ!$A$39:$A$789,$A110,СВЦЭМ!$B$39:$B$789,M$83)+'СЕТ СН'!$H$12+СВЦЭМ!$D$10+'СЕТ СН'!$H$5-'СЕТ СН'!$H$20</f>
        <v>4284.8842741799999</v>
      </c>
      <c r="N110" s="36">
        <f>SUMIFS(СВЦЭМ!$C$39:$C$789,СВЦЭМ!$A$39:$A$789,$A110,СВЦЭМ!$B$39:$B$789,N$83)+'СЕТ СН'!$H$12+СВЦЭМ!$D$10+'СЕТ СН'!$H$5-'СЕТ СН'!$H$20</f>
        <v>4304.9736032700002</v>
      </c>
      <c r="O110" s="36">
        <f>SUMIFS(СВЦЭМ!$C$39:$C$789,СВЦЭМ!$A$39:$A$789,$A110,СВЦЭМ!$B$39:$B$789,O$83)+'СЕТ СН'!$H$12+СВЦЭМ!$D$10+'СЕТ СН'!$H$5-'СЕТ СН'!$H$20</f>
        <v>4306.4033007400003</v>
      </c>
      <c r="P110" s="36">
        <f>SUMIFS(СВЦЭМ!$C$39:$C$789,СВЦЭМ!$A$39:$A$789,$A110,СВЦЭМ!$B$39:$B$789,P$83)+'СЕТ СН'!$H$12+СВЦЭМ!$D$10+'СЕТ СН'!$H$5-'СЕТ СН'!$H$20</f>
        <v>4294.2735289299999</v>
      </c>
      <c r="Q110" s="36">
        <f>SUMIFS(СВЦЭМ!$C$39:$C$789,СВЦЭМ!$A$39:$A$789,$A110,СВЦЭМ!$B$39:$B$789,Q$83)+'СЕТ СН'!$H$12+СВЦЭМ!$D$10+'СЕТ СН'!$H$5-'СЕТ СН'!$H$20</f>
        <v>4306.0553615200006</v>
      </c>
      <c r="R110" s="36">
        <f>SUMIFS(СВЦЭМ!$C$39:$C$789,СВЦЭМ!$A$39:$A$789,$A110,СВЦЭМ!$B$39:$B$789,R$83)+'СЕТ СН'!$H$12+СВЦЭМ!$D$10+'СЕТ СН'!$H$5-'СЕТ СН'!$H$20</f>
        <v>4294.8055786799996</v>
      </c>
      <c r="S110" s="36">
        <f>SUMIFS(СВЦЭМ!$C$39:$C$789,СВЦЭМ!$A$39:$A$789,$A110,СВЦЭМ!$B$39:$B$789,S$83)+'СЕТ СН'!$H$12+СВЦЭМ!$D$10+'СЕТ СН'!$H$5-'СЕТ СН'!$H$20</f>
        <v>4282.7657926299999</v>
      </c>
      <c r="T110" s="36">
        <f>SUMIFS(СВЦЭМ!$C$39:$C$789,СВЦЭМ!$A$39:$A$789,$A110,СВЦЭМ!$B$39:$B$789,T$83)+'СЕТ СН'!$H$12+СВЦЭМ!$D$10+'СЕТ СН'!$H$5-'СЕТ СН'!$H$20</f>
        <v>4257.1489344399997</v>
      </c>
      <c r="U110" s="36">
        <f>SUMIFS(СВЦЭМ!$C$39:$C$789,СВЦЭМ!$A$39:$A$789,$A110,СВЦЭМ!$B$39:$B$789,U$83)+'СЕТ СН'!$H$12+СВЦЭМ!$D$10+'СЕТ СН'!$H$5-'СЕТ СН'!$H$20</f>
        <v>4225.2139209500001</v>
      </c>
      <c r="V110" s="36">
        <f>SUMIFS(СВЦЭМ!$C$39:$C$789,СВЦЭМ!$A$39:$A$789,$A110,СВЦЭМ!$B$39:$B$789,V$83)+'СЕТ СН'!$H$12+СВЦЭМ!$D$10+'СЕТ СН'!$H$5-'СЕТ СН'!$H$20</f>
        <v>4235.4366668299999</v>
      </c>
      <c r="W110" s="36">
        <f>SUMIFS(СВЦЭМ!$C$39:$C$789,СВЦЭМ!$A$39:$A$789,$A110,СВЦЭМ!$B$39:$B$789,W$83)+'СЕТ СН'!$H$12+СВЦЭМ!$D$10+'СЕТ СН'!$H$5-'СЕТ СН'!$H$20</f>
        <v>4263.7270769000006</v>
      </c>
      <c r="X110" s="36">
        <f>SUMIFS(СВЦЭМ!$C$39:$C$789,СВЦЭМ!$A$39:$A$789,$A110,СВЦЭМ!$B$39:$B$789,X$83)+'СЕТ СН'!$H$12+СВЦЭМ!$D$10+'СЕТ СН'!$H$5-'СЕТ СН'!$H$20</f>
        <v>4306.2228210200001</v>
      </c>
      <c r="Y110" s="36">
        <f>SUMIFS(СВЦЭМ!$C$39:$C$789,СВЦЭМ!$A$39:$A$789,$A110,СВЦЭМ!$B$39:$B$789,Y$83)+'СЕТ СН'!$H$12+СВЦЭМ!$D$10+'СЕТ СН'!$H$5-'СЕТ СН'!$H$20</f>
        <v>4310.4752202199998</v>
      </c>
    </row>
    <row r="111" spans="1:25" ht="15.75" x14ac:dyDescent="0.2">
      <c r="A111" s="35">
        <f t="shared" si="2"/>
        <v>45654</v>
      </c>
      <c r="B111" s="36">
        <f>SUMIFS(СВЦЭМ!$C$39:$C$789,СВЦЭМ!$A$39:$A$789,$A111,СВЦЭМ!$B$39:$B$789,B$83)+'СЕТ СН'!$H$12+СВЦЭМ!$D$10+'СЕТ СН'!$H$5-'СЕТ СН'!$H$20</f>
        <v>4314.56603989</v>
      </c>
      <c r="C111" s="36">
        <f>SUMIFS(СВЦЭМ!$C$39:$C$789,СВЦЭМ!$A$39:$A$789,$A111,СВЦЭМ!$B$39:$B$789,C$83)+'СЕТ СН'!$H$12+СВЦЭМ!$D$10+'СЕТ СН'!$H$5-'СЕТ СН'!$H$20</f>
        <v>4355.5227723600001</v>
      </c>
      <c r="D111" s="36">
        <f>SUMIFS(СВЦЭМ!$C$39:$C$789,СВЦЭМ!$A$39:$A$789,$A111,СВЦЭМ!$B$39:$B$789,D$83)+'СЕТ СН'!$H$12+СВЦЭМ!$D$10+'СЕТ СН'!$H$5-'СЕТ СН'!$H$20</f>
        <v>4406.5771201400003</v>
      </c>
      <c r="E111" s="36">
        <f>SUMIFS(СВЦЭМ!$C$39:$C$789,СВЦЭМ!$A$39:$A$789,$A111,СВЦЭМ!$B$39:$B$789,E$83)+'СЕТ СН'!$H$12+СВЦЭМ!$D$10+'СЕТ СН'!$H$5-'СЕТ СН'!$H$20</f>
        <v>4423.2856556099996</v>
      </c>
      <c r="F111" s="36">
        <f>SUMIFS(СВЦЭМ!$C$39:$C$789,СВЦЭМ!$A$39:$A$789,$A111,СВЦЭМ!$B$39:$B$789,F$83)+'СЕТ СН'!$H$12+СВЦЭМ!$D$10+'СЕТ СН'!$H$5-'СЕТ СН'!$H$20</f>
        <v>4424.9376252100001</v>
      </c>
      <c r="G111" s="36">
        <f>SUMIFS(СВЦЭМ!$C$39:$C$789,СВЦЭМ!$A$39:$A$789,$A111,СВЦЭМ!$B$39:$B$789,G$83)+'СЕТ СН'!$H$12+СВЦЭМ!$D$10+'СЕТ СН'!$H$5-'СЕТ СН'!$H$20</f>
        <v>4396.2752723100002</v>
      </c>
      <c r="H111" s="36">
        <f>SUMIFS(СВЦЭМ!$C$39:$C$789,СВЦЭМ!$A$39:$A$789,$A111,СВЦЭМ!$B$39:$B$789,H$83)+'СЕТ СН'!$H$12+СВЦЭМ!$D$10+'СЕТ СН'!$H$5-'СЕТ СН'!$H$20</f>
        <v>4372.5470015399997</v>
      </c>
      <c r="I111" s="36">
        <f>SUMIFS(СВЦЭМ!$C$39:$C$789,СВЦЭМ!$A$39:$A$789,$A111,СВЦЭМ!$B$39:$B$789,I$83)+'СЕТ СН'!$H$12+СВЦЭМ!$D$10+'СЕТ СН'!$H$5-'СЕТ СН'!$H$20</f>
        <v>4301.9822936999999</v>
      </c>
      <c r="J111" s="36">
        <f>SUMIFS(СВЦЭМ!$C$39:$C$789,СВЦЭМ!$A$39:$A$789,$A111,СВЦЭМ!$B$39:$B$789,J$83)+'СЕТ СН'!$H$12+СВЦЭМ!$D$10+'СЕТ СН'!$H$5-'СЕТ СН'!$H$20</f>
        <v>4280.4759779200003</v>
      </c>
      <c r="K111" s="36">
        <f>SUMIFS(СВЦЭМ!$C$39:$C$789,СВЦЭМ!$A$39:$A$789,$A111,СВЦЭМ!$B$39:$B$789,K$83)+'СЕТ СН'!$H$12+СВЦЭМ!$D$10+'СЕТ СН'!$H$5-'СЕТ СН'!$H$20</f>
        <v>4259.3788210299999</v>
      </c>
      <c r="L111" s="36">
        <f>SUMIFS(СВЦЭМ!$C$39:$C$789,СВЦЭМ!$A$39:$A$789,$A111,СВЦЭМ!$B$39:$B$789,L$83)+'СЕТ СН'!$H$12+СВЦЭМ!$D$10+'СЕТ СН'!$H$5-'СЕТ СН'!$H$20</f>
        <v>4236.8390952500004</v>
      </c>
      <c r="M111" s="36">
        <f>SUMIFS(СВЦЭМ!$C$39:$C$789,СВЦЭМ!$A$39:$A$789,$A111,СВЦЭМ!$B$39:$B$789,M$83)+'СЕТ СН'!$H$12+СВЦЭМ!$D$10+'СЕТ СН'!$H$5-'СЕТ СН'!$H$20</f>
        <v>4293.0626976599997</v>
      </c>
      <c r="N111" s="36">
        <f>SUMIFS(СВЦЭМ!$C$39:$C$789,СВЦЭМ!$A$39:$A$789,$A111,СВЦЭМ!$B$39:$B$789,N$83)+'СЕТ СН'!$H$12+СВЦЭМ!$D$10+'СЕТ СН'!$H$5-'СЕТ СН'!$H$20</f>
        <v>4297.9478074300005</v>
      </c>
      <c r="O111" s="36">
        <f>SUMIFS(СВЦЭМ!$C$39:$C$789,СВЦЭМ!$A$39:$A$789,$A111,СВЦЭМ!$B$39:$B$789,O$83)+'СЕТ СН'!$H$12+СВЦЭМ!$D$10+'СЕТ СН'!$H$5-'СЕТ СН'!$H$20</f>
        <v>4305.0004497199998</v>
      </c>
      <c r="P111" s="36">
        <f>SUMIFS(СВЦЭМ!$C$39:$C$789,СВЦЭМ!$A$39:$A$789,$A111,СВЦЭМ!$B$39:$B$789,P$83)+'СЕТ СН'!$H$12+СВЦЭМ!$D$10+'СЕТ СН'!$H$5-'СЕТ СН'!$H$20</f>
        <v>4301.9913111100004</v>
      </c>
      <c r="Q111" s="36">
        <f>SUMIFS(СВЦЭМ!$C$39:$C$789,СВЦЭМ!$A$39:$A$789,$A111,СВЦЭМ!$B$39:$B$789,Q$83)+'СЕТ СН'!$H$12+СВЦЭМ!$D$10+'СЕТ СН'!$H$5-'СЕТ СН'!$H$20</f>
        <v>4315.8563367900006</v>
      </c>
      <c r="R111" s="36">
        <f>SUMIFS(СВЦЭМ!$C$39:$C$789,СВЦЭМ!$A$39:$A$789,$A111,СВЦЭМ!$B$39:$B$789,R$83)+'СЕТ СН'!$H$12+СВЦЭМ!$D$10+'СЕТ СН'!$H$5-'СЕТ СН'!$H$20</f>
        <v>4309.7336358900002</v>
      </c>
      <c r="S111" s="36">
        <f>SUMIFS(СВЦЭМ!$C$39:$C$789,СВЦЭМ!$A$39:$A$789,$A111,СВЦЭМ!$B$39:$B$789,S$83)+'СЕТ СН'!$H$12+СВЦЭМ!$D$10+'СЕТ СН'!$H$5-'СЕТ СН'!$H$20</f>
        <v>4284.5723843200003</v>
      </c>
      <c r="T111" s="36">
        <f>SUMIFS(СВЦЭМ!$C$39:$C$789,СВЦЭМ!$A$39:$A$789,$A111,СВЦЭМ!$B$39:$B$789,T$83)+'СЕТ СН'!$H$12+СВЦЭМ!$D$10+'СЕТ СН'!$H$5-'СЕТ СН'!$H$20</f>
        <v>4261.9451171500004</v>
      </c>
      <c r="U111" s="36">
        <f>SUMIFS(СВЦЭМ!$C$39:$C$789,СВЦЭМ!$A$39:$A$789,$A111,СВЦЭМ!$B$39:$B$789,U$83)+'СЕТ СН'!$H$12+СВЦЭМ!$D$10+'СЕТ СН'!$H$5-'СЕТ СН'!$H$20</f>
        <v>4278.3104852800006</v>
      </c>
      <c r="V111" s="36">
        <f>SUMIFS(СВЦЭМ!$C$39:$C$789,СВЦЭМ!$A$39:$A$789,$A111,СВЦЭМ!$B$39:$B$789,V$83)+'СЕТ СН'!$H$12+СВЦЭМ!$D$10+'СЕТ СН'!$H$5-'СЕТ СН'!$H$20</f>
        <v>4288.6400319700006</v>
      </c>
      <c r="W111" s="36">
        <f>SUMIFS(СВЦЭМ!$C$39:$C$789,СВЦЭМ!$A$39:$A$789,$A111,СВЦЭМ!$B$39:$B$789,W$83)+'СЕТ СН'!$H$12+СВЦЭМ!$D$10+'СЕТ СН'!$H$5-'СЕТ СН'!$H$20</f>
        <v>4297.1950434</v>
      </c>
      <c r="X111" s="36">
        <f>SUMIFS(СВЦЭМ!$C$39:$C$789,СВЦЭМ!$A$39:$A$789,$A111,СВЦЭМ!$B$39:$B$789,X$83)+'СЕТ СН'!$H$12+СВЦЭМ!$D$10+'СЕТ СН'!$H$5-'СЕТ СН'!$H$20</f>
        <v>4306.6946584199995</v>
      </c>
      <c r="Y111" s="36">
        <f>SUMIFS(СВЦЭМ!$C$39:$C$789,СВЦЭМ!$A$39:$A$789,$A111,СВЦЭМ!$B$39:$B$789,Y$83)+'СЕТ СН'!$H$12+СВЦЭМ!$D$10+'СЕТ СН'!$H$5-'СЕТ СН'!$H$20</f>
        <v>4379.7850807100003</v>
      </c>
    </row>
    <row r="112" spans="1:25" ht="15.75" x14ac:dyDescent="0.2">
      <c r="A112" s="35">
        <f t="shared" si="2"/>
        <v>45655</v>
      </c>
      <c r="B112" s="36">
        <f>SUMIFS(СВЦЭМ!$C$39:$C$789,СВЦЭМ!$A$39:$A$789,$A112,СВЦЭМ!$B$39:$B$789,B$83)+'СЕТ СН'!$H$12+СВЦЭМ!$D$10+'СЕТ СН'!$H$5-'СЕТ СН'!$H$20</f>
        <v>4250.3584528199999</v>
      </c>
      <c r="C112" s="36">
        <f>SUMIFS(СВЦЭМ!$C$39:$C$789,СВЦЭМ!$A$39:$A$789,$A112,СВЦЭМ!$B$39:$B$789,C$83)+'СЕТ СН'!$H$12+СВЦЭМ!$D$10+'СЕТ СН'!$H$5-'СЕТ СН'!$H$20</f>
        <v>4287.9708461500004</v>
      </c>
      <c r="D112" s="36">
        <f>SUMIFS(СВЦЭМ!$C$39:$C$789,СВЦЭМ!$A$39:$A$789,$A112,СВЦЭМ!$B$39:$B$789,D$83)+'СЕТ СН'!$H$12+СВЦЭМ!$D$10+'СЕТ СН'!$H$5-'СЕТ СН'!$H$20</f>
        <v>4393.31184725</v>
      </c>
      <c r="E112" s="36">
        <f>SUMIFS(СВЦЭМ!$C$39:$C$789,СВЦЭМ!$A$39:$A$789,$A112,СВЦЭМ!$B$39:$B$789,E$83)+'СЕТ СН'!$H$12+СВЦЭМ!$D$10+'СЕТ СН'!$H$5-'СЕТ СН'!$H$20</f>
        <v>4427.1768485499997</v>
      </c>
      <c r="F112" s="36">
        <f>SUMIFS(СВЦЭМ!$C$39:$C$789,СВЦЭМ!$A$39:$A$789,$A112,СВЦЭМ!$B$39:$B$789,F$83)+'СЕТ СН'!$H$12+СВЦЭМ!$D$10+'СЕТ СН'!$H$5-'СЕТ СН'!$H$20</f>
        <v>4437.6061591199996</v>
      </c>
      <c r="G112" s="36">
        <f>SUMIFS(СВЦЭМ!$C$39:$C$789,СВЦЭМ!$A$39:$A$789,$A112,СВЦЭМ!$B$39:$B$789,G$83)+'СЕТ СН'!$H$12+СВЦЭМ!$D$10+'СЕТ СН'!$H$5-'СЕТ СН'!$H$20</f>
        <v>4433.9758087999999</v>
      </c>
      <c r="H112" s="36">
        <f>SUMIFS(СВЦЭМ!$C$39:$C$789,СВЦЭМ!$A$39:$A$789,$A112,СВЦЭМ!$B$39:$B$789,H$83)+'СЕТ СН'!$H$12+СВЦЭМ!$D$10+'СЕТ СН'!$H$5-'СЕТ СН'!$H$20</f>
        <v>4393.9545496299997</v>
      </c>
      <c r="I112" s="36">
        <f>SUMIFS(СВЦЭМ!$C$39:$C$789,СВЦЭМ!$A$39:$A$789,$A112,СВЦЭМ!$B$39:$B$789,I$83)+'СЕТ СН'!$H$12+СВЦЭМ!$D$10+'СЕТ СН'!$H$5-'СЕТ СН'!$H$20</f>
        <v>4324.9111367400001</v>
      </c>
      <c r="J112" s="36">
        <f>SUMIFS(СВЦЭМ!$C$39:$C$789,СВЦЭМ!$A$39:$A$789,$A112,СВЦЭМ!$B$39:$B$789,J$83)+'СЕТ СН'!$H$12+СВЦЭМ!$D$10+'СЕТ СН'!$H$5-'СЕТ СН'!$H$20</f>
        <v>4300.2021395400006</v>
      </c>
      <c r="K112" s="36">
        <f>SUMIFS(СВЦЭМ!$C$39:$C$789,СВЦЭМ!$A$39:$A$789,$A112,СВЦЭМ!$B$39:$B$789,K$83)+'СЕТ СН'!$H$12+СВЦЭМ!$D$10+'СЕТ СН'!$H$5-'СЕТ СН'!$H$20</f>
        <v>4216.1820776499999</v>
      </c>
      <c r="L112" s="36">
        <f>SUMIFS(СВЦЭМ!$C$39:$C$789,СВЦЭМ!$A$39:$A$789,$A112,СВЦЭМ!$B$39:$B$789,L$83)+'СЕТ СН'!$H$12+СВЦЭМ!$D$10+'СЕТ СН'!$H$5-'СЕТ СН'!$H$20</f>
        <v>4191.6358344700002</v>
      </c>
      <c r="M112" s="36">
        <f>SUMIFS(СВЦЭМ!$C$39:$C$789,СВЦЭМ!$A$39:$A$789,$A112,СВЦЭМ!$B$39:$B$789,M$83)+'СЕТ СН'!$H$12+СВЦЭМ!$D$10+'СЕТ СН'!$H$5-'СЕТ СН'!$H$20</f>
        <v>4176.43368663</v>
      </c>
      <c r="N112" s="36">
        <f>SUMIFS(СВЦЭМ!$C$39:$C$789,СВЦЭМ!$A$39:$A$789,$A112,СВЦЭМ!$B$39:$B$789,N$83)+'СЕТ СН'!$H$12+СВЦЭМ!$D$10+'СЕТ СН'!$H$5-'СЕТ СН'!$H$20</f>
        <v>4152.1699818500001</v>
      </c>
      <c r="O112" s="36">
        <f>SUMIFS(СВЦЭМ!$C$39:$C$789,СВЦЭМ!$A$39:$A$789,$A112,СВЦЭМ!$B$39:$B$789,O$83)+'СЕТ СН'!$H$12+СВЦЭМ!$D$10+'СЕТ СН'!$H$5-'СЕТ СН'!$H$20</f>
        <v>4193.5624526299998</v>
      </c>
      <c r="P112" s="36">
        <f>SUMIFS(СВЦЭМ!$C$39:$C$789,СВЦЭМ!$A$39:$A$789,$A112,СВЦЭМ!$B$39:$B$789,P$83)+'СЕТ СН'!$H$12+СВЦЭМ!$D$10+'СЕТ СН'!$H$5-'СЕТ СН'!$H$20</f>
        <v>4203.7279265500001</v>
      </c>
      <c r="Q112" s="36">
        <f>SUMIFS(СВЦЭМ!$C$39:$C$789,СВЦЭМ!$A$39:$A$789,$A112,СВЦЭМ!$B$39:$B$789,Q$83)+'СЕТ СН'!$H$12+СВЦЭМ!$D$10+'СЕТ СН'!$H$5-'СЕТ СН'!$H$20</f>
        <v>4246.8356285199998</v>
      </c>
      <c r="R112" s="36">
        <f>SUMIFS(СВЦЭМ!$C$39:$C$789,СВЦЭМ!$A$39:$A$789,$A112,СВЦЭМ!$B$39:$B$789,R$83)+'СЕТ СН'!$H$12+СВЦЭМ!$D$10+'СЕТ СН'!$H$5-'СЕТ СН'!$H$20</f>
        <v>4215.4847683099997</v>
      </c>
      <c r="S112" s="36">
        <f>SUMIFS(СВЦЭМ!$C$39:$C$789,СВЦЭМ!$A$39:$A$789,$A112,СВЦЭМ!$B$39:$B$789,S$83)+'СЕТ СН'!$H$12+СВЦЭМ!$D$10+'СЕТ СН'!$H$5-'СЕТ СН'!$H$20</f>
        <v>4156.87936429</v>
      </c>
      <c r="T112" s="36">
        <f>SUMIFS(СВЦЭМ!$C$39:$C$789,СВЦЭМ!$A$39:$A$789,$A112,СВЦЭМ!$B$39:$B$789,T$83)+'СЕТ СН'!$H$12+СВЦЭМ!$D$10+'СЕТ СН'!$H$5-'СЕТ СН'!$H$20</f>
        <v>4117.82694016</v>
      </c>
      <c r="U112" s="36">
        <f>SUMIFS(СВЦЭМ!$C$39:$C$789,СВЦЭМ!$A$39:$A$789,$A112,СВЦЭМ!$B$39:$B$789,U$83)+'СЕТ СН'!$H$12+СВЦЭМ!$D$10+'СЕТ СН'!$H$5-'СЕТ СН'!$H$20</f>
        <v>4106.3219471000002</v>
      </c>
      <c r="V112" s="36">
        <f>SUMIFS(СВЦЭМ!$C$39:$C$789,СВЦЭМ!$A$39:$A$789,$A112,СВЦЭМ!$B$39:$B$789,V$83)+'СЕТ СН'!$H$12+СВЦЭМ!$D$10+'СЕТ СН'!$H$5-'СЕТ СН'!$H$20</f>
        <v>4138.0885139700003</v>
      </c>
      <c r="W112" s="36">
        <f>SUMIFS(СВЦЭМ!$C$39:$C$789,СВЦЭМ!$A$39:$A$789,$A112,СВЦЭМ!$B$39:$B$789,W$83)+'СЕТ СН'!$H$12+СВЦЭМ!$D$10+'СЕТ СН'!$H$5-'СЕТ СН'!$H$20</f>
        <v>4166.9533589100001</v>
      </c>
      <c r="X112" s="36">
        <f>SUMIFS(СВЦЭМ!$C$39:$C$789,СВЦЭМ!$A$39:$A$789,$A112,СВЦЭМ!$B$39:$B$789,X$83)+'СЕТ СН'!$H$12+СВЦЭМ!$D$10+'СЕТ СН'!$H$5-'СЕТ СН'!$H$20</f>
        <v>4203.3156437400003</v>
      </c>
      <c r="Y112" s="36">
        <f>SUMIFS(СВЦЭМ!$C$39:$C$789,СВЦЭМ!$A$39:$A$789,$A112,СВЦЭМ!$B$39:$B$789,Y$83)+'СЕТ СН'!$H$12+СВЦЭМ!$D$10+'СЕТ СН'!$H$5-'СЕТ СН'!$H$20</f>
        <v>4230.7591372999996</v>
      </c>
    </row>
    <row r="113" spans="1:32" ht="15.75" x14ac:dyDescent="0.2">
      <c r="A113" s="35">
        <f t="shared" si="2"/>
        <v>45656</v>
      </c>
      <c r="B113" s="36">
        <f>SUMIFS(СВЦЭМ!$C$39:$C$789,СВЦЭМ!$A$39:$A$789,$A113,СВЦЭМ!$B$39:$B$789,B$83)+'СЕТ СН'!$H$12+СВЦЭМ!$D$10+'СЕТ СН'!$H$5-'СЕТ СН'!$H$20</f>
        <v>4416.4545491899999</v>
      </c>
      <c r="C113" s="36">
        <f>SUMIFS(СВЦЭМ!$C$39:$C$789,СВЦЭМ!$A$39:$A$789,$A113,СВЦЭМ!$B$39:$B$789,C$83)+'СЕТ СН'!$H$12+СВЦЭМ!$D$10+'СЕТ СН'!$H$5-'СЕТ СН'!$H$20</f>
        <v>4472.9948459699999</v>
      </c>
      <c r="D113" s="36">
        <f>SUMIFS(СВЦЭМ!$C$39:$C$789,СВЦЭМ!$A$39:$A$789,$A113,СВЦЭМ!$B$39:$B$789,D$83)+'СЕТ СН'!$H$12+СВЦЭМ!$D$10+'СЕТ СН'!$H$5-'СЕТ СН'!$H$20</f>
        <v>4493.6317077599997</v>
      </c>
      <c r="E113" s="36">
        <f>SUMIFS(СВЦЭМ!$C$39:$C$789,СВЦЭМ!$A$39:$A$789,$A113,СВЦЭМ!$B$39:$B$789,E$83)+'СЕТ СН'!$H$12+СВЦЭМ!$D$10+'СЕТ СН'!$H$5-'СЕТ СН'!$H$20</f>
        <v>4508.7111247800003</v>
      </c>
      <c r="F113" s="36">
        <f>SUMIFS(СВЦЭМ!$C$39:$C$789,СВЦЭМ!$A$39:$A$789,$A113,СВЦЭМ!$B$39:$B$789,F$83)+'СЕТ СН'!$H$12+СВЦЭМ!$D$10+'СЕТ СН'!$H$5-'СЕТ СН'!$H$20</f>
        <v>4511.9580891799997</v>
      </c>
      <c r="G113" s="36">
        <f>SUMIFS(СВЦЭМ!$C$39:$C$789,СВЦЭМ!$A$39:$A$789,$A113,СВЦЭМ!$B$39:$B$789,G$83)+'СЕТ СН'!$H$12+СВЦЭМ!$D$10+'СЕТ СН'!$H$5-'СЕТ СН'!$H$20</f>
        <v>4509.0855637599998</v>
      </c>
      <c r="H113" s="36">
        <f>SUMIFS(СВЦЭМ!$C$39:$C$789,СВЦЭМ!$A$39:$A$789,$A113,СВЦЭМ!$B$39:$B$789,H$83)+'СЕТ СН'!$H$12+СВЦЭМ!$D$10+'СЕТ СН'!$H$5-'СЕТ СН'!$H$20</f>
        <v>4494.4302242399999</v>
      </c>
      <c r="I113" s="36">
        <f>SUMIFS(СВЦЭМ!$C$39:$C$789,СВЦЭМ!$A$39:$A$789,$A113,СВЦЭМ!$B$39:$B$789,I$83)+'СЕТ СН'!$H$12+СВЦЭМ!$D$10+'СЕТ СН'!$H$5-'СЕТ СН'!$H$20</f>
        <v>4468.40923621</v>
      </c>
      <c r="J113" s="36">
        <f>SUMIFS(СВЦЭМ!$C$39:$C$789,СВЦЭМ!$A$39:$A$789,$A113,СВЦЭМ!$B$39:$B$789,J$83)+'СЕТ СН'!$H$12+СВЦЭМ!$D$10+'СЕТ СН'!$H$5-'СЕТ СН'!$H$20</f>
        <v>4417.37154973</v>
      </c>
      <c r="K113" s="36">
        <f>SUMIFS(СВЦЭМ!$C$39:$C$789,СВЦЭМ!$A$39:$A$789,$A113,СВЦЭМ!$B$39:$B$789,K$83)+'СЕТ СН'!$H$12+СВЦЭМ!$D$10+'СЕТ СН'!$H$5-'СЕТ СН'!$H$20</f>
        <v>4327.4046255100002</v>
      </c>
      <c r="L113" s="36">
        <f>SUMIFS(СВЦЭМ!$C$39:$C$789,СВЦЭМ!$A$39:$A$789,$A113,СВЦЭМ!$B$39:$B$789,L$83)+'СЕТ СН'!$H$12+СВЦЭМ!$D$10+'СЕТ СН'!$H$5-'СЕТ СН'!$H$20</f>
        <v>4323.6740521499996</v>
      </c>
      <c r="M113" s="36">
        <f>SUMIFS(СВЦЭМ!$C$39:$C$789,СВЦЭМ!$A$39:$A$789,$A113,СВЦЭМ!$B$39:$B$789,M$83)+'СЕТ СН'!$H$12+СВЦЭМ!$D$10+'СЕТ СН'!$H$5-'СЕТ СН'!$H$20</f>
        <v>4321.5810171499998</v>
      </c>
      <c r="N113" s="36">
        <f>SUMIFS(СВЦЭМ!$C$39:$C$789,СВЦЭМ!$A$39:$A$789,$A113,СВЦЭМ!$B$39:$B$789,N$83)+'СЕТ СН'!$H$12+СВЦЭМ!$D$10+'СЕТ СН'!$H$5-'СЕТ СН'!$H$20</f>
        <v>4303.0548789599998</v>
      </c>
      <c r="O113" s="36">
        <f>SUMIFS(СВЦЭМ!$C$39:$C$789,СВЦЭМ!$A$39:$A$789,$A113,СВЦЭМ!$B$39:$B$789,O$83)+'СЕТ СН'!$H$12+СВЦЭМ!$D$10+'СЕТ СН'!$H$5-'СЕТ СН'!$H$20</f>
        <v>4321.7839646000002</v>
      </c>
      <c r="P113" s="36">
        <f>SUMIFS(СВЦЭМ!$C$39:$C$789,СВЦЭМ!$A$39:$A$789,$A113,СВЦЭМ!$B$39:$B$789,P$83)+'СЕТ СН'!$H$12+СВЦЭМ!$D$10+'СЕТ СН'!$H$5-'СЕТ СН'!$H$20</f>
        <v>4330.9521658499998</v>
      </c>
      <c r="Q113" s="36">
        <f>SUMIFS(СВЦЭМ!$C$39:$C$789,СВЦЭМ!$A$39:$A$789,$A113,СВЦЭМ!$B$39:$B$789,Q$83)+'СЕТ СН'!$H$12+СВЦЭМ!$D$10+'СЕТ СН'!$H$5-'СЕТ СН'!$H$20</f>
        <v>4329.0975796500006</v>
      </c>
      <c r="R113" s="36">
        <f>SUMIFS(СВЦЭМ!$C$39:$C$789,СВЦЭМ!$A$39:$A$789,$A113,СВЦЭМ!$B$39:$B$789,R$83)+'СЕТ СН'!$H$12+СВЦЭМ!$D$10+'СЕТ СН'!$H$5-'СЕТ СН'!$H$20</f>
        <v>4326.9650619399999</v>
      </c>
      <c r="S113" s="36">
        <f>SUMIFS(СВЦЭМ!$C$39:$C$789,СВЦЭМ!$A$39:$A$789,$A113,СВЦЭМ!$B$39:$B$789,S$83)+'СЕТ СН'!$H$12+СВЦЭМ!$D$10+'СЕТ СН'!$H$5-'СЕТ СН'!$H$20</f>
        <v>4290.0873103699996</v>
      </c>
      <c r="T113" s="36">
        <f>SUMIFS(СВЦЭМ!$C$39:$C$789,СВЦЭМ!$A$39:$A$789,$A113,СВЦЭМ!$B$39:$B$789,T$83)+'СЕТ СН'!$H$12+СВЦЭМ!$D$10+'СЕТ СН'!$H$5-'СЕТ СН'!$H$20</f>
        <v>4259.0129996899996</v>
      </c>
      <c r="U113" s="36">
        <f>SUMIFS(СВЦЭМ!$C$39:$C$789,СВЦЭМ!$A$39:$A$789,$A113,СВЦЭМ!$B$39:$B$789,U$83)+'СЕТ СН'!$H$12+СВЦЭМ!$D$10+'СЕТ СН'!$H$5-'СЕТ СН'!$H$20</f>
        <v>4263.1973108800003</v>
      </c>
      <c r="V113" s="36">
        <f>SUMIFS(СВЦЭМ!$C$39:$C$789,СВЦЭМ!$A$39:$A$789,$A113,СВЦЭМ!$B$39:$B$789,V$83)+'СЕТ СН'!$H$12+СВЦЭМ!$D$10+'СЕТ СН'!$H$5-'СЕТ СН'!$H$20</f>
        <v>4277.33468799</v>
      </c>
      <c r="W113" s="36">
        <f>SUMIFS(СВЦЭМ!$C$39:$C$789,СВЦЭМ!$A$39:$A$789,$A113,СВЦЭМ!$B$39:$B$789,W$83)+'СЕТ СН'!$H$12+СВЦЭМ!$D$10+'СЕТ СН'!$H$5-'СЕТ СН'!$H$20</f>
        <v>4287.8063326600004</v>
      </c>
      <c r="X113" s="36">
        <f>SUMIFS(СВЦЭМ!$C$39:$C$789,СВЦЭМ!$A$39:$A$789,$A113,СВЦЭМ!$B$39:$B$789,X$83)+'СЕТ СН'!$H$12+СВЦЭМ!$D$10+'СЕТ СН'!$H$5-'СЕТ СН'!$H$20</f>
        <v>4320.6850442200002</v>
      </c>
      <c r="Y113" s="36">
        <f>SUMIFS(СВЦЭМ!$C$39:$C$789,СВЦЭМ!$A$39:$A$789,$A113,СВЦЭМ!$B$39:$B$789,Y$83)+'СЕТ СН'!$H$12+СВЦЭМ!$D$10+'СЕТ СН'!$H$5-'СЕТ СН'!$H$20</f>
        <v>4329.8042935200001</v>
      </c>
      <c r="AA113" s="37"/>
    </row>
    <row r="114" spans="1:32" ht="15.75" x14ac:dyDescent="0.2">
      <c r="A114" s="35">
        <f t="shared" si="2"/>
        <v>45657</v>
      </c>
      <c r="B114" s="36">
        <f>SUMIFS(СВЦЭМ!$C$39:$C$789,СВЦЭМ!$A$39:$A$789,$A114,СВЦЭМ!$B$39:$B$789,B$83)+'СЕТ СН'!$H$12+СВЦЭМ!$D$10+'СЕТ СН'!$H$5-'СЕТ СН'!$H$20</f>
        <v>4356.3079526299998</v>
      </c>
      <c r="C114" s="36">
        <f>SUMIFS(СВЦЭМ!$C$39:$C$789,СВЦЭМ!$A$39:$A$789,$A114,СВЦЭМ!$B$39:$B$789,C$83)+'СЕТ СН'!$H$12+СВЦЭМ!$D$10+'СЕТ СН'!$H$5-'СЕТ СН'!$H$20</f>
        <v>4423.4059400799997</v>
      </c>
      <c r="D114" s="36">
        <f>SUMIFS(СВЦЭМ!$C$39:$C$789,СВЦЭМ!$A$39:$A$789,$A114,СВЦЭМ!$B$39:$B$789,D$83)+'СЕТ СН'!$H$12+СВЦЭМ!$D$10+'СЕТ СН'!$H$5-'СЕТ СН'!$H$20</f>
        <v>4441.5984190999998</v>
      </c>
      <c r="E114" s="36">
        <f>SUMIFS(СВЦЭМ!$C$39:$C$789,СВЦЭМ!$A$39:$A$789,$A114,СВЦЭМ!$B$39:$B$789,E$83)+'СЕТ СН'!$H$12+СВЦЭМ!$D$10+'СЕТ СН'!$H$5-'СЕТ СН'!$H$20</f>
        <v>4489.4487057299993</v>
      </c>
      <c r="F114" s="36">
        <f>SUMIFS(СВЦЭМ!$C$39:$C$789,СВЦЭМ!$A$39:$A$789,$A114,СВЦЭМ!$B$39:$B$789,F$83)+'СЕТ СН'!$H$12+СВЦЭМ!$D$10+'СЕТ СН'!$H$5-'СЕТ СН'!$H$20</f>
        <v>4497.6178351500002</v>
      </c>
      <c r="G114" s="36">
        <f>SUMIFS(СВЦЭМ!$C$39:$C$789,СВЦЭМ!$A$39:$A$789,$A114,СВЦЭМ!$B$39:$B$789,G$83)+'СЕТ СН'!$H$12+СВЦЭМ!$D$10+'СЕТ СН'!$H$5-'СЕТ СН'!$H$20</f>
        <v>4478.1989586199998</v>
      </c>
      <c r="H114" s="36">
        <f>SUMIFS(СВЦЭМ!$C$39:$C$789,СВЦЭМ!$A$39:$A$789,$A114,СВЦЭМ!$B$39:$B$789,H$83)+'СЕТ СН'!$H$12+СВЦЭМ!$D$10+'СЕТ СН'!$H$5-'СЕТ СН'!$H$20</f>
        <v>4465.0093844999992</v>
      </c>
      <c r="I114" s="36">
        <f>SUMIFS(СВЦЭМ!$C$39:$C$789,СВЦЭМ!$A$39:$A$789,$A114,СВЦЭМ!$B$39:$B$789,I$83)+'СЕТ СН'!$H$12+СВЦЭМ!$D$10+'СЕТ СН'!$H$5-'СЕТ СН'!$H$20</f>
        <v>4450.7757465800005</v>
      </c>
      <c r="J114" s="36">
        <f>SUMIFS(СВЦЭМ!$C$39:$C$789,СВЦЭМ!$A$39:$A$789,$A114,СВЦЭМ!$B$39:$B$789,J$83)+'СЕТ СН'!$H$12+СВЦЭМ!$D$10+'СЕТ СН'!$H$5-'СЕТ СН'!$H$20</f>
        <v>4345.3848096700003</v>
      </c>
      <c r="K114" s="36">
        <f>SUMIFS(СВЦЭМ!$C$39:$C$789,СВЦЭМ!$A$39:$A$789,$A114,СВЦЭМ!$B$39:$B$789,K$83)+'СЕТ СН'!$H$12+СВЦЭМ!$D$10+'СЕТ СН'!$H$5-'СЕТ СН'!$H$20</f>
        <v>4301.5238253900006</v>
      </c>
      <c r="L114" s="36">
        <f>SUMIFS(СВЦЭМ!$C$39:$C$789,СВЦЭМ!$A$39:$A$789,$A114,СВЦЭМ!$B$39:$B$789,L$83)+'СЕТ СН'!$H$12+СВЦЭМ!$D$10+'СЕТ СН'!$H$5-'СЕТ СН'!$H$20</f>
        <v>4276.0535511400003</v>
      </c>
      <c r="M114" s="36">
        <f>SUMIFS(СВЦЭМ!$C$39:$C$789,СВЦЭМ!$A$39:$A$789,$A114,СВЦЭМ!$B$39:$B$789,M$83)+'СЕТ СН'!$H$12+СВЦЭМ!$D$10+'СЕТ СН'!$H$5-'СЕТ СН'!$H$20</f>
        <v>4244.7486387500003</v>
      </c>
      <c r="N114" s="36">
        <f>SUMIFS(СВЦЭМ!$C$39:$C$789,СВЦЭМ!$A$39:$A$789,$A114,СВЦЭМ!$B$39:$B$789,N$83)+'СЕТ СН'!$H$12+СВЦЭМ!$D$10+'СЕТ СН'!$H$5-'СЕТ СН'!$H$20</f>
        <v>4242.5786851499997</v>
      </c>
      <c r="O114" s="36">
        <f>SUMIFS(СВЦЭМ!$C$39:$C$789,СВЦЭМ!$A$39:$A$789,$A114,СВЦЭМ!$B$39:$B$789,O$83)+'СЕТ СН'!$H$12+СВЦЭМ!$D$10+'СЕТ СН'!$H$5-'СЕТ СН'!$H$20</f>
        <v>4272.4605842299998</v>
      </c>
      <c r="P114" s="36">
        <f>SUMIFS(СВЦЭМ!$C$39:$C$789,СВЦЭМ!$A$39:$A$789,$A114,СВЦЭМ!$B$39:$B$789,P$83)+'СЕТ СН'!$H$12+СВЦЭМ!$D$10+'СЕТ СН'!$H$5-'СЕТ СН'!$H$20</f>
        <v>4261.1455076299999</v>
      </c>
      <c r="Q114" s="36">
        <f>SUMIFS(СВЦЭМ!$C$39:$C$789,СВЦЭМ!$A$39:$A$789,$A114,СВЦЭМ!$B$39:$B$789,Q$83)+'СЕТ СН'!$H$12+СВЦЭМ!$D$10+'СЕТ СН'!$H$5-'СЕТ СН'!$H$20</f>
        <v>4254.4717507200003</v>
      </c>
      <c r="R114" s="36">
        <f>SUMIFS(СВЦЭМ!$C$39:$C$789,СВЦЭМ!$A$39:$A$789,$A114,СВЦЭМ!$B$39:$B$789,R$83)+'СЕТ СН'!$H$12+СВЦЭМ!$D$10+'СЕТ СН'!$H$5-'СЕТ СН'!$H$20</f>
        <v>4234.0542342600002</v>
      </c>
      <c r="S114" s="36">
        <f>SUMIFS(СВЦЭМ!$C$39:$C$789,СВЦЭМ!$A$39:$A$789,$A114,СВЦЭМ!$B$39:$B$789,S$83)+'СЕТ СН'!$H$12+СВЦЭМ!$D$10+'СЕТ СН'!$H$5-'СЕТ СН'!$H$20</f>
        <v>4211.5927879000001</v>
      </c>
      <c r="T114" s="36">
        <f>SUMIFS(СВЦЭМ!$C$39:$C$789,СВЦЭМ!$A$39:$A$789,$A114,СВЦЭМ!$B$39:$B$789,T$83)+'СЕТ СН'!$H$12+СВЦЭМ!$D$10+'СЕТ СН'!$H$5-'СЕТ СН'!$H$20</f>
        <v>4172.2108832200001</v>
      </c>
      <c r="U114" s="36">
        <f>SUMIFS(СВЦЭМ!$C$39:$C$789,СВЦЭМ!$A$39:$A$789,$A114,СВЦЭМ!$B$39:$B$789,U$83)+'СЕТ СН'!$H$12+СВЦЭМ!$D$10+'СЕТ СН'!$H$5-'СЕТ СН'!$H$20</f>
        <v>4158.3143189299999</v>
      </c>
      <c r="V114" s="36">
        <f>SUMIFS(СВЦЭМ!$C$39:$C$789,СВЦЭМ!$A$39:$A$789,$A114,СВЦЭМ!$B$39:$B$789,V$83)+'СЕТ СН'!$H$12+СВЦЭМ!$D$10+'СЕТ СН'!$H$5-'СЕТ СН'!$H$20</f>
        <v>4187.7430829700006</v>
      </c>
      <c r="W114" s="36">
        <f>SUMIFS(СВЦЭМ!$C$39:$C$789,СВЦЭМ!$A$39:$A$789,$A114,СВЦЭМ!$B$39:$B$789,W$83)+'СЕТ СН'!$H$12+СВЦЭМ!$D$10+'СЕТ СН'!$H$5-'СЕТ СН'!$H$20</f>
        <v>4231.7751911800005</v>
      </c>
      <c r="X114" s="36">
        <f>SUMIFS(СВЦЭМ!$C$39:$C$789,СВЦЭМ!$A$39:$A$789,$A114,СВЦЭМ!$B$39:$B$789,X$83)+'СЕТ СН'!$H$12+СВЦЭМ!$D$10+'СЕТ СН'!$H$5-'СЕТ СН'!$H$20</f>
        <v>4264.2190125699999</v>
      </c>
      <c r="Y114" s="36">
        <f>SUMIFS(СВЦЭМ!$C$39:$C$789,СВЦЭМ!$A$39:$A$789,$A114,СВЦЭМ!$B$39:$B$789,Y$83)+'СЕТ СН'!$H$12+СВЦЭМ!$D$10+'СЕТ СН'!$H$5-'СЕТ СН'!$H$20</f>
        <v>4305.6167651100004</v>
      </c>
      <c r="Z114" s="36">
        <f>SUMIFS(СВЦЭМ!$C$39:$C$789,СВЦЭМ!$A$39:$A$789,$A114,СВЦЭМ!$B$39:$B$789,Z$83)+'СЕТ СН'!$H$12+СВЦЭМ!$D$10+'СЕТ СН'!$H$5-'СЕТ СН'!$H$20</f>
        <v>4339.3258921300003</v>
      </c>
      <c r="AA114" s="36">
        <f>SUMIFS(СВЦЭМ!$C$39:$C$789,СВЦЭМ!$A$39:$A$789,$A114,СВЦЭМ!$B$39:$B$789,AA$83)+'СЕТ СН'!$H$12+СВЦЭМ!$D$10+'СЕТ СН'!$H$5-'СЕТ СН'!$H$20</f>
        <v>4370.0596402299998</v>
      </c>
      <c r="AB114" s="36">
        <f>SUMIFS(СВЦЭМ!$C$39:$C$789,СВЦЭМ!$A$39:$A$789,$A114,СВЦЭМ!$B$39:$B$789,AB$83)+'СЕТ СН'!$H$12+СВЦЭМ!$D$10+'СЕТ СН'!$H$5-'СЕТ СН'!$H$20</f>
        <v>4380.4091275399996</v>
      </c>
      <c r="AC114" s="36">
        <f>SUMIFS(СВЦЭМ!$C$39:$C$789,СВЦЭМ!$A$39:$A$789,$A114,СВЦЭМ!$B$39:$B$789,AC$83)+'СЕТ СН'!$H$12+СВЦЭМ!$D$10+'СЕТ СН'!$H$5-'СЕТ СН'!$H$20</f>
        <v>4387.5064929299997</v>
      </c>
      <c r="AD114" s="36">
        <f>SUMIFS(СВЦЭМ!$C$39:$C$789,СВЦЭМ!$A$39:$A$789,$A114,СВЦЭМ!$B$39:$B$789,AD$83)+'СЕТ СН'!$H$12+СВЦЭМ!$D$10+'СЕТ СН'!$H$5-'СЕТ СН'!$H$20</f>
        <v>4403.6394535999998</v>
      </c>
      <c r="AE114" s="36">
        <f>SUMIFS(СВЦЭМ!$C$39:$C$789,СВЦЭМ!$A$39:$A$789,$A114,СВЦЭМ!$B$39:$B$789,AE$83)+'СЕТ СН'!$H$12+СВЦЭМ!$D$10+'СЕТ СН'!$H$5-'СЕТ СН'!$H$20</f>
        <v>4426.6933346299993</v>
      </c>
      <c r="AF114" s="36">
        <f>SUMIFS(СВЦЭМ!$C$39:$C$789,СВЦЭМ!$A$39:$A$789,$A114,СВЦЭМ!$B$39:$B$789,AF$83)+'СЕТ СН'!$H$12+СВЦЭМ!$D$10+'СЕТ СН'!$H$5-'СЕТ СН'!$H$20</f>
        <v>4468.7895035799993</v>
      </c>
    </row>
    <row r="115" spans="1:32"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32"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32"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32"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32"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c r="Z119" s="34">
        <v>25</v>
      </c>
      <c r="AA119" s="34">
        <v>26</v>
      </c>
      <c r="AB119" s="34">
        <v>27</v>
      </c>
      <c r="AC119" s="34">
        <v>28</v>
      </c>
      <c r="AD119" s="34">
        <v>29</v>
      </c>
      <c r="AE119" s="34">
        <v>30</v>
      </c>
      <c r="AF119" s="34">
        <v>31</v>
      </c>
    </row>
    <row r="120" spans="1:32" ht="15.75" x14ac:dyDescent="0.2">
      <c r="A120" s="35" t="str">
        <f>A84</f>
        <v>01.12.2024</v>
      </c>
      <c r="B120" s="36">
        <f>SUMIFS(СВЦЭМ!$C$39:$C$789,СВЦЭМ!$A$39:$A$789,$A120,СВЦЭМ!$B$39:$B$789,B$119)+'СЕТ СН'!$I$12+СВЦЭМ!$D$10+'СЕТ СН'!$I$5-'СЕТ СН'!$I$20</f>
        <v>5106.3762393199995</v>
      </c>
      <c r="C120" s="36">
        <f>SUMIFS(СВЦЭМ!$C$39:$C$789,СВЦЭМ!$A$39:$A$789,$A120,СВЦЭМ!$B$39:$B$789,C$119)+'СЕТ СН'!$I$12+СВЦЭМ!$D$10+'СЕТ СН'!$I$5-'СЕТ СН'!$I$20</f>
        <v>5152.2755413599998</v>
      </c>
      <c r="D120" s="36">
        <f>SUMIFS(СВЦЭМ!$C$39:$C$789,СВЦЭМ!$A$39:$A$789,$A120,СВЦЭМ!$B$39:$B$789,D$119)+'СЕТ СН'!$I$12+СВЦЭМ!$D$10+'СЕТ СН'!$I$5-'СЕТ СН'!$I$20</f>
        <v>5170.3441187400003</v>
      </c>
      <c r="E120" s="36">
        <f>SUMIFS(СВЦЭМ!$C$39:$C$789,СВЦЭМ!$A$39:$A$789,$A120,СВЦЭМ!$B$39:$B$789,E$119)+'СЕТ СН'!$I$12+СВЦЭМ!$D$10+'СЕТ СН'!$I$5-'СЕТ СН'!$I$20</f>
        <v>5165.3036321</v>
      </c>
      <c r="F120" s="36">
        <f>SUMIFS(СВЦЭМ!$C$39:$C$789,СВЦЭМ!$A$39:$A$789,$A120,СВЦЭМ!$B$39:$B$789,F$119)+'СЕТ СН'!$I$12+СВЦЭМ!$D$10+'СЕТ СН'!$I$5-'СЕТ СН'!$I$20</f>
        <v>5167.9138401599994</v>
      </c>
      <c r="G120" s="36">
        <f>SUMIFS(СВЦЭМ!$C$39:$C$789,СВЦЭМ!$A$39:$A$789,$A120,СВЦЭМ!$B$39:$B$789,G$119)+'СЕТ СН'!$I$12+СВЦЭМ!$D$10+'СЕТ СН'!$I$5-'СЕТ СН'!$I$20</f>
        <v>5184.2333654699996</v>
      </c>
      <c r="H120" s="36">
        <f>SUMIFS(СВЦЭМ!$C$39:$C$789,СВЦЭМ!$A$39:$A$789,$A120,СВЦЭМ!$B$39:$B$789,H$119)+'СЕТ СН'!$I$12+СВЦЭМ!$D$10+'СЕТ СН'!$I$5-'СЕТ СН'!$I$20</f>
        <v>5188.2632063799992</v>
      </c>
      <c r="I120" s="36">
        <f>SUMIFS(СВЦЭМ!$C$39:$C$789,СВЦЭМ!$A$39:$A$789,$A120,СВЦЭМ!$B$39:$B$789,I$119)+'СЕТ СН'!$I$12+СВЦЭМ!$D$10+'СЕТ СН'!$I$5-'СЕТ СН'!$I$20</f>
        <v>5191.37033144</v>
      </c>
      <c r="J120" s="36">
        <f>SUMIFS(СВЦЭМ!$C$39:$C$789,СВЦЭМ!$A$39:$A$789,$A120,СВЦЭМ!$B$39:$B$789,J$119)+'СЕТ СН'!$I$12+СВЦЭМ!$D$10+'СЕТ СН'!$I$5-'СЕТ СН'!$I$20</f>
        <v>5146.71948213</v>
      </c>
      <c r="K120" s="36">
        <f>SUMIFS(СВЦЭМ!$C$39:$C$789,СВЦЭМ!$A$39:$A$789,$A120,СВЦЭМ!$B$39:$B$789,K$119)+'СЕТ СН'!$I$12+СВЦЭМ!$D$10+'СЕТ СН'!$I$5-'СЕТ СН'!$I$20</f>
        <v>5142.37302542</v>
      </c>
      <c r="L120" s="36">
        <f>SUMIFS(СВЦЭМ!$C$39:$C$789,СВЦЭМ!$A$39:$A$789,$A120,СВЦЭМ!$B$39:$B$789,L$119)+'СЕТ СН'!$I$12+СВЦЭМ!$D$10+'СЕТ СН'!$I$5-'СЕТ СН'!$I$20</f>
        <v>5107.8738522099993</v>
      </c>
      <c r="M120" s="36">
        <f>SUMIFS(СВЦЭМ!$C$39:$C$789,СВЦЭМ!$A$39:$A$789,$A120,СВЦЭМ!$B$39:$B$789,M$119)+'СЕТ СН'!$I$12+СВЦЭМ!$D$10+'СЕТ СН'!$I$5-'СЕТ СН'!$I$20</f>
        <v>5109.1745475799999</v>
      </c>
      <c r="N120" s="36">
        <f>SUMIFS(СВЦЭМ!$C$39:$C$789,СВЦЭМ!$A$39:$A$789,$A120,СВЦЭМ!$B$39:$B$789,N$119)+'СЕТ СН'!$I$12+СВЦЭМ!$D$10+'СЕТ СН'!$I$5-'СЕТ СН'!$I$20</f>
        <v>5140.7879378500002</v>
      </c>
      <c r="O120" s="36">
        <f>SUMIFS(СВЦЭМ!$C$39:$C$789,СВЦЭМ!$A$39:$A$789,$A120,СВЦЭМ!$B$39:$B$789,O$119)+'СЕТ СН'!$I$12+СВЦЭМ!$D$10+'СЕТ СН'!$I$5-'СЕТ СН'!$I$20</f>
        <v>5149.3745017299998</v>
      </c>
      <c r="P120" s="36">
        <f>SUMIFS(СВЦЭМ!$C$39:$C$789,СВЦЭМ!$A$39:$A$789,$A120,СВЦЭМ!$B$39:$B$789,P$119)+'СЕТ СН'!$I$12+СВЦЭМ!$D$10+'СЕТ СН'!$I$5-'СЕТ СН'!$I$20</f>
        <v>5175.9426839400003</v>
      </c>
      <c r="Q120" s="36">
        <f>SUMIFS(СВЦЭМ!$C$39:$C$789,СВЦЭМ!$A$39:$A$789,$A120,СВЦЭМ!$B$39:$B$789,Q$119)+'СЕТ СН'!$I$12+СВЦЭМ!$D$10+'СЕТ СН'!$I$5-'СЕТ СН'!$I$20</f>
        <v>5189.9409803999997</v>
      </c>
      <c r="R120" s="36">
        <f>SUMIFS(СВЦЭМ!$C$39:$C$789,СВЦЭМ!$A$39:$A$789,$A120,СВЦЭМ!$B$39:$B$789,R$119)+'СЕТ СН'!$I$12+СВЦЭМ!$D$10+'СЕТ СН'!$I$5-'СЕТ СН'!$I$20</f>
        <v>5182.3255496000002</v>
      </c>
      <c r="S120" s="36">
        <f>SUMIFS(СВЦЭМ!$C$39:$C$789,СВЦЭМ!$A$39:$A$789,$A120,СВЦЭМ!$B$39:$B$789,S$119)+'СЕТ СН'!$I$12+СВЦЭМ!$D$10+'СЕТ СН'!$I$5-'СЕТ СН'!$I$20</f>
        <v>5125.1302048199996</v>
      </c>
      <c r="T120" s="36">
        <f>SUMIFS(СВЦЭМ!$C$39:$C$789,СВЦЭМ!$A$39:$A$789,$A120,СВЦЭМ!$B$39:$B$789,T$119)+'СЕТ СН'!$I$12+СВЦЭМ!$D$10+'СЕТ СН'!$I$5-'СЕТ СН'!$I$20</f>
        <v>5060.7442899399994</v>
      </c>
      <c r="U120" s="36">
        <f>SUMIFS(СВЦЭМ!$C$39:$C$789,СВЦЭМ!$A$39:$A$789,$A120,СВЦЭМ!$B$39:$B$789,U$119)+'СЕТ СН'!$I$12+СВЦЭМ!$D$10+'СЕТ СН'!$I$5-'СЕТ СН'!$I$20</f>
        <v>5082.3801935399997</v>
      </c>
      <c r="V120" s="36">
        <f>SUMIFS(СВЦЭМ!$C$39:$C$789,СВЦЭМ!$A$39:$A$789,$A120,СВЦЭМ!$B$39:$B$789,V$119)+'СЕТ СН'!$I$12+СВЦЭМ!$D$10+'СЕТ СН'!$I$5-'СЕТ СН'!$I$20</f>
        <v>5102.76782611</v>
      </c>
      <c r="W120" s="36">
        <f>SUMIFS(СВЦЭМ!$C$39:$C$789,СВЦЭМ!$A$39:$A$789,$A120,СВЦЭМ!$B$39:$B$789,W$119)+'СЕТ СН'!$I$12+СВЦЭМ!$D$10+'СЕТ СН'!$I$5-'СЕТ СН'!$I$20</f>
        <v>5123.5279871599996</v>
      </c>
      <c r="X120" s="36">
        <f>SUMIFS(СВЦЭМ!$C$39:$C$789,СВЦЭМ!$A$39:$A$789,$A120,СВЦЭМ!$B$39:$B$789,X$119)+'СЕТ СН'!$I$12+СВЦЭМ!$D$10+'СЕТ СН'!$I$5-'СЕТ СН'!$I$20</f>
        <v>5143.12584152</v>
      </c>
      <c r="Y120" s="36">
        <f>SUMIFS(СВЦЭМ!$C$39:$C$789,СВЦЭМ!$A$39:$A$789,$A120,СВЦЭМ!$B$39:$B$789,Y$119)+'СЕТ СН'!$I$12+СВЦЭМ!$D$10+'СЕТ СН'!$I$5-'СЕТ СН'!$I$20</f>
        <v>5210.2963225399999</v>
      </c>
    </row>
    <row r="121" spans="1:32" ht="15.75" x14ac:dyDescent="0.2">
      <c r="A121" s="35">
        <f>A120+1</f>
        <v>45628</v>
      </c>
      <c r="B121" s="36">
        <f>SUMIFS(СВЦЭМ!$C$39:$C$789,СВЦЭМ!$A$39:$A$789,$A121,СВЦЭМ!$B$39:$B$789,B$119)+'СЕТ СН'!$I$12+СВЦЭМ!$D$10+'СЕТ СН'!$I$5-'СЕТ СН'!$I$20</f>
        <v>5274.8456579899994</v>
      </c>
      <c r="C121" s="36">
        <f>SUMIFS(СВЦЭМ!$C$39:$C$789,СВЦЭМ!$A$39:$A$789,$A121,СВЦЭМ!$B$39:$B$789,C$119)+'СЕТ СН'!$I$12+СВЦЭМ!$D$10+'СЕТ СН'!$I$5-'СЕТ СН'!$I$20</f>
        <v>5266.3205869899994</v>
      </c>
      <c r="D121" s="36">
        <f>SUMIFS(СВЦЭМ!$C$39:$C$789,СВЦЭМ!$A$39:$A$789,$A121,СВЦЭМ!$B$39:$B$789,D$119)+'СЕТ СН'!$I$12+СВЦЭМ!$D$10+'СЕТ СН'!$I$5-'СЕТ СН'!$I$20</f>
        <v>5255.9702985399999</v>
      </c>
      <c r="E121" s="36">
        <f>SUMIFS(СВЦЭМ!$C$39:$C$789,СВЦЭМ!$A$39:$A$789,$A121,СВЦЭМ!$B$39:$B$789,E$119)+'СЕТ СН'!$I$12+СВЦЭМ!$D$10+'СЕТ СН'!$I$5-'СЕТ СН'!$I$20</f>
        <v>5270.5626947299997</v>
      </c>
      <c r="F121" s="36">
        <f>SUMIFS(СВЦЭМ!$C$39:$C$789,СВЦЭМ!$A$39:$A$789,$A121,СВЦЭМ!$B$39:$B$789,F$119)+'СЕТ СН'!$I$12+СВЦЭМ!$D$10+'СЕТ СН'!$I$5-'СЕТ СН'!$I$20</f>
        <v>5257.8982709600004</v>
      </c>
      <c r="G121" s="36">
        <f>SUMIFS(СВЦЭМ!$C$39:$C$789,СВЦЭМ!$A$39:$A$789,$A121,СВЦЭМ!$B$39:$B$789,G$119)+'СЕТ СН'!$I$12+СВЦЭМ!$D$10+'СЕТ СН'!$I$5-'СЕТ СН'!$I$20</f>
        <v>5263.6293290499998</v>
      </c>
      <c r="H121" s="36">
        <f>SUMIFS(СВЦЭМ!$C$39:$C$789,СВЦЭМ!$A$39:$A$789,$A121,СВЦЭМ!$B$39:$B$789,H$119)+'СЕТ СН'!$I$12+СВЦЭМ!$D$10+'СЕТ СН'!$I$5-'СЕТ СН'!$I$20</f>
        <v>5205.3509926200004</v>
      </c>
      <c r="I121" s="36">
        <f>SUMIFS(СВЦЭМ!$C$39:$C$789,СВЦЭМ!$A$39:$A$789,$A121,СВЦЭМ!$B$39:$B$789,I$119)+'СЕТ СН'!$I$12+СВЦЭМ!$D$10+'СЕТ СН'!$I$5-'СЕТ СН'!$I$20</f>
        <v>5124.6668483499998</v>
      </c>
      <c r="J121" s="36">
        <f>SUMIFS(СВЦЭМ!$C$39:$C$789,СВЦЭМ!$A$39:$A$789,$A121,СВЦЭМ!$B$39:$B$789,J$119)+'СЕТ СН'!$I$12+СВЦЭМ!$D$10+'СЕТ СН'!$I$5-'СЕТ СН'!$I$20</f>
        <v>5082.5199419499995</v>
      </c>
      <c r="K121" s="36">
        <f>SUMIFS(СВЦЭМ!$C$39:$C$789,СВЦЭМ!$A$39:$A$789,$A121,СВЦЭМ!$B$39:$B$789,K$119)+'СЕТ СН'!$I$12+СВЦЭМ!$D$10+'СЕТ СН'!$I$5-'СЕТ СН'!$I$20</f>
        <v>5068.2333418799999</v>
      </c>
      <c r="L121" s="36">
        <f>SUMIFS(СВЦЭМ!$C$39:$C$789,СВЦЭМ!$A$39:$A$789,$A121,СВЦЭМ!$B$39:$B$789,L$119)+'СЕТ СН'!$I$12+СВЦЭМ!$D$10+'СЕТ СН'!$I$5-'СЕТ СН'!$I$20</f>
        <v>5076.6426067800003</v>
      </c>
      <c r="M121" s="36">
        <f>SUMIFS(СВЦЭМ!$C$39:$C$789,СВЦЭМ!$A$39:$A$789,$A121,СВЦЭМ!$B$39:$B$789,M$119)+'СЕТ СН'!$I$12+СВЦЭМ!$D$10+'СЕТ СН'!$I$5-'СЕТ СН'!$I$20</f>
        <v>5100.3919122999996</v>
      </c>
      <c r="N121" s="36">
        <f>SUMIFS(СВЦЭМ!$C$39:$C$789,СВЦЭМ!$A$39:$A$789,$A121,СВЦЭМ!$B$39:$B$789,N$119)+'СЕТ СН'!$I$12+СВЦЭМ!$D$10+'СЕТ СН'!$I$5-'СЕТ СН'!$I$20</f>
        <v>5114.62938648</v>
      </c>
      <c r="O121" s="36">
        <f>SUMIFS(СВЦЭМ!$C$39:$C$789,СВЦЭМ!$A$39:$A$789,$A121,СВЦЭМ!$B$39:$B$789,O$119)+'СЕТ СН'!$I$12+СВЦЭМ!$D$10+'СЕТ СН'!$I$5-'СЕТ СН'!$I$20</f>
        <v>5127.87665148</v>
      </c>
      <c r="P121" s="36">
        <f>SUMIFS(СВЦЭМ!$C$39:$C$789,СВЦЭМ!$A$39:$A$789,$A121,СВЦЭМ!$B$39:$B$789,P$119)+'СЕТ СН'!$I$12+СВЦЭМ!$D$10+'СЕТ СН'!$I$5-'СЕТ СН'!$I$20</f>
        <v>5145.2743629500001</v>
      </c>
      <c r="Q121" s="36">
        <f>SUMIFS(СВЦЭМ!$C$39:$C$789,СВЦЭМ!$A$39:$A$789,$A121,СВЦЭМ!$B$39:$B$789,Q$119)+'СЕТ СН'!$I$12+СВЦЭМ!$D$10+'СЕТ СН'!$I$5-'СЕТ СН'!$I$20</f>
        <v>5144.3075577099999</v>
      </c>
      <c r="R121" s="36">
        <f>SUMIFS(СВЦЭМ!$C$39:$C$789,СВЦЭМ!$A$39:$A$789,$A121,СВЦЭМ!$B$39:$B$789,R$119)+'СЕТ СН'!$I$12+СВЦЭМ!$D$10+'СЕТ СН'!$I$5-'СЕТ СН'!$I$20</f>
        <v>5131.4888531399993</v>
      </c>
      <c r="S121" s="36">
        <f>SUMIFS(СВЦЭМ!$C$39:$C$789,СВЦЭМ!$A$39:$A$789,$A121,СВЦЭМ!$B$39:$B$789,S$119)+'СЕТ СН'!$I$12+СВЦЭМ!$D$10+'СЕТ СН'!$I$5-'СЕТ СН'!$I$20</f>
        <v>5087.6011778399998</v>
      </c>
      <c r="T121" s="36">
        <f>SUMIFS(СВЦЭМ!$C$39:$C$789,СВЦЭМ!$A$39:$A$789,$A121,СВЦЭМ!$B$39:$B$789,T$119)+'СЕТ СН'!$I$12+СВЦЭМ!$D$10+'СЕТ СН'!$I$5-'СЕТ СН'!$I$20</f>
        <v>5040.6712375999996</v>
      </c>
      <c r="U121" s="36">
        <f>SUMIFS(СВЦЭМ!$C$39:$C$789,СВЦЭМ!$A$39:$A$789,$A121,СВЦЭМ!$B$39:$B$789,U$119)+'СЕТ СН'!$I$12+СВЦЭМ!$D$10+'СЕТ СН'!$I$5-'СЕТ СН'!$I$20</f>
        <v>5076.9344427699998</v>
      </c>
      <c r="V121" s="36">
        <f>SUMIFS(СВЦЭМ!$C$39:$C$789,СВЦЭМ!$A$39:$A$789,$A121,СВЦЭМ!$B$39:$B$789,V$119)+'СЕТ СН'!$I$12+СВЦЭМ!$D$10+'СЕТ СН'!$I$5-'СЕТ СН'!$I$20</f>
        <v>5105.8096687999996</v>
      </c>
      <c r="W121" s="36">
        <f>SUMIFS(СВЦЭМ!$C$39:$C$789,СВЦЭМ!$A$39:$A$789,$A121,СВЦЭМ!$B$39:$B$789,W$119)+'СЕТ СН'!$I$12+СВЦЭМ!$D$10+'СЕТ СН'!$I$5-'СЕТ СН'!$I$20</f>
        <v>5095.2817341999998</v>
      </c>
      <c r="X121" s="36">
        <f>SUMIFS(СВЦЭМ!$C$39:$C$789,СВЦЭМ!$A$39:$A$789,$A121,СВЦЭМ!$B$39:$B$789,X$119)+'СЕТ СН'!$I$12+СВЦЭМ!$D$10+'СЕТ СН'!$I$5-'СЕТ СН'!$I$20</f>
        <v>5091.7029632499998</v>
      </c>
      <c r="Y121" s="36">
        <f>SUMIFS(СВЦЭМ!$C$39:$C$789,СВЦЭМ!$A$39:$A$789,$A121,СВЦЭМ!$B$39:$B$789,Y$119)+'СЕТ СН'!$I$12+СВЦЭМ!$D$10+'СЕТ СН'!$I$5-'СЕТ СН'!$I$20</f>
        <v>5130.8282565400004</v>
      </c>
    </row>
    <row r="122" spans="1:32" ht="15.75" x14ac:dyDescent="0.2">
      <c r="A122" s="35">
        <f t="shared" ref="A122:A150" si="3">A121+1</f>
        <v>45629</v>
      </c>
      <c r="B122" s="36">
        <f>SUMIFS(СВЦЭМ!$C$39:$C$789,СВЦЭМ!$A$39:$A$789,$A122,СВЦЭМ!$B$39:$B$789,B$119)+'СЕТ СН'!$I$12+СВЦЭМ!$D$10+'СЕТ СН'!$I$5-'СЕТ СН'!$I$20</f>
        <v>5145.2314386799999</v>
      </c>
      <c r="C122" s="36">
        <f>SUMIFS(СВЦЭМ!$C$39:$C$789,СВЦЭМ!$A$39:$A$789,$A122,СВЦЭМ!$B$39:$B$789,C$119)+'СЕТ СН'!$I$12+СВЦЭМ!$D$10+'СЕТ СН'!$I$5-'СЕТ СН'!$I$20</f>
        <v>5186.2689517500003</v>
      </c>
      <c r="D122" s="36">
        <f>SUMIFS(СВЦЭМ!$C$39:$C$789,СВЦЭМ!$A$39:$A$789,$A122,СВЦЭМ!$B$39:$B$789,D$119)+'СЕТ СН'!$I$12+СВЦЭМ!$D$10+'СЕТ СН'!$I$5-'СЕТ СН'!$I$20</f>
        <v>5218.3886204999999</v>
      </c>
      <c r="E122" s="36">
        <f>SUMIFS(СВЦЭМ!$C$39:$C$789,СВЦЭМ!$A$39:$A$789,$A122,СВЦЭМ!$B$39:$B$789,E$119)+'СЕТ СН'!$I$12+СВЦЭМ!$D$10+'СЕТ СН'!$I$5-'СЕТ СН'!$I$20</f>
        <v>5249.4012737399999</v>
      </c>
      <c r="F122" s="36">
        <f>SUMIFS(СВЦЭМ!$C$39:$C$789,СВЦЭМ!$A$39:$A$789,$A122,СВЦЭМ!$B$39:$B$789,F$119)+'СЕТ СН'!$I$12+СВЦЭМ!$D$10+'СЕТ СН'!$I$5-'СЕТ СН'!$I$20</f>
        <v>5253.0104403400001</v>
      </c>
      <c r="G122" s="36">
        <f>SUMIFS(СВЦЭМ!$C$39:$C$789,СВЦЭМ!$A$39:$A$789,$A122,СВЦЭМ!$B$39:$B$789,G$119)+'СЕТ СН'!$I$12+СВЦЭМ!$D$10+'СЕТ СН'!$I$5-'СЕТ СН'!$I$20</f>
        <v>5208.1152848199999</v>
      </c>
      <c r="H122" s="36">
        <f>SUMIFS(СВЦЭМ!$C$39:$C$789,СВЦЭМ!$A$39:$A$789,$A122,СВЦЭМ!$B$39:$B$789,H$119)+'СЕТ СН'!$I$12+СВЦЭМ!$D$10+'СЕТ СН'!$I$5-'СЕТ СН'!$I$20</f>
        <v>5153.3437950400003</v>
      </c>
      <c r="I122" s="36">
        <f>SUMIFS(СВЦЭМ!$C$39:$C$789,СВЦЭМ!$A$39:$A$789,$A122,СВЦЭМ!$B$39:$B$789,I$119)+'СЕТ СН'!$I$12+СВЦЭМ!$D$10+'СЕТ СН'!$I$5-'СЕТ СН'!$I$20</f>
        <v>5080.1695939299998</v>
      </c>
      <c r="J122" s="36">
        <f>SUMIFS(СВЦЭМ!$C$39:$C$789,СВЦЭМ!$A$39:$A$789,$A122,СВЦЭМ!$B$39:$B$789,J$119)+'СЕТ СН'!$I$12+СВЦЭМ!$D$10+'СЕТ СН'!$I$5-'СЕТ СН'!$I$20</f>
        <v>5024.76818912</v>
      </c>
      <c r="K122" s="36">
        <f>SUMIFS(СВЦЭМ!$C$39:$C$789,СВЦЭМ!$A$39:$A$789,$A122,СВЦЭМ!$B$39:$B$789,K$119)+'СЕТ СН'!$I$12+СВЦЭМ!$D$10+'СЕТ СН'!$I$5-'СЕТ СН'!$I$20</f>
        <v>5031.5508965099998</v>
      </c>
      <c r="L122" s="36">
        <f>SUMIFS(СВЦЭМ!$C$39:$C$789,СВЦЭМ!$A$39:$A$789,$A122,СВЦЭМ!$B$39:$B$789,L$119)+'СЕТ СН'!$I$12+СВЦЭМ!$D$10+'СЕТ СН'!$I$5-'СЕТ СН'!$I$20</f>
        <v>5038.17912084</v>
      </c>
      <c r="M122" s="36">
        <f>SUMIFS(СВЦЭМ!$C$39:$C$789,СВЦЭМ!$A$39:$A$789,$A122,СВЦЭМ!$B$39:$B$789,M$119)+'СЕТ СН'!$I$12+СВЦЭМ!$D$10+'СЕТ СН'!$I$5-'СЕТ СН'!$I$20</f>
        <v>5040.4814864999998</v>
      </c>
      <c r="N122" s="36">
        <f>SUMIFS(СВЦЭМ!$C$39:$C$789,СВЦЭМ!$A$39:$A$789,$A122,СВЦЭМ!$B$39:$B$789,N$119)+'СЕТ СН'!$I$12+СВЦЭМ!$D$10+'СЕТ СН'!$I$5-'СЕТ СН'!$I$20</f>
        <v>5073.1047015799995</v>
      </c>
      <c r="O122" s="36">
        <f>SUMIFS(СВЦЭМ!$C$39:$C$789,СВЦЭМ!$A$39:$A$789,$A122,СВЦЭМ!$B$39:$B$789,O$119)+'СЕТ СН'!$I$12+СВЦЭМ!$D$10+'СЕТ СН'!$I$5-'СЕТ СН'!$I$20</f>
        <v>5087.4040879799995</v>
      </c>
      <c r="P122" s="36">
        <f>SUMIFS(СВЦЭМ!$C$39:$C$789,СВЦЭМ!$A$39:$A$789,$A122,СВЦЭМ!$B$39:$B$789,P$119)+'СЕТ СН'!$I$12+СВЦЭМ!$D$10+'СЕТ СН'!$I$5-'СЕТ СН'!$I$20</f>
        <v>5108.0633563699994</v>
      </c>
      <c r="Q122" s="36">
        <f>SUMIFS(СВЦЭМ!$C$39:$C$789,СВЦЭМ!$A$39:$A$789,$A122,СВЦЭМ!$B$39:$B$789,Q$119)+'СЕТ СН'!$I$12+СВЦЭМ!$D$10+'СЕТ СН'!$I$5-'СЕТ СН'!$I$20</f>
        <v>5134.7881163099992</v>
      </c>
      <c r="R122" s="36">
        <f>SUMIFS(СВЦЭМ!$C$39:$C$789,СВЦЭМ!$A$39:$A$789,$A122,СВЦЭМ!$B$39:$B$789,R$119)+'СЕТ СН'!$I$12+СВЦЭМ!$D$10+'СЕТ СН'!$I$5-'СЕТ СН'!$I$20</f>
        <v>5112.8975007699992</v>
      </c>
      <c r="S122" s="36">
        <f>SUMIFS(СВЦЭМ!$C$39:$C$789,СВЦЭМ!$A$39:$A$789,$A122,СВЦЭМ!$B$39:$B$789,S$119)+'СЕТ СН'!$I$12+СВЦЭМ!$D$10+'СЕТ СН'!$I$5-'СЕТ СН'!$I$20</f>
        <v>5068.9482400799998</v>
      </c>
      <c r="T122" s="36">
        <f>SUMIFS(СВЦЭМ!$C$39:$C$789,СВЦЭМ!$A$39:$A$789,$A122,СВЦЭМ!$B$39:$B$789,T$119)+'СЕТ СН'!$I$12+СВЦЭМ!$D$10+'СЕТ СН'!$I$5-'СЕТ СН'!$I$20</f>
        <v>5022.4162184199995</v>
      </c>
      <c r="U122" s="36">
        <f>SUMIFS(СВЦЭМ!$C$39:$C$789,СВЦЭМ!$A$39:$A$789,$A122,СВЦЭМ!$B$39:$B$789,U$119)+'СЕТ СН'!$I$12+СВЦЭМ!$D$10+'СЕТ СН'!$I$5-'СЕТ СН'!$I$20</f>
        <v>5041.87421524</v>
      </c>
      <c r="V122" s="36">
        <f>SUMIFS(СВЦЭМ!$C$39:$C$789,СВЦЭМ!$A$39:$A$789,$A122,СВЦЭМ!$B$39:$B$789,V$119)+'СЕТ СН'!$I$12+СВЦЭМ!$D$10+'СЕТ СН'!$I$5-'СЕТ СН'!$I$20</f>
        <v>5064.8761820499994</v>
      </c>
      <c r="W122" s="36">
        <f>SUMIFS(СВЦЭМ!$C$39:$C$789,СВЦЭМ!$A$39:$A$789,$A122,СВЦЭМ!$B$39:$B$789,W$119)+'СЕТ СН'!$I$12+СВЦЭМ!$D$10+'СЕТ СН'!$I$5-'СЕТ СН'!$I$20</f>
        <v>5078.6236595</v>
      </c>
      <c r="X122" s="36">
        <f>SUMIFS(СВЦЭМ!$C$39:$C$789,СВЦЭМ!$A$39:$A$789,$A122,СВЦЭМ!$B$39:$B$789,X$119)+'СЕТ СН'!$I$12+СВЦЭМ!$D$10+'СЕТ СН'!$I$5-'СЕТ СН'!$I$20</f>
        <v>5081.2668225500001</v>
      </c>
      <c r="Y122" s="36">
        <f>SUMIFS(СВЦЭМ!$C$39:$C$789,СВЦЭМ!$A$39:$A$789,$A122,СВЦЭМ!$B$39:$B$789,Y$119)+'СЕТ СН'!$I$12+СВЦЭМ!$D$10+'СЕТ СН'!$I$5-'СЕТ СН'!$I$20</f>
        <v>5128.6006649800001</v>
      </c>
    </row>
    <row r="123" spans="1:32" ht="15.75" x14ac:dyDescent="0.2">
      <c r="A123" s="35">
        <f t="shared" si="3"/>
        <v>45630</v>
      </c>
      <c r="B123" s="36">
        <f>SUMIFS(СВЦЭМ!$C$39:$C$789,СВЦЭМ!$A$39:$A$789,$A123,СВЦЭМ!$B$39:$B$789,B$119)+'СЕТ СН'!$I$12+СВЦЭМ!$D$10+'СЕТ СН'!$I$5-'СЕТ СН'!$I$20</f>
        <v>5164.3566804999991</v>
      </c>
      <c r="C123" s="36">
        <f>SUMIFS(СВЦЭМ!$C$39:$C$789,СВЦЭМ!$A$39:$A$789,$A123,СВЦЭМ!$B$39:$B$789,C$119)+'СЕТ СН'!$I$12+СВЦЭМ!$D$10+'СЕТ СН'!$I$5-'СЕТ СН'!$I$20</f>
        <v>5228.0448150499997</v>
      </c>
      <c r="D123" s="36">
        <f>SUMIFS(СВЦЭМ!$C$39:$C$789,СВЦЭМ!$A$39:$A$789,$A123,СВЦЭМ!$B$39:$B$789,D$119)+'СЕТ СН'!$I$12+СВЦЭМ!$D$10+'СЕТ СН'!$I$5-'СЕТ СН'!$I$20</f>
        <v>5252.19876088</v>
      </c>
      <c r="E123" s="36">
        <f>SUMIFS(СВЦЭМ!$C$39:$C$789,СВЦЭМ!$A$39:$A$789,$A123,СВЦЭМ!$B$39:$B$789,E$119)+'СЕТ СН'!$I$12+СВЦЭМ!$D$10+'СЕТ СН'!$I$5-'СЕТ СН'!$I$20</f>
        <v>5267.3713192599998</v>
      </c>
      <c r="F123" s="36">
        <f>SUMIFS(СВЦЭМ!$C$39:$C$789,СВЦЭМ!$A$39:$A$789,$A123,СВЦЭМ!$B$39:$B$789,F$119)+'СЕТ СН'!$I$12+СВЦЭМ!$D$10+'СЕТ СН'!$I$5-'СЕТ СН'!$I$20</f>
        <v>5259.0257392499998</v>
      </c>
      <c r="G123" s="36">
        <f>SUMIFS(СВЦЭМ!$C$39:$C$789,СВЦЭМ!$A$39:$A$789,$A123,СВЦЭМ!$B$39:$B$789,G$119)+'СЕТ СН'!$I$12+СВЦЭМ!$D$10+'СЕТ СН'!$I$5-'СЕТ СН'!$I$20</f>
        <v>5245.13338002</v>
      </c>
      <c r="H123" s="36">
        <f>SUMIFS(СВЦЭМ!$C$39:$C$789,СВЦЭМ!$A$39:$A$789,$A123,СВЦЭМ!$B$39:$B$789,H$119)+'СЕТ СН'!$I$12+СВЦЭМ!$D$10+'СЕТ СН'!$I$5-'СЕТ СН'!$I$20</f>
        <v>5215.8823679799998</v>
      </c>
      <c r="I123" s="36">
        <f>SUMIFS(СВЦЭМ!$C$39:$C$789,СВЦЭМ!$A$39:$A$789,$A123,СВЦЭМ!$B$39:$B$789,I$119)+'СЕТ СН'!$I$12+СВЦЭМ!$D$10+'СЕТ СН'!$I$5-'СЕТ СН'!$I$20</f>
        <v>5109.9276347100003</v>
      </c>
      <c r="J123" s="36">
        <f>SUMIFS(СВЦЭМ!$C$39:$C$789,СВЦЭМ!$A$39:$A$789,$A123,СВЦЭМ!$B$39:$B$789,J$119)+'СЕТ СН'!$I$12+СВЦЭМ!$D$10+'СЕТ СН'!$I$5-'СЕТ СН'!$I$20</f>
        <v>5056.8177406300001</v>
      </c>
      <c r="K123" s="36">
        <f>SUMIFS(СВЦЭМ!$C$39:$C$789,СВЦЭМ!$A$39:$A$789,$A123,СВЦЭМ!$B$39:$B$789,K$119)+'СЕТ СН'!$I$12+СВЦЭМ!$D$10+'СЕТ СН'!$I$5-'СЕТ СН'!$I$20</f>
        <v>5035.2423480100006</v>
      </c>
      <c r="L123" s="36">
        <f>SUMIFS(СВЦЭМ!$C$39:$C$789,СВЦЭМ!$A$39:$A$789,$A123,СВЦЭМ!$B$39:$B$789,L$119)+'СЕТ СН'!$I$12+СВЦЭМ!$D$10+'СЕТ СН'!$I$5-'СЕТ СН'!$I$20</f>
        <v>4965.67359012</v>
      </c>
      <c r="M123" s="36">
        <f>SUMIFS(СВЦЭМ!$C$39:$C$789,СВЦЭМ!$A$39:$A$789,$A123,СВЦЭМ!$B$39:$B$789,M$119)+'СЕТ СН'!$I$12+СВЦЭМ!$D$10+'СЕТ СН'!$I$5-'СЕТ СН'!$I$20</f>
        <v>4955.2635622099997</v>
      </c>
      <c r="N123" s="36">
        <f>SUMIFS(СВЦЭМ!$C$39:$C$789,СВЦЭМ!$A$39:$A$789,$A123,СВЦЭМ!$B$39:$B$789,N$119)+'СЕТ СН'!$I$12+СВЦЭМ!$D$10+'СЕТ СН'!$I$5-'СЕТ СН'!$I$20</f>
        <v>4989.1353358799997</v>
      </c>
      <c r="O123" s="36">
        <f>SUMIFS(СВЦЭМ!$C$39:$C$789,СВЦЭМ!$A$39:$A$789,$A123,СВЦЭМ!$B$39:$B$789,O$119)+'СЕТ СН'!$I$12+СВЦЭМ!$D$10+'СЕТ СН'!$I$5-'СЕТ СН'!$I$20</f>
        <v>4994.6687827699998</v>
      </c>
      <c r="P123" s="36">
        <f>SUMIFS(СВЦЭМ!$C$39:$C$789,СВЦЭМ!$A$39:$A$789,$A123,СВЦЭМ!$B$39:$B$789,P$119)+'СЕТ СН'!$I$12+СВЦЭМ!$D$10+'СЕТ СН'!$I$5-'СЕТ СН'!$I$20</f>
        <v>5008.2108503199997</v>
      </c>
      <c r="Q123" s="36">
        <f>SUMIFS(СВЦЭМ!$C$39:$C$789,СВЦЭМ!$A$39:$A$789,$A123,СВЦЭМ!$B$39:$B$789,Q$119)+'СЕТ СН'!$I$12+СВЦЭМ!$D$10+'СЕТ СН'!$I$5-'СЕТ СН'!$I$20</f>
        <v>5013.1133419799999</v>
      </c>
      <c r="R123" s="36">
        <f>SUMIFS(СВЦЭМ!$C$39:$C$789,СВЦЭМ!$A$39:$A$789,$A123,СВЦЭМ!$B$39:$B$789,R$119)+'СЕТ СН'!$I$12+СВЦЭМ!$D$10+'СЕТ СН'!$I$5-'СЕТ СН'!$I$20</f>
        <v>5009.9838126200002</v>
      </c>
      <c r="S123" s="36">
        <f>SUMIFS(СВЦЭМ!$C$39:$C$789,СВЦЭМ!$A$39:$A$789,$A123,СВЦЭМ!$B$39:$B$789,S$119)+'СЕТ СН'!$I$12+СВЦЭМ!$D$10+'СЕТ СН'!$I$5-'СЕТ СН'!$I$20</f>
        <v>4961.3197789900005</v>
      </c>
      <c r="T123" s="36">
        <f>SUMIFS(СВЦЭМ!$C$39:$C$789,СВЦЭМ!$A$39:$A$789,$A123,СВЦЭМ!$B$39:$B$789,T$119)+'СЕТ СН'!$I$12+СВЦЭМ!$D$10+'СЕТ СН'!$I$5-'СЕТ СН'!$I$20</f>
        <v>4912.4923087400002</v>
      </c>
      <c r="U123" s="36">
        <f>SUMIFS(СВЦЭМ!$C$39:$C$789,СВЦЭМ!$A$39:$A$789,$A123,СВЦЭМ!$B$39:$B$789,U$119)+'СЕТ СН'!$I$12+СВЦЭМ!$D$10+'СЕТ СН'!$I$5-'СЕТ СН'!$I$20</f>
        <v>4919.75400962</v>
      </c>
      <c r="V123" s="36">
        <f>SUMIFS(СВЦЭМ!$C$39:$C$789,СВЦЭМ!$A$39:$A$789,$A123,СВЦЭМ!$B$39:$B$789,V$119)+'СЕТ СН'!$I$12+СВЦЭМ!$D$10+'СЕТ СН'!$I$5-'СЕТ СН'!$I$20</f>
        <v>4959.3176618799998</v>
      </c>
      <c r="W123" s="36">
        <f>SUMIFS(СВЦЭМ!$C$39:$C$789,СВЦЭМ!$A$39:$A$789,$A123,СВЦЭМ!$B$39:$B$789,W$119)+'СЕТ СН'!$I$12+СВЦЭМ!$D$10+'СЕТ СН'!$I$5-'СЕТ СН'!$I$20</f>
        <v>4981.1906855400002</v>
      </c>
      <c r="X123" s="36">
        <f>SUMIFS(СВЦЭМ!$C$39:$C$789,СВЦЭМ!$A$39:$A$789,$A123,СВЦЭМ!$B$39:$B$789,X$119)+'СЕТ СН'!$I$12+СВЦЭМ!$D$10+'СЕТ СН'!$I$5-'СЕТ СН'!$I$20</f>
        <v>5015.4371611500001</v>
      </c>
      <c r="Y123" s="36">
        <f>SUMIFS(СВЦЭМ!$C$39:$C$789,СВЦЭМ!$A$39:$A$789,$A123,СВЦЭМ!$B$39:$B$789,Y$119)+'СЕТ СН'!$I$12+СВЦЭМ!$D$10+'СЕТ СН'!$I$5-'СЕТ СН'!$I$20</f>
        <v>5052.0421804099997</v>
      </c>
    </row>
    <row r="124" spans="1:32" ht="15.75" x14ac:dyDescent="0.2">
      <c r="A124" s="35">
        <f t="shared" si="3"/>
        <v>45631</v>
      </c>
      <c r="B124" s="36">
        <f>SUMIFS(СВЦЭМ!$C$39:$C$789,СВЦЭМ!$A$39:$A$789,$A124,СВЦЭМ!$B$39:$B$789,B$119)+'СЕТ СН'!$I$12+СВЦЭМ!$D$10+'СЕТ СН'!$I$5-'СЕТ СН'!$I$20</f>
        <v>5058.7477404399997</v>
      </c>
      <c r="C124" s="36">
        <f>SUMIFS(СВЦЭМ!$C$39:$C$789,СВЦЭМ!$A$39:$A$789,$A124,СВЦЭМ!$B$39:$B$789,C$119)+'СЕТ СН'!$I$12+СВЦЭМ!$D$10+'СЕТ СН'!$I$5-'СЕТ СН'!$I$20</f>
        <v>5112.1937040599996</v>
      </c>
      <c r="D124" s="36">
        <f>SUMIFS(СВЦЭМ!$C$39:$C$789,СВЦЭМ!$A$39:$A$789,$A124,СВЦЭМ!$B$39:$B$789,D$119)+'СЕТ СН'!$I$12+СВЦЭМ!$D$10+'СЕТ СН'!$I$5-'СЕТ СН'!$I$20</f>
        <v>5124.2797308499994</v>
      </c>
      <c r="E124" s="36">
        <f>SUMIFS(СВЦЭМ!$C$39:$C$789,СВЦЭМ!$A$39:$A$789,$A124,СВЦЭМ!$B$39:$B$789,E$119)+'СЕТ СН'!$I$12+СВЦЭМ!$D$10+'СЕТ СН'!$I$5-'СЕТ СН'!$I$20</f>
        <v>5136.6173104600002</v>
      </c>
      <c r="F124" s="36">
        <f>SUMIFS(СВЦЭМ!$C$39:$C$789,СВЦЭМ!$A$39:$A$789,$A124,СВЦЭМ!$B$39:$B$789,F$119)+'СЕТ СН'!$I$12+СВЦЭМ!$D$10+'СЕТ СН'!$I$5-'СЕТ СН'!$I$20</f>
        <v>5129.9996932899994</v>
      </c>
      <c r="G124" s="36">
        <f>SUMIFS(СВЦЭМ!$C$39:$C$789,СВЦЭМ!$A$39:$A$789,$A124,СВЦЭМ!$B$39:$B$789,G$119)+'СЕТ СН'!$I$12+СВЦЭМ!$D$10+'СЕТ СН'!$I$5-'СЕТ СН'!$I$20</f>
        <v>5107.2002694099992</v>
      </c>
      <c r="H124" s="36">
        <f>SUMIFS(СВЦЭМ!$C$39:$C$789,СВЦЭМ!$A$39:$A$789,$A124,СВЦЭМ!$B$39:$B$789,H$119)+'СЕТ СН'!$I$12+СВЦЭМ!$D$10+'СЕТ СН'!$I$5-'СЕТ СН'!$I$20</f>
        <v>5032.5980300499996</v>
      </c>
      <c r="I124" s="36">
        <f>SUMIFS(СВЦЭМ!$C$39:$C$789,СВЦЭМ!$A$39:$A$789,$A124,СВЦЭМ!$B$39:$B$789,I$119)+'СЕТ СН'!$I$12+СВЦЭМ!$D$10+'СЕТ СН'!$I$5-'СЕТ СН'!$I$20</f>
        <v>4953.28939188</v>
      </c>
      <c r="J124" s="36">
        <f>SUMIFS(СВЦЭМ!$C$39:$C$789,СВЦЭМ!$A$39:$A$789,$A124,СВЦЭМ!$B$39:$B$789,J$119)+'СЕТ СН'!$I$12+СВЦЭМ!$D$10+'СЕТ СН'!$I$5-'СЕТ СН'!$I$20</f>
        <v>4910.4430919099996</v>
      </c>
      <c r="K124" s="36">
        <f>SUMIFS(СВЦЭМ!$C$39:$C$789,СВЦЭМ!$A$39:$A$789,$A124,СВЦЭМ!$B$39:$B$789,K$119)+'СЕТ СН'!$I$12+СВЦЭМ!$D$10+'СЕТ СН'!$I$5-'СЕТ СН'!$I$20</f>
        <v>4880.7315591699999</v>
      </c>
      <c r="L124" s="36">
        <f>SUMIFS(СВЦЭМ!$C$39:$C$789,СВЦЭМ!$A$39:$A$789,$A124,СВЦЭМ!$B$39:$B$789,L$119)+'СЕТ СН'!$I$12+СВЦЭМ!$D$10+'СЕТ СН'!$I$5-'СЕТ СН'!$I$20</f>
        <v>4870.7830825399997</v>
      </c>
      <c r="M124" s="36">
        <f>SUMIFS(СВЦЭМ!$C$39:$C$789,СВЦЭМ!$A$39:$A$789,$A124,СВЦЭМ!$B$39:$B$789,M$119)+'СЕТ СН'!$I$12+СВЦЭМ!$D$10+'СЕТ СН'!$I$5-'СЕТ СН'!$I$20</f>
        <v>4894.6165715899997</v>
      </c>
      <c r="N124" s="36">
        <f>SUMIFS(СВЦЭМ!$C$39:$C$789,СВЦЭМ!$A$39:$A$789,$A124,СВЦЭМ!$B$39:$B$789,N$119)+'СЕТ СН'!$I$12+СВЦЭМ!$D$10+'СЕТ СН'!$I$5-'СЕТ СН'!$I$20</f>
        <v>4907.1789255599997</v>
      </c>
      <c r="O124" s="36">
        <f>SUMIFS(СВЦЭМ!$C$39:$C$789,СВЦЭМ!$A$39:$A$789,$A124,СВЦЭМ!$B$39:$B$789,O$119)+'СЕТ СН'!$I$12+СВЦЭМ!$D$10+'СЕТ СН'!$I$5-'СЕТ СН'!$I$20</f>
        <v>4912.6363246199999</v>
      </c>
      <c r="P124" s="36">
        <f>SUMIFS(СВЦЭМ!$C$39:$C$789,СВЦЭМ!$A$39:$A$789,$A124,СВЦЭМ!$B$39:$B$789,P$119)+'СЕТ СН'!$I$12+СВЦЭМ!$D$10+'СЕТ СН'!$I$5-'СЕТ СН'!$I$20</f>
        <v>4927.3719324900003</v>
      </c>
      <c r="Q124" s="36">
        <f>SUMIFS(СВЦЭМ!$C$39:$C$789,СВЦЭМ!$A$39:$A$789,$A124,СВЦЭМ!$B$39:$B$789,Q$119)+'СЕТ СН'!$I$12+СВЦЭМ!$D$10+'СЕТ СН'!$I$5-'СЕТ СН'!$I$20</f>
        <v>4949.9123143699999</v>
      </c>
      <c r="R124" s="36">
        <f>SUMIFS(СВЦЭМ!$C$39:$C$789,СВЦЭМ!$A$39:$A$789,$A124,СВЦЭМ!$B$39:$B$789,R$119)+'СЕТ СН'!$I$12+СВЦЭМ!$D$10+'СЕТ СН'!$I$5-'СЕТ СН'!$I$20</f>
        <v>4953.1643463199998</v>
      </c>
      <c r="S124" s="36">
        <f>SUMIFS(СВЦЭМ!$C$39:$C$789,СВЦЭМ!$A$39:$A$789,$A124,СВЦЭМ!$B$39:$B$789,S$119)+'СЕТ СН'!$I$12+СВЦЭМ!$D$10+'СЕТ СН'!$I$5-'СЕТ СН'!$I$20</f>
        <v>4899.1638824299998</v>
      </c>
      <c r="T124" s="36">
        <f>SUMIFS(СВЦЭМ!$C$39:$C$789,СВЦЭМ!$A$39:$A$789,$A124,СВЦЭМ!$B$39:$B$789,T$119)+'СЕТ СН'!$I$12+СВЦЭМ!$D$10+'СЕТ СН'!$I$5-'СЕТ СН'!$I$20</f>
        <v>4845.5770776899999</v>
      </c>
      <c r="U124" s="36">
        <f>SUMIFS(СВЦЭМ!$C$39:$C$789,СВЦЭМ!$A$39:$A$789,$A124,СВЦЭМ!$B$39:$B$789,U$119)+'СЕТ СН'!$I$12+СВЦЭМ!$D$10+'СЕТ СН'!$I$5-'СЕТ СН'!$I$20</f>
        <v>4847.6344940600002</v>
      </c>
      <c r="V124" s="36">
        <f>SUMIFS(СВЦЭМ!$C$39:$C$789,СВЦЭМ!$A$39:$A$789,$A124,СВЦЭМ!$B$39:$B$789,V$119)+'СЕТ СН'!$I$12+СВЦЭМ!$D$10+'СЕТ СН'!$I$5-'СЕТ СН'!$I$20</f>
        <v>4882.3773639199999</v>
      </c>
      <c r="W124" s="36">
        <f>SUMIFS(СВЦЭМ!$C$39:$C$789,СВЦЭМ!$A$39:$A$789,$A124,СВЦЭМ!$B$39:$B$789,W$119)+'СЕТ СН'!$I$12+СВЦЭМ!$D$10+'СЕТ СН'!$I$5-'СЕТ СН'!$I$20</f>
        <v>4896.36284626</v>
      </c>
      <c r="X124" s="36">
        <f>SUMIFS(СВЦЭМ!$C$39:$C$789,СВЦЭМ!$A$39:$A$789,$A124,СВЦЭМ!$B$39:$B$789,X$119)+'СЕТ СН'!$I$12+СВЦЭМ!$D$10+'СЕТ СН'!$I$5-'СЕТ СН'!$I$20</f>
        <v>4910.0452858799999</v>
      </c>
      <c r="Y124" s="36">
        <f>SUMIFS(СВЦЭМ!$C$39:$C$789,СВЦЭМ!$A$39:$A$789,$A124,СВЦЭМ!$B$39:$B$789,Y$119)+'СЕТ СН'!$I$12+СВЦЭМ!$D$10+'СЕТ СН'!$I$5-'СЕТ СН'!$I$20</f>
        <v>4920.8351560999999</v>
      </c>
    </row>
    <row r="125" spans="1:32" ht="15.75" x14ac:dyDescent="0.2">
      <c r="A125" s="35">
        <f t="shared" si="3"/>
        <v>45632</v>
      </c>
      <c r="B125" s="36">
        <f>SUMIFS(СВЦЭМ!$C$39:$C$789,СВЦЭМ!$A$39:$A$789,$A125,СВЦЭМ!$B$39:$B$789,B$119)+'СЕТ СН'!$I$12+СВЦЭМ!$D$10+'СЕТ СН'!$I$5-'СЕТ СН'!$I$20</f>
        <v>5019.3294390499996</v>
      </c>
      <c r="C125" s="36">
        <f>SUMIFS(СВЦЭМ!$C$39:$C$789,СВЦЭМ!$A$39:$A$789,$A125,СВЦЭМ!$B$39:$B$789,C$119)+'СЕТ СН'!$I$12+СВЦЭМ!$D$10+'СЕТ СН'!$I$5-'СЕТ СН'!$I$20</f>
        <v>5088.7066635800002</v>
      </c>
      <c r="D125" s="36">
        <f>SUMIFS(СВЦЭМ!$C$39:$C$789,СВЦЭМ!$A$39:$A$789,$A125,СВЦЭМ!$B$39:$B$789,D$119)+'СЕТ СН'!$I$12+СВЦЭМ!$D$10+'СЕТ СН'!$I$5-'СЕТ СН'!$I$20</f>
        <v>5115.3098840299999</v>
      </c>
      <c r="E125" s="36">
        <f>SUMIFS(СВЦЭМ!$C$39:$C$789,СВЦЭМ!$A$39:$A$789,$A125,СВЦЭМ!$B$39:$B$789,E$119)+'СЕТ СН'!$I$12+СВЦЭМ!$D$10+'СЕТ СН'!$I$5-'СЕТ СН'!$I$20</f>
        <v>5125.7308957599998</v>
      </c>
      <c r="F125" s="36">
        <f>SUMIFS(СВЦЭМ!$C$39:$C$789,СВЦЭМ!$A$39:$A$789,$A125,СВЦЭМ!$B$39:$B$789,F$119)+'СЕТ СН'!$I$12+СВЦЭМ!$D$10+'СЕТ СН'!$I$5-'СЕТ СН'!$I$20</f>
        <v>5126.9693966199993</v>
      </c>
      <c r="G125" s="36">
        <f>SUMIFS(СВЦЭМ!$C$39:$C$789,СВЦЭМ!$A$39:$A$789,$A125,СВЦЭМ!$B$39:$B$789,G$119)+'СЕТ СН'!$I$12+СВЦЭМ!$D$10+'СЕТ СН'!$I$5-'СЕТ СН'!$I$20</f>
        <v>5110.0427566899998</v>
      </c>
      <c r="H125" s="36">
        <f>SUMIFS(СВЦЭМ!$C$39:$C$789,СВЦЭМ!$A$39:$A$789,$A125,СВЦЭМ!$B$39:$B$789,H$119)+'СЕТ СН'!$I$12+СВЦЭМ!$D$10+'СЕТ СН'!$I$5-'СЕТ СН'!$I$20</f>
        <v>5027.9972348900001</v>
      </c>
      <c r="I125" s="36">
        <f>SUMIFS(СВЦЭМ!$C$39:$C$789,СВЦЭМ!$A$39:$A$789,$A125,СВЦЭМ!$B$39:$B$789,I$119)+'СЕТ СН'!$I$12+СВЦЭМ!$D$10+'СЕТ СН'!$I$5-'СЕТ СН'!$I$20</f>
        <v>4956.4370317299999</v>
      </c>
      <c r="J125" s="36">
        <f>SUMIFS(СВЦЭМ!$C$39:$C$789,СВЦЭМ!$A$39:$A$789,$A125,СВЦЭМ!$B$39:$B$789,J$119)+'СЕТ СН'!$I$12+СВЦЭМ!$D$10+'СЕТ СН'!$I$5-'СЕТ СН'!$I$20</f>
        <v>4899.3571586999997</v>
      </c>
      <c r="K125" s="36">
        <f>SUMIFS(СВЦЭМ!$C$39:$C$789,СВЦЭМ!$A$39:$A$789,$A125,СВЦЭМ!$B$39:$B$789,K$119)+'СЕТ СН'!$I$12+СВЦЭМ!$D$10+'СЕТ СН'!$I$5-'СЕТ СН'!$I$20</f>
        <v>4868.1465921500003</v>
      </c>
      <c r="L125" s="36">
        <f>SUMIFS(СВЦЭМ!$C$39:$C$789,СВЦЭМ!$A$39:$A$789,$A125,СВЦЭМ!$B$39:$B$789,L$119)+'СЕТ СН'!$I$12+СВЦЭМ!$D$10+'СЕТ СН'!$I$5-'СЕТ СН'!$I$20</f>
        <v>4863.6569137900005</v>
      </c>
      <c r="M125" s="36">
        <f>SUMIFS(СВЦЭМ!$C$39:$C$789,СВЦЭМ!$A$39:$A$789,$A125,СВЦЭМ!$B$39:$B$789,M$119)+'СЕТ СН'!$I$12+СВЦЭМ!$D$10+'СЕТ СН'!$I$5-'СЕТ СН'!$I$20</f>
        <v>4887.3639149999999</v>
      </c>
      <c r="N125" s="36">
        <f>SUMIFS(СВЦЭМ!$C$39:$C$789,СВЦЭМ!$A$39:$A$789,$A125,СВЦЭМ!$B$39:$B$789,N$119)+'СЕТ СН'!$I$12+СВЦЭМ!$D$10+'СЕТ СН'!$I$5-'СЕТ СН'!$I$20</f>
        <v>4890.6854809699998</v>
      </c>
      <c r="O125" s="36">
        <f>SUMIFS(СВЦЭМ!$C$39:$C$789,СВЦЭМ!$A$39:$A$789,$A125,СВЦЭМ!$B$39:$B$789,O$119)+'СЕТ СН'!$I$12+СВЦЭМ!$D$10+'СЕТ СН'!$I$5-'СЕТ СН'!$I$20</f>
        <v>4900.3825847799999</v>
      </c>
      <c r="P125" s="36">
        <f>SUMIFS(СВЦЭМ!$C$39:$C$789,СВЦЭМ!$A$39:$A$789,$A125,СВЦЭМ!$B$39:$B$789,P$119)+'СЕТ СН'!$I$12+СВЦЭМ!$D$10+'СЕТ СН'!$I$5-'СЕТ СН'!$I$20</f>
        <v>4913.8983827499997</v>
      </c>
      <c r="Q125" s="36">
        <f>SUMIFS(СВЦЭМ!$C$39:$C$789,СВЦЭМ!$A$39:$A$789,$A125,СВЦЭМ!$B$39:$B$789,Q$119)+'СЕТ СН'!$I$12+СВЦЭМ!$D$10+'СЕТ СН'!$I$5-'СЕТ СН'!$I$20</f>
        <v>4934.0924030099995</v>
      </c>
      <c r="R125" s="36">
        <f>SUMIFS(СВЦЭМ!$C$39:$C$789,СВЦЭМ!$A$39:$A$789,$A125,СВЦЭМ!$B$39:$B$789,R$119)+'СЕТ СН'!$I$12+СВЦЭМ!$D$10+'СЕТ СН'!$I$5-'СЕТ СН'!$I$20</f>
        <v>4927.1871870800005</v>
      </c>
      <c r="S125" s="36">
        <f>SUMIFS(СВЦЭМ!$C$39:$C$789,СВЦЭМ!$A$39:$A$789,$A125,СВЦЭМ!$B$39:$B$789,S$119)+'СЕТ СН'!$I$12+СВЦЭМ!$D$10+'СЕТ СН'!$I$5-'СЕТ СН'!$I$20</f>
        <v>4905.9030169899997</v>
      </c>
      <c r="T125" s="36">
        <f>SUMIFS(СВЦЭМ!$C$39:$C$789,СВЦЭМ!$A$39:$A$789,$A125,СВЦЭМ!$B$39:$B$789,T$119)+'СЕТ СН'!$I$12+СВЦЭМ!$D$10+'СЕТ СН'!$I$5-'СЕТ СН'!$I$20</f>
        <v>4853.3990958300001</v>
      </c>
      <c r="U125" s="36">
        <f>SUMIFS(СВЦЭМ!$C$39:$C$789,СВЦЭМ!$A$39:$A$789,$A125,СВЦЭМ!$B$39:$B$789,U$119)+'СЕТ СН'!$I$12+СВЦЭМ!$D$10+'СЕТ СН'!$I$5-'СЕТ СН'!$I$20</f>
        <v>4838.4607186600006</v>
      </c>
      <c r="V125" s="36">
        <f>SUMIFS(СВЦЭМ!$C$39:$C$789,СВЦЭМ!$A$39:$A$789,$A125,СВЦЭМ!$B$39:$B$789,V$119)+'СЕТ СН'!$I$12+СВЦЭМ!$D$10+'СЕТ СН'!$I$5-'СЕТ СН'!$I$20</f>
        <v>4882.2564821599999</v>
      </c>
      <c r="W125" s="36">
        <f>SUMIFS(СВЦЭМ!$C$39:$C$789,СВЦЭМ!$A$39:$A$789,$A125,СВЦЭМ!$B$39:$B$789,W$119)+'СЕТ СН'!$I$12+СВЦЭМ!$D$10+'СЕТ СН'!$I$5-'СЕТ СН'!$I$20</f>
        <v>4876.58622251</v>
      </c>
      <c r="X125" s="36">
        <f>SUMIFS(СВЦЭМ!$C$39:$C$789,СВЦЭМ!$A$39:$A$789,$A125,СВЦЭМ!$B$39:$B$789,X$119)+'СЕТ СН'!$I$12+СВЦЭМ!$D$10+'СЕТ СН'!$I$5-'СЕТ СН'!$I$20</f>
        <v>4889.8663883500003</v>
      </c>
      <c r="Y125" s="36">
        <f>SUMIFS(СВЦЭМ!$C$39:$C$789,СВЦЭМ!$A$39:$A$789,$A125,СВЦЭМ!$B$39:$B$789,Y$119)+'СЕТ СН'!$I$12+СВЦЭМ!$D$10+'СЕТ СН'!$I$5-'СЕТ СН'!$I$20</f>
        <v>4920.2485211700005</v>
      </c>
    </row>
    <row r="126" spans="1:32" ht="15.75" x14ac:dyDescent="0.2">
      <c r="A126" s="35">
        <f t="shared" si="3"/>
        <v>45633</v>
      </c>
      <c r="B126" s="36">
        <f>SUMIFS(СВЦЭМ!$C$39:$C$789,СВЦЭМ!$A$39:$A$789,$A126,СВЦЭМ!$B$39:$B$789,B$119)+'СЕТ СН'!$I$12+СВЦЭМ!$D$10+'СЕТ СН'!$I$5-'СЕТ СН'!$I$20</f>
        <v>4992.6081947100001</v>
      </c>
      <c r="C126" s="36">
        <f>SUMIFS(СВЦЭМ!$C$39:$C$789,СВЦЭМ!$A$39:$A$789,$A126,СВЦЭМ!$B$39:$B$789,C$119)+'СЕТ СН'!$I$12+СВЦЭМ!$D$10+'СЕТ СН'!$I$5-'СЕТ СН'!$I$20</f>
        <v>4973.47375577</v>
      </c>
      <c r="D126" s="36">
        <f>SUMIFS(СВЦЭМ!$C$39:$C$789,СВЦЭМ!$A$39:$A$789,$A126,СВЦЭМ!$B$39:$B$789,D$119)+'СЕТ СН'!$I$12+СВЦЭМ!$D$10+'СЕТ СН'!$I$5-'СЕТ СН'!$I$20</f>
        <v>5003.1018181199997</v>
      </c>
      <c r="E126" s="36">
        <f>SUMIFS(СВЦЭМ!$C$39:$C$789,СВЦЭМ!$A$39:$A$789,$A126,СВЦЭМ!$B$39:$B$789,E$119)+'СЕТ СН'!$I$12+СВЦЭМ!$D$10+'СЕТ СН'!$I$5-'СЕТ СН'!$I$20</f>
        <v>5027.0062286000002</v>
      </c>
      <c r="F126" s="36">
        <f>SUMIFS(СВЦЭМ!$C$39:$C$789,СВЦЭМ!$A$39:$A$789,$A126,СВЦЭМ!$B$39:$B$789,F$119)+'СЕТ СН'!$I$12+СВЦЭМ!$D$10+'СЕТ СН'!$I$5-'СЕТ СН'!$I$20</f>
        <v>5023.9640190499995</v>
      </c>
      <c r="G126" s="36">
        <f>SUMIFS(СВЦЭМ!$C$39:$C$789,СВЦЭМ!$A$39:$A$789,$A126,СВЦЭМ!$B$39:$B$789,G$119)+'СЕТ СН'!$I$12+СВЦЭМ!$D$10+'СЕТ СН'!$I$5-'СЕТ СН'!$I$20</f>
        <v>5003.3552791599996</v>
      </c>
      <c r="H126" s="36">
        <f>SUMIFS(СВЦЭМ!$C$39:$C$789,СВЦЭМ!$A$39:$A$789,$A126,СВЦЭМ!$B$39:$B$789,H$119)+'СЕТ СН'!$I$12+СВЦЭМ!$D$10+'СЕТ СН'!$I$5-'СЕТ СН'!$I$20</f>
        <v>4984.0066010400005</v>
      </c>
      <c r="I126" s="36">
        <f>SUMIFS(СВЦЭМ!$C$39:$C$789,СВЦЭМ!$A$39:$A$789,$A126,СВЦЭМ!$B$39:$B$789,I$119)+'СЕТ СН'!$I$12+СВЦЭМ!$D$10+'СЕТ СН'!$I$5-'СЕТ СН'!$I$20</f>
        <v>4985.5397964399999</v>
      </c>
      <c r="J126" s="36">
        <f>SUMIFS(СВЦЭМ!$C$39:$C$789,СВЦЭМ!$A$39:$A$789,$A126,СВЦЭМ!$B$39:$B$789,J$119)+'СЕТ СН'!$I$12+СВЦЭМ!$D$10+'СЕТ СН'!$I$5-'СЕТ СН'!$I$20</f>
        <v>4921.2981536699999</v>
      </c>
      <c r="K126" s="36">
        <f>SUMIFS(СВЦЭМ!$C$39:$C$789,СВЦЭМ!$A$39:$A$789,$A126,СВЦЭМ!$B$39:$B$789,K$119)+'СЕТ СН'!$I$12+СВЦЭМ!$D$10+'СЕТ СН'!$I$5-'СЕТ СН'!$I$20</f>
        <v>4837.2648599000004</v>
      </c>
      <c r="L126" s="36">
        <f>SUMIFS(СВЦЭМ!$C$39:$C$789,СВЦЭМ!$A$39:$A$789,$A126,СВЦЭМ!$B$39:$B$789,L$119)+'СЕТ СН'!$I$12+СВЦЭМ!$D$10+'СЕТ СН'!$I$5-'СЕТ СН'!$I$20</f>
        <v>4809.6341165100002</v>
      </c>
      <c r="M126" s="36">
        <f>SUMIFS(СВЦЭМ!$C$39:$C$789,СВЦЭМ!$A$39:$A$789,$A126,СВЦЭМ!$B$39:$B$789,M$119)+'СЕТ СН'!$I$12+СВЦЭМ!$D$10+'СЕТ СН'!$I$5-'СЕТ СН'!$I$20</f>
        <v>4810.7832724099999</v>
      </c>
      <c r="N126" s="36">
        <f>SUMIFS(СВЦЭМ!$C$39:$C$789,СВЦЭМ!$A$39:$A$789,$A126,СВЦЭМ!$B$39:$B$789,N$119)+'СЕТ СН'!$I$12+СВЦЭМ!$D$10+'СЕТ СН'!$I$5-'СЕТ СН'!$I$20</f>
        <v>4831.8982011999997</v>
      </c>
      <c r="O126" s="36">
        <f>SUMIFS(СВЦЭМ!$C$39:$C$789,СВЦЭМ!$A$39:$A$789,$A126,СВЦЭМ!$B$39:$B$789,O$119)+'СЕТ СН'!$I$12+СВЦЭМ!$D$10+'СЕТ СН'!$I$5-'СЕТ СН'!$I$20</f>
        <v>4832.9062534699997</v>
      </c>
      <c r="P126" s="36">
        <f>SUMIFS(СВЦЭМ!$C$39:$C$789,СВЦЭМ!$A$39:$A$789,$A126,СВЦЭМ!$B$39:$B$789,P$119)+'СЕТ СН'!$I$12+СВЦЭМ!$D$10+'СЕТ СН'!$I$5-'СЕТ СН'!$I$20</f>
        <v>4851.26342578</v>
      </c>
      <c r="Q126" s="36">
        <f>SUMIFS(СВЦЭМ!$C$39:$C$789,СВЦЭМ!$A$39:$A$789,$A126,СВЦЭМ!$B$39:$B$789,Q$119)+'СЕТ СН'!$I$12+СВЦЭМ!$D$10+'СЕТ СН'!$I$5-'СЕТ СН'!$I$20</f>
        <v>4849.9450919800001</v>
      </c>
      <c r="R126" s="36">
        <f>SUMIFS(СВЦЭМ!$C$39:$C$789,СВЦЭМ!$A$39:$A$789,$A126,СВЦЭМ!$B$39:$B$789,R$119)+'СЕТ СН'!$I$12+СВЦЭМ!$D$10+'СЕТ СН'!$I$5-'СЕТ СН'!$I$20</f>
        <v>4854.4369517200003</v>
      </c>
      <c r="S126" s="36">
        <f>SUMIFS(СВЦЭМ!$C$39:$C$789,СВЦЭМ!$A$39:$A$789,$A126,СВЦЭМ!$B$39:$B$789,S$119)+'СЕТ СН'!$I$12+СВЦЭМ!$D$10+'СЕТ СН'!$I$5-'СЕТ СН'!$I$20</f>
        <v>4822.7264816899997</v>
      </c>
      <c r="T126" s="36">
        <f>SUMIFS(СВЦЭМ!$C$39:$C$789,СВЦЭМ!$A$39:$A$789,$A126,СВЦЭМ!$B$39:$B$789,T$119)+'СЕТ СН'!$I$12+СВЦЭМ!$D$10+'СЕТ СН'!$I$5-'СЕТ СН'!$I$20</f>
        <v>4786.2506646000002</v>
      </c>
      <c r="U126" s="36">
        <f>SUMIFS(СВЦЭМ!$C$39:$C$789,СВЦЭМ!$A$39:$A$789,$A126,СВЦЭМ!$B$39:$B$789,U$119)+'СЕТ СН'!$I$12+СВЦЭМ!$D$10+'СЕТ СН'!$I$5-'СЕТ СН'!$I$20</f>
        <v>4809.01048739</v>
      </c>
      <c r="V126" s="36">
        <f>SUMIFS(СВЦЭМ!$C$39:$C$789,СВЦЭМ!$A$39:$A$789,$A126,СВЦЭМ!$B$39:$B$789,V$119)+'СЕТ СН'!$I$12+СВЦЭМ!$D$10+'СЕТ СН'!$I$5-'СЕТ СН'!$I$20</f>
        <v>4820.0727008000003</v>
      </c>
      <c r="W126" s="36">
        <f>SUMIFS(СВЦЭМ!$C$39:$C$789,СВЦЭМ!$A$39:$A$789,$A126,СВЦЭМ!$B$39:$B$789,W$119)+'СЕТ СН'!$I$12+СВЦЭМ!$D$10+'СЕТ СН'!$I$5-'СЕТ СН'!$I$20</f>
        <v>4838.2284068700001</v>
      </c>
      <c r="X126" s="36">
        <f>SUMIFS(СВЦЭМ!$C$39:$C$789,СВЦЭМ!$A$39:$A$789,$A126,СВЦЭМ!$B$39:$B$789,X$119)+'СЕТ СН'!$I$12+СВЦЭМ!$D$10+'СЕТ СН'!$I$5-'СЕТ СН'!$I$20</f>
        <v>4876.06295477</v>
      </c>
      <c r="Y126" s="36">
        <f>SUMIFS(СВЦЭМ!$C$39:$C$789,СВЦЭМ!$A$39:$A$789,$A126,СВЦЭМ!$B$39:$B$789,Y$119)+'СЕТ СН'!$I$12+СВЦЭМ!$D$10+'СЕТ СН'!$I$5-'СЕТ СН'!$I$20</f>
        <v>4932.9216168499997</v>
      </c>
    </row>
    <row r="127" spans="1:32" ht="15.75" x14ac:dyDescent="0.2">
      <c r="A127" s="35">
        <f t="shared" si="3"/>
        <v>45634</v>
      </c>
      <c r="B127" s="36">
        <f>SUMIFS(СВЦЭМ!$C$39:$C$789,СВЦЭМ!$A$39:$A$789,$A127,СВЦЭМ!$B$39:$B$789,B$119)+'СЕТ СН'!$I$12+СВЦЭМ!$D$10+'СЕТ СН'!$I$5-'СЕТ СН'!$I$20</f>
        <v>4925.47056651</v>
      </c>
      <c r="C127" s="36">
        <f>SUMIFS(СВЦЭМ!$C$39:$C$789,СВЦЭМ!$A$39:$A$789,$A127,СВЦЭМ!$B$39:$B$789,C$119)+'СЕТ СН'!$I$12+СВЦЭМ!$D$10+'СЕТ СН'!$I$5-'СЕТ СН'!$I$20</f>
        <v>4953.5453673900001</v>
      </c>
      <c r="D127" s="36">
        <f>SUMIFS(СВЦЭМ!$C$39:$C$789,СВЦЭМ!$A$39:$A$789,$A127,СВЦЭМ!$B$39:$B$789,D$119)+'СЕТ СН'!$I$12+СВЦЭМ!$D$10+'СЕТ СН'!$I$5-'СЕТ СН'!$I$20</f>
        <v>4991.9843586799998</v>
      </c>
      <c r="E127" s="36">
        <f>SUMIFS(СВЦЭМ!$C$39:$C$789,СВЦЭМ!$A$39:$A$789,$A127,СВЦЭМ!$B$39:$B$789,E$119)+'СЕТ СН'!$I$12+СВЦЭМ!$D$10+'СЕТ СН'!$I$5-'СЕТ СН'!$I$20</f>
        <v>5020.0290045599995</v>
      </c>
      <c r="F127" s="36">
        <f>SUMIFS(СВЦЭМ!$C$39:$C$789,СВЦЭМ!$A$39:$A$789,$A127,СВЦЭМ!$B$39:$B$789,F$119)+'СЕТ СН'!$I$12+СВЦЭМ!$D$10+'СЕТ СН'!$I$5-'СЕТ СН'!$I$20</f>
        <v>5024.0209312699999</v>
      </c>
      <c r="G127" s="36">
        <f>SUMIFS(СВЦЭМ!$C$39:$C$789,СВЦЭМ!$A$39:$A$789,$A127,СВЦЭМ!$B$39:$B$789,G$119)+'СЕТ СН'!$I$12+СВЦЭМ!$D$10+'СЕТ СН'!$I$5-'СЕТ СН'!$I$20</f>
        <v>5010.4651371500004</v>
      </c>
      <c r="H127" s="36">
        <f>SUMIFS(СВЦЭМ!$C$39:$C$789,СВЦЭМ!$A$39:$A$789,$A127,СВЦЭМ!$B$39:$B$789,H$119)+'СЕТ СН'!$I$12+СВЦЭМ!$D$10+'СЕТ СН'!$I$5-'СЕТ СН'!$I$20</f>
        <v>5026.5173696399997</v>
      </c>
      <c r="I127" s="36">
        <f>SUMIFS(СВЦЭМ!$C$39:$C$789,СВЦЭМ!$A$39:$A$789,$A127,СВЦЭМ!$B$39:$B$789,I$119)+'СЕТ СН'!$I$12+СВЦЭМ!$D$10+'СЕТ СН'!$I$5-'СЕТ СН'!$I$20</f>
        <v>5013.4545894299999</v>
      </c>
      <c r="J127" s="36">
        <f>SUMIFS(СВЦЭМ!$C$39:$C$789,СВЦЭМ!$A$39:$A$789,$A127,СВЦЭМ!$B$39:$B$789,J$119)+'СЕТ СН'!$I$12+СВЦЭМ!$D$10+'СЕТ СН'!$I$5-'СЕТ СН'!$I$20</f>
        <v>4956.7895632600003</v>
      </c>
      <c r="K127" s="36">
        <f>SUMIFS(СВЦЭМ!$C$39:$C$789,СВЦЭМ!$A$39:$A$789,$A127,СВЦЭМ!$B$39:$B$789,K$119)+'СЕТ СН'!$I$12+СВЦЭМ!$D$10+'СЕТ СН'!$I$5-'СЕТ СН'!$I$20</f>
        <v>4880.7994887499999</v>
      </c>
      <c r="L127" s="36">
        <f>SUMIFS(СВЦЭМ!$C$39:$C$789,СВЦЭМ!$A$39:$A$789,$A127,СВЦЭМ!$B$39:$B$789,L$119)+'СЕТ СН'!$I$12+СВЦЭМ!$D$10+'СЕТ СН'!$I$5-'СЕТ СН'!$I$20</f>
        <v>4833.5009712399997</v>
      </c>
      <c r="M127" s="36">
        <f>SUMIFS(СВЦЭМ!$C$39:$C$789,СВЦЭМ!$A$39:$A$789,$A127,СВЦЭМ!$B$39:$B$789,M$119)+'СЕТ СН'!$I$12+СВЦЭМ!$D$10+'СЕТ СН'!$I$5-'СЕТ СН'!$I$20</f>
        <v>4837.2218349899995</v>
      </c>
      <c r="N127" s="36">
        <f>SUMIFS(СВЦЭМ!$C$39:$C$789,СВЦЭМ!$A$39:$A$789,$A127,СВЦЭМ!$B$39:$B$789,N$119)+'СЕТ СН'!$I$12+СВЦЭМ!$D$10+'СЕТ СН'!$I$5-'СЕТ СН'!$I$20</f>
        <v>4860.4066710200004</v>
      </c>
      <c r="O127" s="36">
        <f>SUMIFS(СВЦЭМ!$C$39:$C$789,СВЦЭМ!$A$39:$A$789,$A127,СВЦЭМ!$B$39:$B$789,O$119)+'СЕТ СН'!$I$12+СВЦЭМ!$D$10+'СЕТ СН'!$I$5-'СЕТ СН'!$I$20</f>
        <v>4871.6028251600001</v>
      </c>
      <c r="P127" s="36">
        <f>SUMIFS(СВЦЭМ!$C$39:$C$789,СВЦЭМ!$A$39:$A$789,$A127,СВЦЭМ!$B$39:$B$789,P$119)+'СЕТ СН'!$I$12+СВЦЭМ!$D$10+'СЕТ СН'!$I$5-'СЕТ СН'!$I$20</f>
        <v>4879.9584128900005</v>
      </c>
      <c r="Q127" s="36">
        <f>SUMIFS(СВЦЭМ!$C$39:$C$789,СВЦЭМ!$A$39:$A$789,$A127,СВЦЭМ!$B$39:$B$789,Q$119)+'СЕТ СН'!$I$12+СВЦЭМ!$D$10+'СЕТ СН'!$I$5-'СЕТ СН'!$I$20</f>
        <v>4892.4237000800003</v>
      </c>
      <c r="R127" s="36">
        <f>SUMIFS(СВЦЭМ!$C$39:$C$789,СВЦЭМ!$A$39:$A$789,$A127,СВЦЭМ!$B$39:$B$789,R$119)+'СЕТ СН'!$I$12+СВЦЭМ!$D$10+'СЕТ СН'!$I$5-'СЕТ СН'!$I$20</f>
        <v>4883.7128757600003</v>
      </c>
      <c r="S127" s="36">
        <f>SUMIFS(СВЦЭМ!$C$39:$C$789,СВЦЭМ!$A$39:$A$789,$A127,СВЦЭМ!$B$39:$B$789,S$119)+'СЕТ СН'!$I$12+СВЦЭМ!$D$10+'СЕТ СН'!$I$5-'СЕТ СН'!$I$20</f>
        <v>4824.2140413300003</v>
      </c>
      <c r="T127" s="36">
        <f>SUMIFS(СВЦЭМ!$C$39:$C$789,СВЦЭМ!$A$39:$A$789,$A127,СВЦЭМ!$B$39:$B$789,T$119)+'СЕТ СН'!$I$12+СВЦЭМ!$D$10+'СЕТ СН'!$I$5-'СЕТ СН'!$I$20</f>
        <v>4747.1799170499999</v>
      </c>
      <c r="U127" s="36">
        <f>SUMIFS(СВЦЭМ!$C$39:$C$789,СВЦЭМ!$A$39:$A$789,$A127,СВЦЭМ!$B$39:$B$789,U$119)+'СЕТ СН'!$I$12+СВЦЭМ!$D$10+'СЕТ СН'!$I$5-'СЕТ СН'!$I$20</f>
        <v>4745.4598128799998</v>
      </c>
      <c r="V127" s="36">
        <f>SUMIFS(СВЦЭМ!$C$39:$C$789,СВЦЭМ!$A$39:$A$789,$A127,СВЦЭМ!$B$39:$B$789,V$119)+'СЕТ СН'!$I$12+СВЦЭМ!$D$10+'СЕТ СН'!$I$5-'СЕТ СН'!$I$20</f>
        <v>4775.1183282500006</v>
      </c>
      <c r="W127" s="36">
        <f>SUMIFS(СВЦЭМ!$C$39:$C$789,СВЦЭМ!$A$39:$A$789,$A127,СВЦЭМ!$B$39:$B$789,W$119)+'СЕТ СН'!$I$12+СВЦЭМ!$D$10+'СЕТ СН'!$I$5-'СЕТ СН'!$I$20</f>
        <v>4812.9868443599998</v>
      </c>
      <c r="X127" s="36">
        <f>SUMIFS(СВЦЭМ!$C$39:$C$789,СВЦЭМ!$A$39:$A$789,$A127,СВЦЭМ!$B$39:$B$789,X$119)+'СЕТ СН'!$I$12+СВЦЭМ!$D$10+'СЕТ СН'!$I$5-'СЕТ СН'!$I$20</f>
        <v>4828.5811453400001</v>
      </c>
      <c r="Y127" s="36">
        <f>SUMIFS(СВЦЭМ!$C$39:$C$789,СВЦЭМ!$A$39:$A$789,$A127,СВЦЭМ!$B$39:$B$789,Y$119)+'СЕТ СН'!$I$12+СВЦЭМ!$D$10+'СЕТ СН'!$I$5-'СЕТ СН'!$I$20</f>
        <v>4832.7971623599997</v>
      </c>
    </row>
    <row r="128" spans="1:32" ht="15.75" x14ac:dyDescent="0.2">
      <c r="A128" s="35">
        <f t="shared" si="3"/>
        <v>45635</v>
      </c>
      <c r="B128" s="36">
        <f>SUMIFS(СВЦЭМ!$C$39:$C$789,СВЦЭМ!$A$39:$A$789,$A128,СВЦЭМ!$B$39:$B$789,B$119)+'СЕТ СН'!$I$12+СВЦЭМ!$D$10+'СЕТ СН'!$I$5-'СЕТ СН'!$I$20</f>
        <v>4906.2273358000002</v>
      </c>
      <c r="C128" s="36">
        <f>SUMIFS(СВЦЭМ!$C$39:$C$789,СВЦЭМ!$A$39:$A$789,$A128,СВЦЭМ!$B$39:$B$789,C$119)+'СЕТ СН'!$I$12+СВЦЭМ!$D$10+'СЕТ СН'!$I$5-'СЕТ СН'!$I$20</f>
        <v>4933.3087326900004</v>
      </c>
      <c r="D128" s="36">
        <f>SUMIFS(СВЦЭМ!$C$39:$C$789,СВЦЭМ!$A$39:$A$789,$A128,СВЦЭМ!$B$39:$B$789,D$119)+'СЕТ СН'!$I$12+СВЦЭМ!$D$10+'СЕТ СН'!$I$5-'СЕТ СН'!$I$20</f>
        <v>4975.27049704</v>
      </c>
      <c r="E128" s="36">
        <f>SUMIFS(СВЦЭМ!$C$39:$C$789,СВЦЭМ!$A$39:$A$789,$A128,СВЦЭМ!$B$39:$B$789,E$119)+'СЕТ СН'!$I$12+СВЦЭМ!$D$10+'СЕТ СН'!$I$5-'СЕТ СН'!$I$20</f>
        <v>4995.1525518799999</v>
      </c>
      <c r="F128" s="36">
        <f>SUMIFS(СВЦЭМ!$C$39:$C$789,СВЦЭМ!$A$39:$A$789,$A128,СВЦЭМ!$B$39:$B$789,F$119)+'СЕТ СН'!$I$12+СВЦЭМ!$D$10+'СЕТ СН'!$I$5-'СЕТ СН'!$I$20</f>
        <v>4996.2929744100002</v>
      </c>
      <c r="G128" s="36">
        <f>SUMIFS(СВЦЭМ!$C$39:$C$789,СВЦЭМ!$A$39:$A$789,$A128,СВЦЭМ!$B$39:$B$789,G$119)+'СЕТ СН'!$I$12+СВЦЭМ!$D$10+'СЕТ СН'!$I$5-'СЕТ СН'!$I$20</f>
        <v>4959.2471843499998</v>
      </c>
      <c r="H128" s="36">
        <f>SUMIFS(СВЦЭМ!$C$39:$C$789,СВЦЭМ!$A$39:$A$789,$A128,СВЦЭМ!$B$39:$B$789,H$119)+'СЕТ СН'!$I$12+СВЦЭМ!$D$10+'СЕТ СН'!$I$5-'СЕТ СН'!$I$20</f>
        <v>4875.3140590900002</v>
      </c>
      <c r="I128" s="36">
        <f>SUMIFS(СВЦЭМ!$C$39:$C$789,СВЦЭМ!$A$39:$A$789,$A128,СВЦЭМ!$B$39:$B$789,I$119)+'СЕТ СН'!$I$12+СВЦЭМ!$D$10+'СЕТ СН'!$I$5-'СЕТ СН'!$I$20</f>
        <v>4806.8004407500002</v>
      </c>
      <c r="J128" s="36">
        <f>SUMIFS(СВЦЭМ!$C$39:$C$789,СВЦЭМ!$A$39:$A$789,$A128,СВЦЭМ!$B$39:$B$789,J$119)+'СЕТ СН'!$I$12+СВЦЭМ!$D$10+'СЕТ СН'!$I$5-'СЕТ СН'!$I$20</f>
        <v>4826.1171229900001</v>
      </c>
      <c r="K128" s="36">
        <f>SUMIFS(СВЦЭМ!$C$39:$C$789,СВЦЭМ!$A$39:$A$789,$A128,СВЦЭМ!$B$39:$B$789,K$119)+'СЕТ СН'!$I$12+СВЦЭМ!$D$10+'СЕТ СН'!$I$5-'СЕТ СН'!$I$20</f>
        <v>4807.4450199599996</v>
      </c>
      <c r="L128" s="36">
        <f>SUMIFS(СВЦЭМ!$C$39:$C$789,СВЦЭМ!$A$39:$A$789,$A128,СВЦЭМ!$B$39:$B$789,L$119)+'СЕТ СН'!$I$12+СВЦЭМ!$D$10+'СЕТ СН'!$I$5-'СЕТ СН'!$I$20</f>
        <v>4805.6755259800002</v>
      </c>
      <c r="M128" s="36">
        <f>SUMIFS(СВЦЭМ!$C$39:$C$789,СВЦЭМ!$A$39:$A$789,$A128,СВЦЭМ!$B$39:$B$789,M$119)+'СЕТ СН'!$I$12+СВЦЭМ!$D$10+'СЕТ СН'!$I$5-'СЕТ СН'!$I$20</f>
        <v>4826.9846017500004</v>
      </c>
      <c r="N128" s="36">
        <f>SUMIFS(СВЦЭМ!$C$39:$C$789,СВЦЭМ!$A$39:$A$789,$A128,СВЦЭМ!$B$39:$B$789,N$119)+'СЕТ СН'!$I$12+СВЦЭМ!$D$10+'СЕТ СН'!$I$5-'СЕТ СН'!$I$20</f>
        <v>4811.8327609400003</v>
      </c>
      <c r="O128" s="36">
        <f>SUMIFS(СВЦЭМ!$C$39:$C$789,СВЦЭМ!$A$39:$A$789,$A128,СВЦЭМ!$B$39:$B$789,O$119)+'СЕТ СН'!$I$12+СВЦЭМ!$D$10+'СЕТ СН'!$I$5-'СЕТ СН'!$I$20</f>
        <v>4828.8254422600003</v>
      </c>
      <c r="P128" s="36">
        <f>SUMIFS(СВЦЭМ!$C$39:$C$789,СВЦЭМ!$A$39:$A$789,$A128,СВЦЭМ!$B$39:$B$789,P$119)+'СЕТ СН'!$I$12+СВЦЭМ!$D$10+'СЕТ СН'!$I$5-'СЕТ СН'!$I$20</f>
        <v>4832.4287831299998</v>
      </c>
      <c r="Q128" s="36">
        <f>SUMIFS(СВЦЭМ!$C$39:$C$789,СВЦЭМ!$A$39:$A$789,$A128,СВЦЭМ!$B$39:$B$789,Q$119)+'СЕТ СН'!$I$12+СВЦЭМ!$D$10+'СЕТ СН'!$I$5-'СЕТ СН'!$I$20</f>
        <v>4840.2238779999998</v>
      </c>
      <c r="R128" s="36">
        <f>SUMIFS(СВЦЭМ!$C$39:$C$789,СВЦЭМ!$A$39:$A$789,$A128,СВЦЭМ!$B$39:$B$789,R$119)+'СЕТ СН'!$I$12+СВЦЭМ!$D$10+'СЕТ СН'!$I$5-'СЕТ СН'!$I$20</f>
        <v>4824.2611097199997</v>
      </c>
      <c r="S128" s="36">
        <f>SUMIFS(СВЦЭМ!$C$39:$C$789,СВЦЭМ!$A$39:$A$789,$A128,СВЦЭМ!$B$39:$B$789,S$119)+'СЕТ СН'!$I$12+СВЦЭМ!$D$10+'СЕТ СН'!$I$5-'СЕТ СН'!$I$20</f>
        <v>4788.2776266700002</v>
      </c>
      <c r="T128" s="36">
        <f>SUMIFS(СВЦЭМ!$C$39:$C$789,СВЦЭМ!$A$39:$A$789,$A128,СВЦЭМ!$B$39:$B$789,T$119)+'СЕТ СН'!$I$12+СВЦЭМ!$D$10+'СЕТ СН'!$I$5-'СЕТ СН'!$I$20</f>
        <v>4765.2882334699998</v>
      </c>
      <c r="U128" s="36">
        <f>SUMIFS(СВЦЭМ!$C$39:$C$789,СВЦЭМ!$A$39:$A$789,$A128,СВЦЭМ!$B$39:$B$789,U$119)+'СЕТ СН'!$I$12+СВЦЭМ!$D$10+'СЕТ СН'!$I$5-'СЕТ СН'!$I$20</f>
        <v>4774.73929494</v>
      </c>
      <c r="V128" s="36">
        <f>SUMIFS(СВЦЭМ!$C$39:$C$789,СВЦЭМ!$A$39:$A$789,$A128,СВЦЭМ!$B$39:$B$789,V$119)+'СЕТ СН'!$I$12+СВЦЭМ!$D$10+'СЕТ СН'!$I$5-'СЕТ СН'!$I$20</f>
        <v>4802.0154038500004</v>
      </c>
      <c r="W128" s="36">
        <f>SUMIFS(СВЦЭМ!$C$39:$C$789,СВЦЭМ!$A$39:$A$789,$A128,СВЦЭМ!$B$39:$B$789,W$119)+'СЕТ СН'!$I$12+СВЦЭМ!$D$10+'СЕТ СН'!$I$5-'СЕТ СН'!$I$20</f>
        <v>4817.8296141199999</v>
      </c>
      <c r="X128" s="36">
        <f>SUMIFS(СВЦЭМ!$C$39:$C$789,СВЦЭМ!$A$39:$A$789,$A128,СВЦЭМ!$B$39:$B$789,X$119)+'СЕТ СН'!$I$12+СВЦЭМ!$D$10+'СЕТ СН'!$I$5-'СЕТ СН'!$I$20</f>
        <v>4831.3210582299998</v>
      </c>
      <c r="Y128" s="36">
        <f>SUMIFS(СВЦЭМ!$C$39:$C$789,СВЦЭМ!$A$39:$A$789,$A128,СВЦЭМ!$B$39:$B$789,Y$119)+'СЕТ СН'!$I$12+СВЦЭМ!$D$10+'СЕТ СН'!$I$5-'СЕТ СН'!$I$20</f>
        <v>4814.7915301200001</v>
      </c>
    </row>
    <row r="129" spans="1:25" ht="15.75" x14ac:dyDescent="0.2">
      <c r="A129" s="35">
        <f t="shared" si="3"/>
        <v>45636</v>
      </c>
      <c r="B129" s="36">
        <f>SUMIFS(СВЦЭМ!$C$39:$C$789,СВЦЭМ!$A$39:$A$789,$A129,СВЦЭМ!$B$39:$B$789,B$119)+'СЕТ СН'!$I$12+СВЦЭМ!$D$10+'СЕТ СН'!$I$5-'СЕТ СН'!$I$20</f>
        <v>4936.6299403600005</v>
      </c>
      <c r="C129" s="36">
        <f>SUMIFS(СВЦЭМ!$C$39:$C$789,СВЦЭМ!$A$39:$A$789,$A129,СВЦЭМ!$B$39:$B$789,C$119)+'СЕТ СН'!$I$12+СВЦЭМ!$D$10+'СЕТ СН'!$I$5-'СЕТ СН'!$I$20</f>
        <v>4994.7058970999997</v>
      </c>
      <c r="D129" s="36">
        <f>SUMIFS(СВЦЭМ!$C$39:$C$789,СВЦЭМ!$A$39:$A$789,$A129,СВЦЭМ!$B$39:$B$789,D$119)+'СЕТ СН'!$I$12+СВЦЭМ!$D$10+'СЕТ СН'!$I$5-'СЕТ СН'!$I$20</f>
        <v>5010.7475623800001</v>
      </c>
      <c r="E129" s="36">
        <f>SUMIFS(СВЦЭМ!$C$39:$C$789,СВЦЭМ!$A$39:$A$789,$A129,СВЦЭМ!$B$39:$B$789,E$119)+'СЕТ СН'!$I$12+СВЦЭМ!$D$10+'СЕТ СН'!$I$5-'СЕТ СН'!$I$20</f>
        <v>5025.971963</v>
      </c>
      <c r="F129" s="36">
        <f>SUMIFS(СВЦЭМ!$C$39:$C$789,СВЦЭМ!$A$39:$A$789,$A129,СВЦЭМ!$B$39:$B$789,F$119)+'СЕТ СН'!$I$12+СВЦЭМ!$D$10+'СЕТ СН'!$I$5-'СЕТ СН'!$I$20</f>
        <v>5027.9469365200002</v>
      </c>
      <c r="G129" s="36">
        <f>SUMIFS(СВЦЭМ!$C$39:$C$789,СВЦЭМ!$A$39:$A$789,$A129,СВЦЭМ!$B$39:$B$789,G$119)+'СЕТ СН'!$I$12+СВЦЭМ!$D$10+'СЕТ СН'!$I$5-'СЕТ СН'!$I$20</f>
        <v>4990.3176921100003</v>
      </c>
      <c r="H129" s="36">
        <f>SUMIFS(СВЦЭМ!$C$39:$C$789,СВЦЭМ!$A$39:$A$789,$A129,СВЦЭМ!$B$39:$B$789,H$119)+'СЕТ СН'!$I$12+СВЦЭМ!$D$10+'СЕТ СН'!$I$5-'СЕТ СН'!$I$20</f>
        <v>4917.72568976</v>
      </c>
      <c r="I129" s="36">
        <f>SUMIFS(СВЦЭМ!$C$39:$C$789,СВЦЭМ!$A$39:$A$789,$A129,СВЦЭМ!$B$39:$B$789,I$119)+'СЕТ СН'!$I$12+СВЦЭМ!$D$10+'СЕТ СН'!$I$5-'СЕТ СН'!$I$20</f>
        <v>4851.4173346200005</v>
      </c>
      <c r="J129" s="36">
        <f>SUMIFS(СВЦЭМ!$C$39:$C$789,СВЦЭМ!$A$39:$A$789,$A129,СВЦЭМ!$B$39:$B$789,J$119)+'СЕТ СН'!$I$12+СВЦЭМ!$D$10+'СЕТ СН'!$I$5-'СЕТ СН'!$I$20</f>
        <v>4800.2317654300005</v>
      </c>
      <c r="K129" s="36">
        <f>SUMIFS(СВЦЭМ!$C$39:$C$789,СВЦЭМ!$A$39:$A$789,$A129,СВЦЭМ!$B$39:$B$789,K$119)+'СЕТ СН'!$I$12+СВЦЭМ!$D$10+'СЕТ СН'!$I$5-'СЕТ СН'!$I$20</f>
        <v>4775.2835691999999</v>
      </c>
      <c r="L129" s="36">
        <f>SUMIFS(СВЦЭМ!$C$39:$C$789,СВЦЭМ!$A$39:$A$789,$A129,СВЦЭМ!$B$39:$B$789,L$119)+'СЕТ СН'!$I$12+СВЦЭМ!$D$10+'СЕТ СН'!$I$5-'СЕТ СН'!$I$20</f>
        <v>4787.2891242000005</v>
      </c>
      <c r="M129" s="36">
        <f>SUMIFS(СВЦЭМ!$C$39:$C$789,СВЦЭМ!$A$39:$A$789,$A129,СВЦЭМ!$B$39:$B$789,M$119)+'СЕТ СН'!$I$12+СВЦЭМ!$D$10+'СЕТ СН'!$I$5-'СЕТ СН'!$I$20</f>
        <v>4796.0901978900001</v>
      </c>
      <c r="N129" s="36">
        <f>SUMIFS(СВЦЭМ!$C$39:$C$789,СВЦЭМ!$A$39:$A$789,$A129,СВЦЭМ!$B$39:$B$789,N$119)+'СЕТ СН'!$I$12+СВЦЭМ!$D$10+'СЕТ СН'!$I$5-'СЕТ СН'!$I$20</f>
        <v>4794.7354410899998</v>
      </c>
      <c r="O129" s="36">
        <f>SUMIFS(СВЦЭМ!$C$39:$C$789,СВЦЭМ!$A$39:$A$789,$A129,СВЦЭМ!$B$39:$B$789,O$119)+'СЕТ СН'!$I$12+СВЦЭМ!$D$10+'СЕТ СН'!$I$5-'СЕТ СН'!$I$20</f>
        <v>4788.7208769999997</v>
      </c>
      <c r="P129" s="36">
        <f>SUMIFS(СВЦЭМ!$C$39:$C$789,СВЦЭМ!$A$39:$A$789,$A129,СВЦЭМ!$B$39:$B$789,P$119)+'СЕТ СН'!$I$12+СВЦЭМ!$D$10+'СЕТ СН'!$I$5-'СЕТ СН'!$I$20</f>
        <v>4827.2714990100003</v>
      </c>
      <c r="Q129" s="36">
        <f>SUMIFS(СВЦЭМ!$C$39:$C$789,СВЦЭМ!$A$39:$A$789,$A129,СВЦЭМ!$B$39:$B$789,Q$119)+'СЕТ СН'!$I$12+СВЦЭМ!$D$10+'СЕТ СН'!$I$5-'СЕТ СН'!$I$20</f>
        <v>4838.0649668099995</v>
      </c>
      <c r="R129" s="36">
        <f>SUMIFS(СВЦЭМ!$C$39:$C$789,СВЦЭМ!$A$39:$A$789,$A129,СВЦЭМ!$B$39:$B$789,R$119)+'СЕТ СН'!$I$12+СВЦЭМ!$D$10+'СЕТ СН'!$I$5-'СЕТ СН'!$I$20</f>
        <v>4817.9937948900006</v>
      </c>
      <c r="S129" s="36">
        <f>SUMIFS(СВЦЭМ!$C$39:$C$789,СВЦЭМ!$A$39:$A$789,$A129,СВЦЭМ!$B$39:$B$789,S$119)+'СЕТ СН'!$I$12+СВЦЭМ!$D$10+'СЕТ СН'!$I$5-'СЕТ СН'!$I$20</f>
        <v>4779.9529002600002</v>
      </c>
      <c r="T129" s="36">
        <f>SUMIFS(СВЦЭМ!$C$39:$C$789,СВЦЭМ!$A$39:$A$789,$A129,СВЦЭМ!$B$39:$B$789,T$119)+'СЕТ СН'!$I$12+СВЦЭМ!$D$10+'СЕТ СН'!$I$5-'СЕТ СН'!$I$20</f>
        <v>4759.38562404</v>
      </c>
      <c r="U129" s="36">
        <f>SUMIFS(СВЦЭМ!$C$39:$C$789,СВЦЭМ!$A$39:$A$789,$A129,СВЦЭМ!$B$39:$B$789,U$119)+'СЕТ СН'!$I$12+СВЦЭМ!$D$10+'СЕТ СН'!$I$5-'СЕТ СН'!$I$20</f>
        <v>4776.2507871500002</v>
      </c>
      <c r="V129" s="36">
        <f>SUMIFS(СВЦЭМ!$C$39:$C$789,СВЦЭМ!$A$39:$A$789,$A129,СВЦЭМ!$B$39:$B$789,V$119)+'СЕТ СН'!$I$12+СВЦЭМ!$D$10+'СЕТ СН'!$I$5-'СЕТ СН'!$I$20</f>
        <v>4791.3681829699999</v>
      </c>
      <c r="W129" s="36">
        <f>SUMIFS(СВЦЭМ!$C$39:$C$789,СВЦЭМ!$A$39:$A$789,$A129,СВЦЭМ!$B$39:$B$789,W$119)+'СЕТ СН'!$I$12+СВЦЭМ!$D$10+'СЕТ СН'!$I$5-'СЕТ СН'!$I$20</f>
        <v>4817.7247987000001</v>
      </c>
      <c r="X129" s="36">
        <f>SUMIFS(СВЦЭМ!$C$39:$C$789,СВЦЭМ!$A$39:$A$789,$A129,СВЦЭМ!$B$39:$B$789,X$119)+'СЕТ СН'!$I$12+СВЦЭМ!$D$10+'СЕТ СН'!$I$5-'СЕТ СН'!$I$20</f>
        <v>4820.1028222699997</v>
      </c>
      <c r="Y129" s="36">
        <f>SUMIFS(СВЦЭМ!$C$39:$C$789,СВЦЭМ!$A$39:$A$789,$A129,СВЦЭМ!$B$39:$B$789,Y$119)+'СЕТ СН'!$I$12+СВЦЭМ!$D$10+'СЕТ СН'!$I$5-'СЕТ СН'!$I$20</f>
        <v>4859.7915561</v>
      </c>
    </row>
    <row r="130" spans="1:25" ht="15.75" x14ac:dyDescent="0.2">
      <c r="A130" s="35">
        <f t="shared" si="3"/>
        <v>45637</v>
      </c>
      <c r="B130" s="36">
        <f>SUMIFS(СВЦЭМ!$C$39:$C$789,СВЦЭМ!$A$39:$A$789,$A130,СВЦЭМ!$B$39:$B$789,B$119)+'СЕТ СН'!$I$12+СВЦЭМ!$D$10+'СЕТ СН'!$I$5-'СЕТ СН'!$I$20</f>
        <v>4853.1491992700003</v>
      </c>
      <c r="C130" s="36">
        <f>SUMIFS(СВЦЭМ!$C$39:$C$789,СВЦЭМ!$A$39:$A$789,$A130,СВЦЭМ!$B$39:$B$789,C$119)+'СЕТ СН'!$I$12+СВЦЭМ!$D$10+'СЕТ СН'!$I$5-'СЕТ СН'!$I$20</f>
        <v>4951.7033126400001</v>
      </c>
      <c r="D130" s="36">
        <f>SUMIFS(СВЦЭМ!$C$39:$C$789,СВЦЭМ!$A$39:$A$789,$A130,СВЦЭМ!$B$39:$B$789,D$119)+'СЕТ СН'!$I$12+СВЦЭМ!$D$10+'СЕТ СН'!$I$5-'СЕТ СН'!$I$20</f>
        <v>4988.9716182499997</v>
      </c>
      <c r="E130" s="36">
        <f>SUMIFS(СВЦЭМ!$C$39:$C$789,СВЦЭМ!$A$39:$A$789,$A130,СВЦЭМ!$B$39:$B$789,E$119)+'СЕТ СН'!$I$12+СВЦЭМ!$D$10+'СЕТ СН'!$I$5-'СЕТ СН'!$I$20</f>
        <v>5005.9957609100002</v>
      </c>
      <c r="F130" s="36">
        <f>SUMIFS(СВЦЭМ!$C$39:$C$789,СВЦЭМ!$A$39:$A$789,$A130,СВЦЭМ!$B$39:$B$789,F$119)+'СЕТ СН'!$I$12+СВЦЭМ!$D$10+'СЕТ СН'!$I$5-'СЕТ СН'!$I$20</f>
        <v>5017.6879459700003</v>
      </c>
      <c r="G130" s="36">
        <f>SUMIFS(СВЦЭМ!$C$39:$C$789,СВЦЭМ!$A$39:$A$789,$A130,СВЦЭМ!$B$39:$B$789,G$119)+'СЕТ СН'!$I$12+СВЦЭМ!$D$10+'СЕТ СН'!$I$5-'СЕТ СН'!$I$20</f>
        <v>4988.5581219100004</v>
      </c>
      <c r="H130" s="36">
        <f>SUMIFS(СВЦЭМ!$C$39:$C$789,СВЦЭМ!$A$39:$A$789,$A130,СВЦЭМ!$B$39:$B$789,H$119)+'СЕТ СН'!$I$12+СВЦЭМ!$D$10+'СЕТ СН'!$I$5-'СЕТ СН'!$I$20</f>
        <v>4939.6299251199998</v>
      </c>
      <c r="I130" s="36">
        <f>SUMIFS(СВЦЭМ!$C$39:$C$789,СВЦЭМ!$A$39:$A$789,$A130,СВЦЭМ!$B$39:$B$789,I$119)+'СЕТ СН'!$I$12+СВЦЭМ!$D$10+'СЕТ СН'!$I$5-'СЕТ СН'!$I$20</f>
        <v>4869.6079704200001</v>
      </c>
      <c r="J130" s="36">
        <f>SUMIFS(СВЦЭМ!$C$39:$C$789,СВЦЭМ!$A$39:$A$789,$A130,СВЦЭМ!$B$39:$B$789,J$119)+'СЕТ СН'!$I$12+СВЦЭМ!$D$10+'СЕТ СН'!$I$5-'СЕТ СН'!$I$20</f>
        <v>4833.7755387400002</v>
      </c>
      <c r="K130" s="36">
        <f>SUMIFS(СВЦЭМ!$C$39:$C$789,СВЦЭМ!$A$39:$A$789,$A130,СВЦЭМ!$B$39:$B$789,K$119)+'СЕТ СН'!$I$12+СВЦЭМ!$D$10+'СЕТ СН'!$I$5-'СЕТ СН'!$I$20</f>
        <v>4816.1858506200006</v>
      </c>
      <c r="L130" s="36">
        <f>SUMIFS(СВЦЭМ!$C$39:$C$789,СВЦЭМ!$A$39:$A$789,$A130,СВЦЭМ!$B$39:$B$789,L$119)+'СЕТ СН'!$I$12+СВЦЭМ!$D$10+'СЕТ СН'!$I$5-'СЕТ СН'!$I$20</f>
        <v>4816.0504767000002</v>
      </c>
      <c r="M130" s="36">
        <f>SUMIFS(СВЦЭМ!$C$39:$C$789,СВЦЭМ!$A$39:$A$789,$A130,СВЦЭМ!$B$39:$B$789,M$119)+'СЕТ СН'!$I$12+СВЦЭМ!$D$10+'СЕТ СН'!$I$5-'СЕТ СН'!$I$20</f>
        <v>4842.0534379500004</v>
      </c>
      <c r="N130" s="36">
        <f>SUMIFS(СВЦЭМ!$C$39:$C$789,СВЦЭМ!$A$39:$A$789,$A130,СВЦЭМ!$B$39:$B$789,N$119)+'СЕТ СН'!$I$12+СВЦЭМ!$D$10+'СЕТ СН'!$I$5-'СЕТ СН'!$I$20</f>
        <v>4858.8866471500005</v>
      </c>
      <c r="O130" s="36">
        <f>SUMIFS(СВЦЭМ!$C$39:$C$789,СВЦЭМ!$A$39:$A$789,$A130,СВЦЭМ!$B$39:$B$789,O$119)+'СЕТ СН'!$I$12+СВЦЭМ!$D$10+'СЕТ СН'!$I$5-'СЕТ СН'!$I$20</f>
        <v>4887.7700443499998</v>
      </c>
      <c r="P130" s="36">
        <f>SUMIFS(СВЦЭМ!$C$39:$C$789,СВЦЭМ!$A$39:$A$789,$A130,СВЦЭМ!$B$39:$B$789,P$119)+'СЕТ СН'!$I$12+СВЦЭМ!$D$10+'СЕТ СН'!$I$5-'СЕТ СН'!$I$20</f>
        <v>4914.50971536</v>
      </c>
      <c r="Q130" s="36">
        <f>SUMIFS(СВЦЭМ!$C$39:$C$789,СВЦЭМ!$A$39:$A$789,$A130,СВЦЭМ!$B$39:$B$789,Q$119)+'СЕТ СН'!$I$12+СВЦЭМ!$D$10+'СЕТ СН'!$I$5-'СЕТ СН'!$I$20</f>
        <v>4948.3929781699999</v>
      </c>
      <c r="R130" s="36">
        <f>SUMIFS(СВЦЭМ!$C$39:$C$789,СВЦЭМ!$A$39:$A$789,$A130,СВЦЭМ!$B$39:$B$789,R$119)+'СЕТ СН'!$I$12+СВЦЭМ!$D$10+'СЕТ СН'!$I$5-'СЕТ СН'!$I$20</f>
        <v>4935.2184567900003</v>
      </c>
      <c r="S130" s="36">
        <f>SUMIFS(СВЦЭМ!$C$39:$C$789,СВЦЭМ!$A$39:$A$789,$A130,СВЦЭМ!$B$39:$B$789,S$119)+'СЕТ СН'!$I$12+СВЦЭМ!$D$10+'СЕТ СН'!$I$5-'СЕТ СН'!$I$20</f>
        <v>4895.2767179800003</v>
      </c>
      <c r="T130" s="36">
        <f>SUMIFS(СВЦЭМ!$C$39:$C$789,СВЦЭМ!$A$39:$A$789,$A130,СВЦЭМ!$B$39:$B$789,T$119)+'СЕТ СН'!$I$12+СВЦЭМ!$D$10+'СЕТ СН'!$I$5-'СЕТ СН'!$I$20</f>
        <v>4855.7660193900001</v>
      </c>
      <c r="U130" s="36">
        <f>SUMIFS(СВЦЭМ!$C$39:$C$789,СВЦЭМ!$A$39:$A$789,$A130,СВЦЭМ!$B$39:$B$789,U$119)+'СЕТ СН'!$I$12+СВЦЭМ!$D$10+'СЕТ СН'!$I$5-'СЕТ СН'!$I$20</f>
        <v>4845.1818428400002</v>
      </c>
      <c r="V130" s="36">
        <f>SUMIFS(СВЦЭМ!$C$39:$C$789,СВЦЭМ!$A$39:$A$789,$A130,СВЦЭМ!$B$39:$B$789,V$119)+'СЕТ СН'!$I$12+СВЦЭМ!$D$10+'СЕТ СН'!$I$5-'СЕТ СН'!$I$20</f>
        <v>4833.1326720300003</v>
      </c>
      <c r="W130" s="36">
        <f>SUMIFS(СВЦЭМ!$C$39:$C$789,СВЦЭМ!$A$39:$A$789,$A130,СВЦЭМ!$B$39:$B$789,W$119)+'СЕТ СН'!$I$12+СВЦЭМ!$D$10+'СЕТ СН'!$I$5-'СЕТ СН'!$I$20</f>
        <v>4846.9858199999999</v>
      </c>
      <c r="X130" s="36">
        <f>SUMIFS(СВЦЭМ!$C$39:$C$789,СВЦЭМ!$A$39:$A$789,$A130,СВЦЭМ!$B$39:$B$789,X$119)+'СЕТ СН'!$I$12+СВЦЭМ!$D$10+'СЕТ СН'!$I$5-'СЕТ СН'!$I$20</f>
        <v>4876.5079586800002</v>
      </c>
      <c r="Y130" s="36">
        <f>SUMIFS(СВЦЭМ!$C$39:$C$789,СВЦЭМ!$A$39:$A$789,$A130,СВЦЭМ!$B$39:$B$789,Y$119)+'СЕТ СН'!$I$12+СВЦЭМ!$D$10+'СЕТ СН'!$I$5-'СЕТ СН'!$I$20</f>
        <v>4924.4900207499995</v>
      </c>
    </row>
    <row r="131" spans="1:25" ht="15.75" x14ac:dyDescent="0.2">
      <c r="A131" s="35">
        <f t="shared" si="3"/>
        <v>45638</v>
      </c>
      <c r="B131" s="36">
        <f>SUMIFS(СВЦЭМ!$C$39:$C$789,СВЦЭМ!$A$39:$A$789,$A131,СВЦЭМ!$B$39:$B$789,B$119)+'СЕТ СН'!$I$12+СВЦЭМ!$D$10+'СЕТ СН'!$I$5-'СЕТ СН'!$I$20</f>
        <v>4967.4191554099998</v>
      </c>
      <c r="C131" s="36">
        <f>SUMIFS(СВЦЭМ!$C$39:$C$789,СВЦЭМ!$A$39:$A$789,$A131,СВЦЭМ!$B$39:$B$789,C$119)+'СЕТ СН'!$I$12+СВЦЭМ!$D$10+'СЕТ СН'!$I$5-'СЕТ СН'!$I$20</f>
        <v>5018.9942234800001</v>
      </c>
      <c r="D131" s="36">
        <f>SUMIFS(СВЦЭМ!$C$39:$C$789,СВЦЭМ!$A$39:$A$789,$A131,СВЦЭМ!$B$39:$B$789,D$119)+'СЕТ СН'!$I$12+СВЦЭМ!$D$10+'СЕТ СН'!$I$5-'СЕТ СН'!$I$20</f>
        <v>5026.29662723</v>
      </c>
      <c r="E131" s="36">
        <f>SUMIFS(СВЦЭМ!$C$39:$C$789,СВЦЭМ!$A$39:$A$789,$A131,СВЦЭМ!$B$39:$B$789,E$119)+'СЕТ СН'!$I$12+СВЦЭМ!$D$10+'СЕТ СН'!$I$5-'СЕТ СН'!$I$20</f>
        <v>5025.38784364</v>
      </c>
      <c r="F131" s="36">
        <f>SUMIFS(СВЦЭМ!$C$39:$C$789,СВЦЭМ!$A$39:$A$789,$A131,СВЦЭМ!$B$39:$B$789,F$119)+'СЕТ СН'!$I$12+СВЦЭМ!$D$10+'СЕТ СН'!$I$5-'СЕТ СН'!$I$20</f>
        <v>5035.10604573</v>
      </c>
      <c r="G131" s="36">
        <f>SUMIFS(СВЦЭМ!$C$39:$C$789,СВЦЭМ!$A$39:$A$789,$A131,СВЦЭМ!$B$39:$B$789,G$119)+'СЕТ СН'!$I$12+СВЦЭМ!$D$10+'СЕТ СН'!$I$5-'СЕТ СН'!$I$20</f>
        <v>5026.7600225300002</v>
      </c>
      <c r="H131" s="36">
        <f>SUMIFS(СВЦЭМ!$C$39:$C$789,СВЦЭМ!$A$39:$A$789,$A131,СВЦЭМ!$B$39:$B$789,H$119)+'СЕТ СН'!$I$12+СВЦЭМ!$D$10+'СЕТ СН'!$I$5-'СЕТ СН'!$I$20</f>
        <v>4971.1915733900005</v>
      </c>
      <c r="I131" s="36">
        <f>SUMIFS(СВЦЭМ!$C$39:$C$789,СВЦЭМ!$A$39:$A$789,$A131,СВЦЭМ!$B$39:$B$789,I$119)+'СЕТ СН'!$I$12+СВЦЭМ!$D$10+'СЕТ СН'!$I$5-'СЕТ СН'!$I$20</f>
        <v>4893.2235316200004</v>
      </c>
      <c r="J131" s="36">
        <f>SUMIFS(СВЦЭМ!$C$39:$C$789,СВЦЭМ!$A$39:$A$789,$A131,СВЦЭМ!$B$39:$B$789,J$119)+'СЕТ СН'!$I$12+СВЦЭМ!$D$10+'СЕТ СН'!$I$5-'СЕТ СН'!$I$20</f>
        <v>4855.8854730599996</v>
      </c>
      <c r="K131" s="36">
        <f>SUMIFS(СВЦЭМ!$C$39:$C$789,СВЦЭМ!$A$39:$A$789,$A131,СВЦЭМ!$B$39:$B$789,K$119)+'СЕТ СН'!$I$12+СВЦЭМ!$D$10+'СЕТ СН'!$I$5-'СЕТ СН'!$I$20</f>
        <v>4856.3351724499998</v>
      </c>
      <c r="L131" s="36">
        <f>SUMIFS(СВЦЭМ!$C$39:$C$789,СВЦЭМ!$A$39:$A$789,$A131,СВЦЭМ!$B$39:$B$789,L$119)+'СЕТ СН'!$I$12+СВЦЭМ!$D$10+'СЕТ СН'!$I$5-'СЕТ СН'!$I$20</f>
        <v>4849.9775744500002</v>
      </c>
      <c r="M131" s="36">
        <f>SUMIFS(СВЦЭМ!$C$39:$C$789,СВЦЭМ!$A$39:$A$789,$A131,СВЦЭМ!$B$39:$B$789,M$119)+'СЕТ СН'!$I$12+СВЦЭМ!$D$10+'СЕТ СН'!$I$5-'СЕТ СН'!$I$20</f>
        <v>4858.7008198200001</v>
      </c>
      <c r="N131" s="36">
        <f>SUMIFS(СВЦЭМ!$C$39:$C$789,СВЦЭМ!$A$39:$A$789,$A131,СВЦЭМ!$B$39:$B$789,N$119)+'СЕТ СН'!$I$12+СВЦЭМ!$D$10+'СЕТ СН'!$I$5-'СЕТ СН'!$I$20</f>
        <v>4866.9224388800003</v>
      </c>
      <c r="O131" s="36">
        <f>SUMIFS(СВЦЭМ!$C$39:$C$789,СВЦЭМ!$A$39:$A$789,$A131,СВЦЭМ!$B$39:$B$789,O$119)+'СЕТ СН'!$I$12+СВЦЭМ!$D$10+'СЕТ СН'!$I$5-'СЕТ СН'!$I$20</f>
        <v>4898.0601196400003</v>
      </c>
      <c r="P131" s="36">
        <f>SUMIFS(СВЦЭМ!$C$39:$C$789,СВЦЭМ!$A$39:$A$789,$A131,СВЦЭМ!$B$39:$B$789,P$119)+'СЕТ СН'!$I$12+СВЦЭМ!$D$10+'СЕТ СН'!$I$5-'СЕТ СН'!$I$20</f>
        <v>4893.2817476</v>
      </c>
      <c r="Q131" s="36">
        <f>SUMIFS(СВЦЭМ!$C$39:$C$789,СВЦЭМ!$A$39:$A$789,$A131,СВЦЭМ!$B$39:$B$789,Q$119)+'СЕТ СН'!$I$12+СВЦЭМ!$D$10+'СЕТ СН'!$I$5-'СЕТ СН'!$I$20</f>
        <v>4889.6328495799999</v>
      </c>
      <c r="R131" s="36">
        <f>SUMIFS(СВЦЭМ!$C$39:$C$789,СВЦЭМ!$A$39:$A$789,$A131,СВЦЭМ!$B$39:$B$789,R$119)+'СЕТ СН'!$I$12+СВЦЭМ!$D$10+'СЕТ СН'!$I$5-'СЕТ СН'!$I$20</f>
        <v>4889.8270695299998</v>
      </c>
      <c r="S131" s="36">
        <f>SUMIFS(СВЦЭМ!$C$39:$C$789,СВЦЭМ!$A$39:$A$789,$A131,СВЦЭМ!$B$39:$B$789,S$119)+'СЕТ СН'!$I$12+СВЦЭМ!$D$10+'СЕТ СН'!$I$5-'СЕТ СН'!$I$20</f>
        <v>4849.7194621199997</v>
      </c>
      <c r="T131" s="36">
        <f>SUMIFS(СВЦЭМ!$C$39:$C$789,СВЦЭМ!$A$39:$A$789,$A131,СВЦЭМ!$B$39:$B$789,T$119)+'СЕТ СН'!$I$12+СВЦЭМ!$D$10+'СЕТ СН'!$I$5-'СЕТ СН'!$I$20</f>
        <v>4844.2646700400001</v>
      </c>
      <c r="U131" s="36">
        <f>SUMIFS(СВЦЭМ!$C$39:$C$789,СВЦЭМ!$A$39:$A$789,$A131,СВЦЭМ!$B$39:$B$789,U$119)+'СЕТ СН'!$I$12+СВЦЭМ!$D$10+'СЕТ СН'!$I$5-'СЕТ СН'!$I$20</f>
        <v>4862.5005984099998</v>
      </c>
      <c r="V131" s="36">
        <f>SUMIFS(СВЦЭМ!$C$39:$C$789,СВЦЭМ!$A$39:$A$789,$A131,СВЦЭМ!$B$39:$B$789,V$119)+'СЕТ СН'!$I$12+СВЦЭМ!$D$10+'СЕТ СН'!$I$5-'СЕТ СН'!$I$20</f>
        <v>4872.6379668700001</v>
      </c>
      <c r="W131" s="36">
        <f>SUMIFS(СВЦЭМ!$C$39:$C$789,СВЦЭМ!$A$39:$A$789,$A131,СВЦЭМ!$B$39:$B$789,W$119)+'СЕТ СН'!$I$12+СВЦЭМ!$D$10+'СЕТ СН'!$I$5-'СЕТ СН'!$I$20</f>
        <v>4902.7133755699997</v>
      </c>
      <c r="X131" s="36">
        <f>SUMIFS(СВЦЭМ!$C$39:$C$789,СВЦЭМ!$A$39:$A$789,$A131,СВЦЭМ!$B$39:$B$789,X$119)+'СЕТ СН'!$I$12+СВЦЭМ!$D$10+'СЕТ СН'!$I$5-'СЕТ СН'!$I$20</f>
        <v>4926.6824154400001</v>
      </c>
      <c r="Y131" s="36">
        <f>SUMIFS(СВЦЭМ!$C$39:$C$789,СВЦЭМ!$A$39:$A$789,$A131,СВЦЭМ!$B$39:$B$789,Y$119)+'СЕТ СН'!$I$12+СВЦЭМ!$D$10+'СЕТ СН'!$I$5-'СЕТ СН'!$I$20</f>
        <v>4970.0625364099997</v>
      </c>
    </row>
    <row r="132" spans="1:25" ht="15.75" x14ac:dyDescent="0.2">
      <c r="A132" s="35">
        <f t="shared" si="3"/>
        <v>45639</v>
      </c>
      <c r="B132" s="36">
        <f>SUMIFS(СВЦЭМ!$C$39:$C$789,СВЦЭМ!$A$39:$A$789,$A132,СВЦЭМ!$B$39:$B$789,B$119)+'СЕТ СН'!$I$12+СВЦЭМ!$D$10+'СЕТ СН'!$I$5-'СЕТ СН'!$I$20</f>
        <v>5018.1031492800003</v>
      </c>
      <c r="C132" s="36">
        <f>SUMIFS(СВЦЭМ!$C$39:$C$789,СВЦЭМ!$A$39:$A$789,$A132,СВЦЭМ!$B$39:$B$789,C$119)+'СЕТ СН'!$I$12+СВЦЭМ!$D$10+'СЕТ СН'!$I$5-'СЕТ СН'!$I$20</f>
        <v>5072.7684718199998</v>
      </c>
      <c r="D132" s="36">
        <f>SUMIFS(СВЦЭМ!$C$39:$C$789,СВЦЭМ!$A$39:$A$789,$A132,СВЦЭМ!$B$39:$B$789,D$119)+'СЕТ СН'!$I$12+СВЦЭМ!$D$10+'СЕТ СН'!$I$5-'СЕТ СН'!$I$20</f>
        <v>5099.4596706899993</v>
      </c>
      <c r="E132" s="36">
        <f>SUMIFS(СВЦЭМ!$C$39:$C$789,СВЦЭМ!$A$39:$A$789,$A132,СВЦЭМ!$B$39:$B$789,E$119)+'СЕТ СН'!$I$12+СВЦЭМ!$D$10+'СЕТ СН'!$I$5-'СЕТ СН'!$I$20</f>
        <v>5096.4029859999991</v>
      </c>
      <c r="F132" s="36">
        <f>SUMIFS(СВЦЭМ!$C$39:$C$789,СВЦЭМ!$A$39:$A$789,$A132,СВЦЭМ!$B$39:$B$789,F$119)+'СЕТ СН'!$I$12+СВЦЭМ!$D$10+'СЕТ СН'!$I$5-'СЕТ СН'!$I$20</f>
        <v>5080.7641348300003</v>
      </c>
      <c r="G132" s="36">
        <f>SUMIFS(СВЦЭМ!$C$39:$C$789,СВЦЭМ!$A$39:$A$789,$A132,СВЦЭМ!$B$39:$B$789,G$119)+'СЕТ СН'!$I$12+СВЦЭМ!$D$10+'СЕТ СН'!$I$5-'СЕТ СН'!$I$20</f>
        <v>5048.4224264599998</v>
      </c>
      <c r="H132" s="36">
        <f>SUMIFS(СВЦЭМ!$C$39:$C$789,СВЦЭМ!$A$39:$A$789,$A132,СВЦЭМ!$B$39:$B$789,H$119)+'СЕТ СН'!$I$12+СВЦЭМ!$D$10+'СЕТ СН'!$I$5-'СЕТ СН'!$I$20</f>
        <v>4978.1995102999999</v>
      </c>
      <c r="I132" s="36">
        <f>SUMIFS(СВЦЭМ!$C$39:$C$789,СВЦЭМ!$A$39:$A$789,$A132,СВЦЭМ!$B$39:$B$789,I$119)+'СЕТ СН'!$I$12+СВЦЭМ!$D$10+'СЕТ СН'!$I$5-'СЕТ СН'!$I$20</f>
        <v>4902.8296623000006</v>
      </c>
      <c r="J132" s="36">
        <f>SUMIFS(СВЦЭМ!$C$39:$C$789,СВЦЭМ!$A$39:$A$789,$A132,СВЦЭМ!$B$39:$B$789,J$119)+'СЕТ СН'!$I$12+СВЦЭМ!$D$10+'СЕТ СН'!$I$5-'СЕТ СН'!$I$20</f>
        <v>4863.3088447499995</v>
      </c>
      <c r="K132" s="36">
        <f>SUMIFS(СВЦЭМ!$C$39:$C$789,СВЦЭМ!$A$39:$A$789,$A132,СВЦЭМ!$B$39:$B$789,K$119)+'СЕТ СН'!$I$12+СВЦЭМ!$D$10+'СЕТ СН'!$I$5-'СЕТ СН'!$I$20</f>
        <v>4843.5403969199997</v>
      </c>
      <c r="L132" s="36">
        <f>SUMIFS(СВЦЭМ!$C$39:$C$789,СВЦЭМ!$A$39:$A$789,$A132,СВЦЭМ!$B$39:$B$789,L$119)+'СЕТ СН'!$I$12+СВЦЭМ!$D$10+'СЕТ СН'!$I$5-'СЕТ СН'!$I$20</f>
        <v>4834.8703092899996</v>
      </c>
      <c r="M132" s="36">
        <f>SUMIFS(СВЦЭМ!$C$39:$C$789,СВЦЭМ!$A$39:$A$789,$A132,СВЦЭМ!$B$39:$B$789,M$119)+'СЕТ СН'!$I$12+СВЦЭМ!$D$10+'СЕТ СН'!$I$5-'СЕТ СН'!$I$20</f>
        <v>4848.1643181700001</v>
      </c>
      <c r="N132" s="36">
        <f>SUMIFS(СВЦЭМ!$C$39:$C$789,СВЦЭМ!$A$39:$A$789,$A132,СВЦЭМ!$B$39:$B$789,N$119)+'СЕТ СН'!$I$12+СВЦЭМ!$D$10+'СЕТ СН'!$I$5-'СЕТ СН'!$I$20</f>
        <v>4845.2048297599995</v>
      </c>
      <c r="O132" s="36">
        <f>SUMIFS(СВЦЭМ!$C$39:$C$789,СВЦЭМ!$A$39:$A$789,$A132,СВЦЭМ!$B$39:$B$789,O$119)+'СЕТ СН'!$I$12+СВЦЭМ!$D$10+'СЕТ СН'!$I$5-'СЕТ СН'!$I$20</f>
        <v>4854.0317974999998</v>
      </c>
      <c r="P132" s="36">
        <f>SUMIFS(СВЦЭМ!$C$39:$C$789,СВЦЭМ!$A$39:$A$789,$A132,СВЦЭМ!$B$39:$B$789,P$119)+'СЕТ СН'!$I$12+СВЦЭМ!$D$10+'СЕТ СН'!$I$5-'СЕТ СН'!$I$20</f>
        <v>4866.1146194100002</v>
      </c>
      <c r="Q132" s="36">
        <f>SUMIFS(СВЦЭМ!$C$39:$C$789,СВЦЭМ!$A$39:$A$789,$A132,СВЦЭМ!$B$39:$B$789,Q$119)+'СЕТ СН'!$I$12+СВЦЭМ!$D$10+'СЕТ СН'!$I$5-'СЕТ СН'!$I$20</f>
        <v>4867.7567511899997</v>
      </c>
      <c r="R132" s="36">
        <f>SUMIFS(СВЦЭМ!$C$39:$C$789,СВЦЭМ!$A$39:$A$789,$A132,СВЦЭМ!$B$39:$B$789,R$119)+'СЕТ СН'!$I$12+СВЦЭМ!$D$10+'СЕТ СН'!$I$5-'СЕТ СН'!$I$20</f>
        <v>4841.6932208099997</v>
      </c>
      <c r="S132" s="36">
        <f>SUMIFS(СВЦЭМ!$C$39:$C$789,СВЦЭМ!$A$39:$A$789,$A132,СВЦЭМ!$B$39:$B$789,S$119)+'СЕТ СН'!$I$12+СВЦЭМ!$D$10+'СЕТ СН'!$I$5-'СЕТ СН'!$I$20</f>
        <v>4831.4650625100003</v>
      </c>
      <c r="T132" s="36">
        <f>SUMIFS(СВЦЭМ!$C$39:$C$789,СВЦЭМ!$A$39:$A$789,$A132,СВЦЭМ!$B$39:$B$789,T$119)+'СЕТ СН'!$I$12+СВЦЭМ!$D$10+'СЕТ СН'!$I$5-'СЕТ СН'!$I$20</f>
        <v>4819.7825709899998</v>
      </c>
      <c r="U132" s="36">
        <f>SUMIFS(СВЦЭМ!$C$39:$C$789,СВЦЭМ!$A$39:$A$789,$A132,СВЦЭМ!$B$39:$B$789,U$119)+'СЕТ СН'!$I$12+СВЦЭМ!$D$10+'СЕТ СН'!$I$5-'СЕТ СН'!$I$20</f>
        <v>4833.54345706</v>
      </c>
      <c r="V132" s="36">
        <f>SUMIFS(СВЦЭМ!$C$39:$C$789,СВЦЭМ!$A$39:$A$789,$A132,СВЦЭМ!$B$39:$B$789,V$119)+'СЕТ СН'!$I$12+СВЦЭМ!$D$10+'СЕТ СН'!$I$5-'СЕТ СН'!$I$20</f>
        <v>4851.5022010900002</v>
      </c>
      <c r="W132" s="36">
        <f>SUMIFS(СВЦЭМ!$C$39:$C$789,СВЦЭМ!$A$39:$A$789,$A132,СВЦЭМ!$B$39:$B$789,W$119)+'СЕТ СН'!$I$12+СВЦЭМ!$D$10+'СЕТ СН'!$I$5-'СЕТ СН'!$I$20</f>
        <v>4859.6131964300002</v>
      </c>
      <c r="X132" s="36">
        <f>SUMIFS(СВЦЭМ!$C$39:$C$789,СВЦЭМ!$A$39:$A$789,$A132,СВЦЭМ!$B$39:$B$789,X$119)+'СЕТ СН'!$I$12+СВЦЭМ!$D$10+'СЕТ СН'!$I$5-'СЕТ СН'!$I$20</f>
        <v>4901.9922553699998</v>
      </c>
      <c r="Y132" s="36">
        <f>SUMIFS(СВЦЭМ!$C$39:$C$789,СВЦЭМ!$A$39:$A$789,$A132,СВЦЭМ!$B$39:$B$789,Y$119)+'СЕТ СН'!$I$12+СВЦЭМ!$D$10+'СЕТ СН'!$I$5-'СЕТ СН'!$I$20</f>
        <v>4930.7720176399998</v>
      </c>
    </row>
    <row r="133" spans="1:25" ht="15.75" x14ac:dyDescent="0.2">
      <c r="A133" s="35">
        <f t="shared" si="3"/>
        <v>45640</v>
      </c>
      <c r="B133" s="36">
        <f>SUMIFS(СВЦЭМ!$C$39:$C$789,СВЦЭМ!$A$39:$A$789,$A133,СВЦЭМ!$B$39:$B$789,B$119)+'СЕТ СН'!$I$12+СВЦЭМ!$D$10+'СЕТ СН'!$I$5-'СЕТ СН'!$I$20</f>
        <v>5012.7822980000001</v>
      </c>
      <c r="C133" s="36">
        <f>SUMIFS(СВЦЭМ!$C$39:$C$789,СВЦЭМ!$A$39:$A$789,$A133,СВЦЭМ!$B$39:$B$789,C$119)+'СЕТ СН'!$I$12+СВЦЭМ!$D$10+'СЕТ СН'!$I$5-'СЕТ СН'!$I$20</f>
        <v>5046.4568388199996</v>
      </c>
      <c r="D133" s="36">
        <f>SUMIFS(СВЦЭМ!$C$39:$C$789,СВЦЭМ!$A$39:$A$789,$A133,СВЦЭМ!$B$39:$B$789,D$119)+'СЕТ СН'!$I$12+СВЦЭМ!$D$10+'СЕТ СН'!$I$5-'СЕТ СН'!$I$20</f>
        <v>5054.3457957800001</v>
      </c>
      <c r="E133" s="36">
        <f>SUMIFS(СВЦЭМ!$C$39:$C$789,СВЦЭМ!$A$39:$A$789,$A133,СВЦЭМ!$B$39:$B$789,E$119)+'СЕТ СН'!$I$12+СВЦЭМ!$D$10+'СЕТ СН'!$I$5-'СЕТ СН'!$I$20</f>
        <v>5079.4506179700002</v>
      </c>
      <c r="F133" s="36">
        <f>SUMIFS(СВЦЭМ!$C$39:$C$789,СВЦЭМ!$A$39:$A$789,$A133,СВЦЭМ!$B$39:$B$789,F$119)+'СЕТ СН'!$I$12+СВЦЭМ!$D$10+'СЕТ СН'!$I$5-'СЕТ СН'!$I$20</f>
        <v>5079.8681074599999</v>
      </c>
      <c r="G133" s="36">
        <f>SUMIFS(СВЦЭМ!$C$39:$C$789,СВЦЭМ!$A$39:$A$789,$A133,СВЦЭМ!$B$39:$B$789,G$119)+'СЕТ СН'!$I$12+СВЦЭМ!$D$10+'СЕТ СН'!$I$5-'СЕТ СН'!$I$20</f>
        <v>5063.9638215199993</v>
      </c>
      <c r="H133" s="36">
        <f>SUMIFS(СВЦЭМ!$C$39:$C$789,СВЦЭМ!$A$39:$A$789,$A133,СВЦЭМ!$B$39:$B$789,H$119)+'СЕТ СН'!$I$12+СВЦЭМ!$D$10+'СЕТ СН'!$I$5-'СЕТ СН'!$I$20</f>
        <v>5055.2479052500003</v>
      </c>
      <c r="I133" s="36">
        <f>SUMIFS(СВЦЭМ!$C$39:$C$789,СВЦЭМ!$A$39:$A$789,$A133,СВЦЭМ!$B$39:$B$789,I$119)+'СЕТ СН'!$I$12+СВЦЭМ!$D$10+'СЕТ СН'!$I$5-'СЕТ СН'!$I$20</f>
        <v>5021.0058273899995</v>
      </c>
      <c r="J133" s="36">
        <f>SUMIFS(СВЦЭМ!$C$39:$C$789,СВЦЭМ!$A$39:$A$789,$A133,СВЦЭМ!$B$39:$B$789,J$119)+'СЕТ СН'!$I$12+СВЦЭМ!$D$10+'СЕТ СН'!$I$5-'СЕТ СН'!$I$20</f>
        <v>4953.1880061299998</v>
      </c>
      <c r="K133" s="36">
        <f>SUMIFS(СВЦЭМ!$C$39:$C$789,СВЦЭМ!$A$39:$A$789,$A133,СВЦЭМ!$B$39:$B$789,K$119)+'СЕТ СН'!$I$12+СВЦЭМ!$D$10+'СЕТ СН'!$I$5-'СЕТ СН'!$I$20</f>
        <v>4843.9934459599999</v>
      </c>
      <c r="L133" s="36">
        <f>SUMIFS(СВЦЭМ!$C$39:$C$789,СВЦЭМ!$A$39:$A$789,$A133,СВЦЭМ!$B$39:$B$789,L$119)+'СЕТ СН'!$I$12+СВЦЭМ!$D$10+'СЕТ СН'!$I$5-'СЕТ СН'!$I$20</f>
        <v>4816.6767457200003</v>
      </c>
      <c r="M133" s="36">
        <f>SUMIFS(СВЦЭМ!$C$39:$C$789,СВЦЭМ!$A$39:$A$789,$A133,СВЦЭМ!$B$39:$B$789,M$119)+'СЕТ СН'!$I$12+СВЦЭМ!$D$10+'СЕТ СН'!$I$5-'СЕТ СН'!$I$20</f>
        <v>4832.1003900699998</v>
      </c>
      <c r="N133" s="36">
        <f>SUMIFS(СВЦЭМ!$C$39:$C$789,СВЦЭМ!$A$39:$A$789,$A133,СВЦЭМ!$B$39:$B$789,N$119)+'СЕТ СН'!$I$12+СВЦЭМ!$D$10+'СЕТ СН'!$I$5-'СЕТ СН'!$I$20</f>
        <v>4832.4955885899999</v>
      </c>
      <c r="O133" s="36">
        <f>SUMIFS(СВЦЭМ!$C$39:$C$789,СВЦЭМ!$A$39:$A$789,$A133,СВЦЭМ!$B$39:$B$789,O$119)+'СЕТ СН'!$I$12+СВЦЭМ!$D$10+'СЕТ СН'!$I$5-'СЕТ СН'!$I$20</f>
        <v>4844.5627172900004</v>
      </c>
      <c r="P133" s="36">
        <f>SUMIFS(СВЦЭМ!$C$39:$C$789,СВЦЭМ!$A$39:$A$789,$A133,СВЦЭМ!$B$39:$B$789,P$119)+'СЕТ СН'!$I$12+СВЦЭМ!$D$10+'СЕТ СН'!$I$5-'СЕТ СН'!$I$20</f>
        <v>4847.1041467800005</v>
      </c>
      <c r="Q133" s="36">
        <f>SUMIFS(СВЦЭМ!$C$39:$C$789,СВЦЭМ!$A$39:$A$789,$A133,СВЦЭМ!$B$39:$B$789,Q$119)+'СЕТ СН'!$I$12+СВЦЭМ!$D$10+'СЕТ СН'!$I$5-'СЕТ СН'!$I$20</f>
        <v>4882.4924063799999</v>
      </c>
      <c r="R133" s="36">
        <f>SUMIFS(СВЦЭМ!$C$39:$C$789,СВЦЭМ!$A$39:$A$789,$A133,СВЦЭМ!$B$39:$B$789,R$119)+'СЕТ СН'!$I$12+СВЦЭМ!$D$10+'СЕТ СН'!$I$5-'СЕТ СН'!$I$20</f>
        <v>4875.9530728700001</v>
      </c>
      <c r="S133" s="36">
        <f>SUMIFS(СВЦЭМ!$C$39:$C$789,СВЦЭМ!$A$39:$A$789,$A133,СВЦЭМ!$B$39:$B$789,S$119)+'СЕТ СН'!$I$12+СВЦЭМ!$D$10+'СЕТ СН'!$I$5-'СЕТ СН'!$I$20</f>
        <v>4830.68873497</v>
      </c>
      <c r="T133" s="36">
        <f>SUMIFS(СВЦЭМ!$C$39:$C$789,СВЦЭМ!$A$39:$A$789,$A133,СВЦЭМ!$B$39:$B$789,T$119)+'СЕТ СН'!$I$12+СВЦЭМ!$D$10+'СЕТ СН'!$I$5-'СЕТ СН'!$I$20</f>
        <v>4805.4521124700004</v>
      </c>
      <c r="U133" s="36">
        <f>SUMIFS(СВЦЭМ!$C$39:$C$789,СВЦЭМ!$A$39:$A$789,$A133,СВЦЭМ!$B$39:$B$789,U$119)+'СЕТ СН'!$I$12+СВЦЭМ!$D$10+'СЕТ СН'!$I$5-'СЕТ СН'!$I$20</f>
        <v>4816.7853990399999</v>
      </c>
      <c r="V133" s="36">
        <f>SUMIFS(СВЦЭМ!$C$39:$C$789,СВЦЭМ!$A$39:$A$789,$A133,СВЦЭМ!$B$39:$B$789,V$119)+'СЕТ СН'!$I$12+СВЦЭМ!$D$10+'СЕТ СН'!$I$5-'СЕТ СН'!$I$20</f>
        <v>4874.7811388400005</v>
      </c>
      <c r="W133" s="36">
        <f>SUMIFS(СВЦЭМ!$C$39:$C$789,СВЦЭМ!$A$39:$A$789,$A133,СВЦЭМ!$B$39:$B$789,W$119)+'СЕТ СН'!$I$12+СВЦЭМ!$D$10+'СЕТ СН'!$I$5-'СЕТ СН'!$I$20</f>
        <v>4900.5036946</v>
      </c>
      <c r="X133" s="36">
        <f>SUMIFS(СВЦЭМ!$C$39:$C$789,СВЦЭМ!$A$39:$A$789,$A133,СВЦЭМ!$B$39:$B$789,X$119)+'СЕТ СН'!$I$12+СВЦЭМ!$D$10+'СЕТ СН'!$I$5-'СЕТ СН'!$I$20</f>
        <v>4921.7935155899995</v>
      </c>
      <c r="Y133" s="36">
        <f>SUMIFS(СВЦЭМ!$C$39:$C$789,СВЦЭМ!$A$39:$A$789,$A133,СВЦЭМ!$B$39:$B$789,Y$119)+'СЕТ СН'!$I$12+СВЦЭМ!$D$10+'СЕТ СН'!$I$5-'СЕТ СН'!$I$20</f>
        <v>4969.2668316899999</v>
      </c>
    </row>
    <row r="134" spans="1:25" ht="15.75" x14ac:dyDescent="0.2">
      <c r="A134" s="35">
        <f t="shared" si="3"/>
        <v>45641</v>
      </c>
      <c r="B134" s="36">
        <f>SUMIFS(СВЦЭМ!$C$39:$C$789,СВЦЭМ!$A$39:$A$789,$A134,СВЦЭМ!$B$39:$B$789,B$119)+'СЕТ СН'!$I$12+СВЦЭМ!$D$10+'СЕТ СН'!$I$5-'СЕТ СН'!$I$20</f>
        <v>4963.0597530300001</v>
      </c>
      <c r="C134" s="36">
        <f>SUMIFS(СВЦЭМ!$C$39:$C$789,СВЦЭМ!$A$39:$A$789,$A134,СВЦЭМ!$B$39:$B$789,C$119)+'СЕТ СН'!$I$12+СВЦЭМ!$D$10+'СЕТ СН'!$I$5-'СЕТ СН'!$I$20</f>
        <v>4975.0483464099998</v>
      </c>
      <c r="D134" s="36">
        <f>SUMIFS(СВЦЭМ!$C$39:$C$789,СВЦЭМ!$A$39:$A$789,$A134,СВЦЭМ!$B$39:$B$789,D$119)+'СЕТ СН'!$I$12+СВЦЭМ!$D$10+'СЕТ СН'!$I$5-'СЕТ СН'!$I$20</f>
        <v>5012.4030331699996</v>
      </c>
      <c r="E134" s="36">
        <f>SUMIFS(СВЦЭМ!$C$39:$C$789,СВЦЭМ!$A$39:$A$789,$A134,СВЦЭМ!$B$39:$B$789,E$119)+'СЕТ СН'!$I$12+СВЦЭМ!$D$10+'СЕТ СН'!$I$5-'СЕТ СН'!$I$20</f>
        <v>5021.1745766399999</v>
      </c>
      <c r="F134" s="36">
        <f>SUMIFS(СВЦЭМ!$C$39:$C$789,СВЦЭМ!$A$39:$A$789,$A134,СВЦЭМ!$B$39:$B$789,F$119)+'СЕТ СН'!$I$12+СВЦЭМ!$D$10+'СЕТ СН'!$I$5-'СЕТ СН'!$I$20</f>
        <v>5028.9886449400001</v>
      </c>
      <c r="G134" s="36">
        <f>SUMIFS(СВЦЭМ!$C$39:$C$789,СВЦЭМ!$A$39:$A$789,$A134,СВЦЭМ!$B$39:$B$789,G$119)+'СЕТ СН'!$I$12+СВЦЭМ!$D$10+'СЕТ СН'!$I$5-'СЕТ СН'!$I$20</f>
        <v>5012.4088154000001</v>
      </c>
      <c r="H134" s="36">
        <f>SUMIFS(СВЦЭМ!$C$39:$C$789,СВЦЭМ!$A$39:$A$789,$A134,СВЦЭМ!$B$39:$B$789,H$119)+'СЕТ СН'!$I$12+СВЦЭМ!$D$10+'СЕТ СН'!$I$5-'СЕТ СН'!$I$20</f>
        <v>4996.4092780199999</v>
      </c>
      <c r="I134" s="36">
        <f>SUMIFS(СВЦЭМ!$C$39:$C$789,СВЦЭМ!$A$39:$A$789,$A134,СВЦЭМ!$B$39:$B$789,I$119)+'СЕТ СН'!$I$12+СВЦЭМ!$D$10+'СЕТ СН'!$I$5-'СЕТ СН'!$I$20</f>
        <v>5004.1811867100005</v>
      </c>
      <c r="J134" s="36">
        <f>SUMIFS(СВЦЭМ!$C$39:$C$789,СВЦЭМ!$A$39:$A$789,$A134,СВЦЭМ!$B$39:$B$789,J$119)+'СЕТ СН'!$I$12+СВЦЭМ!$D$10+'СЕТ СН'!$I$5-'СЕТ СН'!$I$20</f>
        <v>4932.3774297299997</v>
      </c>
      <c r="K134" s="36">
        <f>SUMIFS(СВЦЭМ!$C$39:$C$789,СВЦЭМ!$A$39:$A$789,$A134,СВЦЭМ!$B$39:$B$789,K$119)+'СЕТ СН'!$I$12+СВЦЭМ!$D$10+'СЕТ СН'!$I$5-'СЕТ СН'!$I$20</f>
        <v>4846.6283681100003</v>
      </c>
      <c r="L134" s="36">
        <f>SUMIFS(СВЦЭМ!$C$39:$C$789,СВЦЭМ!$A$39:$A$789,$A134,СВЦЭМ!$B$39:$B$789,L$119)+'СЕТ СН'!$I$12+СВЦЭМ!$D$10+'СЕТ СН'!$I$5-'СЕТ СН'!$I$20</f>
        <v>4824.36447606</v>
      </c>
      <c r="M134" s="36">
        <f>SUMIFS(СВЦЭМ!$C$39:$C$789,СВЦЭМ!$A$39:$A$789,$A134,СВЦЭМ!$B$39:$B$789,M$119)+'СЕТ СН'!$I$12+СВЦЭМ!$D$10+'СЕТ СН'!$I$5-'СЕТ СН'!$I$20</f>
        <v>4834.5279397900003</v>
      </c>
      <c r="N134" s="36">
        <f>SUMIFS(СВЦЭМ!$C$39:$C$789,СВЦЭМ!$A$39:$A$789,$A134,СВЦЭМ!$B$39:$B$789,N$119)+'СЕТ СН'!$I$12+СВЦЭМ!$D$10+'СЕТ СН'!$I$5-'СЕТ СН'!$I$20</f>
        <v>4870.0293286200003</v>
      </c>
      <c r="O134" s="36">
        <f>SUMIFS(СВЦЭМ!$C$39:$C$789,СВЦЭМ!$A$39:$A$789,$A134,СВЦЭМ!$B$39:$B$789,O$119)+'СЕТ СН'!$I$12+СВЦЭМ!$D$10+'СЕТ СН'!$I$5-'СЕТ СН'!$I$20</f>
        <v>4887.9960186600001</v>
      </c>
      <c r="P134" s="36">
        <f>SUMIFS(СВЦЭМ!$C$39:$C$789,СВЦЭМ!$A$39:$A$789,$A134,СВЦЭМ!$B$39:$B$789,P$119)+'СЕТ СН'!$I$12+СВЦЭМ!$D$10+'СЕТ СН'!$I$5-'СЕТ СН'!$I$20</f>
        <v>4910.6746672899999</v>
      </c>
      <c r="Q134" s="36">
        <f>SUMIFS(СВЦЭМ!$C$39:$C$789,СВЦЭМ!$A$39:$A$789,$A134,СВЦЭМ!$B$39:$B$789,Q$119)+'СЕТ СН'!$I$12+СВЦЭМ!$D$10+'СЕТ СН'!$I$5-'СЕТ СН'!$I$20</f>
        <v>4927.0584838699997</v>
      </c>
      <c r="R134" s="36">
        <f>SUMIFS(СВЦЭМ!$C$39:$C$789,СВЦЭМ!$A$39:$A$789,$A134,СВЦЭМ!$B$39:$B$789,R$119)+'СЕТ СН'!$I$12+СВЦЭМ!$D$10+'СЕТ СН'!$I$5-'СЕТ СН'!$I$20</f>
        <v>4907.8327416100001</v>
      </c>
      <c r="S134" s="36">
        <f>SUMIFS(СВЦЭМ!$C$39:$C$789,СВЦЭМ!$A$39:$A$789,$A134,СВЦЭМ!$B$39:$B$789,S$119)+'СЕТ СН'!$I$12+СВЦЭМ!$D$10+'СЕТ СН'!$I$5-'СЕТ СН'!$I$20</f>
        <v>4856.8695630399998</v>
      </c>
      <c r="T134" s="36">
        <f>SUMIFS(СВЦЭМ!$C$39:$C$789,СВЦЭМ!$A$39:$A$789,$A134,СВЦЭМ!$B$39:$B$789,T$119)+'СЕТ СН'!$I$12+СВЦЭМ!$D$10+'СЕТ СН'!$I$5-'СЕТ СН'!$I$20</f>
        <v>4832.5473397599999</v>
      </c>
      <c r="U134" s="36">
        <f>SUMIFS(СВЦЭМ!$C$39:$C$789,СВЦЭМ!$A$39:$A$789,$A134,СВЦЭМ!$B$39:$B$789,U$119)+'СЕТ СН'!$I$12+СВЦЭМ!$D$10+'СЕТ СН'!$I$5-'СЕТ СН'!$I$20</f>
        <v>4844.3064479799996</v>
      </c>
      <c r="V134" s="36">
        <f>SUMIFS(СВЦЭМ!$C$39:$C$789,СВЦЭМ!$A$39:$A$789,$A134,СВЦЭМ!$B$39:$B$789,V$119)+'СЕТ СН'!$I$12+СВЦЭМ!$D$10+'СЕТ СН'!$I$5-'СЕТ СН'!$I$20</f>
        <v>4857.1295606599997</v>
      </c>
      <c r="W134" s="36">
        <f>SUMIFS(СВЦЭМ!$C$39:$C$789,СВЦЭМ!$A$39:$A$789,$A134,СВЦЭМ!$B$39:$B$789,W$119)+'СЕТ СН'!$I$12+СВЦЭМ!$D$10+'СЕТ СН'!$I$5-'СЕТ СН'!$I$20</f>
        <v>4864.3135973299995</v>
      </c>
      <c r="X134" s="36">
        <f>SUMIFS(СВЦЭМ!$C$39:$C$789,СВЦЭМ!$A$39:$A$789,$A134,СВЦЭМ!$B$39:$B$789,X$119)+'СЕТ СН'!$I$12+СВЦЭМ!$D$10+'СЕТ СН'!$I$5-'СЕТ СН'!$I$20</f>
        <v>4923.6257093900003</v>
      </c>
      <c r="Y134" s="36">
        <f>SUMIFS(СВЦЭМ!$C$39:$C$789,СВЦЭМ!$A$39:$A$789,$A134,СВЦЭМ!$B$39:$B$789,Y$119)+'СЕТ СН'!$I$12+СВЦЭМ!$D$10+'СЕТ СН'!$I$5-'СЕТ СН'!$I$20</f>
        <v>4952.2481908400005</v>
      </c>
    </row>
    <row r="135" spans="1:25" ht="15.75" x14ac:dyDescent="0.2">
      <c r="A135" s="35">
        <f t="shared" si="3"/>
        <v>45642</v>
      </c>
      <c r="B135" s="36">
        <f>SUMIFS(СВЦЭМ!$C$39:$C$789,СВЦЭМ!$A$39:$A$789,$A135,СВЦЭМ!$B$39:$B$789,B$119)+'СЕТ СН'!$I$12+СВЦЭМ!$D$10+'СЕТ СН'!$I$5-'СЕТ СН'!$I$20</f>
        <v>4880.9656395700003</v>
      </c>
      <c r="C135" s="36">
        <f>SUMIFS(СВЦЭМ!$C$39:$C$789,СВЦЭМ!$A$39:$A$789,$A135,СВЦЭМ!$B$39:$B$789,C$119)+'СЕТ СН'!$I$12+СВЦЭМ!$D$10+'СЕТ СН'!$I$5-'СЕТ СН'!$I$20</f>
        <v>4920.2151265000002</v>
      </c>
      <c r="D135" s="36">
        <f>SUMIFS(СВЦЭМ!$C$39:$C$789,СВЦЭМ!$A$39:$A$789,$A135,СВЦЭМ!$B$39:$B$789,D$119)+'СЕТ СН'!$I$12+СВЦЭМ!$D$10+'СЕТ СН'!$I$5-'СЕТ СН'!$I$20</f>
        <v>4934.6732199799999</v>
      </c>
      <c r="E135" s="36">
        <f>SUMIFS(СВЦЭМ!$C$39:$C$789,СВЦЭМ!$A$39:$A$789,$A135,СВЦЭМ!$B$39:$B$789,E$119)+'СЕТ СН'!$I$12+СВЦЭМ!$D$10+'СЕТ СН'!$I$5-'СЕТ СН'!$I$20</f>
        <v>4942.0890425199996</v>
      </c>
      <c r="F135" s="36">
        <f>SUMIFS(СВЦЭМ!$C$39:$C$789,СВЦЭМ!$A$39:$A$789,$A135,СВЦЭМ!$B$39:$B$789,F$119)+'СЕТ СН'!$I$12+СВЦЭМ!$D$10+'СЕТ СН'!$I$5-'СЕТ СН'!$I$20</f>
        <v>4936.1188562400002</v>
      </c>
      <c r="G135" s="36">
        <f>SUMIFS(СВЦЭМ!$C$39:$C$789,СВЦЭМ!$A$39:$A$789,$A135,СВЦЭМ!$B$39:$B$789,G$119)+'СЕТ СН'!$I$12+СВЦЭМ!$D$10+'СЕТ СН'!$I$5-'СЕТ СН'!$I$20</f>
        <v>4905.4588920099995</v>
      </c>
      <c r="H135" s="36">
        <f>SUMIFS(СВЦЭМ!$C$39:$C$789,СВЦЭМ!$A$39:$A$789,$A135,СВЦЭМ!$B$39:$B$789,H$119)+'СЕТ СН'!$I$12+СВЦЭМ!$D$10+'СЕТ СН'!$I$5-'СЕТ СН'!$I$20</f>
        <v>4896.5999886500003</v>
      </c>
      <c r="I135" s="36">
        <f>SUMIFS(СВЦЭМ!$C$39:$C$789,СВЦЭМ!$A$39:$A$789,$A135,СВЦЭМ!$B$39:$B$789,I$119)+'СЕТ СН'!$I$12+СВЦЭМ!$D$10+'СЕТ СН'!$I$5-'СЕТ СН'!$I$20</f>
        <v>4841.5515508099998</v>
      </c>
      <c r="J135" s="36">
        <f>SUMIFS(СВЦЭМ!$C$39:$C$789,СВЦЭМ!$A$39:$A$789,$A135,СВЦЭМ!$B$39:$B$789,J$119)+'СЕТ СН'!$I$12+СВЦЭМ!$D$10+'СЕТ СН'!$I$5-'СЕТ СН'!$I$20</f>
        <v>4845.9052959099999</v>
      </c>
      <c r="K135" s="36">
        <f>SUMIFS(СВЦЭМ!$C$39:$C$789,СВЦЭМ!$A$39:$A$789,$A135,СВЦЭМ!$B$39:$B$789,K$119)+'СЕТ СН'!$I$12+СВЦЭМ!$D$10+'СЕТ СН'!$I$5-'СЕТ СН'!$I$20</f>
        <v>4836.1298398099998</v>
      </c>
      <c r="L135" s="36">
        <f>SUMIFS(СВЦЭМ!$C$39:$C$789,СВЦЭМ!$A$39:$A$789,$A135,СВЦЭМ!$B$39:$B$789,L$119)+'СЕТ СН'!$I$12+СВЦЭМ!$D$10+'СЕТ СН'!$I$5-'СЕТ СН'!$I$20</f>
        <v>4823.9448616199998</v>
      </c>
      <c r="M135" s="36">
        <f>SUMIFS(СВЦЭМ!$C$39:$C$789,СВЦЭМ!$A$39:$A$789,$A135,СВЦЭМ!$B$39:$B$789,M$119)+'СЕТ СН'!$I$12+СВЦЭМ!$D$10+'СЕТ СН'!$I$5-'СЕТ СН'!$I$20</f>
        <v>4838.3258159500001</v>
      </c>
      <c r="N135" s="36">
        <f>SUMIFS(СВЦЭМ!$C$39:$C$789,СВЦЭМ!$A$39:$A$789,$A135,СВЦЭМ!$B$39:$B$789,N$119)+'СЕТ СН'!$I$12+СВЦЭМ!$D$10+'СЕТ СН'!$I$5-'СЕТ СН'!$I$20</f>
        <v>4828.7767124000002</v>
      </c>
      <c r="O135" s="36">
        <f>SUMIFS(СВЦЭМ!$C$39:$C$789,СВЦЭМ!$A$39:$A$789,$A135,СВЦЭМ!$B$39:$B$789,O$119)+'СЕТ СН'!$I$12+СВЦЭМ!$D$10+'СЕТ СН'!$I$5-'СЕТ СН'!$I$20</f>
        <v>4848.6844605799997</v>
      </c>
      <c r="P135" s="36">
        <f>SUMIFS(СВЦЭМ!$C$39:$C$789,СВЦЭМ!$A$39:$A$789,$A135,СВЦЭМ!$B$39:$B$789,P$119)+'СЕТ СН'!$I$12+СВЦЭМ!$D$10+'СЕТ СН'!$I$5-'СЕТ СН'!$I$20</f>
        <v>4859.6720568399996</v>
      </c>
      <c r="Q135" s="36">
        <f>SUMIFS(СВЦЭМ!$C$39:$C$789,СВЦЭМ!$A$39:$A$789,$A135,СВЦЭМ!$B$39:$B$789,Q$119)+'СЕТ СН'!$I$12+СВЦЭМ!$D$10+'СЕТ СН'!$I$5-'СЕТ СН'!$I$20</f>
        <v>4872.6471675499997</v>
      </c>
      <c r="R135" s="36">
        <f>SUMIFS(СВЦЭМ!$C$39:$C$789,СВЦЭМ!$A$39:$A$789,$A135,СВЦЭМ!$B$39:$B$789,R$119)+'СЕТ СН'!$I$12+СВЦЭМ!$D$10+'СЕТ СН'!$I$5-'СЕТ СН'!$I$20</f>
        <v>4855.8159886900003</v>
      </c>
      <c r="S135" s="36">
        <f>SUMIFS(СВЦЭМ!$C$39:$C$789,СВЦЭМ!$A$39:$A$789,$A135,СВЦЭМ!$B$39:$B$789,S$119)+'СЕТ СН'!$I$12+СВЦЭМ!$D$10+'СЕТ СН'!$I$5-'СЕТ СН'!$I$20</f>
        <v>4813.2444011200005</v>
      </c>
      <c r="T135" s="36">
        <f>SUMIFS(СВЦЭМ!$C$39:$C$789,СВЦЭМ!$A$39:$A$789,$A135,СВЦЭМ!$B$39:$B$789,T$119)+'СЕТ СН'!$I$12+СВЦЭМ!$D$10+'СЕТ СН'!$I$5-'СЕТ СН'!$I$20</f>
        <v>4814.26393405</v>
      </c>
      <c r="U135" s="36">
        <f>SUMIFS(СВЦЭМ!$C$39:$C$789,СВЦЭМ!$A$39:$A$789,$A135,СВЦЭМ!$B$39:$B$789,U$119)+'СЕТ СН'!$I$12+СВЦЭМ!$D$10+'СЕТ СН'!$I$5-'СЕТ СН'!$I$20</f>
        <v>4818.0742417299998</v>
      </c>
      <c r="V135" s="36">
        <f>SUMIFS(СВЦЭМ!$C$39:$C$789,СВЦЭМ!$A$39:$A$789,$A135,СВЦЭМ!$B$39:$B$789,V$119)+'СЕТ СН'!$I$12+СВЦЭМ!$D$10+'СЕТ СН'!$I$5-'СЕТ СН'!$I$20</f>
        <v>4832.5109905099998</v>
      </c>
      <c r="W135" s="36">
        <f>SUMIFS(СВЦЭМ!$C$39:$C$789,СВЦЭМ!$A$39:$A$789,$A135,СВЦЭМ!$B$39:$B$789,W$119)+'СЕТ СН'!$I$12+СВЦЭМ!$D$10+'СЕТ СН'!$I$5-'СЕТ СН'!$I$20</f>
        <v>4861.3061979499998</v>
      </c>
      <c r="X135" s="36">
        <f>SUMIFS(СВЦЭМ!$C$39:$C$789,СВЦЭМ!$A$39:$A$789,$A135,СВЦЭМ!$B$39:$B$789,X$119)+'СЕТ СН'!$I$12+СВЦЭМ!$D$10+'СЕТ СН'!$I$5-'СЕТ СН'!$I$20</f>
        <v>4893.4298080299995</v>
      </c>
      <c r="Y135" s="36">
        <f>SUMIFS(СВЦЭМ!$C$39:$C$789,СВЦЭМ!$A$39:$A$789,$A135,СВЦЭМ!$B$39:$B$789,Y$119)+'СЕТ СН'!$I$12+СВЦЭМ!$D$10+'СЕТ СН'!$I$5-'СЕТ СН'!$I$20</f>
        <v>4933.7070576000006</v>
      </c>
    </row>
    <row r="136" spans="1:25" ht="15.75" x14ac:dyDescent="0.2">
      <c r="A136" s="35">
        <f t="shared" si="3"/>
        <v>45643</v>
      </c>
      <c r="B136" s="36">
        <f>SUMIFS(СВЦЭМ!$C$39:$C$789,СВЦЭМ!$A$39:$A$789,$A136,СВЦЭМ!$B$39:$B$789,B$119)+'СЕТ СН'!$I$12+СВЦЭМ!$D$10+'СЕТ СН'!$I$5-'СЕТ СН'!$I$20</f>
        <v>5083.5809614499994</v>
      </c>
      <c r="C136" s="36">
        <f>SUMIFS(СВЦЭМ!$C$39:$C$789,СВЦЭМ!$A$39:$A$789,$A136,СВЦЭМ!$B$39:$B$789,C$119)+'СЕТ СН'!$I$12+СВЦЭМ!$D$10+'СЕТ СН'!$I$5-'СЕТ СН'!$I$20</f>
        <v>5141.9048025699994</v>
      </c>
      <c r="D136" s="36">
        <f>SUMIFS(СВЦЭМ!$C$39:$C$789,СВЦЭМ!$A$39:$A$789,$A136,СВЦЭМ!$B$39:$B$789,D$119)+'СЕТ СН'!$I$12+СВЦЭМ!$D$10+'СЕТ СН'!$I$5-'СЕТ СН'!$I$20</f>
        <v>5185.7841250700003</v>
      </c>
      <c r="E136" s="36">
        <f>SUMIFS(СВЦЭМ!$C$39:$C$789,СВЦЭМ!$A$39:$A$789,$A136,СВЦЭМ!$B$39:$B$789,E$119)+'СЕТ СН'!$I$12+СВЦЭМ!$D$10+'СЕТ СН'!$I$5-'СЕТ СН'!$I$20</f>
        <v>5211.9588293999996</v>
      </c>
      <c r="F136" s="36">
        <f>SUMIFS(СВЦЭМ!$C$39:$C$789,СВЦЭМ!$A$39:$A$789,$A136,СВЦЭМ!$B$39:$B$789,F$119)+'СЕТ СН'!$I$12+СВЦЭМ!$D$10+'СЕТ СН'!$I$5-'СЕТ СН'!$I$20</f>
        <v>5229.7424779100002</v>
      </c>
      <c r="G136" s="36">
        <f>SUMIFS(СВЦЭМ!$C$39:$C$789,СВЦЭМ!$A$39:$A$789,$A136,СВЦЭМ!$B$39:$B$789,G$119)+'СЕТ СН'!$I$12+СВЦЭМ!$D$10+'СЕТ СН'!$I$5-'СЕТ СН'!$I$20</f>
        <v>5243.61778065</v>
      </c>
      <c r="H136" s="36">
        <f>SUMIFS(СВЦЭМ!$C$39:$C$789,СВЦЭМ!$A$39:$A$789,$A136,СВЦЭМ!$B$39:$B$789,H$119)+'СЕТ СН'!$I$12+СВЦЭМ!$D$10+'СЕТ СН'!$I$5-'СЕТ СН'!$I$20</f>
        <v>5165.92310559</v>
      </c>
      <c r="I136" s="36">
        <f>SUMIFS(СВЦЭМ!$C$39:$C$789,СВЦЭМ!$A$39:$A$789,$A136,СВЦЭМ!$B$39:$B$789,I$119)+'СЕТ СН'!$I$12+СВЦЭМ!$D$10+'СЕТ СН'!$I$5-'СЕТ СН'!$I$20</f>
        <v>5080.2801245699993</v>
      </c>
      <c r="J136" s="36">
        <f>SUMIFS(СВЦЭМ!$C$39:$C$789,СВЦЭМ!$A$39:$A$789,$A136,СВЦЭМ!$B$39:$B$789,J$119)+'СЕТ СН'!$I$12+СВЦЭМ!$D$10+'СЕТ СН'!$I$5-'СЕТ СН'!$I$20</f>
        <v>5040.2583599099999</v>
      </c>
      <c r="K136" s="36">
        <f>SUMIFS(СВЦЭМ!$C$39:$C$789,СВЦЭМ!$A$39:$A$789,$A136,СВЦЭМ!$B$39:$B$789,K$119)+'СЕТ СН'!$I$12+СВЦЭМ!$D$10+'СЕТ СН'!$I$5-'СЕТ СН'!$I$20</f>
        <v>4985.2817780599999</v>
      </c>
      <c r="L136" s="36">
        <f>SUMIFS(СВЦЭМ!$C$39:$C$789,СВЦЭМ!$A$39:$A$789,$A136,СВЦЭМ!$B$39:$B$789,L$119)+'СЕТ СН'!$I$12+СВЦЭМ!$D$10+'СЕТ СН'!$I$5-'СЕТ СН'!$I$20</f>
        <v>4959.8039834499996</v>
      </c>
      <c r="M136" s="36">
        <f>SUMIFS(СВЦЭМ!$C$39:$C$789,СВЦЭМ!$A$39:$A$789,$A136,СВЦЭМ!$B$39:$B$789,M$119)+'СЕТ СН'!$I$12+СВЦЭМ!$D$10+'СЕТ СН'!$I$5-'СЕТ СН'!$I$20</f>
        <v>4970.8709964500003</v>
      </c>
      <c r="N136" s="36">
        <f>SUMIFS(СВЦЭМ!$C$39:$C$789,СВЦЭМ!$A$39:$A$789,$A136,СВЦЭМ!$B$39:$B$789,N$119)+'СЕТ СН'!$I$12+СВЦЭМ!$D$10+'СЕТ СН'!$I$5-'СЕТ СН'!$I$20</f>
        <v>4989.9383188199999</v>
      </c>
      <c r="O136" s="36">
        <f>SUMIFS(СВЦЭМ!$C$39:$C$789,СВЦЭМ!$A$39:$A$789,$A136,СВЦЭМ!$B$39:$B$789,O$119)+'СЕТ СН'!$I$12+СВЦЭМ!$D$10+'СЕТ СН'!$I$5-'СЕТ СН'!$I$20</f>
        <v>4995.1354788799999</v>
      </c>
      <c r="P136" s="36">
        <f>SUMIFS(СВЦЭМ!$C$39:$C$789,СВЦЭМ!$A$39:$A$789,$A136,СВЦЭМ!$B$39:$B$789,P$119)+'СЕТ СН'!$I$12+СВЦЭМ!$D$10+'СЕТ СН'!$I$5-'СЕТ СН'!$I$20</f>
        <v>4996.6403313600003</v>
      </c>
      <c r="Q136" s="36">
        <f>SUMIFS(СВЦЭМ!$C$39:$C$789,СВЦЭМ!$A$39:$A$789,$A136,СВЦЭМ!$B$39:$B$789,Q$119)+'СЕТ СН'!$I$12+СВЦЭМ!$D$10+'СЕТ СН'!$I$5-'СЕТ СН'!$I$20</f>
        <v>5013.9194294299996</v>
      </c>
      <c r="R136" s="36">
        <f>SUMIFS(СВЦЭМ!$C$39:$C$789,СВЦЭМ!$A$39:$A$789,$A136,СВЦЭМ!$B$39:$B$789,R$119)+'СЕТ СН'!$I$12+СВЦЭМ!$D$10+'СЕТ СН'!$I$5-'СЕТ СН'!$I$20</f>
        <v>5006.4721980800005</v>
      </c>
      <c r="S136" s="36">
        <f>SUMIFS(СВЦЭМ!$C$39:$C$789,СВЦЭМ!$A$39:$A$789,$A136,СВЦЭМ!$B$39:$B$789,S$119)+'СЕТ СН'!$I$12+СВЦЭМ!$D$10+'СЕТ СН'!$I$5-'СЕТ СН'!$I$20</f>
        <v>4972.03955434</v>
      </c>
      <c r="T136" s="36">
        <f>SUMIFS(СВЦЭМ!$C$39:$C$789,СВЦЭМ!$A$39:$A$789,$A136,СВЦЭМ!$B$39:$B$789,T$119)+'СЕТ СН'!$I$12+СВЦЭМ!$D$10+'СЕТ СН'!$I$5-'СЕТ СН'!$I$20</f>
        <v>5010.0377677699998</v>
      </c>
      <c r="U136" s="36">
        <f>SUMIFS(СВЦЭМ!$C$39:$C$789,СВЦЭМ!$A$39:$A$789,$A136,СВЦЭМ!$B$39:$B$789,U$119)+'СЕТ СН'!$I$12+СВЦЭМ!$D$10+'СЕТ СН'!$I$5-'СЕТ СН'!$I$20</f>
        <v>5014.5145741100005</v>
      </c>
      <c r="V136" s="36">
        <f>SUMIFS(СВЦЭМ!$C$39:$C$789,СВЦЭМ!$A$39:$A$789,$A136,СВЦЭМ!$B$39:$B$789,V$119)+'СЕТ СН'!$I$12+СВЦЭМ!$D$10+'СЕТ СН'!$I$5-'СЕТ СН'!$I$20</f>
        <v>5067.59073257</v>
      </c>
      <c r="W136" s="36">
        <f>SUMIFS(СВЦЭМ!$C$39:$C$789,СВЦЭМ!$A$39:$A$789,$A136,СВЦЭМ!$B$39:$B$789,W$119)+'СЕТ СН'!$I$12+СВЦЭМ!$D$10+'СЕТ СН'!$I$5-'СЕТ СН'!$I$20</f>
        <v>5097.80241604</v>
      </c>
      <c r="X136" s="36">
        <f>SUMIFS(СВЦЭМ!$C$39:$C$789,СВЦЭМ!$A$39:$A$789,$A136,СВЦЭМ!$B$39:$B$789,X$119)+'СЕТ СН'!$I$12+СВЦЭМ!$D$10+'СЕТ СН'!$I$5-'СЕТ СН'!$I$20</f>
        <v>5116.5266165499997</v>
      </c>
      <c r="Y136" s="36">
        <f>SUMIFS(СВЦЭМ!$C$39:$C$789,СВЦЭМ!$A$39:$A$789,$A136,СВЦЭМ!$B$39:$B$789,Y$119)+'СЕТ СН'!$I$12+СВЦЭМ!$D$10+'СЕТ СН'!$I$5-'СЕТ СН'!$I$20</f>
        <v>5130.3199508099997</v>
      </c>
    </row>
    <row r="137" spans="1:25" ht="15.75" x14ac:dyDescent="0.2">
      <c r="A137" s="35">
        <f t="shared" si="3"/>
        <v>45644</v>
      </c>
      <c r="B137" s="36">
        <f>SUMIFS(СВЦЭМ!$C$39:$C$789,СВЦЭМ!$A$39:$A$789,$A137,СВЦЭМ!$B$39:$B$789,B$119)+'СЕТ СН'!$I$12+СВЦЭМ!$D$10+'СЕТ СН'!$I$5-'СЕТ СН'!$I$20</f>
        <v>5248.5345720400001</v>
      </c>
      <c r="C137" s="36">
        <f>SUMIFS(СВЦЭМ!$C$39:$C$789,СВЦЭМ!$A$39:$A$789,$A137,СВЦЭМ!$B$39:$B$789,C$119)+'СЕТ СН'!$I$12+СВЦЭМ!$D$10+'СЕТ СН'!$I$5-'СЕТ СН'!$I$20</f>
        <v>5291.4034094199997</v>
      </c>
      <c r="D137" s="36">
        <f>SUMIFS(СВЦЭМ!$C$39:$C$789,СВЦЭМ!$A$39:$A$789,$A137,СВЦЭМ!$B$39:$B$789,D$119)+'СЕТ СН'!$I$12+СВЦЭМ!$D$10+'СЕТ СН'!$I$5-'СЕТ СН'!$I$20</f>
        <v>5318.74906784</v>
      </c>
      <c r="E137" s="36">
        <f>SUMIFS(СВЦЭМ!$C$39:$C$789,СВЦЭМ!$A$39:$A$789,$A137,СВЦЭМ!$B$39:$B$789,E$119)+'СЕТ СН'!$I$12+СВЦЭМ!$D$10+'СЕТ СН'!$I$5-'СЕТ СН'!$I$20</f>
        <v>5333.3016820800003</v>
      </c>
      <c r="F137" s="36">
        <f>SUMIFS(СВЦЭМ!$C$39:$C$789,СВЦЭМ!$A$39:$A$789,$A137,СВЦЭМ!$B$39:$B$789,F$119)+'СЕТ СН'!$I$12+СВЦЭМ!$D$10+'СЕТ СН'!$I$5-'СЕТ СН'!$I$20</f>
        <v>5332.9325976</v>
      </c>
      <c r="G137" s="36">
        <f>SUMIFS(СВЦЭМ!$C$39:$C$789,СВЦЭМ!$A$39:$A$789,$A137,СВЦЭМ!$B$39:$B$789,G$119)+'СЕТ СН'!$I$12+СВЦЭМ!$D$10+'СЕТ СН'!$I$5-'СЕТ СН'!$I$20</f>
        <v>5315.9366474399994</v>
      </c>
      <c r="H137" s="36">
        <f>SUMIFS(СВЦЭМ!$C$39:$C$789,СВЦЭМ!$A$39:$A$789,$A137,СВЦЭМ!$B$39:$B$789,H$119)+'СЕТ СН'!$I$12+СВЦЭМ!$D$10+'СЕТ СН'!$I$5-'СЕТ СН'!$I$20</f>
        <v>5223.4755046099999</v>
      </c>
      <c r="I137" s="36">
        <f>SUMIFS(СВЦЭМ!$C$39:$C$789,СВЦЭМ!$A$39:$A$789,$A137,СВЦЭМ!$B$39:$B$789,I$119)+'СЕТ СН'!$I$12+СВЦЭМ!$D$10+'СЕТ СН'!$I$5-'СЕТ СН'!$I$20</f>
        <v>5104.3415029999996</v>
      </c>
      <c r="J137" s="36">
        <f>SUMIFS(СВЦЭМ!$C$39:$C$789,СВЦЭМ!$A$39:$A$789,$A137,СВЦЭМ!$B$39:$B$789,J$119)+'СЕТ СН'!$I$12+СВЦЭМ!$D$10+'СЕТ СН'!$I$5-'СЕТ СН'!$I$20</f>
        <v>5064.4756324600003</v>
      </c>
      <c r="K137" s="36">
        <f>SUMIFS(СВЦЭМ!$C$39:$C$789,СВЦЭМ!$A$39:$A$789,$A137,СВЦЭМ!$B$39:$B$789,K$119)+'СЕТ СН'!$I$12+СВЦЭМ!$D$10+'СЕТ СН'!$I$5-'СЕТ СН'!$I$20</f>
        <v>5009.2768460899997</v>
      </c>
      <c r="L137" s="36">
        <f>SUMIFS(СВЦЭМ!$C$39:$C$789,СВЦЭМ!$A$39:$A$789,$A137,СВЦЭМ!$B$39:$B$789,L$119)+'СЕТ СН'!$I$12+СВЦЭМ!$D$10+'СЕТ СН'!$I$5-'СЕТ СН'!$I$20</f>
        <v>4971.5128267999999</v>
      </c>
      <c r="M137" s="36">
        <f>SUMIFS(СВЦЭМ!$C$39:$C$789,СВЦЭМ!$A$39:$A$789,$A137,СВЦЭМ!$B$39:$B$789,M$119)+'СЕТ СН'!$I$12+СВЦЭМ!$D$10+'СЕТ СН'!$I$5-'СЕТ СН'!$I$20</f>
        <v>5032.3919750300001</v>
      </c>
      <c r="N137" s="36">
        <f>SUMIFS(СВЦЭМ!$C$39:$C$789,СВЦЭМ!$A$39:$A$789,$A137,СВЦЭМ!$B$39:$B$789,N$119)+'СЕТ СН'!$I$12+СВЦЭМ!$D$10+'СЕТ СН'!$I$5-'СЕТ СН'!$I$20</f>
        <v>5056.4805258099996</v>
      </c>
      <c r="O137" s="36">
        <f>SUMIFS(СВЦЭМ!$C$39:$C$789,СВЦЭМ!$A$39:$A$789,$A137,СВЦЭМ!$B$39:$B$789,O$119)+'СЕТ СН'!$I$12+СВЦЭМ!$D$10+'СЕТ СН'!$I$5-'СЕТ СН'!$I$20</f>
        <v>5043.7528937899997</v>
      </c>
      <c r="P137" s="36">
        <f>SUMIFS(СВЦЭМ!$C$39:$C$789,СВЦЭМ!$A$39:$A$789,$A137,СВЦЭМ!$B$39:$B$789,P$119)+'СЕТ СН'!$I$12+СВЦЭМ!$D$10+'СЕТ СН'!$I$5-'СЕТ СН'!$I$20</f>
        <v>5034.0515510699997</v>
      </c>
      <c r="Q137" s="36">
        <f>SUMIFS(СВЦЭМ!$C$39:$C$789,СВЦЭМ!$A$39:$A$789,$A137,СВЦЭМ!$B$39:$B$789,Q$119)+'СЕТ СН'!$I$12+СВЦЭМ!$D$10+'СЕТ СН'!$I$5-'СЕТ СН'!$I$20</f>
        <v>5049.2782981399996</v>
      </c>
      <c r="R137" s="36">
        <f>SUMIFS(СВЦЭМ!$C$39:$C$789,СВЦЭМ!$A$39:$A$789,$A137,СВЦЭМ!$B$39:$B$789,R$119)+'СЕТ СН'!$I$12+СВЦЭМ!$D$10+'СЕТ СН'!$I$5-'СЕТ СН'!$I$20</f>
        <v>5045.8817138199993</v>
      </c>
      <c r="S137" s="36">
        <f>SUMIFS(СВЦЭМ!$C$39:$C$789,СВЦЭМ!$A$39:$A$789,$A137,СВЦЭМ!$B$39:$B$789,S$119)+'СЕТ СН'!$I$12+СВЦЭМ!$D$10+'СЕТ СН'!$I$5-'СЕТ СН'!$I$20</f>
        <v>5009.5802581999997</v>
      </c>
      <c r="T137" s="36">
        <f>SUMIFS(СВЦЭМ!$C$39:$C$789,СВЦЭМ!$A$39:$A$789,$A137,СВЦЭМ!$B$39:$B$789,T$119)+'СЕТ СН'!$I$12+СВЦЭМ!$D$10+'СЕТ СН'!$I$5-'СЕТ СН'!$I$20</f>
        <v>5003.8523255</v>
      </c>
      <c r="U137" s="36">
        <f>SUMIFS(СВЦЭМ!$C$39:$C$789,СВЦЭМ!$A$39:$A$789,$A137,СВЦЭМ!$B$39:$B$789,U$119)+'СЕТ СН'!$I$12+СВЦЭМ!$D$10+'СЕТ СН'!$I$5-'СЕТ СН'!$I$20</f>
        <v>5006.7860491000001</v>
      </c>
      <c r="V137" s="36">
        <f>SUMIFS(СВЦЭМ!$C$39:$C$789,СВЦЭМ!$A$39:$A$789,$A137,СВЦЭМ!$B$39:$B$789,V$119)+'СЕТ СН'!$I$12+СВЦЭМ!$D$10+'СЕТ СН'!$I$5-'СЕТ СН'!$I$20</f>
        <v>5058.9150441599995</v>
      </c>
      <c r="W137" s="36">
        <f>SUMIFS(СВЦЭМ!$C$39:$C$789,СВЦЭМ!$A$39:$A$789,$A137,СВЦЭМ!$B$39:$B$789,W$119)+'СЕТ СН'!$I$12+СВЦЭМ!$D$10+'СЕТ СН'!$I$5-'СЕТ СН'!$I$20</f>
        <v>5090.0592372800002</v>
      </c>
      <c r="X137" s="36">
        <f>SUMIFS(СВЦЭМ!$C$39:$C$789,СВЦЭМ!$A$39:$A$789,$A137,СВЦЭМ!$B$39:$B$789,X$119)+'СЕТ СН'!$I$12+СВЦЭМ!$D$10+'СЕТ СН'!$I$5-'СЕТ СН'!$I$20</f>
        <v>5096.5003268099999</v>
      </c>
      <c r="Y137" s="36">
        <f>SUMIFS(СВЦЭМ!$C$39:$C$789,СВЦЭМ!$A$39:$A$789,$A137,СВЦЭМ!$B$39:$B$789,Y$119)+'СЕТ СН'!$I$12+СВЦЭМ!$D$10+'СЕТ СН'!$I$5-'СЕТ СН'!$I$20</f>
        <v>5150.7613695799992</v>
      </c>
    </row>
    <row r="138" spans="1:25" ht="15.75" x14ac:dyDescent="0.2">
      <c r="A138" s="35">
        <f t="shared" si="3"/>
        <v>45645</v>
      </c>
      <c r="B138" s="36">
        <f>SUMIFS(СВЦЭМ!$C$39:$C$789,СВЦЭМ!$A$39:$A$789,$A138,СВЦЭМ!$B$39:$B$789,B$119)+'СЕТ СН'!$I$12+СВЦЭМ!$D$10+'СЕТ СН'!$I$5-'СЕТ СН'!$I$20</f>
        <v>5056.37536112</v>
      </c>
      <c r="C138" s="36">
        <f>SUMIFS(СВЦЭМ!$C$39:$C$789,СВЦЭМ!$A$39:$A$789,$A138,СВЦЭМ!$B$39:$B$789,C$119)+'СЕТ СН'!$I$12+СВЦЭМ!$D$10+'СЕТ СН'!$I$5-'СЕТ СН'!$I$20</f>
        <v>5082.0944922799999</v>
      </c>
      <c r="D138" s="36">
        <f>SUMIFS(СВЦЭМ!$C$39:$C$789,СВЦЭМ!$A$39:$A$789,$A138,СВЦЭМ!$B$39:$B$789,D$119)+'СЕТ СН'!$I$12+СВЦЭМ!$D$10+'СЕТ СН'!$I$5-'СЕТ СН'!$I$20</f>
        <v>5147.4428920600003</v>
      </c>
      <c r="E138" s="36">
        <f>SUMIFS(СВЦЭМ!$C$39:$C$789,СВЦЭМ!$A$39:$A$789,$A138,СВЦЭМ!$B$39:$B$789,E$119)+'СЕТ СН'!$I$12+СВЦЭМ!$D$10+'СЕТ СН'!$I$5-'СЕТ СН'!$I$20</f>
        <v>5152.1141009200001</v>
      </c>
      <c r="F138" s="36">
        <f>SUMIFS(СВЦЭМ!$C$39:$C$789,СВЦЭМ!$A$39:$A$789,$A138,СВЦЭМ!$B$39:$B$789,F$119)+'СЕТ СН'!$I$12+СВЦЭМ!$D$10+'СЕТ СН'!$I$5-'СЕТ СН'!$I$20</f>
        <v>5172.2800109099999</v>
      </c>
      <c r="G138" s="36">
        <f>SUMIFS(СВЦЭМ!$C$39:$C$789,СВЦЭМ!$A$39:$A$789,$A138,СВЦЭМ!$B$39:$B$789,G$119)+'СЕТ СН'!$I$12+СВЦЭМ!$D$10+'СЕТ СН'!$I$5-'СЕТ СН'!$I$20</f>
        <v>5147.6027588099996</v>
      </c>
      <c r="H138" s="36">
        <f>SUMIFS(СВЦЭМ!$C$39:$C$789,СВЦЭМ!$A$39:$A$789,$A138,СВЦЭМ!$B$39:$B$789,H$119)+'СЕТ СН'!$I$12+СВЦЭМ!$D$10+'СЕТ СН'!$I$5-'СЕТ СН'!$I$20</f>
        <v>5108.8254753399997</v>
      </c>
      <c r="I138" s="36">
        <f>SUMIFS(СВЦЭМ!$C$39:$C$789,СВЦЭМ!$A$39:$A$789,$A138,СВЦЭМ!$B$39:$B$789,I$119)+'СЕТ СН'!$I$12+СВЦЭМ!$D$10+'СЕТ СН'!$I$5-'СЕТ СН'!$I$20</f>
        <v>5046.4491428000001</v>
      </c>
      <c r="J138" s="36">
        <f>SUMIFS(СВЦЭМ!$C$39:$C$789,СВЦЭМ!$A$39:$A$789,$A138,СВЦЭМ!$B$39:$B$789,J$119)+'СЕТ СН'!$I$12+СВЦЭМ!$D$10+'СЕТ СН'!$I$5-'СЕТ СН'!$I$20</f>
        <v>5000.1736084000004</v>
      </c>
      <c r="K138" s="36">
        <f>SUMIFS(СВЦЭМ!$C$39:$C$789,СВЦЭМ!$A$39:$A$789,$A138,СВЦЭМ!$B$39:$B$789,K$119)+'СЕТ СН'!$I$12+СВЦЭМ!$D$10+'СЕТ СН'!$I$5-'СЕТ СН'!$I$20</f>
        <v>4941.8804996999997</v>
      </c>
      <c r="L138" s="36">
        <f>SUMIFS(СВЦЭМ!$C$39:$C$789,СВЦЭМ!$A$39:$A$789,$A138,СВЦЭМ!$B$39:$B$789,L$119)+'СЕТ СН'!$I$12+СВЦЭМ!$D$10+'СЕТ СН'!$I$5-'СЕТ СН'!$I$20</f>
        <v>4938.01990604</v>
      </c>
      <c r="M138" s="36">
        <f>SUMIFS(СВЦЭМ!$C$39:$C$789,СВЦЭМ!$A$39:$A$789,$A138,СВЦЭМ!$B$39:$B$789,M$119)+'СЕТ СН'!$I$12+СВЦЭМ!$D$10+'СЕТ СН'!$I$5-'СЕТ СН'!$I$20</f>
        <v>4962.7538526799999</v>
      </c>
      <c r="N138" s="36">
        <f>SUMIFS(СВЦЭМ!$C$39:$C$789,СВЦЭМ!$A$39:$A$789,$A138,СВЦЭМ!$B$39:$B$789,N$119)+'СЕТ СН'!$I$12+СВЦЭМ!$D$10+'СЕТ СН'!$I$5-'СЕТ СН'!$I$20</f>
        <v>4976.2346569800002</v>
      </c>
      <c r="O138" s="36">
        <f>SUMIFS(СВЦЭМ!$C$39:$C$789,СВЦЭМ!$A$39:$A$789,$A138,СВЦЭМ!$B$39:$B$789,O$119)+'СЕТ СН'!$I$12+СВЦЭМ!$D$10+'СЕТ СН'!$I$5-'СЕТ СН'!$I$20</f>
        <v>5028.9380704300002</v>
      </c>
      <c r="P138" s="36">
        <f>SUMIFS(СВЦЭМ!$C$39:$C$789,СВЦЭМ!$A$39:$A$789,$A138,СВЦЭМ!$B$39:$B$789,P$119)+'СЕТ СН'!$I$12+СВЦЭМ!$D$10+'СЕТ СН'!$I$5-'СЕТ СН'!$I$20</f>
        <v>5031.6796021800001</v>
      </c>
      <c r="Q138" s="36">
        <f>SUMIFS(СВЦЭМ!$C$39:$C$789,СВЦЭМ!$A$39:$A$789,$A138,СВЦЭМ!$B$39:$B$789,Q$119)+'СЕТ СН'!$I$12+СВЦЭМ!$D$10+'СЕТ СН'!$I$5-'СЕТ СН'!$I$20</f>
        <v>5017.433943</v>
      </c>
      <c r="R138" s="36">
        <f>SUMIFS(СВЦЭМ!$C$39:$C$789,СВЦЭМ!$A$39:$A$789,$A138,СВЦЭМ!$B$39:$B$789,R$119)+'СЕТ СН'!$I$12+СВЦЭМ!$D$10+'СЕТ СН'!$I$5-'СЕТ СН'!$I$20</f>
        <v>4977.8281184299994</v>
      </c>
      <c r="S138" s="36">
        <f>SUMIFS(СВЦЭМ!$C$39:$C$789,СВЦЭМ!$A$39:$A$789,$A138,СВЦЭМ!$B$39:$B$789,S$119)+'СЕТ СН'!$I$12+СВЦЭМ!$D$10+'СЕТ СН'!$I$5-'СЕТ СН'!$I$20</f>
        <v>4943.4002535</v>
      </c>
      <c r="T138" s="36">
        <f>SUMIFS(СВЦЭМ!$C$39:$C$789,СВЦЭМ!$A$39:$A$789,$A138,СВЦЭМ!$B$39:$B$789,T$119)+'СЕТ СН'!$I$12+СВЦЭМ!$D$10+'СЕТ СН'!$I$5-'СЕТ СН'!$I$20</f>
        <v>4914.3772323100002</v>
      </c>
      <c r="U138" s="36">
        <f>SUMIFS(СВЦЭМ!$C$39:$C$789,СВЦЭМ!$A$39:$A$789,$A138,СВЦЭМ!$B$39:$B$789,U$119)+'СЕТ СН'!$I$12+СВЦЭМ!$D$10+'СЕТ СН'!$I$5-'СЕТ СН'!$I$20</f>
        <v>4916.9368740700002</v>
      </c>
      <c r="V138" s="36">
        <f>SUMIFS(СВЦЭМ!$C$39:$C$789,СВЦЭМ!$A$39:$A$789,$A138,СВЦЭМ!$B$39:$B$789,V$119)+'СЕТ СН'!$I$12+СВЦЭМ!$D$10+'СЕТ СН'!$I$5-'СЕТ СН'!$I$20</f>
        <v>4935.9603298100001</v>
      </c>
      <c r="W138" s="36">
        <f>SUMIFS(СВЦЭМ!$C$39:$C$789,СВЦЭМ!$A$39:$A$789,$A138,СВЦЭМ!$B$39:$B$789,W$119)+'СЕТ СН'!$I$12+СВЦЭМ!$D$10+'СЕТ СН'!$I$5-'СЕТ СН'!$I$20</f>
        <v>4996.1700724599996</v>
      </c>
      <c r="X138" s="36">
        <f>SUMIFS(СВЦЭМ!$C$39:$C$789,СВЦЭМ!$A$39:$A$789,$A138,СВЦЭМ!$B$39:$B$789,X$119)+'СЕТ СН'!$I$12+СВЦЭМ!$D$10+'СЕТ СН'!$I$5-'СЕТ СН'!$I$20</f>
        <v>5015.78108221</v>
      </c>
      <c r="Y138" s="36">
        <f>SUMIFS(СВЦЭМ!$C$39:$C$789,СВЦЭМ!$A$39:$A$789,$A138,СВЦЭМ!$B$39:$B$789,Y$119)+'СЕТ СН'!$I$12+СВЦЭМ!$D$10+'СЕТ СН'!$I$5-'СЕТ СН'!$I$20</f>
        <v>5036.6767847199999</v>
      </c>
    </row>
    <row r="139" spans="1:25" ht="15.75" x14ac:dyDescent="0.2">
      <c r="A139" s="35">
        <f t="shared" si="3"/>
        <v>45646</v>
      </c>
      <c r="B139" s="36">
        <f>SUMIFS(СВЦЭМ!$C$39:$C$789,СВЦЭМ!$A$39:$A$789,$A139,СВЦЭМ!$B$39:$B$789,B$119)+'СЕТ СН'!$I$12+СВЦЭМ!$D$10+'СЕТ СН'!$I$5-'СЕТ СН'!$I$20</f>
        <v>5073.1172609099995</v>
      </c>
      <c r="C139" s="36">
        <f>SUMIFS(СВЦЭМ!$C$39:$C$789,СВЦЭМ!$A$39:$A$789,$A139,СВЦЭМ!$B$39:$B$789,C$119)+'СЕТ СН'!$I$12+СВЦЭМ!$D$10+'СЕТ СН'!$I$5-'СЕТ СН'!$I$20</f>
        <v>5110.2380194500001</v>
      </c>
      <c r="D139" s="36">
        <f>SUMIFS(СВЦЭМ!$C$39:$C$789,СВЦЭМ!$A$39:$A$789,$A139,СВЦЭМ!$B$39:$B$789,D$119)+'СЕТ СН'!$I$12+СВЦЭМ!$D$10+'СЕТ СН'!$I$5-'СЕТ СН'!$I$20</f>
        <v>5115.6130092099993</v>
      </c>
      <c r="E139" s="36">
        <f>SUMIFS(СВЦЭМ!$C$39:$C$789,СВЦЭМ!$A$39:$A$789,$A139,СВЦЭМ!$B$39:$B$789,E$119)+'СЕТ СН'!$I$12+СВЦЭМ!$D$10+'СЕТ СН'!$I$5-'СЕТ СН'!$I$20</f>
        <v>5138.8514234599998</v>
      </c>
      <c r="F139" s="36">
        <f>SUMIFS(СВЦЭМ!$C$39:$C$789,СВЦЭМ!$A$39:$A$789,$A139,СВЦЭМ!$B$39:$B$789,F$119)+'СЕТ СН'!$I$12+СВЦЭМ!$D$10+'СЕТ СН'!$I$5-'СЕТ СН'!$I$20</f>
        <v>5137.9504505799996</v>
      </c>
      <c r="G139" s="36">
        <f>SUMIFS(СВЦЭМ!$C$39:$C$789,СВЦЭМ!$A$39:$A$789,$A139,СВЦЭМ!$B$39:$B$789,G$119)+'СЕТ СН'!$I$12+СВЦЭМ!$D$10+'СЕТ СН'!$I$5-'СЕТ СН'!$I$20</f>
        <v>5117.9292648199998</v>
      </c>
      <c r="H139" s="36">
        <f>SUMIFS(СВЦЭМ!$C$39:$C$789,СВЦЭМ!$A$39:$A$789,$A139,СВЦЭМ!$B$39:$B$789,H$119)+'СЕТ СН'!$I$12+СВЦЭМ!$D$10+'СЕТ СН'!$I$5-'СЕТ СН'!$I$20</f>
        <v>5104.9292659799994</v>
      </c>
      <c r="I139" s="36">
        <f>SUMIFS(СВЦЭМ!$C$39:$C$789,СВЦЭМ!$A$39:$A$789,$A139,СВЦЭМ!$B$39:$B$789,I$119)+'СЕТ СН'!$I$12+СВЦЭМ!$D$10+'СЕТ СН'!$I$5-'СЕТ СН'!$I$20</f>
        <v>4999.5974852300005</v>
      </c>
      <c r="J139" s="36">
        <f>SUMIFS(СВЦЭМ!$C$39:$C$789,СВЦЭМ!$A$39:$A$789,$A139,СВЦЭМ!$B$39:$B$789,J$119)+'СЕТ СН'!$I$12+СВЦЭМ!$D$10+'СЕТ СН'!$I$5-'СЕТ СН'!$I$20</f>
        <v>4926.0601026499999</v>
      </c>
      <c r="K139" s="36">
        <f>SUMIFS(СВЦЭМ!$C$39:$C$789,СВЦЭМ!$A$39:$A$789,$A139,СВЦЭМ!$B$39:$B$789,K$119)+'СЕТ СН'!$I$12+СВЦЭМ!$D$10+'СЕТ СН'!$I$5-'СЕТ СН'!$I$20</f>
        <v>4888.7241040899999</v>
      </c>
      <c r="L139" s="36">
        <f>SUMIFS(СВЦЭМ!$C$39:$C$789,СВЦЭМ!$A$39:$A$789,$A139,СВЦЭМ!$B$39:$B$789,L$119)+'СЕТ СН'!$I$12+СВЦЭМ!$D$10+'СЕТ СН'!$I$5-'СЕТ СН'!$I$20</f>
        <v>4887.2101649699998</v>
      </c>
      <c r="M139" s="36">
        <f>SUMIFS(СВЦЭМ!$C$39:$C$789,СВЦЭМ!$A$39:$A$789,$A139,СВЦЭМ!$B$39:$B$789,M$119)+'СЕТ СН'!$I$12+СВЦЭМ!$D$10+'СЕТ СН'!$I$5-'СЕТ СН'!$I$20</f>
        <v>4880.7321853200001</v>
      </c>
      <c r="N139" s="36">
        <f>SUMIFS(СВЦЭМ!$C$39:$C$789,СВЦЭМ!$A$39:$A$789,$A139,СВЦЭМ!$B$39:$B$789,N$119)+'СЕТ СН'!$I$12+СВЦЭМ!$D$10+'СЕТ СН'!$I$5-'СЕТ СН'!$I$20</f>
        <v>4884.5309741500005</v>
      </c>
      <c r="O139" s="36">
        <f>SUMIFS(СВЦЭМ!$C$39:$C$789,СВЦЭМ!$A$39:$A$789,$A139,СВЦЭМ!$B$39:$B$789,O$119)+'СЕТ СН'!$I$12+СВЦЭМ!$D$10+'СЕТ СН'!$I$5-'СЕТ СН'!$I$20</f>
        <v>4890.3555682400001</v>
      </c>
      <c r="P139" s="36">
        <f>SUMIFS(СВЦЭМ!$C$39:$C$789,СВЦЭМ!$A$39:$A$789,$A139,СВЦЭМ!$B$39:$B$789,P$119)+'СЕТ СН'!$I$12+СВЦЭМ!$D$10+'СЕТ СН'!$I$5-'СЕТ СН'!$I$20</f>
        <v>4901.7361106999997</v>
      </c>
      <c r="Q139" s="36">
        <f>SUMIFS(СВЦЭМ!$C$39:$C$789,СВЦЭМ!$A$39:$A$789,$A139,СВЦЭМ!$B$39:$B$789,Q$119)+'СЕТ СН'!$I$12+СВЦЭМ!$D$10+'СЕТ СН'!$I$5-'СЕТ СН'!$I$20</f>
        <v>4856.0903698800003</v>
      </c>
      <c r="R139" s="36">
        <f>SUMIFS(СВЦЭМ!$C$39:$C$789,СВЦЭМ!$A$39:$A$789,$A139,СВЦЭМ!$B$39:$B$789,R$119)+'СЕТ СН'!$I$12+СВЦЭМ!$D$10+'СЕТ СН'!$I$5-'СЕТ СН'!$I$20</f>
        <v>4867.1256758300005</v>
      </c>
      <c r="S139" s="36">
        <f>SUMIFS(СВЦЭМ!$C$39:$C$789,СВЦЭМ!$A$39:$A$789,$A139,СВЦЭМ!$B$39:$B$789,S$119)+'СЕТ СН'!$I$12+СВЦЭМ!$D$10+'СЕТ СН'!$I$5-'СЕТ СН'!$I$20</f>
        <v>4871.5055192700001</v>
      </c>
      <c r="T139" s="36">
        <f>SUMIFS(СВЦЭМ!$C$39:$C$789,СВЦЭМ!$A$39:$A$789,$A139,СВЦЭМ!$B$39:$B$789,T$119)+'СЕТ СН'!$I$12+СВЦЭМ!$D$10+'СЕТ СН'!$I$5-'СЕТ СН'!$I$20</f>
        <v>4846.1278867199999</v>
      </c>
      <c r="U139" s="36">
        <f>SUMIFS(СВЦЭМ!$C$39:$C$789,СВЦЭМ!$A$39:$A$789,$A139,СВЦЭМ!$B$39:$B$789,U$119)+'СЕТ СН'!$I$12+СВЦЭМ!$D$10+'СЕТ СН'!$I$5-'СЕТ СН'!$I$20</f>
        <v>4864.52009481</v>
      </c>
      <c r="V139" s="36">
        <f>SUMIFS(СВЦЭМ!$C$39:$C$789,СВЦЭМ!$A$39:$A$789,$A139,СВЦЭМ!$B$39:$B$789,V$119)+'СЕТ СН'!$I$12+СВЦЭМ!$D$10+'СЕТ СН'!$I$5-'СЕТ СН'!$I$20</f>
        <v>4898.6693164999997</v>
      </c>
      <c r="W139" s="36">
        <f>SUMIFS(СВЦЭМ!$C$39:$C$789,СВЦЭМ!$A$39:$A$789,$A139,СВЦЭМ!$B$39:$B$789,W$119)+'СЕТ СН'!$I$12+СВЦЭМ!$D$10+'СЕТ СН'!$I$5-'СЕТ СН'!$I$20</f>
        <v>4966.22088687</v>
      </c>
      <c r="X139" s="36">
        <f>SUMIFS(СВЦЭМ!$C$39:$C$789,СВЦЭМ!$A$39:$A$789,$A139,СВЦЭМ!$B$39:$B$789,X$119)+'СЕТ СН'!$I$12+СВЦЭМ!$D$10+'СЕТ СН'!$I$5-'СЕТ СН'!$I$20</f>
        <v>4984.0693265199998</v>
      </c>
      <c r="Y139" s="36">
        <f>SUMIFS(СВЦЭМ!$C$39:$C$789,СВЦЭМ!$A$39:$A$789,$A139,СВЦЭМ!$B$39:$B$789,Y$119)+'СЕТ СН'!$I$12+СВЦЭМ!$D$10+'СЕТ СН'!$I$5-'СЕТ СН'!$I$20</f>
        <v>4989.6236894100002</v>
      </c>
    </row>
    <row r="140" spans="1:25" ht="15.75" x14ac:dyDescent="0.2">
      <c r="A140" s="35">
        <f t="shared" si="3"/>
        <v>45647</v>
      </c>
      <c r="B140" s="36">
        <f>SUMIFS(СВЦЭМ!$C$39:$C$789,СВЦЭМ!$A$39:$A$789,$A140,СВЦЭМ!$B$39:$B$789,B$119)+'СЕТ СН'!$I$12+СВЦЭМ!$D$10+'СЕТ СН'!$I$5-'СЕТ СН'!$I$20</f>
        <v>5075.1906841199998</v>
      </c>
      <c r="C140" s="36">
        <f>SUMIFS(СВЦЭМ!$C$39:$C$789,СВЦЭМ!$A$39:$A$789,$A140,СВЦЭМ!$B$39:$B$789,C$119)+'СЕТ СН'!$I$12+СВЦЭМ!$D$10+'СЕТ СН'!$I$5-'СЕТ СН'!$I$20</f>
        <v>5057.8314834399998</v>
      </c>
      <c r="D140" s="36">
        <f>SUMIFS(СВЦЭМ!$C$39:$C$789,СВЦЭМ!$A$39:$A$789,$A140,СВЦЭМ!$B$39:$B$789,D$119)+'СЕТ СН'!$I$12+СВЦЭМ!$D$10+'СЕТ СН'!$I$5-'СЕТ СН'!$I$20</f>
        <v>5122.5353464999998</v>
      </c>
      <c r="E140" s="36">
        <f>SUMIFS(СВЦЭМ!$C$39:$C$789,СВЦЭМ!$A$39:$A$789,$A140,СВЦЭМ!$B$39:$B$789,E$119)+'СЕТ СН'!$I$12+СВЦЭМ!$D$10+'СЕТ СН'!$I$5-'СЕТ СН'!$I$20</f>
        <v>5162.2283146299997</v>
      </c>
      <c r="F140" s="36">
        <f>SUMIFS(СВЦЭМ!$C$39:$C$789,СВЦЭМ!$A$39:$A$789,$A140,СВЦЭМ!$B$39:$B$789,F$119)+'СЕТ СН'!$I$12+СВЦЭМ!$D$10+'СЕТ СН'!$I$5-'СЕТ СН'!$I$20</f>
        <v>5174.3201070899995</v>
      </c>
      <c r="G140" s="36">
        <f>SUMIFS(СВЦЭМ!$C$39:$C$789,СВЦЭМ!$A$39:$A$789,$A140,СВЦЭМ!$B$39:$B$789,G$119)+'СЕТ СН'!$I$12+СВЦЭМ!$D$10+'СЕТ СН'!$I$5-'СЕТ СН'!$I$20</f>
        <v>5154.9909303900004</v>
      </c>
      <c r="H140" s="36">
        <f>SUMIFS(СВЦЭМ!$C$39:$C$789,СВЦЭМ!$A$39:$A$789,$A140,СВЦЭМ!$B$39:$B$789,H$119)+'СЕТ СН'!$I$12+СВЦЭМ!$D$10+'СЕТ СН'!$I$5-'СЕТ СН'!$I$20</f>
        <v>5130.9331274799997</v>
      </c>
      <c r="I140" s="36">
        <f>SUMIFS(СВЦЭМ!$C$39:$C$789,СВЦЭМ!$A$39:$A$789,$A140,СВЦЭМ!$B$39:$B$789,I$119)+'СЕТ СН'!$I$12+СВЦЭМ!$D$10+'СЕТ СН'!$I$5-'СЕТ СН'!$I$20</f>
        <v>5074.9919040099994</v>
      </c>
      <c r="J140" s="36">
        <f>SUMIFS(СВЦЭМ!$C$39:$C$789,СВЦЭМ!$A$39:$A$789,$A140,СВЦЭМ!$B$39:$B$789,J$119)+'СЕТ СН'!$I$12+СВЦЭМ!$D$10+'СЕТ СН'!$I$5-'СЕТ СН'!$I$20</f>
        <v>5017.6167257400002</v>
      </c>
      <c r="K140" s="36">
        <f>SUMIFS(СВЦЭМ!$C$39:$C$789,СВЦЭМ!$A$39:$A$789,$A140,СВЦЭМ!$B$39:$B$789,K$119)+'СЕТ СН'!$I$12+СВЦЭМ!$D$10+'СЕТ СН'!$I$5-'СЕТ СН'!$I$20</f>
        <v>4931.2579227000006</v>
      </c>
      <c r="L140" s="36">
        <f>SUMIFS(СВЦЭМ!$C$39:$C$789,СВЦЭМ!$A$39:$A$789,$A140,СВЦЭМ!$B$39:$B$789,L$119)+'СЕТ СН'!$I$12+СВЦЭМ!$D$10+'СЕТ СН'!$I$5-'СЕТ СН'!$I$20</f>
        <v>4904.5328719299996</v>
      </c>
      <c r="M140" s="36">
        <f>SUMIFS(СВЦЭМ!$C$39:$C$789,СВЦЭМ!$A$39:$A$789,$A140,СВЦЭМ!$B$39:$B$789,M$119)+'СЕТ СН'!$I$12+СВЦЭМ!$D$10+'СЕТ СН'!$I$5-'СЕТ СН'!$I$20</f>
        <v>4904.4738944399996</v>
      </c>
      <c r="N140" s="36">
        <f>SUMIFS(СВЦЭМ!$C$39:$C$789,СВЦЭМ!$A$39:$A$789,$A140,СВЦЭМ!$B$39:$B$789,N$119)+'СЕТ СН'!$I$12+СВЦЭМ!$D$10+'СЕТ СН'!$I$5-'СЕТ СН'!$I$20</f>
        <v>4914.6253488499997</v>
      </c>
      <c r="O140" s="36">
        <f>SUMIFS(СВЦЭМ!$C$39:$C$789,СВЦЭМ!$A$39:$A$789,$A140,СВЦЭМ!$B$39:$B$789,O$119)+'СЕТ СН'!$I$12+СВЦЭМ!$D$10+'СЕТ СН'!$I$5-'СЕТ СН'!$I$20</f>
        <v>4923.9155522900001</v>
      </c>
      <c r="P140" s="36">
        <f>SUMIFS(СВЦЭМ!$C$39:$C$789,СВЦЭМ!$A$39:$A$789,$A140,СВЦЭМ!$B$39:$B$789,P$119)+'СЕТ СН'!$I$12+СВЦЭМ!$D$10+'СЕТ СН'!$I$5-'СЕТ СН'!$I$20</f>
        <v>4920.5243796300001</v>
      </c>
      <c r="Q140" s="36">
        <f>SUMIFS(СВЦЭМ!$C$39:$C$789,СВЦЭМ!$A$39:$A$789,$A140,СВЦЭМ!$B$39:$B$789,Q$119)+'СЕТ СН'!$I$12+СВЦЭМ!$D$10+'СЕТ СН'!$I$5-'СЕТ СН'!$I$20</f>
        <v>4915.6924236699997</v>
      </c>
      <c r="R140" s="36">
        <f>SUMIFS(СВЦЭМ!$C$39:$C$789,СВЦЭМ!$A$39:$A$789,$A140,СВЦЭМ!$B$39:$B$789,R$119)+'СЕТ СН'!$I$12+СВЦЭМ!$D$10+'СЕТ СН'!$I$5-'СЕТ СН'!$I$20</f>
        <v>4924.6876949100006</v>
      </c>
      <c r="S140" s="36">
        <f>SUMIFS(СВЦЭМ!$C$39:$C$789,СВЦЭМ!$A$39:$A$789,$A140,СВЦЭМ!$B$39:$B$789,S$119)+'СЕТ СН'!$I$12+СВЦЭМ!$D$10+'СЕТ СН'!$I$5-'СЕТ СН'!$I$20</f>
        <v>4916.1950312099998</v>
      </c>
      <c r="T140" s="36">
        <f>SUMIFS(СВЦЭМ!$C$39:$C$789,СВЦЭМ!$A$39:$A$789,$A140,СВЦЭМ!$B$39:$B$789,T$119)+'СЕТ СН'!$I$12+СВЦЭМ!$D$10+'СЕТ СН'!$I$5-'СЕТ СН'!$I$20</f>
        <v>4887.00870106</v>
      </c>
      <c r="U140" s="36">
        <f>SUMIFS(СВЦЭМ!$C$39:$C$789,СВЦЭМ!$A$39:$A$789,$A140,СВЦЭМ!$B$39:$B$789,U$119)+'СЕТ СН'!$I$12+СВЦЭМ!$D$10+'СЕТ СН'!$I$5-'СЕТ СН'!$I$20</f>
        <v>4904.5072135199998</v>
      </c>
      <c r="V140" s="36">
        <f>SUMIFS(СВЦЭМ!$C$39:$C$789,СВЦЭМ!$A$39:$A$789,$A140,СВЦЭМ!$B$39:$B$789,V$119)+'СЕТ СН'!$I$12+СВЦЭМ!$D$10+'СЕТ СН'!$I$5-'СЕТ СН'!$I$20</f>
        <v>4942.8842911499996</v>
      </c>
      <c r="W140" s="36">
        <f>SUMIFS(СВЦЭМ!$C$39:$C$789,СВЦЭМ!$A$39:$A$789,$A140,СВЦЭМ!$B$39:$B$789,W$119)+'СЕТ СН'!$I$12+СВЦЭМ!$D$10+'СЕТ СН'!$I$5-'СЕТ СН'!$I$20</f>
        <v>4948.0800941799998</v>
      </c>
      <c r="X140" s="36">
        <f>SUMIFS(СВЦЭМ!$C$39:$C$789,СВЦЭМ!$A$39:$A$789,$A140,СВЦЭМ!$B$39:$B$789,X$119)+'СЕТ СН'!$I$12+СВЦЭМ!$D$10+'СЕТ СН'!$I$5-'СЕТ СН'!$I$20</f>
        <v>4985.6589187</v>
      </c>
      <c r="Y140" s="36">
        <f>SUMIFS(СВЦЭМ!$C$39:$C$789,СВЦЭМ!$A$39:$A$789,$A140,СВЦЭМ!$B$39:$B$789,Y$119)+'СЕТ СН'!$I$12+СВЦЭМ!$D$10+'СЕТ СН'!$I$5-'СЕТ СН'!$I$20</f>
        <v>5008.5725661500001</v>
      </c>
    </row>
    <row r="141" spans="1:25" ht="15.75" x14ac:dyDescent="0.2">
      <c r="A141" s="35">
        <f t="shared" si="3"/>
        <v>45648</v>
      </c>
      <c r="B141" s="36">
        <f>SUMIFS(СВЦЭМ!$C$39:$C$789,СВЦЭМ!$A$39:$A$789,$A141,СВЦЭМ!$B$39:$B$789,B$119)+'СЕТ СН'!$I$12+СВЦЭМ!$D$10+'СЕТ СН'!$I$5-'СЕТ СН'!$I$20</f>
        <v>5028.4037985599998</v>
      </c>
      <c r="C141" s="36">
        <f>SUMIFS(СВЦЭМ!$C$39:$C$789,СВЦЭМ!$A$39:$A$789,$A141,СВЦЭМ!$B$39:$B$789,C$119)+'СЕТ СН'!$I$12+СВЦЭМ!$D$10+'СЕТ СН'!$I$5-'СЕТ СН'!$I$20</f>
        <v>5143.0537384299996</v>
      </c>
      <c r="D141" s="36">
        <f>SUMIFS(СВЦЭМ!$C$39:$C$789,СВЦЭМ!$A$39:$A$789,$A141,СВЦЭМ!$B$39:$B$789,D$119)+'СЕТ СН'!$I$12+СВЦЭМ!$D$10+'СЕТ СН'!$I$5-'СЕТ СН'!$I$20</f>
        <v>5164.8103264299998</v>
      </c>
      <c r="E141" s="36">
        <f>SUMIFS(СВЦЭМ!$C$39:$C$789,СВЦЭМ!$A$39:$A$789,$A141,СВЦЭМ!$B$39:$B$789,E$119)+'СЕТ СН'!$I$12+СВЦЭМ!$D$10+'СЕТ СН'!$I$5-'СЕТ СН'!$I$20</f>
        <v>5186.9265711799999</v>
      </c>
      <c r="F141" s="36">
        <f>SUMIFS(СВЦЭМ!$C$39:$C$789,СВЦЭМ!$A$39:$A$789,$A141,СВЦЭМ!$B$39:$B$789,F$119)+'СЕТ СН'!$I$12+СВЦЭМ!$D$10+'СЕТ СН'!$I$5-'СЕТ СН'!$I$20</f>
        <v>5194.0436706</v>
      </c>
      <c r="G141" s="36">
        <f>SUMIFS(СВЦЭМ!$C$39:$C$789,СВЦЭМ!$A$39:$A$789,$A141,СВЦЭМ!$B$39:$B$789,G$119)+'СЕТ СН'!$I$12+СВЦЭМ!$D$10+'СЕТ СН'!$I$5-'СЕТ СН'!$I$20</f>
        <v>5198.5203096299992</v>
      </c>
      <c r="H141" s="36">
        <f>SUMIFS(СВЦЭМ!$C$39:$C$789,СВЦЭМ!$A$39:$A$789,$A141,СВЦЭМ!$B$39:$B$789,H$119)+'СЕТ СН'!$I$12+СВЦЭМ!$D$10+'СЕТ СН'!$I$5-'СЕТ СН'!$I$20</f>
        <v>5175.0216157699997</v>
      </c>
      <c r="I141" s="36">
        <f>SUMIFS(СВЦЭМ!$C$39:$C$789,СВЦЭМ!$A$39:$A$789,$A141,СВЦЭМ!$B$39:$B$789,I$119)+'СЕТ СН'!$I$12+СВЦЭМ!$D$10+'СЕТ СН'!$I$5-'СЕТ СН'!$I$20</f>
        <v>5140.9117884999996</v>
      </c>
      <c r="J141" s="36">
        <f>SUMIFS(СВЦЭМ!$C$39:$C$789,СВЦЭМ!$A$39:$A$789,$A141,СВЦЭМ!$B$39:$B$789,J$119)+'СЕТ СН'!$I$12+СВЦЭМ!$D$10+'СЕТ СН'!$I$5-'СЕТ СН'!$I$20</f>
        <v>5046.3665035799995</v>
      </c>
      <c r="K141" s="36">
        <f>SUMIFS(СВЦЭМ!$C$39:$C$789,СВЦЭМ!$A$39:$A$789,$A141,СВЦЭМ!$B$39:$B$789,K$119)+'СЕТ СН'!$I$12+СВЦЭМ!$D$10+'СЕТ СН'!$I$5-'СЕТ СН'!$I$20</f>
        <v>5005.2582711499999</v>
      </c>
      <c r="L141" s="36">
        <f>SUMIFS(СВЦЭМ!$C$39:$C$789,СВЦЭМ!$A$39:$A$789,$A141,СВЦЭМ!$B$39:$B$789,L$119)+'СЕТ СН'!$I$12+СВЦЭМ!$D$10+'СЕТ СН'!$I$5-'СЕТ СН'!$I$20</f>
        <v>4964.9121281799999</v>
      </c>
      <c r="M141" s="36">
        <f>SUMIFS(СВЦЭМ!$C$39:$C$789,СВЦЭМ!$A$39:$A$789,$A141,СВЦЭМ!$B$39:$B$789,M$119)+'СЕТ СН'!$I$12+СВЦЭМ!$D$10+'СЕТ СН'!$I$5-'СЕТ СН'!$I$20</f>
        <v>4963.6690024999998</v>
      </c>
      <c r="N141" s="36">
        <f>SUMIFS(СВЦЭМ!$C$39:$C$789,СВЦЭМ!$A$39:$A$789,$A141,СВЦЭМ!$B$39:$B$789,N$119)+'СЕТ СН'!$I$12+СВЦЭМ!$D$10+'СЕТ СН'!$I$5-'СЕТ СН'!$I$20</f>
        <v>4976.3097050400002</v>
      </c>
      <c r="O141" s="36">
        <f>SUMIFS(СВЦЭМ!$C$39:$C$789,СВЦЭМ!$A$39:$A$789,$A141,СВЦЭМ!$B$39:$B$789,O$119)+'СЕТ СН'!$I$12+СВЦЭМ!$D$10+'СЕТ СН'!$I$5-'СЕТ СН'!$I$20</f>
        <v>4993.6149700799997</v>
      </c>
      <c r="P141" s="36">
        <f>SUMIFS(СВЦЭМ!$C$39:$C$789,СВЦЭМ!$A$39:$A$789,$A141,СВЦЭМ!$B$39:$B$789,P$119)+'СЕТ СН'!$I$12+СВЦЭМ!$D$10+'СЕТ СН'!$I$5-'СЕТ СН'!$I$20</f>
        <v>5003.8821674000001</v>
      </c>
      <c r="Q141" s="36">
        <f>SUMIFS(СВЦЭМ!$C$39:$C$789,СВЦЭМ!$A$39:$A$789,$A141,СВЦЭМ!$B$39:$B$789,Q$119)+'СЕТ СН'!$I$12+СВЦЭМ!$D$10+'СЕТ СН'!$I$5-'СЕТ СН'!$I$20</f>
        <v>5020.0091538500001</v>
      </c>
      <c r="R141" s="36">
        <f>SUMIFS(СВЦЭМ!$C$39:$C$789,СВЦЭМ!$A$39:$A$789,$A141,СВЦЭМ!$B$39:$B$789,R$119)+'СЕТ СН'!$I$12+СВЦЭМ!$D$10+'СЕТ СН'!$I$5-'СЕТ СН'!$I$20</f>
        <v>5010.0512324600004</v>
      </c>
      <c r="S141" s="36">
        <f>SUMIFS(СВЦЭМ!$C$39:$C$789,СВЦЭМ!$A$39:$A$789,$A141,СВЦЭМ!$B$39:$B$789,S$119)+'СЕТ СН'!$I$12+СВЦЭМ!$D$10+'СЕТ СН'!$I$5-'СЕТ СН'!$I$20</f>
        <v>4964.2252960000005</v>
      </c>
      <c r="T141" s="36">
        <f>SUMIFS(СВЦЭМ!$C$39:$C$789,СВЦЭМ!$A$39:$A$789,$A141,СВЦЭМ!$B$39:$B$789,T$119)+'СЕТ СН'!$I$12+СВЦЭМ!$D$10+'СЕТ СН'!$I$5-'СЕТ СН'!$I$20</f>
        <v>4919.1061788799998</v>
      </c>
      <c r="U141" s="36">
        <f>SUMIFS(СВЦЭМ!$C$39:$C$789,СВЦЭМ!$A$39:$A$789,$A141,СВЦЭМ!$B$39:$B$789,U$119)+'СЕТ СН'!$I$12+СВЦЭМ!$D$10+'СЕТ СН'!$I$5-'СЕТ СН'!$I$20</f>
        <v>4927.8431808900004</v>
      </c>
      <c r="V141" s="36">
        <f>SUMIFS(СВЦЭМ!$C$39:$C$789,СВЦЭМ!$A$39:$A$789,$A141,СВЦЭМ!$B$39:$B$789,V$119)+'СЕТ СН'!$I$12+СВЦЭМ!$D$10+'СЕТ СН'!$I$5-'СЕТ СН'!$I$20</f>
        <v>4940.7874456899999</v>
      </c>
      <c r="W141" s="36">
        <f>SUMIFS(СВЦЭМ!$C$39:$C$789,СВЦЭМ!$A$39:$A$789,$A141,СВЦЭМ!$B$39:$B$789,W$119)+'СЕТ СН'!$I$12+СВЦЭМ!$D$10+'СЕТ СН'!$I$5-'СЕТ СН'!$I$20</f>
        <v>4955.7072375799999</v>
      </c>
      <c r="X141" s="36">
        <f>SUMIFS(СВЦЭМ!$C$39:$C$789,СВЦЭМ!$A$39:$A$789,$A141,СВЦЭМ!$B$39:$B$789,X$119)+'СЕТ СН'!$I$12+СВЦЭМ!$D$10+'СЕТ СН'!$I$5-'СЕТ СН'!$I$20</f>
        <v>4984.1505258199995</v>
      </c>
      <c r="Y141" s="36">
        <f>SUMIFS(СВЦЭМ!$C$39:$C$789,СВЦЭМ!$A$39:$A$789,$A141,СВЦЭМ!$B$39:$B$789,Y$119)+'СЕТ СН'!$I$12+СВЦЭМ!$D$10+'СЕТ СН'!$I$5-'СЕТ СН'!$I$20</f>
        <v>5032.7302854999998</v>
      </c>
    </row>
    <row r="142" spans="1:25" ht="15.75" x14ac:dyDescent="0.2">
      <c r="A142" s="35">
        <f t="shared" si="3"/>
        <v>45649</v>
      </c>
      <c r="B142" s="36">
        <f>SUMIFS(СВЦЭМ!$C$39:$C$789,СВЦЭМ!$A$39:$A$789,$A142,СВЦЭМ!$B$39:$B$789,B$119)+'СЕТ СН'!$I$12+СВЦЭМ!$D$10+'СЕТ СН'!$I$5-'СЕТ СН'!$I$20</f>
        <v>5008.1930083500001</v>
      </c>
      <c r="C142" s="36">
        <f>SUMIFS(СВЦЭМ!$C$39:$C$789,СВЦЭМ!$A$39:$A$789,$A142,СВЦЭМ!$B$39:$B$789,C$119)+'СЕТ СН'!$I$12+СВЦЭМ!$D$10+'СЕТ СН'!$I$5-'СЕТ СН'!$I$20</f>
        <v>5062.2706885199996</v>
      </c>
      <c r="D142" s="36">
        <f>SUMIFS(СВЦЭМ!$C$39:$C$789,СВЦЭМ!$A$39:$A$789,$A142,СВЦЭМ!$B$39:$B$789,D$119)+'СЕТ СН'!$I$12+СВЦЭМ!$D$10+'СЕТ СН'!$I$5-'СЕТ СН'!$I$20</f>
        <v>5130.9383874599998</v>
      </c>
      <c r="E142" s="36">
        <f>SUMIFS(СВЦЭМ!$C$39:$C$789,СВЦЭМ!$A$39:$A$789,$A142,СВЦЭМ!$B$39:$B$789,E$119)+'СЕТ СН'!$I$12+СВЦЭМ!$D$10+'СЕТ СН'!$I$5-'СЕТ СН'!$I$20</f>
        <v>5193.8309317200001</v>
      </c>
      <c r="F142" s="36">
        <f>SUMIFS(СВЦЭМ!$C$39:$C$789,СВЦЭМ!$A$39:$A$789,$A142,СВЦЭМ!$B$39:$B$789,F$119)+'СЕТ СН'!$I$12+СВЦЭМ!$D$10+'СЕТ СН'!$I$5-'СЕТ СН'!$I$20</f>
        <v>5136.84458344</v>
      </c>
      <c r="G142" s="36">
        <f>SUMIFS(СВЦЭМ!$C$39:$C$789,СВЦЭМ!$A$39:$A$789,$A142,СВЦЭМ!$B$39:$B$789,G$119)+'СЕТ СН'!$I$12+СВЦЭМ!$D$10+'СЕТ СН'!$I$5-'СЕТ СН'!$I$20</f>
        <v>5110.8093226700003</v>
      </c>
      <c r="H142" s="36">
        <f>SUMIFS(СВЦЭМ!$C$39:$C$789,СВЦЭМ!$A$39:$A$789,$A142,СВЦЭМ!$B$39:$B$789,H$119)+'СЕТ СН'!$I$12+СВЦЭМ!$D$10+'СЕТ СН'!$I$5-'СЕТ СН'!$I$20</f>
        <v>5090.5373284399993</v>
      </c>
      <c r="I142" s="36">
        <f>SUMIFS(СВЦЭМ!$C$39:$C$789,СВЦЭМ!$A$39:$A$789,$A142,СВЦЭМ!$B$39:$B$789,I$119)+'СЕТ СН'!$I$12+СВЦЭМ!$D$10+'СЕТ СН'!$I$5-'СЕТ СН'!$I$20</f>
        <v>5077.7022259099995</v>
      </c>
      <c r="J142" s="36">
        <f>SUMIFS(СВЦЭМ!$C$39:$C$789,СВЦЭМ!$A$39:$A$789,$A142,СВЦЭМ!$B$39:$B$789,J$119)+'СЕТ СН'!$I$12+СВЦЭМ!$D$10+'СЕТ СН'!$I$5-'СЕТ СН'!$I$20</f>
        <v>5008.8931515200002</v>
      </c>
      <c r="K142" s="36">
        <f>SUMIFS(СВЦЭМ!$C$39:$C$789,СВЦЭМ!$A$39:$A$789,$A142,СВЦЭМ!$B$39:$B$789,K$119)+'СЕТ СН'!$I$12+СВЦЭМ!$D$10+'СЕТ СН'!$I$5-'СЕТ СН'!$I$20</f>
        <v>4930.7463853999998</v>
      </c>
      <c r="L142" s="36">
        <f>SUMIFS(СВЦЭМ!$C$39:$C$789,СВЦЭМ!$A$39:$A$789,$A142,СВЦЭМ!$B$39:$B$789,L$119)+'СЕТ СН'!$I$12+СВЦЭМ!$D$10+'СЕТ СН'!$I$5-'СЕТ СН'!$I$20</f>
        <v>4928.2675631299999</v>
      </c>
      <c r="M142" s="36">
        <f>SUMIFS(СВЦЭМ!$C$39:$C$789,СВЦЭМ!$A$39:$A$789,$A142,СВЦЭМ!$B$39:$B$789,M$119)+'СЕТ СН'!$I$12+СВЦЭМ!$D$10+'СЕТ СН'!$I$5-'СЕТ СН'!$I$20</f>
        <v>4943.6678709299995</v>
      </c>
      <c r="N142" s="36">
        <f>SUMIFS(СВЦЭМ!$C$39:$C$789,СВЦЭМ!$A$39:$A$789,$A142,СВЦЭМ!$B$39:$B$789,N$119)+'СЕТ СН'!$I$12+СВЦЭМ!$D$10+'СЕТ СН'!$I$5-'СЕТ СН'!$I$20</f>
        <v>4947.1152803300001</v>
      </c>
      <c r="O142" s="36">
        <f>SUMIFS(СВЦЭМ!$C$39:$C$789,СВЦЭМ!$A$39:$A$789,$A142,СВЦЭМ!$B$39:$B$789,O$119)+'СЕТ СН'!$I$12+СВЦЭМ!$D$10+'СЕТ СН'!$I$5-'СЕТ СН'!$I$20</f>
        <v>4972.5772479200004</v>
      </c>
      <c r="P142" s="36">
        <f>SUMIFS(СВЦЭМ!$C$39:$C$789,СВЦЭМ!$A$39:$A$789,$A142,СВЦЭМ!$B$39:$B$789,P$119)+'СЕТ СН'!$I$12+СВЦЭМ!$D$10+'СЕТ СН'!$I$5-'СЕТ СН'!$I$20</f>
        <v>5005.8641424400003</v>
      </c>
      <c r="Q142" s="36">
        <f>SUMIFS(СВЦЭМ!$C$39:$C$789,СВЦЭМ!$A$39:$A$789,$A142,СВЦЭМ!$B$39:$B$789,Q$119)+'СЕТ СН'!$I$12+СВЦЭМ!$D$10+'СЕТ СН'!$I$5-'СЕТ СН'!$I$20</f>
        <v>5019.5968171499999</v>
      </c>
      <c r="R142" s="36">
        <f>SUMIFS(СВЦЭМ!$C$39:$C$789,СВЦЭМ!$A$39:$A$789,$A142,СВЦЭМ!$B$39:$B$789,R$119)+'СЕТ СН'!$I$12+СВЦЭМ!$D$10+'СЕТ СН'!$I$5-'СЕТ СН'!$I$20</f>
        <v>4994.1785094699999</v>
      </c>
      <c r="S142" s="36">
        <f>SUMIFS(СВЦЭМ!$C$39:$C$789,СВЦЭМ!$A$39:$A$789,$A142,СВЦЭМ!$B$39:$B$789,S$119)+'СЕТ СН'!$I$12+СВЦЭМ!$D$10+'СЕТ СН'!$I$5-'СЕТ СН'!$I$20</f>
        <v>4975.4750318999995</v>
      </c>
      <c r="T142" s="36">
        <f>SUMIFS(СВЦЭМ!$C$39:$C$789,СВЦЭМ!$A$39:$A$789,$A142,СВЦЭМ!$B$39:$B$789,T$119)+'СЕТ СН'!$I$12+СВЦЭМ!$D$10+'СЕТ СН'!$I$5-'СЕТ СН'!$I$20</f>
        <v>4958.6613289100005</v>
      </c>
      <c r="U142" s="36">
        <f>SUMIFS(СВЦЭМ!$C$39:$C$789,СВЦЭМ!$A$39:$A$789,$A142,СВЦЭМ!$B$39:$B$789,U$119)+'СЕТ СН'!$I$12+СВЦЭМ!$D$10+'СЕТ СН'!$I$5-'СЕТ СН'!$I$20</f>
        <v>4957.3858328200004</v>
      </c>
      <c r="V142" s="36">
        <f>SUMIFS(СВЦЭМ!$C$39:$C$789,СВЦЭМ!$A$39:$A$789,$A142,СВЦЭМ!$B$39:$B$789,V$119)+'СЕТ СН'!$I$12+СВЦЭМ!$D$10+'СЕТ СН'!$I$5-'СЕТ СН'!$I$20</f>
        <v>4934.5003513399997</v>
      </c>
      <c r="W142" s="36">
        <f>SUMIFS(СВЦЭМ!$C$39:$C$789,СВЦЭМ!$A$39:$A$789,$A142,СВЦЭМ!$B$39:$B$789,W$119)+'СЕТ СН'!$I$12+СВЦЭМ!$D$10+'СЕТ СН'!$I$5-'СЕТ СН'!$I$20</f>
        <v>4933.1641390699997</v>
      </c>
      <c r="X142" s="36">
        <f>SUMIFS(СВЦЭМ!$C$39:$C$789,СВЦЭМ!$A$39:$A$789,$A142,СВЦЭМ!$B$39:$B$789,X$119)+'СЕТ СН'!$I$12+СВЦЭМ!$D$10+'СЕТ СН'!$I$5-'СЕТ СН'!$I$20</f>
        <v>4991.1678306399999</v>
      </c>
      <c r="Y142" s="36">
        <f>SUMIFS(СВЦЭМ!$C$39:$C$789,СВЦЭМ!$A$39:$A$789,$A142,СВЦЭМ!$B$39:$B$789,Y$119)+'СЕТ СН'!$I$12+СВЦЭМ!$D$10+'СЕТ СН'!$I$5-'СЕТ СН'!$I$20</f>
        <v>5019.7042550400001</v>
      </c>
    </row>
    <row r="143" spans="1:25" ht="15.75" x14ac:dyDescent="0.2">
      <c r="A143" s="35">
        <f t="shared" si="3"/>
        <v>45650</v>
      </c>
      <c r="B143" s="36">
        <f>SUMIFS(СВЦЭМ!$C$39:$C$789,СВЦЭМ!$A$39:$A$789,$A143,СВЦЭМ!$B$39:$B$789,B$119)+'СЕТ СН'!$I$12+СВЦЭМ!$D$10+'СЕТ СН'!$I$5-'СЕТ СН'!$I$20</f>
        <v>5072.2649412499995</v>
      </c>
      <c r="C143" s="36">
        <f>SUMIFS(СВЦЭМ!$C$39:$C$789,СВЦЭМ!$A$39:$A$789,$A143,СВЦЭМ!$B$39:$B$789,C$119)+'СЕТ СН'!$I$12+СВЦЭМ!$D$10+'СЕТ СН'!$I$5-'СЕТ СН'!$I$20</f>
        <v>5177.3544232099994</v>
      </c>
      <c r="D143" s="36">
        <f>SUMIFS(СВЦЭМ!$C$39:$C$789,СВЦЭМ!$A$39:$A$789,$A143,СВЦЭМ!$B$39:$B$789,D$119)+'СЕТ СН'!$I$12+СВЦЭМ!$D$10+'СЕТ СН'!$I$5-'СЕТ СН'!$I$20</f>
        <v>5172.7246956399995</v>
      </c>
      <c r="E143" s="36">
        <f>SUMIFS(СВЦЭМ!$C$39:$C$789,СВЦЭМ!$A$39:$A$789,$A143,СВЦЭМ!$B$39:$B$789,E$119)+'СЕТ СН'!$I$12+СВЦЭМ!$D$10+'СЕТ СН'!$I$5-'СЕТ СН'!$I$20</f>
        <v>5172.6638025100001</v>
      </c>
      <c r="F143" s="36">
        <f>SUMIFS(СВЦЭМ!$C$39:$C$789,СВЦЭМ!$A$39:$A$789,$A143,СВЦЭМ!$B$39:$B$789,F$119)+'СЕТ СН'!$I$12+СВЦЭМ!$D$10+'СЕТ СН'!$I$5-'СЕТ СН'!$I$20</f>
        <v>5164.9987172000001</v>
      </c>
      <c r="G143" s="36">
        <f>SUMIFS(СВЦЭМ!$C$39:$C$789,СВЦЭМ!$A$39:$A$789,$A143,СВЦЭМ!$B$39:$B$789,G$119)+'СЕТ СН'!$I$12+СВЦЭМ!$D$10+'СЕТ СН'!$I$5-'СЕТ СН'!$I$20</f>
        <v>5146.4581449899997</v>
      </c>
      <c r="H143" s="36">
        <f>SUMIFS(СВЦЭМ!$C$39:$C$789,СВЦЭМ!$A$39:$A$789,$A143,СВЦЭМ!$B$39:$B$789,H$119)+'СЕТ СН'!$I$12+СВЦЭМ!$D$10+'СЕТ СН'!$I$5-'СЕТ СН'!$I$20</f>
        <v>5131.7526109199998</v>
      </c>
      <c r="I143" s="36">
        <f>SUMIFS(СВЦЭМ!$C$39:$C$789,СВЦЭМ!$A$39:$A$789,$A143,СВЦЭМ!$B$39:$B$789,I$119)+'СЕТ СН'!$I$12+СВЦЭМ!$D$10+'СЕТ СН'!$I$5-'СЕТ СН'!$I$20</f>
        <v>5068.12713833</v>
      </c>
      <c r="J143" s="36">
        <f>SUMIFS(СВЦЭМ!$C$39:$C$789,СВЦЭМ!$A$39:$A$789,$A143,СВЦЭМ!$B$39:$B$789,J$119)+'СЕТ СН'!$I$12+СВЦЭМ!$D$10+'СЕТ СН'!$I$5-'СЕТ СН'!$I$20</f>
        <v>5037.0360959</v>
      </c>
      <c r="K143" s="36">
        <f>SUMIFS(СВЦЭМ!$C$39:$C$789,СВЦЭМ!$A$39:$A$789,$A143,СВЦЭМ!$B$39:$B$789,K$119)+'СЕТ СН'!$I$12+СВЦЭМ!$D$10+'СЕТ СН'!$I$5-'СЕТ СН'!$I$20</f>
        <v>5046.2737197199995</v>
      </c>
      <c r="L143" s="36">
        <f>SUMIFS(СВЦЭМ!$C$39:$C$789,СВЦЭМ!$A$39:$A$789,$A143,СВЦЭМ!$B$39:$B$789,L$119)+'СЕТ СН'!$I$12+СВЦЭМ!$D$10+'СЕТ СН'!$I$5-'СЕТ СН'!$I$20</f>
        <v>5014.8544702399995</v>
      </c>
      <c r="M143" s="36">
        <f>SUMIFS(СВЦЭМ!$C$39:$C$789,СВЦЭМ!$A$39:$A$789,$A143,СВЦЭМ!$B$39:$B$789,M$119)+'СЕТ СН'!$I$12+СВЦЭМ!$D$10+'СЕТ СН'!$I$5-'СЕТ СН'!$I$20</f>
        <v>4944.4912875499995</v>
      </c>
      <c r="N143" s="36">
        <f>SUMIFS(СВЦЭМ!$C$39:$C$789,СВЦЭМ!$A$39:$A$789,$A143,СВЦЭМ!$B$39:$B$789,N$119)+'СЕТ СН'!$I$12+СВЦЭМ!$D$10+'СЕТ СН'!$I$5-'СЕТ СН'!$I$20</f>
        <v>4964.0139266300002</v>
      </c>
      <c r="O143" s="36">
        <f>SUMIFS(СВЦЭМ!$C$39:$C$789,СВЦЭМ!$A$39:$A$789,$A143,СВЦЭМ!$B$39:$B$789,O$119)+'СЕТ СН'!$I$12+СВЦЭМ!$D$10+'СЕТ СН'!$I$5-'СЕТ СН'!$I$20</f>
        <v>5018.4411941500002</v>
      </c>
      <c r="P143" s="36">
        <f>SUMIFS(СВЦЭМ!$C$39:$C$789,СВЦЭМ!$A$39:$A$789,$A143,СВЦЭМ!$B$39:$B$789,P$119)+'СЕТ СН'!$I$12+СВЦЭМ!$D$10+'СЕТ СН'!$I$5-'СЕТ СН'!$I$20</f>
        <v>5013.6724657699997</v>
      </c>
      <c r="Q143" s="36">
        <f>SUMIFS(СВЦЭМ!$C$39:$C$789,СВЦЭМ!$A$39:$A$789,$A143,СВЦЭМ!$B$39:$B$789,Q$119)+'СЕТ СН'!$I$12+СВЦЭМ!$D$10+'СЕТ СН'!$I$5-'СЕТ СН'!$I$20</f>
        <v>4950.2629373500004</v>
      </c>
      <c r="R143" s="36">
        <f>SUMIFS(СВЦЭМ!$C$39:$C$789,СВЦЭМ!$A$39:$A$789,$A143,СВЦЭМ!$B$39:$B$789,R$119)+'СЕТ СН'!$I$12+СВЦЭМ!$D$10+'СЕТ СН'!$I$5-'СЕТ СН'!$I$20</f>
        <v>4967.8506352100003</v>
      </c>
      <c r="S143" s="36">
        <f>SUMIFS(СВЦЭМ!$C$39:$C$789,СВЦЭМ!$A$39:$A$789,$A143,СВЦЭМ!$B$39:$B$789,S$119)+'СЕТ СН'!$I$12+СВЦЭМ!$D$10+'СЕТ СН'!$I$5-'СЕТ СН'!$I$20</f>
        <v>4992.2307568899996</v>
      </c>
      <c r="T143" s="36">
        <f>SUMIFS(СВЦЭМ!$C$39:$C$789,СВЦЭМ!$A$39:$A$789,$A143,СВЦЭМ!$B$39:$B$789,T$119)+'СЕТ СН'!$I$12+СВЦЭМ!$D$10+'СЕТ СН'!$I$5-'СЕТ СН'!$I$20</f>
        <v>5023.3762153600001</v>
      </c>
      <c r="U143" s="36">
        <f>SUMIFS(СВЦЭМ!$C$39:$C$789,СВЦЭМ!$A$39:$A$789,$A143,СВЦЭМ!$B$39:$B$789,U$119)+'СЕТ СН'!$I$12+СВЦЭМ!$D$10+'СЕТ СН'!$I$5-'СЕТ СН'!$I$20</f>
        <v>5030.4784838899996</v>
      </c>
      <c r="V143" s="36">
        <f>SUMIFS(СВЦЭМ!$C$39:$C$789,СВЦЭМ!$A$39:$A$789,$A143,СВЦЭМ!$B$39:$B$789,V$119)+'СЕТ СН'!$I$12+СВЦЭМ!$D$10+'СЕТ СН'!$I$5-'СЕТ СН'!$I$20</f>
        <v>5043.3816546199996</v>
      </c>
      <c r="W143" s="36">
        <f>SUMIFS(СВЦЭМ!$C$39:$C$789,СВЦЭМ!$A$39:$A$789,$A143,СВЦЭМ!$B$39:$B$789,W$119)+'СЕТ СН'!$I$12+СВЦЭМ!$D$10+'СЕТ СН'!$I$5-'СЕТ СН'!$I$20</f>
        <v>5066.42858677</v>
      </c>
      <c r="X143" s="36">
        <f>SUMIFS(СВЦЭМ!$C$39:$C$789,СВЦЭМ!$A$39:$A$789,$A143,СВЦЭМ!$B$39:$B$789,X$119)+'СЕТ СН'!$I$12+СВЦЭМ!$D$10+'СЕТ СН'!$I$5-'СЕТ СН'!$I$20</f>
        <v>5095.3318946599993</v>
      </c>
      <c r="Y143" s="36">
        <f>SUMIFS(СВЦЭМ!$C$39:$C$789,СВЦЭМ!$A$39:$A$789,$A143,СВЦЭМ!$B$39:$B$789,Y$119)+'СЕТ СН'!$I$12+СВЦЭМ!$D$10+'СЕТ СН'!$I$5-'СЕТ СН'!$I$20</f>
        <v>5102.6498139100004</v>
      </c>
    </row>
    <row r="144" spans="1:25" ht="15.75" x14ac:dyDescent="0.2">
      <c r="A144" s="35">
        <f t="shared" si="3"/>
        <v>45651</v>
      </c>
      <c r="B144" s="36">
        <f>SUMIFS(СВЦЭМ!$C$39:$C$789,СВЦЭМ!$A$39:$A$789,$A144,СВЦЭМ!$B$39:$B$789,B$119)+'СЕТ СН'!$I$12+СВЦЭМ!$D$10+'СЕТ СН'!$I$5-'СЕТ СН'!$I$20</f>
        <v>5003.0442302900001</v>
      </c>
      <c r="C144" s="36">
        <f>SUMIFS(СВЦЭМ!$C$39:$C$789,СВЦЭМ!$A$39:$A$789,$A144,СВЦЭМ!$B$39:$B$789,C$119)+'СЕТ СН'!$I$12+СВЦЭМ!$D$10+'СЕТ СН'!$I$5-'СЕТ СН'!$I$20</f>
        <v>5040.6103217</v>
      </c>
      <c r="D144" s="36">
        <f>SUMIFS(СВЦЭМ!$C$39:$C$789,СВЦЭМ!$A$39:$A$789,$A144,СВЦЭМ!$B$39:$B$789,D$119)+'СЕТ СН'!$I$12+СВЦЭМ!$D$10+'СЕТ СН'!$I$5-'СЕТ СН'!$I$20</f>
        <v>5050.6375018500003</v>
      </c>
      <c r="E144" s="36">
        <f>SUMIFS(СВЦЭМ!$C$39:$C$789,СВЦЭМ!$A$39:$A$789,$A144,СВЦЭМ!$B$39:$B$789,E$119)+'СЕТ СН'!$I$12+СВЦЭМ!$D$10+'СЕТ СН'!$I$5-'СЕТ СН'!$I$20</f>
        <v>5084.0543728399998</v>
      </c>
      <c r="F144" s="36">
        <f>SUMIFS(СВЦЭМ!$C$39:$C$789,СВЦЭМ!$A$39:$A$789,$A144,СВЦЭМ!$B$39:$B$789,F$119)+'СЕТ СН'!$I$12+СВЦЭМ!$D$10+'СЕТ СН'!$I$5-'СЕТ СН'!$I$20</f>
        <v>5090.9074607100001</v>
      </c>
      <c r="G144" s="36">
        <f>SUMIFS(СВЦЭМ!$C$39:$C$789,СВЦЭМ!$A$39:$A$789,$A144,СВЦЭМ!$B$39:$B$789,G$119)+'СЕТ СН'!$I$12+СВЦЭМ!$D$10+'СЕТ СН'!$I$5-'СЕТ СН'!$I$20</f>
        <v>5046.94449248</v>
      </c>
      <c r="H144" s="36">
        <f>SUMIFS(СВЦЭМ!$C$39:$C$789,СВЦЭМ!$A$39:$A$789,$A144,СВЦЭМ!$B$39:$B$789,H$119)+'СЕТ СН'!$I$12+СВЦЭМ!$D$10+'СЕТ СН'!$I$5-'СЕТ СН'!$I$20</f>
        <v>4986.4217814499998</v>
      </c>
      <c r="I144" s="36">
        <f>SUMIFS(СВЦЭМ!$C$39:$C$789,СВЦЭМ!$A$39:$A$789,$A144,СВЦЭМ!$B$39:$B$789,I$119)+'СЕТ СН'!$I$12+СВЦЭМ!$D$10+'СЕТ СН'!$I$5-'СЕТ СН'!$I$20</f>
        <v>4888.4698965799998</v>
      </c>
      <c r="J144" s="36">
        <f>SUMIFS(СВЦЭМ!$C$39:$C$789,СВЦЭМ!$A$39:$A$789,$A144,СВЦЭМ!$B$39:$B$789,J$119)+'СЕТ СН'!$I$12+СВЦЭМ!$D$10+'СЕТ СН'!$I$5-'СЕТ СН'!$I$20</f>
        <v>4870.6968796700003</v>
      </c>
      <c r="K144" s="36">
        <f>SUMIFS(СВЦЭМ!$C$39:$C$789,СВЦЭМ!$A$39:$A$789,$A144,СВЦЭМ!$B$39:$B$789,K$119)+'СЕТ СН'!$I$12+СВЦЭМ!$D$10+'СЕТ СН'!$I$5-'СЕТ СН'!$I$20</f>
        <v>4858.4525204199999</v>
      </c>
      <c r="L144" s="36">
        <f>SUMIFS(СВЦЭМ!$C$39:$C$789,СВЦЭМ!$A$39:$A$789,$A144,СВЦЭМ!$B$39:$B$789,L$119)+'СЕТ СН'!$I$12+СВЦЭМ!$D$10+'СЕТ СН'!$I$5-'СЕТ СН'!$I$20</f>
        <v>4841.1734665799995</v>
      </c>
      <c r="M144" s="36">
        <f>SUMIFS(СВЦЭМ!$C$39:$C$789,СВЦЭМ!$A$39:$A$789,$A144,СВЦЭМ!$B$39:$B$789,M$119)+'СЕТ СН'!$I$12+СВЦЭМ!$D$10+'СЕТ СН'!$I$5-'СЕТ СН'!$I$20</f>
        <v>4814.8164588500003</v>
      </c>
      <c r="N144" s="36">
        <f>SUMIFS(СВЦЭМ!$C$39:$C$789,СВЦЭМ!$A$39:$A$789,$A144,СВЦЭМ!$B$39:$B$789,N$119)+'СЕТ СН'!$I$12+СВЦЭМ!$D$10+'СЕТ СН'!$I$5-'СЕТ СН'!$I$20</f>
        <v>4817.47106945</v>
      </c>
      <c r="O144" s="36">
        <f>SUMIFS(СВЦЭМ!$C$39:$C$789,СВЦЭМ!$A$39:$A$789,$A144,СВЦЭМ!$B$39:$B$789,O$119)+'СЕТ СН'!$I$12+СВЦЭМ!$D$10+'СЕТ СН'!$I$5-'СЕТ СН'!$I$20</f>
        <v>4829.2251247499998</v>
      </c>
      <c r="P144" s="36">
        <f>SUMIFS(СВЦЭМ!$C$39:$C$789,СВЦЭМ!$A$39:$A$789,$A144,СВЦЭМ!$B$39:$B$789,P$119)+'СЕТ СН'!$I$12+СВЦЭМ!$D$10+'СЕТ СН'!$I$5-'СЕТ СН'!$I$20</f>
        <v>4833.0334022099996</v>
      </c>
      <c r="Q144" s="36">
        <f>SUMIFS(СВЦЭМ!$C$39:$C$789,СВЦЭМ!$A$39:$A$789,$A144,СВЦЭМ!$B$39:$B$789,Q$119)+'СЕТ СН'!$I$12+СВЦЭМ!$D$10+'СЕТ СН'!$I$5-'СЕТ СН'!$I$20</f>
        <v>4837.1632723599996</v>
      </c>
      <c r="R144" s="36">
        <f>SUMIFS(СВЦЭМ!$C$39:$C$789,СВЦЭМ!$A$39:$A$789,$A144,СВЦЭМ!$B$39:$B$789,R$119)+'СЕТ СН'!$I$12+СВЦЭМ!$D$10+'СЕТ СН'!$I$5-'СЕТ СН'!$I$20</f>
        <v>4834.3973876099999</v>
      </c>
      <c r="S144" s="36">
        <f>SUMIFS(СВЦЭМ!$C$39:$C$789,СВЦЭМ!$A$39:$A$789,$A144,СВЦЭМ!$B$39:$B$789,S$119)+'СЕТ СН'!$I$12+СВЦЭМ!$D$10+'СЕТ СН'!$I$5-'СЕТ СН'!$I$20</f>
        <v>4818.5060871599999</v>
      </c>
      <c r="T144" s="36">
        <f>SUMIFS(СВЦЭМ!$C$39:$C$789,СВЦЭМ!$A$39:$A$789,$A144,СВЦЭМ!$B$39:$B$789,T$119)+'СЕТ СН'!$I$12+СВЦЭМ!$D$10+'СЕТ СН'!$I$5-'СЕТ СН'!$I$20</f>
        <v>4830.5793084400002</v>
      </c>
      <c r="U144" s="36">
        <f>SUMIFS(СВЦЭМ!$C$39:$C$789,СВЦЭМ!$A$39:$A$789,$A144,СВЦЭМ!$B$39:$B$789,U$119)+'СЕТ СН'!$I$12+СВЦЭМ!$D$10+'СЕТ СН'!$I$5-'СЕТ СН'!$I$20</f>
        <v>4829.5090142400004</v>
      </c>
      <c r="V144" s="36">
        <f>SUMIFS(СВЦЭМ!$C$39:$C$789,СВЦЭМ!$A$39:$A$789,$A144,СВЦЭМ!$B$39:$B$789,V$119)+'СЕТ СН'!$I$12+СВЦЭМ!$D$10+'СЕТ СН'!$I$5-'СЕТ СН'!$I$20</f>
        <v>4839.6383326200003</v>
      </c>
      <c r="W144" s="36">
        <f>SUMIFS(СВЦЭМ!$C$39:$C$789,СВЦЭМ!$A$39:$A$789,$A144,СВЦЭМ!$B$39:$B$789,W$119)+'СЕТ СН'!$I$12+СВЦЭМ!$D$10+'СЕТ СН'!$I$5-'СЕТ СН'!$I$20</f>
        <v>4870.9959041599996</v>
      </c>
      <c r="X144" s="36">
        <f>SUMIFS(СВЦЭМ!$C$39:$C$789,СВЦЭМ!$A$39:$A$789,$A144,СВЦЭМ!$B$39:$B$789,X$119)+'СЕТ СН'!$I$12+СВЦЭМ!$D$10+'СЕТ СН'!$I$5-'СЕТ СН'!$I$20</f>
        <v>4867.2806374800002</v>
      </c>
      <c r="Y144" s="36">
        <f>SUMIFS(СВЦЭМ!$C$39:$C$789,СВЦЭМ!$A$39:$A$789,$A144,СВЦЭМ!$B$39:$B$789,Y$119)+'СЕТ СН'!$I$12+СВЦЭМ!$D$10+'СЕТ СН'!$I$5-'СЕТ СН'!$I$20</f>
        <v>4919.9356987900001</v>
      </c>
    </row>
    <row r="145" spans="1:32" ht="15.75" x14ac:dyDescent="0.2">
      <c r="A145" s="35">
        <f t="shared" si="3"/>
        <v>45652</v>
      </c>
      <c r="B145" s="36">
        <f>SUMIFS(СВЦЭМ!$C$39:$C$789,СВЦЭМ!$A$39:$A$789,$A145,СВЦЭМ!$B$39:$B$789,B$119)+'СЕТ СН'!$I$12+СВЦЭМ!$D$10+'СЕТ СН'!$I$5-'СЕТ СН'!$I$20</f>
        <v>5069.7571060600003</v>
      </c>
      <c r="C145" s="36">
        <f>SUMIFS(СВЦЭМ!$C$39:$C$789,СВЦЭМ!$A$39:$A$789,$A145,СВЦЭМ!$B$39:$B$789,C$119)+'СЕТ СН'!$I$12+СВЦЭМ!$D$10+'СЕТ СН'!$I$5-'СЕТ СН'!$I$20</f>
        <v>5105.6959377700005</v>
      </c>
      <c r="D145" s="36">
        <f>SUMIFS(СВЦЭМ!$C$39:$C$789,СВЦЭМ!$A$39:$A$789,$A145,СВЦЭМ!$B$39:$B$789,D$119)+'СЕТ СН'!$I$12+СВЦЭМ!$D$10+'СЕТ СН'!$I$5-'СЕТ СН'!$I$20</f>
        <v>5129.9784209999998</v>
      </c>
      <c r="E145" s="36">
        <f>SUMIFS(СВЦЭМ!$C$39:$C$789,СВЦЭМ!$A$39:$A$789,$A145,СВЦЭМ!$B$39:$B$789,E$119)+'СЕТ СН'!$I$12+СВЦЭМ!$D$10+'СЕТ СН'!$I$5-'СЕТ СН'!$I$20</f>
        <v>5135.9823162199991</v>
      </c>
      <c r="F145" s="36">
        <f>SUMIFS(СВЦЭМ!$C$39:$C$789,СВЦЭМ!$A$39:$A$789,$A145,СВЦЭМ!$B$39:$B$789,F$119)+'СЕТ СН'!$I$12+СВЦЭМ!$D$10+'СЕТ СН'!$I$5-'СЕТ СН'!$I$20</f>
        <v>5131.8386535099999</v>
      </c>
      <c r="G145" s="36">
        <f>SUMIFS(СВЦЭМ!$C$39:$C$789,СВЦЭМ!$A$39:$A$789,$A145,СВЦЭМ!$B$39:$B$789,G$119)+'СЕТ СН'!$I$12+СВЦЭМ!$D$10+'СЕТ СН'!$I$5-'СЕТ СН'!$I$20</f>
        <v>5109.5579740899993</v>
      </c>
      <c r="H145" s="36">
        <f>SUMIFS(СВЦЭМ!$C$39:$C$789,СВЦЭМ!$A$39:$A$789,$A145,СВЦЭМ!$B$39:$B$789,H$119)+'СЕТ СН'!$I$12+СВЦЭМ!$D$10+'СЕТ СН'!$I$5-'СЕТ СН'!$I$20</f>
        <v>5030.7463498199995</v>
      </c>
      <c r="I145" s="36">
        <f>SUMIFS(СВЦЭМ!$C$39:$C$789,СВЦЭМ!$A$39:$A$789,$A145,СВЦЭМ!$B$39:$B$789,I$119)+'СЕТ СН'!$I$12+СВЦЭМ!$D$10+'СЕТ СН'!$I$5-'СЕТ СН'!$I$20</f>
        <v>4969.5064208700005</v>
      </c>
      <c r="J145" s="36">
        <f>SUMIFS(СВЦЭМ!$C$39:$C$789,СВЦЭМ!$A$39:$A$789,$A145,СВЦЭМ!$B$39:$B$789,J$119)+'СЕТ СН'!$I$12+СВЦЭМ!$D$10+'СЕТ СН'!$I$5-'СЕТ СН'!$I$20</f>
        <v>4936.7608665600001</v>
      </c>
      <c r="K145" s="36">
        <f>SUMIFS(СВЦЭМ!$C$39:$C$789,СВЦЭМ!$A$39:$A$789,$A145,СВЦЭМ!$B$39:$B$789,K$119)+'СЕТ СН'!$I$12+СВЦЭМ!$D$10+'СЕТ СН'!$I$5-'СЕТ СН'!$I$20</f>
        <v>4915.8561740499999</v>
      </c>
      <c r="L145" s="36">
        <f>SUMIFS(СВЦЭМ!$C$39:$C$789,СВЦЭМ!$A$39:$A$789,$A145,СВЦЭМ!$B$39:$B$789,L$119)+'СЕТ СН'!$I$12+СВЦЭМ!$D$10+'СЕТ СН'!$I$5-'СЕТ СН'!$I$20</f>
        <v>4914.3699433100001</v>
      </c>
      <c r="M145" s="36">
        <f>SUMIFS(СВЦЭМ!$C$39:$C$789,СВЦЭМ!$A$39:$A$789,$A145,СВЦЭМ!$B$39:$B$789,M$119)+'СЕТ СН'!$I$12+СВЦЭМ!$D$10+'СЕТ СН'!$I$5-'СЕТ СН'!$I$20</f>
        <v>4902.3392761200002</v>
      </c>
      <c r="N145" s="36">
        <f>SUMIFS(СВЦЭМ!$C$39:$C$789,СВЦЭМ!$A$39:$A$789,$A145,СВЦЭМ!$B$39:$B$789,N$119)+'СЕТ СН'!$I$12+СВЦЭМ!$D$10+'СЕТ СН'!$I$5-'СЕТ СН'!$I$20</f>
        <v>4902.9740645800002</v>
      </c>
      <c r="O145" s="36">
        <f>SUMIFS(СВЦЭМ!$C$39:$C$789,СВЦЭМ!$A$39:$A$789,$A145,СВЦЭМ!$B$39:$B$789,O$119)+'СЕТ СН'!$I$12+СВЦЭМ!$D$10+'СЕТ СН'!$I$5-'СЕТ СН'!$I$20</f>
        <v>4896.4595674299999</v>
      </c>
      <c r="P145" s="36">
        <f>SUMIFS(СВЦЭМ!$C$39:$C$789,СВЦЭМ!$A$39:$A$789,$A145,СВЦЭМ!$B$39:$B$789,P$119)+'СЕТ СН'!$I$12+СВЦЭМ!$D$10+'СЕТ СН'!$I$5-'СЕТ СН'!$I$20</f>
        <v>4907.9404210900002</v>
      </c>
      <c r="Q145" s="36">
        <f>SUMIFS(СВЦЭМ!$C$39:$C$789,СВЦЭМ!$A$39:$A$789,$A145,СВЦЭМ!$B$39:$B$789,Q$119)+'СЕТ СН'!$I$12+СВЦЭМ!$D$10+'СЕТ СН'!$I$5-'СЕТ СН'!$I$20</f>
        <v>4957.0172951200002</v>
      </c>
      <c r="R145" s="36">
        <f>SUMIFS(СВЦЭМ!$C$39:$C$789,СВЦЭМ!$A$39:$A$789,$A145,СВЦЭМ!$B$39:$B$789,R$119)+'СЕТ СН'!$I$12+СВЦЭМ!$D$10+'СЕТ СН'!$I$5-'СЕТ СН'!$I$20</f>
        <v>4917.2849828400003</v>
      </c>
      <c r="S145" s="36">
        <f>SUMIFS(СВЦЭМ!$C$39:$C$789,СВЦЭМ!$A$39:$A$789,$A145,СВЦЭМ!$B$39:$B$789,S$119)+'СЕТ СН'!$I$12+СВЦЭМ!$D$10+'СЕТ СН'!$I$5-'СЕТ СН'!$I$20</f>
        <v>4922.9822559100003</v>
      </c>
      <c r="T145" s="36">
        <f>SUMIFS(СВЦЭМ!$C$39:$C$789,СВЦЭМ!$A$39:$A$789,$A145,СВЦЭМ!$B$39:$B$789,T$119)+'СЕТ СН'!$I$12+СВЦЭМ!$D$10+'СЕТ СН'!$I$5-'СЕТ СН'!$I$20</f>
        <v>4906.4748749099999</v>
      </c>
      <c r="U145" s="36">
        <f>SUMIFS(СВЦЭМ!$C$39:$C$789,СВЦЭМ!$A$39:$A$789,$A145,СВЦЭМ!$B$39:$B$789,U$119)+'СЕТ СН'!$I$12+СВЦЭМ!$D$10+'СЕТ СН'!$I$5-'СЕТ СН'!$I$20</f>
        <v>4918.7774776900005</v>
      </c>
      <c r="V145" s="36">
        <f>SUMIFS(СВЦЭМ!$C$39:$C$789,СВЦЭМ!$A$39:$A$789,$A145,СВЦЭМ!$B$39:$B$789,V$119)+'СЕТ СН'!$I$12+СВЦЭМ!$D$10+'СЕТ СН'!$I$5-'СЕТ СН'!$I$20</f>
        <v>4944.0513272899998</v>
      </c>
      <c r="W145" s="36">
        <f>SUMIFS(СВЦЭМ!$C$39:$C$789,СВЦЭМ!$A$39:$A$789,$A145,СВЦЭМ!$B$39:$B$789,W$119)+'СЕТ СН'!$I$12+СВЦЭМ!$D$10+'СЕТ СН'!$I$5-'СЕТ СН'!$I$20</f>
        <v>4954.0076367199999</v>
      </c>
      <c r="X145" s="36">
        <f>SUMIFS(СВЦЭМ!$C$39:$C$789,СВЦЭМ!$A$39:$A$789,$A145,СВЦЭМ!$B$39:$B$789,X$119)+'СЕТ СН'!$I$12+СВЦЭМ!$D$10+'СЕТ СН'!$I$5-'СЕТ СН'!$I$20</f>
        <v>4965.8466158299998</v>
      </c>
      <c r="Y145" s="36">
        <f>SUMIFS(СВЦЭМ!$C$39:$C$789,СВЦЭМ!$A$39:$A$789,$A145,СВЦЭМ!$B$39:$B$789,Y$119)+'СЕТ СН'!$I$12+СВЦЭМ!$D$10+'СЕТ СН'!$I$5-'СЕТ СН'!$I$20</f>
        <v>4982.4788472800001</v>
      </c>
    </row>
    <row r="146" spans="1:32" ht="15.75" x14ac:dyDescent="0.2">
      <c r="A146" s="35">
        <f t="shared" si="3"/>
        <v>45653</v>
      </c>
      <c r="B146" s="36">
        <f>SUMIFS(СВЦЭМ!$C$39:$C$789,СВЦЭМ!$A$39:$A$789,$A146,СВЦЭМ!$B$39:$B$789,B$119)+'СЕТ СН'!$I$12+СВЦЭМ!$D$10+'СЕТ СН'!$I$5-'СЕТ СН'!$I$20</f>
        <v>5083.1986476100001</v>
      </c>
      <c r="C146" s="36">
        <f>SUMIFS(СВЦЭМ!$C$39:$C$789,СВЦЭМ!$A$39:$A$789,$A146,СВЦЭМ!$B$39:$B$789,C$119)+'СЕТ СН'!$I$12+СВЦЭМ!$D$10+'СЕТ СН'!$I$5-'СЕТ СН'!$I$20</f>
        <v>5097.1955218900002</v>
      </c>
      <c r="D146" s="36">
        <f>SUMIFS(СВЦЭМ!$C$39:$C$789,СВЦЭМ!$A$39:$A$789,$A146,СВЦЭМ!$B$39:$B$789,D$119)+'СЕТ СН'!$I$12+СВЦЭМ!$D$10+'СЕТ СН'!$I$5-'СЕТ СН'!$I$20</f>
        <v>5110.8650405199996</v>
      </c>
      <c r="E146" s="36">
        <f>SUMIFS(СВЦЭМ!$C$39:$C$789,СВЦЭМ!$A$39:$A$789,$A146,СВЦЭМ!$B$39:$B$789,E$119)+'СЕТ СН'!$I$12+СВЦЭМ!$D$10+'СЕТ СН'!$I$5-'СЕТ СН'!$I$20</f>
        <v>5117.4421302199999</v>
      </c>
      <c r="F146" s="36">
        <f>SUMIFS(СВЦЭМ!$C$39:$C$789,СВЦЭМ!$A$39:$A$789,$A146,СВЦЭМ!$B$39:$B$789,F$119)+'СЕТ СН'!$I$12+СВЦЭМ!$D$10+'СЕТ СН'!$I$5-'СЕТ СН'!$I$20</f>
        <v>5109.5721979699993</v>
      </c>
      <c r="G146" s="36">
        <f>SUMIFS(СВЦЭМ!$C$39:$C$789,СВЦЭМ!$A$39:$A$789,$A146,СВЦЭМ!$B$39:$B$789,G$119)+'СЕТ СН'!$I$12+СВЦЭМ!$D$10+'СЕТ СН'!$I$5-'СЕТ СН'!$I$20</f>
        <v>5081.6648009199998</v>
      </c>
      <c r="H146" s="36">
        <f>SUMIFS(СВЦЭМ!$C$39:$C$789,СВЦЭМ!$A$39:$A$789,$A146,СВЦЭМ!$B$39:$B$789,H$119)+'СЕТ СН'!$I$12+СВЦЭМ!$D$10+'СЕТ СН'!$I$5-'СЕТ СН'!$I$20</f>
        <v>5006.2015345600003</v>
      </c>
      <c r="I146" s="36">
        <f>SUMIFS(СВЦЭМ!$C$39:$C$789,СВЦЭМ!$A$39:$A$789,$A146,СВЦЭМ!$B$39:$B$789,I$119)+'СЕТ СН'!$I$12+СВЦЭМ!$D$10+'СЕТ СН'!$I$5-'СЕТ СН'!$I$20</f>
        <v>4921.8848351300003</v>
      </c>
      <c r="J146" s="36">
        <f>SUMIFS(СВЦЭМ!$C$39:$C$789,СВЦЭМ!$A$39:$A$789,$A146,СВЦЭМ!$B$39:$B$789,J$119)+'СЕТ СН'!$I$12+СВЦЭМ!$D$10+'СЕТ СН'!$I$5-'СЕТ СН'!$I$20</f>
        <v>4896.8029537100001</v>
      </c>
      <c r="K146" s="36">
        <f>SUMIFS(СВЦЭМ!$C$39:$C$789,СВЦЭМ!$A$39:$A$789,$A146,СВЦЭМ!$B$39:$B$789,K$119)+'СЕТ СН'!$I$12+СВЦЭМ!$D$10+'СЕТ СН'!$I$5-'СЕТ СН'!$I$20</f>
        <v>4896.1470064000005</v>
      </c>
      <c r="L146" s="36">
        <f>SUMIFS(СВЦЭМ!$C$39:$C$789,СВЦЭМ!$A$39:$A$789,$A146,СВЦЭМ!$B$39:$B$789,L$119)+'СЕТ СН'!$I$12+СВЦЭМ!$D$10+'СЕТ СН'!$I$5-'СЕТ СН'!$I$20</f>
        <v>4918.5815153900003</v>
      </c>
      <c r="M146" s="36">
        <f>SUMIFS(СВЦЭМ!$C$39:$C$789,СВЦЭМ!$A$39:$A$789,$A146,СВЦЭМ!$B$39:$B$789,M$119)+'СЕТ СН'!$I$12+СВЦЭМ!$D$10+'СЕТ СН'!$I$5-'СЕТ СН'!$I$20</f>
        <v>4977.9642741799998</v>
      </c>
      <c r="N146" s="36">
        <f>SUMIFS(СВЦЭМ!$C$39:$C$789,СВЦЭМ!$A$39:$A$789,$A146,СВЦЭМ!$B$39:$B$789,N$119)+'СЕТ СН'!$I$12+СВЦЭМ!$D$10+'СЕТ СН'!$I$5-'СЕТ СН'!$I$20</f>
        <v>4998.0536032700002</v>
      </c>
      <c r="O146" s="36">
        <f>SUMIFS(СВЦЭМ!$C$39:$C$789,СВЦЭМ!$A$39:$A$789,$A146,СВЦЭМ!$B$39:$B$789,O$119)+'СЕТ СН'!$I$12+СВЦЭМ!$D$10+'СЕТ СН'!$I$5-'СЕТ СН'!$I$20</f>
        <v>4999.4833007400002</v>
      </c>
      <c r="P146" s="36">
        <f>SUMIFS(СВЦЭМ!$C$39:$C$789,СВЦЭМ!$A$39:$A$789,$A146,СВЦЭМ!$B$39:$B$789,P$119)+'СЕТ СН'!$I$12+СВЦЭМ!$D$10+'СЕТ СН'!$I$5-'СЕТ СН'!$I$20</f>
        <v>4987.3535289299998</v>
      </c>
      <c r="Q146" s="36">
        <f>SUMIFS(СВЦЭМ!$C$39:$C$789,СВЦЭМ!$A$39:$A$789,$A146,СВЦЭМ!$B$39:$B$789,Q$119)+'СЕТ СН'!$I$12+СВЦЭМ!$D$10+'СЕТ СН'!$I$5-'СЕТ СН'!$I$20</f>
        <v>4999.1353615200005</v>
      </c>
      <c r="R146" s="36">
        <f>SUMIFS(СВЦЭМ!$C$39:$C$789,СВЦЭМ!$A$39:$A$789,$A146,СВЦЭМ!$B$39:$B$789,R$119)+'СЕТ СН'!$I$12+СВЦЭМ!$D$10+'СЕТ СН'!$I$5-'СЕТ СН'!$I$20</f>
        <v>4987.8855786799995</v>
      </c>
      <c r="S146" s="36">
        <f>SUMIFS(СВЦЭМ!$C$39:$C$789,СВЦЭМ!$A$39:$A$789,$A146,СВЦЭМ!$B$39:$B$789,S$119)+'СЕТ СН'!$I$12+СВЦЭМ!$D$10+'СЕТ СН'!$I$5-'СЕТ СН'!$I$20</f>
        <v>4975.8457926299998</v>
      </c>
      <c r="T146" s="36">
        <f>SUMIFS(СВЦЭМ!$C$39:$C$789,СВЦЭМ!$A$39:$A$789,$A146,СВЦЭМ!$B$39:$B$789,T$119)+'СЕТ СН'!$I$12+СВЦЭМ!$D$10+'СЕТ СН'!$I$5-'СЕТ СН'!$I$20</f>
        <v>4950.2289344399996</v>
      </c>
      <c r="U146" s="36">
        <f>SUMIFS(СВЦЭМ!$C$39:$C$789,СВЦЭМ!$A$39:$A$789,$A146,СВЦЭМ!$B$39:$B$789,U$119)+'СЕТ СН'!$I$12+СВЦЭМ!$D$10+'СЕТ СН'!$I$5-'СЕТ СН'!$I$20</f>
        <v>4918.29392095</v>
      </c>
      <c r="V146" s="36">
        <f>SUMIFS(СВЦЭМ!$C$39:$C$789,СВЦЭМ!$A$39:$A$789,$A146,СВЦЭМ!$B$39:$B$789,V$119)+'СЕТ СН'!$I$12+СВЦЭМ!$D$10+'СЕТ СН'!$I$5-'СЕТ СН'!$I$20</f>
        <v>4928.5166668299998</v>
      </c>
      <c r="W146" s="36">
        <f>SUMIFS(СВЦЭМ!$C$39:$C$789,СВЦЭМ!$A$39:$A$789,$A146,СВЦЭМ!$B$39:$B$789,W$119)+'СЕТ СН'!$I$12+СВЦЭМ!$D$10+'СЕТ СН'!$I$5-'СЕТ СН'!$I$20</f>
        <v>4956.8070769000005</v>
      </c>
      <c r="X146" s="36">
        <f>SUMIFS(СВЦЭМ!$C$39:$C$789,СВЦЭМ!$A$39:$A$789,$A146,СВЦЭМ!$B$39:$B$789,X$119)+'СЕТ СН'!$I$12+СВЦЭМ!$D$10+'СЕТ СН'!$I$5-'СЕТ СН'!$I$20</f>
        <v>4999.30282102</v>
      </c>
      <c r="Y146" s="36">
        <f>SUMIFS(СВЦЭМ!$C$39:$C$789,СВЦЭМ!$A$39:$A$789,$A146,СВЦЭМ!$B$39:$B$789,Y$119)+'СЕТ СН'!$I$12+СВЦЭМ!$D$10+'СЕТ СН'!$I$5-'СЕТ СН'!$I$20</f>
        <v>5003.5552202199997</v>
      </c>
    </row>
    <row r="147" spans="1:32" ht="15.75" x14ac:dyDescent="0.2">
      <c r="A147" s="35">
        <f t="shared" si="3"/>
        <v>45654</v>
      </c>
      <c r="B147" s="36">
        <f>SUMIFS(СВЦЭМ!$C$39:$C$789,СВЦЭМ!$A$39:$A$789,$A147,СВЦЭМ!$B$39:$B$789,B$119)+'СЕТ СН'!$I$12+СВЦЭМ!$D$10+'СЕТ СН'!$I$5-'СЕТ СН'!$I$20</f>
        <v>5007.6460398899999</v>
      </c>
      <c r="C147" s="36">
        <f>SUMIFS(СВЦЭМ!$C$39:$C$789,СВЦЭМ!$A$39:$A$789,$A147,СВЦЭМ!$B$39:$B$789,C$119)+'СЕТ СН'!$I$12+СВЦЭМ!$D$10+'СЕТ СН'!$I$5-'СЕТ СН'!$I$20</f>
        <v>5048.60277236</v>
      </c>
      <c r="D147" s="36">
        <f>SUMIFS(СВЦЭМ!$C$39:$C$789,СВЦЭМ!$A$39:$A$789,$A147,СВЦЭМ!$B$39:$B$789,D$119)+'СЕТ СН'!$I$12+СВЦЭМ!$D$10+'СЕТ СН'!$I$5-'СЕТ СН'!$I$20</f>
        <v>5099.6571201400002</v>
      </c>
      <c r="E147" s="36">
        <f>SUMIFS(СВЦЭМ!$C$39:$C$789,СВЦЭМ!$A$39:$A$789,$A147,СВЦЭМ!$B$39:$B$789,E$119)+'СЕТ СН'!$I$12+СВЦЭМ!$D$10+'СЕТ СН'!$I$5-'СЕТ СН'!$I$20</f>
        <v>5116.3656556099995</v>
      </c>
      <c r="F147" s="36">
        <f>SUMIFS(СВЦЭМ!$C$39:$C$789,СВЦЭМ!$A$39:$A$789,$A147,СВЦЭМ!$B$39:$B$789,F$119)+'СЕТ СН'!$I$12+СВЦЭМ!$D$10+'СЕТ СН'!$I$5-'СЕТ СН'!$I$20</f>
        <v>5118.01762521</v>
      </c>
      <c r="G147" s="36">
        <f>SUMIFS(СВЦЭМ!$C$39:$C$789,СВЦЭМ!$A$39:$A$789,$A147,СВЦЭМ!$B$39:$B$789,G$119)+'СЕТ СН'!$I$12+СВЦЭМ!$D$10+'СЕТ СН'!$I$5-'СЕТ СН'!$I$20</f>
        <v>5089.3552723100001</v>
      </c>
      <c r="H147" s="36">
        <f>SUMIFS(СВЦЭМ!$C$39:$C$789,СВЦЭМ!$A$39:$A$789,$A147,СВЦЭМ!$B$39:$B$789,H$119)+'СЕТ СН'!$I$12+СВЦЭМ!$D$10+'СЕТ СН'!$I$5-'СЕТ СН'!$I$20</f>
        <v>5065.6270015399996</v>
      </c>
      <c r="I147" s="36">
        <f>SUMIFS(СВЦЭМ!$C$39:$C$789,СВЦЭМ!$A$39:$A$789,$A147,СВЦЭМ!$B$39:$B$789,I$119)+'СЕТ СН'!$I$12+СВЦЭМ!$D$10+'СЕТ СН'!$I$5-'СЕТ СН'!$I$20</f>
        <v>4995.0622936999998</v>
      </c>
      <c r="J147" s="36">
        <f>SUMIFS(СВЦЭМ!$C$39:$C$789,СВЦЭМ!$A$39:$A$789,$A147,СВЦЭМ!$B$39:$B$789,J$119)+'СЕТ СН'!$I$12+СВЦЭМ!$D$10+'СЕТ СН'!$I$5-'СЕТ СН'!$I$20</f>
        <v>4973.5559779200003</v>
      </c>
      <c r="K147" s="36">
        <f>SUMIFS(СВЦЭМ!$C$39:$C$789,СВЦЭМ!$A$39:$A$789,$A147,СВЦЭМ!$B$39:$B$789,K$119)+'СЕТ СН'!$I$12+СВЦЭМ!$D$10+'СЕТ СН'!$I$5-'СЕТ СН'!$I$20</f>
        <v>4952.4588210299999</v>
      </c>
      <c r="L147" s="36">
        <f>SUMIFS(СВЦЭМ!$C$39:$C$789,СВЦЭМ!$A$39:$A$789,$A147,СВЦЭМ!$B$39:$B$789,L$119)+'СЕТ СН'!$I$12+СВЦЭМ!$D$10+'СЕТ СН'!$I$5-'СЕТ СН'!$I$20</f>
        <v>4929.9190952500003</v>
      </c>
      <c r="M147" s="36">
        <f>SUMIFS(СВЦЭМ!$C$39:$C$789,СВЦЭМ!$A$39:$A$789,$A147,СВЦЭМ!$B$39:$B$789,M$119)+'СЕТ СН'!$I$12+СВЦЭМ!$D$10+'СЕТ СН'!$I$5-'СЕТ СН'!$I$20</f>
        <v>4986.1426976599996</v>
      </c>
      <c r="N147" s="36">
        <f>SUMIFS(СВЦЭМ!$C$39:$C$789,СВЦЭМ!$A$39:$A$789,$A147,СВЦЭМ!$B$39:$B$789,N$119)+'СЕТ СН'!$I$12+СВЦЭМ!$D$10+'СЕТ СН'!$I$5-'СЕТ СН'!$I$20</f>
        <v>4991.0278074300004</v>
      </c>
      <c r="O147" s="36">
        <f>SUMIFS(СВЦЭМ!$C$39:$C$789,СВЦЭМ!$A$39:$A$789,$A147,СВЦЭМ!$B$39:$B$789,O$119)+'СЕТ СН'!$I$12+СВЦЭМ!$D$10+'СЕТ СН'!$I$5-'СЕТ СН'!$I$20</f>
        <v>4998.0804497199997</v>
      </c>
      <c r="P147" s="36">
        <f>SUMIFS(СВЦЭМ!$C$39:$C$789,СВЦЭМ!$A$39:$A$789,$A147,СВЦЭМ!$B$39:$B$789,P$119)+'СЕТ СН'!$I$12+СВЦЭМ!$D$10+'СЕТ СН'!$I$5-'СЕТ СН'!$I$20</f>
        <v>4995.0713111100004</v>
      </c>
      <c r="Q147" s="36">
        <f>SUMIFS(СВЦЭМ!$C$39:$C$789,СВЦЭМ!$A$39:$A$789,$A147,СВЦЭМ!$B$39:$B$789,Q$119)+'СЕТ СН'!$I$12+СВЦЭМ!$D$10+'СЕТ СН'!$I$5-'СЕТ СН'!$I$20</f>
        <v>5008.9363367900005</v>
      </c>
      <c r="R147" s="36">
        <f>SUMIFS(СВЦЭМ!$C$39:$C$789,СВЦЭМ!$A$39:$A$789,$A147,СВЦЭМ!$B$39:$B$789,R$119)+'СЕТ СН'!$I$12+СВЦЭМ!$D$10+'СЕТ СН'!$I$5-'СЕТ СН'!$I$20</f>
        <v>5002.8136358900001</v>
      </c>
      <c r="S147" s="36">
        <f>SUMIFS(СВЦЭМ!$C$39:$C$789,СВЦЭМ!$A$39:$A$789,$A147,СВЦЭМ!$B$39:$B$789,S$119)+'СЕТ СН'!$I$12+СВЦЭМ!$D$10+'СЕТ СН'!$I$5-'СЕТ СН'!$I$20</f>
        <v>4977.6523843200002</v>
      </c>
      <c r="T147" s="36">
        <f>SUMIFS(СВЦЭМ!$C$39:$C$789,СВЦЭМ!$A$39:$A$789,$A147,СВЦЭМ!$B$39:$B$789,T$119)+'СЕТ СН'!$I$12+СВЦЭМ!$D$10+'СЕТ СН'!$I$5-'СЕТ СН'!$I$20</f>
        <v>4955.0251171500004</v>
      </c>
      <c r="U147" s="36">
        <f>SUMIFS(СВЦЭМ!$C$39:$C$789,СВЦЭМ!$A$39:$A$789,$A147,СВЦЭМ!$B$39:$B$789,U$119)+'СЕТ СН'!$I$12+СВЦЭМ!$D$10+'СЕТ СН'!$I$5-'СЕТ СН'!$I$20</f>
        <v>4971.3904852800006</v>
      </c>
      <c r="V147" s="36">
        <f>SUMIFS(СВЦЭМ!$C$39:$C$789,СВЦЭМ!$A$39:$A$789,$A147,СВЦЭМ!$B$39:$B$789,V$119)+'СЕТ СН'!$I$12+СВЦЭМ!$D$10+'СЕТ СН'!$I$5-'СЕТ СН'!$I$20</f>
        <v>4981.7200319700005</v>
      </c>
      <c r="W147" s="36">
        <f>SUMIFS(СВЦЭМ!$C$39:$C$789,СВЦЭМ!$A$39:$A$789,$A147,СВЦЭМ!$B$39:$B$789,W$119)+'СЕТ СН'!$I$12+СВЦЭМ!$D$10+'СЕТ СН'!$I$5-'СЕТ СН'!$I$20</f>
        <v>4990.2750434</v>
      </c>
      <c r="X147" s="36">
        <f>SUMIFS(СВЦЭМ!$C$39:$C$789,СВЦЭМ!$A$39:$A$789,$A147,СВЦЭМ!$B$39:$B$789,X$119)+'СЕТ СН'!$I$12+СВЦЭМ!$D$10+'СЕТ СН'!$I$5-'СЕТ СН'!$I$20</f>
        <v>4999.7746584199995</v>
      </c>
      <c r="Y147" s="36">
        <f>SUMIFS(СВЦЭМ!$C$39:$C$789,СВЦЭМ!$A$39:$A$789,$A147,СВЦЭМ!$B$39:$B$789,Y$119)+'СЕТ СН'!$I$12+СВЦЭМ!$D$10+'СЕТ СН'!$I$5-'СЕТ СН'!$I$20</f>
        <v>5072.8650807100003</v>
      </c>
    </row>
    <row r="148" spans="1:32" ht="15.75" x14ac:dyDescent="0.2">
      <c r="A148" s="35">
        <f t="shared" si="3"/>
        <v>45655</v>
      </c>
      <c r="B148" s="36">
        <f>SUMIFS(СВЦЭМ!$C$39:$C$789,СВЦЭМ!$A$39:$A$789,$A148,СВЦЭМ!$B$39:$B$789,B$119)+'СЕТ СН'!$I$12+СВЦЭМ!$D$10+'СЕТ СН'!$I$5-'СЕТ СН'!$I$20</f>
        <v>4943.4384528199998</v>
      </c>
      <c r="C148" s="36">
        <f>SUMIFS(СВЦЭМ!$C$39:$C$789,СВЦЭМ!$A$39:$A$789,$A148,СВЦЭМ!$B$39:$B$789,C$119)+'СЕТ СН'!$I$12+СВЦЭМ!$D$10+'СЕТ СН'!$I$5-'СЕТ СН'!$I$20</f>
        <v>4981.0508461500003</v>
      </c>
      <c r="D148" s="36">
        <f>SUMIFS(СВЦЭМ!$C$39:$C$789,СВЦЭМ!$A$39:$A$789,$A148,СВЦЭМ!$B$39:$B$789,D$119)+'СЕТ СН'!$I$12+СВЦЭМ!$D$10+'СЕТ СН'!$I$5-'СЕТ СН'!$I$20</f>
        <v>5086.39184725</v>
      </c>
      <c r="E148" s="36">
        <f>SUMIFS(СВЦЭМ!$C$39:$C$789,СВЦЭМ!$A$39:$A$789,$A148,СВЦЭМ!$B$39:$B$789,E$119)+'СЕТ СН'!$I$12+СВЦЭМ!$D$10+'СЕТ СН'!$I$5-'СЕТ СН'!$I$20</f>
        <v>5120.2568485499996</v>
      </c>
      <c r="F148" s="36">
        <f>SUMIFS(СВЦЭМ!$C$39:$C$789,СВЦЭМ!$A$39:$A$789,$A148,СВЦЭМ!$B$39:$B$789,F$119)+'СЕТ СН'!$I$12+СВЦЭМ!$D$10+'СЕТ СН'!$I$5-'СЕТ СН'!$I$20</f>
        <v>5130.6861591199995</v>
      </c>
      <c r="G148" s="36">
        <f>SUMIFS(СВЦЭМ!$C$39:$C$789,СВЦЭМ!$A$39:$A$789,$A148,СВЦЭМ!$B$39:$B$789,G$119)+'СЕТ СН'!$I$12+СВЦЭМ!$D$10+'СЕТ СН'!$I$5-'СЕТ СН'!$I$20</f>
        <v>5127.0558087999998</v>
      </c>
      <c r="H148" s="36">
        <f>SUMIFS(СВЦЭМ!$C$39:$C$789,СВЦЭМ!$A$39:$A$789,$A148,СВЦЭМ!$B$39:$B$789,H$119)+'СЕТ СН'!$I$12+СВЦЭМ!$D$10+'СЕТ СН'!$I$5-'СЕТ СН'!$I$20</f>
        <v>5087.0345496299997</v>
      </c>
      <c r="I148" s="36">
        <f>SUMIFS(СВЦЭМ!$C$39:$C$789,СВЦЭМ!$A$39:$A$789,$A148,СВЦЭМ!$B$39:$B$789,I$119)+'СЕТ СН'!$I$12+СВЦЭМ!$D$10+'СЕТ СН'!$I$5-'СЕТ СН'!$I$20</f>
        <v>5017.99113674</v>
      </c>
      <c r="J148" s="36">
        <f>SUMIFS(СВЦЭМ!$C$39:$C$789,СВЦЭМ!$A$39:$A$789,$A148,СВЦЭМ!$B$39:$B$789,J$119)+'СЕТ СН'!$I$12+СВЦЭМ!$D$10+'СЕТ СН'!$I$5-'СЕТ СН'!$I$20</f>
        <v>4993.2821395400006</v>
      </c>
      <c r="K148" s="36">
        <f>SUMIFS(СВЦЭМ!$C$39:$C$789,СВЦЭМ!$A$39:$A$789,$A148,СВЦЭМ!$B$39:$B$789,K$119)+'СЕТ СН'!$I$12+СВЦЭМ!$D$10+'СЕТ СН'!$I$5-'СЕТ СН'!$I$20</f>
        <v>4909.2620776499998</v>
      </c>
      <c r="L148" s="36">
        <f>SUMIFS(СВЦЭМ!$C$39:$C$789,СВЦЭМ!$A$39:$A$789,$A148,СВЦЭМ!$B$39:$B$789,L$119)+'СЕТ СН'!$I$12+СВЦЭМ!$D$10+'СЕТ СН'!$I$5-'СЕТ СН'!$I$20</f>
        <v>4884.7158344700001</v>
      </c>
      <c r="M148" s="36">
        <f>SUMIFS(СВЦЭМ!$C$39:$C$789,СВЦЭМ!$A$39:$A$789,$A148,СВЦЭМ!$B$39:$B$789,M$119)+'СЕТ СН'!$I$12+СВЦЭМ!$D$10+'СЕТ СН'!$I$5-'СЕТ СН'!$I$20</f>
        <v>4869.5136866299999</v>
      </c>
      <c r="N148" s="36">
        <f>SUMIFS(СВЦЭМ!$C$39:$C$789,СВЦЭМ!$A$39:$A$789,$A148,СВЦЭМ!$B$39:$B$789,N$119)+'СЕТ СН'!$I$12+СВЦЭМ!$D$10+'СЕТ СН'!$I$5-'СЕТ СН'!$I$20</f>
        <v>4845.24998185</v>
      </c>
      <c r="O148" s="36">
        <f>SUMIFS(СВЦЭМ!$C$39:$C$789,СВЦЭМ!$A$39:$A$789,$A148,СВЦЭМ!$B$39:$B$789,O$119)+'СЕТ СН'!$I$12+СВЦЭМ!$D$10+'СЕТ СН'!$I$5-'СЕТ СН'!$I$20</f>
        <v>4886.6424526299998</v>
      </c>
      <c r="P148" s="36">
        <f>SUMIFS(СВЦЭМ!$C$39:$C$789,СВЦЭМ!$A$39:$A$789,$A148,СВЦЭМ!$B$39:$B$789,P$119)+'СЕТ СН'!$I$12+СВЦЭМ!$D$10+'СЕТ СН'!$I$5-'СЕТ СН'!$I$20</f>
        <v>4896.80792655</v>
      </c>
      <c r="Q148" s="36">
        <f>SUMIFS(СВЦЭМ!$C$39:$C$789,СВЦЭМ!$A$39:$A$789,$A148,СВЦЭМ!$B$39:$B$789,Q$119)+'СЕТ СН'!$I$12+СВЦЭМ!$D$10+'СЕТ СН'!$I$5-'СЕТ СН'!$I$20</f>
        <v>4939.9156285199997</v>
      </c>
      <c r="R148" s="36">
        <f>SUMIFS(СВЦЭМ!$C$39:$C$789,СВЦЭМ!$A$39:$A$789,$A148,СВЦЭМ!$B$39:$B$789,R$119)+'СЕТ СН'!$I$12+СВЦЭМ!$D$10+'СЕТ СН'!$I$5-'СЕТ СН'!$I$20</f>
        <v>4908.5647683099996</v>
      </c>
      <c r="S148" s="36">
        <f>SUMIFS(СВЦЭМ!$C$39:$C$789,СВЦЭМ!$A$39:$A$789,$A148,СВЦЭМ!$B$39:$B$789,S$119)+'СЕТ СН'!$I$12+СВЦЭМ!$D$10+'СЕТ СН'!$I$5-'СЕТ СН'!$I$20</f>
        <v>4849.9593642899999</v>
      </c>
      <c r="T148" s="36">
        <f>SUMIFS(СВЦЭМ!$C$39:$C$789,СВЦЭМ!$A$39:$A$789,$A148,СВЦЭМ!$B$39:$B$789,T$119)+'СЕТ СН'!$I$12+СВЦЭМ!$D$10+'СЕТ СН'!$I$5-'СЕТ СН'!$I$20</f>
        <v>4810.90694016</v>
      </c>
      <c r="U148" s="36">
        <f>SUMIFS(СВЦЭМ!$C$39:$C$789,СВЦЭМ!$A$39:$A$789,$A148,СВЦЭМ!$B$39:$B$789,U$119)+'СЕТ СН'!$I$12+СВЦЭМ!$D$10+'СЕТ СН'!$I$5-'СЕТ СН'!$I$20</f>
        <v>4799.4019471000001</v>
      </c>
      <c r="V148" s="36">
        <f>SUMIFS(СВЦЭМ!$C$39:$C$789,СВЦЭМ!$A$39:$A$789,$A148,СВЦЭМ!$B$39:$B$789,V$119)+'СЕТ СН'!$I$12+СВЦЭМ!$D$10+'СЕТ СН'!$I$5-'СЕТ СН'!$I$20</f>
        <v>4831.1685139700003</v>
      </c>
      <c r="W148" s="36">
        <f>SUMIFS(СВЦЭМ!$C$39:$C$789,СВЦЭМ!$A$39:$A$789,$A148,СВЦЭМ!$B$39:$B$789,W$119)+'СЕТ СН'!$I$12+СВЦЭМ!$D$10+'СЕТ СН'!$I$5-'СЕТ СН'!$I$20</f>
        <v>4860.0333589100001</v>
      </c>
      <c r="X148" s="36">
        <f>SUMIFS(СВЦЭМ!$C$39:$C$789,СВЦЭМ!$A$39:$A$789,$A148,СВЦЭМ!$B$39:$B$789,X$119)+'СЕТ СН'!$I$12+СВЦЭМ!$D$10+'СЕТ СН'!$I$5-'СЕТ СН'!$I$20</f>
        <v>4896.3956437400002</v>
      </c>
      <c r="Y148" s="36">
        <f>SUMIFS(СВЦЭМ!$C$39:$C$789,СВЦЭМ!$A$39:$A$789,$A148,СВЦЭМ!$B$39:$B$789,Y$119)+'СЕТ СН'!$I$12+СВЦЭМ!$D$10+'СЕТ СН'!$I$5-'СЕТ СН'!$I$20</f>
        <v>4923.8391372999995</v>
      </c>
    </row>
    <row r="149" spans="1:32" ht="15.75" x14ac:dyDescent="0.2">
      <c r="A149" s="35">
        <f t="shared" si="3"/>
        <v>45656</v>
      </c>
      <c r="B149" s="36">
        <f>SUMIFS(СВЦЭМ!$C$39:$C$789,СВЦЭМ!$A$39:$A$789,$A149,СВЦЭМ!$B$39:$B$789,B$119)+'СЕТ СН'!$I$12+СВЦЭМ!$D$10+'СЕТ СН'!$I$5-'СЕТ СН'!$I$20</f>
        <v>5109.5345491899998</v>
      </c>
      <c r="C149" s="36">
        <f>SUMIFS(СВЦЭМ!$C$39:$C$789,СВЦЭМ!$A$39:$A$789,$A149,СВЦЭМ!$B$39:$B$789,C$119)+'СЕТ СН'!$I$12+СВЦЭМ!$D$10+'СЕТ СН'!$I$5-'СЕТ СН'!$I$20</f>
        <v>5166.0748459699998</v>
      </c>
      <c r="D149" s="36">
        <f>SUMIFS(СВЦЭМ!$C$39:$C$789,СВЦЭМ!$A$39:$A$789,$A149,СВЦЭМ!$B$39:$B$789,D$119)+'СЕТ СН'!$I$12+СВЦЭМ!$D$10+'СЕТ СН'!$I$5-'СЕТ СН'!$I$20</f>
        <v>5186.7117077599996</v>
      </c>
      <c r="E149" s="36">
        <f>SUMIFS(СВЦЭМ!$C$39:$C$789,СВЦЭМ!$A$39:$A$789,$A149,СВЦЭМ!$B$39:$B$789,E$119)+'СЕТ СН'!$I$12+СВЦЭМ!$D$10+'СЕТ СН'!$I$5-'СЕТ СН'!$I$20</f>
        <v>5201.7911247800002</v>
      </c>
      <c r="F149" s="36">
        <f>SUMIFS(СВЦЭМ!$C$39:$C$789,СВЦЭМ!$A$39:$A$789,$A149,СВЦЭМ!$B$39:$B$789,F$119)+'СЕТ СН'!$I$12+СВЦЭМ!$D$10+'СЕТ СН'!$I$5-'СЕТ СН'!$I$20</f>
        <v>5205.0380891799996</v>
      </c>
      <c r="G149" s="36">
        <f>SUMIFS(СВЦЭМ!$C$39:$C$789,СВЦЭМ!$A$39:$A$789,$A149,СВЦЭМ!$B$39:$B$789,G$119)+'СЕТ СН'!$I$12+СВЦЭМ!$D$10+'СЕТ СН'!$I$5-'СЕТ СН'!$I$20</f>
        <v>5202.1655637599997</v>
      </c>
      <c r="H149" s="36">
        <f>SUMIFS(СВЦЭМ!$C$39:$C$789,СВЦЭМ!$A$39:$A$789,$A149,СВЦЭМ!$B$39:$B$789,H$119)+'СЕТ СН'!$I$12+СВЦЭМ!$D$10+'СЕТ СН'!$I$5-'СЕТ СН'!$I$20</f>
        <v>5187.5102242399998</v>
      </c>
      <c r="I149" s="36">
        <f>SUMIFS(СВЦЭМ!$C$39:$C$789,СВЦЭМ!$A$39:$A$789,$A149,СВЦЭМ!$B$39:$B$789,I$119)+'СЕТ СН'!$I$12+СВЦЭМ!$D$10+'СЕТ СН'!$I$5-'СЕТ СН'!$I$20</f>
        <v>5161.4892362099999</v>
      </c>
      <c r="J149" s="36">
        <f>SUMIFS(СВЦЭМ!$C$39:$C$789,СВЦЭМ!$A$39:$A$789,$A149,СВЦЭМ!$B$39:$B$789,J$119)+'СЕТ СН'!$I$12+СВЦЭМ!$D$10+'СЕТ СН'!$I$5-'СЕТ СН'!$I$20</f>
        <v>5110.4515497299999</v>
      </c>
      <c r="K149" s="36">
        <f>SUMIFS(СВЦЭМ!$C$39:$C$789,СВЦЭМ!$A$39:$A$789,$A149,СВЦЭМ!$B$39:$B$789,K$119)+'СЕТ СН'!$I$12+СВЦЭМ!$D$10+'СЕТ СН'!$I$5-'СЕТ СН'!$I$20</f>
        <v>5020.4846255100001</v>
      </c>
      <c r="L149" s="36">
        <f>SUMIFS(СВЦЭМ!$C$39:$C$789,СВЦЭМ!$A$39:$A$789,$A149,СВЦЭМ!$B$39:$B$789,L$119)+'СЕТ СН'!$I$12+СВЦЭМ!$D$10+'СЕТ СН'!$I$5-'СЕТ СН'!$I$20</f>
        <v>5016.7540521499996</v>
      </c>
      <c r="M149" s="36">
        <f>SUMIFS(СВЦЭМ!$C$39:$C$789,СВЦЭМ!$A$39:$A$789,$A149,СВЦЭМ!$B$39:$B$789,M$119)+'СЕТ СН'!$I$12+СВЦЭМ!$D$10+'СЕТ СН'!$I$5-'СЕТ СН'!$I$20</f>
        <v>5014.6610171499997</v>
      </c>
      <c r="N149" s="36">
        <f>SUMIFS(СВЦЭМ!$C$39:$C$789,СВЦЭМ!$A$39:$A$789,$A149,СВЦЭМ!$B$39:$B$789,N$119)+'СЕТ СН'!$I$12+СВЦЭМ!$D$10+'СЕТ СН'!$I$5-'СЕТ СН'!$I$20</f>
        <v>4996.1348789599997</v>
      </c>
      <c r="O149" s="36">
        <f>SUMIFS(СВЦЭМ!$C$39:$C$789,СВЦЭМ!$A$39:$A$789,$A149,СВЦЭМ!$B$39:$B$789,O$119)+'СЕТ СН'!$I$12+СВЦЭМ!$D$10+'СЕТ СН'!$I$5-'СЕТ СН'!$I$20</f>
        <v>5014.8639646000001</v>
      </c>
      <c r="P149" s="36">
        <f>SUMIFS(СВЦЭМ!$C$39:$C$789,СВЦЭМ!$A$39:$A$789,$A149,СВЦЭМ!$B$39:$B$789,P$119)+'СЕТ СН'!$I$12+СВЦЭМ!$D$10+'СЕТ СН'!$I$5-'СЕТ СН'!$I$20</f>
        <v>5024.0321658499997</v>
      </c>
      <c r="Q149" s="36">
        <f>SUMIFS(СВЦЭМ!$C$39:$C$789,СВЦЭМ!$A$39:$A$789,$A149,СВЦЭМ!$B$39:$B$789,Q$119)+'СЕТ СН'!$I$12+СВЦЭМ!$D$10+'СЕТ СН'!$I$5-'СЕТ СН'!$I$20</f>
        <v>5022.1775796500006</v>
      </c>
      <c r="R149" s="36">
        <f>SUMIFS(СВЦЭМ!$C$39:$C$789,СВЦЭМ!$A$39:$A$789,$A149,СВЦЭМ!$B$39:$B$789,R$119)+'СЕТ СН'!$I$12+СВЦЭМ!$D$10+'СЕТ СН'!$I$5-'СЕТ СН'!$I$20</f>
        <v>5020.0450619399999</v>
      </c>
      <c r="S149" s="36">
        <f>SUMIFS(СВЦЭМ!$C$39:$C$789,СВЦЭМ!$A$39:$A$789,$A149,СВЦЭМ!$B$39:$B$789,S$119)+'СЕТ СН'!$I$12+СВЦЭМ!$D$10+'СЕТ СН'!$I$5-'СЕТ СН'!$I$20</f>
        <v>4983.1673103699995</v>
      </c>
      <c r="T149" s="36">
        <f>SUMIFS(СВЦЭМ!$C$39:$C$789,СВЦЭМ!$A$39:$A$789,$A149,СВЦЭМ!$B$39:$B$789,T$119)+'СЕТ СН'!$I$12+СВЦЭМ!$D$10+'СЕТ СН'!$I$5-'СЕТ СН'!$I$20</f>
        <v>4952.0929996899995</v>
      </c>
      <c r="U149" s="36">
        <f>SUMIFS(СВЦЭМ!$C$39:$C$789,СВЦЭМ!$A$39:$A$789,$A149,СВЦЭМ!$B$39:$B$789,U$119)+'СЕТ СН'!$I$12+СВЦЭМ!$D$10+'СЕТ СН'!$I$5-'СЕТ СН'!$I$20</f>
        <v>4956.2773108800002</v>
      </c>
      <c r="V149" s="36">
        <f>SUMIFS(СВЦЭМ!$C$39:$C$789,СВЦЭМ!$A$39:$A$789,$A149,СВЦЭМ!$B$39:$B$789,V$119)+'СЕТ СН'!$I$12+СВЦЭМ!$D$10+'СЕТ СН'!$I$5-'СЕТ СН'!$I$20</f>
        <v>4970.4146879899999</v>
      </c>
      <c r="W149" s="36">
        <f>SUMIFS(СВЦЭМ!$C$39:$C$789,СВЦЭМ!$A$39:$A$789,$A149,СВЦЭМ!$B$39:$B$789,W$119)+'СЕТ СН'!$I$12+СВЦЭМ!$D$10+'СЕТ СН'!$I$5-'СЕТ СН'!$I$20</f>
        <v>4980.8863326600003</v>
      </c>
      <c r="X149" s="36">
        <f>SUMIFS(СВЦЭМ!$C$39:$C$789,СВЦЭМ!$A$39:$A$789,$A149,СВЦЭМ!$B$39:$B$789,X$119)+'СЕТ СН'!$I$12+СВЦЭМ!$D$10+'СЕТ СН'!$I$5-'СЕТ СН'!$I$20</f>
        <v>5013.7650442200002</v>
      </c>
      <c r="Y149" s="36">
        <f>SUMIFS(СВЦЭМ!$C$39:$C$789,СВЦЭМ!$A$39:$A$789,$A149,СВЦЭМ!$B$39:$B$789,Y$119)+'СЕТ СН'!$I$12+СВЦЭМ!$D$10+'СЕТ СН'!$I$5-'СЕТ СН'!$I$20</f>
        <v>5022.88429352</v>
      </c>
    </row>
    <row r="150" spans="1:32" ht="15.75" x14ac:dyDescent="0.2">
      <c r="A150" s="35">
        <f t="shared" si="3"/>
        <v>45657</v>
      </c>
      <c r="B150" s="36">
        <f>SUMIFS(СВЦЭМ!$C$39:$C$789,СВЦЭМ!$A$39:$A$789,$A150,СВЦЭМ!$B$39:$B$789,B$119)+'СЕТ СН'!$I$12+СВЦЭМ!$D$10+'СЕТ СН'!$I$5-'СЕТ СН'!$I$20</f>
        <v>5049.3879526299997</v>
      </c>
      <c r="C150" s="36">
        <f>SUMIFS(СВЦЭМ!$C$39:$C$789,СВЦЭМ!$A$39:$A$789,$A150,СВЦЭМ!$B$39:$B$789,C$119)+'СЕТ СН'!$I$12+СВЦЭМ!$D$10+'СЕТ СН'!$I$5-'СЕТ СН'!$I$20</f>
        <v>5116.4859400799996</v>
      </c>
      <c r="D150" s="36">
        <f>SUMIFS(СВЦЭМ!$C$39:$C$789,СВЦЭМ!$A$39:$A$789,$A150,СВЦЭМ!$B$39:$B$789,D$119)+'СЕТ СН'!$I$12+СВЦЭМ!$D$10+'СЕТ СН'!$I$5-'СЕТ СН'!$I$20</f>
        <v>5134.6784190999997</v>
      </c>
      <c r="E150" s="36">
        <f>SUMIFS(СВЦЭМ!$C$39:$C$789,СВЦЭМ!$A$39:$A$789,$A150,СВЦЭМ!$B$39:$B$789,E$119)+'СЕТ СН'!$I$12+СВЦЭМ!$D$10+'СЕТ СН'!$I$5-'СЕТ СН'!$I$20</f>
        <v>5182.5287057299993</v>
      </c>
      <c r="F150" s="36">
        <f>SUMIFS(СВЦЭМ!$C$39:$C$789,СВЦЭМ!$A$39:$A$789,$A150,СВЦЭМ!$B$39:$B$789,F$119)+'СЕТ СН'!$I$12+СВЦЭМ!$D$10+'СЕТ СН'!$I$5-'СЕТ СН'!$I$20</f>
        <v>5190.6978351500002</v>
      </c>
      <c r="G150" s="36">
        <f>SUMIFS(СВЦЭМ!$C$39:$C$789,СВЦЭМ!$A$39:$A$789,$A150,СВЦЭМ!$B$39:$B$789,G$119)+'СЕТ СН'!$I$12+СВЦЭМ!$D$10+'СЕТ СН'!$I$5-'СЕТ СН'!$I$20</f>
        <v>5171.2789586199997</v>
      </c>
      <c r="H150" s="36">
        <f>SUMIFS(СВЦЭМ!$C$39:$C$789,СВЦЭМ!$A$39:$A$789,$A150,СВЦЭМ!$B$39:$B$789,H$119)+'СЕТ СН'!$I$12+СВЦЭМ!$D$10+'СЕТ СН'!$I$5-'СЕТ СН'!$I$20</f>
        <v>5158.0893844999991</v>
      </c>
      <c r="I150" s="36">
        <f>SUMIFS(СВЦЭМ!$C$39:$C$789,СВЦЭМ!$A$39:$A$789,$A150,СВЦЭМ!$B$39:$B$789,I$119)+'СЕТ СН'!$I$12+СВЦЭМ!$D$10+'СЕТ СН'!$I$5-'СЕТ СН'!$I$20</f>
        <v>5143.8557465800004</v>
      </c>
      <c r="J150" s="36">
        <f>SUMIFS(СВЦЭМ!$C$39:$C$789,СВЦЭМ!$A$39:$A$789,$A150,СВЦЭМ!$B$39:$B$789,J$119)+'СЕТ СН'!$I$12+СВЦЭМ!$D$10+'СЕТ СН'!$I$5-'СЕТ СН'!$I$20</f>
        <v>5038.4648096700002</v>
      </c>
      <c r="K150" s="36">
        <f>SUMIFS(СВЦЭМ!$C$39:$C$789,СВЦЭМ!$A$39:$A$789,$A150,СВЦЭМ!$B$39:$B$789,K$119)+'СЕТ СН'!$I$12+СВЦЭМ!$D$10+'СЕТ СН'!$I$5-'СЕТ СН'!$I$20</f>
        <v>4994.6038253900006</v>
      </c>
      <c r="L150" s="36">
        <f>SUMIFS(СВЦЭМ!$C$39:$C$789,СВЦЭМ!$A$39:$A$789,$A150,СВЦЭМ!$B$39:$B$789,L$119)+'СЕТ СН'!$I$12+СВЦЭМ!$D$10+'СЕТ СН'!$I$5-'СЕТ СН'!$I$20</f>
        <v>4969.1335511400002</v>
      </c>
      <c r="M150" s="36">
        <f>SUMIFS(СВЦЭМ!$C$39:$C$789,СВЦЭМ!$A$39:$A$789,$A150,СВЦЭМ!$B$39:$B$789,M$119)+'СЕТ СН'!$I$12+СВЦЭМ!$D$10+'СЕТ СН'!$I$5-'СЕТ СН'!$I$20</f>
        <v>4937.8286387500002</v>
      </c>
      <c r="N150" s="36">
        <f>SUMIFS(СВЦЭМ!$C$39:$C$789,СВЦЭМ!$A$39:$A$789,$A150,СВЦЭМ!$B$39:$B$789,N$119)+'СЕТ СН'!$I$12+СВЦЭМ!$D$10+'СЕТ СН'!$I$5-'СЕТ СН'!$I$20</f>
        <v>4935.6586851499997</v>
      </c>
      <c r="O150" s="36">
        <f>SUMIFS(СВЦЭМ!$C$39:$C$789,СВЦЭМ!$A$39:$A$789,$A150,СВЦЭМ!$B$39:$B$789,O$119)+'СЕТ СН'!$I$12+СВЦЭМ!$D$10+'СЕТ СН'!$I$5-'СЕТ СН'!$I$20</f>
        <v>4965.5405842299997</v>
      </c>
      <c r="P150" s="36">
        <f>SUMIFS(СВЦЭМ!$C$39:$C$789,СВЦЭМ!$A$39:$A$789,$A150,СВЦЭМ!$B$39:$B$789,P$119)+'СЕТ СН'!$I$12+СВЦЭМ!$D$10+'СЕТ СН'!$I$5-'СЕТ СН'!$I$20</f>
        <v>4954.2255076299998</v>
      </c>
      <c r="Q150" s="36">
        <f>SUMIFS(СВЦЭМ!$C$39:$C$789,СВЦЭМ!$A$39:$A$789,$A150,СВЦЭМ!$B$39:$B$789,Q$119)+'СЕТ СН'!$I$12+СВЦЭМ!$D$10+'СЕТ СН'!$I$5-'СЕТ СН'!$I$20</f>
        <v>4947.5517507200002</v>
      </c>
      <c r="R150" s="36">
        <f>SUMIFS(СВЦЭМ!$C$39:$C$789,СВЦЭМ!$A$39:$A$789,$A150,СВЦЭМ!$B$39:$B$789,R$119)+'СЕТ СН'!$I$12+СВЦЭМ!$D$10+'СЕТ СН'!$I$5-'СЕТ СН'!$I$20</f>
        <v>4927.1342342600001</v>
      </c>
      <c r="S150" s="36">
        <f>SUMIFS(СВЦЭМ!$C$39:$C$789,СВЦЭМ!$A$39:$A$789,$A150,СВЦЭМ!$B$39:$B$789,S$119)+'СЕТ СН'!$I$12+СВЦЭМ!$D$10+'СЕТ СН'!$I$5-'СЕТ СН'!$I$20</f>
        <v>4904.6727879</v>
      </c>
      <c r="T150" s="36">
        <f>SUMIFS(СВЦЭМ!$C$39:$C$789,СВЦЭМ!$A$39:$A$789,$A150,СВЦЭМ!$B$39:$B$789,T$119)+'СЕТ СН'!$I$12+СВЦЭМ!$D$10+'СЕТ СН'!$I$5-'СЕТ СН'!$I$20</f>
        <v>4865.2908832200001</v>
      </c>
      <c r="U150" s="36">
        <f>SUMIFS(СВЦЭМ!$C$39:$C$789,СВЦЭМ!$A$39:$A$789,$A150,СВЦЭМ!$B$39:$B$789,U$119)+'СЕТ СН'!$I$12+СВЦЭМ!$D$10+'СЕТ СН'!$I$5-'СЕТ СН'!$I$20</f>
        <v>4851.3943189299998</v>
      </c>
      <c r="V150" s="36">
        <f>SUMIFS(СВЦЭМ!$C$39:$C$789,СВЦЭМ!$A$39:$A$789,$A150,СВЦЭМ!$B$39:$B$789,V$119)+'СЕТ СН'!$I$12+СВЦЭМ!$D$10+'СЕТ СН'!$I$5-'СЕТ СН'!$I$20</f>
        <v>4880.8230829700005</v>
      </c>
      <c r="W150" s="36">
        <f>SUMIFS(СВЦЭМ!$C$39:$C$789,СВЦЭМ!$A$39:$A$789,$A150,СВЦЭМ!$B$39:$B$789,W$119)+'СЕТ СН'!$I$12+СВЦЭМ!$D$10+'СЕТ СН'!$I$5-'СЕТ СН'!$I$20</f>
        <v>4924.8551911800005</v>
      </c>
      <c r="X150" s="36">
        <f>SUMIFS(СВЦЭМ!$C$39:$C$789,СВЦЭМ!$A$39:$A$789,$A150,СВЦЭМ!$B$39:$B$789,X$119)+'СЕТ СН'!$I$12+СВЦЭМ!$D$10+'СЕТ СН'!$I$5-'СЕТ СН'!$I$20</f>
        <v>4957.2990125699998</v>
      </c>
      <c r="Y150" s="36">
        <f>SUMIFS(СВЦЭМ!$C$39:$C$789,СВЦЭМ!$A$39:$A$789,$A150,СВЦЭМ!$B$39:$B$789,Y$119)+'СЕТ СН'!$I$12+СВЦЭМ!$D$10+'СЕТ СН'!$I$5-'СЕТ СН'!$I$20</f>
        <v>4998.6967651100003</v>
      </c>
      <c r="Z150" s="36">
        <f>SUMIFS(СВЦЭМ!$C$39:$C$789,СВЦЭМ!$A$39:$A$789,$A150,СВЦЭМ!$B$39:$B$789,Z$119)+'СЕТ СН'!$I$12+СВЦЭМ!$D$10+'СЕТ СН'!$I$5-'СЕТ СН'!$I$20</f>
        <v>5032.4058921300002</v>
      </c>
      <c r="AA150" s="36">
        <f>SUMIFS(СВЦЭМ!$C$39:$C$789,СВЦЭМ!$A$39:$A$789,$A150,СВЦЭМ!$B$39:$B$789,AA$119)+'СЕТ СН'!$I$12+СВЦЭМ!$D$10+'СЕТ СН'!$I$5-'СЕТ СН'!$I$20</f>
        <v>5063.1396402299997</v>
      </c>
      <c r="AB150" s="36">
        <f>SUMIFS(СВЦЭМ!$C$39:$C$789,СВЦЭМ!$A$39:$A$789,$A150,СВЦЭМ!$B$39:$B$789,AB$119)+'СЕТ СН'!$I$12+СВЦЭМ!$D$10+'СЕТ СН'!$I$5-'СЕТ СН'!$I$20</f>
        <v>5073.4891275399996</v>
      </c>
      <c r="AC150" s="36">
        <f>SUMIFS(СВЦЭМ!$C$39:$C$789,СВЦЭМ!$A$39:$A$789,$A150,СВЦЭМ!$B$39:$B$789,AC$119)+'СЕТ СН'!$I$12+СВЦЭМ!$D$10+'СЕТ СН'!$I$5-'СЕТ СН'!$I$20</f>
        <v>5080.5864929299996</v>
      </c>
      <c r="AD150" s="36">
        <f>SUMIFS(СВЦЭМ!$C$39:$C$789,СВЦЭМ!$A$39:$A$789,$A150,СВЦЭМ!$B$39:$B$789,AD$119)+'СЕТ СН'!$I$12+СВЦЭМ!$D$10+'СЕТ СН'!$I$5-'СЕТ СН'!$I$20</f>
        <v>5096.7194535999997</v>
      </c>
      <c r="AE150" s="36">
        <f>SUMIFS(СВЦЭМ!$C$39:$C$789,СВЦЭМ!$A$39:$A$789,$A150,СВЦЭМ!$B$39:$B$789,AE$119)+'СЕТ СН'!$I$12+СВЦЭМ!$D$10+'СЕТ СН'!$I$5-'СЕТ СН'!$I$20</f>
        <v>5119.7733346299992</v>
      </c>
      <c r="AF150" s="36">
        <f>SUMIFS(СВЦЭМ!$C$39:$C$789,СВЦЭМ!$A$39:$A$789,$A150,СВЦЭМ!$B$39:$B$789,AF$119)+'СЕТ СН'!$I$12+СВЦЭМ!$D$10+'СЕТ СН'!$I$5-'СЕТ СН'!$I$20</f>
        <v>5161.8695035799992</v>
      </c>
    </row>
    <row r="151" spans="1:32"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32"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32" ht="15.75" customHeight="1" x14ac:dyDescent="0.2">
      <c r="A153" s="139" t="s">
        <v>74</v>
      </c>
      <c r="B153" s="139"/>
      <c r="C153" s="139"/>
      <c r="D153" s="139"/>
      <c r="E153" s="139"/>
      <c r="F153" s="139"/>
      <c r="G153" s="139"/>
      <c r="H153" s="139"/>
      <c r="I153" s="139"/>
      <c r="J153" s="139"/>
      <c r="K153" s="139"/>
      <c r="L153" s="139"/>
      <c r="M153" s="139"/>
      <c r="N153" s="140" t="s">
        <v>29</v>
      </c>
      <c r="O153" s="140"/>
      <c r="P153" s="140"/>
      <c r="Q153" s="140"/>
      <c r="R153" s="140"/>
      <c r="S153" s="140"/>
      <c r="T153" s="140"/>
      <c r="U153" s="140"/>
      <c r="V153" s="39"/>
      <c r="W153" s="39"/>
      <c r="X153" s="39"/>
      <c r="Y153" s="39"/>
      <c r="Z153" s="39"/>
    </row>
    <row r="154" spans="1:32" ht="15.75" x14ac:dyDescent="0.2">
      <c r="A154" s="139"/>
      <c r="B154" s="139"/>
      <c r="C154" s="139"/>
      <c r="D154" s="139"/>
      <c r="E154" s="139"/>
      <c r="F154" s="139"/>
      <c r="G154" s="139"/>
      <c r="H154" s="139"/>
      <c r="I154" s="139"/>
      <c r="J154" s="139"/>
      <c r="K154" s="139"/>
      <c r="L154" s="139"/>
      <c r="M154" s="139"/>
      <c r="N154" s="141" t="s">
        <v>0</v>
      </c>
      <c r="O154" s="141"/>
      <c r="P154" s="141" t="s">
        <v>1</v>
      </c>
      <c r="Q154" s="141"/>
      <c r="R154" s="141" t="s">
        <v>2</v>
      </c>
      <c r="S154" s="141"/>
      <c r="T154" s="141" t="s">
        <v>3</v>
      </c>
      <c r="U154" s="141"/>
      <c r="V154" s="39"/>
      <c r="W154" s="39"/>
      <c r="X154" s="39"/>
      <c r="Y154" s="39"/>
      <c r="Z154" s="39"/>
    </row>
    <row r="155" spans="1:32" ht="15.75" customHeight="1" x14ac:dyDescent="0.2">
      <c r="A155" s="139"/>
      <c r="B155" s="139"/>
      <c r="C155" s="139"/>
      <c r="D155" s="139"/>
      <c r="E155" s="139"/>
      <c r="F155" s="139"/>
      <c r="G155" s="139"/>
      <c r="H155" s="139"/>
      <c r="I155" s="139"/>
      <c r="J155" s="139"/>
      <c r="K155" s="139"/>
      <c r="L155" s="139"/>
      <c r="M155" s="139"/>
      <c r="N155" s="142">
        <f>СВЦЭМ!$D$12+'СЕТ СН'!$F$13-'СЕТ СН'!$F$21</f>
        <v>740665.77272727271</v>
      </c>
      <c r="O155" s="143"/>
      <c r="P155" s="142">
        <f>СВЦЭМ!$D$12+'СЕТ СН'!$F$13-'СЕТ СН'!$G$21</f>
        <v>740665.77272727271</v>
      </c>
      <c r="Q155" s="143"/>
      <c r="R155" s="142">
        <f>СВЦЭМ!$D$12+'СЕТ СН'!$F$13-'СЕТ СН'!$H$21</f>
        <v>740665.77272727271</v>
      </c>
      <c r="S155" s="143"/>
      <c r="T155" s="142">
        <f>СВЦЭМ!$D$12+'СЕТ СН'!$F$13-'СЕТ СН'!$I$21</f>
        <v>740665.77272727271</v>
      </c>
      <c r="U155" s="143"/>
      <c r="V155" s="40"/>
      <c r="W155" s="40"/>
      <c r="X155" s="40"/>
      <c r="Y155" s="30"/>
    </row>
    <row r="156" spans="1:32" x14ac:dyDescent="0.25">
      <c r="A156" s="137"/>
      <c r="B156" s="137"/>
      <c r="C156" s="137"/>
      <c r="D156" s="137"/>
      <c r="E156" s="137"/>
      <c r="F156" s="138"/>
      <c r="G156" s="138"/>
      <c r="H156" s="138"/>
      <c r="I156" s="138"/>
      <c r="J156" s="138"/>
      <c r="K156" s="138"/>
      <c r="L156" s="138"/>
      <c r="M156" s="138"/>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59"/>
  <sheetViews>
    <sheetView topLeftCell="C109" zoomScale="70" zoomScaleNormal="70" zoomScaleSheetLayoutView="80" workbookViewId="0">
      <selection activeCell="AE141" sqref="AE141"/>
    </sheetView>
  </sheetViews>
  <sheetFormatPr defaultColWidth="10.75" defaultRowHeight="15" x14ac:dyDescent="0.25"/>
  <cols>
    <col min="1" max="25" width="10.75" style="41"/>
    <col min="26" max="16384" width="10.75" style="30"/>
  </cols>
  <sheetData>
    <row r="1" spans="1:32" ht="30.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декабре 2024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32"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32" ht="15.75" x14ac:dyDescent="0.2">
      <c r="A3" s="127" t="s">
        <v>39</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32" ht="33" customHeight="1" x14ac:dyDescent="0.2">
      <c r="A4" s="144" t="s">
        <v>9</v>
      </c>
      <c r="B4" s="144"/>
      <c r="C4" s="144"/>
      <c r="D4" s="144"/>
      <c r="E4" s="144"/>
      <c r="F4" s="144"/>
      <c r="G4" s="144"/>
      <c r="H4" s="144"/>
      <c r="I4" s="144"/>
      <c r="J4" s="144"/>
      <c r="K4" s="144"/>
      <c r="L4" s="144"/>
      <c r="M4" s="144"/>
      <c r="N4" s="144"/>
      <c r="O4" s="144"/>
      <c r="P4" s="144"/>
      <c r="Q4" s="144"/>
      <c r="R4" s="144"/>
      <c r="S4" s="144"/>
      <c r="T4" s="144"/>
      <c r="U4" s="144"/>
      <c r="V4" s="144"/>
      <c r="W4" s="144"/>
      <c r="X4" s="144"/>
      <c r="Y4" s="144"/>
    </row>
    <row r="5" spans="1:32"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32"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32"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32"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32" ht="12.75"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32"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32"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c r="Z11" s="34">
        <v>25</v>
      </c>
      <c r="AA11" s="34">
        <v>26</v>
      </c>
      <c r="AB11" s="34">
        <v>27</v>
      </c>
      <c r="AC11" s="34">
        <v>28</v>
      </c>
      <c r="AD11" s="34">
        <v>29</v>
      </c>
      <c r="AE11" s="34">
        <v>30</v>
      </c>
      <c r="AF11" s="34">
        <v>31</v>
      </c>
    </row>
    <row r="12" spans="1:32" ht="18.75" customHeight="1" x14ac:dyDescent="0.2">
      <c r="A12" s="35" t="str">
        <f>СВЦЭМ!$A$40</f>
        <v>01.12.2024</v>
      </c>
      <c r="B12" s="36">
        <f>SUMIFS(СВЦЭМ!$C$39:$C$789,СВЦЭМ!$A$39:$A$789,$A12,СВЦЭМ!$B$39:$B$789,B$11)+'СЕТ СН'!$F$12+СВЦЭМ!$D$10+'СЕТ СН'!$F$6-'СЕТ СН'!$F$22</f>
        <v>2180.5962393200002</v>
      </c>
      <c r="C12" s="36">
        <f>SUMIFS(СВЦЭМ!$C$39:$C$789,СВЦЭМ!$A$39:$A$789,$A12,СВЦЭМ!$B$39:$B$789,C$11)+'СЕТ СН'!$F$12+СВЦЭМ!$D$10+'СЕТ СН'!$F$6-'СЕТ СН'!$F$22</f>
        <v>2226.4955413600001</v>
      </c>
      <c r="D12" s="36">
        <f>SUMIFS(СВЦЭМ!$C$39:$C$789,СВЦЭМ!$A$39:$A$789,$A12,СВЦЭМ!$B$39:$B$789,D$11)+'СЕТ СН'!$F$12+СВЦЭМ!$D$10+'СЕТ СН'!$F$6-'СЕТ СН'!$F$22</f>
        <v>2244.5641187400001</v>
      </c>
      <c r="E12" s="36">
        <f>SUMIFS(СВЦЭМ!$C$39:$C$789,СВЦЭМ!$A$39:$A$789,$A12,СВЦЭМ!$B$39:$B$789,E$11)+'СЕТ СН'!$F$12+СВЦЭМ!$D$10+'СЕТ СН'!$F$6-'СЕТ СН'!$F$22</f>
        <v>2239.5236321000002</v>
      </c>
      <c r="F12" s="36">
        <f>SUMIFS(СВЦЭМ!$C$39:$C$789,СВЦЭМ!$A$39:$A$789,$A12,СВЦЭМ!$B$39:$B$789,F$11)+'СЕТ СН'!$F$12+СВЦЭМ!$D$10+'СЕТ СН'!$F$6-'СЕТ СН'!$F$22</f>
        <v>2242.1338401600001</v>
      </c>
      <c r="G12" s="36">
        <f>SUMIFS(СВЦЭМ!$C$39:$C$789,СВЦЭМ!$A$39:$A$789,$A12,СВЦЭМ!$B$39:$B$789,G$11)+'СЕТ СН'!$F$12+СВЦЭМ!$D$10+'СЕТ СН'!$F$6-'СЕТ СН'!$F$22</f>
        <v>2258.4533654699999</v>
      </c>
      <c r="H12" s="36">
        <f>SUMIFS(СВЦЭМ!$C$39:$C$789,СВЦЭМ!$A$39:$A$789,$A12,СВЦЭМ!$B$39:$B$789,H$11)+'СЕТ СН'!$F$12+СВЦЭМ!$D$10+'СЕТ СН'!$F$6-'СЕТ СН'!$F$22</f>
        <v>2262.48320638</v>
      </c>
      <c r="I12" s="36">
        <f>SUMIFS(СВЦЭМ!$C$39:$C$789,СВЦЭМ!$A$39:$A$789,$A12,СВЦЭМ!$B$39:$B$789,I$11)+'СЕТ СН'!$F$12+СВЦЭМ!$D$10+'СЕТ СН'!$F$6-'СЕТ СН'!$F$22</f>
        <v>2265.5903314400002</v>
      </c>
      <c r="J12" s="36">
        <f>SUMIFS(СВЦЭМ!$C$39:$C$789,СВЦЭМ!$A$39:$A$789,$A12,СВЦЭМ!$B$39:$B$789,J$11)+'СЕТ СН'!$F$12+СВЦЭМ!$D$10+'СЕТ СН'!$F$6-'СЕТ СН'!$F$22</f>
        <v>2220.9394821300002</v>
      </c>
      <c r="K12" s="36">
        <f>SUMIFS(СВЦЭМ!$C$39:$C$789,СВЦЭМ!$A$39:$A$789,$A12,СВЦЭМ!$B$39:$B$789,K$11)+'СЕТ СН'!$F$12+СВЦЭМ!$D$10+'СЕТ СН'!$F$6-'СЕТ СН'!$F$22</f>
        <v>2216.5930254200002</v>
      </c>
      <c r="L12" s="36">
        <f>SUMIFS(СВЦЭМ!$C$39:$C$789,СВЦЭМ!$A$39:$A$789,$A12,СВЦЭМ!$B$39:$B$789,L$11)+'СЕТ СН'!$F$12+СВЦЭМ!$D$10+'СЕТ СН'!$F$6-'СЕТ СН'!$F$22</f>
        <v>2182.09385221</v>
      </c>
      <c r="M12" s="36">
        <f>SUMIFS(СВЦЭМ!$C$39:$C$789,СВЦЭМ!$A$39:$A$789,$A12,СВЦЭМ!$B$39:$B$789,M$11)+'СЕТ СН'!$F$12+СВЦЭМ!$D$10+'СЕТ СН'!$F$6-'СЕТ СН'!$F$22</f>
        <v>2183.3945475800001</v>
      </c>
      <c r="N12" s="36">
        <f>SUMIFS(СВЦЭМ!$C$39:$C$789,СВЦЭМ!$A$39:$A$789,$A12,СВЦЭМ!$B$39:$B$789,N$11)+'СЕТ СН'!$F$12+СВЦЭМ!$D$10+'СЕТ СН'!$F$6-'СЕТ СН'!$F$22</f>
        <v>2215.00793785</v>
      </c>
      <c r="O12" s="36">
        <f>SUMIFS(СВЦЭМ!$C$39:$C$789,СВЦЭМ!$A$39:$A$789,$A12,СВЦЭМ!$B$39:$B$789,O$11)+'СЕТ СН'!$F$12+СВЦЭМ!$D$10+'СЕТ СН'!$F$6-'СЕТ СН'!$F$22</f>
        <v>2223.59450173</v>
      </c>
      <c r="P12" s="36">
        <f>SUMIFS(СВЦЭМ!$C$39:$C$789,СВЦЭМ!$A$39:$A$789,$A12,СВЦЭМ!$B$39:$B$789,P$11)+'СЕТ СН'!$F$12+СВЦЭМ!$D$10+'СЕТ СН'!$F$6-'СЕТ СН'!$F$22</f>
        <v>2250.1626839400001</v>
      </c>
      <c r="Q12" s="36">
        <f>SUMIFS(СВЦЭМ!$C$39:$C$789,СВЦЭМ!$A$39:$A$789,$A12,СВЦЭМ!$B$39:$B$789,Q$11)+'СЕТ СН'!$F$12+СВЦЭМ!$D$10+'СЕТ СН'!$F$6-'СЕТ СН'!$F$22</f>
        <v>2264.1609804</v>
      </c>
      <c r="R12" s="36">
        <f>SUMIFS(СВЦЭМ!$C$39:$C$789,СВЦЭМ!$A$39:$A$789,$A12,СВЦЭМ!$B$39:$B$789,R$11)+'СЕТ СН'!$F$12+СВЦЭМ!$D$10+'СЕТ СН'!$F$6-'СЕТ СН'!$F$22</f>
        <v>2256.5455496</v>
      </c>
      <c r="S12" s="36">
        <f>SUMIFS(СВЦЭМ!$C$39:$C$789,СВЦЭМ!$A$39:$A$789,$A12,СВЦЭМ!$B$39:$B$789,S$11)+'СЕТ СН'!$F$12+СВЦЭМ!$D$10+'СЕТ СН'!$F$6-'СЕТ СН'!$F$22</f>
        <v>2199.3502048199998</v>
      </c>
      <c r="T12" s="36">
        <f>SUMIFS(СВЦЭМ!$C$39:$C$789,СВЦЭМ!$A$39:$A$789,$A12,СВЦЭМ!$B$39:$B$789,T$11)+'СЕТ СН'!$F$12+СВЦЭМ!$D$10+'СЕТ СН'!$F$6-'СЕТ СН'!$F$22</f>
        <v>2134.9642899400001</v>
      </c>
      <c r="U12" s="36">
        <f>SUMIFS(СВЦЭМ!$C$39:$C$789,СВЦЭМ!$A$39:$A$789,$A12,СВЦЭМ!$B$39:$B$789,U$11)+'СЕТ СН'!$F$12+СВЦЭМ!$D$10+'СЕТ СН'!$F$6-'СЕТ СН'!$F$22</f>
        <v>2156.60019354</v>
      </c>
      <c r="V12" s="36">
        <f>SUMIFS(СВЦЭМ!$C$39:$C$789,СВЦЭМ!$A$39:$A$789,$A12,СВЦЭМ!$B$39:$B$789,V$11)+'СЕТ СН'!$F$12+СВЦЭМ!$D$10+'СЕТ СН'!$F$6-'СЕТ СН'!$F$22</f>
        <v>2176.9878261100002</v>
      </c>
      <c r="W12" s="36">
        <f>SUMIFS(СВЦЭМ!$C$39:$C$789,СВЦЭМ!$A$39:$A$789,$A12,СВЦЭМ!$B$39:$B$789,W$11)+'СЕТ СН'!$F$12+СВЦЭМ!$D$10+'СЕТ СН'!$F$6-'СЕТ СН'!$F$22</f>
        <v>2197.7479871599999</v>
      </c>
      <c r="X12" s="36">
        <f>SUMIFS(СВЦЭМ!$C$39:$C$789,СВЦЭМ!$A$39:$A$789,$A12,СВЦЭМ!$B$39:$B$789,X$11)+'СЕТ СН'!$F$12+СВЦЭМ!$D$10+'СЕТ СН'!$F$6-'СЕТ СН'!$F$22</f>
        <v>2217.3458415200002</v>
      </c>
      <c r="Y12" s="36">
        <f>SUMIFS(СВЦЭМ!$C$39:$C$789,СВЦЭМ!$A$39:$A$789,$A12,СВЦЭМ!$B$39:$B$789,Y$11)+'СЕТ СН'!$F$12+СВЦЭМ!$D$10+'СЕТ СН'!$F$6-'СЕТ СН'!$F$22</f>
        <v>2284.5163225400001</v>
      </c>
      <c r="AA12" s="37"/>
    </row>
    <row r="13" spans="1:32" ht="15.75" x14ac:dyDescent="0.2">
      <c r="A13" s="35">
        <f>A12+1</f>
        <v>45628</v>
      </c>
      <c r="B13" s="36">
        <f>SUMIFS(СВЦЭМ!$C$39:$C$789,СВЦЭМ!$A$39:$A$789,$A13,СВЦЭМ!$B$39:$B$789,B$11)+'СЕТ СН'!$F$12+СВЦЭМ!$D$10+'СЕТ СН'!$F$6-'СЕТ СН'!$F$22</f>
        <v>2349.0656579900001</v>
      </c>
      <c r="C13" s="36">
        <f>SUMIFS(СВЦЭМ!$C$39:$C$789,СВЦЭМ!$A$39:$A$789,$A13,СВЦЭМ!$B$39:$B$789,C$11)+'СЕТ СН'!$F$12+СВЦЭМ!$D$10+'СЕТ СН'!$F$6-'СЕТ СН'!$F$22</f>
        <v>2340.5405869900001</v>
      </c>
      <c r="D13" s="36">
        <f>SUMIFS(СВЦЭМ!$C$39:$C$789,СВЦЭМ!$A$39:$A$789,$A13,СВЦЭМ!$B$39:$B$789,D$11)+'СЕТ СН'!$F$12+СВЦЭМ!$D$10+'СЕТ СН'!$F$6-'СЕТ СН'!$F$22</f>
        <v>2330.1902985400002</v>
      </c>
      <c r="E13" s="36">
        <f>SUMIFS(СВЦЭМ!$C$39:$C$789,СВЦЭМ!$A$39:$A$789,$A13,СВЦЭМ!$B$39:$B$789,E$11)+'СЕТ СН'!$F$12+СВЦЭМ!$D$10+'СЕТ СН'!$F$6-'СЕТ СН'!$F$22</f>
        <v>2344.78269473</v>
      </c>
      <c r="F13" s="36">
        <f>SUMIFS(СВЦЭМ!$C$39:$C$789,СВЦЭМ!$A$39:$A$789,$A13,СВЦЭМ!$B$39:$B$789,F$11)+'СЕТ СН'!$F$12+СВЦЭМ!$D$10+'СЕТ СН'!$F$6-'СЕТ СН'!$F$22</f>
        <v>2332.1182709600002</v>
      </c>
      <c r="G13" s="36">
        <f>SUMIFS(СВЦЭМ!$C$39:$C$789,СВЦЭМ!$A$39:$A$789,$A13,СВЦЭМ!$B$39:$B$789,G$11)+'СЕТ СН'!$F$12+СВЦЭМ!$D$10+'СЕТ СН'!$F$6-'СЕТ СН'!$F$22</f>
        <v>2337.8493290500001</v>
      </c>
      <c r="H13" s="36">
        <f>SUMIFS(СВЦЭМ!$C$39:$C$789,СВЦЭМ!$A$39:$A$789,$A13,СВЦЭМ!$B$39:$B$789,H$11)+'СЕТ СН'!$F$12+СВЦЭМ!$D$10+'СЕТ СН'!$F$6-'СЕТ СН'!$F$22</f>
        <v>2279.5709926200002</v>
      </c>
      <c r="I13" s="36">
        <f>SUMIFS(СВЦЭМ!$C$39:$C$789,СВЦЭМ!$A$39:$A$789,$A13,СВЦЭМ!$B$39:$B$789,I$11)+'СЕТ СН'!$F$12+СВЦЭМ!$D$10+'СЕТ СН'!$F$6-'СЕТ СН'!$F$22</f>
        <v>2198.88684835</v>
      </c>
      <c r="J13" s="36">
        <f>SUMIFS(СВЦЭМ!$C$39:$C$789,СВЦЭМ!$A$39:$A$789,$A13,СВЦЭМ!$B$39:$B$789,J$11)+'СЕТ СН'!$F$12+СВЦЭМ!$D$10+'СЕТ СН'!$F$6-'СЕТ СН'!$F$22</f>
        <v>2156.7399419499998</v>
      </c>
      <c r="K13" s="36">
        <f>SUMIFS(СВЦЭМ!$C$39:$C$789,СВЦЭМ!$A$39:$A$789,$A13,СВЦЭМ!$B$39:$B$789,K$11)+'СЕТ СН'!$F$12+СВЦЭМ!$D$10+'СЕТ СН'!$F$6-'СЕТ СН'!$F$22</f>
        <v>2142.4533418800002</v>
      </c>
      <c r="L13" s="36">
        <f>SUMIFS(СВЦЭМ!$C$39:$C$789,СВЦЭМ!$A$39:$A$789,$A13,СВЦЭМ!$B$39:$B$789,L$11)+'СЕТ СН'!$F$12+СВЦЭМ!$D$10+'СЕТ СН'!$F$6-'СЕТ СН'!$F$22</f>
        <v>2150.8626067800001</v>
      </c>
      <c r="M13" s="36">
        <f>SUMIFS(СВЦЭМ!$C$39:$C$789,СВЦЭМ!$A$39:$A$789,$A13,СВЦЭМ!$B$39:$B$789,M$11)+'СЕТ СН'!$F$12+СВЦЭМ!$D$10+'СЕТ СН'!$F$6-'СЕТ СН'!$F$22</f>
        <v>2174.6119122999999</v>
      </c>
      <c r="N13" s="36">
        <f>SUMIFS(СВЦЭМ!$C$39:$C$789,СВЦЭМ!$A$39:$A$789,$A13,СВЦЭМ!$B$39:$B$789,N$11)+'СЕТ СН'!$F$12+СВЦЭМ!$D$10+'СЕТ СН'!$F$6-'СЕТ СН'!$F$22</f>
        <v>2188.8493864800002</v>
      </c>
      <c r="O13" s="36">
        <f>SUMIFS(СВЦЭМ!$C$39:$C$789,СВЦЭМ!$A$39:$A$789,$A13,СВЦЭМ!$B$39:$B$789,O$11)+'СЕТ СН'!$F$12+СВЦЭМ!$D$10+'СЕТ СН'!$F$6-'СЕТ СН'!$F$22</f>
        <v>2202.0966514800002</v>
      </c>
      <c r="P13" s="36">
        <f>SUMIFS(СВЦЭМ!$C$39:$C$789,СВЦЭМ!$A$39:$A$789,$A13,СВЦЭМ!$B$39:$B$789,P$11)+'СЕТ СН'!$F$12+СВЦЭМ!$D$10+'СЕТ СН'!$F$6-'СЕТ СН'!$F$22</f>
        <v>2219.4943629499999</v>
      </c>
      <c r="Q13" s="36">
        <f>SUMIFS(СВЦЭМ!$C$39:$C$789,СВЦЭМ!$A$39:$A$789,$A13,СВЦЭМ!$B$39:$B$789,Q$11)+'СЕТ СН'!$F$12+СВЦЭМ!$D$10+'СЕТ СН'!$F$6-'СЕТ СН'!$F$22</f>
        <v>2218.5275577100001</v>
      </c>
      <c r="R13" s="36">
        <f>SUMIFS(СВЦЭМ!$C$39:$C$789,СВЦЭМ!$A$39:$A$789,$A13,СВЦЭМ!$B$39:$B$789,R$11)+'СЕТ СН'!$F$12+СВЦЭМ!$D$10+'СЕТ СН'!$F$6-'СЕТ СН'!$F$22</f>
        <v>2205.70885314</v>
      </c>
      <c r="S13" s="36">
        <f>SUMIFS(СВЦЭМ!$C$39:$C$789,СВЦЭМ!$A$39:$A$789,$A13,СВЦЭМ!$B$39:$B$789,S$11)+'СЕТ СН'!$F$12+СВЦЭМ!$D$10+'СЕТ СН'!$F$6-'СЕТ СН'!$F$22</f>
        <v>2161.82117784</v>
      </c>
      <c r="T13" s="36">
        <f>SUMIFS(СВЦЭМ!$C$39:$C$789,СВЦЭМ!$A$39:$A$789,$A13,СВЦЭМ!$B$39:$B$789,T$11)+'СЕТ СН'!$F$12+СВЦЭМ!$D$10+'СЕТ СН'!$F$6-'СЕТ СН'!$F$22</f>
        <v>2114.8912376000003</v>
      </c>
      <c r="U13" s="36">
        <f>SUMIFS(СВЦЭМ!$C$39:$C$789,СВЦЭМ!$A$39:$A$789,$A13,СВЦЭМ!$B$39:$B$789,U$11)+'СЕТ СН'!$F$12+СВЦЭМ!$D$10+'СЕТ СН'!$F$6-'СЕТ СН'!$F$22</f>
        <v>2151.1544427700001</v>
      </c>
      <c r="V13" s="36">
        <f>SUMIFS(СВЦЭМ!$C$39:$C$789,СВЦЭМ!$A$39:$A$789,$A13,СВЦЭМ!$B$39:$B$789,V$11)+'СЕТ СН'!$F$12+СВЦЭМ!$D$10+'СЕТ СН'!$F$6-'СЕТ СН'!$F$22</f>
        <v>2180.0296687999999</v>
      </c>
      <c r="W13" s="36">
        <f>SUMIFS(СВЦЭМ!$C$39:$C$789,СВЦЭМ!$A$39:$A$789,$A13,СВЦЭМ!$B$39:$B$789,W$11)+'СЕТ СН'!$F$12+СВЦЭМ!$D$10+'СЕТ СН'!$F$6-'СЕТ СН'!$F$22</f>
        <v>2169.5017342000001</v>
      </c>
      <c r="X13" s="36">
        <f>SUMIFS(СВЦЭМ!$C$39:$C$789,СВЦЭМ!$A$39:$A$789,$A13,СВЦЭМ!$B$39:$B$789,X$11)+'СЕТ СН'!$F$12+СВЦЭМ!$D$10+'СЕТ СН'!$F$6-'СЕТ СН'!$F$22</f>
        <v>2165.9229632500001</v>
      </c>
      <c r="Y13" s="36">
        <f>SUMIFS(СВЦЭМ!$C$39:$C$789,СВЦЭМ!$A$39:$A$789,$A13,СВЦЭМ!$B$39:$B$789,Y$11)+'СЕТ СН'!$F$12+СВЦЭМ!$D$10+'СЕТ СН'!$F$6-'СЕТ СН'!$F$22</f>
        <v>2205.0482565400002</v>
      </c>
    </row>
    <row r="14" spans="1:32" ht="15.75" x14ac:dyDescent="0.2">
      <c r="A14" s="35">
        <f t="shared" ref="A14:A42" si="0">A13+1</f>
        <v>45629</v>
      </c>
      <c r="B14" s="36">
        <f>SUMIFS(СВЦЭМ!$C$39:$C$789,СВЦЭМ!$A$39:$A$789,$A14,СВЦЭМ!$B$39:$B$789,B$11)+'СЕТ СН'!$F$12+СВЦЭМ!$D$10+'СЕТ СН'!$F$6-'СЕТ СН'!$F$22</f>
        <v>2219.4514386800001</v>
      </c>
      <c r="C14" s="36">
        <f>SUMIFS(СВЦЭМ!$C$39:$C$789,СВЦЭМ!$A$39:$A$789,$A14,СВЦЭМ!$B$39:$B$789,C$11)+'СЕТ СН'!$F$12+СВЦЭМ!$D$10+'СЕТ СН'!$F$6-'СЕТ СН'!$F$22</f>
        <v>2260.4889517500001</v>
      </c>
      <c r="D14" s="36">
        <f>SUMIFS(СВЦЭМ!$C$39:$C$789,СВЦЭМ!$A$39:$A$789,$A14,СВЦЭМ!$B$39:$B$789,D$11)+'СЕТ СН'!$F$12+СВЦЭМ!$D$10+'СЕТ СН'!$F$6-'СЕТ СН'!$F$22</f>
        <v>2292.6086205000001</v>
      </c>
      <c r="E14" s="36">
        <f>SUMIFS(СВЦЭМ!$C$39:$C$789,СВЦЭМ!$A$39:$A$789,$A14,СВЦЭМ!$B$39:$B$789,E$11)+'СЕТ СН'!$F$12+СВЦЭМ!$D$10+'СЕТ СН'!$F$6-'СЕТ СН'!$F$22</f>
        <v>2323.6212737400001</v>
      </c>
      <c r="F14" s="36">
        <f>SUMIFS(СВЦЭМ!$C$39:$C$789,СВЦЭМ!$A$39:$A$789,$A14,СВЦЭМ!$B$39:$B$789,F$11)+'СЕТ СН'!$F$12+СВЦЭМ!$D$10+'СЕТ СН'!$F$6-'СЕТ СН'!$F$22</f>
        <v>2327.2304403399999</v>
      </c>
      <c r="G14" s="36">
        <f>SUMIFS(СВЦЭМ!$C$39:$C$789,СВЦЭМ!$A$39:$A$789,$A14,СВЦЭМ!$B$39:$B$789,G$11)+'СЕТ СН'!$F$12+СВЦЭМ!$D$10+'СЕТ СН'!$F$6-'СЕТ СН'!$F$22</f>
        <v>2282.3352848200002</v>
      </c>
      <c r="H14" s="36">
        <f>SUMIFS(СВЦЭМ!$C$39:$C$789,СВЦЭМ!$A$39:$A$789,$A14,СВЦЭМ!$B$39:$B$789,H$11)+'СЕТ СН'!$F$12+СВЦЭМ!$D$10+'СЕТ СН'!$F$6-'СЕТ СН'!$F$22</f>
        <v>2227.5637950400001</v>
      </c>
      <c r="I14" s="36">
        <f>SUMIFS(СВЦЭМ!$C$39:$C$789,СВЦЭМ!$A$39:$A$789,$A14,СВЦЭМ!$B$39:$B$789,I$11)+'СЕТ СН'!$F$12+СВЦЭМ!$D$10+'СЕТ СН'!$F$6-'СЕТ СН'!$F$22</f>
        <v>2154.38959393</v>
      </c>
      <c r="J14" s="36">
        <f>SUMIFS(СВЦЭМ!$C$39:$C$789,СВЦЭМ!$A$39:$A$789,$A14,СВЦЭМ!$B$39:$B$789,J$11)+'СЕТ СН'!$F$12+СВЦЭМ!$D$10+'СЕТ СН'!$F$6-'СЕТ СН'!$F$22</f>
        <v>2098.9881891200002</v>
      </c>
      <c r="K14" s="36">
        <f>SUMIFS(СВЦЭМ!$C$39:$C$789,СВЦЭМ!$A$39:$A$789,$A14,СВЦЭМ!$B$39:$B$789,K$11)+'СЕТ СН'!$F$12+СВЦЭМ!$D$10+'СЕТ СН'!$F$6-'СЕТ СН'!$F$22</f>
        <v>2105.7708965100001</v>
      </c>
      <c r="L14" s="36">
        <f>SUMIFS(СВЦЭМ!$C$39:$C$789,СВЦЭМ!$A$39:$A$789,$A14,СВЦЭМ!$B$39:$B$789,L$11)+'СЕТ СН'!$F$12+СВЦЭМ!$D$10+'СЕТ СН'!$F$6-'СЕТ СН'!$F$22</f>
        <v>2112.3991208400003</v>
      </c>
      <c r="M14" s="36">
        <f>SUMIFS(СВЦЭМ!$C$39:$C$789,СВЦЭМ!$A$39:$A$789,$A14,СВЦЭМ!$B$39:$B$789,M$11)+'СЕТ СН'!$F$12+СВЦЭМ!$D$10+'СЕТ СН'!$F$6-'СЕТ СН'!$F$22</f>
        <v>2114.7014865000001</v>
      </c>
      <c r="N14" s="36">
        <f>SUMIFS(СВЦЭМ!$C$39:$C$789,СВЦЭМ!$A$39:$A$789,$A14,СВЦЭМ!$B$39:$B$789,N$11)+'СЕТ СН'!$F$12+СВЦЭМ!$D$10+'СЕТ СН'!$F$6-'СЕТ СН'!$F$22</f>
        <v>2147.3247015799998</v>
      </c>
      <c r="O14" s="36">
        <f>SUMIFS(СВЦЭМ!$C$39:$C$789,СВЦЭМ!$A$39:$A$789,$A14,СВЦЭМ!$B$39:$B$789,O$11)+'СЕТ СН'!$F$12+СВЦЭМ!$D$10+'СЕТ СН'!$F$6-'СЕТ СН'!$F$22</f>
        <v>2161.6240879799998</v>
      </c>
      <c r="P14" s="36">
        <f>SUMIFS(СВЦЭМ!$C$39:$C$789,СВЦЭМ!$A$39:$A$789,$A14,СВЦЭМ!$B$39:$B$789,P$11)+'СЕТ СН'!$F$12+СВЦЭМ!$D$10+'СЕТ СН'!$F$6-'СЕТ СН'!$F$22</f>
        <v>2182.2833563700001</v>
      </c>
      <c r="Q14" s="36">
        <f>SUMIFS(СВЦЭМ!$C$39:$C$789,СВЦЭМ!$A$39:$A$789,$A14,СВЦЭМ!$B$39:$B$789,Q$11)+'СЕТ СН'!$F$12+СВЦЭМ!$D$10+'СЕТ СН'!$F$6-'СЕТ СН'!$F$22</f>
        <v>2209.0081163099999</v>
      </c>
      <c r="R14" s="36">
        <f>SUMIFS(СВЦЭМ!$C$39:$C$789,СВЦЭМ!$A$39:$A$789,$A14,СВЦЭМ!$B$39:$B$789,R$11)+'СЕТ СН'!$F$12+СВЦЭМ!$D$10+'СЕТ СН'!$F$6-'СЕТ СН'!$F$22</f>
        <v>2187.1175007699999</v>
      </c>
      <c r="S14" s="36">
        <f>SUMIFS(СВЦЭМ!$C$39:$C$789,СВЦЭМ!$A$39:$A$789,$A14,СВЦЭМ!$B$39:$B$789,S$11)+'СЕТ СН'!$F$12+СВЦЭМ!$D$10+'СЕТ СН'!$F$6-'СЕТ СН'!$F$22</f>
        <v>2143.16824008</v>
      </c>
      <c r="T14" s="36">
        <f>SUMIFS(СВЦЭМ!$C$39:$C$789,СВЦЭМ!$A$39:$A$789,$A14,СВЦЭМ!$B$39:$B$789,T$11)+'СЕТ СН'!$F$12+СВЦЭМ!$D$10+'СЕТ СН'!$F$6-'СЕТ СН'!$F$22</f>
        <v>2096.6362184200002</v>
      </c>
      <c r="U14" s="36">
        <f>SUMIFS(СВЦЭМ!$C$39:$C$789,СВЦЭМ!$A$39:$A$789,$A14,СВЦЭМ!$B$39:$B$789,U$11)+'СЕТ СН'!$F$12+СВЦЭМ!$D$10+'СЕТ СН'!$F$6-'СЕТ СН'!$F$22</f>
        <v>2116.0942152400003</v>
      </c>
      <c r="V14" s="36">
        <f>SUMIFS(СВЦЭМ!$C$39:$C$789,СВЦЭМ!$A$39:$A$789,$A14,СВЦЭМ!$B$39:$B$789,V$11)+'СЕТ СН'!$F$12+СВЦЭМ!$D$10+'СЕТ СН'!$F$6-'СЕТ СН'!$F$22</f>
        <v>2139.0961820499997</v>
      </c>
      <c r="W14" s="36">
        <f>SUMIFS(СВЦЭМ!$C$39:$C$789,СВЦЭМ!$A$39:$A$789,$A14,СВЦЭМ!$B$39:$B$789,W$11)+'СЕТ СН'!$F$12+СВЦЭМ!$D$10+'СЕТ СН'!$F$6-'СЕТ СН'!$F$22</f>
        <v>2152.8436595000003</v>
      </c>
      <c r="X14" s="36">
        <f>SUMIFS(СВЦЭМ!$C$39:$C$789,СВЦЭМ!$A$39:$A$789,$A14,СВЦЭМ!$B$39:$B$789,X$11)+'СЕТ СН'!$F$12+СВЦЭМ!$D$10+'СЕТ СН'!$F$6-'СЕТ СН'!$F$22</f>
        <v>2155.4868225499999</v>
      </c>
      <c r="Y14" s="36">
        <f>SUMIFS(СВЦЭМ!$C$39:$C$789,СВЦЭМ!$A$39:$A$789,$A14,СВЦЭМ!$B$39:$B$789,Y$11)+'СЕТ СН'!$F$12+СВЦЭМ!$D$10+'СЕТ СН'!$F$6-'СЕТ СН'!$F$22</f>
        <v>2202.8206649799999</v>
      </c>
    </row>
    <row r="15" spans="1:32" ht="15.75" x14ac:dyDescent="0.2">
      <c r="A15" s="35">
        <f t="shared" si="0"/>
        <v>45630</v>
      </c>
      <c r="B15" s="36">
        <f>SUMIFS(СВЦЭМ!$C$39:$C$789,СВЦЭМ!$A$39:$A$789,$A15,СВЦЭМ!$B$39:$B$789,B$11)+'СЕТ СН'!$F$12+СВЦЭМ!$D$10+'СЕТ СН'!$F$6-'СЕТ СН'!$F$22</f>
        <v>2238.5766804999998</v>
      </c>
      <c r="C15" s="36">
        <f>SUMIFS(СВЦЭМ!$C$39:$C$789,СВЦЭМ!$A$39:$A$789,$A15,СВЦЭМ!$B$39:$B$789,C$11)+'СЕТ СН'!$F$12+СВЦЭМ!$D$10+'СЕТ СН'!$F$6-'СЕТ СН'!$F$22</f>
        <v>2302.2648150499999</v>
      </c>
      <c r="D15" s="36">
        <f>SUMIFS(СВЦЭМ!$C$39:$C$789,СВЦЭМ!$A$39:$A$789,$A15,СВЦЭМ!$B$39:$B$789,D$11)+'СЕТ СН'!$F$12+СВЦЭМ!$D$10+'СЕТ СН'!$F$6-'СЕТ СН'!$F$22</f>
        <v>2326.4187608800003</v>
      </c>
      <c r="E15" s="36">
        <f>SUMIFS(СВЦЭМ!$C$39:$C$789,СВЦЭМ!$A$39:$A$789,$A15,СВЦЭМ!$B$39:$B$789,E$11)+'СЕТ СН'!$F$12+СВЦЭМ!$D$10+'СЕТ СН'!$F$6-'СЕТ СН'!$F$22</f>
        <v>2341.5913192600001</v>
      </c>
      <c r="F15" s="36">
        <f>SUMIFS(СВЦЭМ!$C$39:$C$789,СВЦЭМ!$A$39:$A$789,$A15,СВЦЭМ!$B$39:$B$789,F$11)+'СЕТ СН'!$F$12+СВЦЭМ!$D$10+'СЕТ СН'!$F$6-'СЕТ СН'!$F$22</f>
        <v>2333.24573925</v>
      </c>
      <c r="G15" s="36">
        <f>SUMIFS(СВЦЭМ!$C$39:$C$789,СВЦЭМ!$A$39:$A$789,$A15,СВЦЭМ!$B$39:$B$789,G$11)+'СЕТ СН'!$F$12+СВЦЭМ!$D$10+'СЕТ СН'!$F$6-'СЕТ СН'!$F$22</f>
        <v>2319.3533800200003</v>
      </c>
      <c r="H15" s="36">
        <f>SUMIFS(СВЦЭМ!$C$39:$C$789,СВЦЭМ!$A$39:$A$789,$A15,СВЦЭМ!$B$39:$B$789,H$11)+'СЕТ СН'!$F$12+СВЦЭМ!$D$10+'СЕТ СН'!$F$6-'СЕТ СН'!$F$22</f>
        <v>2290.1023679800001</v>
      </c>
      <c r="I15" s="36">
        <f>SUMIFS(СВЦЭМ!$C$39:$C$789,СВЦЭМ!$A$39:$A$789,$A15,СВЦЭМ!$B$39:$B$789,I$11)+'СЕТ СН'!$F$12+СВЦЭМ!$D$10+'СЕТ СН'!$F$6-'СЕТ СН'!$F$22</f>
        <v>2184.1476347100001</v>
      </c>
      <c r="J15" s="36">
        <f>SUMIFS(СВЦЭМ!$C$39:$C$789,СВЦЭМ!$A$39:$A$789,$A15,СВЦЭМ!$B$39:$B$789,J$11)+'СЕТ СН'!$F$12+СВЦЭМ!$D$10+'СЕТ СН'!$F$6-'СЕТ СН'!$F$22</f>
        <v>2131.0377406300004</v>
      </c>
      <c r="K15" s="36">
        <f>SUMIFS(СВЦЭМ!$C$39:$C$789,СВЦЭМ!$A$39:$A$789,$A15,СВЦЭМ!$B$39:$B$789,K$11)+'СЕТ СН'!$F$12+СВЦЭМ!$D$10+'СЕТ СН'!$F$6-'СЕТ СН'!$F$22</f>
        <v>2109.4623480100004</v>
      </c>
      <c r="L15" s="36">
        <f>SUMIFS(СВЦЭМ!$C$39:$C$789,СВЦЭМ!$A$39:$A$789,$A15,СВЦЭМ!$B$39:$B$789,L$11)+'СЕТ СН'!$F$12+СВЦЭМ!$D$10+'СЕТ СН'!$F$6-'СЕТ СН'!$F$22</f>
        <v>2039.89359012</v>
      </c>
      <c r="M15" s="36">
        <f>SUMIFS(СВЦЭМ!$C$39:$C$789,СВЦЭМ!$A$39:$A$789,$A15,СВЦЭМ!$B$39:$B$789,M$11)+'СЕТ СН'!$F$12+СВЦЭМ!$D$10+'СЕТ СН'!$F$6-'СЕТ СН'!$F$22</f>
        <v>2029.4835622099999</v>
      </c>
      <c r="N15" s="36">
        <f>SUMIFS(СВЦЭМ!$C$39:$C$789,СВЦЭМ!$A$39:$A$789,$A15,СВЦЭМ!$B$39:$B$789,N$11)+'СЕТ СН'!$F$12+СВЦЭМ!$D$10+'СЕТ СН'!$F$6-'СЕТ СН'!$F$22</f>
        <v>2063.35533588</v>
      </c>
      <c r="O15" s="36">
        <f>SUMIFS(СВЦЭМ!$C$39:$C$789,СВЦЭМ!$A$39:$A$789,$A15,СВЦЭМ!$B$39:$B$789,O$11)+'СЕТ СН'!$F$12+СВЦЭМ!$D$10+'СЕТ СН'!$F$6-'СЕТ СН'!$F$22</f>
        <v>2068.88878277</v>
      </c>
      <c r="P15" s="36">
        <f>SUMIFS(СВЦЭМ!$C$39:$C$789,СВЦЭМ!$A$39:$A$789,$A15,СВЦЭМ!$B$39:$B$789,P$11)+'СЕТ СН'!$F$12+СВЦЭМ!$D$10+'СЕТ СН'!$F$6-'СЕТ СН'!$F$22</f>
        <v>2082.43085032</v>
      </c>
      <c r="Q15" s="36">
        <f>SUMIFS(СВЦЭМ!$C$39:$C$789,СВЦЭМ!$A$39:$A$789,$A15,СВЦЭМ!$B$39:$B$789,Q$11)+'СЕТ СН'!$F$12+СВЦЭМ!$D$10+'СЕТ СН'!$F$6-'СЕТ СН'!$F$22</f>
        <v>2087.3333419800001</v>
      </c>
      <c r="R15" s="36">
        <f>SUMIFS(СВЦЭМ!$C$39:$C$789,СВЦЭМ!$A$39:$A$789,$A15,СВЦЭМ!$B$39:$B$789,R$11)+'СЕТ СН'!$F$12+СВЦЭМ!$D$10+'СЕТ СН'!$F$6-'СЕТ СН'!$F$22</f>
        <v>2084.20381262</v>
      </c>
      <c r="S15" s="36">
        <f>SUMIFS(СВЦЭМ!$C$39:$C$789,СВЦЭМ!$A$39:$A$789,$A15,СВЦЭМ!$B$39:$B$789,S$11)+'СЕТ СН'!$F$12+СВЦЭМ!$D$10+'СЕТ СН'!$F$6-'СЕТ СН'!$F$22</f>
        <v>2035.5397789900001</v>
      </c>
      <c r="T15" s="36">
        <f>SUMIFS(СВЦЭМ!$C$39:$C$789,СВЦЭМ!$A$39:$A$789,$A15,СВЦЭМ!$B$39:$B$789,T$11)+'СЕТ СН'!$F$12+СВЦЭМ!$D$10+'СЕТ СН'!$F$6-'СЕТ СН'!$F$22</f>
        <v>1986.71230874</v>
      </c>
      <c r="U15" s="36">
        <f>SUMIFS(СВЦЭМ!$C$39:$C$789,СВЦЭМ!$A$39:$A$789,$A15,СВЦЭМ!$B$39:$B$789,U$11)+'СЕТ СН'!$F$12+СВЦЭМ!$D$10+'СЕТ СН'!$F$6-'СЕТ СН'!$F$22</f>
        <v>1993.9740096200001</v>
      </c>
      <c r="V15" s="36">
        <f>SUMIFS(СВЦЭМ!$C$39:$C$789,СВЦЭМ!$A$39:$A$789,$A15,СВЦЭМ!$B$39:$B$789,V$11)+'СЕТ СН'!$F$12+СВЦЭМ!$D$10+'СЕТ СН'!$F$6-'СЕТ СН'!$F$22</f>
        <v>2033.5376618800001</v>
      </c>
      <c r="W15" s="36">
        <f>SUMIFS(СВЦЭМ!$C$39:$C$789,СВЦЭМ!$A$39:$A$789,$A15,СВЦЭМ!$B$39:$B$789,W$11)+'СЕТ СН'!$F$12+СВЦЭМ!$D$10+'СЕТ СН'!$F$6-'СЕТ СН'!$F$22</f>
        <v>2055.41068554</v>
      </c>
      <c r="X15" s="36">
        <f>SUMIFS(СВЦЭМ!$C$39:$C$789,СВЦЭМ!$A$39:$A$789,$A15,СВЦЭМ!$B$39:$B$789,X$11)+'СЕТ СН'!$F$12+СВЦЭМ!$D$10+'СЕТ СН'!$F$6-'СЕТ СН'!$F$22</f>
        <v>2089.6571611500003</v>
      </c>
      <c r="Y15" s="36">
        <f>SUMIFS(СВЦЭМ!$C$39:$C$789,СВЦЭМ!$A$39:$A$789,$A15,СВЦЭМ!$B$39:$B$789,Y$11)+'СЕТ СН'!$F$12+СВЦЭМ!$D$10+'СЕТ СН'!$F$6-'СЕТ СН'!$F$22</f>
        <v>2126.2621804099999</v>
      </c>
    </row>
    <row r="16" spans="1:32" ht="15.75" x14ac:dyDescent="0.2">
      <c r="A16" s="35">
        <f t="shared" si="0"/>
        <v>45631</v>
      </c>
      <c r="B16" s="36">
        <f>SUMIFS(СВЦЭМ!$C$39:$C$789,СВЦЭМ!$A$39:$A$789,$A16,СВЦЭМ!$B$39:$B$789,B$11)+'СЕТ СН'!$F$12+СВЦЭМ!$D$10+'СЕТ СН'!$F$6-'СЕТ СН'!$F$22</f>
        <v>2132.9677404399999</v>
      </c>
      <c r="C16" s="36">
        <f>SUMIFS(СВЦЭМ!$C$39:$C$789,СВЦЭМ!$A$39:$A$789,$A16,СВЦЭМ!$B$39:$B$789,C$11)+'СЕТ СН'!$F$12+СВЦЭМ!$D$10+'СЕТ СН'!$F$6-'СЕТ СН'!$F$22</f>
        <v>2186.4137040599999</v>
      </c>
      <c r="D16" s="36">
        <f>SUMIFS(СВЦЭМ!$C$39:$C$789,СВЦЭМ!$A$39:$A$789,$A16,СВЦЭМ!$B$39:$B$789,D$11)+'СЕТ СН'!$F$12+СВЦЭМ!$D$10+'СЕТ СН'!$F$6-'СЕТ СН'!$F$22</f>
        <v>2198.4997308500001</v>
      </c>
      <c r="E16" s="36">
        <f>SUMIFS(СВЦЭМ!$C$39:$C$789,СВЦЭМ!$A$39:$A$789,$A16,СВЦЭМ!$B$39:$B$789,E$11)+'СЕТ СН'!$F$12+СВЦЭМ!$D$10+'СЕТ СН'!$F$6-'СЕТ СН'!$F$22</f>
        <v>2210.83731046</v>
      </c>
      <c r="F16" s="36">
        <f>SUMIFS(СВЦЭМ!$C$39:$C$789,СВЦЭМ!$A$39:$A$789,$A16,СВЦЭМ!$B$39:$B$789,F$11)+'СЕТ СН'!$F$12+СВЦЭМ!$D$10+'СЕТ СН'!$F$6-'СЕТ СН'!$F$22</f>
        <v>2204.2196932900001</v>
      </c>
      <c r="G16" s="36">
        <f>SUMIFS(СВЦЭМ!$C$39:$C$789,СВЦЭМ!$A$39:$A$789,$A16,СВЦЭМ!$B$39:$B$789,G$11)+'СЕТ СН'!$F$12+СВЦЭМ!$D$10+'СЕТ СН'!$F$6-'СЕТ СН'!$F$22</f>
        <v>2181.4202694099999</v>
      </c>
      <c r="H16" s="36">
        <f>SUMIFS(СВЦЭМ!$C$39:$C$789,СВЦЭМ!$A$39:$A$789,$A16,СВЦЭМ!$B$39:$B$789,H$11)+'СЕТ СН'!$F$12+СВЦЭМ!$D$10+'СЕТ СН'!$F$6-'СЕТ СН'!$F$22</f>
        <v>2106.8180300500003</v>
      </c>
      <c r="I16" s="36">
        <f>SUMIFS(СВЦЭМ!$C$39:$C$789,СВЦЭМ!$A$39:$A$789,$A16,СВЦЭМ!$B$39:$B$789,I$11)+'СЕТ СН'!$F$12+СВЦЭМ!$D$10+'СЕТ СН'!$F$6-'СЕТ СН'!$F$22</f>
        <v>2027.5093918800001</v>
      </c>
      <c r="J16" s="36">
        <f>SUMIFS(СВЦЭМ!$C$39:$C$789,СВЦЭМ!$A$39:$A$789,$A16,СВЦЭМ!$B$39:$B$789,J$11)+'СЕТ СН'!$F$12+СВЦЭМ!$D$10+'СЕТ СН'!$F$6-'СЕТ СН'!$F$22</f>
        <v>1984.66309191</v>
      </c>
      <c r="K16" s="36">
        <f>SUMIFS(СВЦЭМ!$C$39:$C$789,СВЦЭМ!$A$39:$A$789,$A16,СВЦЭМ!$B$39:$B$789,K$11)+'СЕТ СН'!$F$12+СВЦЭМ!$D$10+'СЕТ СН'!$F$6-'СЕТ СН'!$F$22</f>
        <v>1954.9515591700001</v>
      </c>
      <c r="L16" s="36">
        <f>SUMIFS(СВЦЭМ!$C$39:$C$789,СВЦЭМ!$A$39:$A$789,$A16,СВЦЭМ!$B$39:$B$789,L$11)+'СЕТ СН'!$F$12+СВЦЭМ!$D$10+'СЕТ СН'!$F$6-'СЕТ СН'!$F$22</f>
        <v>1945.0030825400002</v>
      </c>
      <c r="M16" s="36">
        <f>SUMIFS(СВЦЭМ!$C$39:$C$789,СВЦЭМ!$A$39:$A$789,$A16,СВЦЭМ!$B$39:$B$789,M$11)+'СЕТ СН'!$F$12+СВЦЭМ!$D$10+'СЕТ СН'!$F$6-'СЕТ СН'!$F$22</f>
        <v>1968.8365715899999</v>
      </c>
      <c r="N16" s="36">
        <f>SUMIFS(СВЦЭМ!$C$39:$C$789,СВЦЭМ!$A$39:$A$789,$A16,СВЦЭМ!$B$39:$B$789,N$11)+'СЕТ СН'!$F$12+СВЦЭМ!$D$10+'СЕТ СН'!$F$6-'СЕТ СН'!$F$22</f>
        <v>1981.39892556</v>
      </c>
      <c r="O16" s="36">
        <f>SUMIFS(СВЦЭМ!$C$39:$C$789,СВЦЭМ!$A$39:$A$789,$A16,СВЦЭМ!$B$39:$B$789,O$11)+'СЕТ СН'!$F$12+СВЦЭМ!$D$10+'СЕТ СН'!$F$6-'СЕТ СН'!$F$22</f>
        <v>1986.8563246200001</v>
      </c>
      <c r="P16" s="36">
        <f>SUMIFS(СВЦЭМ!$C$39:$C$789,СВЦЭМ!$A$39:$A$789,$A16,СВЦЭМ!$B$39:$B$789,P$11)+'СЕТ СН'!$F$12+СВЦЭМ!$D$10+'СЕТ СН'!$F$6-'СЕТ СН'!$F$22</f>
        <v>2001.5919324900001</v>
      </c>
      <c r="Q16" s="36">
        <f>SUMIFS(СВЦЭМ!$C$39:$C$789,СВЦЭМ!$A$39:$A$789,$A16,СВЦЭМ!$B$39:$B$789,Q$11)+'СЕТ СН'!$F$12+СВЦЭМ!$D$10+'СЕТ СН'!$F$6-'СЕТ СН'!$F$22</f>
        <v>2024.1323143700001</v>
      </c>
      <c r="R16" s="36">
        <f>SUMIFS(СВЦЭМ!$C$39:$C$789,СВЦЭМ!$A$39:$A$789,$A16,СВЦЭМ!$B$39:$B$789,R$11)+'СЕТ СН'!$F$12+СВЦЭМ!$D$10+'СЕТ СН'!$F$6-'СЕТ СН'!$F$22</f>
        <v>2027.3843463200001</v>
      </c>
      <c r="S16" s="36">
        <f>SUMIFS(СВЦЭМ!$C$39:$C$789,СВЦЭМ!$A$39:$A$789,$A16,СВЦЭМ!$B$39:$B$789,S$11)+'СЕТ СН'!$F$12+СВЦЭМ!$D$10+'СЕТ СН'!$F$6-'СЕТ СН'!$F$22</f>
        <v>1973.3838824300001</v>
      </c>
      <c r="T16" s="36">
        <f>SUMIFS(СВЦЭМ!$C$39:$C$789,СВЦЭМ!$A$39:$A$789,$A16,СВЦЭМ!$B$39:$B$789,T$11)+'СЕТ СН'!$F$12+СВЦЭМ!$D$10+'СЕТ СН'!$F$6-'СЕТ СН'!$F$22</f>
        <v>1919.7970776900002</v>
      </c>
      <c r="U16" s="36">
        <f>SUMIFS(СВЦЭМ!$C$39:$C$789,СВЦЭМ!$A$39:$A$789,$A16,СВЦЭМ!$B$39:$B$789,U$11)+'СЕТ СН'!$F$12+СВЦЭМ!$D$10+'СЕТ СН'!$F$6-'СЕТ СН'!$F$22</f>
        <v>1921.85449406</v>
      </c>
      <c r="V16" s="36">
        <f>SUMIFS(СВЦЭМ!$C$39:$C$789,СВЦЭМ!$A$39:$A$789,$A16,СВЦЭМ!$B$39:$B$789,V$11)+'СЕТ СН'!$F$12+СВЦЭМ!$D$10+'СЕТ СН'!$F$6-'СЕТ СН'!$F$22</f>
        <v>1956.5973639200001</v>
      </c>
      <c r="W16" s="36">
        <f>SUMIFS(СВЦЭМ!$C$39:$C$789,СВЦЭМ!$A$39:$A$789,$A16,СВЦЭМ!$B$39:$B$789,W$11)+'СЕТ СН'!$F$12+СВЦЭМ!$D$10+'СЕТ СН'!$F$6-'СЕТ СН'!$F$22</f>
        <v>1970.58284626</v>
      </c>
      <c r="X16" s="36">
        <f>SUMIFS(СВЦЭМ!$C$39:$C$789,СВЦЭМ!$A$39:$A$789,$A16,СВЦЭМ!$B$39:$B$789,X$11)+'СЕТ СН'!$F$12+СВЦЭМ!$D$10+'СЕТ СН'!$F$6-'СЕТ СН'!$F$22</f>
        <v>1984.26528588</v>
      </c>
      <c r="Y16" s="36">
        <f>SUMIFS(СВЦЭМ!$C$39:$C$789,СВЦЭМ!$A$39:$A$789,$A16,СВЦЭМ!$B$39:$B$789,Y$11)+'СЕТ СН'!$F$12+СВЦЭМ!$D$10+'СЕТ СН'!$F$6-'СЕТ СН'!$F$22</f>
        <v>1995.0551561</v>
      </c>
    </row>
    <row r="17" spans="1:25" ht="15.75" x14ac:dyDescent="0.2">
      <c r="A17" s="35">
        <f t="shared" si="0"/>
        <v>45632</v>
      </c>
      <c r="B17" s="36">
        <f>SUMIFS(СВЦЭМ!$C$39:$C$789,СВЦЭМ!$A$39:$A$789,$A17,СВЦЭМ!$B$39:$B$789,B$11)+'СЕТ СН'!$F$12+СВЦЭМ!$D$10+'СЕТ СН'!$F$6-'СЕТ СН'!$F$22</f>
        <v>2093.5494390500003</v>
      </c>
      <c r="C17" s="36">
        <f>SUMIFS(СВЦЭМ!$C$39:$C$789,СВЦЭМ!$A$39:$A$789,$A17,СВЦЭМ!$B$39:$B$789,C$11)+'СЕТ СН'!$F$12+СВЦЭМ!$D$10+'СЕТ СН'!$F$6-'СЕТ СН'!$F$22</f>
        <v>2162.92666358</v>
      </c>
      <c r="D17" s="36">
        <f>SUMIFS(СВЦЭМ!$C$39:$C$789,СВЦЭМ!$A$39:$A$789,$A17,СВЦЭМ!$B$39:$B$789,D$11)+'СЕТ СН'!$F$12+СВЦЭМ!$D$10+'СЕТ СН'!$F$6-'СЕТ СН'!$F$22</f>
        <v>2189.5298840300002</v>
      </c>
      <c r="E17" s="36">
        <f>SUMIFS(СВЦЭМ!$C$39:$C$789,СВЦЭМ!$A$39:$A$789,$A17,СВЦЭМ!$B$39:$B$789,E$11)+'СЕТ СН'!$F$12+СВЦЭМ!$D$10+'СЕТ СН'!$F$6-'СЕТ СН'!$F$22</f>
        <v>2199.9508957600001</v>
      </c>
      <c r="F17" s="36">
        <f>SUMIFS(СВЦЭМ!$C$39:$C$789,СВЦЭМ!$A$39:$A$789,$A17,СВЦЭМ!$B$39:$B$789,F$11)+'СЕТ СН'!$F$12+СВЦЭМ!$D$10+'СЕТ СН'!$F$6-'СЕТ СН'!$F$22</f>
        <v>2201.18939662</v>
      </c>
      <c r="G17" s="36">
        <f>SUMIFS(СВЦЭМ!$C$39:$C$789,СВЦЭМ!$A$39:$A$789,$A17,СВЦЭМ!$B$39:$B$789,G$11)+'СЕТ СН'!$F$12+СВЦЭМ!$D$10+'СЕТ СН'!$F$6-'СЕТ СН'!$F$22</f>
        <v>2184.2627566900001</v>
      </c>
      <c r="H17" s="36">
        <f>SUMIFS(СВЦЭМ!$C$39:$C$789,СВЦЭМ!$A$39:$A$789,$A17,СВЦЭМ!$B$39:$B$789,H$11)+'СЕТ СН'!$F$12+СВЦЭМ!$D$10+'СЕТ СН'!$F$6-'СЕТ СН'!$F$22</f>
        <v>2102.2172348900003</v>
      </c>
      <c r="I17" s="36">
        <f>SUMIFS(СВЦЭМ!$C$39:$C$789,СВЦЭМ!$A$39:$A$789,$A17,СВЦЭМ!$B$39:$B$789,I$11)+'СЕТ СН'!$F$12+СВЦЭМ!$D$10+'СЕТ СН'!$F$6-'СЕТ СН'!$F$22</f>
        <v>2030.65703173</v>
      </c>
      <c r="J17" s="36">
        <f>SUMIFS(СВЦЭМ!$C$39:$C$789,СВЦЭМ!$A$39:$A$789,$A17,СВЦЭМ!$B$39:$B$789,J$11)+'СЕТ СН'!$F$12+СВЦЭМ!$D$10+'СЕТ СН'!$F$6-'СЕТ СН'!$F$22</f>
        <v>1973.5771586999999</v>
      </c>
      <c r="K17" s="36">
        <f>SUMIFS(СВЦЭМ!$C$39:$C$789,СВЦЭМ!$A$39:$A$789,$A17,СВЦЭМ!$B$39:$B$789,K$11)+'СЕТ СН'!$F$12+СВЦЭМ!$D$10+'СЕТ СН'!$F$6-'СЕТ СН'!$F$22</f>
        <v>1942.3665921500001</v>
      </c>
      <c r="L17" s="36">
        <f>SUMIFS(СВЦЭМ!$C$39:$C$789,СВЦЭМ!$A$39:$A$789,$A17,СВЦЭМ!$B$39:$B$789,L$11)+'СЕТ СН'!$F$12+СВЦЭМ!$D$10+'СЕТ СН'!$F$6-'СЕТ СН'!$F$22</f>
        <v>1937.8769137900001</v>
      </c>
      <c r="M17" s="36">
        <f>SUMIFS(СВЦЭМ!$C$39:$C$789,СВЦЭМ!$A$39:$A$789,$A17,СВЦЭМ!$B$39:$B$789,M$11)+'СЕТ СН'!$F$12+СВЦЭМ!$D$10+'СЕТ СН'!$F$6-'СЕТ СН'!$F$22</f>
        <v>1961.5839149999999</v>
      </c>
      <c r="N17" s="36">
        <f>SUMIFS(СВЦЭМ!$C$39:$C$789,СВЦЭМ!$A$39:$A$789,$A17,СВЦЭМ!$B$39:$B$789,N$11)+'СЕТ СН'!$F$12+СВЦЭМ!$D$10+'СЕТ СН'!$F$6-'СЕТ СН'!$F$22</f>
        <v>1964.9054809700001</v>
      </c>
      <c r="O17" s="36">
        <f>SUMIFS(СВЦЭМ!$C$39:$C$789,СВЦЭМ!$A$39:$A$789,$A17,СВЦЭМ!$B$39:$B$789,O$11)+'СЕТ СН'!$F$12+СВЦЭМ!$D$10+'СЕТ СН'!$F$6-'СЕТ СН'!$F$22</f>
        <v>1974.6025847800001</v>
      </c>
      <c r="P17" s="36">
        <f>SUMIFS(СВЦЭМ!$C$39:$C$789,СВЦЭМ!$A$39:$A$789,$A17,СВЦЭМ!$B$39:$B$789,P$11)+'СЕТ СН'!$F$12+СВЦЭМ!$D$10+'СЕТ СН'!$F$6-'СЕТ СН'!$F$22</f>
        <v>1988.1183827500001</v>
      </c>
      <c r="Q17" s="36">
        <f>SUMIFS(СВЦЭМ!$C$39:$C$789,СВЦЭМ!$A$39:$A$789,$A17,СВЦЭМ!$B$39:$B$789,Q$11)+'СЕТ СН'!$F$12+СВЦЭМ!$D$10+'СЕТ СН'!$F$6-'СЕТ СН'!$F$22</f>
        <v>2008.31240301</v>
      </c>
      <c r="R17" s="36">
        <f>SUMIFS(СВЦЭМ!$C$39:$C$789,СВЦЭМ!$A$39:$A$789,$A17,СВЦЭМ!$B$39:$B$789,R$11)+'СЕТ СН'!$F$12+СВЦЭМ!$D$10+'СЕТ СН'!$F$6-'СЕТ СН'!$F$22</f>
        <v>2001.4071870800001</v>
      </c>
      <c r="S17" s="36">
        <f>SUMIFS(СВЦЭМ!$C$39:$C$789,СВЦЭМ!$A$39:$A$789,$A17,СВЦЭМ!$B$39:$B$789,S$11)+'СЕТ СН'!$F$12+СВЦЭМ!$D$10+'СЕТ СН'!$F$6-'СЕТ СН'!$F$22</f>
        <v>1980.12301699</v>
      </c>
      <c r="T17" s="36">
        <f>SUMIFS(СВЦЭМ!$C$39:$C$789,СВЦЭМ!$A$39:$A$789,$A17,СВЦЭМ!$B$39:$B$789,T$11)+'СЕТ СН'!$F$12+СВЦЭМ!$D$10+'СЕТ СН'!$F$6-'СЕТ СН'!$F$22</f>
        <v>1927.6190958300001</v>
      </c>
      <c r="U17" s="36">
        <f>SUMIFS(СВЦЭМ!$C$39:$C$789,СВЦЭМ!$A$39:$A$789,$A17,СВЦЭМ!$B$39:$B$789,U$11)+'СЕТ СН'!$F$12+СВЦЭМ!$D$10+'СЕТ СН'!$F$6-'СЕТ СН'!$F$22</f>
        <v>1912.6807186600001</v>
      </c>
      <c r="V17" s="36">
        <f>SUMIFS(СВЦЭМ!$C$39:$C$789,СВЦЭМ!$A$39:$A$789,$A17,СВЦЭМ!$B$39:$B$789,V$11)+'СЕТ СН'!$F$12+СВЦЭМ!$D$10+'СЕТ СН'!$F$6-'СЕТ СН'!$F$22</f>
        <v>1956.4764821599999</v>
      </c>
      <c r="W17" s="36">
        <f>SUMIFS(СВЦЭМ!$C$39:$C$789,СВЦЭМ!$A$39:$A$789,$A17,СВЦЭМ!$B$39:$B$789,W$11)+'СЕТ СН'!$F$12+СВЦЭМ!$D$10+'СЕТ СН'!$F$6-'СЕТ СН'!$F$22</f>
        <v>1950.80622251</v>
      </c>
      <c r="X17" s="36">
        <f>SUMIFS(СВЦЭМ!$C$39:$C$789,СВЦЭМ!$A$39:$A$789,$A17,СВЦЭМ!$B$39:$B$789,X$11)+'СЕТ СН'!$F$12+СВЦЭМ!$D$10+'СЕТ СН'!$F$6-'СЕТ СН'!$F$22</f>
        <v>1964.0863883500001</v>
      </c>
      <c r="Y17" s="36">
        <f>SUMIFS(СВЦЭМ!$C$39:$C$789,СВЦЭМ!$A$39:$A$789,$A17,СВЦЭМ!$B$39:$B$789,Y$11)+'СЕТ СН'!$F$12+СВЦЭМ!$D$10+'СЕТ СН'!$F$6-'СЕТ СН'!$F$22</f>
        <v>1994.46852117</v>
      </c>
    </row>
    <row r="18" spans="1:25" ht="15.75" x14ac:dyDescent="0.2">
      <c r="A18" s="35">
        <f t="shared" si="0"/>
        <v>45633</v>
      </c>
      <c r="B18" s="36">
        <f>SUMIFS(СВЦЭМ!$C$39:$C$789,СВЦЭМ!$A$39:$A$789,$A18,СВЦЭМ!$B$39:$B$789,B$11)+'СЕТ СН'!$F$12+СВЦЭМ!$D$10+'СЕТ СН'!$F$6-'СЕТ СН'!$F$22</f>
        <v>2066.8281947099999</v>
      </c>
      <c r="C18" s="36">
        <f>SUMIFS(СВЦЭМ!$C$39:$C$789,СВЦЭМ!$A$39:$A$789,$A18,СВЦЭМ!$B$39:$B$789,C$11)+'СЕТ СН'!$F$12+СВЦЭМ!$D$10+'СЕТ СН'!$F$6-'СЕТ СН'!$F$22</f>
        <v>2047.6937557700001</v>
      </c>
      <c r="D18" s="36">
        <f>SUMIFS(СВЦЭМ!$C$39:$C$789,СВЦЭМ!$A$39:$A$789,$A18,СВЦЭМ!$B$39:$B$789,D$11)+'СЕТ СН'!$F$12+СВЦЭМ!$D$10+'СЕТ СН'!$F$6-'СЕТ СН'!$F$22</f>
        <v>2077.32181812</v>
      </c>
      <c r="E18" s="36">
        <f>SUMIFS(СВЦЭМ!$C$39:$C$789,СВЦЭМ!$A$39:$A$789,$A18,СВЦЭМ!$B$39:$B$789,E$11)+'СЕТ СН'!$F$12+СВЦЭМ!$D$10+'СЕТ СН'!$F$6-'СЕТ СН'!$F$22</f>
        <v>2101.2262286</v>
      </c>
      <c r="F18" s="36">
        <f>SUMIFS(СВЦЭМ!$C$39:$C$789,СВЦЭМ!$A$39:$A$789,$A18,СВЦЭМ!$B$39:$B$789,F$11)+'СЕТ СН'!$F$12+СВЦЭМ!$D$10+'СЕТ СН'!$F$6-'СЕТ СН'!$F$22</f>
        <v>2098.1840190500002</v>
      </c>
      <c r="G18" s="36">
        <f>SUMIFS(СВЦЭМ!$C$39:$C$789,СВЦЭМ!$A$39:$A$789,$A18,СВЦЭМ!$B$39:$B$789,G$11)+'СЕТ СН'!$F$12+СВЦЭМ!$D$10+'СЕТ СН'!$F$6-'СЕТ СН'!$F$22</f>
        <v>2077.5752791600003</v>
      </c>
      <c r="H18" s="36">
        <f>SUMIFS(СВЦЭМ!$C$39:$C$789,СВЦЭМ!$A$39:$A$789,$A18,СВЦЭМ!$B$39:$B$789,H$11)+'СЕТ СН'!$F$12+СВЦЭМ!$D$10+'СЕТ СН'!$F$6-'СЕТ СН'!$F$22</f>
        <v>2058.2266010400003</v>
      </c>
      <c r="I18" s="36">
        <f>SUMIFS(СВЦЭМ!$C$39:$C$789,СВЦЭМ!$A$39:$A$789,$A18,СВЦЭМ!$B$39:$B$789,I$11)+'СЕТ СН'!$F$12+СВЦЭМ!$D$10+'СЕТ СН'!$F$6-'СЕТ СН'!$F$22</f>
        <v>2059.7597964400002</v>
      </c>
      <c r="J18" s="36">
        <f>SUMIFS(СВЦЭМ!$C$39:$C$789,СВЦЭМ!$A$39:$A$789,$A18,СВЦЭМ!$B$39:$B$789,J$11)+'СЕТ СН'!$F$12+СВЦЭМ!$D$10+'СЕТ СН'!$F$6-'СЕТ СН'!$F$22</f>
        <v>1995.5181536699999</v>
      </c>
      <c r="K18" s="36">
        <f>SUMIFS(СВЦЭМ!$C$39:$C$789,СВЦЭМ!$A$39:$A$789,$A18,СВЦЭМ!$B$39:$B$789,K$11)+'СЕТ СН'!$F$12+СВЦЭМ!$D$10+'СЕТ СН'!$F$6-'СЕТ СН'!$F$22</f>
        <v>1911.4848598999999</v>
      </c>
      <c r="L18" s="36">
        <f>SUMIFS(СВЦЭМ!$C$39:$C$789,СВЦЭМ!$A$39:$A$789,$A18,СВЦЭМ!$B$39:$B$789,L$11)+'СЕТ СН'!$F$12+СВЦЭМ!$D$10+'СЕТ СН'!$F$6-'СЕТ СН'!$F$22</f>
        <v>1883.85411651</v>
      </c>
      <c r="M18" s="36">
        <f>SUMIFS(СВЦЭМ!$C$39:$C$789,СВЦЭМ!$A$39:$A$789,$A18,СВЦЭМ!$B$39:$B$789,M$11)+'СЕТ СН'!$F$12+СВЦЭМ!$D$10+'СЕТ СН'!$F$6-'СЕТ СН'!$F$22</f>
        <v>1885.0032724100001</v>
      </c>
      <c r="N18" s="36">
        <f>SUMIFS(СВЦЭМ!$C$39:$C$789,СВЦЭМ!$A$39:$A$789,$A18,СВЦЭМ!$B$39:$B$789,N$11)+'СЕТ СН'!$F$12+СВЦЭМ!$D$10+'СЕТ СН'!$F$6-'СЕТ СН'!$F$22</f>
        <v>1906.1182011999999</v>
      </c>
      <c r="O18" s="36">
        <f>SUMIFS(СВЦЭМ!$C$39:$C$789,СВЦЭМ!$A$39:$A$789,$A18,СВЦЭМ!$B$39:$B$789,O$11)+'СЕТ СН'!$F$12+СВЦЭМ!$D$10+'СЕТ СН'!$F$6-'СЕТ СН'!$F$22</f>
        <v>1907.1262534699999</v>
      </c>
      <c r="P18" s="36">
        <f>SUMIFS(СВЦЭМ!$C$39:$C$789,СВЦЭМ!$A$39:$A$789,$A18,СВЦЭМ!$B$39:$B$789,P$11)+'СЕТ СН'!$F$12+СВЦЭМ!$D$10+'СЕТ СН'!$F$6-'СЕТ СН'!$F$22</f>
        <v>1925.4834257800001</v>
      </c>
      <c r="Q18" s="36">
        <f>SUMIFS(СВЦЭМ!$C$39:$C$789,СВЦЭМ!$A$39:$A$789,$A18,СВЦЭМ!$B$39:$B$789,Q$11)+'СЕТ СН'!$F$12+СВЦЭМ!$D$10+'СЕТ СН'!$F$6-'СЕТ СН'!$F$22</f>
        <v>1924.1650919799999</v>
      </c>
      <c r="R18" s="36">
        <f>SUMIFS(СВЦЭМ!$C$39:$C$789,СВЦЭМ!$A$39:$A$789,$A18,СВЦЭМ!$B$39:$B$789,R$11)+'СЕТ СН'!$F$12+СВЦЭМ!$D$10+'СЕТ СН'!$F$6-'СЕТ СН'!$F$22</f>
        <v>1928.6569517200001</v>
      </c>
      <c r="S18" s="36">
        <f>SUMIFS(СВЦЭМ!$C$39:$C$789,СВЦЭМ!$A$39:$A$789,$A18,СВЦЭМ!$B$39:$B$789,S$11)+'СЕТ СН'!$F$12+СВЦЭМ!$D$10+'СЕТ СН'!$F$6-'СЕТ СН'!$F$22</f>
        <v>1896.9464816899999</v>
      </c>
      <c r="T18" s="36">
        <f>SUMIFS(СВЦЭМ!$C$39:$C$789,СВЦЭМ!$A$39:$A$789,$A18,СВЦЭМ!$B$39:$B$789,T$11)+'СЕТ СН'!$F$12+СВЦЭМ!$D$10+'СЕТ СН'!$F$6-'СЕТ СН'!$F$22</f>
        <v>1860.4706646</v>
      </c>
      <c r="U18" s="36">
        <f>SUMIFS(СВЦЭМ!$C$39:$C$789,СВЦЭМ!$A$39:$A$789,$A18,СВЦЭМ!$B$39:$B$789,U$11)+'СЕТ СН'!$F$12+СВЦЭМ!$D$10+'СЕТ СН'!$F$6-'СЕТ СН'!$F$22</f>
        <v>1883.23048739</v>
      </c>
      <c r="V18" s="36">
        <f>SUMIFS(СВЦЭМ!$C$39:$C$789,СВЦЭМ!$A$39:$A$789,$A18,СВЦЭМ!$B$39:$B$789,V$11)+'СЕТ СН'!$F$12+СВЦЭМ!$D$10+'СЕТ СН'!$F$6-'СЕТ СН'!$F$22</f>
        <v>1894.2927008000001</v>
      </c>
      <c r="W18" s="36">
        <f>SUMIFS(СВЦЭМ!$C$39:$C$789,СВЦЭМ!$A$39:$A$789,$A18,СВЦЭМ!$B$39:$B$789,W$11)+'СЕТ СН'!$F$12+СВЦЭМ!$D$10+'СЕТ СН'!$F$6-'СЕТ СН'!$F$22</f>
        <v>1912.4484068700001</v>
      </c>
      <c r="X18" s="36">
        <f>SUMIFS(СВЦЭМ!$C$39:$C$789,СВЦЭМ!$A$39:$A$789,$A18,СВЦЭМ!$B$39:$B$789,X$11)+'СЕТ СН'!$F$12+СВЦЭМ!$D$10+'СЕТ СН'!$F$6-'СЕТ СН'!$F$22</f>
        <v>1950.2829547700001</v>
      </c>
      <c r="Y18" s="36">
        <f>SUMIFS(СВЦЭМ!$C$39:$C$789,СВЦЭМ!$A$39:$A$789,$A18,СВЦЭМ!$B$39:$B$789,Y$11)+'СЕТ СН'!$F$12+СВЦЭМ!$D$10+'СЕТ СН'!$F$6-'СЕТ СН'!$F$22</f>
        <v>2007.14161685</v>
      </c>
    </row>
    <row r="19" spans="1:25" ht="15.75" x14ac:dyDescent="0.2">
      <c r="A19" s="35">
        <f t="shared" si="0"/>
        <v>45634</v>
      </c>
      <c r="B19" s="36">
        <f>SUMIFS(СВЦЭМ!$C$39:$C$789,СВЦЭМ!$A$39:$A$789,$A19,СВЦЭМ!$B$39:$B$789,B$11)+'СЕТ СН'!$F$12+СВЦЭМ!$D$10+'СЕТ СН'!$F$6-'СЕТ СН'!$F$22</f>
        <v>1999.6905665100001</v>
      </c>
      <c r="C19" s="36">
        <f>SUMIFS(СВЦЭМ!$C$39:$C$789,СВЦЭМ!$A$39:$A$789,$A19,СВЦЭМ!$B$39:$B$789,C$11)+'СЕТ СН'!$F$12+СВЦЭМ!$D$10+'СЕТ СН'!$F$6-'СЕТ СН'!$F$22</f>
        <v>2027.7653673899999</v>
      </c>
      <c r="D19" s="36">
        <f>SUMIFS(СВЦЭМ!$C$39:$C$789,СВЦЭМ!$A$39:$A$789,$A19,СВЦЭМ!$B$39:$B$789,D$11)+'СЕТ СН'!$F$12+СВЦЭМ!$D$10+'СЕТ СН'!$F$6-'СЕТ СН'!$F$22</f>
        <v>2066.20435868</v>
      </c>
      <c r="E19" s="36">
        <f>SUMIFS(СВЦЭМ!$C$39:$C$789,СВЦЭМ!$A$39:$A$789,$A19,СВЦЭМ!$B$39:$B$789,E$11)+'СЕТ СН'!$F$12+СВЦЭМ!$D$10+'СЕТ СН'!$F$6-'СЕТ СН'!$F$22</f>
        <v>2094.2490045600002</v>
      </c>
      <c r="F19" s="36">
        <f>SUMIFS(СВЦЭМ!$C$39:$C$789,СВЦЭМ!$A$39:$A$789,$A19,СВЦЭМ!$B$39:$B$789,F$11)+'СЕТ СН'!$F$12+СВЦЭМ!$D$10+'СЕТ СН'!$F$6-'СЕТ СН'!$F$22</f>
        <v>2098.2409312700001</v>
      </c>
      <c r="G19" s="36">
        <f>SUMIFS(СВЦЭМ!$C$39:$C$789,СВЦЭМ!$A$39:$A$789,$A19,СВЦЭМ!$B$39:$B$789,G$11)+'СЕТ СН'!$F$12+СВЦЭМ!$D$10+'СЕТ СН'!$F$6-'СЕТ СН'!$F$22</f>
        <v>2084.6851371500002</v>
      </c>
      <c r="H19" s="36">
        <f>SUMIFS(СВЦЭМ!$C$39:$C$789,СВЦЭМ!$A$39:$A$789,$A19,СВЦЭМ!$B$39:$B$789,H$11)+'СЕТ СН'!$F$12+СВЦЭМ!$D$10+'СЕТ СН'!$F$6-'СЕТ СН'!$F$22</f>
        <v>2100.73736964</v>
      </c>
      <c r="I19" s="36">
        <f>SUMIFS(СВЦЭМ!$C$39:$C$789,СВЦЭМ!$A$39:$A$789,$A19,СВЦЭМ!$B$39:$B$789,I$11)+'СЕТ СН'!$F$12+СВЦЭМ!$D$10+'СЕТ СН'!$F$6-'СЕТ СН'!$F$22</f>
        <v>2087.6745894300002</v>
      </c>
      <c r="J19" s="36">
        <f>SUMIFS(СВЦЭМ!$C$39:$C$789,СВЦЭМ!$A$39:$A$789,$A19,СВЦЭМ!$B$39:$B$789,J$11)+'СЕТ СН'!$F$12+СВЦЭМ!$D$10+'СЕТ СН'!$F$6-'СЕТ СН'!$F$22</f>
        <v>2031.00956326</v>
      </c>
      <c r="K19" s="36">
        <f>SUMIFS(СВЦЭМ!$C$39:$C$789,СВЦЭМ!$A$39:$A$789,$A19,СВЦЭМ!$B$39:$B$789,K$11)+'СЕТ СН'!$F$12+СВЦЭМ!$D$10+'СЕТ СН'!$F$6-'СЕТ СН'!$F$22</f>
        <v>1955.0194887499999</v>
      </c>
      <c r="L19" s="36">
        <f>SUMIFS(СВЦЭМ!$C$39:$C$789,СВЦЭМ!$A$39:$A$789,$A19,СВЦЭМ!$B$39:$B$789,L$11)+'СЕТ СН'!$F$12+СВЦЭМ!$D$10+'СЕТ СН'!$F$6-'СЕТ СН'!$F$22</f>
        <v>1907.7209712399999</v>
      </c>
      <c r="M19" s="36">
        <f>SUMIFS(СВЦЭМ!$C$39:$C$789,СВЦЭМ!$A$39:$A$789,$A19,СВЦЭМ!$B$39:$B$789,M$11)+'СЕТ СН'!$F$12+СВЦЭМ!$D$10+'СЕТ СН'!$F$6-'СЕТ СН'!$F$22</f>
        <v>1911.44183499</v>
      </c>
      <c r="N19" s="36">
        <f>SUMIFS(СВЦЭМ!$C$39:$C$789,СВЦЭМ!$A$39:$A$789,$A19,СВЦЭМ!$B$39:$B$789,N$11)+'СЕТ СН'!$F$12+СВЦЭМ!$D$10+'СЕТ СН'!$F$6-'СЕТ СН'!$F$22</f>
        <v>1934.62667102</v>
      </c>
      <c r="O19" s="36">
        <f>SUMIFS(СВЦЭМ!$C$39:$C$789,СВЦЭМ!$A$39:$A$789,$A19,СВЦЭМ!$B$39:$B$789,O$11)+'СЕТ СН'!$F$12+СВЦЭМ!$D$10+'СЕТ СН'!$F$6-'СЕТ СН'!$F$22</f>
        <v>1945.8228251600001</v>
      </c>
      <c r="P19" s="36">
        <f>SUMIFS(СВЦЭМ!$C$39:$C$789,СВЦЭМ!$A$39:$A$789,$A19,СВЦЭМ!$B$39:$B$789,P$11)+'СЕТ СН'!$F$12+СВЦЭМ!$D$10+'СЕТ СН'!$F$6-'СЕТ СН'!$F$22</f>
        <v>1954.1784128900001</v>
      </c>
      <c r="Q19" s="36">
        <f>SUMIFS(СВЦЭМ!$C$39:$C$789,СВЦЭМ!$A$39:$A$789,$A19,СВЦЭМ!$B$39:$B$789,Q$11)+'СЕТ СН'!$F$12+СВЦЭМ!$D$10+'СЕТ СН'!$F$6-'СЕТ СН'!$F$22</f>
        <v>1966.6437000800001</v>
      </c>
      <c r="R19" s="36">
        <f>SUMIFS(СВЦЭМ!$C$39:$C$789,СВЦЭМ!$A$39:$A$789,$A19,СВЦЭМ!$B$39:$B$789,R$11)+'СЕТ СН'!$F$12+СВЦЭМ!$D$10+'СЕТ СН'!$F$6-'СЕТ СН'!$F$22</f>
        <v>1957.9328757600001</v>
      </c>
      <c r="S19" s="36">
        <f>SUMIFS(СВЦЭМ!$C$39:$C$789,СВЦЭМ!$A$39:$A$789,$A19,СВЦЭМ!$B$39:$B$789,S$11)+'СЕТ СН'!$F$12+СВЦЭМ!$D$10+'СЕТ СН'!$F$6-'СЕТ СН'!$F$22</f>
        <v>1898.4340413300001</v>
      </c>
      <c r="T19" s="36">
        <f>SUMIFS(СВЦЭМ!$C$39:$C$789,СВЦЭМ!$A$39:$A$789,$A19,СВЦЭМ!$B$39:$B$789,T$11)+'СЕТ СН'!$F$12+СВЦЭМ!$D$10+'СЕТ СН'!$F$6-'СЕТ СН'!$F$22</f>
        <v>1821.3999170500001</v>
      </c>
      <c r="U19" s="36">
        <f>SUMIFS(СВЦЭМ!$C$39:$C$789,СВЦЭМ!$A$39:$A$789,$A19,СВЦЭМ!$B$39:$B$789,U$11)+'СЕТ СН'!$F$12+СВЦЭМ!$D$10+'СЕТ СН'!$F$6-'СЕТ СН'!$F$22</f>
        <v>1819.6798128800001</v>
      </c>
      <c r="V19" s="36">
        <f>SUMIFS(СВЦЭМ!$C$39:$C$789,СВЦЭМ!$A$39:$A$789,$A19,СВЦЭМ!$B$39:$B$789,V$11)+'СЕТ СН'!$F$12+СВЦЭМ!$D$10+'СЕТ СН'!$F$6-'СЕТ СН'!$F$22</f>
        <v>1849.3383282500001</v>
      </c>
      <c r="W19" s="36">
        <f>SUMIFS(СВЦЭМ!$C$39:$C$789,СВЦЭМ!$A$39:$A$789,$A19,СВЦЭМ!$B$39:$B$789,W$11)+'СЕТ СН'!$F$12+СВЦЭМ!$D$10+'СЕТ СН'!$F$6-'СЕТ СН'!$F$22</f>
        <v>1887.2068443600001</v>
      </c>
      <c r="X19" s="36">
        <f>SUMIFS(СВЦЭМ!$C$39:$C$789,СВЦЭМ!$A$39:$A$789,$A19,СВЦЭМ!$B$39:$B$789,X$11)+'СЕТ СН'!$F$12+СВЦЭМ!$D$10+'СЕТ СН'!$F$6-'СЕТ СН'!$F$22</f>
        <v>1902.8011453399999</v>
      </c>
      <c r="Y19" s="36">
        <f>SUMIFS(СВЦЭМ!$C$39:$C$789,СВЦЭМ!$A$39:$A$789,$A19,СВЦЭМ!$B$39:$B$789,Y$11)+'СЕТ СН'!$F$12+СВЦЭМ!$D$10+'СЕТ СН'!$F$6-'СЕТ СН'!$F$22</f>
        <v>1907.0171623599999</v>
      </c>
    </row>
    <row r="20" spans="1:25" ht="15.75" x14ac:dyDescent="0.2">
      <c r="A20" s="35">
        <f t="shared" si="0"/>
        <v>45635</v>
      </c>
      <c r="B20" s="36">
        <f>SUMIFS(СВЦЭМ!$C$39:$C$789,СВЦЭМ!$A$39:$A$789,$A20,СВЦЭМ!$B$39:$B$789,B$11)+'СЕТ СН'!$F$12+СВЦЭМ!$D$10+'СЕТ СН'!$F$6-'СЕТ СН'!$F$22</f>
        <v>1980.4473358</v>
      </c>
      <c r="C20" s="36">
        <f>SUMIFS(СВЦЭМ!$C$39:$C$789,СВЦЭМ!$A$39:$A$789,$A20,СВЦЭМ!$B$39:$B$789,C$11)+'СЕТ СН'!$F$12+СВЦЭМ!$D$10+'СЕТ СН'!$F$6-'СЕТ СН'!$F$22</f>
        <v>2007.52873269</v>
      </c>
      <c r="D20" s="36">
        <f>SUMIFS(СВЦЭМ!$C$39:$C$789,СВЦЭМ!$A$39:$A$789,$A20,СВЦЭМ!$B$39:$B$789,D$11)+'СЕТ СН'!$F$12+СВЦЭМ!$D$10+'СЕТ СН'!$F$6-'СЕТ СН'!$F$22</f>
        <v>2049.4904970400003</v>
      </c>
      <c r="E20" s="36">
        <f>SUMIFS(СВЦЭМ!$C$39:$C$789,СВЦЭМ!$A$39:$A$789,$A20,СВЦЭМ!$B$39:$B$789,E$11)+'СЕТ СН'!$F$12+СВЦЭМ!$D$10+'СЕТ СН'!$F$6-'СЕТ СН'!$F$22</f>
        <v>2069.3725518800002</v>
      </c>
      <c r="F20" s="36">
        <f>SUMIFS(СВЦЭМ!$C$39:$C$789,СВЦЭМ!$A$39:$A$789,$A20,СВЦЭМ!$B$39:$B$789,F$11)+'СЕТ СН'!$F$12+СВЦЭМ!$D$10+'СЕТ СН'!$F$6-'СЕТ СН'!$F$22</f>
        <v>2070.51297441</v>
      </c>
      <c r="G20" s="36">
        <f>SUMIFS(СВЦЭМ!$C$39:$C$789,СВЦЭМ!$A$39:$A$789,$A20,СВЦЭМ!$B$39:$B$789,G$11)+'СЕТ СН'!$F$12+СВЦЭМ!$D$10+'СЕТ СН'!$F$6-'СЕТ СН'!$F$22</f>
        <v>2033.46718435</v>
      </c>
      <c r="H20" s="36">
        <f>SUMIFS(СВЦЭМ!$C$39:$C$789,СВЦЭМ!$A$39:$A$789,$A20,СВЦЭМ!$B$39:$B$789,H$11)+'СЕТ СН'!$F$12+СВЦЭМ!$D$10+'СЕТ СН'!$F$6-'СЕТ СН'!$F$22</f>
        <v>1949.53405909</v>
      </c>
      <c r="I20" s="36">
        <f>SUMIFS(СВЦЭМ!$C$39:$C$789,СВЦЭМ!$A$39:$A$789,$A20,СВЦЭМ!$B$39:$B$789,I$11)+'СЕТ СН'!$F$12+СВЦЭМ!$D$10+'СЕТ СН'!$F$6-'СЕТ СН'!$F$22</f>
        <v>1881.02044075</v>
      </c>
      <c r="J20" s="36">
        <f>SUMIFS(СВЦЭМ!$C$39:$C$789,СВЦЭМ!$A$39:$A$789,$A20,СВЦЭМ!$B$39:$B$789,J$11)+'СЕТ СН'!$F$12+СВЦЭМ!$D$10+'СЕТ СН'!$F$6-'СЕТ СН'!$F$22</f>
        <v>1900.3371229900001</v>
      </c>
      <c r="K20" s="36">
        <f>SUMIFS(СВЦЭМ!$C$39:$C$789,СВЦЭМ!$A$39:$A$789,$A20,СВЦЭМ!$B$39:$B$789,K$11)+'СЕТ СН'!$F$12+СВЦЭМ!$D$10+'СЕТ СН'!$F$6-'СЕТ СН'!$F$22</f>
        <v>1881.6650199600001</v>
      </c>
      <c r="L20" s="36">
        <f>SUMIFS(СВЦЭМ!$C$39:$C$789,СВЦЭМ!$A$39:$A$789,$A20,СВЦЭМ!$B$39:$B$789,L$11)+'СЕТ СН'!$F$12+СВЦЭМ!$D$10+'СЕТ СН'!$F$6-'СЕТ СН'!$F$22</f>
        <v>1879.89552598</v>
      </c>
      <c r="M20" s="36">
        <f>SUMIFS(СВЦЭМ!$C$39:$C$789,СВЦЭМ!$A$39:$A$789,$A20,СВЦЭМ!$B$39:$B$789,M$11)+'СЕТ СН'!$F$12+СВЦЭМ!$D$10+'СЕТ СН'!$F$6-'СЕТ СН'!$F$22</f>
        <v>1901.2046017499999</v>
      </c>
      <c r="N20" s="36">
        <f>SUMIFS(СВЦЭМ!$C$39:$C$789,СВЦЭМ!$A$39:$A$789,$A20,СВЦЭМ!$B$39:$B$789,N$11)+'СЕТ СН'!$F$12+СВЦЭМ!$D$10+'СЕТ СН'!$F$6-'СЕТ СН'!$F$22</f>
        <v>1886.0527609400001</v>
      </c>
      <c r="O20" s="36">
        <f>SUMIFS(СВЦЭМ!$C$39:$C$789,СВЦЭМ!$A$39:$A$789,$A20,СВЦЭМ!$B$39:$B$789,O$11)+'СЕТ СН'!$F$12+СВЦЭМ!$D$10+'СЕТ СН'!$F$6-'СЕТ СН'!$F$22</f>
        <v>1903.0454422600001</v>
      </c>
      <c r="P20" s="36">
        <f>SUMIFS(СВЦЭМ!$C$39:$C$789,СВЦЭМ!$A$39:$A$789,$A20,СВЦЭМ!$B$39:$B$789,P$11)+'СЕТ СН'!$F$12+СВЦЭМ!$D$10+'СЕТ СН'!$F$6-'СЕТ СН'!$F$22</f>
        <v>1906.6487831300001</v>
      </c>
      <c r="Q20" s="36">
        <f>SUMIFS(СВЦЭМ!$C$39:$C$789,СВЦЭМ!$A$39:$A$789,$A20,СВЦЭМ!$B$39:$B$789,Q$11)+'СЕТ СН'!$F$12+СВЦЭМ!$D$10+'СЕТ СН'!$F$6-'СЕТ СН'!$F$22</f>
        <v>1914.443878</v>
      </c>
      <c r="R20" s="36">
        <f>SUMIFS(СВЦЭМ!$C$39:$C$789,СВЦЭМ!$A$39:$A$789,$A20,СВЦЭМ!$B$39:$B$789,R$11)+'СЕТ СН'!$F$12+СВЦЭМ!$D$10+'СЕТ СН'!$F$6-'СЕТ СН'!$F$22</f>
        <v>1898.4811097199999</v>
      </c>
      <c r="S20" s="36">
        <f>SUMIFS(СВЦЭМ!$C$39:$C$789,СВЦЭМ!$A$39:$A$789,$A20,СВЦЭМ!$B$39:$B$789,S$11)+'СЕТ СН'!$F$12+СВЦЭМ!$D$10+'СЕТ СН'!$F$6-'СЕТ СН'!$F$22</f>
        <v>1862.49762667</v>
      </c>
      <c r="T20" s="36">
        <f>SUMIFS(СВЦЭМ!$C$39:$C$789,СВЦЭМ!$A$39:$A$789,$A20,СВЦЭМ!$B$39:$B$789,T$11)+'СЕТ СН'!$F$12+СВЦЭМ!$D$10+'СЕТ СН'!$F$6-'СЕТ СН'!$F$22</f>
        <v>1839.5082334700001</v>
      </c>
      <c r="U20" s="36">
        <f>SUMIFS(СВЦЭМ!$C$39:$C$789,СВЦЭМ!$A$39:$A$789,$A20,СВЦЭМ!$B$39:$B$789,U$11)+'СЕТ СН'!$F$12+СВЦЭМ!$D$10+'СЕТ СН'!$F$6-'СЕТ СН'!$F$22</f>
        <v>1848.9592949400001</v>
      </c>
      <c r="V20" s="36">
        <f>SUMIFS(СВЦЭМ!$C$39:$C$789,СВЦЭМ!$A$39:$A$789,$A20,СВЦЭМ!$B$39:$B$789,V$11)+'СЕТ СН'!$F$12+СВЦЭМ!$D$10+'СЕТ СН'!$F$6-'СЕТ СН'!$F$22</f>
        <v>1876.23540385</v>
      </c>
      <c r="W20" s="36">
        <f>SUMIFS(СВЦЭМ!$C$39:$C$789,СВЦЭМ!$A$39:$A$789,$A20,СВЦЭМ!$B$39:$B$789,W$11)+'СЕТ СН'!$F$12+СВЦЭМ!$D$10+'СЕТ СН'!$F$6-'СЕТ СН'!$F$22</f>
        <v>1892.0496141200001</v>
      </c>
      <c r="X20" s="36">
        <f>SUMIFS(СВЦЭМ!$C$39:$C$789,СВЦЭМ!$A$39:$A$789,$A20,СВЦЭМ!$B$39:$B$789,X$11)+'СЕТ СН'!$F$12+СВЦЭМ!$D$10+'СЕТ СН'!$F$6-'СЕТ СН'!$F$22</f>
        <v>1905.5410582300001</v>
      </c>
      <c r="Y20" s="36">
        <f>SUMIFS(СВЦЭМ!$C$39:$C$789,СВЦЭМ!$A$39:$A$789,$A20,СВЦЭМ!$B$39:$B$789,Y$11)+'СЕТ СН'!$F$12+СВЦЭМ!$D$10+'СЕТ СН'!$F$6-'СЕТ СН'!$F$22</f>
        <v>1889.0115301200001</v>
      </c>
    </row>
    <row r="21" spans="1:25" ht="15.75" x14ac:dyDescent="0.2">
      <c r="A21" s="35">
        <f t="shared" si="0"/>
        <v>45636</v>
      </c>
      <c r="B21" s="36">
        <f>SUMIFS(СВЦЭМ!$C$39:$C$789,СВЦЭМ!$A$39:$A$789,$A21,СВЦЭМ!$B$39:$B$789,B$11)+'СЕТ СН'!$F$12+СВЦЭМ!$D$10+'СЕТ СН'!$F$6-'СЕТ СН'!$F$22</f>
        <v>2010.8499403600001</v>
      </c>
      <c r="C21" s="36">
        <f>SUMIFS(СВЦЭМ!$C$39:$C$789,СВЦЭМ!$A$39:$A$789,$A21,СВЦЭМ!$B$39:$B$789,C$11)+'СЕТ СН'!$F$12+СВЦЭМ!$D$10+'СЕТ СН'!$F$6-'СЕТ СН'!$F$22</f>
        <v>2068.9258970999999</v>
      </c>
      <c r="D21" s="36">
        <f>SUMIFS(СВЦЭМ!$C$39:$C$789,СВЦЭМ!$A$39:$A$789,$A21,СВЦЭМ!$B$39:$B$789,D$11)+'СЕТ СН'!$F$12+СВЦЭМ!$D$10+'СЕТ СН'!$F$6-'СЕТ СН'!$F$22</f>
        <v>2084.9675623800003</v>
      </c>
      <c r="E21" s="36">
        <f>SUMIFS(СВЦЭМ!$C$39:$C$789,СВЦЭМ!$A$39:$A$789,$A21,СВЦЭМ!$B$39:$B$789,E$11)+'СЕТ СН'!$F$12+СВЦЭМ!$D$10+'СЕТ СН'!$F$6-'СЕТ СН'!$F$22</f>
        <v>2100.1919630000002</v>
      </c>
      <c r="F21" s="36">
        <f>SUMIFS(СВЦЭМ!$C$39:$C$789,СВЦЭМ!$A$39:$A$789,$A21,СВЦЭМ!$B$39:$B$789,F$11)+'СЕТ СН'!$F$12+СВЦЭМ!$D$10+'СЕТ СН'!$F$6-'СЕТ СН'!$F$22</f>
        <v>2102.16693652</v>
      </c>
      <c r="G21" s="36">
        <f>SUMIFS(СВЦЭМ!$C$39:$C$789,СВЦЭМ!$A$39:$A$789,$A21,СВЦЭМ!$B$39:$B$789,G$11)+'СЕТ СН'!$F$12+СВЦЭМ!$D$10+'СЕТ СН'!$F$6-'СЕТ СН'!$F$22</f>
        <v>2064.5376921100001</v>
      </c>
      <c r="H21" s="36">
        <f>SUMIFS(СВЦЭМ!$C$39:$C$789,СВЦЭМ!$A$39:$A$789,$A21,СВЦЭМ!$B$39:$B$789,H$11)+'СЕТ СН'!$F$12+СВЦЭМ!$D$10+'СЕТ СН'!$F$6-'СЕТ СН'!$F$22</f>
        <v>1991.9456897600001</v>
      </c>
      <c r="I21" s="36">
        <f>SUMIFS(СВЦЭМ!$C$39:$C$789,СВЦЭМ!$A$39:$A$789,$A21,СВЦЭМ!$B$39:$B$789,I$11)+'СЕТ СН'!$F$12+СВЦЭМ!$D$10+'СЕТ СН'!$F$6-'СЕТ СН'!$F$22</f>
        <v>1925.63733462</v>
      </c>
      <c r="J21" s="36">
        <f>SUMIFS(СВЦЭМ!$C$39:$C$789,СВЦЭМ!$A$39:$A$789,$A21,СВЦЭМ!$B$39:$B$789,J$11)+'СЕТ СН'!$F$12+СВЦЭМ!$D$10+'СЕТ СН'!$F$6-'СЕТ СН'!$F$22</f>
        <v>1874.45176543</v>
      </c>
      <c r="K21" s="36">
        <f>SUMIFS(СВЦЭМ!$C$39:$C$789,СВЦЭМ!$A$39:$A$789,$A21,СВЦЭМ!$B$39:$B$789,K$11)+'СЕТ СН'!$F$12+СВЦЭМ!$D$10+'СЕТ СН'!$F$6-'СЕТ СН'!$F$22</f>
        <v>1849.5035692000001</v>
      </c>
      <c r="L21" s="36">
        <f>SUMIFS(СВЦЭМ!$C$39:$C$789,СВЦЭМ!$A$39:$A$789,$A21,СВЦЭМ!$B$39:$B$789,L$11)+'СЕТ СН'!$F$12+СВЦЭМ!$D$10+'СЕТ СН'!$F$6-'СЕТ СН'!$F$22</f>
        <v>1861.5091242000001</v>
      </c>
      <c r="M21" s="36">
        <f>SUMIFS(СВЦЭМ!$C$39:$C$789,СВЦЭМ!$A$39:$A$789,$A21,СВЦЭМ!$B$39:$B$789,M$11)+'СЕТ СН'!$F$12+СВЦЭМ!$D$10+'СЕТ СН'!$F$6-'СЕТ СН'!$F$22</f>
        <v>1870.3101978899999</v>
      </c>
      <c r="N21" s="36">
        <f>SUMIFS(СВЦЭМ!$C$39:$C$789,СВЦЭМ!$A$39:$A$789,$A21,СВЦЭМ!$B$39:$B$789,N$11)+'СЕТ СН'!$F$12+СВЦЭМ!$D$10+'СЕТ СН'!$F$6-'СЕТ СН'!$F$22</f>
        <v>1868.95544109</v>
      </c>
      <c r="O21" s="36">
        <f>SUMIFS(СВЦЭМ!$C$39:$C$789,СВЦЭМ!$A$39:$A$789,$A21,СВЦЭМ!$B$39:$B$789,O$11)+'СЕТ СН'!$F$12+СВЦЭМ!$D$10+'СЕТ СН'!$F$6-'СЕТ СН'!$F$22</f>
        <v>1862.940877</v>
      </c>
      <c r="P21" s="36">
        <f>SUMIFS(СВЦЭМ!$C$39:$C$789,СВЦЭМ!$A$39:$A$789,$A21,СВЦЭМ!$B$39:$B$789,P$11)+'СЕТ СН'!$F$12+СВЦЭМ!$D$10+'СЕТ СН'!$F$6-'СЕТ СН'!$F$22</f>
        <v>1901.4914990100001</v>
      </c>
      <c r="Q21" s="36">
        <f>SUMIFS(СВЦЭМ!$C$39:$C$789,СВЦЭМ!$A$39:$A$789,$A21,СВЦЭМ!$B$39:$B$789,Q$11)+'СЕТ СН'!$F$12+СВЦЭМ!$D$10+'СЕТ СН'!$F$6-'СЕТ СН'!$F$22</f>
        <v>1912.28496681</v>
      </c>
      <c r="R21" s="36">
        <f>SUMIFS(СВЦЭМ!$C$39:$C$789,СВЦЭМ!$A$39:$A$789,$A21,СВЦЭМ!$B$39:$B$789,R$11)+'СЕТ СН'!$F$12+СВЦЭМ!$D$10+'СЕТ СН'!$F$6-'СЕТ СН'!$F$22</f>
        <v>1892.2137948900001</v>
      </c>
      <c r="S21" s="36">
        <f>SUMIFS(СВЦЭМ!$C$39:$C$789,СВЦЭМ!$A$39:$A$789,$A21,СВЦЭМ!$B$39:$B$789,S$11)+'СЕТ СН'!$F$12+СВЦЭМ!$D$10+'СЕТ СН'!$F$6-'СЕТ СН'!$F$22</f>
        <v>1854.17290026</v>
      </c>
      <c r="T21" s="36">
        <f>SUMIFS(СВЦЭМ!$C$39:$C$789,СВЦЭМ!$A$39:$A$789,$A21,СВЦЭМ!$B$39:$B$789,T$11)+'СЕТ СН'!$F$12+СВЦЭМ!$D$10+'СЕТ СН'!$F$6-'СЕТ СН'!$F$22</f>
        <v>1833.6056240400001</v>
      </c>
      <c r="U21" s="36">
        <f>SUMIFS(СВЦЭМ!$C$39:$C$789,СВЦЭМ!$A$39:$A$789,$A21,СВЦЭМ!$B$39:$B$789,U$11)+'СЕТ СН'!$F$12+СВЦЭМ!$D$10+'СЕТ СН'!$F$6-'СЕТ СН'!$F$22</f>
        <v>1850.47078715</v>
      </c>
      <c r="V21" s="36">
        <f>SUMIFS(СВЦЭМ!$C$39:$C$789,СВЦЭМ!$A$39:$A$789,$A21,СВЦЭМ!$B$39:$B$789,V$11)+'СЕТ СН'!$F$12+СВЦЭМ!$D$10+'СЕТ СН'!$F$6-'СЕТ СН'!$F$22</f>
        <v>1865.5881829699999</v>
      </c>
      <c r="W21" s="36">
        <f>SUMIFS(СВЦЭМ!$C$39:$C$789,СВЦЭМ!$A$39:$A$789,$A21,СВЦЭМ!$B$39:$B$789,W$11)+'СЕТ СН'!$F$12+СВЦЭМ!$D$10+'СЕТ СН'!$F$6-'СЕТ СН'!$F$22</f>
        <v>1891.9447987000001</v>
      </c>
      <c r="X21" s="36">
        <f>SUMIFS(СВЦЭМ!$C$39:$C$789,СВЦЭМ!$A$39:$A$789,$A21,СВЦЭМ!$B$39:$B$789,X$11)+'СЕТ СН'!$F$12+СВЦЭМ!$D$10+'СЕТ СН'!$F$6-'СЕТ СН'!$F$22</f>
        <v>1894.32282227</v>
      </c>
      <c r="Y21" s="36">
        <f>SUMIFS(СВЦЭМ!$C$39:$C$789,СВЦЭМ!$A$39:$A$789,$A21,СВЦЭМ!$B$39:$B$789,Y$11)+'СЕТ СН'!$F$12+СВЦЭМ!$D$10+'СЕТ СН'!$F$6-'СЕТ СН'!$F$22</f>
        <v>1934.0115561</v>
      </c>
    </row>
    <row r="22" spans="1:25" ht="15.75" x14ac:dyDescent="0.2">
      <c r="A22" s="35">
        <f t="shared" si="0"/>
        <v>45637</v>
      </c>
      <c r="B22" s="36">
        <f>SUMIFS(СВЦЭМ!$C$39:$C$789,СВЦЭМ!$A$39:$A$789,$A22,СВЦЭМ!$B$39:$B$789,B$11)+'СЕТ СН'!$F$12+СВЦЭМ!$D$10+'СЕТ СН'!$F$6-'СЕТ СН'!$F$22</f>
        <v>1927.3691992700001</v>
      </c>
      <c r="C22" s="36">
        <f>SUMIFS(СВЦЭМ!$C$39:$C$789,СВЦЭМ!$A$39:$A$789,$A22,СВЦЭМ!$B$39:$B$789,C$11)+'СЕТ СН'!$F$12+СВЦЭМ!$D$10+'СЕТ СН'!$F$6-'СЕТ СН'!$F$22</f>
        <v>2025.9233126399999</v>
      </c>
      <c r="D22" s="36">
        <f>SUMIFS(СВЦЭМ!$C$39:$C$789,СВЦЭМ!$A$39:$A$789,$A22,СВЦЭМ!$B$39:$B$789,D$11)+'СЕТ СН'!$F$12+СВЦЭМ!$D$10+'СЕТ СН'!$F$6-'СЕТ СН'!$F$22</f>
        <v>2063.1916182500004</v>
      </c>
      <c r="E22" s="36">
        <f>SUMIFS(СВЦЭМ!$C$39:$C$789,СВЦЭМ!$A$39:$A$789,$A22,СВЦЭМ!$B$39:$B$789,E$11)+'СЕТ СН'!$F$12+СВЦЭМ!$D$10+'СЕТ СН'!$F$6-'СЕТ СН'!$F$22</f>
        <v>2080.21576091</v>
      </c>
      <c r="F22" s="36">
        <f>SUMIFS(СВЦЭМ!$C$39:$C$789,СВЦЭМ!$A$39:$A$789,$A22,СВЦЭМ!$B$39:$B$789,F$11)+'СЕТ СН'!$F$12+СВЦЭМ!$D$10+'СЕТ СН'!$F$6-'СЕТ СН'!$F$22</f>
        <v>2091.9079459700001</v>
      </c>
      <c r="G22" s="36">
        <f>SUMIFS(СВЦЭМ!$C$39:$C$789,СВЦЭМ!$A$39:$A$789,$A22,СВЦЭМ!$B$39:$B$789,G$11)+'СЕТ СН'!$F$12+СВЦЭМ!$D$10+'СЕТ СН'!$F$6-'СЕТ СН'!$F$22</f>
        <v>2062.7781219100002</v>
      </c>
      <c r="H22" s="36">
        <f>SUMIFS(СВЦЭМ!$C$39:$C$789,СВЦЭМ!$A$39:$A$789,$A22,СВЦЭМ!$B$39:$B$789,H$11)+'СЕТ СН'!$F$12+СВЦЭМ!$D$10+'СЕТ СН'!$F$6-'СЕТ СН'!$F$22</f>
        <v>2013.8499251200001</v>
      </c>
      <c r="I22" s="36">
        <f>SUMIFS(СВЦЭМ!$C$39:$C$789,СВЦЭМ!$A$39:$A$789,$A22,СВЦЭМ!$B$39:$B$789,I$11)+'СЕТ СН'!$F$12+СВЦЭМ!$D$10+'СЕТ СН'!$F$6-'СЕТ СН'!$F$22</f>
        <v>1943.8279704199999</v>
      </c>
      <c r="J22" s="36">
        <f>SUMIFS(СВЦЭМ!$C$39:$C$789,СВЦЭМ!$A$39:$A$789,$A22,СВЦЭМ!$B$39:$B$789,J$11)+'СЕТ СН'!$F$12+СВЦЭМ!$D$10+'СЕТ СН'!$F$6-'СЕТ СН'!$F$22</f>
        <v>1907.99553874</v>
      </c>
      <c r="K22" s="36">
        <f>SUMIFS(СВЦЭМ!$C$39:$C$789,СВЦЭМ!$A$39:$A$789,$A22,СВЦЭМ!$B$39:$B$789,K$11)+'СЕТ СН'!$F$12+СВЦЭМ!$D$10+'СЕТ СН'!$F$6-'СЕТ СН'!$F$22</f>
        <v>1890.4058506200001</v>
      </c>
      <c r="L22" s="36">
        <f>SUMIFS(СВЦЭМ!$C$39:$C$789,СВЦЭМ!$A$39:$A$789,$A22,СВЦЭМ!$B$39:$B$789,L$11)+'СЕТ СН'!$F$12+СВЦЭМ!$D$10+'СЕТ СН'!$F$6-'СЕТ СН'!$F$22</f>
        <v>1890.2704767</v>
      </c>
      <c r="M22" s="36">
        <f>SUMIFS(СВЦЭМ!$C$39:$C$789,СВЦЭМ!$A$39:$A$789,$A22,СВЦЭМ!$B$39:$B$789,M$11)+'СЕТ СН'!$F$12+СВЦЭМ!$D$10+'СЕТ СН'!$F$6-'СЕТ СН'!$F$22</f>
        <v>1916.27343795</v>
      </c>
      <c r="N22" s="36">
        <f>SUMIFS(СВЦЭМ!$C$39:$C$789,СВЦЭМ!$A$39:$A$789,$A22,СВЦЭМ!$B$39:$B$789,N$11)+'СЕТ СН'!$F$12+СВЦЭМ!$D$10+'СЕТ СН'!$F$6-'СЕТ СН'!$F$22</f>
        <v>1933.1066471500001</v>
      </c>
      <c r="O22" s="36">
        <f>SUMIFS(СВЦЭМ!$C$39:$C$789,СВЦЭМ!$A$39:$A$789,$A22,СВЦЭМ!$B$39:$B$789,O$11)+'СЕТ СН'!$F$12+СВЦЭМ!$D$10+'СЕТ СН'!$F$6-'СЕТ СН'!$F$22</f>
        <v>1961.9900443500001</v>
      </c>
      <c r="P22" s="36">
        <f>SUMIFS(СВЦЭМ!$C$39:$C$789,СВЦЭМ!$A$39:$A$789,$A22,СВЦЭМ!$B$39:$B$789,P$11)+'СЕТ СН'!$F$12+СВЦЭМ!$D$10+'СЕТ СН'!$F$6-'СЕТ СН'!$F$22</f>
        <v>1988.72971536</v>
      </c>
      <c r="Q22" s="36">
        <f>SUMIFS(СВЦЭМ!$C$39:$C$789,СВЦЭМ!$A$39:$A$789,$A22,СВЦЭМ!$B$39:$B$789,Q$11)+'СЕТ СН'!$F$12+СВЦЭМ!$D$10+'СЕТ СН'!$F$6-'СЕТ СН'!$F$22</f>
        <v>2022.6129781700001</v>
      </c>
      <c r="R22" s="36">
        <f>SUMIFS(СВЦЭМ!$C$39:$C$789,СВЦЭМ!$A$39:$A$789,$A22,СВЦЭМ!$B$39:$B$789,R$11)+'СЕТ СН'!$F$12+СВЦЭМ!$D$10+'СЕТ СН'!$F$6-'СЕТ СН'!$F$22</f>
        <v>2009.4384567900001</v>
      </c>
      <c r="S22" s="36">
        <f>SUMIFS(СВЦЭМ!$C$39:$C$789,СВЦЭМ!$A$39:$A$789,$A22,СВЦЭМ!$B$39:$B$789,S$11)+'СЕТ СН'!$F$12+СВЦЭМ!$D$10+'СЕТ СН'!$F$6-'СЕТ СН'!$F$22</f>
        <v>1969.4967179800001</v>
      </c>
      <c r="T22" s="36">
        <f>SUMIFS(СВЦЭМ!$C$39:$C$789,СВЦЭМ!$A$39:$A$789,$A22,СВЦЭМ!$B$39:$B$789,T$11)+'СЕТ СН'!$F$12+СВЦЭМ!$D$10+'СЕТ СН'!$F$6-'СЕТ СН'!$F$22</f>
        <v>1929.9860193900001</v>
      </c>
      <c r="U22" s="36">
        <f>SUMIFS(СВЦЭМ!$C$39:$C$789,СВЦЭМ!$A$39:$A$789,$A22,СВЦЭМ!$B$39:$B$789,U$11)+'СЕТ СН'!$F$12+СВЦЭМ!$D$10+'СЕТ СН'!$F$6-'СЕТ СН'!$F$22</f>
        <v>1919.40184284</v>
      </c>
      <c r="V22" s="36">
        <f>SUMIFS(СВЦЭМ!$C$39:$C$789,СВЦЭМ!$A$39:$A$789,$A22,СВЦЭМ!$B$39:$B$789,V$11)+'СЕТ СН'!$F$12+СВЦЭМ!$D$10+'СЕТ СН'!$F$6-'СЕТ СН'!$F$22</f>
        <v>1907.3526720300001</v>
      </c>
      <c r="W22" s="36">
        <f>SUMIFS(СВЦЭМ!$C$39:$C$789,СВЦЭМ!$A$39:$A$789,$A22,СВЦЭМ!$B$39:$B$789,W$11)+'СЕТ СН'!$F$12+СВЦЭМ!$D$10+'СЕТ СН'!$F$6-'СЕТ СН'!$F$22</f>
        <v>1921.2058200000001</v>
      </c>
      <c r="X22" s="36">
        <f>SUMIFS(СВЦЭМ!$C$39:$C$789,СВЦЭМ!$A$39:$A$789,$A22,СВЦЭМ!$B$39:$B$789,X$11)+'СЕТ СН'!$F$12+СВЦЭМ!$D$10+'СЕТ СН'!$F$6-'СЕТ СН'!$F$22</f>
        <v>1950.72795868</v>
      </c>
      <c r="Y22" s="36">
        <f>SUMIFS(СВЦЭМ!$C$39:$C$789,СВЦЭМ!$A$39:$A$789,$A22,СВЦЭМ!$B$39:$B$789,Y$11)+'СЕТ СН'!$F$12+СВЦЭМ!$D$10+'СЕТ СН'!$F$6-'СЕТ СН'!$F$22</f>
        <v>1998.71002075</v>
      </c>
    </row>
    <row r="23" spans="1:25" ht="15.75" x14ac:dyDescent="0.2">
      <c r="A23" s="35">
        <f t="shared" si="0"/>
        <v>45638</v>
      </c>
      <c r="B23" s="36">
        <f>SUMIFS(СВЦЭМ!$C$39:$C$789,СВЦЭМ!$A$39:$A$789,$A23,СВЦЭМ!$B$39:$B$789,B$11)+'СЕТ СН'!$F$12+СВЦЭМ!$D$10+'СЕТ СН'!$F$6-'СЕТ СН'!$F$22</f>
        <v>2041.6391554100001</v>
      </c>
      <c r="C23" s="36">
        <f>SUMIFS(СВЦЭМ!$C$39:$C$789,СВЦЭМ!$A$39:$A$789,$A23,СВЦЭМ!$B$39:$B$789,C$11)+'СЕТ СН'!$F$12+СВЦЭМ!$D$10+'СЕТ СН'!$F$6-'СЕТ СН'!$F$22</f>
        <v>2093.2142234800003</v>
      </c>
      <c r="D23" s="36">
        <f>SUMIFS(СВЦЭМ!$C$39:$C$789,СВЦЭМ!$A$39:$A$789,$A23,СВЦЭМ!$B$39:$B$789,D$11)+'СЕТ СН'!$F$12+СВЦЭМ!$D$10+'СЕТ СН'!$F$6-'СЕТ СН'!$F$22</f>
        <v>2100.5166272300003</v>
      </c>
      <c r="E23" s="36">
        <f>SUMIFS(СВЦЭМ!$C$39:$C$789,СВЦЭМ!$A$39:$A$789,$A23,СВЦЭМ!$B$39:$B$789,E$11)+'СЕТ СН'!$F$12+СВЦЭМ!$D$10+'СЕТ СН'!$F$6-'СЕТ СН'!$F$22</f>
        <v>2099.6078436400003</v>
      </c>
      <c r="F23" s="36">
        <f>SUMIFS(СВЦЭМ!$C$39:$C$789,СВЦЭМ!$A$39:$A$789,$A23,СВЦЭМ!$B$39:$B$789,F$11)+'СЕТ СН'!$F$12+СВЦЭМ!$D$10+'СЕТ СН'!$F$6-'СЕТ СН'!$F$22</f>
        <v>2109.3260457300003</v>
      </c>
      <c r="G23" s="36">
        <f>SUMIFS(СВЦЭМ!$C$39:$C$789,СВЦЭМ!$A$39:$A$789,$A23,СВЦЭМ!$B$39:$B$789,G$11)+'СЕТ СН'!$F$12+СВЦЭМ!$D$10+'СЕТ СН'!$F$6-'СЕТ СН'!$F$22</f>
        <v>2100.98002253</v>
      </c>
      <c r="H23" s="36">
        <f>SUMIFS(СВЦЭМ!$C$39:$C$789,СВЦЭМ!$A$39:$A$789,$A23,СВЦЭМ!$B$39:$B$789,H$11)+'СЕТ СН'!$F$12+СВЦЭМ!$D$10+'СЕТ СН'!$F$6-'СЕТ СН'!$F$22</f>
        <v>2045.4115733900001</v>
      </c>
      <c r="I23" s="36">
        <f>SUMIFS(СВЦЭМ!$C$39:$C$789,СВЦЭМ!$A$39:$A$789,$A23,СВЦЭМ!$B$39:$B$789,I$11)+'СЕТ СН'!$F$12+СВЦЭМ!$D$10+'СЕТ СН'!$F$6-'СЕТ СН'!$F$22</f>
        <v>1967.4435316199999</v>
      </c>
      <c r="J23" s="36">
        <f>SUMIFS(СВЦЭМ!$C$39:$C$789,СВЦЭМ!$A$39:$A$789,$A23,СВЦЭМ!$B$39:$B$789,J$11)+'СЕТ СН'!$F$12+СВЦЭМ!$D$10+'СЕТ СН'!$F$6-'СЕТ СН'!$F$22</f>
        <v>1930.1054730600001</v>
      </c>
      <c r="K23" s="36">
        <f>SUMIFS(СВЦЭМ!$C$39:$C$789,СВЦЭМ!$A$39:$A$789,$A23,СВЦЭМ!$B$39:$B$789,K$11)+'СЕТ СН'!$F$12+СВЦЭМ!$D$10+'СЕТ СН'!$F$6-'СЕТ СН'!$F$22</f>
        <v>1930.5551724500001</v>
      </c>
      <c r="L23" s="36">
        <f>SUMIFS(СВЦЭМ!$C$39:$C$789,СВЦЭМ!$A$39:$A$789,$A23,СВЦЭМ!$B$39:$B$789,L$11)+'СЕТ СН'!$F$12+СВЦЭМ!$D$10+'СЕТ СН'!$F$6-'СЕТ СН'!$F$22</f>
        <v>1924.19757445</v>
      </c>
      <c r="M23" s="36">
        <f>SUMIFS(СВЦЭМ!$C$39:$C$789,СВЦЭМ!$A$39:$A$789,$A23,СВЦЭМ!$B$39:$B$789,M$11)+'СЕТ СН'!$F$12+СВЦЭМ!$D$10+'СЕТ СН'!$F$6-'СЕТ СН'!$F$22</f>
        <v>1932.9208198200001</v>
      </c>
      <c r="N23" s="36">
        <f>SUMIFS(СВЦЭМ!$C$39:$C$789,СВЦЭМ!$A$39:$A$789,$A23,СВЦЭМ!$B$39:$B$789,N$11)+'СЕТ СН'!$F$12+СВЦЭМ!$D$10+'СЕТ СН'!$F$6-'СЕТ СН'!$F$22</f>
        <v>1941.1424388800001</v>
      </c>
      <c r="O23" s="36">
        <f>SUMIFS(СВЦЭМ!$C$39:$C$789,СВЦЭМ!$A$39:$A$789,$A23,СВЦЭМ!$B$39:$B$789,O$11)+'СЕТ СН'!$F$12+СВЦЭМ!$D$10+'СЕТ СН'!$F$6-'СЕТ СН'!$F$22</f>
        <v>1972.2801196400001</v>
      </c>
      <c r="P23" s="36">
        <f>SUMIFS(СВЦЭМ!$C$39:$C$789,СВЦЭМ!$A$39:$A$789,$A23,СВЦЭМ!$B$39:$B$789,P$11)+'СЕТ СН'!$F$12+СВЦЭМ!$D$10+'СЕТ СН'!$F$6-'СЕТ СН'!$F$22</f>
        <v>1967.5017476</v>
      </c>
      <c r="Q23" s="36">
        <f>SUMIFS(СВЦЭМ!$C$39:$C$789,СВЦЭМ!$A$39:$A$789,$A23,СВЦЭМ!$B$39:$B$789,Q$11)+'СЕТ СН'!$F$12+СВЦЭМ!$D$10+'СЕТ СН'!$F$6-'СЕТ СН'!$F$22</f>
        <v>1963.8528495800001</v>
      </c>
      <c r="R23" s="36">
        <f>SUMIFS(СВЦЭМ!$C$39:$C$789,СВЦЭМ!$A$39:$A$789,$A23,СВЦЭМ!$B$39:$B$789,R$11)+'СЕТ СН'!$F$12+СВЦЭМ!$D$10+'СЕТ СН'!$F$6-'СЕТ СН'!$F$22</f>
        <v>1964.04706953</v>
      </c>
      <c r="S23" s="36">
        <f>SUMIFS(СВЦЭМ!$C$39:$C$789,СВЦЭМ!$A$39:$A$789,$A23,СВЦЭМ!$B$39:$B$789,S$11)+'СЕТ СН'!$F$12+СВЦЭМ!$D$10+'СЕТ СН'!$F$6-'СЕТ СН'!$F$22</f>
        <v>1923.9394621200001</v>
      </c>
      <c r="T23" s="36">
        <f>SUMIFS(СВЦЭМ!$C$39:$C$789,СВЦЭМ!$A$39:$A$789,$A23,СВЦЭМ!$B$39:$B$789,T$11)+'СЕТ СН'!$F$12+СВЦЭМ!$D$10+'СЕТ СН'!$F$6-'СЕТ СН'!$F$22</f>
        <v>1918.4846700400001</v>
      </c>
      <c r="U23" s="36">
        <f>SUMIFS(СВЦЭМ!$C$39:$C$789,СВЦЭМ!$A$39:$A$789,$A23,СВЦЭМ!$B$39:$B$789,U$11)+'СЕТ СН'!$F$12+СВЦЭМ!$D$10+'СЕТ СН'!$F$6-'СЕТ СН'!$F$22</f>
        <v>1936.7205984100001</v>
      </c>
      <c r="V23" s="36">
        <f>SUMIFS(СВЦЭМ!$C$39:$C$789,СВЦЭМ!$A$39:$A$789,$A23,СВЦЭМ!$B$39:$B$789,V$11)+'СЕТ СН'!$F$12+СВЦЭМ!$D$10+'СЕТ СН'!$F$6-'СЕТ СН'!$F$22</f>
        <v>1946.8579668699999</v>
      </c>
      <c r="W23" s="36">
        <f>SUMIFS(СВЦЭМ!$C$39:$C$789,СВЦЭМ!$A$39:$A$789,$A23,СВЦЭМ!$B$39:$B$789,W$11)+'СЕТ СН'!$F$12+СВЦЭМ!$D$10+'СЕТ СН'!$F$6-'СЕТ СН'!$F$22</f>
        <v>1976.93337557</v>
      </c>
      <c r="X23" s="36">
        <f>SUMIFS(СВЦЭМ!$C$39:$C$789,СВЦЭМ!$A$39:$A$789,$A23,СВЦЭМ!$B$39:$B$789,X$11)+'СЕТ СН'!$F$12+СВЦЭМ!$D$10+'СЕТ СН'!$F$6-'СЕТ СН'!$F$22</f>
        <v>2000.9024154400001</v>
      </c>
      <c r="Y23" s="36">
        <f>SUMIFS(СВЦЭМ!$C$39:$C$789,СВЦЭМ!$A$39:$A$789,$A23,СВЦЭМ!$B$39:$B$789,Y$11)+'СЕТ СН'!$F$12+СВЦЭМ!$D$10+'СЕТ СН'!$F$6-'СЕТ СН'!$F$22</f>
        <v>2044.2825364100001</v>
      </c>
    </row>
    <row r="24" spans="1:25" ht="15.75" x14ac:dyDescent="0.2">
      <c r="A24" s="35">
        <f t="shared" si="0"/>
        <v>45639</v>
      </c>
      <c r="B24" s="36">
        <f>SUMIFS(СВЦЭМ!$C$39:$C$789,СВЦЭМ!$A$39:$A$789,$A24,СВЦЭМ!$B$39:$B$789,B$11)+'СЕТ СН'!$F$12+СВЦЭМ!$D$10+'СЕТ СН'!$F$6-'СЕТ СН'!$F$22</f>
        <v>2092.3231492800001</v>
      </c>
      <c r="C24" s="36">
        <f>SUMIFS(СВЦЭМ!$C$39:$C$789,СВЦЭМ!$A$39:$A$789,$A24,СВЦЭМ!$B$39:$B$789,C$11)+'СЕТ СН'!$F$12+СВЦЭМ!$D$10+'СЕТ СН'!$F$6-'СЕТ СН'!$F$22</f>
        <v>2146.9884718200001</v>
      </c>
      <c r="D24" s="36">
        <f>SUMIFS(СВЦЭМ!$C$39:$C$789,СВЦЭМ!$A$39:$A$789,$A24,СВЦЭМ!$B$39:$B$789,D$11)+'СЕТ СН'!$F$12+СВЦЭМ!$D$10+'СЕТ СН'!$F$6-'СЕТ СН'!$F$22</f>
        <v>2173.67967069</v>
      </c>
      <c r="E24" s="36">
        <f>SUMIFS(СВЦЭМ!$C$39:$C$789,СВЦЭМ!$A$39:$A$789,$A24,СВЦЭМ!$B$39:$B$789,E$11)+'СЕТ СН'!$F$12+СВЦЭМ!$D$10+'СЕТ СН'!$F$6-'СЕТ СН'!$F$22</f>
        <v>2170.6229859999999</v>
      </c>
      <c r="F24" s="36">
        <f>SUMIFS(СВЦЭМ!$C$39:$C$789,СВЦЭМ!$A$39:$A$789,$A24,СВЦЭМ!$B$39:$B$789,F$11)+'СЕТ СН'!$F$12+СВЦЭМ!$D$10+'СЕТ СН'!$F$6-'СЕТ СН'!$F$22</f>
        <v>2154.9841348300001</v>
      </c>
      <c r="G24" s="36">
        <f>SUMIFS(СВЦЭМ!$C$39:$C$789,СВЦЭМ!$A$39:$A$789,$A24,СВЦЭМ!$B$39:$B$789,G$11)+'СЕТ СН'!$F$12+СВЦЭМ!$D$10+'СЕТ СН'!$F$6-'СЕТ СН'!$F$22</f>
        <v>2122.64242646</v>
      </c>
      <c r="H24" s="36">
        <f>SUMIFS(СВЦЭМ!$C$39:$C$789,СВЦЭМ!$A$39:$A$789,$A24,СВЦЭМ!$B$39:$B$789,H$11)+'СЕТ СН'!$F$12+СВЦЭМ!$D$10+'СЕТ СН'!$F$6-'СЕТ СН'!$F$22</f>
        <v>2052.4195103000002</v>
      </c>
      <c r="I24" s="36">
        <f>SUMIFS(СВЦЭМ!$C$39:$C$789,СВЦЭМ!$A$39:$A$789,$A24,СВЦЭМ!$B$39:$B$789,I$11)+'СЕТ СН'!$F$12+СВЦЭМ!$D$10+'СЕТ СН'!$F$6-'СЕТ СН'!$F$22</f>
        <v>1977.0496623000001</v>
      </c>
      <c r="J24" s="36">
        <f>SUMIFS(СВЦЭМ!$C$39:$C$789,СВЦЭМ!$A$39:$A$789,$A24,СВЦЭМ!$B$39:$B$789,J$11)+'СЕТ СН'!$F$12+СВЦЭМ!$D$10+'СЕТ СН'!$F$6-'СЕТ СН'!$F$22</f>
        <v>1937.52884475</v>
      </c>
      <c r="K24" s="36">
        <f>SUMIFS(СВЦЭМ!$C$39:$C$789,СВЦЭМ!$A$39:$A$789,$A24,СВЦЭМ!$B$39:$B$789,K$11)+'СЕТ СН'!$F$12+СВЦЭМ!$D$10+'СЕТ СН'!$F$6-'СЕТ СН'!$F$22</f>
        <v>1917.7603969199999</v>
      </c>
      <c r="L24" s="36">
        <f>SUMIFS(СВЦЭМ!$C$39:$C$789,СВЦЭМ!$A$39:$A$789,$A24,СВЦЭМ!$B$39:$B$789,L$11)+'СЕТ СН'!$F$12+СВЦЭМ!$D$10+'СЕТ СН'!$F$6-'СЕТ СН'!$F$22</f>
        <v>1909.0903092900001</v>
      </c>
      <c r="M24" s="36">
        <f>SUMIFS(СВЦЭМ!$C$39:$C$789,СВЦЭМ!$A$39:$A$789,$A24,СВЦЭМ!$B$39:$B$789,M$11)+'СЕТ СН'!$F$12+СВЦЭМ!$D$10+'СЕТ СН'!$F$6-'СЕТ СН'!$F$22</f>
        <v>1922.3843181700001</v>
      </c>
      <c r="N24" s="36">
        <f>SUMIFS(СВЦЭМ!$C$39:$C$789,СВЦЭМ!$A$39:$A$789,$A24,СВЦЭМ!$B$39:$B$789,N$11)+'СЕТ СН'!$F$12+СВЦЭМ!$D$10+'СЕТ СН'!$F$6-'СЕТ СН'!$F$22</f>
        <v>1919.42482976</v>
      </c>
      <c r="O24" s="36">
        <f>SUMIFS(СВЦЭМ!$C$39:$C$789,СВЦЭМ!$A$39:$A$789,$A24,СВЦЭМ!$B$39:$B$789,O$11)+'СЕТ СН'!$F$12+СВЦЭМ!$D$10+'СЕТ СН'!$F$6-'СЕТ СН'!$F$22</f>
        <v>1928.2517975000001</v>
      </c>
      <c r="P24" s="36">
        <f>SUMIFS(СВЦЭМ!$C$39:$C$789,СВЦЭМ!$A$39:$A$789,$A24,СВЦЭМ!$B$39:$B$789,P$11)+'СЕТ СН'!$F$12+СВЦЭМ!$D$10+'СЕТ СН'!$F$6-'СЕТ СН'!$F$22</f>
        <v>1940.33461941</v>
      </c>
      <c r="Q24" s="36">
        <f>SUMIFS(СВЦЭМ!$C$39:$C$789,СВЦЭМ!$A$39:$A$789,$A24,СВЦЭМ!$B$39:$B$789,Q$11)+'СЕТ СН'!$F$12+СВЦЭМ!$D$10+'СЕТ СН'!$F$6-'СЕТ СН'!$F$22</f>
        <v>1941.97675119</v>
      </c>
      <c r="R24" s="36">
        <f>SUMIFS(СВЦЭМ!$C$39:$C$789,СВЦЭМ!$A$39:$A$789,$A24,СВЦЭМ!$B$39:$B$789,R$11)+'СЕТ СН'!$F$12+СВЦЭМ!$D$10+'СЕТ СН'!$F$6-'СЕТ СН'!$F$22</f>
        <v>1915.91322081</v>
      </c>
      <c r="S24" s="36">
        <f>SUMIFS(СВЦЭМ!$C$39:$C$789,СВЦЭМ!$A$39:$A$789,$A24,СВЦЭМ!$B$39:$B$789,S$11)+'СЕТ СН'!$F$12+СВЦЭМ!$D$10+'СЕТ СН'!$F$6-'СЕТ СН'!$F$22</f>
        <v>1905.6850625100001</v>
      </c>
      <c r="T24" s="36">
        <f>SUMIFS(СВЦЭМ!$C$39:$C$789,СВЦЭМ!$A$39:$A$789,$A24,СВЦЭМ!$B$39:$B$789,T$11)+'СЕТ СН'!$F$12+СВЦЭМ!$D$10+'СЕТ СН'!$F$6-'СЕТ СН'!$F$22</f>
        <v>1894.0025709900001</v>
      </c>
      <c r="U24" s="36">
        <f>SUMIFS(СВЦЭМ!$C$39:$C$789,СВЦЭМ!$A$39:$A$789,$A24,СВЦЭМ!$B$39:$B$789,U$11)+'СЕТ СН'!$F$12+СВЦЭМ!$D$10+'СЕТ СН'!$F$6-'СЕТ СН'!$F$22</f>
        <v>1907.7634570600001</v>
      </c>
      <c r="V24" s="36">
        <f>SUMIFS(СВЦЭМ!$C$39:$C$789,СВЦЭМ!$A$39:$A$789,$A24,СВЦЭМ!$B$39:$B$789,V$11)+'СЕТ СН'!$F$12+СВЦЭМ!$D$10+'СЕТ СН'!$F$6-'СЕТ СН'!$F$22</f>
        <v>1925.72220109</v>
      </c>
      <c r="W24" s="36">
        <f>SUMIFS(СВЦЭМ!$C$39:$C$789,СВЦЭМ!$A$39:$A$789,$A24,СВЦЭМ!$B$39:$B$789,W$11)+'СЕТ СН'!$F$12+СВЦЭМ!$D$10+'СЕТ СН'!$F$6-'СЕТ СН'!$F$22</f>
        <v>1933.83319643</v>
      </c>
      <c r="X24" s="36">
        <f>SUMIFS(СВЦЭМ!$C$39:$C$789,СВЦЭМ!$A$39:$A$789,$A24,СВЦЭМ!$B$39:$B$789,X$11)+'СЕТ СН'!$F$12+СВЦЭМ!$D$10+'СЕТ СН'!$F$6-'СЕТ СН'!$F$22</f>
        <v>1976.2122553700001</v>
      </c>
      <c r="Y24" s="36">
        <f>SUMIFS(СВЦЭМ!$C$39:$C$789,СВЦЭМ!$A$39:$A$789,$A24,СВЦЭМ!$B$39:$B$789,Y$11)+'СЕТ СН'!$F$12+СВЦЭМ!$D$10+'СЕТ СН'!$F$6-'СЕТ СН'!$F$22</f>
        <v>2004.9920176400001</v>
      </c>
    </row>
    <row r="25" spans="1:25" ht="15.75" x14ac:dyDescent="0.2">
      <c r="A25" s="35">
        <f t="shared" si="0"/>
        <v>45640</v>
      </c>
      <c r="B25" s="36">
        <f>SUMIFS(СВЦЭМ!$C$39:$C$789,СВЦЭМ!$A$39:$A$789,$A25,СВЦЭМ!$B$39:$B$789,B$11)+'СЕТ СН'!$F$12+СВЦЭМ!$D$10+'СЕТ СН'!$F$6-'СЕТ СН'!$F$22</f>
        <v>2087.0022980000003</v>
      </c>
      <c r="C25" s="36">
        <f>SUMIFS(СВЦЭМ!$C$39:$C$789,СВЦЭМ!$A$39:$A$789,$A25,СВЦЭМ!$B$39:$B$789,C$11)+'СЕТ СН'!$F$12+СВЦЭМ!$D$10+'СЕТ СН'!$F$6-'СЕТ СН'!$F$22</f>
        <v>2120.6768388199998</v>
      </c>
      <c r="D25" s="36">
        <f>SUMIFS(СВЦЭМ!$C$39:$C$789,СВЦЭМ!$A$39:$A$789,$A25,СВЦЭМ!$B$39:$B$789,D$11)+'СЕТ СН'!$F$12+СВЦЭМ!$D$10+'СЕТ СН'!$F$6-'СЕТ СН'!$F$22</f>
        <v>2128.5657957800004</v>
      </c>
      <c r="E25" s="36">
        <f>SUMIFS(СВЦЭМ!$C$39:$C$789,СВЦЭМ!$A$39:$A$789,$A25,СВЦЭМ!$B$39:$B$789,E$11)+'СЕТ СН'!$F$12+СВЦЭМ!$D$10+'СЕТ СН'!$F$6-'СЕТ СН'!$F$22</f>
        <v>2153.67061797</v>
      </c>
      <c r="F25" s="36">
        <f>SUMIFS(СВЦЭМ!$C$39:$C$789,СВЦЭМ!$A$39:$A$789,$A25,СВЦЭМ!$B$39:$B$789,F$11)+'СЕТ СН'!$F$12+СВЦЭМ!$D$10+'СЕТ СН'!$F$6-'СЕТ СН'!$F$22</f>
        <v>2154.0881074600002</v>
      </c>
      <c r="G25" s="36">
        <f>SUMIFS(СВЦЭМ!$C$39:$C$789,СВЦЭМ!$A$39:$A$789,$A25,СВЦЭМ!$B$39:$B$789,G$11)+'СЕТ СН'!$F$12+СВЦЭМ!$D$10+'СЕТ СН'!$F$6-'СЕТ СН'!$F$22</f>
        <v>2138.18382152</v>
      </c>
      <c r="H25" s="36">
        <f>SUMIFS(СВЦЭМ!$C$39:$C$789,СВЦЭМ!$A$39:$A$789,$A25,СВЦЭМ!$B$39:$B$789,H$11)+'СЕТ СН'!$F$12+СВЦЭМ!$D$10+'СЕТ СН'!$F$6-'СЕТ СН'!$F$22</f>
        <v>2129.4679052500001</v>
      </c>
      <c r="I25" s="36">
        <f>SUMIFS(СВЦЭМ!$C$39:$C$789,СВЦЭМ!$A$39:$A$789,$A25,СВЦЭМ!$B$39:$B$789,I$11)+'СЕТ СН'!$F$12+СВЦЭМ!$D$10+'СЕТ СН'!$F$6-'СЕТ СН'!$F$22</f>
        <v>2095.2258273900002</v>
      </c>
      <c r="J25" s="36">
        <f>SUMIFS(СВЦЭМ!$C$39:$C$789,СВЦЭМ!$A$39:$A$789,$A25,СВЦЭМ!$B$39:$B$789,J$11)+'СЕТ СН'!$F$12+СВЦЭМ!$D$10+'СЕТ СН'!$F$6-'СЕТ СН'!$F$22</f>
        <v>2027.4080061300001</v>
      </c>
      <c r="K25" s="36">
        <f>SUMIFS(СВЦЭМ!$C$39:$C$789,СВЦЭМ!$A$39:$A$789,$A25,СВЦЭМ!$B$39:$B$789,K$11)+'СЕТ СН'!$F$12+СВЦЭМ!$D$10+'СЕТ СН'!$F$6-'СЕТ СН'!$F$22</f>
        <v>1918.2134459599999</v>
      </c>
      <c r="L25" s="36">
        <f>SUMIFS(СВЦЭМ!$C$39:$C$789,СВЦЭМ!$A$39:$A$789,$A25,СВЦЭМ!$B$39:$B$789,L$11)+'СЕТ СН'!$F$12+СВЦЭМ!$D$10+'СЕТ СН'!$F$6-'СЕТ СН'!$F$22</f>
        <v>1890.8967457200001</v>
      </c>
      <c r="M25" s="36">
        <f>SUMIFS(СВЦЭМ!$C$39:$C$789,СВЦЭМ!$A$39:$A$789,$A25,СВЦЭМ!$B$39:$B$789,M$11)+'СЕТ СН'!$F$12+СВЦЭМ!$D$10+'СЕТ СН'!$F$6-'СЕТ СН'!$F$22</f>
        <v>1906.32039007</v>
      </c>
      <c r="N25" s="36">
        <f>SUMIFS(СВЦЭМ!$C$39:$C$789,СВЦЭМ!$A$39:$A$789,$A25,СВЦЭМ!$B$39:$B$789,N$11)+'СЕТ СН'!$F$12+СВЦЭМ!$D$10+'СЕТ СН'!$F$6-'СЕТ СН'!$F$22</f>
        <v>1906.7155885899999</v>
      </c>
      <c r="O25" s="36">
        <f>SUMIFS(СВЦЭМ!$C$39:$C$789,СВЦЭМ!$A$39:$A$789,$A25,СВЦЭМ!$B$39:$B$789,O$11)+'СЕТ СН'!$F$12+СВЦЭМ!$D$10+'СЕТ СН'!$F$6-'СЕТ СН'!$F$22</f>
        <v>1918.7827172899999</v>
      </c>
      <c r="P25" s="36">
        <f>SUMIFS(СВЦЭМ!$C$39:$C$789,СВЦЭМ!$A$39:$A$789,$A25,СВЦЭМ!$B$39:$B$789,P$11)+'СЕТ СН'!$F$12+СВЦЭМ!$D$10+'СЕТ СН'!$F$6-'СЕТ СН'!$F$22</f>
        <v>1921.3241467800001</v>
      </c>
      <c r="Q25" s="36">
        <f>SUMIFS(СВЦЭМ!$C$39:$C$789,СВЦЭМ!$A$39:$A$789,$A25,СВЦЭМ!$B$39:$B$789,Q$11)+'СЕТ СН'!$F$12+СВЦЭМ!$D$10+'СЕТ СН'!$F$6-'СЕТ СН'!$F$22</f>
        <v>1956.7124063799999</v>
      </c>
      <c r="R25" s="36">
        <f>SUMIFS(СВЦЭМ!$C$39:$C$789,СВЦЭМ!$A$39:$A$789,$A25,СВЦЭМ!$B$39:$B$789,R$11)+'СЕТ СН'!$F$12+СВЦЭМ!$D$10+'СЕТ СН'!$F$6-'СЕТ СН'!$F$22</f>
        <v>1950.1730728699999</v>
      </c>
      <c r="S25" s="36">
        <f>SUMIFS(СВЦЭМ!$C$39:$C$789,СВЦЭМ!$A$39:$A$789,$A25,СВЦЭМ!$B$39:$B$789,S$11)+'СЕТ СН'!$F$12+СВЦЭМ!$D$10+'СЕТ СН'!$F$6-'СЕТ СН'!$F$22</f>
        <v>1904.9087349700001</v>
      </c>
      <c r="T25" s="36">
        <f>SUMIFS(СВЦЭМ!$C$39:$C$789,СВЦЭМ!$A$39:$A$789,$A25,СВЦЭМ!$B$39:$B$789,T$11)+'СЕТ СН'!$F$12+СВЦЭМ!$D$10+'СЕТ СН'!$F$6-'СЕТ СН'!$F$22</f>
        <v>1879.67211247</v>
      </c>
      <c r="U25" s="36">
        <f>SUMIFS(СВЦЭМ!$C$39:$C$789,СВЦЭМ!$A$39:$A$789,$A25,СВЦЭМ!$B$39:$B$789,U$11)+'СЕТ СН'!$F$12+СВЦЭМ!$D$10+'СЕТ СН'!$F$6-'СЕТ СН'!$F$22</f>
        <v>1891.0053990399999</v>
      </c>
      <c r="V25" s="36">
        <f>SUMIFS(СВЦЭМ!$C$39:$C$789,СВЦЭМ!$A$39:$A$789,$A25,СВЦЭМ!$B$39:$B$789,V$11)+'СЕТ СН'!$F$12+СВЦЭМ!$D$10+'СЕТ СН'!$F$6-'СЕТ СН'!$F$22</f>
        <v>1949.0011388400001</v>
      </c>
      <c r="W25" s="36">
        <f>SUMIFS(СВЦЭМ!$C$39:$C$789,СВЦЭМ!$A$39:$A$789,$A25,СВЦЭМ!$B$39:$B$789,W$11)+'СЕТ СН'!$F$12+СВЦЭМ!$D$10+'СЕТ СН'!$F$6-'СЕТ СН'!$F$22</f>
        <v>1974.7236946</v>
      </c>
      <c r="X25" s="36">
        <f>SUMIFS(СВЦЭМ!$C$39:$C$789,СВЦЭМ!$A$39:$A$789,$A25,СВЦЭМ!$B$39:$B$789,X$11)+'СЕТ СН'!$F$12+СВЦЭМ!$D$10+'СЕТ СН'!$F$6-'СЕТ СН'!$F$22</f>
        <v>1996.01351559</v>
      </c>
      <c r="Y25" s="36">
        <f>SUMIFS(СВЦЭМ!$C$39:$C$789,СВЦЭМ!$A$39:$A$789,$A25,СВЦЭМ!$B$39:$B$789,Y$11)+'СЕТ СН'!$F$12+СВЦЭМ!$D$10+'СЕТ СН'!$F$6-'СЕТ СН'!$F$22</f>
        <v>2043.4868316900001</v>
      </c>
    </row>
    <row r="26" spans="1:25" ht="15.75" x14ac:dyDescent="0.2">
      <c r="A26" s="35">
        <f t="shared" si="0"/>
        <v>45641</v>
      </c>
      <c r="B26" s="36">
        <f>SUMIFS(СВЦЭМ!$C$39:$C$789,СВЦЭМ!$A$39:$A$789,$A26,СВЦЭМ!$B$39:$B$789,B$11)+'СЕТ СН'!$F$12+СВЦЭМ!$D$10+'СЕТ СН'!$F$6-'СЕТ СН'!$F$22</f>
        <v>2037.2797530299999</v>
      </c>
      <c r="C26" s="36">
        <f>SUMIFS(СВЦЭМ!$C$39:$C$789,СВЦЭМ!$A$39:$A$789,$A26,СВЦЭМ!$B$39:$B$789,C$11)+'СЕТ СН'!$F$12+СВЦЭМ!$D$10+'СЕТ СН'!$F$6-'СЕТ СН'!$F$22</f>
        <v>2049.26834641</v>
      </c>
      <c r="D26" s="36">
        <f>SUMIFS(СВЦЭМ!$C$39:$C$789,СВЦЭМ!$A$39:$A$789,$A26,СВЦЭМ!$B$39:$B$789,D$11)+'СЕТ СН'!$F$12+СВЦЭМ!$D$10+'СЕТ СН'!$F$6-'СЕТ СН'!$F$22</f>
        <v>2086.6230331700003</v>
      </c>
      <c r="E26" s="36">
        <f>SUMIFS(СВЦЭМ!$C$39:$C$789,СВЦЭМ!$A$39:$A$789,$A26,СВЦЭМ!$B$39:$B$789,E$11)+'СЕТ СН'!$F$12+СВЦЭМ!$D$10+'СЕТ СН'!$F$6-'СЕТ СН'!$F$22</f>
        <v>2095.3945766400002</v>
      </c>
      <c r="F26" s="36">
        <f>SUMIFS(СВЦЭМ!$C$39:$C$789,СВЦЭМ!$A$39:$A$789,$A26,СВЦЭМ!$B$39:$B$789,F$11)+'СЕТ СН'!$F$12+СВЦЭМ!$D$10+'СЕТ СН'!$F$6-'СЕТ СН'!$F$22</f>
        <v>2103.2086449400003</v>
      </c>
      <c r="G26" s="36">
        <f>SUMIFS(СВЦЭМ!$C$39:$C$789,СВЦЭМ!$A$39:$A$789,$A26,СВЦЭМ!$B$39:$B$789,G$11)+'СЕТ СН'!$F$12+СВЦЭМ!$D$10+'СЕТ СН'!$F$6-'СЕТ СН'!$F$22</f>
        <v>2086.6288154000003</v>
      </c>
      <c r="H26" s="36">
        <f>SUMIFS(СВЦЭМ!$C$39:$C$789,СВЦЭМ!$A$39:$A$789,$A26,СВЦЭМ!$B$39:$B$789,H$11)+'СЕТ СН'!$F$12+СВЦЭМ!$D$10+'СЕТ СН'!$F$6-'СЕТ СН'!$F$22</f>
        <v>2070.6292780200001</v>
      </c>
      <c r="I26" s="36">
        <f>SUMIFS(СВЦЭМ!$C$39:$C$789,СВЦЭМ!$A$39:$A$789,$A26,СВЦЭМ!$B$39:$B$789,I$11)+'СЕТ СН'!$F$12+СВЦЭМ!$D$10+'СЕТ СН'!$F$6-'СЕТ СН'!$F$22</f>
        <v>2078.4011867100003</v>
      </c>
      <c r="J26" s="36">
        <f>SUMIFS(СВЦЭМ!$C$39:$C$789,СВЦЭМ!$A$39:$A$789,$A26,СВЦЭМ!$B$39:$B$789,J$11)+'СЕТ СН'!$F$12+СВЦЭМ!$D$10+'СЕТ СН'!$F$6-'СЕТ СН'!$F$22</f>
        <v>2006.5974297299999</v>
      </c>
      <c r="K26" s="36">
        <f>SUMIFS(СВЦЭМ!$C$39:$C$789,СВЦЭМ!$A$39:$A$789,$A26,СВЦЭМ!$B$39:$B$789,K$11)+'СЕТ СН'!$F$12+СВЦЭМ!$D$10+'СЕТ СН'!$F$6-'СЕТ СН'!$F$22</f>
        <v>1920.8483681100001</v>
      </c>
      <c r="L26" s="36">
        <f>SUMIFS(СВЦЭМ!$C$39:$C$789,СВЦЭМ!$A$39:$A$789,$A26,СВЦЭМ!$B$39:$B$789,L$11)+'СЕТ СН'!$F$12+СВЦЭМ!$D$10+'СЕТ СН'!$F$6-'СЕТ СН'!$F$22</f>
        <v>1898.58447606</v>
      </c>
      <c r="M26" s="36">
        <f>SUMIFS(СВЦЭМ!$C$39:$C$789,СВЦЭМ!$A$39:$A$789,$A26,СВЦЭМ!$B$39:$B$789,M$11)+'СЕТ СН'!$F$12+СВЦЭМ!$D$10+'СЕТ СН'!$F$6-'СЕТ СН'!$F$22</f>
        <v>1908.7479397900001</v>
      </c>
      <c r="N26" s="36">
        <f>SUMIFS(СВЦЭМ!$C$39:$C$789,СВЦЭМ!$A$39:$A$789,$A26,СВЦЭМ!$B$39:$B$789,N$11)+'СЕТ СН'!$F$12+СВЦЭМ!$D$10+'СЕТ СН'!$F$6-'СЕТ СН'!$F$22</f>
        <v>1944.2493286200001</v>
      </c>
      <c r="O26" s="36">
        <f>SUMIFS(СВЦЭМ!$C$39:$C$789,СВЦЭМ!$A$39:$A$789,$A26,СВЦЭМ!$B$39:$B$789,O$11)+'СЕТ СН'!$F$12+СВЦЭМ!$D$10+'СЕТ СН'!$F$6-'СЕТ СН'!$F$22</f>
        <v>1962.2160186600001</v>
      </c>
      <c r="P26" s="36">
        <f>SUMIFS(СВЦЭМ!$C$39:$C$789,СВЦЭМ!$A$39:$A$789,$A26,СВЦЭМ!$B$39:$B$789,P$11)+'СЕТ СН'!$F$12+СВЦЭМ!$D$10+'СЕТ СН'!$F$6-'СЕТ СН'!$F$22</f>
        <v>1984.8946672900001</v>
      </c>
      <c r="Q26" s="36">
        <f>SUMIFS(СВЦЭМ!$C$39:$C$789,СВЦЭМ!$A$39:$A$789,$A26,СВЦЭМ!$B$39:$B$789,Q$11)+'СЕТ СН'!$F$12+СВЦЭМ!$D$10+'СЕТ СН'!$F$6-'СЕТ СН'!$F$22</f>
        <v>2001.2784838699999</v>
      </c>
      <c r="R26" s="36">
        <f>SUMIFS(СВЦЭМ!$C$39:$C$789,СВЦЭМ!$A$39:$A$789,$A26,СВЦЭМ!$B$39:$B$789,R$11)+'СЕТ СН'!$F$12+СВЦЭМ!$D$10+'СЕТ СН'!$F$6-'СЕТ СН'!$F$22</f>
        <v>1982.0527416100001</v>
      </c>
      <c r="S26" s="36">
        <f>SUMIFS(СВЦЭМ!$C$39:$C$789,СВЦЭМ!$A$39:$A$789,$A26,СВЦЭМ!$B$39:$B$789,S$11)+'СЕТ СН'!$F$12+СВЦЭМ!$D$10+'СЕТ СН'!$F$6-'СЕТ СН'!$F$22</f>
        <v>1931.08956304</v>
      </c>
      <c r="T26" s="36">
        <f>SUMIFS(СВЦЭМ!$C$39:$C$789,СВЦЭМ!$A$39:$A$789,$A26,СВЦЭМ!$B$39:$B$789,T$11)+'СЕТ СН'!$F$12+СВЦЭМ!$D$10+'СЕТ СН'!$F$6-'СЕТ СН'!$F$22</f>
        <v>1906.7673397600001</v>
      </c>
      <c r="U26" s="36">
        <f>SUMIFS(СВЦЭМ!$C$39:$C$789,СВЦЭМ!$A$39:$A$789,$A26,СВЦЭМ!$B$39:$B$789,U$11)+'СЕТ СН'!$F$12+СВЦЭМ!$D$10+'СЕТ СН'!$F$6-'СЕТ СН'!$F$22</f>
        <v>1918.5264479800001</v>
      </c>
      <c r="V26" s="36">
        <f>SUMIFS(СВЦЭМ!$C$39:$C$789,СВЦЭМ!$A$39:$A$789,$A26,СВЦЭМ!$B$39:$B$789,V$11)+'СЕТ СН'!$F$12+СВЦЭМ!$D$10+'СЕТ СН'!$F$6-'СЕТ СН'!$F$22</f>
        <v>1931.34956066</v>
      </c>
      <c r="W26" s="36">
        <f>SUMIFS(СВЦЭМ!$C$39:$C$789,СВЦЭМ!$A$39:$A$789,$A26,СВЦЭМ!$B$39:$B$789,W$11)+'СЕТ СН'!$F$12+СВЦЭМ!$D$10+'СЕТ СН'!$F$6-'СЕТ СН'!$F$22</f>
        <v>1938.53359733</v>
      </c>
      <c r="X26" s="36">
        <f>SUMIFS(СВЦЭМ!$C$39:$C$789,СВЦЭМ!$A$39:$A$789,$A26,СВЦЭМ!$B$39:$B$789,X$11)+'СЕТ СН'!$F$12+СВЦЭМ!$D$10+'СЕТ СН'!$F$6-'СЕТ СН'!$F$22</f>
        <v>1997.8457093900001</v>
      </c>
      <c r="Y26" s="36">
        <f>SUMIFS(СВЦЭМ!$C$39:$C$789,СВЦЭМ!$A$39:$A$789,$A26,СВЦЭМ!$B$39:$B$789,Y$11)+'СЕТ СН'!$F$12+СВЦЭМ!$D$10+'СЕТ СН'!$F$6-'СЕТ СН'!$F$22</f>
        <v>2026.46819084</v>
      </c>
    </row>
    <row r="27" spans="1:25" ht="15.75" x14ac:dyDescent="0.2">
      <c r="A27" s="35">
        <f t="shared" si="0"/>
        <v>45642</v>
      </c>
      <c r="B27" s="36">
        <f>SUMIFS(СВЦЭМ!$C$39:$C$789,СВЦЭМ!$A$39:$A$789,$A27,СВЦЭМ!$B$39:$B$789,B$11)+'СЕТ СН'!$F$12+СВЦЭМ!$D$10+'СЕТ СН'!$F$6-'СЕТ СН'!$F$22</f>
        <v>1955.1856395700001</v>
      </c>
      <c r="C27" s="36">
        <f>SUMIFS(СВЦЭМ!$C$39:$C$789,СВЦЭМ!$A$39:$A$789,$A27,СВЦЭМ!$B$39:$B$789,C$11)+'СЕТ СН'!$F$12+СВЦЭМ!$D$10+'СЕТ СН'!$F$6-'СЕТ СН'!$F$22</f>
        <v>1994.4351265</v>
      </c>
      <c r="D27" s="36">
        <f>SUMIFS(СВЦЭМ!$C$39:$C$789,СВЦЭМ!$A$39:$A$789,$A27,СВЦЭМ!$B$39:$B$789,D$11)+'СЕТ СН'!$F$12+СВЦЭМ!$D$10+'СЕТ СН'!$F$6-'СЕТ СН'!$F$22</f>
        <v>2008.8932199800001</v>
      </c>
      <c r="E27" s="36">
        <f>SUMIFS(СВЦЭМ!$C$39:$C$789,СВЦЭМ!$A$39:$A$789,$A27,СВЦЭМ!$B$39:$B$789,E$11)+'СЕТ СН'!$F$12+СВЦЭМ!$D$10+'СЕТ СН'!$F$6-'СЕТ СН'!$F$22</f>
        <v>2016.30904252</v>
      </c>
      <c r="F27" s="36">
        <f>SUMIFS(СВЦЭМ!$C$39:$C$789,СВЦЭМ!$A$39:$A$789,$A27,СВЦЭМ!$B$39:$B$789,F$11)+'СЕТ СН'!$F$12+СВЦЭМ!$D$10+'СЕТ СН'!$F$6-'СЕТ СН'!$F$22</f>
        <v>2010.33885624</v>
      </c>
      <c r="G27" s="36">
        <f>SUMIFS(СВЦЭМ!$C$39:$C$789,СВЦЭМ!$A$39:$A$789,$A27,СВЦЭМ!$B$39:$B$789,G$11)+'СЕТ СН'!$F$12+СВЦЭМ!$D$10+'СЕТ СН'!$F$6-'СЕТ СН'!$F$22</f>
        <v>1979.67889201</v>
      </c>
      <c r="H27" s="36">
        <f>SUMIFS(СВЦЭМ!$C$39:$C$789,СВЦЭМ!$A$39:$A$789,$A27,СВЦЭМ!$B$39:$B$789,H$11)+'СЕТ СН'!$F$12+СВЦЭМ!$D$10+'СЕТ СН'!$F$6-'СЕТ СН'!$F$22</f>
        <v>1970.8199886500001</v>
      </c>
      <c r="I27" s="36">
        <f>SUMIFS(СВЦЭМ!$C$39:$C$789,СВЦЭМ!$A$39:$A$789,$A27,СВЦЭМ!$B$39:$B$789,I$11)+'СЕТ СН'!$F$12+СВЦЭМ!$D$10+'СЕТ СН'!$F$6-'СЕТ СН'!$F$22</f>
        <v>1915.77155081</v>
      </c>
      <c r="J27" s="36">
        <f>SUMIFS(СВЦЭМ!$C$39:$C$789,СВЦЭМ!$A$39:$A$789,$A27,СВЦЭМ!$B$39:$B$789,J$11)+'СЕТ СН'!$F$12+СВЦЭМ!$D$10+'СЕТ СН'!$F$6-'СЕТ СН'!$F$22</f>
        <v>1920.12529591</v>
      </c>
      <c r="K27" s="36">
        <f>SUMIFS(СВЦЭМ!$C$39:$C$789,СВЦЭМ!$A$39:$A$789,$A27,СВЦЭМ!$B$39:$B$789,K$11)+'СЕТ СН'!$F$12+СВЦЭМ!$D$10+'СЕТ СН'!$F$6-'СЕТ СН'!$F$22</f>
        <v>1910.34983981</v>
      </c>
      <c r="L27" s="36">
        <f>SUMIFS(СВЦЭМ!$C$39:$C$789,СВЦЭМ!$A$39:$A$789,$A27,СВЦЭМ!$B$39:$B$789,L$11)+'СЕТ СН'!$F$12+СВЦЭМ!$D$10+'СЕТ СН'!$F$6-'СЕТ СН'!$F$22</f>
        <v>1898.16486162</v>
      </c>
      <c r="M27" s="36">
        <f>SUMIFS(СВЦЭМ!$C$39:$C$789,СВЦЭМ!$A$39:$A$789,$A27,СВЦЭМ!$B$39:$B$789,M$11)+'СЕТ СН'!$F$12+СВЦЭМ!$D$10+'СЕТ СН'!$F$6-'СЕТ СН'!$F$22</f>
        <v>1912.5458159500001</v>
      </c>
      <c r="N27" s="36">
        <f>SUMIFS(СВЦЭМ!$C$39:$C$789,СВЦЭМ!$A$39:$A$789,$A27,СВЦЭМ!$B$39:$B$789,N$11)+'СЕТ СН'!$F$12+СВЦЭМ!$D$10+'СЕТ СН'!$F$6-'СЕТ СН'!$F$22</f>
        <v>1902.9967124</v>
      </c>
      <c r="O27" s="36">
        <f>SUMIFS(СВЦЭМ!$C$39:$C$789,СВЦЭМ!$A$39:$A$789,$A27,СВЦЭМ!$B$39:$B$789,O$11)+'СЕТ СН'!$F$12+СВЦЭМ!$D$10+'СЕТ СН'!$F$6-'СЕТ СН'!$F$22</f>
        <v>1922.90446058</v>
      </c>
      <c r="P27" s="36">
        <f>SUMIFS(СВЦЭМ!$C$39:$C$789,СВЦЭМ!$A$39:$A$789,$A27,СВЦЭМ!$B$39:$B$789,P$11)+'СЕТ СН'!$F$12+СВЦЭМ!$D$10+'СЕТ СН'!$F$6-'СЕТ СН'!$F$22</f>
        <v>1933.8920568400001</v>
      </c>
      <c r="Q27" s="36">
        <f>SUMIFS(СВЦЭМ!$C$39:$C$789,СВЦЭМ!$A$39:$A$789,$A27,СВЦЭМ!$B$39:$B$789,Q$11)+'СЕТ СН'!$F$12+СВЦЭМ!$D$10+'СЕТ СН'!$F$6-'СЕТ СН'!$F$22</f>
        <v>1946.86716755</v>
      </c>
      <c r="R27" s="36">
        <f>SUMIFS(СВЦЭМ!$C$39:$C$789,СВЦЭМ!$A$39:$A$789,$A27,СВЦЭМ!$B$39:$B$789,R$11)+'СЕТ СН'!$F$12+СВЦЭМ!$D$10+'СЕТ СН'!$F$6-'СЕТ СН'!$F$22</f>
        <v>1930.0359886900001</v>
      </c>
      <c r="S27" s="36">
        <f>SUMIFS(СВЦЭМ!$C$39:$C$789,СВЦЭМ!$A$39:$A$789,$A27,СВЦЭМ!$B$39:$B$789,S$11)+'СЕТ СН'!$F$12+СВЦЭМ!$D$10+'СЕТ СН'!$F$6-'СЕТ СН'!$F$22</f>
        <v>1887.46440112</v>
      </c>
      <c r="T27" s="36">
        <f>SUMIFS(СВЦЭМ!$C$39:$C$789,СВЦЭМ!$A$39:$A$789,$A27,СВЦЭМ!$B$39:$B$789,T$11)+'СЕТ СН'!$F$12+СВЦЭМ!$D$10+'СЕТ СН'!$F$6-'СЕТ СН'!$F$22</f>
        <v>1888.48393405</v>
      </c>
      <c r="U27" s="36">
        <f>SUMIFS(СВЦЭМ!$C$39:$C$789,СВЦЭМ!$A$39:$A$789,$A27,СВЦЭМ!$B$39:$B$789,U$11)+'СЕТ СН'!$F$12+СВЦЭМ!$D$10+'СЕТ СН'!$F$6-'СЕТ СН'!$F$22</f>
        <v>1892.2942417300001</v>
      </c>
      <c r="V27" s="36">
        <f>SUMIFS(СВЦЭМ!$C$39:$C$789,СВЦЭМ!$A$39:$A$789,$A27,СВЦЭМ!$B$39:$B$789,V$11)+'СЕТ СН'!$F$12+СВЦЭМ!$D$10+'СЕТ СН'!$F$6-'СЕТ СН'!$F$22</f>
        <v>1906.7309905100001</v>
      </c>
      <c r="W27" s="36">
        <f>SUMIFS(СВЦЭМ!$C$39:$C$789,СВЦЭМ!$A$39:$A$789,$A27,СВЦЭМ!$B$39:$B$789,W$11)+'СЕТ СН'!$F$12+СВЦЭМ!$D$10+'СЕТ СН'!$F$6-'СЕТ СН'!$F$22</f>
        <v>1935.5261979500001</v>
      </c>
      <c r="X27" s="36">
        <f>SUMIFS(СВЦЭМ!$C$39:$C$789,СВЦЭМ!$A$39:$A$789,$A27,СВЦЭМ!$B$39:$B$789,X$11)+'СЕТ СН'!$F$12+СВЦЭМ!$D$10+'СЕТ СН'!$F$6-'СЕТ СН'!$F$22</f>
        <v>1967.64980803</v>
      </c>
      <c r="Y27" s="36">
        <f>SUMIFS(СВЦЭМ!$C$39:$C$789,СВЦЭМ!$A$39:$A$789,$A27,СВЦЭМ!$B$39:$B$789,Y$11)+'СЕТ СН'!$F$12+СВЦЭМ!$D$10+'СЕТ СН'!$F$6-'СЕТ СН'!$F$22</f>
        <v>2007.9270576000001</v>
      </c>
    </row>
    <row r="28" spans="1:25" ht="15.75" x14ac:dyDescent="0.2">
      <c r="A28" s="35">
        <f t="shared" si="0"/>
        <v>45643</v>
      </c>
      <c r="B28" s="36">
        <f>SUMIFS(СВЦЭМ!$C$39:$C$789,СВЦЭМ!$A$39:$A$789,$A28,СВЦЭМ!$B$39:$B$789,B$11)+'СЕТ СН'!$F$12+СВЦЭМ!$D$10+'СЕТ СН'!$F$6-'СЕТ СН'!$F$22</f>
        <v>2157.8009614499997</v>
      </c>
      <c r="C28" s="36">
        <f>SUMIFS(СВЦЭМ!$C$39:$C$789,СВЦЭМ!$A$39:$A$789,$A28,СВЦЭМ!$B$39:$B$789,C$11)+'СЕТ СН'!$F$12+СВЦЭМ!$D$10+'СЕТ СН'!$F$6-'СЕТ СН'!$F$22</f>
        <v>2216.1248025700002</v>
      </c>
      <c r="D28" s="36">
        <f>SUMIFS(СВЦЭМ!$C$39:$C$789,СВЦЭМ!$A$39:$A$789,$A28,СВЦЭМ!$B$39:$B$789,D$11)+'СЕТ СН'!$F$12+СВЦЭМ!$D$10+'СЕТ СН'!$F$6-'СЕТ СН'!$F$22</f>
        <v>2260.0041250700001</v>
      </c>
      <c r="E28" s="36">
        <f>SUMIFS(СВЦЭМ!$C$39:$C$789,СВЦЭМ!$A$39:$A$789,$A28,СВЦЭМ!$B$39:$B$789,E$11)+'СЕТ СН'!$F$12+СВЦЭМ!$D$10+'СЕТ СН'!$F$6-'СЕТ СН'!$F$22</f>
        <v>2286.1788293999998</v>
      </c>
      <c r="F28" s="36">
        <f>SUMIFS(СВЦЭМ!$C$39:$C$789,СВЦЭМ!$A$39:$A$789,$A28,СВЦЭМ!$B$39:$B$789,F$11)+'СЕТ СН'!$F$12+СВЦЭМ!$D$10+'СЕТ СН'!$F$6-'СЕТ СН'!$F$22</f>
        <v>2303.96247791</v>
      </c>
      <c r="G28" s="36">
        <f>SUMIFS(СВЦЭМ!$C$39:$C$789,СВЦЭМ!$A$39:$A$789,$A28,СВЦЭМ!$B$39:$B$789,G$11)+'СЕТ СН'!$F$12+СВЦЭМ!$D$10+'СЕТ СН'!$F$6-'СЕТ СН'!$F$22</f>
        <v>2317.8377806500002</v>
      </c>
      <c r="H28" s="36">
        <f>SUMIFS(СВЦЭМ!$C$39:$C$789,СВЦЭМ!$A$39:$A$789,$A28,СВЦЭМ!$B$39:$B$789,H$11)+'СЕТ СН'!$F$12+СВЦЭМ!$D$10+'СЕТ СН'!$F$6-'СЕТ СН'!$F$22</f>
        <v>2240.1431055900002</v>
      </c>
      <c r="I28" s="36">
        <f>SUMIFS(СВЦЭМ!$C$39:$C$789,СВЦЭМ!$A$39:$A$789,$A28,СВЦЭМ!$B$39:$B$789,I$11)+'СЕТ СН'!$F$12+СВЦЭМ!$D$10+'СЕТ СН'!$F$6-'СЕТ СН'!$F$22</f>
        <v>2154.50012457</v>
      </c>
      <c r="J28" s="36">
        <f>SUMIFS(СВЦЭМ!$C$39:$C$789,СВЦЭМ!$A$39:$A$789,$A28,СВЦЭМ!$B$39:$B$789,J$11)+'СЕТ СН'!$F$12+СВЦЭМ!$D$10+'СЕТ СН'!$F$6-'СЕТ СН'!$F$22</f>
        <v>2114.4783599100001</v>
      </c>
      <c r="K28" s="36">
        <f>SUMIFS(СВЦЭМ!$C$39:$C$789,СВЦЭМ!$A$39:$A$789,$A28,СВЦЭМ!$B$39:$B$789,K$11)+'СЕТ СН'!$F$12+СВЦЭМ!$D$10+'СЕТ СН'!$F$6-'СЕТ СН'!$F$22</f>
        <v>2059.5017780600001</v>
      </c>
      <c r="L28" s="36">
        <f>SUMIFS(СВЦЭМ!$C$39:$C$789,СВЦЭМ!$A$39:$A$789,$A28,СВЦЭМ!$B$39:$B$789,L$11)+'СЕТ СН'!$F$12+СВЦЭМ!$D$10+'СЕТ СН'!$F$6-'СЕТ СН'!$F$22</f>
        <v>2034.0239834500001</v>
      </c>
      <c r="M28" s="36">
        <f>SUMIFS(СВЦЭМ!$C$39:$C$789,СВЦЭМ!$A$39:$A$789,$A28,СВЦЭМ!$B$39:$B$789,M$11)+'СЕТ СН'!$F$12+СВЦЭМ!$D$10+'СЕТ СН'!$F$6-'СЕТ СН'!$F$22</f>
        <v>2045.0909964500001</v>
      </c>
      <c r="N28" s="36">
        <f>SUMIFS(СВЦЭМ!$C$39:$C$789,СВЦЭМ!$A$39:$A$789,$A28,СВЦЭМ!$B$39:$B$789,N$11)+'СЕТ СН'!$F$12+СВЦЭМ!$D$10+'СЕТ СН'!$F$6-'СЕТ СН'!$F$22</f>
        <v>2064.1583188200002</v>
      </c>
      <c r="O28" s="36">
        <f>SUMIFS(СВЦЭМ!$C$39:$C$789,СВЦЭМ!$A$39:$A$789,$A28,СВЦЭМ!$B$39:$B$789,O$11)+'СЕТ СН'!$F$12+СВЦЭМ!$D$10+'СЕТ СН'!$F$6-'СЕТ СН'!$F$22</f>
        <v>2069.3554788800002</v>
      </c>
      <c r="P28" s="36">
        <f>SUMIFS(СВЦЭМ!$C$39:$C$789,СВЦЭМ!$A$39:$A$789,$A28,СВЦЭМ!$B$39:$B$789,P$11)+'СЕТ СН'!$F$12+СВЦЭМ!$D$10+'СЕТ СН'!$F$6-'СЕТ СН'!$F$22</f>
        <v>2070.8603313600001</v>
      </c>
      <c r="Q28" s="36">
        <f>SUMIFS(СВЦЭМ!$C$39:$C$789,СВЦЭМ!$A$39:$A$789,$A28,СВЦЭМ!$B$39:$B$789,Q$11)+'СЕТ СН'!$F$12+СВЦЭМ!$D$10+'СЕТ СН'!$F$6-'СЕТ СН'!$F$22</f>
        <v>2088.1394294300003</v>
      </c>
      <c r="R28" s="36">
        <f>SUMIFS(СВЦЭМ!$C$39:$C$789,СВЦЭМ!$A$39:$A$789,$A28,СВЦЭМ!$B$39:$B$789,R$11)+'СЕТ СН'!$F$12+СВЦЭМ!$D$10+'СЕТ СН'!$F$6-'СЕТ СН'!$F$22</f>
        <v>2080.6921980800003</v>
      </c>
      <c r="S28" s="36">
        <f>SUMIFS(СВЦЭМ!$C$39:$C$789,СВЦЭМ!$A$39:$A$789,$A28,СВЦЭМ!$B$39:$B$789,S$11)+'СЕТ СН'!$F$12+СВЦЭМ!$D$10+'СЕТ СН'!$F$6-'СЕТ СН'!$F$22</f>
        <v>2046.25955434</v>
      </c>
      <c r="T28" s="36">
        <f>SUMIFS(СВЦЭМ!$C$39:$C$789,СВЦЭМ!$A$39:$A$789,$A28,СВЦЭМ!$B$39:$B$789,T$11)+'СЕТ СН'!$F$12+СВЦЭМ!$D$10+'СЕТ СН'!$F$6-'СЕТ СН'!$F$22</f>
        <v>2084.2577677700001</v>
      </c>
      <c r="U28" s="36">
        <f>SUMIFS(СВЦЭМ!$C$39:$C$789,СВЦЭМ!$A$39:$A$789,$A28,СВЦЭМ!$B$39:$B$789,U$11)+'СЕТ СН'!$F$12+СВЦЭМ!$D$10+'СЕТ СН'!$F$6-'СЕТ СН'!$F$22</f>
        <v>2088.7345741100003</v>
      </c>
      <c r="V28" s="36">
        <f>SUMIFS(СВЦЭМ!$C$39:$C$789,СВЦЭМ!$A$39:$A$789,$A28,СВЦЭМ!$B$39:$B$789,V$11)+'СЕТ СН'!$F$12+СВЦЭМ!$D$10+'СЕТ СН'!$F$6-'СЕТ СН'!$F$22</f>
        <v>2141.8107325700003</v>
      </c>
      <c r="W28" s="36">
        <f>SUMIFS(СВЦЭМ!$C$39:$C$789,СВЦЭМ!$A$39:$A$789,$A28,СВЦЭМ!$B$39:$B$789,W$11)+'СЕТ СН'!$F$12+СВЦЭМ!$D$10+'СЕТ СН'!$F$6-'СЕТ СН'!$F$22</f>
        <v>2172.0224160399998</v>
      </c>
      <c r="X28" s="36">
        <f>SUMIFS(СВЦЭМ!$C$39:$C$789,СВЦЭМ!$A$39:$A$789,$A28,СВЦЭМ!$B$39:$B$789,X$11)+'СЕТ СН'!$F$12+СВЦЭМ!$D$10+'СЕТ СН'!$F$6-'СЕТ СН'!$F$22</f>
        <v>2190.74661655</v>
      </c>
      <c r="Y28" s="36">
        <f>SUMIFS(СВЦЭМ!$C$39:$C$789,СВЦЭМ!$A$39:$A$789,$A28,СВЦЭМ!$B$39:$B$789,Y$11)+'СЕТ СН'!$F$12+СВЦЭМ!$D$10+'СЕТ СН'!$F$6-'СЕТ СН'!$F$22</f>
        <v>2204.5399508099999</v>
      </c>
    </row>
    <row r="29" spans="1:25" ht="15.75" x14ac:dyDescent="0.2">
      <c r="A29" s="35">
        <f t="shared" si="0"/>
        <v>45644</v>
      </c>
      <c r="B29" s="36">
        <f>SUMIFS(СВЦЭМ!$C$39:$C$789,СВЦЭМ!$A$39:$A$789,$A29,СВЦЭМ!$B$39:$B$789,B$11)+'СЕТ СН'!$F$12+СВЦЭМ!$D$10+'СЕТ СН'!$F$6-'СЕТ СН'!$F$22</f>
        <v>2322.7545720399999</v>
      </c>
      <c r="C29" s="36">
        <f>SUMIFS(СВЦЭМ!$C$39:$C$789,СВЦЭМ!$A$39:$A$789,$A29,СВЦЭМ!$B$39:$B$789,C$11)+'СЕТ СН'!$F$12+СВЦЭМ!$D$10+'СЕТ СН'!$F$6-'СЕТ СН'!$F$22</f>
        <v>2365.6234094199999</v>
      </c>
      <c r="D29" s="36">
        <f>SUMIFS(СВЦЭМ!$C$39:$C$789,СВЦЭМ!$A$39:$A$789,$A29,СВЦЭМ!$B$39:$B$789,D$11)+'СЕТ СН'!$F$12+СВЦЭМ!$D$10+'СЕТ СН'!$F$6-'СЕТ СН'!$F$22</f>
        <v>2392.9690678400002</v>
      </c>
      <c r="E29" s="36">
        <f>SUMIFS(СВЦЭМ!$C$39:$C$789,СВЦЭМ!$A$39:$A$789,$A29,СВЦЭМ!$B$39:$B$789,E$11)+'СЕТ СН'!$F$12+СВЦЭМ!$D$10+'СЕТ СН'!$F$6-'СЕТ СН'!$F$22</f>
        <v>2407.5216820800001</v>
      </c>
      <c r="F29" s="36">
        <f>SUMIFS(СВЦЭМ!$C$39:$C$789,СВЦЭМ!$A$39:$A$789,$A29,СВЦЭМ!$B$39:$B$789,F$11)+'СЕТ СН'!$F$12+СВЦЭМ!$D$10+'СЕТ СН'!$F$6-'СЕТ СН'!$F$22</f>
        <v>2407.1525976000003</v>
      </c>
      <c r="G29" s="36">
        <f>SUMIFS(СВЦЭМ!$C$39:$C$789,СВЦЭМ!$A$39:$A$789,$A29,СВЦЭМ!$B$39:$B$789,G$11)+'СЕТ СН'!$F$12+СВЦЭМ!$D$10+'СЕТ СН'!$F$6-'СЕТ СН'!$F$22</f>
        <v>2390.1566474400001</v>
      </c>
      <c r="H29" s="36">
        <f>SUMIFS(СВЦЭМ!$C$39:$C$789,СВЦЭМ!$A$39:$A$789,$A29,СВЦЭМ!$B$39:$B$789,H$11)+'СЕТ СН'!$F$12+СВЦЭМ!$D$10+'СЕТ СН'!$F$6-'СЕТ СН'!$F$22</f>
        <v>2297.6955046100002</v>
      </c>
      <c r="I29" s="36">
        <f>SUMIFS(СВЦЭМ!$C$39:$C$789,СВЦЭМ!$A$39:$A$789,$A29,СВЦЭМ!$B$39:$B$789,I$11)+'СЕТ СН'!$F$12+СВЦЭМ!$D$10+'СЕТ СН'!$F$6-'СЕТ СН'!$F$22</f>
        <v>2178.5615029999999</v>
      </c>
      <c r="J29" s="36">
        <f>SUMIFS(СВЦЭМ!$C$39:$C$789,СВЦЭМ!$A$39:$A$789,$A29,СВЦЭМ!$B$39:$B$789,J$11)+'СЕТ СН'!$F$12+СВЦЭМ!$D$10+'СЕТ СН'!$F$6-'СЕТ СН'!$F$22</f>
        <v>2138.6956324600001</v>
      </c>
      <c r="K29" s="36">
        <f>SUMIFS(СВЦЭМ!$C$39:$C$789,СВЦЭМ!$A$39:$A$789,$A29,СВЦЭМ!$B$39:$B$789,K$11)+'СЕТ СН'!$F$12+СВЦЭМ!$D$10+'СЕТ СН'!$F$6-'СЕТ СН'!$F$22</f>
        <v>2083.49684609</v>
      </c>
      <c r="L29" s="36">
        <f>SUMIFS(СВЦЭМ!$C$39:$C$789,СВЦЭМ!$A$39:$A$789,$A29,СВЦЭМ!$B$39:$B$789,L$11)+'СЕТ СН'!$F$12+СВЦЭМ!$D$10+'СЕТ СН'!$F$6-'СЕТ СН'!$F$22</f>
        <v>2045.7328268000001</v>
      </c>
      <c r="M29" s="36">
        <f>SUMIFS(СВЦЭМ!$C$39:$C$789,СВЦЭМ!$A$39:$A$789,$A29,СВЦЭМ!$B$39:$B$789,M$11)+'СЕТ СН'!$F$12+СВЦЭМ!$D$10+'СЕТ СН'!$F$6-'СЕТ СН'!$F$22</f>
        <v>2106.6119750299999</v>
      </c>
      <c r="N29" s="36">
        <f>SUMIFS(СВЦЭМ!$C$39:$C$789,СВЦЭМ!$A$39:$A$789,$A29,СВЦЭМ!$B$39:$B$789,N$11)+'СЕТ СН'!$F$12+СВЦЭМ!$D$10+'СЕТ СН'!$F$6-'СЕТ СН'!$F$22</f>
        <v>2130.7005258099998</v>
      </c>
      <c r="O29" s="36">
        <f>SUMIFS(СВЦЭМ!$C$39:$C$789,СВЦЭМ!$A$39:$A$789,$A29,СВЦЭМ!$B$39:$B$789,O$11)+'СЕТ СН'!$F$12+СВЦЭМ!$D$10+'СЕТ СН'!$F$6-'СЕТ СН'!$F$22</f>
        <v>2117.9728937899999</v>
      </c>
      <c r="P29" s="36">
        <f>SUMIFS(СВЦЭМ!$C$39:$C$789,СВЦЭМ!$A$39:$A$789,$A29,СВЦЭМ!$B$39:$B$789,P$11)+'СЕТ СН'!$F$12+СВЦЭМ!$D$10+'СЕТ СН'!$F$6-'СЕТ СН'!$F$22</f>
        <v>2108.27155107</v>
      </c>
      <c r="Q29" s="36">
        <f>SUMIFS(СВЦЭМ!$C$39:$C$789,СВЦЭМ!$A$39:$A$789,$A29,СВЦЭМ!$B$39:$B$789,Q$11)+'СЕТ СН'!$F$12+СВЦЭМ!$D$10+'СЕТ СН'!$F$6-'СЕТ СН'!$F$22</f>
        <v>2123.4982981399999</v>
      </c>
      <c r="R29" s="36">
        <f>SUMIFS(СВЦЭМ!$C$39:$C$789,СВЦЭМ!$A$39:$A$789,$A29,СВЦЭМ!$B$39:$B$789,R$11)+'СЕТ СН'!$F$12+СВЦЭМ!$D$10+'СЕТ СН'!$F$6-'СЕТ СН'!$F$22</f>
        <v>2120.10171382</v>
      </c>
      <c r="S29" s="36">
        <f>SUMIFS(СВЦЭМ!$C$39:$C$789,СВЦЭМ!$A$39:$A$789,$A29,СВЦЭМ!$B$39:$B$789,S$11)+'СЕТ СН'!$F$12+СВЦЭМ!$D$10+'СЕТ СН'!$F$6-'СЕТ СН'!$F$22</f>
        <v>2083.8002582000004</v>
      </c>
      <c r="T29" s="36">
        <f>SUMIFS(СВЦЭМ!$C$39:$C$789,СВЦЭМ!$A$39:$A$789,$A29,СВЦЭМ!$B$39:$B$789,T$11)+'СЕТ СН'!$F$12+СВЦЭМ!$D$10+'СЕТ СН'!$F$6-'СЕТ СН'!$F$22</f>
        <v>2078.0723255000003</v>
      </c>
      <c r="U29" s="36">
        <f>SUMIFS(СВЦЭМ!$C$39:$C$789,СВЦЭМ!$A$39:$A$789,$A29,СВЦЭМ!$B$39:$B$789,U$11)+'СЕТ СН'!$F$12+СВЦЭМ!$D$10+'СЕТ СН'!$F$6-'СЕТ СН'!$F$22</f>
        <v>2081.0060490999999</v>
      </c>
      <c r="V29" s="36">
        <f>SUMIFS(СВЦЭМ!$C$39:$C$789,СВЦЭМ!$A$39:$A$789,$A29,СВЦЭМ!$B$39:$B$789,V$11)+'СЕТ СН'!$F$12+СВЦЭМ!$D$10+'СЕТ СН'!$F$6-'СЕТ СН'!$F$22</f>
        <v>2133.1350441599998</v>
      </c>
      <c r="W29" s="36">
        <f>SUMIFS(СВЦЭМ!$C$39:$C$789,СВЦЭМ!$A$39:$A$789,$A29,СВЦЭМ!$B$39:$B$789,W$11)+'СЕТ СН'!$F$12+СВЦЭМ!$D$10+'СЕТ СН'!$F$6-'СЕТ СН'!$F$22</f>
        <v>2164.27923728</v>
      </c>
      <c r="X29" s="36">
        <f>SUMIFS(СВЦЭМ!$C$39:$C$789,СВЦЭМ!$A$39:$A$789,$A29,СВЦЭМ!$B$39:$B$789,X$11)+'СЕТ СН'!$F$12+СВЦЭМ!$D$10+'СЕТ СН'!$F$6-'СЕТ СН'!$F$22</f>
        <v>2170.7203268100002</v>
      </c>
      <c r="Y29" s="36">
        <f>SUMIFS(СВЦЭМ!$C$39:$C$789,СВЦЭМ!$A$39:$A$789,$A29,СВЦЭМ!$B$39:$B$789,Y$11)+'СЕТ СН'!$F$12+СВЦЭМ!$D$10+'СЕТ СН'!$F$6-'СЕТ СН'!$F$22</f>
        <v>2224.9813695799999</v>
      </c>
    </row>
    <row r="30" spans="1:25" ht="15.75" x14ac:dyDescent="0.2">
      <c r="A30" s="35">
        <f t="shared" si="0"/>
        <v>45645</v>
      </c>
      <c r="B30" s="36">
        <f>SUMIFS(СВЦЭМ!$C$39:$C$789,СВЦЭМ!$A$39:$A$789,$A30,СВЦЭМ!$B$39:$B$789,B$11)+'СЕТ СН'!$F$12+СВЦЭМ!$D$10+'СЕТ СН'!$F$6-'СЕТ СН'!$F$22</f>
        <v>2130.5953611200002</v>
      </c>
      <c r="C30" s="36">
        <f>SUMIFS(СВЦЭМ!$C$39:$C$789,СВЦЭМ!$A$39:$A$789,$A30,СВЦЭМ!$B$39:$B$789,C$11)+'СЕТ СН'!$F$12+СВЦЭМ!$D$10+'СЕТ СН'!$F$6-'СЕТ СН'!$F$22</f>
        <v>2156.3144922800002</v>
      </c>
      <c r="D30" s="36">
        <f>SUMIFS(СВЦЭМ!$C$39:$C$789,СВЦЭМ!$A$39:$A$789,$A30,СВЦЭМ!$B$39:$B$789,D$11)+'СЕТ СН'!$F$12+СВЦЭМ!$D$10+'СЕТ СН'!$F$6-'СЕТ СН'!$F$22</f>
        <v>2221.6628920600001</v>
      </c>
      <c r="E30" s="36">
        <f>SUMIFS(СВЦЭМ!$C$39:$C$789,СВЦЭМ!$A$39:$A$789,$A30,СВЦЭМ!$B$39:$B$789,E$11)+'СЕТ СН'!$F$12+СВЦЭМ!$D$10+'СЕТ СН'!$F$6-'СЕТ СН'!$F$22</f>
        <v>2226.3341009199999</v>
      </c>
      <c r="F30" s="36">
        <f>SUMIFS(СВЦЭМ!$C$39:$C$789,СВЦЭМ!$A$39:$A$789,$A30,СВЦЭМ!$B$39:$B$789,F$11)+'СЕТ СН'!$F$12+СВЦЭМ!$D$10+'СЕТ СН'!$F$6-'СЕТ СН'!$F$22</f>
        <v>2246.5000109100001</v>
      </c>
      <c r="G30" s="36">
        <f>SUMIFS(СВЦЭМ!$C$39:$C$789,СВЦЭМ!$A$39:$A$789,$A30,СВЦЭМ!$B$39:$B$789,G$11)+'СЕТ СН'!$F$12+СВЦЭМ!$D$10+'СЕТ СН'!$F$6-'СЕТ СН'!$F$22</f>
        <v>2221.8227588099999</v>
      </c>
      <c r="H30" s="36">
        <f>SUMIFS(СВЦЭМ!$C$39:$C$789,СВЦЭМ!$A$39:$A$789,$A30,СВЦЭМ!$B$39:$B$789,H$11)+'СЕТ СН'!$F$12+СВЦЭМ!$D$10+'СЕТ СН'!$F$6-'СЕТ СН'!$F$22</f>
        <v>2183.0454753399999</v>
      </c>
      <c r="I30" s="36">
        <f>SUMIFS(СВЦЭМ!$C$39:$C$789,СВЦЭМ!$A$39:$A$789,$A30,СВЦЭМ!$B$39:$B$789,I$11)+'СЕТ СН'!$F$12+СВЦЭМ!$D$10+'СЕТ СН'!$F$6-'СЕТ СН'!$F$22</f>
        <v>2120.6691428000004</v>
      </c>
      <c r="J30" s="36">
        <f>SUMIFS(СВЦЭМ!$C$39:$C$789,СВЦЭМ!$A$39:$A$789,$A30,СВЦЭМ!$B$39:$B$789,J$11)+'СЕТ СН'!$F$12+СВЦЭМ!$D$10+'СЕТ СН'!$F$6-'СЕТ СН'!$F$22</f>
        <v>2074.3936084000002</v>
      </c>
      <c r="K30" s="36">
        <f>SUMIFS(СВЦЭМ!$C$39:$C$789,СВЦЭМ!$A$39:$A$789,$A30,СВЦЭМ!$B$39:$B$789,K$11)+'СЕТ СН'!$F$12+СВЦЭМ!$D$10+'СЕТ СН'!$F$6-'СЕТ СН'!$F$22</f>
        <v>2016.1004997</v>
      </c>
      <c r="L30" s="36">
        <f>SUMIFS(СВЦЭМ!$C$39:$C$789,СВЦЭМ!$A$39:$A$789,$A30,СВЦЭМ!$B$39:$B$789,L$11)+'СЕТ СН'!$F$12+СВЦЭМ!$D$10+'СЕТ СН'!$F$6-'СЕТ СН'!$F$22</f>
        <v>2012.2399060400001</v>
      </c>
      <c r="M30" s="36">
        <f>SUMIFS(СВЦЭМ!$C$39:$C$789,СВЦЭМ!$A$39:$A$789,$A30,СВЦЭМ!$B$39:$B$789,M$11)+'СЕТ СН'!$F$12+СВЦЭМ!$D$10+'СЕТ СН'!$F$6-'СЕТ СН'!$F$22</f>
        <v>2036.9738526799999</v>
      </c>
      <c r="N30" s="36">
        <f>SUMIFS(СВЦЭМ!$C$39:$C$789,СВЦЭМ!$A$39:$A$789,$A30,СВЦЭМ!$B$39:$B$789,N$11)+'СЕТ СН'!$F$12+СВЦЭМ!$D$10+'СЕТ СН'!$F$6-'СЕТ СН'!$F$22</f>
        <v>2050.45465698</v>
      </c>
      <c r="O30" s="36">
        <f>SUMIFS(СВЦЭМ!$C$39:$C$789,СВЦЭМ!$A$39:$A$789,$A30,СВЦЭМ!$B$39:$B$789,O$11)+'СЕТ СН'!$F$12+СВЦЭМ!$D$10+'СЕТ СН'!$F$6-'СЕТ СН'!$F$22</f>
        <v>2103.15807043</v>
      </c>
      <c r="P30" s="36">
        <f>SUMIFS(СВЦЭМ!$C$39:$C$789,СВЦЭМ!$A$39:$A$789,$A30,СВЦЭМ!$B$39:$B$789,P$11)+'СЕТ СН'!$F$12+СВЦЭМ!$D$10+'СЕТ СН'!$F$6-'СЕТ СН'!$F$22</f>
        <v>2105.8996021800003</v>
      </c>
      <c r="Q30" s="36">
        <f>SUMIFS(СВЦЭМ!$C$39:$C$789,СВЦЭМ!$A$39:$A$789,$A30,СВЦЭМ!$B$39:$B$789,Q$11)+'СЕТ СН'!$F$12+СВЦЭМ!$D$10+'СЕТ СН'!$F$6-'СЕТ СН'!$F$22</f>
        <v>2091.6539430000003</v>
      </c>
      <c r="R30" s="36">
        <f>SUMIFS(СВЦЭМ!$C$39:$C$789,СВЦЭМ!$A$39:$A$789,$A30,СВЦЭМ!$B$39:$B$789,R$11)+'СЕТ СН'!$F$12+СВЦЭМ!$D$10+'СЕТ СН'!$F$6-'СЕТ СН'!$F$22</f>
        <v>2052.0481184300002</v>
      </c>
      <c r="S30" s="36">
        <f>SUMIFS(СВЦЭМ!$C$39:$C$789,СВЦЭМ!$A$39:$A$789,$A30,СВЦЭМ!$B$39:$B$789,S$11)+'СЕТ СН'!$F$12+СВЦЭМ!$D$10+'СЕТ СН'!$F$6-'СЕТ СН'!$F$22</f>
        <v>2017.6202535</v>
      </c>
      <c r="T30" s="36">
        <f>SUMIFS(СВЦЭМ!$C$39:$C$789,СВЦЭМ!$A$39:$A$789,$A30,СВЦЭМ!$B$39:$B$789,T$11)+'СЕТ СН'!$F$12+СВЦЭМ!$D$10+'СЕТ СН'!$F$6-'СЕТ СН'!$F$22</f>
        <v>1988.59723231</v>
      </c>
      <c r="U30" s="36">
        <f>SUMIFS(СВЦЭМ!$C$39:$C$789,СВЦЭМ!$A$39:$A$789,$A30,СВЦЭМ!$B$39:$B$789,U$11)+'СЕТ СН'!$F$12+СВЦЭМ!$D$10+'СЕТ СН'!$F$6-'СЕТ СН'!$F$22</f>
        <v>1991.15687407</v>
      </c>
      <c r="V30" s="36">
        <f>SUMIFS(СВЦЭМ!$C$39:$C$789,СВЦЭМ!$A$39:$A$789,$A30,СВЦЭМ!$B$39:$B$789,V$11)+'СЕТ СН'!$F$12+СВЦЭМ!$D$10+'СЕТ СН'!$F$6-'СЕТ СН'!$F$22</f>
        <v>2010.1803298100001</v>
      </c>
      <c r="W30" s="36">
        <f>SUMIFS(СВЦЭМ!$C$39:$C$789,СВЦЭМ!$A$39:$A$789,$A30,СВЦЭМ!$B$39:$B$789,W$11)+'СЕТ СН'!$F$12+СВЦЭМ!$D$10+'СЕТ СН'!$F$6-'СЕТ СН'!$F$22</f>
        <v>2070.3900724600003</v>
      </c>
      <c r="X30" s="36">
        <f>SUMIFS(СВЦЭМ!$C$39:$C$789,СВЦЭМ!$A$39:$A$789,$A30,СВЦЭМ!$B$39:$B$789,X$11)+'СЕТ СН'!$F$12+СВЦЭМ!$D$10+'СЕТ СН'!$F$6-'СЕТ СН'!$F$22</f>
        <v>2090.0010822100003</v>
      </c>
      <c r="Y30" s="36">
        <f>SUMIFS(СВЦЭМ!$C$39:$C$789,СВЦЭМ!$A$39:$A$789,$A30,СВЦЭМ!$B$39:$B$789,Y$11)+'СЕТ СН'!$F$12+СВЦЭМ!$D$10+'СЕТ СН'!$F$6-'СЕТ СН'!$F$22</f>
        <v>2110.8967847200001</v>
      </c>
    </row>
    <row r="31" spans="1:25" ht="15.75" x14ac:dyDescent="0.2">
      <c r="A31" s="35">
        <f t="shared" si="0"/>
        <v>45646</v>
      </c>
      <c r="B31" s="36">
        <f>SUMIFS(СВЦЭМ!$C$39:$C$789,СВЦЭМ!$A$39:$A$789,$A31,СВЦЭМ!$B$39:$B$789,B$11)+'СЕТ СН'!$F$12+СВЦЭМ!$D$10+'СЕТ СН'!$F$6-'СЕТ СН'!$F$22</f>
        <v>2147.3372609099997</v>
      </c>
      <c r="C31" s="36">
        <f>SUMIFS(СВЦЭМ!$C$39:$C$789,СВЦЭМ!$A$39:$A$789,$A31,СВЦЭМ!$B$39:$B$789,C$11)+'СЕТ СН'!$F$12+СВЦЭМ!$D$10+'СЕТ СН'!$F$6-'СЕТ СН'!$F$22</f>
        <v>2184.4580194499999</v>
      </c>
      <c r="D31" s="36">
        <f>SUMIFS(СВЦЭМ!$C$39:$C$789,СВЦЭМ!$A$39:$A$789,$A31,СВЦЭМ!$B$39:$B$789,D$11)+'СЕТ СН'!$F$12+СВЦЭМ!$D$10+'СЕТ СН'!$F$6-'СЕТ СН'!$F$22</f>
        <v>2189.83300921</v>
      </c>
      <c r="E31" s="36">
        <f>SUMIFS(СВЦЭМ!$C$39:$C$789,СВЦЭМ!$A$39:$A$789,$A31,СВЦЭМ!$B$39:$B$789,E$11)+'СЕТ СН'!$F$12+СВЦЭМ!$D$10+'СЕТ СН'!$F$6-'СЕТ СН'!$F$22</f>
        <v>2213.07142346</v>
      </c>
      <c r="F31" s="36">
        <f>SUMIFS(СВЦЭМ!$C$39:$C$789,СВЦЭМ!$A$39:$A$789,$A31,СВЦЭМ!$B$39:$B$789,F$11)+'СЕТ СН'!$F$12+СВЦЭМ!$D$10+'СЕТ СН'!$F$6-'СЕТ СН'!$F$22</f>
        <v>2212.1704505799999</v>
      </c>
      <c r="G31" s="36">
        <f>SUMIFS(СВЦЭМ!$C$39:$C$789,СВЦЭМ!$A$39:$A$789,$A31,СВЦЭМ!$B$39:$B$789,G$11)+'СЕТ СН'!$F$12+СВЦЭМ!$D$10+'СЕТ СН'!$F$6-'СЕТ СН'!$F$22</f>
        <v>2192.1492648200001</v>
      </c>
      <c r="H31" s="36">
        <f>SUMIFS(СВЦЭМ!$C$39:$C$789,СВЦЭМ!$A$39:$A$789,$A31,СВЦЭМ!$B$39:$B$789,H$11)+'СЕТ СН'!$F$12+СВЦЭМ!$D$10+'СЕТ СН'!$F$6-'СЕТ СН'!$F$22</f>
        <v>2179.1492659800001</v>
      </c>
      <c r="I31" s="36">
        <f>SUMIFS(СВЦЭМ!$C$39:$C$789,СВЦЭМ!$A$39:$A$789,$A31,СВЦЭМ!$B$39:$B$789,I$11)+'СЕТ СН'!$F$12+СВЦЭМ!$D$10+'СЕТ СН'!$F$6-'СЕТ СН'!$F$22</f>
        <v>2073.8174852300003</v>
      </c>
      <c r="J31" s="36">
        <f>SUMIFS(СВЦЭМ!$C$39:$C$789,СВЦЭМ!$A$39:$A$789,$A31,СВЦЭМ!$B$39:$B$789,J$11)+'СЕТ СН'!$F$12+СВЦЭМ!$D$10+'СЕТ СН'!$F$6-'СЕТ СН'!$F$22</f>
        <v>2000.2801026500001</v>
      </c>
      <c r="K31" s="36">
        <f>SUMIFS(СВЦЭМ!$C$39:$C$789,СВЦЭМ!$A$39:$A$789,$A31,СВЦЭМ!$B$39:$B$789,K$11)+'СЕТ СН'!$F$12+СВЦЭМ!$D$10+'СЕТ СН'!$F$6-'СЕТ СН'!$F$22</f>
        <v>1962.9441040900001</v>
      </c>
      <c r="L31" s="36">
        <f>SUMIFS(СВЦЭМ!$C$39:$C$789,СВЦЭМ!$A$39:$A$789,$A31,СВЦЭМ!$B$39:$B$789,L$11)+'СЕТ СН'!$F$12+СВЦЭМ!$D$10+'СЕТ СН'!$F$6-'СЕТ СН'!$F$22</f>
        <v>1961.4301649700001</v>
      </c>
      <c r="M31" s="36">
        <f>SUMIFS(СВЦЭМ!$C$39:$C$789,СВЦЭМ!$A$39:$A$789,$A31,СВЦЭМ!$B$39:$B$789,M$11)+'СЕТ СН'!$F$12+СВЦЭМ!$D$10+'СЕТ СН'!$F$6-'СЕТ СН'!$F$22</f>
        <v>1954.9521853200001</v>
      </c>
      <c r="N31" s="36">
        <f>SUMIFS(СВЦЭМ!$C$39:$C$789,СВЦЭМ!$A$39:$A$789,$A31,СВЦЭМ!$B$39:$B$789,N$11)+'СЕТ СН'!$F$12+СВЦЭМ!$D$10+'СЕТ СН'!$F$6-'СЕТ СН'!$F$22</f>
        <v>1958.75097415</v>
      </c>
      <c r="O31" s="36">
        <f>SUMIFS(СВЦЭМ!$C$39:$C$789,СВЦЭМ!$A$39:$A$789,$A31,СВЦЭМ!$B$39:$B$789,O$11)+'СЕТ СН'!$F$12+СВЦЭМ!$D$10+'СЕТ СН'!$F$6-'СЕТ СН'!$F$22</f>
        <v>1964.5755682399999</v>
      </c>
      <c r="P31" s="36">
        <f>SUMIFS(СВЦЭМ!$C$39:$C$789,СВЦЭМ!$A$39:$A$789,$A31,СВЦЭМ!$B$39:$B$789,P$11)+'СЕТ СН'!$F$12+СВЦЭМ!$D$10+'СЕТ СН'!$F$6-'СЕТ СН'!$F$22</f>
        <v>1975.9561107</v>
      </c>
      <c r="Q31" s="36">
        <f>SUMIFS(СВЦЭМ!$C$39:$C$789,СВЦЭМ!$A$39:$A$789,$A31,СВЦЭМ!$B$39:$B$789,Q$11)+'СЕТ СН'!$F$12+СВЦЭМ!$D$10+'СЕТ СН'!$F$6-'СЕТ СН'!$F$22</f>
        <v>1930.3103698800001</v>
      </c>
      <c r="R31" s="36">
        <f>SUMIFS(СВЦЭМ!$C$39:$C$789,СВЦЭМ!$A$39:$A$789,$A31,СВЦЭМ!$B$39:$B$789,R$11)+'СЕТ СН'!$F$12+СВЦЭМ!$D$10+'СЕТ СН'!$F$6-'СЕТ СН'!$F$22</f>
        <v>1941.3456758300001</v>
      </c>
      <c r="S31" s="36">
        <f>SUMIFS(СВЦЭМ!$C$39:$C$789,СВЦЭМ!$A$39:$A$789,$A31,СВЦЭМ!$B$39:$B$789,S$11)+'СЕТ СН'!$F$12+СВЦЭМ!$D$10+'СЕТ СН'!$F$6-'СЕТ СН'!$F$22</f>
        <v>1945.7255192699999</v>
      </c>
      <c r="T31" s="36">
        <f>SUMIFS(СВЦЭМ!$C$39:$C$789,СВЦЭМ!$A$39:$A$789,$A31,СВЦЭМ!$B$39:$B$789,T$11)+'СЕТ СН'!$F$12+СВЦЭМ!$D$10+'СЕТ СН'!$F$6-'СЕТ СН'!$F$22</f>
        <v>1920.3478867200001</v>
      </c>
      <c r="U31" s="36">
        <f>SUMIFS(СВЦЭМ!$C$39:$C$789,СВЦЭМ!$A$39:$A$789,$A31,СВЦЭМ!$B$39:$B$789,U$11)+'СЕТ СН'!$F$12+СВЦЭМ!$D$10+'СЕТ СН'!$F$6-'СЕТ СН'!$F$22</f>
        <v>1938.7400948100001</v>
      </c>
      <c r="V31" s="36">
        <f>SUMIFS(СВЦЭМ!$C$39:$C$789,СВЦЭМ!$A$39:$A$789,$A31,СВЦЭМ!$B$39:$B$789,V$11)+'СЕТ СН'!$F$12+СВЦЭМ!$D$10+'СЕТ СН'!$F$6-'СЕТ СН'!$F$22</f>
        <v>1972.8893164999999</v>
      </c>
      <c r="W31" s="36">
        <f>SUMIFS(СВЦЭМ!$C$39:$C$789,СВЦЭМ!$A$39:$A$789,$A31,СВЦЭМ!$B$39:$B$789,W$11)+'СЕТ СН'!$F$12+СВЦЭМ!$D$10+'СЕТ СН'!$F$6-'СЕТ СН'!$F$22</f>
        <v>2040.44088687</v>
      </c>
      <c r="X31" s="36">
        <f>SUMIFS(СВЦЭМ!$C$39:$C$789,СВЦЭМ!$A$39:$A$789,$A31,СВЦЭМ!$B$39:$B$789,X$11)+'СЕТ СН'!$F$12+СВЦЭМ!$D$10+'СЕТ СН'!$F$6-'СЕТ СН'!$F$22</f>
        <v>2058.28932652</v>
      </c>
      <c r="Y31" s="36">
        <f>SUMIFS(СВЦЭМ!$C$39:$C$789,СВЦЭМ!$A$39:$A$789,$A31,СВЦЭМ!$B$39:$B$789,Y$11)+'СЕТ СН'!$F$12+СВЦЭМ!$D$10+'СЕТ СН'!$F$6-'СЕТ СН'!$F$22</f>
        <v>2063.84368941</v>
      </c>
    </row>
    <row r="32" spans="1:25" ht="15.75" x14ac:dyDescent="0.2">
      <c r="A32" s="35">
        <f t="shared" si="0"/>
        <v>45647</v>
      </c>
      <c r="B32" s="36">
        <f>SUMIFS(СВЦЭМ!$C$39:$C$789,СВЦЭМ!$A$39:$A$789,$A32,СВЦЭМ!$B$39:$B$789,B$11)+'СЕТ СН'!$F$12+СВЦЭМ!$D$10+'СЕТ СН'!$F$6-'СЕТ СН'!$F$22</f>
        <v>2149.41068412</v>
      </c>
      <c r="C32" s="36">
        <f>SUMIFS(СВЦЭМ!$C$39:$C$789,СВЦЭМ!$A$39:$A$789,$A32,СВЦЭМ!$B$39:$B$789,C$11)+'СЕТ СН'!$F$12+СВЦЭМ!$D$10+'СЕТ СН'!$F$6-'СЕТ СН'!$F$22</f>
        <v>2132.0514834400001</v>
      </c>
      <c r="D32" s="36">
        <f>SUMIFS(СВЦЭМ!$C$39:$C$789,СВЦЭМ!$A$39:$A$789,$A32,СВЦЭМ!$B$39:$B$789,D$11)+'СЕТ СН'!$F$12+СВЦЭМ!$D$10+'СЕТ СН'!$F$6-'СЕТ СН'!$F$22</f>
        <v>2196.7553465000001</v>
      </c>
      <c r="E32" s="36">
        <f>SUMIFS(СВЦЭМ!$C$39:$C$789,СВЦЭМ!$A$39:$A$789,$A32,СВЦЭМ!$B$39:$B$789,E$11)+'СЕТ СН'!$F$12+СВЦЭМ!$D$10+'СЕТ СН'!$F$6-'СЕТ СН'!$F$22</f>
        <v>2236.4483146299999</v>
      </c>
      <c r="F32" s="36">
        <f>SUMIFS(СВЦЭМ!$C$39:$C$789,СВЦЭМ!$A$39:$A$789,$A32,СВЦЭМ!$B$39:$B$789,F$11)+'СЕТ СН'!$F$12+СВЦЭМ!$D$10+'СЕТ СН'!$F$6-'СЕТ СН'!$F$22</f>
        <v>2248.5401070900002</v>
      </c>
      <c r="G32" s="36">
        <f>SUMIFS(СВЦЭМ!$C$39:$C$789,СВЦЭМ!$A$39:$A$789,$A32,СВЦЭМ!$B$39:$B$789,G$11)+'СЕТ СН'!$F$12+СВЦЭМ!$D$10+'СЕТ СН'!$F$6-'СЕТ СН'!$F$22</f>
        <v>2229.2109303900002</v>
      </c>
      <c r="H32" s="36">
        <f>SUMIFS(СВЦЭМ!$C$39:$C$789,СВЦЭМ!$A$39:$A$789,$A32,СВЦЭМ!$B$39:$B$789,H$11)+'СЕТ СН'!$F$12+СВЦЭМ!$D$10+'СЕТ СН'!$F$6-'СЕТ СН'!$F$22</f>
        <v>2205.15312748</v>
      </c>
      <c r="I32" s="36">
        <f>SUMIFS(СВЦЭМ!$C$39:$C$789,СВЦЭМ!$A$39:$A$789,$A32,СВЦЭМ!$B$39:$B$789,I$11)+'СЕТ СН'!$F$12+СВЦЭМ!$D$10+'СЕТ СН'!$F$6-'СЕТ СН'!$F$22</f>
        <v>2149.2119040100001</v>
      </c>
      <c r="J32" s="36">
        <f>SUMIFS(СВЦЭМ!$C$39:$C$789,СВЦЭМ!$A$39:$A$789,$A32,СВЦЭМ!$B$39:$B$789,J$11)+'СЕТ СН'!$F$12+СВЦЭМ!$D$10+'СЕТ СН'!$F$6-'СЕТ СН'!$F$22</f>
        <v>2091.83672574</v>
      </c>
      <c r="K32" s="36">
        <f>SUMIFS(СВЦЭМ!$C$39:$C$789,СВЦЭМ!$A$39:$A$789,$A32,СВЦЭМ!$B$39:$B$789,K$11)+'СЕТ СН'!$F$12+СВЦЭМ!$D$10+'СЕТ СН'!$F$6-'СЕТ СН'!$F$22</f>
        <v>2005.4779227000001</v>
      </c>
      <c r="L32" s="36">
        <f>SUMIFS(СВЦЭМ!$C$39:$C$789,СВЦЭМ!$A$39:$A$789,$A32,СВЦЭМ!$B$39:$B$789,L$11)+'СЕТ СН'!$F$12+СВЦЭМ!$D$10+'СЕТ СН'!$F$6-'СЕТ СН'!$F$22</f>
        <v>1978.7528719300001</v>
      </c>
      <c r="M32" s="36">
        <f>SUMIFS(СВЦЭМ!$C$39:$C$789,СВЦЭМ!$A$39:$A$789,$A32,СВЦЭМ!$B$39:$B$789,M$11)+'СЕТ СН'!$F$12+СВЦЭМ!$D$10+'СЕТ СН'!$F$6-'СЕТ СН'!$F$22</f>
        <v>1978.6938944400001</v>
      </c>
      <c r="N32" s="36">
        <f>SUMIFS(СВЦЭМ!$C$39:$C$789,СВЦЭМ!$A$39:$A$789,$A32,СВЦЭМ!$B$39:$B$789,N$11)+'СЕТ СН'!$F$12+СВЦЭМ!$D$10+'СЕТ СН'!$F$6-'СЕТ СН'!$F$22</f>
        <v>1988.8453488499999</v>
      </c>
      <c r="O32" s="36">
        <f>SUMIFS(СВЦЭМ!$C$39:$C$789,СВЦЭМ!$A$39:$A$789,$A32,СВЦЭМ!$B$39:$B$789,O$11)+'СЕТ СН'!$F$12+СВЦЭМ!$D$10+'СЕТ СН'!$F$6-'СЕТ СН'!$F$22</f>
        <v>1998.1355522900001</v>
      </c>
      <c r="P32" s="36">
        <f>SUMIFS(СВЦЭМ!$C$39:$C$789,СВЦЭМ!$A$39:$A$789,$A32,СВЦЭМ!$B$39:$B$789,P$11)+'СЕТ СН'!$F$12+СВЦЭМ!$D$10+'СЕТ СН'!$F$6-'СЕТ СН'!$F$22</f>
        <v>1994.7443796300001</v>
      </c>
      <c r="Q32" s="36">
        <f>SUMIFS(СВЦЭМ!$C$39:$C$789,СВЦЭМ!$A$39:$A$789,$A32,СВЦЭМ!$B$39:$B$789,Q$11)+'СЕТ СН'!$F$12+СВЦЭМ!$D$10+'СЕТ СН'!$F$6-'СЕТ СН'!$F$22</f>
        <v>1989.91242367</v>
      </c>
      <c r="R32" s="36">
        <f>SUMIFS(СВЦЭМ!$C$39:$C$789,СВЦЭМ!$A$39:$A$789,$A32,СВЦЭМ!$B$39:$B$789,R$11)+'СЕТ СН'!$F$12+СВЦЭМ!$D$10+'СЕТ СН'!$F$6-'СЕТ СН'!$F$22</f>
        <v>1998.9076949100001</v>
      </c>
      <c r="S32" s="36">
        <f>SUMIFS(СВЦЭМ!$C$39:$C$789,СВЦЭМ!$A$39:$A$789,$A32,СВЦЭМ!$B$39:$B$789,S$11)+'СЕТ СН'!$F$12+СВЦЭМ!$D$10+'СЕТ СН'!$F$6-'СЕТ СН'!$F$22</f>
        <v>1990.4150312100001</v>
      </c>
      <c r="T32" s="36">
        <f>SUMIFS(СВЦЭМ!$C$39:$C$789,СВЦЭМ!$A$39:$A$789,$A32,СВЦЭМ!$B$39:$B$789,T$11)+'СЕТ СН'!$F$12+СВЦЭМ!$D$10+'СЕТ СН'!$F$6-'СЕТ СН'!$F$22</f>
        <v>1961.22870106</v>
      </c>
      <c r="U32" s="36">
        <f>SUMIFS(СВЦЭМ!$C$39:$C$789,СВЦЭМ!$A$39:$A$789,$A32,СВЦЭМ!$B$39:$B$789,U$11)+'СЕТ СН'!$F$12+СВЦЭМ!$D$10+'СЕТ СН'!$F$6-'СЕТ СН'!$F$22</f>
        <v>1978.7272135200001</v>
      </c>
      <c r="V32" s="36">
        <f>SUMIFS(СВЦЭМ!$C$39:$C$789,СВЦЭМ!$A$39:$A$789,$A32,СВЦЭМ!$B$39:$B$789,V$11)+'СЕТ СН'!$F$12+СВЦЭМ!$D$10+'СЕТ СН'!$F$6-'СЕТ СН'!$F$22</f>
        <v>2017.1042911500001</v>
      </c>
      <c r="W32" s="36">
        <f>SUMIFS(СВЦЭМ!$C$39:$C$789,СВЦЭМ!$A$39:$A$789,$A32,СВЦЭМ!$B$39:$B$789,W$11)+'СЕТ СН'!$F$12+СВЦЭМ!$D$10+'СЕТ СН'!$F$6-'СЕТ СН'!$F$22</f>
        <v>2022.3000941800001</v>
      </c>
      <c r="X32" s="36">
        <f>SUMIFS(СВЦЭМ!$C$39:$C$789,СВЦЭМ!$A$39:$A$789,$A32,СВЦЭМ!$B$39:$B$789,X$11)+'СЕТ СН'!$F$12+СВЦЭМ!$D$10+'СЕТ СН'!$F$6-'СЕТ СН'!$F$22</f>
        <v>2059.8789187000002</v>
      </c>
      <c r="Y32" s="36">
        <f>SUMIFS(СВЦЭМ!$C$39:$C$789,СВЦЭМ!$A$39:$A$789,$A32,СВЦЭМ!$B$39:$B$789,Y$11)+'СЕТ СН'!$F$12+СВЦЭМ!$D$10+'СЕТ СН'!$F$6-'СЕТ СН'!$F$22</f>
        <v>2082.7925661500003</v>
      </c>
    </row>
    <row r="33" spans="1:32" ht="15.75" x14ac:dyDescent="0.2">
      <c r="A33" s="35">
        <f t="shared" si="0"/>
        <v>45648</v>
      </c>
      <c r="B33" s="36">
        <f>SUMIFS(СВЦЭМ!$C$39:$C$789,СВЦЭМ!$A$39:$A$789,$A33,СВЦЭМ!$B$39:$B$789,B$11)+'СЕТ СН'!$F$12+СВЦЭМ!$D$10+'СЕТ СН'!$F$6-'СЕТ СН'!$F$22</f>
        <v>2102.6237985600001</v>
      </c>
      <c r="C33" s="36">
        <f>SUMIFS(СВЦЭМ!$C$39:$C$789,СВЦЭМ!$A$39:$A$789,$A33,СВЦЭМ!$B$39:$B$789,C$11)+'СЕТ СН'!$F$12+СВЦЭМ!$D$10+'СЕТ СН'!$F$6-'СЕТ СН'!$F$22</f>
        <v>2217.2737384299999</v>
      </c>
      <c r="D33" s="36">
        <f>SUMIFS(СВЦЭМ!$C$39:$C$789,СВЦЭМ!$A$39:$A$789,$A33,СВЦЭМ!$B$39:$B$789,D$11)+'СЕТ СН'!$F$12+СВЦЭМ!$D$10+'СЕТ СН'!$F$6-'СЕТ СН'!$F$22</f>
        <v>2239.0303264300001</v>
      </c>
      <c r="E33" s="36">
        <f>SUMIFS(СВЦЭМ!$C$39:$C$789,СВЦЭМ!$A$39:$A$789,$A33,СВЦЭМ!$B$39:$B$789,E$11)+'СЕТ СН'!$F$12+СВЦЭМ!$D$10+'СЕТ СН'!$F$6-'СЕТ СН'!$F$22</f>
        <v>2261.1465711800001</v>
      </c>
      <c r="F33" s="36">
        <f>SUMIFS(СВЦЭМ!$C$39:$C$789,СВЦЭМ!$A$39:$A$789,$A33,СВЦЭМ!$B$39:$B$789,F$11)+'СЕТ СН'!$F$12+СВЦЭМ!$D$10+'СЕТ СН'!$F$6-'СЕТ СН'!$F$22</f>
        <v>2268.2636705999998</v>
      </c>
      <c r="G33" s="36">
        <f>SUMIFS(СВЦЭМ!$C$39:$C$789,СВЦЭМ!$A$39:$A$789,$A33,СВЦЭМ!$B$39:$B$789,G$11)+'СЕТ СН'!$F$12+СВЦЭМ!$D$10+'СЕТ СН'!$F$6-'СЕТ СН'!$F$22</f>
        <v>2272.74030963</v>
      </c>
      <c r="H33" s="36">
        <f>SUMIFS(СВЦЭМ!$C$39:$C$789,СВЦЭМ!$A$39:$A$789,$A33,СВЦЭМ!$B$39:$B$789,H$11)+'СЕТ СН'!$F$12+СВЦЭМ!$D$10+'СЕТ СН'!$F$6-'СЕТ СН'!$F$22</f>
        <v>2249.24161577</v>
      </c>
      <c r="I33" s="36">
        <f>SUMIFS(СВЦЭМ!$C$39:$C$789,СВЦЭМ!$A$39:$A$789,$A33,СВЦЭМ!$B$39:$B$789,I$11)+'СЕТ СН'!$F$12+СВЦЭМ!$D$10+'СЕТ СН'!$F$6-'СЕТ СН'!$F$22</f>
        <v>2215.1317884999999</v>
      </c>
      <c r="J33" s="36">
        <f>SUMIFS(СВЦЭМ!$C$39:$C$789,СВЦЭМ!$A$39:$A$789,$A33,СВЦЭМ!$B$39:$B$789,J$11)+'СЕТ СН'!$F$12+СВЦЭМ!$D$10+'СЕТ СН'!$F$6-'СЕТ СН'!$F$22</f>
        <v>2120.5865035799998</v>
      </c>
      <c r="K33" s="36">
        <f>SUMIFS(СВЦЭМ!$C$39:$C$789,СВЦЭМ!$A$39:$A$789,$A33,СВЦЭМ!$B$39:$B$789,K$11)+'СЕТ СН'!$F$12+СВЦЭМ!$D$10+'СЕТ СН'!$F$6-'СЕТ СН'!$F$22</f>
        <v>2079.4782711500002</v>
      </c>
      <c r="L33" s="36">
        <f>SUMIFS(СВЦЭМ!$C$39:$C$789,СВЦЭМ!$A$39:$A$789,$A33,СВЦЭМ!$B$39:$B$789,L$11)+'СЕТ СН'!$F$12+СВЦЭМ!$D$10+'СЕТ СН'!$F$6-'СЕТ СН'!$F$22</f>
        <v>2039.1321281800001</v>
      </c>
      <c r="M33" s="36">
        <f>SUMIFS(СВЦЭМ!$C$39:$C$789,СВЦЭМ!$A$39:$A$789,$A33,СВЦЭМ!$B$39:$B$789,M$11)+'СЕТ СН'!$F$12+СВЦЭМ!$D$10+'СЕТ СН'!$F$6-'СЕТ СН'!$F$22</f>
        <v>2037.8890025000001</v>
      </c>
      <c r="N33" s="36">
        <f>SUMIFS(СВЦЭМ!$C$39:$C$789,СВЦЭМ!$A$39:$A$789,$A33,СВЦЭМ!$B$39:$B$789,N$11)+'СЕТ СН'!$F$12+СВЦЭМ!$D$10+'СЕТ СН'!$F$6-'СЕТ СН'!$F$22</f>
        <v>2050.52970504</v>
      </c>
      <c r="O33" s="36">
        <f>SUMIFS(СВЦЭМ!$C$39:$C$789,СВЦЭМ!$A$39:$A$789,$A33,СВЦЭМ!$B$39:$B$789,O$11)+'СЕТ СН'!$F$12+СВЦЭМ!$D$10+'СЕТ СН'!$F$6-'СЕТ СН'!$F$22</f>
        <v>2067.8349700799999</v>
      </c>
      <c r="P33" s="36">
        <f>SUMIFS(СВЦЭМ!$C$39:$C$789,СВЦЭМ!$A$39:$A$789,$A33,СВЦЭМ!$B$39:$B$789,P$11)+'СЕТ СН'!$F$12+СВЦЭМ!$D$10+'СЕТ СН'!$F$6-'СЕТ СН'!$F$22</f>
        <v>2078.1021674000003</v>
      </c>
      <c r="Q33" s="36">
        <f>SUMIFS(СВЦЭМ!$C$39:$C$789,СВЦЭМ!$A$39:$A$789,$A33,СВЦЭМ!$B$39:$B$789,Q$11)+'СЕТ СН'!$F$12+СВЦЭМ!$D$10+'СЕТ СН'!$F$6-'СЕТ СН'!$F$22</f>
        <v>2094.2291538500003</v>
      </c>
      <c r="R33" s="36">
        <f>SUMIFS(СВЦЭМ!$C$39:$C$789,СВЦЭМ!$A$39:$A$789,$A33,СВЦЭМ!$B$39:$B$789,R$11)+'СЕТ СН'!$F$12+СВЦЭМ!$D$10+'СЕТ СН'!$F$6-'СЕТ СН'!$F$22</f>
        <v>2084.2712324600002</v>
      </c>
      <c r="S33" s="36">
        <f>SUMIFS(СВЦЭМ!$C$39:$C$789,СВЦЭМ!$A$39:$A$789,$A33,СВЦЭМ!$B$39:$B$789,S$11)+'СЕТ СН'!$F$12+СВЦЭМ!$D$10+'СЕТ СН'!$F$6-'СЕТ СН'!$F$22</f>
        <v>2038.4452960000001</v>
      </c>
      <c r="T33" s="36">
        <f>SUMIFS(СВЦЭМ!$C$39:$C$789,СВЦЭМ!$A$39:$A$789,$A33,СВЦЭМ!$B$39:$B$789,T$11)+'СЕТ СН'!$F$12+СВЦЭМ!$D$10+'СЕТ СН'!$F$6-'СЕТ СН'!$F$22</f>
        <v>1993.32617888</v>
      </c>
      <c r="U33" s="36">
        <f>SUMIFS(СВЦЭМ!$C$39:$C$789,СВЦЭМ!$A$39:$A$789,$A33,СВЦЭМ!$B$39:$B$789,U$11)+'СЕТ СН'!$F$12+СВЦЭМ!$D$10+'СЕТ СН'!$F$6-'СЕТ СН'!$F$22</f>
        <v>2002.06318089</v>
      </c>
      <c r="V33" s="36">
        <f>SUMIFS(СВЦЭМ!$C$39:$C$789,СВЦЭМ!$A$39:$A$789,$A33,СВЦЭМ!$B$39:$B$789,V$11)+'СЕТ СН'!$F$12+СВЦЭМ!$D$10+'СЕТ СН'!$F$6-'СЕТ СН'!$F$22</f>
        <v>2015.0074456899999</v>
      </c>
      <c r="W33" s="36">
        <f>SUMIFS(СВЦЭМ!$C$39:$C$789,СВЦЭМ!$A$39:$A$789,$A33,СВЦЭМ!$B$39:$B$789,W$11)+'СЕТ СН'!$F$12+СВЦЭМ!$D$10+'СЕТ СН'!$F$6-'СЕТ СН'!$F$22</f>
        <v>2029.9272375800001</v>
      </c>
      <c r="X33" s="36">
        <f>SUMIFS(СВЦЭМ!$C$39:$C$789,СВЦЭМ!$A$39:$A$789,$A33,СВЦЭМ!$B$39:$B$789,X$11)+'СЕТ СН'!$F$12+СВЦЭМ!$D$10+'СЕТ СН'!$F$6-'СЕТ СН'!$F$22</f>
        <v>2058.3705258200002</v>
      </c>
      <c r="Y33" s="36">
        <f>SUMIFS(СВЦЭМ!$C$39:$C$789,СВЦЭМ!$A$39:$A$789,$A33,СВЦЭМ!$B$39:$B$789,Y$11)+'СЕТ СН'!$F$12+СВЦЭМ!$D$10+'СЕТ СН'!$F$6-'СЕТ СН'!$F$22</f>
        <v>2106.9502855000001</v>
      </c>
    </row>
    <row r="34" spans="1:32" ht="15.75" x14ac:dyDescent="0.2">
      <c r="A34" s="35">
        <f t="shared" si="0"/>
        <v>45649</v>
      </c>
      <c r="B34" s="36">
        <f>SUMIFS(СВЦЭМ!$C$39:$C$789,СВЦЭМ!$A$39:$A$789,$A34,СВЦЭМ!$B$39:$B$789,B$11)+'СЕТ СН'!$F$12+СВЦЭМ!$D$10+'СЕТ СН'!$F$6-'СЕТ СН'!$F$22</f>
        <v>2082.4130083499999</v>
      </c>
      <c r="C34" s="36">
        <f>SUMIFS(СВЦЭМ!$C$39:$C$789,СВЦЭМ!$A$39:$A$789,$A34,СВЦЭМ!$B$39:$B$789,C$11)+'СЕТ СН'!$F$12+СВЦЭМ!$D$10+'СЕТ СН'!$F$6-'СЕТ СН'!$F$22</f>
        <v>2136.4906885199998</v>
      </c>
      <c r="D34" s="36">
        <f>SUMIFS(СВЦЭМ!$C$39:$C$789,СВЦЭМ!$A$39:$A$789,$A34,СВЦЭМ!$B$39:$B$789,D$11)+'СЕТ СН'!$F$12+СВЦЭМ!$D$10+'СЕТ СН'!$F$6-'СЕТ СН'!$F$22</f>
        <v>2205.1583874600001</v>
      </c>
      <c r="E34" s="36">
        <f>SUMIFS(СВЦЭМ!$C$39:$C$789,СВЦЭМ!$A$39:$A$789,$A34,СВЦЭМ!$B$39:$B$789,E$11)+'СЕТ СН'!$F$12+СВЦЭМ!$D$10+'СЕТ СН'!$F$6-'СЕТ СН'!$F$22</f>
        <v>2268.0509317199999</v>
      </c>
      <c r="F34" s="36">
        <f>SUMIFS(СВЦЭМ!$C$39:$C$789,СВЦЭМ!$A$39:$A$789,$A34,СВЦЭМ!$B$39:$B$789,F$11)+'СЕТ СН'!$F$12+СВЦЭМ!$D$10+'СЕТ СН'!$F$6-'СЕТ СН'!$F$22</f>
        <v>2211.0645834400002</v>
      </c>
      <c r="G34" s="36">
        <f>SUMIFS(СВЦЭМ!$C$39:$C$789,СВЦЭМ!$A$39:$A$789,$A34,СВЦЭМ!$B$39:$B$789,G$11)+'СЕТ СН'!$F$12+СВЦЭМ!$D$10+'СЕТ СН'!$F$6-'СЕТ СН'!$F$22</f>
        <v>2185.0293226700001</v>
      </c>
      <c r="H34" s="36">
        <f>SUMIFS(СВЦЭМ!$C$39:$C$789,СВЦЭМ!$A$39:$A$789,$A34,СВЦЭМ!$B$39:$B$789,H$11)+'СЕТ СН'!$F$12+СВЦЭМ!$D$10+'СЕТ СН'!$F$6-'СЕТ СН'!$F$22</f>
        <v>2164.75732844</v>
      </c>
      <c r="I34" s="36">
        <f>SUMIFS(СВЦЭМ!$C$39:$C$789,СВЦЭМ!$A$39:$A$789,$A34,СВЦЭМ!$B$39:$B$789,I$11)+'СЕТ СН'!$F$12+СВЦЭМ!$D$10+'СЕТ СН'!$F$6-'СЕТ СН'!$F$22</f>
        <v>2151.9222259099997</v>
      </c>
      <c r="J34" s="36">
        <f>SUMIFS(СВЦЭМ!$C$39:$C$789,СВЦЭМ!$A$39:$A$789,$A34,СВЦЭМ!$B$39:$B$789,J$11)+'СЕТ СН'!$F$12+СВЦЭМ!$D$10+'СЕТ СН'!$F$6-'СЕТ СН'!$F$22</f>
        <v>2083.11315152</v>
      </c>
      <c r="K34" s="36">
        <f>SUMIFS(СВЦЭМ!$C$39:$C$789,СВЦЭМ!$A$39:$A$789,$A34,СВЦЭМ!$B$39:$B$789,K$11)+'СЕТ СН'!$F$12+СВЦЭМ!$D$10+'СЕТ СН'!$F$6-'СЕТ СН'!$F$22</f>
        <v>2004.9663854</v>
      </c>
      <c r="L34" s="36">
        <f>SUMIFS(СВЦЭМ!$C$39:$C$789,СВЦЭМ!$A$39:$A$789,$A34,СВЦЭМ!$B$39:$B$789,L$11)+'СЕТ СН'!$F$12+СВЦЭМ!$D$10+'СЕТ СН'!$F$6-'СЕТ СН'!$F$22</f>
        <v>2002.4875631300001</v>
      </c>
      <c r="M34" s="36">
        <f>SUMIFS(СВЦЭМ!$C$39:$C$789,СВЦЭМ!$A$39:$A$789,$A34,СВЦЭМ!$B$39:$B$789,M$11)+'СЕТ СН'!$F$12+СВЦЭМ!$D$10+'СЕТ СН'!$F$6-'СЕТ СН'!$F$22</f>
        <v>2017.88787093</v>
      </c>
      <c r="N34" s="36">
        <f>SUMIFS(СВЦЭМ!$C$39:$C$789,СВЦЭМ!$A$39:$A$789,$A34,СВЦЭМ!$B$39:$B$789,N$11)+'СЕТ СН'!$F$12+СВЦЭМ!$D$10+'СЕТ СН'!$F$6-'СЕТ СН'!$F$22</f>
        <v>2021.3352803299999</v>
      </c>
      <c r="O34" s="36">
        <f>SUMIFS(СВЦЭМ!$C$39:$C$789,СВЦЭМ!$A$39:$A$789,$A34,СВЦЭМ!$B$39:$B$789,O$11)+'СЕТ СН'!$F$12+СВЦЭМ!$D$10+'СЕТ СН'!$F$6-'СЕТ СН'!$F$22</f>
        <v>2046.79724792</v>
      </c>
      <c r="P34" s="36">
        <f>SUMIFS(СВЦЭМ!$C$39:$C$789,СВЦЭМ!$A$39:$A$789,$A34,СВЦЭМ!$B$39:$B$789,P$11)+'СЕТ СН'!$F$12+СВЦЭМ!$D$10+'СЕТ СН'!$F$6-'СЕТ СН'!$F$22</f>
        <v>2080.0841424400001</v>
      </c>
      <c r="Q34" s="36">
        <f>SUMIFS(СВЦЭМ!$C$39:$C$789,СВЦЭМ!$A$39:$A$789,$A34,СВЦЭМ!$B$39:$B$789,Q$11)+'СЕТ СН'!$F$12+СВЦЭМ!$D$10+'СЕТ СН'!$F$6-'СЕТ СН'!$F$22</f>
        <v>2093.8168171500001</v>
      </c>
      <c r="R34" s="36">
        <f>SUMIFS(СВЦЭМ!$C$39:$C$789,СВЦЭМ!$A$39:$A$789,$A34,СВЦЭМ!$B$39:$B$789,R$11)+'СЕТ СН'!$F$12+СВЦЭМ!$D$10+'СЕТ СН'!$F$6-'СЕТ СН'!$F$22</f>
        <v>2068.3985094700001</v>
      </c>
      <c r="S34" s="36">
        <f>SUMIFS(СВЦЭМ!$C$39:$C$789,СВЦЭМ!$A$39:$A$789,$A34,СВЦЭМ!$B$39:$B$789,S$11)+'СЕТ СН'!$F$12+СВЦЭМ!$D$10+'СЕТ СН'!$F$6-'СЕТ СН'!$F$22</f>
        <v>2049.6950319000002</v>
      </c>
      <c r="T34" s="36">
        <f>SUMIFS(СВЦЭМ!$C$39:$C$789,СВЦЭМ!$A$39:$A$789,$A34,СВЦЭМ!$B$39:$B$789,T$11)+'СЕТ СН'!$F$12+СВЦЭМ!$D$10+'СЕТ СН'!$F$6-'СЕТ СН'!$F$22</f>
        <v>2032.8813289100001</v>
      </c>
      <c r="U34" s="36">
        <f>SUMIFS(СВЦЭМ!$C$39:$C$789,СВЦЭМ!$A$39:$A$789,$A34,СВЦЭМ!$B$39:$B$789,U$11)+'СЕТ СН'!$F$12+СВЦЭМ!$D$10+'СЕТ СН'!$F$6-'СЕТ СН'!$F$22</f>
        <v>2031.6058328199999</v>
      </c>
      <c r="V34" s="36">
        <f>SUMIFS(СВЦЭМ!$C$39:$C$789,СВЦЭМ!$A$39:$A$789,$A34,СВЦЭМ!$B$39:$B$789,V$11)+'СЕТ СН'!$F$12+СВЦЭМ!$D$10+'СЕТ СН'!$F$6-'СЕТ СН'!$F$22</f>
        <v>2008.72035134</v>
      </c>
      <c r="W34" s="36">
        <f>SUMIFS(СВЦЭМ!$C$39:$C$789,СВЦЭМ!$A$39:$A$789,$A34,СВЦЭМ!$B$39:$B$789,W$11)+'СЕТ СН'!$F$12+СВЦЭМ!$D$10+'СЕТ СН'!$F$6-'СЕТ СН'!$F$22</f>
        <v>2007.3841390699999</v>
      </c>
      <c r="X34" s="36">
        <f>SUMIFS(СВЦЭМ!$C$39:$C$789,СВЦЭМ!$A$39:$A$789,$A34,СВЦЭМ!$B$39:$B$789,X$11)+'СЕТ СН'!$F$12+СВЦЭМ!$D$10+'СЕТ СН'!$F$6-'СЕТ СН'!$F$22</f>
        <v>2065.3878306400002</v>
      </c>
      <c r="Y34" s="36">
        <f>SUMIFS(СВЦЭМ!$C$39:$C$789,СВЦЭМ!$A$39:$A$789,$A34,СВЦЭМ!$B$39:$B$789,Y$11)+'СЕТ СН'!$F$12+СВЦЭМ!$D$10+'СЕТ СН'!$F$6-'СЕТ СН'!$F$22</f>
        <v>2093.9242550399999</v>
      </c>
    </row>
    <row r="35" spans="1:32" ht="15.75" x14ac:dyDescent="0.2">
      <c r="A35" s="35">
        <f t="shared" si="0"/>
        <v>45650</v>
      </c>
      <c r="B35" s="36">
        <f>SUMIFS(СВЦЭМ!$C$39:$C$789,СВЦЭМ!$A$39:$A$789,$A35,СВЦЭМ!$B$39:$B$789,B$11)+'СЕТ СН'!$F$12+СВЦЭМ!$D$10+'СЕТ СН'!$F$6-'СЕТ СН'!$F$22</f>
        <v>2146.4849412499998</v>
      </c>
      <c r="C35" s="36">
        <f>SUMIFS(СВЦЭМ!$C$39:$C$789,СВЦЭМ!$A$39:$A$789,$A35,СВЦЭМ!$B$39:$B$789,C$11)+'СЕТ СН'!$F$12+СВЦЭМ!$D$10+'СЕТ СН'!$F$6-'СЕТ СН'!$F$22</f>
        <v>2251.5744232100001</v>
      </c>
      <c r="D35" s="36">
        <f>SUMIFS(СВЦЭМ!$C$39:$C$789,СВЦЭМ!$A$39:$A$789,$A35,СВЦЭМ!$B$39:$B$789,D$11)+'СЕТ СН'!$F$12+СВЦЭМ!$D$10+'СЕТ СН'!$F$6-'СЕТ СН'!$F$22</f>
        <v>2246.9446956400002</v>
      </c>
      <c r="E35" s="36">
        <f>SUMIFS(СВЦЭМ!$C$39:$C$789,СВЦЭМ!$A$39:$A$789,$A35,СВЦЭМ!$B$39:$B$789,E$11)+'СЕТ СН'!$F$12+СВЦЭМ!$D$10+'СЕТ СН'!$F$6-'СЕТ СН'!$F$22</f>
        <v>2246.8838025099999</v>
      </c>
      <c r="F35" s="36">
        <f>SUMIFS(СВЦЭМ!$C$39:$C$789,СВЦЭМ!$A$39:$A$789,$A35,СВЦЭМ!$B$39:$B$789,F$11)+'СЕТ СН'!$F$12+СВЦЭМ!$D$10+'СЕТ СН'!$F$6-'СЕТ СН'!$F$22</f>
        <v>2239.2187171999999</v>
      </c>
      <c r="G35" s="36">
        <f>SUMIFS(СВЦЭМ!$C$39:$C$789,СВЦЭМ!$A$39:$A$789,$A35,СВЦЭМ!$B$39:$B$789,G$11)+'СЕТ СН'!$F$12+СВЦЭМ!$D$10+'СЕТ СН'!$F$6-'СЕТ СН'!$F$22</f>
        <v>2220.67814499</v>
      </c>
      <c r="H35" s="36">
        <f>SUMIFS(СВЦЭМ!$C$39:$C$789,СВЦЭМ!$A$39:$A$789,$A35,СВЦЭМ!$B$39:$B$789,H$11)+'СЕТ СН'!$F$12+СВЦЭМ!$D$10+'СЕТ СН'!$F$6-'СЕТ СН'!$F$22</f>
        <v>2205.9726109200001</v>
      </c>
      <c r="I35" s="36">
        <f>SUMIFS(СВЦЭМ!$C$39:$C$789,СВЦЭМ!$A$39:$A$789,$A35,СВЦЭМ!$B$39:$B$789,I$11)+'СЕТ СН'!$F$12+СВЦЭМ!$D$10+'СЕТ СН'!$F$6-'СЕТ СН'!$F$22</f>
        <v>2142.3471383300002</v>
      </c>
      <c r="J35" s="36">
        <f>SUMIFS(СВЦЭМ!$C$39:$C$789,СВЦЭМ!$A$39:$A$789,$A35,СВЦЭМ!$B$39:$B$789,J$11)+'СЕТ СН'!$F$12+СВЦЭМ!$D$10+'СЕТ СН'!$F$6-'СЕТ СН'!$F$22</f>
        <v>2111.2560959000002</v>
      </c>
      <c r="K35" s="36">
        <f>SUMIFS(СВЦЭМ!$C$39:$C$789,СВЦЭМ!$A$39:$A$789,$A35,СВЦЭМ!$B$39:$B$789,K$11)+'СЕТ СН'!$F$12+СВЦЭМ!$D$10+'СЕТ СН'!$F$6-'СЕТ СН'!$F$22</f>
        <v>2120.4937197199997</v>
      </c>
      <c r="L35" s="36">
        <f>SUMIFS(СВЦЭМ!$C$39:$C$789,СВЦЭМ!$A$39:$A$789,$A35,СВЦЭМ!$B$39:$B$789,L$11)+'СЕТ СН'!$F$12+СВЦЭМ!$D$10+'СЕТ СН'!$F$6-'СЕТ СН'!$F$22</f>
        <v>2089.0744702400002</v>
      </c>
      <c r="M35" s="36">
        <f>SUMIFS(СВЦЭМ!$C$39:$C$789,СВЦЭМ!$A$39:$A$789,$A35,СВЦЭМ!$B$39:$B$789,M$11)+'СЕТ СН'!$F$12+СВЦЭМ!$D$10+'СЕТ СН'!$F$6-'СЕТ СН'!$F$22</f>
        <v>2018.71128755</v>
      </c>
      <c r="N35" s="36">
        <f>SUMIFS(СВЦЭМ!$C$39:$C$789,СВЦЭМ!$A$39:$A$789,$A35,СВЦЭМ!$B$39:$B$789,N$11)+'СЕТ СН'!$F$12+СВЦЭМ!$D$10+'СЕТ СН'!$F$6-'СЕТ СН'!$F$22</f>
        <v>2038.23392663</v>
      </c>
      <c r="O35" s="36">
        <f>SUMIFS(СВЦЭМ!$C$39:$C$789,СВЦЭМ!$A$39:$A$789,$A35,СВЦЭМ!$B$39:$B$789,O$11)+'СЕТ СН'!$F$12+СВЦЭМ!$D$10+'СЕТ СН'!$F$6-'СЕТ СН'!$F$22</f>
        <v>2092.66119415</v>
      </c>
      <c r="P35" s="36">
        <f>SUMIFS(СВЦЭМ!$C$39:$C$789,СВЦЭМ!$A$39:$A$789,$A35,СВЦЭМ!$B$39:$B$789,P$11)+'СЕТ СН'!$F$12+СВЦЭМ!$D$10+'СЕТ СН'!$F$6-'СЕТ СН'!$F$22</f>
        <v>2087.8924657699999</v>
      </c>
      <c r="Q35" s="36">
        <f>SUMIFS(СВЦЭМ!$C$39:$C$789,СВЦЭМ!$A$39:$A$789,$A35,СВЦЭМ!$B$39:$B$789,Q$11)+'СЕТ СН'!$F$12+СВЦЭМ!$D$10+'СЕТ СН'!$F$6-'СЕТ СН'!$F$22</f>
        <v>2024.4829373499999</v>
      </c>
      <c r="R35" s="36">
        <f>SUMIFS(СВЦЭМ!$C$39:$C$789,СВЦЭМ!$A$39:$A$789,$A35,СВЦЭМ!$B$39:$B$789,R$11)+'СЕТ СН'!$F$12+СВЦЭМ!$D$10+'СЕТ СН'!$F$6-'СЕТ СН'!$F$22</f>
        <v>2042.0706352100001</v>
      </c>
      <c r="S35" s="36">
        <f>SUMIFS(СВЦЭМ!$C$39:$C$789,СВЦЭМ!$A$39:$A$789,$A35,СВЦЭМ!$B$39:$B$789,S$11)+'СЕТ СН'!$F$12+СВЦЭМ!$D$10+'СЕТ СН'!$F$6-'СЕТ СН'!$F$22</f>
        <v>2066.4507568900003</v>
      </c>
      <c r="T35" s="36">
        <f>SUMIFS(СВЦЭМ!$C$39:$C$789,СВЦЭМ!$A$39:$A$789,$A35,СВЦЭМ!$B$39:$B$789,T$11)+'СЕТ СН'!$F$12+СВЦЭМ!$D$10+'СЕТ СН'!$F$6-'СЕТ СН'!$F$22</f>
        <v>2097.5962153600003</v>
      </c>
      <c r="U35" s="36">
        <f>SUMIFS(СВЦЭМ!$C$39:$C$789,СВЦЭМ!$A$39:$A$789,$A35,СВЦЭМ!$B$39:$B$789,U$11)+'СЕТ СН'!$F$12+СВЦЭМ!$D$10+'СЕТ СН'!$F$6-'СЕТ СН'!$F$22</f>
        <v>2104.6984838900003</v>
      </c>
      <c r="V35" s="36">
        <f>SUMIFS(СВЦЭМ!$C$39:$C$789,СВЦЭМ!$A$39:$A$789,$A35,СВЦЭМ!$B$39:$B$789,V$11)+'СЕТ СН'!$F$12+СВЦЭМ!$D$10+'СЕТ СН'!$F$6-'СЕТ СН'!$F$22</f>
        <v>2117.6016546200003</v>
      </c>
      <c r="W35" s="36">
        <f>SUMIFS(СВЦЭМ!$C$39:$C$789,СВЦЭМ!$A$39:$A$789,$A35,СВЦЭМ!$B$39:$B$789,W$11)+'СЕТ СН'!$F$12+СВЦЭМ!$D$10+'СЕТ СН'!$F$6-'СЕТ СН'!$F$22</f>
        <v>2140.6485867700003</v>
      </c>
      <c r="X35" s="36">
        <f>SUMIFS(СВЦЭМ!$C$39:$C$789,СВЦЭМ!$A$39:$A$789,$A35,СВЦЭМ!$B$39:$B$789,X$11)+'СЕТ СН'!$F$12+СВЦЭМ!$D$10+'СЕТ СН'!$F$6-'СЕТ СН'!$F$22</f>
        <v>2169.55189466</v>
      </c>
      <c r="Y35" s="36">
        <f>SUMIFS(СВЦЭМ!$C$39:$C$789,СВЦЭМ!$A$39:$A$789,$A35,СВЦЭМ!$B$39:$B$789,Y$11)+'СЕТ СН'!$F$12+СВЦЭМ!$D$10+'СЕТ СН'!$F$6-'СЕТ СН'!$F$22</f>
        <v>2176.8698139100002</v>
      </c>
    </row>
    <row r="36" spans="1:32" ht="15.75" x14ac:dyDescent="0.2">
      <c r="A36" s="35">
        <f t="shared" si="0"/>
        <v>45651</v>
      </c>
      <c r="B36" s="36">
        <f>SUMIFS(СВЦЭМ!$C$39:$C$789,СВЦЭМ!$A$39:$A$789,$A36,СВЦЭМ!$B$39:$B$789,B$11)+'СЕТ СН'!$F$12+СВЦЭМ!$D$10+'СЕТ СН'!$F$6-'СЕТ СН'!$F$22</f>
        <v>2077.2642302900003</v>
      </c>
      <c r="C36" s="36">
        <f>SUMIFS(СВЦЭМ!$C$39:$C$789,СВЦЭМ!$A$39:$A$789,$A36,СВЦЭМ!$B$39:$B$789,C$11)+'СЕТ СН'!$F$12+СВЦЭМ!$D$10+'СЕТ СН'!$F$6-'СЕТ СН'!$F$22</f>
        <v>2114.8303217000002</v>
      </c>
      <c r="D36" s="36">
        <f>SUMIFS(СВЦЭМ!$C$39:$C$789,СВЦЭМ!$A$39:$A$789,$A36,СВЦЭМ!$B$39:$B$789,D$11)+'СЕТ СН'!$F$12+СВЦЭМ!$D$10+'СЕТ СН'!$F$6-'СЕТ СН'!$F$22</f>
        <v>2124.8575018500001</v>
      </c>
      <c r="E36" s="36">
        <f>SUMIFS(СВЦЭМ!$C$39:$C$789,СВЦЭМ!$A$39:$A$789,$A36,СВЦЭМ!$B$39:$B$789,E$11)+'СЕТ СН'!$F$12+СВЦЭМ!$D$10+'СЕТ СН'!$F$6-'СЕТ СН'!$F$22</f>
        <v>2158.2743728400001</v>
      </c>
      <c r="F36" s="36">
        <f>SUMIFS(СВЦЭМ!$C$39:$C$789,СВЦЭМ!$A$39:$A$789,$A36,СВЦЭМ!$B$39:$B$789,F$11)+'СЕТ СН'!$F$12+СВЦЭМ!$D$10+'СЕТ СН'!$F$6-'СЕТ СН'!$F$22</f>
        <v>2165.1274607100004</v>
      </c>
      <c r="G36" s="36">
        <f>SUMIFS(СВЦЭМ!$C$39:$C$789,СВЦЭМ!$A$39:$A$789,$A36,СВЦЭМ!$B$39:$B$789,G$11)+'СЕТ СН'!$F$12+СВЦЭМ!$D$10+'СЕТ СН'!$F$6-'СЕТ СН'!$F$22</f>
        <v>2121.1644924800003</v>
      </c>
      <c r="H36" s="36">
        <f>SUMIFS(СВЦЭМ!$C$39:$C$789,СВЦЭМ!$A$39:$A$789,$A36,СВЦЭМ!$B$39:$B$789,H$11)+'СЕТ СН'!$F$12+СВЦЭМ!$D$10+'СЕТ СН'!$F$6-'СЕТ СН'!$F$22</f>
        <v>2060.6417814500001</v>
      </c>
      <c r="I36" s="36">
        <f>SUMIFS(СВЦЭМ!$C$39:$C$789,СВЦЭМ!$A$39:$A$789,$A36,СВЦЭМ!$B$39:$B$789,I$11)+'СЕТ СН'!$F$12+СВЦЭМ!$D$10+'СЕТ СН'!$F$6-'СЕТ СН'!$F$22</f>
        <v>1962.6898965800001</v>
      </c>
      <c r="J36" s="36">
        <f>SUMIFS(СВЦЭМ!$C$39:$C$789,СВЦЭМ!$A$39:$A$789,$A36,СВЦЭМ!$B$39:$B$789,J$11)+'СЕТ СН'!$F$12+СВЦЭМ!$D$10+'СЕТ СН'!$F$6-'СЕТ СН'!$F$22</f>
        <v>1944.9168796700001</v>
      </c>
      <c r="K36" s="36">
        <f>SUMIFS(СВЦЭМ!$C$39:$C$789,СВЦЭМ!$A$39:$A$789,$A36,СВЦЭМ!$B$39:$B$789,K$11)+'СЕТ СН'!$F$12+СВЦЭМ!$D$10+'СЕТ СН'!$F$6-'СЕТ СН'!$F$22</f>
        <v>1932.67252042</v>
      </c>
      <c r="L36" s="36">
        <f>SUMIFS(СВЦЭМ!$C$39:$C$789,СВЦЭМ!$A$39:$A$789,$A36,СВЦЭМ!$B$39:$B$789,L$11)+'СЕТ СН'!$F$12+СВЦЭМ!$D$10+'СЕТ СН'!$F$6-'СЕТ СН'!$F$22</f>
        <v>1915.39346658</v>
      </c>
      <c r="M36" s="36">
        <f>SUMIFS(СВЦЭМ!$C$39:$C$789,СВЦЭМ!$A$39:$A$789,$A36,СВЦЭМ!$B$39:$B$789,M$11)+'СЕТ СН'!$F$12+СВЦЭМ!$D$10+'СЕТ СН'!$F$6-'СЕТ СН'!$F$22</f>
        <v>1889.0364588500001</v>
      </c>
      <c r="N36" s="36">
        <f>SUMIFS(СВЦЭМ!$C$39:$C$789,СВЦЭМ!$A$39:$A$789,$A36,СВЦЭМ!$B$39:$B$789,N$11)+'СЕТ СН'!$F$12+СВЦЭМ!$D$10+'СЕТ СН'!$F$6-'СЕТ СН'!$F$22</f>
        <v>1891.69106945</v>
      </c>
      <c r="O36" s="36">
        <f>SUMIFS(СВЦЭМ!$C$39:$C$789,СВЦЭМ!$A$39:$A$789,$A36,СВЦЭМ!$B$39:$B$789,O$11)+'СЕТ СН'!$F$12+СВЦЭМ!$D$10+'СЕТ СН'!$F$6-'СЕТ СН'!$F$22</f>
        <v>1903.4451247500001</v>
      </c>
      <c r="P36" s="36">
        <f>SUMIFS(СВЦЭМ!$C$39:$C$789,СВЦЭМ!$A$39:$A$789,$A36,СВЦЭМ!$B$39:$B$789,P$11)+'СЕТ СН'!$F$12+СВЦЭМ!$D$10+'СЕТ СН'!$F$6-'СЕТ СН'!$F$22</f>
        <v>1907.2534022100001</v>
      </c>
      <c r="Q36" s="36">
        <f>SUMIFS(СВЦЭМ!$C$39:$C$789,СВЦЭМ!$A$39:$A$789,$A36,СВЦЭМ!$B$39:$B$789,Q$11)+'СЕТ СН'!$F$12+СВЦЭМ!$D$10+'СЕТ СН'!$F$6-'СЕТ СН'!$F$22</f>
        <v>1911.3832723600001</v>
      </c>
      <c r="R36" s="36">
        <f>SUMIFS(СВЦЭМ!$C$39:$C$789,СВЦЭМ!$A$39:$A$789,$A36,СВЦЭМ!$B$39:$B$789,R$11)+'СЕТ СН'!$F$12+СВЦЭМ!$D$10+'СЕТ СН'!$F$6-'СЕТ СН'!$F$22</f>
        <v>1908.6173876100002</v>
      </c>
      <c r="S36" s="36">
        <f>SUMIFS(СВЦЭМ!$C$39:$C$789,СВЦЭМ!$A$39:$A$789,$A36,СВЦЭМ!$B$39:$B$789,S$11)+'СЕТ СН'!$F$12+СВЦЭМ!$D$10+'СЕТ СН'!$F$6-'СЕТ СН'!$F$22</f>
        <v>1892.7260871600001</v>
      </c>
      <c r="T36" s="36">
        <f>SUMIFS(СВЦЭМ!$C$39:$C$789,СВЦЭМ!$A$39:$A$789,$A36,СВЦЭМ!$B$39:$B$789,T$11)+'СЕТ СН'!$F$12+СВЦЭМ!$D$10+'СЕТ СН'!$F$6-'СЕТ СН'!$F$22</f>
        <v>1904.79930844</v>
      </c>
      <c r="U36" s="36">
        <f>SUMIFS(СВЦЭМ!$C$39:$C$789,СВЦЭМ!$A$39:$A$789,$A36,СВЦЭМ!$B$39:$B$789,U$11)+'СЕТ СН'!$F$12+СВЦЭМ!$D$10+'СЕТ СН'!$F$6-'СЕТ СН'!$F$22</f>
        <v>1903.72901424</v>
      </c>
      <c r="V36" s="36">
        <f>SUMIFS(СВЦЭМ!$C$39:$C$789,СВЦЭМ!$A$39:$A$789,$A36,СВЦЭМ!$B$39:$B$789,V$11)+'СЕТ СН'!$F$12+СВЦЭМ!$D$10+'СЕТ СН'!$F$6-'СЕТ СН'!$F$22</f>
        <v>1913.8583326200001</v>
      </c>
      <c r="W36" s="36">
        <f>SUMIFS(СВЦЭМ!$C$39:$C$789,СВЦЭМ!$A$39:$A$789,$A36,СВЦЭМ!$B$39:$B$789,W$11)+'СЕТ СН'!$F$12+СВЦЭМ!$D$10+'СЕТ СН'!$F$6-'СЕТ СН'!$F$22</f>
        <v>1945.21590416</v>
      </c>
      <c r="X36" s="36">
        <f>SUMIFS(СВЦЭМ!$C$39:$C$789,СВЦЭМ!$A$39:$A$789,$A36,СВЦЭМ!$B$39:$B$789,X$11)+'СЕТ СН'!$F$12+СВЦЭМ!$D$10+'СЕТ СН'!$F$6-'СЕТ СН'!$F$22</f>
        <v>1941.50063748</v>
      </c>
      <c r="Y36" s="36">
        <f>SUMIFS(СВЦЭМ!$C$39:$C$789,СВЦЭМ!$A$39:$A$789,$A36,СВЦЭМ!$B$39:$B$789,Y$11)+'СЕТ СН'!$F$12+СВЦЭМ!$D$10+'СЕТ СН'!$F$6-'СЕТ СН'!$F$22</f>
        <v>1994.1556987900001</v>
      </c>
    </row>
    <row r="37" spans="1:32" ht="15.75" x14ac:dyDescent="0.2">
      <c r="A37" s="35">
        <f t="shared" si="0"/>
        <v>45652</v>
      </c>
      <c r="B37" s="36">
        <f>SUMIFS(СВЦЭМ!$C$39:$C$789,СВЦЭМ!$A$39:$A$789,$A37,СВЦЭМ!$B$39:$B$789,B$11)+'СЕТ СН'!$F$12+СВЦЭМ!$D$10+'СЕТ СН'!$F$6-'СЕТ СН'!$F$22</f>
        <v>2143.9771060600001</v>
      </c>
      <c r="C37" s="36">
        <f>SUMIFS(СВЦЭМ!$C$39:$C$789,СВЦЭМ!$A$39:$A$789,$A37,СВЦЭМ!$B$39:$B$789,C$11)+'СЕТ СН'!$F$12+СВЦЭМ!$D$10+'СЕТ СН'!$F$6-'СЕТ СН'!$F$22</f>
        <v>2179.9159377700003</v>
      </c>
      <c r="D37" s="36">
        <f>SUMIFS(СВЦЭМ!$C$39:$C$789,СВЦЭМ!$A$39:$A$789,$A37,СВЦЭМ!$B$39:$B$789,D$11)+'СЕТ СН'!$F$12+СВЦЭМ!$D$10+'СЕТ СН'!$F$6-'СЕТ СН'!$F$22</f>
        <v>2204.1984210000001</v>
      </c>
      <c r="E37" s="36">
        <f>SUMIFS(СВЦЭМ!$C$39:$C$789,СВЦЭМ!$A$39:$A$789,$A37,СВЦЭМ!$B$39:$B$789,E$11)+'СЕТ СН'!$F$12+СВЦЭМ!$D$10+'СЕТ СН'!$F$6-'СЕТ СН'!$F$22</f>
        <v>2210.2023162199998</v>
      </c>
      <c r="F37" s="36">
        <f>SUMIFS(СВЦЭМ!$C$39:$C$789,СВЦЭМ!$A$39:$A$789,$A37,СВЦЭМ!$B$39:$B$789,F$11)+'СЕТ СН'!$F$12+СВЦЭМ!$D$10+'СЕТ СН'!$F$6-'СЕТ СН'!$F$22</f>
        <v>2206.0586535100001</v>
      </c>
      <c r="G37" s="36">
        <f>SUMIFS(СВЦЭМ!$C$39:$C$789,СВЦЭМ!$A$39:$A$789,$A37,СВЦЭМ!$B$39:$B$789,G$11)+'СЕТ СН'!$F$12+СВЦЭМ!$D$10+'СЕТ СН'!$F$6-'СЕТ СН'!$F$22</f>
        <v>2183.77797409</v>
      </c>
      <c r="H37" s="36">
        <f>SUMIFS(СВЦЭМ!$C$39:$C$789,СВЦЭМ!$A$39:$A$789,$A37,СВЦЭМ!$B$39:$B$789,H$11)+'СЕТ СН'!$F$12+СВЦЭМ!$D$10+'СЕТ СН'!$F$6-'СЕТ СН'!$F$22</f>
        <v>2104.9663498200002</v>
      </c>
      <c r="I37" s="36">
        <f>SUMIFS(СВЦЭМ!$C$39:$C$789,СВЦЭМ!$A$39:$A$789,$A37,СВЦЭМ!$B$39:$B$789,I$11)+'СЕТ СН'!$F$12+СВЦЭМ!$D$10+'СЕТ СН'!$F$6-'СЕТ СН'!$F$22</f>
        <v>2043.7264208700001</v>
      </c>
      <c r="J37" s="36">
        <f>SUMIFS(СВЦЭМ!$C$39:$C$789,СВЦЭМ!$A$39:$A$789,$A37,СВЦЭМ!$B$39:$B$789,J$11)+'СЕТ СН'!$F$12+СВЦЭМ!$D$10+'СЕТ СН'!$F$6-'СЕТ СН'!$F$22</f>
        <v>2010.9808665600001</v>
      </c>
      <c r="K37" s="36">
        <f>SUMIFS(СВЦЭМ!$C$39:$C$789,СВЦЭМ!$A$39:$A$789,$A37,СВЦЭМ!$B$39:$B$789,K$11)+'СЕТ СН'!$F$12+СВЦЭМ!$D$10+'СЕТ СН'!$F$6-'СЕТ СН'!$F$22</f>
        <v>1990.07617405</v>
      </c>
      <c r="L37" s="36">
        <f>SUMIFS(СВЦЭМ!$C$39:$C$789,СВЦЭМ!$A$39:$A$789,$A37,СВЦЭМ!$B$39:$B$789,L$11)+'СЕТ СН'!$F$12+СВЦЭМ!$D$10+'СЕТ СН'!$F$6-'СЕТ СН'!$F$22</f>
        <v>1988.5899433100001</v>
      </c>
      <c r="M37" s="36">
        <f>SUMIFS(СВЦЭМ!$C$39:$C$789,СВЦЭМ!$A$39:$A$789,$A37,СВЦЭМ!$B$39:$B$789,M$11)+'СЕТ СН'!$F$12+СВЦЭМ!$D$10+'СЕТ СН'!$F$6-'СЕТ СН'!$F$22</f>
        <v>1976.55927612</v>
      </c>
      <c r="N37" s="36">
        <f>SUMIFS(СВЦЭМ!$C$39:$C$789,СВЦЭМ!$A$39:$A$789,$A37,СВЦЭМ!$B$39:$B$789,N$11)+'СЕТ СН'!$F$12+СВЦЭМ!$D$10+'СЕТ СН'!$F$6-'СЕТ СН'!$F$22</f>
        <v>1977.19406458</v>
      </c>
      <c r="O37" s="36">
        <f>SUMIFS(СВЦЭМ!$C$39:$C$789,СВЦЭМ!$A$39:$A$789,$A37,СВЦЭМ!$B$39:$B$789,O$11)+'СЕТ СН'!$F$12+СВЦЭМ!$D$10+'СЕТ СН'!$F$6-'СЕТ СН'!$F$22</f>
        <v>1970.6795674300001</v>
      </c>
      <c r="P37" s="36">
        <f>SUMIFS(СВЦЭМ!$C$39:$C$789,СВЦЭМ!$A$39:$A$789,$A37,СВЦЭМ!$B$39:$B$789,P$11)+'СЕТ СН'!$F$12+СВЦЭМ!$D$10+'СЕТ СН'!$F$6-'СЕТ СН'!$F$22</f>
        <v>1982.16042109</v>
      </c>
      <c r="Q37" s="36">
        <f>SUMIFS(СВЦЭМ!$C$39:$C$789,СВЦЭМ!$A$39:$A$789,$A37,СВЦЭМ!$B$39:$B$789,Q$11)+'СЕТ СН'!$F$12+СВЦЭМ!$D$10+'СЕТ СН'!$F$6-'СЕТ СН'!$F$22</f>
        <v>2031.23729512</v>
      </c>
      <c r="R37" s="36">
        <f>SUMIFS(СВЦЭМ!$C$39:$C$789,СВЦЭМ!$A$39:$A$789,$A37,СВЦЭМ!$B$39:$B$789,R$11)+'СЕТ СН'!$F$12+СВЦЭМ!$D$10+'СЕТ СН'!$F$6-'СЕТ СН'!$F$22</f>
        <v>1991.5049828400001</v>
      </c>
      <c r="S37" s="36">
        <f>SUMIFS(СВЦЭМ!$C$39:$C$789,СВЦЭМ!$A$39:$A$789,$A37,СВЦЭМ!$B$39:$B$789,S$11)+'СЕТ СН'!$F$12+СВЦЭМ!$D$10+'СЕТ СН'!$F$6-'СЕТ СН'!$F$22</f>
        <v>1997.2022559100001</v>
      </c>
      <c r="T37" s="36">
        <f>SUMIFS(СВЦЭМ!$C$39:$C$789,СВЦЭМ!$A$39:$A$789,$A37,СВЦЭМ!$B$39:$B$789,T$11)+'СЕТ СН'!$F$12+СВЦЭМ!$D$10+'СЕТ СН'!$F$6-'СЕТ СН'!$F$22</f>
        <v>1980.69487491</v>
      </c>
      <c r="U37" s="36">
        <f>SUMIFS(СВЦЭМ!$C$39:$C$789,СВЦЭМ!$A$39:$A$789,$A37,СВЦЭМ!$B$39:$B$789,U$11)+'СЕТ СН'!$F$12+СВЦЭМ!$D$10+'СЕТ СН'!$F$6-'СЕТ СН'!$F$22</f>
        <v>1992.9974776900001</v>
      </c>
      <c r="V37" s="36">
        <f>SUMIFS(СВЦЭМ!$C$39:$C$789,СВЦЭМ!$A$39:$A$789,$A37,СВЦЭМ!$B$39:$B$789,V$11)+'СЕТ СН'!$F$12+СВЦЭМ!$D$10+'СЕТ СН'!$F$6-'СЕТ СН'!$F$22</f>
        <v>2018.27132729</v>
      </c>
      <c r="W37" s="36">
        <f>SUMIFS(СВЦЭМ!$C$39:$C$789,СВЦЭМ!$A$39:$A$789,$A37,СВЦЭМ!$B$39:$B$789,W$11)+'СЕТ СН'!$F$12+СВЦЭМ!$D$10+'СЕТ СН'!$F$6-'СЕТ СН'!$F$22</f>
        <v>2028.22763672</v>
      </c>
      <c r="X37" s="36">
        <f>SUMIFS(СВЦЭМ!$C$39:$C$789,СВЦЭМ!$A$39:$A$789,$A37,СВЦЭМ!$B$39:$B$789,X$11)+'СЕТ СН'!$F$12+СВЦЭМ!$D$10+'СЕТ СН'!$F$6-'СЕТ СН'!$F$22</f>
        <v>2040.06661583</v>
      </c>
      <c r="Y37" s="36">
        <f>SUMIFS(СВЦЭМ!$C$39:$C$789,СВЦЭМ!$A$39:$A$789,$A37,СВЦЭМ!$B$39:$B$789,Y$11)+'СЕТ СН'!$F$12+СВЦЭМ!$D$10+'СЕТ СН'!$F$6-'СЕТ СН'!$F$22</f>
        <v>2056.6988472800003</v>
      </c>
    </row>
    <row r="38" spans="1:32" ht="15.75" x14ac:dyDescent="0.2">
      <c r="A38" s="35">
        <f t="shared" si="0"/>
        <v>45653</v>
      </c>
      <c r="B38" s="36">
        <f>SUMIFS(СВЦЭМ!$C$39:$C$789,СВЦЭМ!$A$39:$A$789,$A38,СВЦЭМ!$B$39:$B$789,B$11)+'СЕТ СН'!$F$12+СВЦЭМ!$D$10+'СЕТ СН'!$F$6-'СЕТ СН'!$F$22</f>
        <v>2157.4186476100003</v>
      </c>
      <c r="C38" s="36">
        <f>SUMIFS(СВЦЭМ!$C$39:$C$789,СВЦЭМ!$A$39:$A$789,$A38,СВЦЭМ!$B$39:$B$789,C$11)+'СЕТ СН'!$F$12+СВЦЭМ!$D$10+'СЕТ СН'!$F$6-'СЕТ СН'!$F$22</f>
        <v>2171.41552189</v>
      </c>
      <c r="D38" s="36">
        <f>SUMIFS(СВЦЭМ!$C$39:$C$789,СВЦЭМ!$A$39:$A$789,$A38,СВЦЭМ!$B$39:$B$789,D$11)+'СЕТ СН'!$F$12+СВЦЭМ!$D$10+'СЕТ СН'!$F$6-'СЕТ СН'!$F$22</f>
        <v>2185.0850405199999</v>
      </c>
      <c r="E38" s="36">
        <f>SUMIFS(СВЦЭМ!$C$39:$C$789,СВЦЭМ!$A$39:$A$789,$A38,СВЦЭМ!$B$39:$B$789,E$11)+'СЕТ СН'!$F$12+СВЦЭМ!$D$10+'СЕТ СН'!$F$6-'СЕТ СН'!$F$22</f>
        <v>2191.6621302200001</v>
      </c>
      <c r="F38" s="36">
        <f>SUMIFS(СВЦЭМ!$C$39:$C$789,СВЦЭМ!$A$39:$A$789,$A38,СВЦЭМ!$B$39:$B$789,F$11)+'СЕТ СН'!$F$12+СВЦЭМ!$D$10+'СЕТ СН'!$F$6-'СЕТ СН'!$F$22</f>
        <v>2183.79219797</v>
      </c>
      <c r="G38" s="36">
        <f>SUMIFS(СВЦЭМ!$C$39:$C$789,СВЦЭМ!$A$39:$A$789,$A38,СВЦЭМ!$B$39:$B$789,G$11)+'СЕТ СН'!$F$12+СВЦЭМ!$D$10+'СЕТ СН'!$F$6-'СЕТ СН'!$F$22</f>
        <v>2155.8848009200001</v>
      </c>
      <c r="H38" s="36">
        <f>SUMIFS(СВЦЭМ!$C$39:$C$789,СВЦЭМ!$A$39:$A$789,$A38,СВЦЭМ!$B$39:$B$789,H$11)+'СЕТ СН'!$F$12+СВЦЭМ!$D$10+'СЕТ СН'!$F$6-'СЕТ СН'!$F$22</f>
        <v>2080.4215345600001</v>
      </c>
      <c r="I38" s="36">
        <f>SUMIFS(СВЦЭМ!$C$39:$C$789,СВЦЭМ!$A$39:$A$789,$A38,СВЦЭМ!$B$39:$B$789,I$11)+'СЕТ СН'!$F$12+СВЦЭМ!$D$10+'СЕТ СН'!$F$6-'СЕТ СН'!$F$22</f>
        <v>1996.1048351300001</v>
      </c>
      <c r="J38" s="36">
        <f>SUMIFS(СВЦЭМ!$C$39:$C$789,СВЦЭМ!$A$39:$A$789,$A38,СВЦЭМ!$B$39:$B$789,J$11)+'СЕТ СН'!$F$12+СВЦЭМ!$D$10+'СЕТ СН'!$F$6-'СЕТ СН'!$F$22</f>
        <v>1971.0229537100001</v>
      </c>
      <c r="K38" s="36">
        <f>SUMIFS(СВЦЭМ!$C$39:$C$789,СВЦЭМ!$A$39:$A$789,$A38,СВЦЭМ!$B$39:$B$789,K$11)+'СЕТ СН'!$F$12+СВЦЭМ!$D$10+'СЕТ СН'!$F$6-'СЕТ СН'!$F$22</f>
        <v>1970.3670064</v>
      </c>
      <c r="L38" s="36">
        <f>SUMIFS(СВЦЭМ!$C$39:$C$789,СВЦЭМ!$A$39:$A$789,$A38,СВЦЭМ!$B$39:$B$789,L$11)+'СЕТ СН'!$F$12+СВЦЭМ!$D$10+'СЕТ СН'!$F$6-'СЕТ СН'!$F$22</f>
        <v>1992.8015153900001</v>
      </c>
      <c r="M38" s="36">
        <f>SUMIFS(СВЦЭМ!$C$39:$C$789,СВЦЭМ!$A$39:$A$789,$A38,СВЦЭМ!$B$39:$B$789,M$11)+'СЕТ СН'!$F$12+СВЦЭМ!$D$10+'СЕТ СН'!$F$6-'СЕТ СН'!$F$22</f>
        <v>2052.1842741800001</v>
      </c>
      <c r="N38" s="36">
        <f>SUMIFS(СВЦЭМ!$C$39:$C$789,СВЦЭМ!$A$39:$A$789,$A38,СВЦЭМ!$B$39:$B$789,N$11)+'СЕТ СН'!$F$12+СВЦЭМ!$D$10+'СЕТ СН'!$F$6-'СЕТ СН'!$F$22</f>
        <v>2072.27360327</v>
      </c>
      <c r="O38" s="36">
        <f>SUMIFS(СВЦЭМ!$C$39:$C$789,СВЦЭМ!$A$39:$A$789,$A38,СВЦЭМ!$B$39:$B$789,O$11)+'СЕТ СН'!$F$12+СВЦЭМ!$D$10+'СЕТ СН'!$F$6-'СЕТ СН'!$F$22</f>
        <v>2073.70330074</v>
      </c>
      <c r="P38" s="36">
        <f>SUMIFS(СВЦЭМ!$C$39:$C$789,СВЦЭМ!$A$39:$A$789,$A38,СВЦЭМ!$B$39:$B$789,P$11)+'СЕТ СН'!$F$12+СВЦЭМ!$D$10+'СЕТ СН'!$F$6-'СЕТ СН'!$F$22</f>
        <v>2061.5735289300001</v>
      </c>
      <c r="Q38" s="36">
        <f>SUMIFS(СВЦЭМ!$C$39:$C$789,СВЦЭМ!$A$39:$A$789,$A38,СВЦЭМ!$B$39:$B$789,Q$11)+'СЕТ СН'!$F$12+СВЦЭМ!$D$10+'СЕТ СН'!$F$6-'СЕТ СН'!$F$22</f>
        <v>2073.3553615200003</v>
      </c>
      <c r="R38" s="36">
        <f>SUMIFS(СВЦЭМ!$C$39:$C$789,СВЦЭМ!$A$39:$A$789,$A38,СВЦЭМ!$B$39:$B$789,R$11)+'СЕТ СН'!$F$12+СВЦЭМ!$D$10+'СЕТ СН'!$F$6-'СЕТ СН'!$F$22</f>
        <v>2062.1055786800002</v>
      </c>
      <c r="S38" s="36">
        <f>SUMIFS(СВЦЭМ!$C$39:$C$789,СВЦЭМ!$A$39:$A$789,$A38,СВЦЭМ!$B$39:$B$789,S$11)+'СЕТ СН'!$F$12+СВЦЭМ!$D$10+'СЕТ СН'!$F$6-'СЕТ СН'!$F$22</f>
        <v>2050.06579263</v>
      </c>
      <c r="T38" s="36">
        <f>SUMIFS(СВЦЭМ!$C$39:$C$789,СВЦЭМ!$A$39:$A$789,$A38,СВЦЭМ!$B$39:$B$789,T$11)+'СЕТ СН'!$F$12+СВЦЭМ!$D$10+'СЕТ СН'!$F$6-'СЕТ СН'!$F$22</f>
        <v>2024.4489344400001</v>
      </c>
      <c r="U38" s="36">
        <f>SUMIFS(СВЦЭМ!$C$39:$C$789,СВЦЭМ!$A$39:$A$789,$A38,СВЦЭМ!$B$39:$B$789,U$11)+'СЕТ СН'!$F$12+СВЦЭМ!$D$10+'СЕТ СН'!$F$6-'СЕТ СН'!$F$22</f>
        <v>1992.5139209500001</v>
      </c>
      <c r="V38" s="36">
        <f>SUMIFS(СВЦЭМ!$C$39:$C$789,СВЦЭМ!$A$39:$A$789,$A38,СВЦЭМ!$B$39:$B$789,V$11)+'СЕТ СН'!$F$12+СВЦЭМ!$D$10+'СЕТ СН'!$F$6-'СЕТ СН'!$F$22</f>
        <v>2002.7366668300001</v>
      </c>
      <c r="W38" s="36">
        <f>SUMIFS(СВЦЭМ!$C$39:$C$789,СВЦЭМ!$A$39:$A$789,$A38,СВЦЭМ!$B$39:$B$789,W$11)+'СЕТ СН'!$F$12+СВЦЭМ!$D$10+'СЕТ СН'!$F$6-'СЕТ СН'!$F$22</f>
        <v>2031.0270769000001</v>
      </c>
      <c r="X38" s="36">
        <f>SUMIFS(СВЦЭМ!$C$39:$C$789,СВЦЭМ!$A$39:$A$789,$A38,СВЦЭМ!$B$39:$B$789,X$11)+'СЕТ СН'!$F$12+СВЦЭМ!$D$10+'СЕТ СН'!$F$6-'СЕТ СН'!$F$22</f>
        <v>2073.5228210200003</v>
      </c>
      <c r="Y38" s="36">
        <f>SUMIFS(СВЦЭМ!$C$39:$C$789,СВЦЭМ!$A$39:$A$789,$A38,СВЦЭМ!$B$39:$B$789,Y$11)+'СЕТ СН'!$F$12+СВЦЭМ!$D$10+'СЕТ СН'!$F$6-'СЕТ СН'!$F$22</f>
        <v>2077.7752202199999</v>
      </c>
    </row>
    <row r="39" spans="1:32" ht="15.75" x14ac:dyDescent="0.2">
      <c r="A39" s="35">
        <f t="shared" si="0"/>
        <v>45654</v>
      </c>
      <c r="B39" s="36">
        <f>SUMIFS(СВЦЭМ!$C$39:$C$789,СВЦЭМ!$A$39:$A$789,$A39,СВЦЭМ!$B$39:$B$789,B$11)+'СЕТ СН'!$F$12+СВЦЭМ!$D$10+'СЕТ СН'!$F$6-'СЕТ СН'!$F$22</f>
        <v>2081.8660398900001</v>
      </c>
      <c r="C39" s="36">
        <f>SUMIFS(СВЦЭМ!$C$39:$C$789,СВЦЭМ!$A$39:$A$789,$A39,СВЦЭМ!$B$39:$B$789,C$11)+'СЕТ СН'!$F$12+СВЦЭМ!$D$10+'СЕТ СН'!$F$6-'СЕТ СН'!$F$22</f>
        <v>2122.8227723600003</v>
      </c>
      <c r="D39" s="36">
        <f>SUMIFS(СВЦЭМ!$C$39:$C$789,СВЦЭМ!$A$39:$A$789,$A39,СВЦЭМ!$B$39:$B$789,D$11)+'СЕТ СН'!$F$12+СВЦЭМ!$D$10+'СЕТ СН'!$F$6-'СЕТ СН'!$F$22</f>
        <v>2173.87712014</v>
      </c>
      <c r="E39" s="36">
        <f>SUMIFS(СВЦЭМ!$C$39:$C$789,СВЦЭМ!$A$39:$A$789,$A39,СВЦЭМ!$B$39:$B$789,E$11)+'СЕТ СН'!$F$12+СВЦЭМ!$D$10+'СЕТ СН'!$F$6-'СЕТ СН'!$F$22</f>
        <v>2190.5856556100002</v>
      </c>
      <c r="F39" s="36">
        <f>SUMIFS(СВЦЭМ!$C$39:$C$789,СВЦЭМ!$A$39:$A$789,$A39,СВЦЭМ!$B$39:$B$789,F$11)+'СЕТ СН'!$F$12+СВЦЭМ!$D$10+'СЕТ СН'!$F$6-'СЕТ СН'!$F$22</f>
        <v>2192.2376252100003</v>
      </c>
      <c r="G39" s="36">
        <f>SUMIFS(СВЦЭМ!$C$39:$C$789,СВЦЭМ!$A$39:$A$789,$A39,СВЦЭМ!$B$39:$B$789,G$11)+'СЕТ СН'!$F$12+СВЦЭМ!$D$10+'СЕТ СН'!$F$6-'СЕТ СН'!$F$22</f>
        <v>2163.5752723099999</v>
      </c>
      <c r="H39" s="36">
        <f>SUMIFS(СВЦЭМ!$C$39:$C$789,СВЦЭМ!$A$39:$A$789,$A39,СВЦЭМ!$B$39:$B$789,H$11)+'СЕТ СН'!$F$12+СВЦЭМ!$D$10+'СЕТ СН'!$F$6-'СЕТ СН'!$F$22</f>
        <v>2139.8470015399998</v>
      </c>
      <c r="I39" s="36">
        <f>SUMIFS(СВЦЭМ!$C$39:$C$789,СВЦЭМ!$A$39:$A$789,$A39,СВЦЭМ!$B$39:$B$789,I$11)+'СЕТ СН'!$F$12+СВЦЭМ!$D$10+'СЕТ СН'!$F$6-'СЕТ СН'!$F$22</f>
        <v>2069.2822937000001</v>
      </c>
      <c r="J39" s="36">
        <f>SUMIFS(СВЦЭМ!$C$39:$C$789,СВЦЭМ!$A$39:$A$789,$A39,СВЦЭМ!$B$39:$B$789,J$11)+'СЕТ СН'!$F$12+СВЦЭМ!$D$10+'СЕТ СН'!$F$6-'СЕТ СН'!$F$22</f>
        <v>2047.7759779200001</v>
      </c>
      <c r="K39" s="36">
        <f>SUMIFS(СВЦЭМ!$C$39:$C$789,СВЦЭМ!$A$39:$A$789,$A39,СВЦЭМ!$B$39:$B$789,K$11)+'СЕТ СН'!$F$12+СВЦЭМ!$D$10+'СЕТ СН'!$F$6-'СЕТ СН'!$F$22</f>
        <v>2026.6788210300001</v>
      </c>
      <c r="L39" s="36">
        <f>SUMIFS(СВЦЭМ!$C$39:$C$789,СВЦЭМ!$A$39:$A$789,$A39,СВЦЭМ!$B$39:$B$789,L$11)+'СЕТ СН'!$F$12+СВЦЭМ!$D$10+'СЕТ СН'!$F$6-'СЕТ СН'!$F$22</f>
        <v>2004.1390952500001</v>
      </c>
      <c r="M39" s="36">
        <f>SUMIFS(СВЦЭМ!$C$39:$C$789,СВЦЭМ!$A$39:$A$789,$A39,СВЦЭМ!$B$39:$B$789,M$11)+'СЕТ СН'!$F$12+СВЦЭМ!$D$10+'СЕТ СН'!$F$6-'СЕТ СН'!$F$22</f>
        <v>2060.3626976600003</v>
      </c>
      <c r="N39" s="36">
        <f>SUMIFS(СВЦЭМ!$C$39:$C$789,СВЦЭМ!$A$39:$A$789,$A39,СВЦЭМ!$B$39:$B$789,N$11)+'СЕТ СН'!$F$12+СВЦЭМ!$D$10+'СЕТ СН'!$F$6-'СЕТ СН'!$F$22</f>
        <v>2065.2478074300002</v>
      </c>
      <c r="O39" s="36">
        <f>SUMIFS(СВЦЭМ!$C$39:$C$789,СВЦЭМ!$A$39:$A$789,$A39,СВЦЭМ!$B$39:$B$789,O$11)+'СЕТ СН'!$F$12+СВЦЭМ!$D$10+'СЕТ СН'!$F$6-'СЕТ СН'!$F$22</f>
        <v>2072.30044972</v>
      </c>
      <c r="P39" s="36">
        <f>SUMIFS(СВЦЭМ!$C$39:$C$789,СВЦЭМ!$A$39:$A$789,$A39,СВЦЭМ!$B$39:$B$789,P$11)+'СЕТ СН'!$F$12+СВЦЭМ!$D$10+'СЕТ СН'!$F$6-'СЕТ СН'!$F$22</f>
        <v>2069.2913111100002</v>
      </c>
      <c r="Q39" s="36">
        <f>SUMIFS(СВЦЭМ!$C$39:$C$789,СВЦЭМ!$A$39:$A$789,$A39,СВЦЭМ!$B$39:$B$789,Q$11)+'СЕТ СН'!$F$12+СВЦЭМ!$D$10+'СЕТ СН'!$F$6-'СЕТ СН'!$F$22</f>
        <v>2083.1563367900003</v>
      </c>
      <c r="R39" s="36">
        <f>SUMIFS(СВЦЭМ!$C$39:$C$789,СВЦЭМ!$A$39:$A$789,$A39,СВЦЭМ!$B$39:$B$789,R$11)+'СЕТ СН'!$F$12+СВЦЭМ!$D$10+'СЕТ СН'!$F$6-'СЕТ СН'!$F$22</f>
        <v>2077.0336358900004</v>
      </c>
      <c r="S39" s="36">
        <f>SUMIFS(СВЦЭМ!$C$39:$C$789,СВЦЭМ!$A$39:$A$789,$A39,СВЦЭМ!$B$39:$B$789,S$11)+'СЕТ СН'!$F$12+СВЦЭМ!$D$10+'СЕТ СН'!$F$6-'СЕТ СН'!$F$22</f>
        <v>2051.87238432</v>
      </c>
      <c r="T39" s="36">
        <f>SUMIFS(СВЦЭМ!$C$39:$C$789,СВЦЭМ!$A$39:$A$789,$A39,СВЦЭМ!$B$39:$B$789,T$11)+'СЕТ СН'!$F$12+СВЦЭМ!$D$10+'СЕТ СН'!$F$6-'СЕТ СН'!$F$22</f>
        <v>2029.2451171499999</v>
      </c>
      <c r="U39" s="36">
        <f>SUMIFS(СВЦЭМ!$C$39:$C$789,СВЦЭМ!$A$39:$A$789,$A39,СВЦЭМ!$B$39:$B$789,U$11)+'СЕТ СН'!$F$12+СВЦЭМ!$D$10+'СЕТ СН'!$F$6-'СЕТ СН'!$F$22</f>
        <v>2045.6104852800001</v>
      </c>
      <c r="V39" s="36">
        <f>SUMIFS(СВЦЭМ!$C$39:$C$789,СВЦЭМ!$A$39:$A$789,$A39,СВЦЭМ!$B$39:$B$789,V$11)+'СЕТ СН'!$F$12+СВЦЭМ!$D$10+'СЕТ СН'!$F$6-'СЕТ СН'!$F$22</f>
        <v>2055.9400319700003</v>
      </c>
      <c r="W39" s="36">
        <f>SUMIFS(СВЦЭМ!$C$39:$C$789,СВЦЭМ!$A$39:$A$789,$A39,СВЦЭМ!$B$39:$B$789,W$11)+'СЕТ СН'!$F$12+СВЦЭМ!$D$10+'СЕТ СН'!$F$6-'СЕТ СН'!$F$22</f>
        <v>2064.4950434000002</v>
      </c>
      <c r="X39" s="36">
        <f>SUMIFS(СВЦЭМ!$C$39:$C$789,СВЦЭМ!$A$39:$A$789,$A39,СВЦЭМ!$B$39:$B$789,X$11)+'СЕТ СН'!$F$12+СВЦЭМ!$D$10+'СЕТ СН'!$F$6-'СЕТ СН'!$F$22</f>
        <v>2073.9946584200002</v>
      </c>
      <c r="Y39" s="36">
        <f>SUMIFS(СВЦЭМ!$C$39:$C$789,СВЦЭМ!$A$39:$A$789,$A39,СВЦЭМ!$B$39:$B$789,Y$11)+'СЕТ СН'!$F$12+СВЦЭМ!$D$10+'СЕТ СН'!$F$6-'СЕТ СН'!$F$22</f>
        <v>2147.0850807100001</v>
      </c>
    </row>
    <row r="40" spans="1:32" ht="15.75" x14ac:dyDescent="0.2">
      <c r="A40" s="35">
        <f t="shared" si="0"/>
        <v>45655</v>
      </c>
      <c r="B40" s="36">
        <f>SUMIFS(СВЦЭМ!$C$39:$C$789,СВЦЭМ!$A$39:$A$789,$A40,СВЦЭМ!$B$39:$B$789,B$11)+'СЕТ СН'!$F$12+СВЦЭМ!$D$10+'СЕТ СН'!$F$6-'СЕТ СН'!$F$22</f>
        <v>2017.6584528200001</v>
      </c>
      <c r="C40" s="36">
        <f>SUMIFS(СВЦЭМ!$C$39:$C$789,СВЦЭМ!$A$39:$A$789,$A40,СВЦЭМ!$B$39:$B$789,C$11)+'СЕТ СН'!$F$12+СВЦЭМ!$D$10+'СЕТ СН'!$F$6-'СЕТ СН'!$F$22</f>
        <v>2055.2708461500001</v>
      </c>
      <c r="D40" s="36">
        <f>SUMIFS(СВЦЭМ!$C$39:$C$789,СВЦЭМ!$A$39:$A$789,$A40,СВЦЭМ!$B$39:$B$789,D$11)+'СЕТ СН'!$F$12+СВЦЭМ!$D$10+'СЕТ СН'!$F$6-'СЕТ СН'!$F$22</f>
        <v>2160.6118472500002</v>
      </c>
      <c r="E40" s="36">
        <f>SUMIFS(СВЦЭМ!$C$39:$C$789,СВЦЭМ!$A$39:$A$789,$A40,СВЦЭМ!$B$39:$B$789,E$11)+'СЕТ СН'!$F$12+СВЦЭМ!$D$10+'СЕТ СН'!$F$6-'СЕТ СН'!$F$22</f>
        <v>2194.4768485499999</v>
      </c>
      <c r="F40" s="36">
        <f>SUMIFS(СВЦЭМ!$C$39:$C$789,СВЦЭМ!$A$39:$A$789,$A40,СВЦЭМ!$B$39:$B$789,F$11)+'СЕТ СН'!$F$12+СВЦЭМ!$D$10+'СЕТ СН'!$F$6-'СЕТ СН'!$F$22</f>
        <v>2204.9061591200002</v>
      </c>
      <c r="G40" s="36">
        <f>SUMIFS(СВЦЭМ!$C$39:$C$789,СВЦЭМ!$A$39:$A$789,$A40,СВЦЭМ!$B$39:$B$789,G$11)+'СЕТ СН'!$F$12+СВЦЭМ!$D$10+'СЕТ СН'!$F$6-'СЕТ СН'!$F$22</f>
        <v>2201.2758088</v>
      </c>
      <c r="H40" s="36">
        <f>SUMIFS(СВЦЭМ!$C$39:$C$789,СВЦЭМ!$A$39:$A$789,$A40,СВЦЭМ!$B$39:$B$789,H$11)+'СЕТ СН'!$F$12+СВЦЭМ!$D$10+'СЕТ СН'!$F$6-'СЕТ СН'!$F$22</f>
        <v>2161.2545496299999</v>
      </c>
      <c r="I40" s="36">
        <f>SUMIFS(СВЦЭМ!$C$39:$C$789,СВЦЭМ!$A$39:$A$789,$A40,СВЦЭМ!$B$39:$B$789,I$11)+'СЕТ СН'!$F$12+СВЦЭМ!$D$10+'СЕТ СН'!$F$6-'СЕТ СН'!$F$22</f>
        <v>2092.2111367400003</v>
      </c>
      <c r="J40" s="36">
        <f>SUMIFS(СВЦЭМ!$C$39:$C$789,СВЦЭМ!$A$39:$A$789,$A40,СВЦЭМ!$B$39:$B$789,J$11)+'СЕТ СН'!$F$12+СВЦЭМ!$D$10+'СЕТ СН'!$F$6-'СЕТ СН'!$F$22</f>
        <v>2067.5021395400004</v>
      </c>
      <c r="K40" s="36">
        <f>SUMIFS(СВЦЭМ!$C$39:$C$789,СВЦЭМ!$A$39:$A$789,$A40,СВЦЭМ!$B$39:$B$789,K$11)+'СЕТ СН'!$F$12+СВЦЭМ!$D$10+'СЕТ СН'!$F$6-'СЕТ СН'!$F$22</f>
        <v>1983.4820776500001</v>
      </c>
      <c r="L40" s="36">
        <f>SUMIFS(СВЦЭМ!$C$39:$C$789,СВЦЭМ!$A$39:$A$789,$A40,СВЦЭМ!$B$39:$B$789,L$11)+'СЕТ СН'!$F$12+СВЦЭМ!$D$10+'СЕТ СН'!$F$6-'СЕТ СН'!$F$22</f>
        <v>1958.9358344700001</v>
      </c>
      <c r="M40" s="36">
        <f>SUMIFS(СВЦЭМ!$C$39:$C$789,СВЦЭМ!$A$39:$A$789,$A40,СВЦЭМ!$B$39:$B$789,M$11)+'СЕТ СН'!$F$12+СВЦЭМ!$D$10+'СЕТ СН'!$F$6-'СЕТ СН'!$F$22</f>
        <v>1943.73368663</v>
      </c>
      <c r="N40" s="36">
        <f>SUMIFS(СВЦЭМ!$C$39:$C$789,СВЦЭМ!$A$39:$A$789,$A40,СВЦЭМ!$B$39:$B$789,N$11)+'СЕТ СН'!$F$12+СВЦЭМ!$D$10+'СЕТ СН'!$F$6-'СЕТ СН'!$F$22</f>
        <v>1919.4699818500001</v>
      </c>
      <c r="O40" s="36">
        <f>SUMIFS(СВЦЭМ!$C$39:$C$789,СВЦЭМ!$A$39:$A$789,$A40,СВЦЭМ!$B$39:$B$789,O$11)+'СЕТ СН'!$F$12+СВЦЭМ!$D$10+'СЕТ СН'!$F$6-'СЕТ СН'!$F$22</f>
        <v>1960.86245263</v>
      </c>
      <c r="P40" s="36">
        <f>SUMIFS(СВЦЭМ!$C$39:$C$789,СВЦЭМ!$A$39:$A$789,$A40,СВЦЭМ!$B$39:$B$789,P$11)+'СЕТ СН'!$F$12+СВЦЭМ!$D$10+'СЕТ СН'!$F$6-'СЕТ СН'!$F$22</f>
        <v>1971.0279265500001</v>
      </c>
      <c r="Q40" s="36">
        <f>SUMIFS(СВЦЭМ!$C$39:$C$789,СВЦЭМ!$A$39:$A$789,$A40,СВЦЭМ!$B$39:$B$789,Q$11)+'СЕТ СН'!$F$12+СВЦЭМ!$D$10+'СЕТ СН'!$F$6-'СЕТ СН'!$F$22</f>
        <v>2014.13562852</v>
      </c>
      <c r="R40" s="36">
        <f>SUMIFS(СВЦЭМ!$C$39:$C$789,СВЦЭМ!$A$39:$A$789,$A40,СВЦЭМ!$B$39:$B$789,R$11)+'СЕТ СН'!$F$12+СВЦЭМ!$D$10+'СЕТ СН'!$F$6-'СЕТ СН'!$F$22</f>
        <v>1982.7847683100001</v>
      </c>
      <c r="S40" s="36">
        <f>SUMIFS(СВЦЭМ!$C$39:$C$789,СВЦЭМ!$A$39:$A$789,$A40,СВЦЭМ!$B$39:$B$789,S$11)+'СЕТ СН'!$F$12+СВЦЭМ!$D$10+'СЕТ СН'!$F$6-'СЕТ СН'!$F$22</f>
        <v>1924.17936429</v>
      </c>
      <c r="T40" s="36">
        <f>SUMIFS(СВЦЭМ!$C$39:$C$789,СВЦЭМ!$A$39:$A$789,$A40,СВЦЭМ!$B$39:$B$789,T$11)+'СЕТ СН'!$F$12+СВЦЭМ!$D$10+'СЕТ СН'!$F$6-'СЕТ СН'!$F$22</f>
        <v>1885.12694016</v>
      </c>
      <c r="U40" s="36">
        <f>SUMIFS(СВЦЭМ!$C$39:$C$789,СВЦЭМ!$A$39:$A$789,$A40,СВЦЭМ!$B$39:$B$789,U$11)+'СЕТ СН'!$F$12+СВЦЭМ!$D$10+'СЕТ СН'!$F$6-'СЕТ СН'!$F$22</f>
        <v>1873.6219470999999</v>
      </c>
      <c r="V40" s="36">
        <f>SUMIFS(СВЦЭМ!$C$39:$C$789,СВЦЭМ!$A$39:$A$789,$A40,СВЦЭМ!$B$39:$B$789,V$11)+'СЕТ СН'!$F$12+СВЦЭМ!$D$10+'СЕТ СН'!$F$6-'СЕТ СН'!$F$22</f>
        <v>1905.3885139700001</v>
      </c>
      <c r="W40" s="36">
        <f>SUMIFS(СВЦЭМ!$C$39:$C$789,СВЦЭМ!$A$39:$A$789,$A40,СВЦЭМ!$B$39:$B$789,W$11)+'СЕТ СН'!$F$12+СВЦЭМ!$D$10+'СЕТ СН'!$F$6-'СЕТ СН'!$F$22</f>
        <v>1934.2533589100001</v>
      </c>
      <c r="X40" s="36">
        <f>SUMIFS(СВЦЭМ!$C$39:$C$789,СВЦЭМ!$A$39:$A$789,$A40,СВЦЭМ!$B$39:$B$789,X$11)+'СЕТ СН'!$F$12+СВЦЭМ!$D$10+'СЕТ СН'!$F$6-'СЕТ СН'!$F$22</f>
        <v>1970.61564374</v>
      </c>
      <c r="Y40" s="36">
        <f>SUMIFS(СВЦЭМ!$C$39:$C$789,СВЦЭМ!$A$39:$A$789,$A40,СВЦЭМ!$B$39:$B$789,Y$11)+'СЕТ СН'!$F$12+СВЦЭМ!$D$10+'СЕТ СН'!$F$6-'СЕТ СН'!$F$22</f>
        <v>1998.0591373</v>
      </c>
    </row>
    <row r="41" spans="1:32" ht="15.75" x14ac:dyDescent="0.2">
      <c r="A41" s="35">
        <f t="shared" si="0"/>
        <v>45656</v>
      </c>
      <c r="B41" s="36">
        <f>SUMIFS(СВЦЭМ!$C$39:$C$789,СВЦЭМ!$A$39:$A$789,$A41,СВЦЭМ!$B$39:$B$789,B$11)+'СЕТ СН'!$F$12+СВЦЭМ!$D$10+'СЕТ СН'!$F$6-'СЕТ СН'!$F$22</f>
        <v>2183.75454919</v>
      </c>
      <c r="C41" s="36">
        <f>SUMIFS(СВЦЭМ!$C$39:$C$789,СВЦЭМ!$A$39:$A$789,$A41,СВЦЭМ!$B$39:$B$789,C$11)+'СЕТ СН'!$F$12+СВЦЭМ!$D$10+'СЕТ СН'!$F$6-'СЕТ СН'!$F$22</f>
        <v>2240.2948459700001</v>
      </c>
      <c r="D41" s="36">
        <f>SUMIFS(СВЦЭМ!$C$39:$C$789,СВЦЭМ!$A$39:$A$789,$A41,СВЦЭМ!$B$39:$B$789,D$11)+'СЕТ СН'!$F$12+СВЦЭМ!$D$10+'СЕТ СН'!$F$6-'СЕТ СН'!$F$22</f>
        <v>2260.9317077599999</v>
      </c>
      <c r="E41" s="36">
        <f>SUMIFS(СВЦЭМ!$C$39:$C$789,СВЦЭМ!$A$39:$A$789,$A41,СВЦЭМ!$B$39:$B$789,E$11)+'СЕТ СН'!$F$12+СВЦЭМ!$D$10+'СЕТ СН'!$F$6-'СЕТ СН'!$F$22</f>
        <v>2276.01112478</v>
      </c>
      <c r="F41" s="36">
        <f>SUMIFS(СВЦЭМ!$C$39:$C$789,СВЦЭМ!$A$39:$A$789,$A41,СВЦЭМ!$B$39:$B$789,F$11)+'СЕТ СН'!$F$12+СВЦЭМ!$D$10+'СЕТ СН'!$F$6-'СЕТ СН'!$F$22</f>
        <v>2279.2580891799998</v>
      </c>
      <c r="G41" s="36">
        <f>SUMIFS(СВЦЭМ!$C$39:$C$789,СВЦЭМ!$A$39:$A$789,$A41,СВЦЭМ!$B$39:$B$789,G$11)+'СЕТ СН'!$F$12+СВЦЭМ!$D$10+'СЕТ СН'!$F$6-'СЕТ СН'!$F$22</f>
        <v>2276.38556376</v>
      </c>
      <c r="H41" s="36">
        <f>SUMIFS(СВЦЭМ!$C$39:$C$789,СВЦЭМ!$A$39:$A$789,$A41,СВЦЭМ!$B$39:$B$789,H$11)+'СЕТ СН'!$F$12+СВЦЭМ!$D$10+'СЕТ СН'!$F$6-'СЕТ СН'!$F$22</f>
        <v>2261.7302242400001</v>
      </c>
      <c r="I41" s="36">
        <f>SUMIFS(СВЦЭМ!$C$39:$C$789,СВЦЭМ!$A$39:$A$789,$A41,СВЦЭМ!$B$39:$B$789,I$11)+'СЕТ СН'!$F$12+СВЦЭМ!$D$10+'СЕТ СН'!$F$6-'СЕТ СН'!$F$22</f>
        <v>2235.7092362100002</v>
      </c>
      <c r="J41" s="36">
        <f>SUMIFS(СВЦЭМ!$C$39:$C$789,СВЦЭМ!$A$39:$A$789,$A41,СВЦЭМ!$B$39:$B$789,J$11)+'СЕТ СН'!$F$12+СВЦЭМ!$D$10+'СЕТ СН'!$F$6-'СЕТ СН'!$F$22</f>
        <v>2184.6715497300002</v>
      </c>
      <c r="K41" s="36">
        <f>SUMIFS(СВЦЭМ!$C$39:$C$789,СВЦЭМ!$A$39:$A$789,$A41,СВЦЭМ!$B$39:$B$789,K$11)+'СЕТ СН'!$F$12+СВЦЭМ!$D$10+'СЕТ СН'!$F$6-'СЕТ СН'!$F$22</f>
        <v>2094.7046255100004</v>
      </c>
      <c r="L41" s="36">
        <f>SUMIFS(СВЦЭМ!$C$39:$C$789,СВЦЭМ!$A$39:$A$789,$A41,СВЦЭМ!$B$39:$B$789,L$11)+'СЕТ СН'!$F$12+СВЦЭМ!$D$10+'СЕТ СН'!$F$6-'СЕТ СН'!$F$22</f>
        <v>2090.9740521500003</v>
      </c>
      <c r="M41" s="36">
        <f>SUMIFS(СВЦЭМ!$C$39:$C$789,СВЦЭМ!$A$39:$A$789,$A41,СВЦЭМ!$B$39:$B$789,M$11)+'СЕТ СН'!$F$12+СВЦЭМ!$D$10+'СЕТ СН'!$F$6-'СЕТ СН'!$F$22</f>
        <v>2088.8810171499999</v>
      </c>
      <c r="N41" s="36">
        <f>SUMIFS(СВЦЭМ!$C$39:$C$789,СВЦЭМ!$A$39:$A$789,$A41,СВЦЭМ!$B$39:$B$789,N$11)+'СЕТ СН'!$F$12+СВЦЭМ!$D$10+'СЕТ СН'!$F$6-'СЕТ СН'!$F$22</f>
        <v>2070.35487896</v>
      </c>
      <c r="O41" s="36">
        <f>SUMIFS(СВЦЭМ!$C$39:$C$789,СВЦЭМ!$A$39:$A$789,$A41,СВЦЭМ!$B$39:$B$789,O$11)+'СЕТ СН'!$F$12+СВЦЭМ!$D$10+'СЕТ СН'!$F$6-'СЕТ СН'!$F$22</f>
        <v>2089.0839645999999</v>
      </c>
      <c r="P41" s="36">
        <f>SUMIFS(СВЦЭМ!$C$39:$C$789,СВЦЭМ!$A$39:$A$789,$A41,СВЦЭМ!$B$39:$B$789,P$11)+'СЕТ СН'!$F$12+СВЦЭМ!$D$10+'СЕТ СН'!$F$6-'СЕТ СН'!$F$22</f>
        <v>2098.25216585</v>
      </c>
      <c r="Q41" s="36">
        <f>SUMIFS(СВЦЭМ!$C$39:$C$789,СВЦЭМ!$A$39:$A$789,$A41,СВЦЭМ!$B$39:$B$789,Q$11)+'СЕТ СН'!$F$12+СВЦЭМ!$D$10+'СЕТ СН'!$F$6-'СЕТ СН'!$F$22</f>
        <v>2096.3975796500004</v>
      </c>
      <c r="R41" s="36">
        <f>SUMIFS(СВЦЭМ!$C$39:$C$789,СВЦЭМ!$A$39:$A$789,$A41,СВЦЭМ!$B$39:$B$789,R$11)+'СЕТ СН'!$F$12+СВЦЭМ!$D$10+'СЕТ СН'!$F$6-'СЕТ СН'!$F$22</f>
        <v>2094.2650619400001</v>
      </c>
      <c r="S41" s="36">
        <f>SUMIFS(СВЦЭМ!$C$39:$C$789,СВЦЭМ!$A$39:$A$789,$A41,СВЦЭМ!$B$39:$B$789,S$11)+'СЕТ СН'!$F$12+СВЦЭМ!$D$10+'СЕТ СН'!$F$6-'СЕТ СН'!$F$22</f>
        <v>2057.3873103700003</v>
      </c>
      <c r="T41" s="36">
        <f>SUMIFS(СВЦЭМ!$C$39:$C$789,СВЦЭМ!$A$39:$A$789,$A41,СВЦЭМ!$B$39:$B$789,T$11)+'СЕТ СН'!$F$12+СВЦЭМ!$D$10+'СЕТ СН'!$F$6-'СЕТ СН'!$F$22</f>
        <v>2026.31299969</v>
      </c>
      <c r="U41" s="36">
        <f>SUMIFS(СВЦЭМ!$C$39:$C$789,СВЦЭМ!$A$39:$A$789,$A41,СВЦЭМ!$B$39:$B$789,U$11)+'СЕТ СН'!$F$12+СВЦЭМ!$D$10+'СЕТ СН'!$F$6-'СЕТ СН'!$F$22</f>
        <v>2030.49731088</v>
      </c>
      <c r="V41" s="36">
        <f>SUMIFS(СВЦЭМ!$C$39:$C$789,СВЦЭМ!$A$39:$A$789,$A41,СВЦЭМ!$B$39:$B$789,V$11)+'СЕТ СН'!$F$12+СВЦЭМ!$D$10+'СЕТ СН'!$F$6-'СЕТ СН'!$F$22</f>
        <v>2044.63468799</v>
      </c>
      <c r="W41" s="36">
        <f>SUMIFS(СВЦЭМ!$C$39:$C$789,СВЦЭМ!$A$39:$A$789,$A41,СВЦЭМ!$B$39:$B$789,W$11)+'СЕТ СН'!$F$12+СВЦЭМ!$D$10+'СЕТ СН'!$F$6-'СЕТ СН'!$F$22</f>
        <v>2055.1063326600001</v>
      </c>
      <c r="X41" s="36">
        <f>SUMIFS(СВЦЭМ!$C$39:$C$789,СВЦЭМ!$A$39:$A$789,$A41,СВЦЭМ!$B$39:$B$789,X$11)+'СЕТ СН'!$F$12+СВЦЭМ!$D$10+'СЕТ СН'!$F$6-'СЕТ СН'!$F$22</f>
        <v>2087.98504422</v>
      </c>
      <c r="Y41" s="36">
        <f>SUMIFS(СВЦЭМ!$C$39:$C$789,СВЦЭМ!$A$39:$A$789,$A41,СВЦЭМ!$B$39:$B$789,Y$11)+'СЕТ СН'!$F$12+СВЦЭМ!$D$10+'СЕТ СН'!$F$6-'СЕТ СН'!$F$22</f>
        <v>2097.1042935200003</v>
      </c>
    </row>
    <row r="42" spans="1:32" ht="15.75" x14ac:dyDescent="0.2">
      <c r="A42" s="35">
        <f t="shared" si="0"/>
        <v>45657</v>
      </c>
      <c r="B42" s="36">
        <f>SUMIFS(СВЦЭМ!$C$39:$C$789,СВЦЭМ!$A$39:$A$789,$A42,СВЦЭМ!$B$39:$B$789,B$11)+'СЕТ СН'!$F$12+СВЦЭМ!$D$10+'СЕТ СН'!$F$6-'СЕТ СН'!$F$22</f>
        <v>2123.60795263</v>
      </c>
      <c r="C42" s="36">
        <f>SUMIFS(СВЦЭМ!$C$39:$C$789,СВЦЭМ!$A$39:$A$789,$A42,СВЦЭМ!$B$39:$B$789,C$11)+'СЕТ СН'!$F$12+СВЦЭМ!$D$10+'СЕТ СН'!$F$6-'СЕТ СН'!$F$22</f>
        <v>2190.7059400799999</v>
      </c>
      <c r="D42" s="36">
        <f>SUMIFS(СВЦЭМ!$C$39:$C$789,СВЦЭМ!$A$39:$A$789,$A42,СВЦЭМ!$B$39:$B$789,D$11)+'СЕТ СН'!$F$12+СВЦЭМ!$D$10+'СЕТ СН'!$F$6-'СЕТ СН'!$F$22</f>
        <v>2208.8984191</v>
      </c>
      <c r="E42" s="36">
        <f>SUMIFS(СВЦЭМ!$C$39:$C$789,СВЦЭМ!$A$39:$A$789,$A42,СВЦЭМ!$B$39:$B$789,E$11)+'СЕТ СН'!$F$12+СВЦЭМ!$D$10+'СЕТ СН'!$F$6-'СЕТ СН'!$F$22</f>
        <v>2256.74870573</v>
      </c>
      <c r="F42" s="36">
        <f>SUMIFS(СВЦЭМ!$C$39:$C$789,СВЦЭМ!$A$39:$A$789,$A42,СВЦЭМ!$B$39:$B$789,F$11)+'СЕТ СН'!$F$12+СВЦЭМ!$D$10+'СЕТ СН'!$F$6-'СЕТ СН'!$F$22</f>
        <v>2264.91783515</v>
      </c>
      <c r="G42" s="36">
        <f>SUMIFS(СВЦЭМ!$C$39:$C$789,СВЦЭМ!$A$39:$A$789,$A42,СВЦЭМ!$B$39:$B$789,G$11)+'СЕТ СН'!$F$12+СВЦЭМ!$D$10+'СЕТ СН'!$F$6-'СЕТ СН'!$F$22</f>
        <v>2245.4989586199999</v>
      </c>
      <c r="H42" s="36">
        <f>SUMIFS(СВЦЭМ!$C$39:$C$789,СВЦЭМ!$A$39:$A$789,$A42,СВЦЭМ!$B$39:$B$789,H$11)+'СЕТ СН'!$F$12+СВЦЭМ!$D$10+'СЕТ СН'!$F$6-'СЕТ СН'!$F$22</f>
        <v>2232.3093844999999</v>
      </c>
      <c r="I42" s="36">
        <f>SUMIFS(СВЦЭМ!$C$39:$C$789,СВЦЭМ!$A$39:$A$789,$A42,СВЦЭМ!$B$39:$B$789,I$11)+'СЕТ СН'!$F$12+СВЦЭМ!$D$10+'СЕТ СН'!$F$6-'СЕТ СН'!$F$22</f>
        <v>2218.0757465800002</v>
      </c>
      <c r="J42" s="36">
        <f>SUMIFS(СВЦЭМ!$C$39:$C$789,СВЦЭМ!$A$39:$A$789,$A42,СВЦЭМ!$B$39:$B$789,J$11)+'СЕТ СН'!$F$12+СВЦЭМ!$D$10+'СЕТ СН'!$F$6-'СЕТ СН'!$F$22</f>
        <v>2112.68480967</v>
      </c>
      <c r="K42" s="36">
        <f>SUMIFS(СВЦЭМ!$C$39:$C$789,СВЦЭМ!$A$39:$A$789,$A42,СВЦЭМ!$B$39:$B$789,K$11)+'СЕТ СН'!$F$12+СВЦЭМ!$D$10+'СЕТ СН'!$F$6-'СЕТ СН'!$F$22</f>
        <v>2068.8238253900004</v>
      </c>
      <c r="L42" s="36">
        <f>SUMIFS(СВЦЭМ!$C$39:$C$789,СВЦЭМ!$A$39:$A$789,$A42,СВЦЭМ!$B$39:$B$789,L$11)+'СЕТ СН'!$F$12+СВЦЭМ!$D$10+'СЕТ СН'!$F$6-'СЕТ СН'!$F$22</f>
        <v>2043.35355114</v>
      </c>
      <c r="M42" s="36">
        <f>SUMIFS(СВЦЭМ!$C$39:$C$789,СВЦЭМ!$A$39:$A$789,$A42,СВЦЭМ!$B$39:$B$789,M$11)+'СЕТ СН'!$F$12+СВЦЭМ!$D$10+'СЕТ СН'!$F$6-'СЕТ СН'!$F$22</f>
        <v>2012.04863875</v>
      </c>
      <c r="N42" s="36">
        <f>SUMIFS(СВЦЭМ!$C$39:$C$789,СВЦЭМ!$A$39:$A$789,$A42,СВЦЭМ!$B$39:$B$789,N$11)+'СЕТ СН'!$F$12+СВЦЭМ!$D$10+'СЕТ СН'!$F$6-'СЕТ СН'!$F$22</f>
        <v>2009.8786851500001</v>
      </c>
      <c r="O42" s="36">
        <f>SUMIFS(СВЦЭМ!$C$39:$C$789,СВЦЭМ!$A$39:$A$789,$A42,СВЦЭМ!$B$39:$B$789,O$11)+'СЕТ СН'!$F$12+СВЦЭМ!$D$10+'СЕТ СН'!$F$6-'СЕТ СН'!$F$22</f>
        <v>2039.7605842299999</v>
      </c>
      <c r="P42" s="36">
        <f>SUMIFS(СВЦЭМ!$C$39:$C$789,СВЦЭМ!$A$39:$A$789,$A42,СВЦЭМ!$B$39:$B$789,P$11)+'СЕТ СН'!$F$12+СВЦЭМ!$D$10+'СЕТ СН'!$F$6-'СЕТ СН'!$F$22</f>
        <v>2028.4455076300001</v>
      </c>
      <c r="Q42" s="36">
        <f>SUMIFS(СВЦЭМ!$C$39:$C$789,СВЦЭМ!$A$39:$A$789,$A42,СВЦЭМ!$B$39:$B$789,Q$11)+'СЕТ СН'!$F$12+СВЦЭМ!$D$10+'СЕТ СН'!$F$6-'СЕТ СН'!$F$22</f>
        <v>2021.77175072</v>
      </c>
      <c r="R42" s="36">
        <f>SUMIFS(СВЦЭМ!$C$39:$C$789,СВЦЭМ!$A$39:$A$789,$A42,СВЦЭМ!$B$39:$B$789,R$11)+'СЕТ СН'!$F$12+СВЦЭМ!$D$10+'СЕТ СН'!$F$6-'СЕТ СН'!$F$22</f>
        <v>2001.3542342600001</v>
      </c>
      <c r="S42" s="36">
        <f>SUMIFS(СВЦЭМ!$C$39:$C$789,СВЦЭМ!$A$39:$A$789,$A42,СВЦЭМ!$B$39:$B$789,S$11)+'СЕТ СН'!$F$12+СВЦЭМ!$D$10+'СЕТ СН'!$F$6-'СЕТ СН'!$F$22</f>
        <v>1978.8927879</v>
      </c>
      <c r="T42" s="36">
        <f>SUMIFS(СВЦЭМ!$C$39:$C$789,СВЦЭМ!$A$39:$A$789,$A42,СВЦЭМ!$B$39:$B$789,T$11)+'СЕТ СН'!$F$12+СВЦЭМ!$D$10+'СЕТ СН'!$F$6-'СЕТ СН'!$F$22</f>
        <v>1939.5108832200001</v>
      </c>
      <c r="U42" s="36">
        <f>SUMIFS(СВЦЭМ!$C$39:$C$789,СВЦЭМ!$A$39:$A$789,$A42,СВЦЭМ!$B$39:$B$789,U$11)+'СЕТ СН'!$F$12+СВЦЭМ!$D$10+'СЕТ СН'!$F$6-'СЕТ СН'!$F$22</f>
        <v>1925.6143189300001</v>
      </c>
      <c r="V42" s="36">
        <f>SUMIFS(СВЦЭМ!$C$39:$C$789,СВЦЭМ!$A$39:$A$789,$A42,СВЦЭМ!$B$39:$B$789,V$11)+'СЕТ СН'!$F$12+СВЦЭМ!$D$10+'СЕТ СН'!$F$6-'СЕТ СН'!$F$22</f>
        <v>1955.0430829700001</v>
      </c>
      <c r="W42" s="36">
        <f>SUMIFS(СВЦЭМ!$C$39:$C$789,СВЦЭМ!$A$39:$A$789,$A42,СВЦЭМ!$B$39:$B$789,W$11)+'СЕТ СН'!$F$12+СВЦЭМ!$D$10+'СЕТ СН'!$F$6-'СЕТ СН'!$F$22</f>
        <v>1999.07519118</v>
      </c>
      <c r="X42" s="36">
        <f>SUMIFS(СВЦЭМ!$C$39:$C$789,СВЦЭМ!$A$39:$A$789,$A42,СВЦЭМ!$B$39:$B$789,X$11)+'СЕТ СН'!$F$12+СВЦЭМ!$D$10+'СЕТ СН'!$F$6-'СЕТ СН'!$F$22</f>
        <v>2031.5190125700001</v>
      </c>
      <c r="Y42" s="36">
        <f>SUMIFS(СВЦЭМ!$C$39:$C$789,СВЦЭМ!$A$39:$A$789,$A42,СВЦЭМ!$B$39:$B$789,Y$11)+'СЕТ СН'!$F$12+СВЦЭМ!$D$10+'СЕТ СН'!$F$6-'СЕТ СН'!$F$22</f>
        <v>2072.9167651100001</v>
      </c>
      <c r="Z42" s="36">
        <f>SUMIFS(СВЦЭМ!$C$39:$C$789,СВЦЭМ!$A$39:$A$789,$A42,СВЦЭМ!$B$39:$B$789,Z$11)+'СЕТ СН'!$F$12+СВЦЭМ!$D$10+'СЕТ СН'!$F$6-'СЕТ СН'!$F$22</f>
        <v>2106.62589213</v>
      </c>
      <c r="AA42" s="36">
        <f>SUMIFS(СВЦЭМ!$C$39:$C$789,СВЦЭМ!$A$39:$A$789,$A42,СВЦЭМ!$B$39:$B$789,AA$11)+'СЕТ СН'!$F$12+СВЦЭМ!$D$10+'СЕТ СН'!$F$6-'СЕТ СН'!$F$22</f>
        <v>2137.35964023</v>
      </c>
      <c r="AB42" s="36">
        <f>SUMIFS(СВЦЭМ!$C$39:$C$789,СВЦЭМ!$A$39:$A$789,$A42,СВЦЭМ!$B$39:$B$789,AB$11)+'СЕТ СН'!$F$12+СВЦЭМ!$D$10+'СЕТ СН'!$F$6-'СЕТ СН'!$F$22</f>
        <v>2147.7091275399998</v>
      </c>
      <c r="AC42" s="36">
        <f>SUMIFS(СВЦЭМ!$C$39:$C$789,СВЦЭМ!$A$39:$A$789,$A42,СВЦЭМ!$B$39:$B$789,AC$11)+'СЕТ СН'!$F$12+СВЦЭМ!$D$10+'СЕТ СН'!$F$6-'СЕТ СН'!$F$22</f>
        <v>2154.8064929299999</v>
      </c>
      <c r="AD42" s="36">
        <f>SUMIFS(СВЦЭМ!$C$39:$C$789,СВЦЭМ!$A$39:$A$789,$A42,СВЦЭМ!$B$39:$B$789,AD$11)+'СЕТ СН'!$F$12+СВЦЭМ!$D$10+'СЕТ СН'!$F$6-'СЕТ СН'!$F$22</f>
        <v>2170.9394536</v>
      </c>
      <c r="AE42" s="36">
        <f>SUMIFS(СВЦЭМ!$C$39:$C$789,СВЦЭМ!$A$39:$A$789,$A42,СВЦЭМ!$B$39:$B$789,AE$11)+'СЕТ СН'!$F$12+СВЦЭМ!$D$10+'СЕТ СН'!$F$6-'СЕТ СН'!$F$22</f>
        <v>2193.9933346299999</v>
      </c>
      <c r="AF42" s="36">
        <f>SUMIFS(СВЦЭМ!$C$39:$C$789,СВЦЭМ!$A$39:$A$789,$A42,СВЦЭМ!$B$39:$B$789,AF$11)+'СЕТ СН'!$F$12+СВЦЭМ!$D$10+'СЕТ СН'!$F$6-'СЕТ СН'!$F$22</f>
        <v>2236.0895035799999</v>
      </c>
    </row>
    <row r="43" spans="1:32"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32"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32"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32"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32"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c r="Z47" s="34">
        <v>25</v>
      </c>
      <c r="AA47" s="34">
        <v>26</v>
      </c>
      <c r="AB47" s="34">
        <v>27</v>
      </c>
      <c r="AC47" s="34">
        <v>28</v>
      </c>
      <c r="AD47" s="34">
        <v>29</v>
      </c>
      <c r="AE47" s="34">
        <v>30</v>
      </c>
      <c r="AF47" s="34">
        <v>31</v>
      </c>
    </row>
    <row r="48" spans="1:32" ht="15.75" x14ac:dyDescent="0.2">
      <c r="A48" s="35" t="str">
        <f>A12</f>
        <v>01.12.2024</v>
      </c>
      <c r="B48" s="36">
        <f>SUMIFS(СВЦЭМ!$C$39:$C$789,СВЦЭМ!$A$39:$A$789,$A48,СВЦЭМ!$B$39:$B$789,B$47)+'СЕТ СН'!$G$12+СВЦЭМ!$D$10+'СЕТ СН'!$G$6-'СЕТ СН'!$G$22</f>
        <v>2398.4962393200003</v>
      </c>
      <c r="C48" s="36">
        <f>SUMIFS(СВЦЭМ!$C$39:$C$789,СВЦЭМ!$A$39:$A$789,$A48,СВЦЭМ!$B$39:$B$789,C$47)+'СЕТ СН'!$G$12+СВЦЭМ!$D$10+'СЕТ СН'!$G$6-'СЕТ СН'!$G$22</f>
        <v>2444.3955413599997</v>
      </c>
      <c r="D48" s="36">
        <f>SUMIFS(СВЦЭМ!$C$39:$C$789,СВЦЭМ!$A$39:$A$789,$A48,СВЦЭМ!$B$39:$B$789,D$47)+'СЕТ СН'!$G$12+СВЦЭМ!$D$10+'СЕТ СН'!$G$6-'СЕТ СН'!$G$22</f>
        <v>2462.4641187400002</v>
      </c>
      <c r="E48" s="36">
        <f>SUMIFS(СВЦЭМ!$C$39:$C$789,СВЦЭМ!$A$39:$A$789,$A48,СВЦЭМ!$B$39:$B$789,E$47)+'СЕТ СН'!$G$12+СВЦЭМ!$D$10+'СЕТ СН'!$G$6-'СЕТ СН'!$G$22</f>
        <v>2457.4236320999998</v>
      </c>
      <c r="F48" s="36">
        <f>SUMIFS(СВЦЭМ!$C$39:$C$789,СВЦЭМ!$A$39:$A$789,$A48,СВЦЭМ!$B$39:$B$789,F$47)+'СЕТ СН'!$G$12+СВЦЭМ!$D$10+'СЕТ СН'!$G$6-'СЕТ СН'!$G$22</f>
        <v>2460.0338401600002</v>
      </c>
      <c r="G48" s="36">
        <f>SUMIFS(СВЦЭМ!$C$39:$C$789,СВЦЭМ!$A$39:$A$789,$A48,СВЦЭМ!$B$39:$B$789,G$47)+'СЕТ СН'!$G$12+СВЦЭМ!$D$10+'СЕТ СН'!$G$6-'СЕТ СН'!$G$22</f>
        <v>2476.3533654699995</v>
      </c>
      <c r="H48" s="36">
        <f>SUMIFS(СВЦЭМ!$C$39:$C$789,СВЦЭМ!$A$39:$A$789,$A48,СВЦЭМ!$B$39:$B$789,H$47)+'СЕТ СН'!$G$12+СВЦЭМ!$D$10+'СЕТ СН'!$G$6-'СЕТ СН'!$G$22</f>
        <v>2480.38320638</v>
      </c>
      <c r="I48" s="36">
        <f>SUMIFS(СВЦЭМ!$C$39:$C$789,СВЦЭМ!$A$39:$A$789,$A48,СВЦЭМ!$B$39:$B$789,I$47)+'СЕТ СН'!$G$12+СВЦЭМ!$D$10+'СЕТ СН'!$G$6-'СЕТ СН'!$G$22</f>
        <v>2483.4903314399999</v>
      </c>
      <c r="J48" s="36">
        <f>SUMIFS(СВЦЭМ!$C$39:$C$789,СВЦЭМ!$A$39:$A$789,$A48,СВЦЭМ!$B$39:$B$789,J$47)+'СЕТ СН'!$G$12+СВЦЭМ!$D$10+'СЕТ СН'!$G$6-'СЕТ СН'!$G$22</f>
        <v>2438.8394821299999</v>
      </c>
      <c r="K48" s="36">
        <f>SUMIFS(СВЦЭМ!$C$39:$C$789,СВЦЭМ!$A$39:$A$789,$A48,СВЦЭМ!$B$39:$B$789,K$47)+'СЕТ СН'!$G$12+СВЦЭМ!$D$10+'СЕТ СН'!$G$6-'СЕТ СН'!$G$22</f>
        <v>2434.4930254199999</v>
      </c>
      <c r="L48" s="36">
        <f>SUMIFS(СВЦЭМ!$C$39:$C$789,СВЦЭМ!$A$39:$A$789,$A48,СВЦЭМ!$B$39:$B$789,L$47)+'СЕТ СН'!$G$12+СВЦЭМ!$D$10+'СЕТ СН'!$G$6-'СЕТ СН'!$G$22</f>
        <v>2399.9938522100001</v>
      </c>
      <c r="M48" s="36">
        <f>SUMIFS(СВЦЭМ!$C$39:$C$789,СВЦЭМ!$A$39:$A$789,$A48,СВЦЭМ!$B$39:$B$789,M$47)+'СЕТ СН'!$G$12+СВЦЭМ!$D$10+'СЕТ СН'!$G$6-'СЕТ СН'!$G$22</f>
        <v>2401.2945475799997</v>
      </c>
      <c r="N48" s="36">
        <f>SUMIFS(СВЦЭМ!$C$39:$C$789,СВЦЭМ!$A$39:$A$789,$A48,СВЦЭМ!$B$39:$B$789,N$47)+'СЕТ СН'!$G$12+СВЦЭМ!$D$10+'СЕТ СН'!$G$6-'СЕТ СН'!$G$22</f>
        <v>2432.9079378500001</v>
      </c>
      <c r="O48" s="36">
        <f>SUMIFS(СВЦЭМ!$C$39:$C$789,СВЦЭМ!$A$39:$A$789,$A48,СВЦЭМ!$B$39:$B$789,O$47)+'СЕТ СН'!$G$12+СВЦЭМ!$D$10+'СЕТ СН'!$G$6-'СЕТ СН'!$G$22</f>
        <v>2441.4945017299997</v>
      </c>
      <c r="P48" s="36">
        <f>SUMIFS(СВЦЭМ!$C$39:$C$789,СВЦЭМ!$A$39:$A$789,$A48,СВЦЭМ!$B$39:$B$789,P$47)+'СЕТ СН'!$G$12+СВЦЭМ!$D$10+'СЕТ СН'!$G$6-'СЕТ СН'!$G$22</f>
        <v>2468.0626839400002</v>
      </c>
      <c r="Q48" s="36">
        <f>SUMIFS(СВЦЭМ!$C$39:$C$789,СВЦЭМ!$A$39:$A$789,$A48,СВЦЭМ!$B$39:$B$789,Q$47)+'СЕТ СН'!$G$12+СВЦЭМ!$D$10+'СЕТ СН'!$G$6-'СЕТ СН'!$G$22</f>
        <v>2482.0609803999996</v>
      </c>
      <c r="R48" s="36">
        <f>SUMIFS(СВЦЭМ!$C$39:$C$789,СВЦЭМ!$A$39:$A$789,$A48,СВЦЭМ!$B$39:$B$789,R$47)+'СЕТ СН'!$G$12+СВЦЭМ!$D$10+'СЕТ СН'!$G$6-'СЕТ СН'!$G$22</f>
        <v>2474.4455496</v>
      </c>
      <c r="S48" s="36">
        <f>SUMIFS(СВЦЭМ!$C$39:$C$789,СВЦЭМ!$A$39:$A$789,$A48,СВЦЭМ!$B$39:$B$789,S$47)+'СЕТ СН'!$G$12+СВЦЭМ!$D$10+'СЕТ СН'!$G$6-'СЕТ СН'!$G$22</f>
        <v>2417.2502048199995</v>
      </c>
      <c r="T48" s="36">
        <f>SUMIFS(СВЦЭМ!$C$39:$C$789,СВЦЭМ!$A$39:$A$789,$A48,СВЦЭМ!$B$39:$B$789,T$47)+'СЕТ СН'!$G$12+СВЦЭМ!$D$10+'СЕТ СН'!$G$6-'СЕТ СН'!$G$22</f>
        <v>2352.8642899400002</v>
      </c>
      <c r="U48" s="36">
        <f>SUMIFS(СВЦЭМ!$C$39:$C$789,СВЦЭМ!$A$39:$A$789,$A48,СВЦЭМ!$B$39:$B$789,U$47)+'СЕТ СН'!$G$12+СВЦЭМ!$D$10+'СЕТ СН'!$G$6-'СЕТ СН'!$G$22</f>
        <v>2374.5001935399996</v>
      </c>
      <c r="V48" s="36">
        <f>SUMIFS(СВЦЭМ!$C$39:$C$789,СВЦЭМ!$A$39:$A$789,$A48,СВЦЭМ!$B$39:$B$789,V$47)+'СЕТ СН'!$G$12+СВЦЭМ!$D$10+'СЕТ СН'!$G$6-'СЕТ СН'!$G$22</f>
        <v>2394.8878261099999</v>
      </c>
      <c r="W48" s="36">
        <f>SUMIFS(СВЦЭМ!$C$39:$C$789,СВЦЭМ!$A$39:$A$789,$A48,СВЦЭМ!$B$39:$B$789,W$47)+'СЕТ СН'!$G$12+СВЦЭМ!$D$10+'СЕТ СН'!$G$6-'СЕТ СН'!$G$22</f>
        <v>2415.6479871599995</v>
      </c>
      <c r="X48" s="36">
        <f>SUMIFS(СВЦЭМ!$C$39:$C$789,СВЦЭМ!$A$39:$A$789,$A48,СВЦЭМ!$B$39:$B$789,X$47)+'СЕТ СН'!$G$12+СВЦЭМ!$D$10+'СЕТ СН'!$G$6-'СЕТ СН'!$G$22</f>
        <v>2435.2458415199999</v>
      </c>
      <c r="Y48" s="36">
        <f>SUMIFS(СВЦЭМ!$C$39:$C$789,СВЦЭМ!$A$39:$A$789,$A48,СВЦЭМ!$B$39:$B$789,Y$47)+'СЕТ СН'!$G$12+СВЦЭМ!$D$10+'СЕТ СН'!$G$6-'СЕТ СН'!$G$22</f>
        <v>2502.4163225399998</v>
      </c>
    </row>
    <row r="49" spans="1:25" ht="15.75" x14ac:dyDescent="0.2">
      <c r="A49" s="35">
        <f>A48+1</f>
        <v>45628</v>
      </c>
      <c r="B49" s="36">
        <f>SUMIFS(СВЦЭМ!$C$39:$C$789,СВЦЭМ!$A$39:$A$789,$A49,СВЦЭМ!$B$39:$B$789,B$47)+'СЕТ СН'!$G$12+СВЦЭМ!$D$10+'СЕТ СН'!$G$6-'СЕТ СН'!$G$22</f>
        <v>2566.9656579900002</v>
      </c>
      <c r="C49" s="36">
        <f>SUMIFS(СВЦЭМ!$C$39:$C$789,СВЦЭМ!$A$39:$A$789,$A49,СВЦЭМ!$B$39:$B$789,C$47)+'СЕТ СН'!$G$12+СВЦЭМ!$D$10+'СЕТ СН'!$G$6-'СЕТ СН'!$G$22</f>
        <v>2558.4405869900002</v>
      </c>
      <c r="D49" s="36">
        <f>SUMIFS(СВЦЭМ!$C$39:$C$789,СВЦЭМ!$A$39:$A$789,$A49,СВЦЭМ!$B$39:$B$789,D$47)+'СЕТ СН'!$G$12+СВЦЭМ!$D$10+'СЕТ СН'!$G$6-'СЕТ СН'!$G$22</f>
        <v>2548.0902985399998</v>
      </c>
      <c r="E49" s="36">
        <f>SUMIFS(СВЦЭМ!$C$39:$C$789,СВЦЭМ!$A$39:$A$789,$A49,СВЦЭМ!$B$39:$B$789,E$47)+'СЕТ СН'!$G$12+СВЦЭМ!$D$10+'СЕТ СН'!$G$6-'СЕТ СН'!$G$22</f>
        <v>2562.6826947299996</v>
      </c>
      <c r="F49" s="36">
        <f>SUMIFS(СВЦЭМ!$C$39:$C$789,СВЦЭМ!$A$39:$A$789,$A49,СВЦЭМ!$B$39:$B$789,F$47)+'СЕТ СН'!$G$12+СВЦЭМ!$D$10+'СЕТ СН'!$G$6-'СЕТ СН'!$G$22</f>
        <v>2550.0182709600003</v>
      </c>
      <c r="G49" s="36">
        <f>SUMIFS(СВЦЭМ!$C$39:$C$789,СВЦЭМ!$A$39:$A$789,$A49,СВЦЭМ!$B$39:$B$789,G$47)+'СЕТ СН'!$G$12+СВЦЭМ!$D$10+'СЕТ СН'!$G$6-'СЕТ СН'!$G$22</f>
        <v>2555.7493290499997</v>
      </c>
      <c r="H49" s="36">
        <f>SUMIFS(СВЦЭМ!$C$39:$C$789,СВЦЭМ!$A$39:$A$789,$A49,СВЦЭМ!$B$39:$B$789,H$47)+'СЕТ СН'!$G$12+СВЦЭМ!$D$10+'СЕТ СН'!$G$6-'СЕТ СН'!$G$22</f>
        <v>2497.4709926200003</v>
      </c>
      <c r="I49" s="36">
        <f>SUMIFS(СВЦЭМ!$C$39:$C$789,СВЦЭМ!$A$39:$A$789,$A49,СВЦЭМ!$B$39:$B$789,I$47)+'СЕТ СН'!$G$12+СВЦЭМ!$D$10+'СЕТ СН'!$G$6-'СЕТ СН'!$G$22</f>
        <v>2416.7868483499997</v>
      </c>
      <c r="J49" s="36">
        <f>SUMIFS(СВЦЭМ!$C$39:$C$789,СВЦЭМ!$A$39:$A$789,$A49,СВЦЭМ!$B$39:$B$789,J$47)+'СЕТ СН'!$G$12+СВЦЭМ!$D$10+'СЕТ СН'!$G$6-'СЕТ СН'!$G$22</f>
        <v>2374.6399419499994</v>
      </c>
      <c r="K49" s="36">
        <f>SUMIFS(СВЦЭМ!$C$39:$C$789,СВЦЭМ!$A$39:$A$789,$A49,СВЦЭМ!$B$39:$B$789,K$47)+'СЕТ СН'!$G$12+СВЦЭМ!$D$10+'СЕТ СН'!$G$6-'СЕТ СН'!$G$22</f>
        <v>2360.3533418799998</v>
      </c>
      <c r="L49" s="36">
        <f>SUMIFS(СВЦЭМ!$C$39:$C$789,СВЦЭМ!$A$39:$A$789,$A49,СВЦЭМ!$B$39:$B$789,L$47)+'СЕТ СН'!$G$12+СВЦЭМ!$D$10+'СЕТ СН'!$G$6-'СЕТ СН'!$G$22</f>
        <v>2368.7626067800002</v>
      </c>
      <c r="M49" s="36">
        <f>SUMIFS(СВЦЭМ!$C$39:$C$789,СВЦЭМ!$A$39:$A$789,$A49,СВЦЭМ!$B$39:$B$789,M$47)+'СЕТ СН'!$G$12+СВЦЭМ!$D$10+'СЕТ СН'!$G$6-'СЕТ СН'!$G$22</f>
        <v>2392.5119122999995</v>
      </c>
      <c r="N49" s="36">
        <f>SUMIFS(СВЦЭМ!$C$39:$C$789,СВЦЭМ!$A$39:$A$789,$A49,СВЦЭМ!$B$39:$B$789,N$47)+'СЕТ СН'!$G$12+СВЦЭМ!$D$10+'СЕТ СН'!$G$6-'СЕТ СН'!$G$22</f>
        <v>2406.7493864799999</v>
      </c>
      <c r="O49" s="36">
        <f>SUMIFS(СВЦЭМ!$C$39:$C$789,СВЦЭМ!$A$39:$A$789,$A49,СВЦЭМ!$B$39:$B$789,O$47)+'СЕТ СН'!$G$12+СВЦЭМ!$D$10+'СЕТ СН'!$G$6-'СЕТ СН'!$G$22</f>
        <v>2419.9966514799999</v>
      </c>
      <c r="P49" s="36">
        <f>SUMIFS(СВЦЭМ!$C$39:$C$789,СВЦЭМ!$A$39:$A$789,$A49,СВЦЭМ!$B$39:$B$789,P$47)+'СЕТ СН'!$G$12+СВЦЭМ!$D$10+'СЕТ СН'!$G$6-'СЕТ СН'!$G$22</f>
        <v>2437.39436295</v>
      </c>
      <c r="Q49" s="36">
        <f>SUMIFS(СВЦЭМ!$C$39:$C$789,СВЦЭМ!$A$39:$A$789,$A49,СВЦЭМ!$B$39:$B$789,Q$47)+'СЕТ СН'!$G$12+СВЦЭМ!$D$10+'СЕТ СН'!$G$6-'СЕТ СН'!$G$22</f>
        <v>2436.4275577099997</v>
      </c>
      <c r="R49" s="36">
        <f>SUMIFS(СВЦЭМ!$C$39:$C$789,СВЦЭМ!$A$39:$A$789,$A49,СВЦЭМ!$B$39:$B$789,R$47)+'СЕТ СН'!$G$12+СВЦЭМ!$D$10+'СЕТ СН'!$G$6-'СЕТ СН'!$G$22</f>
        <v>2423.6088531400001</v>
      </c>
      <c r="S49" s="36">
        <f>SUMIFS(СВЦЭМ!$C$39:$C$789,СВЦЭМ!$A$39:$A$789,$A49,СВЦЭМ!$B$39:$B$789,S$47)+'СЕТ СН'!$G$12+СВЦЭМ!$D$10+'СЕТ СН'!$G$6-'СЕТ СН'!$G$22</f>
        <v>2379.7211778399997</v>
      </c>
      <c r="T49" s="36">
        <f>SUMIFS(СВЦЭМ!$C$39:$C$789,СВЦЭМ!$A$39:$A$789,$A49,СВЦЭМ!$B$39:$B$789,T$47)+'СЕТ СН'!$G$12+СВЦЭМ!$D$10+'СЕТ СН'!$G$6-'СЕТ СН'!$G$22</f>
        <v>2332.7912376000004</v>
      </c>
      <c r="U49" s="36">
        <f>SUMIFS(СВЦЭМ!$C$39:$C$789,СВЦЭМ!$A$39:$A$789,$A49,СВЦЭМ!$B$39:$B$789,U$47)+'СЕТ СН'!$G$12+СВЦЭМ!$D$10+'СЕТ СН'!$G$6-'СЕТ СН'!$G$22</f>
        <v>2369.0544427699997</v>
      </c>
      <c r="V49" s="36">
        <f>SUMIFS(СВЦЭМ!$C$39:$C$789,СВЦЭМ!$A$39:$A$789,$A49,СВЦЭМ!$B$39:$B$789,V$47)+'СЕТ СН'!$G$12+СВЦЭМ!$D$10+'СЕТ СН'!$G$6-'СЕТ СН'!$G$22</f>
        <v>2397.9296687999995</v>
      </c>
      <c r="W49" s="36">
        <f>SUMIFS(СВЦЭМ!$C$39:$C$789,СВЦЭМ!$A$39:$A$789,$A49,СВЦЭМ!$B$39:$B$789,W$47)+'СЕТ СН'!$G$12+СВЦЭМ!$D$10+'СЕТ СН'!$G$6-'СЕТ СН'!$G$22</f>
        <v>2387.4017341999997</v>
      </c>
      <c r="X49" s="36">
        <f>SUMIFS(СВЦЭМ!$C$39:$C$789,СВЦЭМ!$A$39:$A$789,$A49,СВЦЭМ!$B$39:$B$789,X$47)+'СЕТ СН'!$G$12+СВЦЭМ!$D$10+'СЕТ СН'!$G$6-'СЕТ СН'!$G$22</f>
        <v>2383.8229632499997</v>
      </c>
      <c r="Y49" s="36">
        <f>SUMIFS(СВЦЭМ!$C$39:$C$789,СВЦЭМ!$A$39:$A$789,$A49,СВЦЭМ!$B$39:$B$789,Y$47)+'СЕТ СН'!$G$12+СВЦЭМ!$D$10+'СЕТ СН'!$G$6-'СЕТ СН'!$G$22</f>
        <v>2422.9482565400003</v>
      </c>
    </row>
    <row r="50" spans="1:25" ht="15.75" x14ac:dyDescent="0.2">
      <c r="A50" s="35">
        <f t="shared" ref="A50:A78" si="1">A49+1</f>
        <v>45629</v>
      </c>
      <c r="B50" s="36">
        <f>SUMIFS(СВЦЭМ!$C$39:$C$789,СВЦЭМ!$A$39:$A$789,$A50,СВЦЭМ!$B$39:$B$789,B$47)+'СЕТ СН'!$G$12+СВЦЭМ!$D$10+'СЕТ СН'!$G$6-'СЕТ СН'!$G$22</f>
        <v>2437.3514386799998</v>
      </c>
      <c r="C50" s="36">
        <f>SUMIFS(СВЦЭМ!$C$39:$C$789,СВЦЭМ!$A$39:$A$789,$A50,СВЦЭМ!$B$39:$B$789,C$47)+'СЕТ СН'!$G$12+СВЦЭМ!$D$10+'СЕТ СН'!$G$6-'СЕТ СН'!$G$22</f>
        <v>2478.3889517500002</v>
      </c>
      <c r="D50" s="36">
        <f>SUMIFS(СВЦЭМ!$C$39:$C$789,СВЦЭМ!$A$39:$A$789,$A50,СВЦЭМ!$B$39:$B$789,D$47)+'СЕТ СН'!$G$12+СВЦЭМ!$D$10+'СЕТ СН'!$G$6-'СЕТ СН'!$G$22</f>
        <v>2510.5086204999998</v>
      </c>
      <c r="E50" s="36">
        <f>SUMIFS(СВЦЭМ!$C$39:$C$789,СВЦЭМ!$A$39:$A$789,$A50,СВЦЭМ!$B$39:$B$789,E$47)+'СЕТ СН'!$G$12+СВЦЭМ!$D$10+'СЕТ СН'!$G$6-'СЕТ СН'!$G$22</f>
        <v>2541.5212737399997</v>
      </c>
      <c r="F50" s="36">
        <f>SUMIFS(СВЦЭМ!$C$39:$C$789,СВЦЭМ!$A$39:$A$789,$A50,СВЦЭМ!$B$39:$B$789,F$47)+'СЕТ СН'!$G$12+СВЦЭМ!$D$10+'СЕТ СН'!$G$6-'СЕТ СН'!$G$22</f>
        <v>2545.13044034</v>
      </c>
      <c r="G50" s="36">
        <f>SUMIFS(СВЦЭМ!$C$39:$C$789,СВЦЭМ!$A$39:$A$789,$A50,СВЦЭМ!$B$39:$B$789,G$47)+'СЕТ СН'!$G$12+СВЦЭМ!$D$10+'СЕТ СН'!$G$6-'СЕТ СН'!$G$22</f>
        <v>2500.2352848199998</v>
      </c>
      <c r="H50" s="36">
        <f>SUMIFS(СВЦЭМ!$C$39:$C$789,СВЦЭМ!$A$39:$A$789,$A50,СВЦЭМ!$B$39:$B$789,H$47)+'СЕТ СН'!$G$12+СВЦЭМ!$D$10+'СЕТ СН'!$G$6-'СЕТ СН'!$G$22</f>
        <v>2445.4637950400002</v>
      </c>
      <c r="I50" s="36">
        <f>SUMIFS(СВЦЭМ!$C$39:$C$789,СВЦЭМ!$A$39:$A$789,$A50,СВЦЭМ!$B$39:$B$789,I$47)+'СЕТ СН'!$G$12+СВЦЭМ!$D$10+'СЕТ СН'!$G$6-'СЕТ СН'!$G$22</f>
        <v>2372.2895939299997</v>
      </c>
      <c r="J50" s="36">
        <f>SUMIFS(СВЦЭМ!$C$39:$C$789,СВЦЭМ!$A$39:$A$789,$A50,СВЦЭМ!$B$39:$B$789,J$47)+'СЕТ СН'!$G$12+СВЦЭМ!$D$10+'СЕТ СН'!$G$6-'СЕТ СН'!$G$22</f>
        <v>2316.8881891199999</v>
      </c>
      <c r="K50" s="36">
        <f>SUMIFS(СВЦЭМ!$C$39:$C$789,СВЦЭМ!$A$39:$A$789,$A50,СВЦЭМ!$B$39:$B$789,K$47)+'СЕТ СН'!$G$12+СВЦЭМ!$D$10+'СЕТ СН'!$G$6-'СЕТ СН'!$G$22</f>
        <v>2323.6708965100001</v>
      </c>
      <c r="L50" s="36">
        <f>SUMIFS(СВЦЭМ!$C$39:$C$789,СВЦЭМ!$A$39:$A$789,$A50,СВЦЭМ!$B$39:$B$789,L$47)+'СЕТ СН'!$G$12+СВЦЭМ!$D$10+'СЕТ СН'!$G$6-'СЕТ СН'!$G$22</f>
        <v>2330.2991208399999</v>
      </c>
      <c r="M50" s="36">
        <f>SUMIFS(СВЦЭМ!$C$39:$C$789,СВЦЭМ!$A$39:$A$789,$A50,СВЦЭМ!$B$39:$B$789,M$47)+'СЕТ СН'!$G$12+СВЦЭМ!$D$10+'СЕТ СН'!$G$6-'СЕТ СН'!$G$22</f>
        <v>2332.6014865000002</v>
      </c>
      <c r="N50" s="36">
        <f>SUMIFS(СВЦЭМ!$C$39:$C$789,СВЦЭМ!$A$39:$A$789,$A50,СВЦЭМ!$B$39:$B$789,N$47)+'СЕТ СН'!$G$12+СВЦЭМ!$D$10+'СЕТ СН'!$G$6-'СЕТ СН'!$G$22</f>
        <v>2365.2247015799994</v>
      </c>
      <c r="O50" s="36">
        <f>SUMIFS(СВЦЭМ!$C$39:$C$789,СВЦЭМ!$A$39:$A$789,$A50,СВЦЭМ!$B$39:$B$789,O$47)+'СЕТ СН'!$G$12+СВЦЭМ!$D$10+'СЕТ СН'!$G$6-'СЕТ СН'!$G$22</f>
        <v>2379.5240879799994</v>
      </c>
      <c r="P50" s="36">
        <f>SUMIFS(СВЦЭМ!$C$39:$C$789,СВЦЭМ!$A$39:$A$789,$A50,СВЦЭМ!$B$39:$B$789,P$47)+'СЕТ СН'!$G$12+СВЦЭМ!$D$10+'СЕТ СН'!$G$6-'СЕТ СН'!$G$22</f>
        <v>2400.1833563700002</v>
      </c>
      <c r="Q50" s="36">
        <f>SUMIFS(СВЦЭМ!$C$39:$C$789,СВЦЭМ!$A$39:$A$789,$A50,СВЦЭМ!$B$39:$B$789,Q$47)+'СЕТ СН'!$G$12+СВЦЭМ!$D$10+'СЕТ СН'!$G$6-'СЕТ СН'!$G$22</f>
        <v>2426.90811631</v>
      </c>
      <c r="R50" s="36">
        <f>SUMIFS(СВЦЭМ!$C$39:$C$789,СВЦЭМ!$A$39:$A$789,$A50,СВЦЭМ!$B$39:$B$789,R$47)+'СЕТ СН'!$G$12+СВЦЭМ!$D$10+'СЕТ СН'!$G$6-'СЕТ СН'!$G$22</f>
        <v>2405.01750077</v>
      </c>
      <c r="S50" s="36">
        <f>SUMIFS(СВЦЭМ!$C$39:$C$789,СВЦЭМ!$A$39:$A$789,$A50,СВЦЭМ!$B$39:$B$789,S$47)+'СЕТ СН'!$G$12+СВЦЭМ!$D$10+'СЕТ СН'!$G$6-'СЕТ СН'!$G$22</f>
        <v>2361.0682400799997</v>
      </c>
      <c r="T50" s="36">
        <f>SUMIFS(СВЦЭМ!$C$39:$C$789,СВЦЭМ!$A$39:$A$789,$A50,СВЦЭМ!$B$39:$B$789,T$47)+'СЕТ СН'!$G$12+СВЦЭМ!$D$10+'СЕТ СН'!$G$6-'СЕТ СН'!$G$22</f>
        <v>2314.5362184200003</v>
      </c>
      <c r="U50" s="36">
        <f>SUMIFS(СВЦЭМ!$C$39:$C$789,СВЦЭМ!$A$39:$A$789,$A50,СВЦЭМ!$B$39:$B$789,U$47)+'СЕТ СН'!$G$12+СВЦЭМ!$D$10+'СЕТ СН'!$G$6-'СЕТ СН'!$G$22</f>
        <v>2333.9942152399999</v>
      </c>
      <c r="V50" s="36">
        <f>SUMIFS(СВЦЭМ!$C$39:$C$789,СВЦЭМ!$A$39:$A$789,$A50,СВЦЭМ!$B$39:$B$789,V$47)+'СЕТ СН'!$G$12+СВЦЭМ!$D$10+'СЕТ СН'!$G$6-'СЕТ СН'!$G$22</f>
        <v>2356.9961820499993</v>
      </c>
      <c r="W50" s="36">
        <f>SUMIFS(СВЦЭМ!$C$39:$C$789,СВЦЭМ!$A$39:$A$789,$A50,СВЦЭМ!$B$39:$B$789,W$47)+'СЕТ СН'!$G$12+СВЦЭМ!$D$10+'СЕТ СН'!$G$6-'СЕТ СН'!$G$22</f>
        <v>2370.7436594999999</v>
      </c>
      <c r="X50" s="36">
        <f>SUMIFS(СВЦЭМ!$C$39:$C$789,СВЦЭМ!$A$39:$A$789,$A50,СВЦЭМ!$B$39:$B$789,X$47)+'СЕТ СН'!$G$12+СВЦЭМ!$D$10+'СЕТ СН'!$G$6-'СЕТ СН'!$G$22</f>
        <v>2373.38682255</v>
      </c>
      <c r="Y50" s="36">
        <f>SUMIFS(СВЦЭМ!$C$39:$C$789,СВЦЭМ!$A$39:$A$789,$A50,СВЦЭМ!$B$39:$B$789,Y$47)+'СЕТ СН'!$G$12+СВЦЭМ!$D$10+'СЕТ СН'!$G$6-'СЕТ СН'!$G$22</f>
        <v>2420.72066498</v>
      </c>
    </row>
    <row r="51" spans="1:25" ht="15.75" x14ac:dyDescent="0.2">
      <c r="A51" s="35">
        <f t="shared" si="1"/>
        <v>45630</v>
      </c>
      <c r="B51" s="36">
        <f>SUMIFS(СВЦЭМ!$C$39:$C$789,СВЦЭМ!$A$39:$A$789,$A51,СВЦЭМ!$B$39:$B$789,B$47)+'СЕТ СН'!$G$12+СВЦЭМ!$D$10+'СЕТ СН'!$G$6-'СЕТ СН'!$G$22</f>
        <v>2456.4766804999999</v>
      </c>
      <c r="C51" s="36">
        <f>SUMIFS(СВЦЭМ!$C$39:$C$789,СВЦЭМ!$A$39:$A$789,$A51,СВЦЭМ!$B$39:$B$789,C$47)+'СЕТ СН'!$G$12+СВЦЭМ!$D$10+'СЕТ СН'!$G$6-'СЕТ СН'!$G$22</f>
        <v>2520.1648150499996</v>
      </c>
      <c r="D51" s="36">
        <f>SUMIFS(СВЦЭМ!$C$39:$C$789,СВЦЭМ!$A$39:$A$789,$A51,СВЦЭМ!$B$39:$B$789,D$47)+'СЕТ СН'!$G$12+СВЦЭМ!$D$10+'СЕТ СН'!$G$6-'СЕТ СН'!$G$22</f>
        <v>2544.3187608799999</v>
      </c>
      <c r="E51" s="36">
        <f>SUMIFS(СВЦЭМ!$C$39:$C$789,СВЦЭМ!$A$39:$A$789,$A51,СВЦЭМ!$B$39:$B$789,E$47)+'СЕТ СН'!$G$12+СВЦЭМ!$D$10+'СЕТ СН'!$G$6-'СЕТ СН'!$G$22</f>
        <v>2559.4913192599997</v>
      </c>
      <c r="F51" s="36">
        <f>SUMIFS(СВЦЭМ!$C$39:$C$789,СВЦЭМ!$A$39:$A$789,$A51,СВЦЭМ!$B$39:$B$789,F$47)+'СЕТ СН'!$G$12+СВЦЭМ!$D$10+'СЕТ СН'!$G$6-'СЕТ СН'!$G$22</f>
        <v>2551.1457392499997</v>
      </c>
      <c r="G51" s="36">
        <f>SUMIFS(СВЦЭМ!$C$39:$C$789,СВЦЭМ!$A$39:$A$789,$A51,СВЦЭМ!$B$39:$B$789,G$47)+'СЕТ СН'!$G$12+СВЦЭМ!$D$10+'СЕТ СН'!$G$6-'СЕТ СН'!$G$22</f>
        <v>2537.2533800199999</v>
      </c>
      <c r="H51" s="36">
        <f>SUMIFS(СВЦЭМ!$C$39:$C$789,СВЦЭМ!$A$39:$A$789,$A51,СВЦЭМ!$B$39:$B$789,H$47)+'СЕТ СН'!$G$12+СВЦЭМ!$D$10+'СЕТ СН'!$G$6-'СЕТ СН'!$G$22</f>
        <v>2508.0023679799997</v>
      </c>
      <c r="I51" s="36">
        <f>SUMIFS(СВЦЭМ!$C$39:$C$789,СВЦЭМ!$A$39:$A$789,$A51,СВЦЭМ!$B$39:$B$789,I$47)+'СЕТ СН'!$G$12+СВЦЭМ!$D$10+'СЕТ СН'!$G$6-'СЕТ СН'!$G$22</f>
        <v>2402.0476347100002</v>
      </c>
      <c r="J51" s="36">
        <f>SUMIFS(СВЦЭМ!$C$39:$C$789,СВЦЭМ!$A$39:$A$789,$A51,СВЦЭМ!$B$39:$B$789,J$47)+'СЕТ СН'!$G$12+СВЦЭМ!$D$10+'СЕТ СН'!$G$6-'СЕТ СН'!$G$22</f>
        <v>2348.93774063</v>
      </c>
      <c r="K51" s="36">
        <f>SUMIFS(СВЦЭМ!$C$39:$C$789,СВЦЭМ!$A$39:$A$789,$A51,СВЦЭМ!$B$39:$B$789,K$47)+'СЕТ СН'!$G$12+СВЦЭМ!$D$10+'СЕТ СН'!$G$6-'СЕТ СН'!$G$22</f>
        <v>2327.3623480100005</v>
      </c>
      <c r="L51" s="36">
        <f>SUMIFS(СВЦЭМ!$C$39:$C$789,СВЦЭМ!$A$39:$A$789,$A51,СВЦЭМ!$B$39:$B$789,L$47)+'СЕТ СН'!$G$12+СВЦЭМ!$D$10+'СЕТ СН'!$G$6-'СЕТ СН'!$G$22</f>
        <v>2257.7935901199999</v>
      </c>
      <c r="M51" s="36">
        <f>SUMIFS(СВЦЭМ!$C$39:$C$789,СВЦЭМ!$A$39:$A$789,$A51,СВЦЭМ!$B$39:$B$789,M$47)+'СЕТ СН'!$G$12+СВЦЭМ!$D$10+'СЕТ СН'!$G$6-'СЕТ СН'!$G$22</f>
        <v>2247.38356221</v>
      </c>
      <c r="N51" s="36">
        <f>SUMIFS(СВЦЭМ!$C$39:$C$789,СВЦЭМ!$A$39:$A$789,$A51,СВЦЭМ!$B$39:$B$789,N$47)+'СЕТ СН'!$G$12+СВЦЭМ!$D$10+'СЕТ СН'!$G$6-'СЕТ СН'!$G$22</f>
        <v>2281.2553358800001</v>
      </c>
      <c r="O51" s="36">
        <f>SUMIFS(СВЦЭМ!$C$39:$C$789,СВЦЭМ!$A$39:$A$789,$A51,СВЦЭМ!$B$39:$B$789,O$47)+'СЕТ СН'!$G$12+СВЦЭМ!$D$10+'СЕТ СН'!$G$6-'СЕТ СН'!$G$22</f>
        <v>2286.7887827700001</v>
      </c>
      <c r="P51" s="36">
        <f>SUMIFS(СВЦЭМ!$C$39:$C$789,СВЦЭМ!$A$39:$A$789,$A51,СВЦЭМ!$B$39:$B$789,P$47)+'СЕТ СН'!$G$12+СВЦЭМ!$D$10+'СЕТ СН'!$G$6-'СЕТ СН'!$G$22</f>
        <v>2300.3308503200001</v>
      </c>
      <c r="Q51" s="36">
        <f>SUMIFS(СВЦЭМ!$C$39:$C$789,СВЦЭМ!$A$39:$A$789,$A51,СВЦЭМ!$B$39:$B$789,Q$47)+'СЕТ СН'!$G$12+СВЦЭМ!$D$10+'СЕТ СН'!$G$6-'СЕТ СН'!$G$22</f>
        <v>2305.2333419800002</v>
      </c>
      <c r="R51" s="36">
        <f>SUMIFS(СВЦЭМ!$C$39:$C$789,СВЦЭМ!$A$39:$A$789,$A51,СВЦЭМ!$B$39:$B$789,R$47)+'СЕТ СН'!$G$12+СВЦЭМ!$D$10+'СЕТ СН'!$G$6-'СЕТ СН'!$G$22</f>
        <v>2302.1038126200001</v>
      </c>
      <c r="S51" s="36">
        <f>SUMIFS(СВЦЭМ!$C$39:$C$789,СВЦЭМ!$A$39:$A$789,$A51,СВЦЭМ!$B$39:$B$789,S$47)+'СЕТ СН'!$G$12+СВЦЭМ!$D$10+'СЕТ СН'!$G$6-'СЕТ СН'!$G$22</f>
        <v>2253.4397789900004</v>
      </c>
      <c r="T51" s="36">
        <f>SUMIFS(СВЦЭМ!$C$39:$C$789,СВЦЭМ!$A$39:$A$789,$A51,СВЦЭМ!$B$39:$B$789,T$47)+'СЕТ СН'!$G$12+СВЦЭМ!$D$10+'СЕТ СН'!$G$6-'СЕТ СН'!$G$22</f>
        <v>2204.6123087400001</v>
      </c>
      <c r="U51" s="36">
        <f>SUMIFS(СВЦЭМ!$C$39:$C$789,СВЦЭМ!$A$39:$A$789,$A51,СВЦЭМ!$B$39:$B$789,U$47)+'СЕТ СН'!$G$12+СВЦЭМ!$D$10+'СЕТ СН'!$G$6-'СЕТ СН'!$G$22</f>
        <v>2211.8740096199999</v>
      </c>
      <c r="V51" s="36">
        <f>SUMIFS(СВЦЭМ!$C$39:$C$789,СВЦЭМ!$A$39:$A$789,$A51,СВЦЭМ!$B$39:$B$789,V$47)+'СЕТ СН'!$G$12+СВЦЭМ!$D$10+'СЕТ СН'!$G$6-'СЕТ СН'!$G$22</f>
        <v>2251.4376618800002</v>
      </c>
      <c r="W51" s="36">
        <f>SUMIFS(СВЦЭМ!$C$39:$C$789,СВЦЭМ!$A$39:$A$789,$A51,СВЦЭМ!$B$39:$B$789,W$47)+'СЕТ СН'!$G$12+СВЦЭМ!$D$10+'СЕТ СН'!$G$6-'СЕТ СН'!$G$22</f>
        <v>2273.3106855400001</v>
      </c>
      <c r="X51" s="36">
        <f>SUMIFS(СВЦЭМ!$C$39:$C$789,СВЦЭМ!$A$39:$A$789,$A51,СВЦЭМ!$B$39:$B$789,X$47)+'СЕТ СН'!$G$12+СВЦЭМ!$D$10+'СЕТ СН'!$G$6-'СЕТ СН'!$G$22</f>
        <v>2307.55716115</v>
      </c>
      <c r="Y51" s="36">
        <f>SUMIFS(СВЦЭМ!$C$39:$C$789,СВЦЭМ!$A$39:$A$789,$A51,СВЦЭМ!$B$39:$B$789,Y$47)+'СЕТ СН'!$G$12+СВЦЭМ!$D$10+'СЕТ СН'!$G$6-'СЕТ СН'!$G$22</f>
        <v>2344.1621804099996</v>
      </c>
    </row>
    <row r="52" spans="1:25" ht="15.75" x14ac:dyDescent="0.2">
      <c r="A52" s="35">
        <f t="shared" si="1"/>
        <v>45631</v>
      </c>
      <c r="B52" s="36">
        <f>SUMIFS(СВЦЭМ!$C$39:$C$789,СВЦЭМ!$A$39:$A$789,$A52,СВЦЭМ!$B$39:$B$789,B$47)+'СЕТ СН'!$G$12+СВЦЭМ!$D$10+'СЕТ СН'!$G$6-'СЕТ СН'!$G$22</f>
        <v>2350.8677404399996</v>
      </c>
      <c r="C52" s="36">
        <f>SUMIFS(СВЦЭМ!$C$39:$C$789,СВЦЭМ!$A$39:$A$789,$A52,СВЦЭМ!$B$39:$B$789,C$47)+'СЕТ СН'!$G$12+СВЦЭМ!$D$10+'СЕТ СН'!$G$6-'СЕТ СН'!$G$22</f>
        <v>2404.3137040599995</v>
      </c>
      <c r="D52" s="36">
        <f>SUMIFS(СВЦЭМ!$C$39:$C$789,СВЦЭМ!$A$39:$A$789,$A52,СВЦЭМ!$B$39:$B$789,D$47)+'СЕТ СН'!$G$12+СВЦЭМ!$D$10+'СЕТ СН'!$G$6-'СЕТ СН'!$G$22</f>
        <v>2416.3997308500002</v>
      </c>
      <c r="E52" s="36">
        <f>SUMIFS(СВЦЭМ!$C$39:$C$789,СВЦЭМ!$A$39:$A$789,$A52,СВЦЭМ!$B$39:$B$789,E$47)+'СЕТ СН'!$G$12+СВЦЭМ!$D$10+'СЕТ СН'!$G$6-'СЕТ СН'!$G$22</f>
        <v>2428.7373104600001</v>
      </c>
      <c r="F52" s="36">
        <f>SUMIFS(СВЦЭМ!$C$39:$C$789,СВЦЭМ!$A$39:$A$789,$A52,СВЦЭМ!$B$39:$B$789,F$47)+'СЕТ СН'!$G$12+СВЦЭМ!$D$10+'СЕТ СН'!$G$6-'СЕТ СН'!$G$22</f>
        <v>2422.1196932900002</v>
      </c>
      <c r="G52" s="36">
        <f>SUMIFS(СВЦЭМ!$C$39:$C$789,СВЦЭМ!$A$39:$A$789,$A52,СВЦЭМ!$B$39:$B$789,G$47)+'СЕТ СН'!$G$12+СВЦЭМ!$D$10+'СЕТ СН'!$G$6-'СЕТ СН'!$G$22</f>
        <v>2399.32026941</v>
      </c>
      <c r="H52" s="36">
        <f>SUMIFS(СВЦЭМ!$C$39:$C$789,СВЦЭМ!$A$39:$A$789,$A52,СВЦЭМ!$B$39:$B$789,H$47)+'СЕТ СН'!$G$12+СВЦЭМ!$D$10+'СЕТ СН'!$G$6-'СЕТ СН'!$G$22</f>
        <v>2324.7180300500004</v>
      </c>
      <c r="I52" s="36">
        <f>SUMIFS(СВЦЭМ!$C$39:$C$789,СВЦЭМ!$A$39:$A$789,$A52,СВЦЭМ!$B$39:$B$789,I$47)+'СЕТ СН'!$G$12+СВЦЭМ!$D$10+'СЕТ СН'!$G$6-'СЕТ СН'!$G$22</f>
        <v>2245.4093918799999</v>
      </c>
      <c r="J52" s="36">
        <f>SUMIFS(СВЦЭМ!$C$39:$C$789,СВЦЭМ!$A$39:$A$789,$A52,СВЦЭМ!$B$39:$B$789,J$47)+'СЕТ СН'!$G$12+СВЦЭМ!$D$10+'СЕТ СН'!$G$6-'СЕТ СН'!$G$22</f>
        <v>2202.5630919100004</v>
      </c>
      <c r="K52" s="36">
        <f>SUMIFS(СВЦЭМ!$C$39:$C$789,СВЦЭМ!$A$39:$A$789,$A52,СВЦЭМ!$B$39:$B$789,K$47)+'СЕТ СН'!$G$12+СВЦЭМ!$D$10+'СЕТ СН'!$G$6-'СЕТ СН'!$G$22</f>
        <v>2172.8515591700002</v>
      </c>
      <c r="L52" s="36">
        <f>SUMIFS(СВЦЭМ!$C$39:$C$789,СВЦЭМ!$A$39:$A$789,$A52,СВЦЭМ!$B$39:$B$789,L$47)+'СЕТ СН'!$G$12+СВЦЭМ!$D$10+'СЕТ СН'!$G$6-'СЕТ СН'!$G$22</f>
        <v>2162.9030825400005</v>
      </c>
      <c r="M52" s="36">
        <f>SUMIFS(СВЦЭМ!$C$39:$C$789,СВЦЭМ!$A$39:$A$789,$A52,СВЦЭМ!$B$39:$B$789,M$47)+'СЕТ СН'!$G$12+СВЦЭМ!$D$10+'СЕТ СН'!$G$6-'СЕТ СН'!$G$22</f>
        <v>2186.73657159</v>
      </c>
      <c r="N52" s="36">
        <f>SUMIFS(СВЦЭМ!$C$39:$C$789,СВЦЭМ!$A$39:$A$789,$A52,СВЦЭМ!$B$39:$B$789,N$47)+'СЕТ СН'!$G$12+СВЦЭМ!$D$10+'СЕТ СН'!$G$6-'СЕТ СН'!$G$22</f>
        <v>2199.29892556</v>
      </c>
      <c r="O52" s="36">
        <f>SUMIFS(СВЦЭМ!$C$39:$C$789,СВЦЭМ!$A$39:$A$789,$A52,СВЦЭМ!$B$39:$B$789,O$47)+'СЕТ СН'!$G$12+СВЦЭМ!$D$10+'СЕТ СН'!$G$6-'СЕТ СН'!$G$22</f>
        <v>2204.7563246200002</v>
      </c>
      <c r="P52" s="36">
        <f>SUMIFS(СВЦЭМ!$C$39:$C$789,СВЦЭМ!$A$39:$A$789,$A52,СВЦЭМ!$B$39:$B$789,P$47)+'СЕТ СН'!$G$12+СВЦЭМ!$D$10+'СЕТ СН'!$G$6-'СЕТ СН'!$G$22</f>
        <v>2219.4919324900002</v>
      </c>
      <c r="Q52" s="36">
        <f>SUMIFS(СВЦЭМ!$C$39:$C$789,СВЦЭМ!$A$39:$A$789,$A52,СВЦЭМ!$B$39:$B$789,Q$47)+'СЕТ СН'!$G$12+СВЦЭМ!$D$10+'СЕТ СН'!$G$6-'СЕТ СН'!$G$22</f>
        <v>2242.0323143700002</v>
      </c>
      <c r="R52" s="36">
        <f>SUMIFS(СВЦЭМ!$C$39:$C$789,СВЦЭМ!$A$39:$A$789,$A52,СВЦЭМ!$B$39:$B$789,R$47)+'СЕТ СН'!$G$12+СВЦЭМ!$D$10+'СЕТ СН'!$G$6-'СЕТ СН'!$G$22</f>
        <v>2245.2843463200002</v>
      </c>
      <c r="S52" s="36">
        <f>SUMIFS(СВЦЭМ!$C$39:$C$789,СВЦЭМ!$A$39:$A$789,$A52,СВЦЭМ!$B$39:$B$789,S$47)+'СЕТ СН'!$G$12+СВЦЭМ!$D$10+'СЕТ СН'!$G$6-'СЕТ СН'!$G$22</f>
        <v>2191.2838824300002</v>
      </c>
      <c r="T52" s="36">
        <f>SUMIFS(СВЦЭМ!$C$39:$C$789,СВЦЭМ!$A$39:$A$789,$A52,СВЦЭМ!$B$39:$B$789,T$47)+'СЕТ СН'!$G$12+СВЦЭМ!$D$10+'СЕТ СН'!$G$6-'СЕТ СН'!$G$22</f>
        <v>2137.6970776900002</v>
      </c>
      <c r="U52" s="36">
        <f>SUMIFS(СВЦЭМ!$C$39:$C$789,СВЦЭМ!$A$39:$A$789,$A52,СВЦЭМ!$B$39:$B$789,U$47)+'СЕТ СН'!$G$12+СВЦЭМ!$D$10+'СЕТ СН'!$G$6-'СЕТ СН'!$G$22</f>
        <v>2139.7544940600001</v>
      </c>
      <c r="V52" s="36">
        <f>SUMIFS(СВЦЭМ!$C$39:$C$789,СВЦЭМ!$A$39:$A$789,$A52,СВЦЭМ!$B$39:$B$789,V$47)+'СЕТ СН'!$G$12+СВЦЭМ!$D$10+'СЕТ СН'!$G$6-'СЕТ СН'!$G$22</f>
        <v>2174.4973639200002</v>
      </c>
      <c r="W52" s="36">
        <f>SUMIFS(СВЦЭМ!$C$39:$C$789,СВЦЭМ!$A$39:$A$789,$A52,СВЦЭМ!$B$39:$B$789,W$47)+'СЕТ СН'!$G$12+СВЦЭМ!$D$10+'СЕТ СН'!$G$6-'СЕТ СН'!$G$22</f>
        <v>2188.4828462599999</v>
      </c>
      <c r="X52" s="36">
        <f>SUMIFS(СВЦЭМ!$C$39:$C$789,СВЦЭМ!$A$39:$A$789,$A52,СВЦЭМ!$B$39:$B$789,X$47)+'СЕТ СН'!$G$12+СВЦЭМ!$D$10+'СЕТ СН'!$G$6-'СЕТ СН'!$G$22</f>
        <v>2202.1652858799998</v>
      </c>
      <c r="Y52" s="36">
        <f>SUMIFS(СВЦЭМ!$C$39:$C$789,СВЦЭМ!$A$39:$A$789,$A52,СВЦЭМ!$B$39:$B$789,Y$47)+'СЕТ СН'!$G$12+СВЦЭМ!$D$10+'СЕТ СН'!$G$6-'СЕТ СН'!$G$22</f>
        <v>2212.9551560999998</v>
      </c>
    </row>
    <row r="53" spans="1:25" ht="15.75" x14ac:dyDescent="0.2">
      <c r="A53" s="35">
        <f t="shared" si="1"/>
        <v>45632</v>
      </c>
      <c r="B53" s="36">
        <f>SUMIFS(СВЦЭМ!$C$39:$C$789,СВЦЭМ!$A$39:$A$789,$A53,СВЦЭМ!$B$39:$B$789,B$47)+'СЕТ СН'!$G$12+СВЦЭМ!$D$10+'СЕТ СН'!$G$6-'СЕТ СН'!$G$22</f>
        <v>2311.4494390500004</v>
      </c>
      <c r="C53" s="36">
        <f>SUMIFS(СВЦЭМ!$C$39:$C$789,СВЦЭМ!$A$39:$A$789,$A53,СВЦЭМ!$B$39:$B$789,C$47)+'СЕТ СН'!$G$12+СВЦЭМ!$D$10+'СЕТ СН'!$G$6-'СЕТ СН'!$G$22</f>
        <v>2380.8266635800001</v>
      </c>
      <c r="D53" s="36">
        <f>SUMIFS(СВЦЭМ!$C$39:$C$789,СВЦЭМ!$A$39:$A$789,$A53,СВЦЭМ!$B$39:$B$789,D$47)+'СЕТ СН'!$G$12+СВЦЭМ!$D$10+'СЕТ СН'!$G$6-'СЕТ СН'!$G$22</f>
        <v>2407.4298840299998</v>
      </c>
      <c r="E53" s="36">
        <f>SUMIFS(СВЦЭМ!$C$39:$C$789,СВЦЭМ!$A$39:$A$789,$A53,СВЦЭМ!$B$39:$B$789,E$47)+'СЕТ СН'!$G$12+СВЦЭМ!$D$10+'СЕТ СН'!$G$6-'СЕТ СН'!$G$22</f>
        <v>2417.8508957599997</v>
      </c>
      <c r="F53" s="36">
        <f>SUMIFS(СВЦЭМ!$C$39:$C$789,СВЦЭМ!$A$39:$A$789,$A53,СВЦЭМ!$B$39:$B$789,F$47)+'СЕТ СН'!$G$12+СВЦЭМ!$D$10+'СЕТ СН'!$G$6-'СЕТ СН'!$G$22</f>
        <v>2419.0893966200001</v>
      </c>
      <c r="G53" s="36">
        <f>SUMIFS(СВЦЭМ!$C$39:$C$789,СВЦЭМ!$A$39:$A$789,$A53,СВЦЭМ!$B$39:$B$789,G$47)+'СЕТ СН'!$G$12+СВЦЭМ!$D$10+'СЕТ СН'!$G$6-'СЕТ СН'!$G$22</f>
        <v>2402.1627566899997</v>
      </c>
      <c r="H53" s="36">
        <f>SUMIFS(СВЦЭМ!$C$39:$C$789,СВЦЭМ!$A$39:$A$789,$A53,СВЦЭМ!$B$39:$B$789,H$47)+'СЕТ СН'!$G$12+СВЦЭМ!$D$10+'СЕТ СН'!$G$6-'СЕТ СН'!$G$22</f>
        <v>2320.11723489</v>
      </c>
      <c r="I53" s="36">
        <f>SUMIFS(СВЦЭМ!$C$39:$C$789,СВЦЭМ!$A$39:$A$789,$A53,СВЦЭМ!$B$39:$B$789,I$47)+'СЕТ СН'!$G$12+СВЦЭМ!$D$10+'СЕТ СН'!$G$6-'СЕТ СН'!$G$22</f>
        <v>2248.5570317299998</v>
      </c>
      <c r="J53" s="36">
        <f>SUMIFS(СВЦЭМ!$C$39:$C$789,СВЦЭМ!$A$39:$A$789,$A53,СВЦЭМ!$B$39:$B$789,J$47)+'СЕТ СН'!$G$12+СВЦЭМ!$D$10+'СЕТ СН'!$G$6-'СЕТ СН'!$G$22</f>
        <v>2191.4771587</v>
      </c>
      <c r="K53" s="36">
        <f>SUMIFS(СВЦЭМ!$C$39:$C$789,СВЦЭМ!$A$39:$A$789,$A53,СВЦЭМ!$B$39:$B$789,K$47)+'СЕТ СН'!$G$12+СВЦЭМ!$D$10+'СЕТ СН'!$G$6-'СЕТ СН'!$G$22</f>
        <v>2160.2665921500002</v>
      </c>
      <c r="L53" s="36">
        <f>SUMIFS(СВЦЭМ!$C$39:$C$789,СВЦЭМ!$A$39:$A$789,$A53,СВЦЭМ!$B$39:$B$789,L$47)+'СЕТ СН'!$G$12+СВЦЭМ!$D$10+'СЕТ СН'!$G$6-'СЕТ СН'!$G$22</f>
        <v>2155.7769137900004</v>
      </c>
      <c r="M53" s="36">
        <f>SUMIFS(СВЦЭМ!$C$39:$C$789,СВЦЭМ!$A$39:$A$789,$A53,СВЦЭМ!$B$39:$B$789,M$47)+'СЕТ СН'!$G$12+СВЦЭМ!$D$10+'СЕТ СН'!$G$6-'СЕТ СН'!$G$22</f>
        <v>2179.4839149999998</v>
      </c>
      <c r="N53" s="36">
        <f>SUMIFS(СВЦЭМ!$C$39:$C$789,СВЦЭМ!$A$39:$A$789,$A53,СВЦЭМ!$B$39:$B$789,N$47)+'СЕТ СН'!$G$12+СВЦЭМ!$D$10+'СЕТ СН'!$G$6-'СЕТ СН'!$G$22</f>
        <v>2182.8054809700002</v>
      </c>
      <c r="O53" s="36">
        <f>SUMIFS(СВЦЭМ!$C$39:$C$789,СВЦЭМ!$A$39:$A$789,$A53,СВЦЭМ!$B$39:$B$789,O$47)+'СЕТ СН'!$G$12+СВЦЭМ!$D$10+'СЕТ СН'!$G$6-'СЕТ СН'!$G$22</f>
        <v>2192.5025847800002</v>
      </c>
      <c r="P53" s="36">
        <f>SUMIFS(СВЦЭМ!$C$39:$C$789,СВЦЭМ!$A$39:$A$789,$A53,СВЦЭМ!$B$39:$B$789,P$47)+'СЕТ СН'!$G$12+СВЦЭМ!$D$10+'СЕТ СН'!$G$6-'СЕТ СН'!$G$22</f>
        <v>2206.0183827500005</v>
      </c>
      <c r="Q53" s="36">
        <f>SUMIFS(СВЦЭМ!$C$39:$C$789,СВЦЭМ!$A$39:$A$789,$A53,СВЦЭМ!$B$39:$B$789,Q$47)+'СЕТ СН'!$G$12+СВЦЭМ!$D$10+'СЕТ СН'!$G$6-'СЕТ СН'!$G$22</f>
        <v>2226.2124030100003</v>
      </c>
      <c r="R53" s="36">
        <f>SUMIFS(СВЦЭМ!$C$39:$C$789,СВЦЭМ!$A$39:$A$789,$A53,СВЦЭМ!$B$39:$B$789,R$47)+'СЕТ СН'!$G$12+СВЦЭМ!$D$10+'СЕТ СН'!$G$6-'СЕТ СН'!$G$22</f>
        <v>2219.3071870800004</v>
      </c>
      <c r="S53" s="36">
        <f>SUMIFS(СВЦЭМ!$C$39:$C$789,СВЦЭМ!$A$39:$A$789,$A53,СВЦЭМ!$B$39:$B$789,S$47)+'СЕТ СН'!$G$12+СВЦЭМ!$D$10+'СЕТ СН'!$G$6-'СЕТ СН'!$G$22</f>
        <v>2198.0230169900001</v>
      </c>
      <c r="T53" s="36">
        <f>SUMIFS(СВЦЭМ!$C$39:$C$789,СВЦЭМ!$A$39:$A$789,$A53,СВЦЭМ!$B$39:$B$789,T$47)+'СЕТ СН'!$G$12+СВЦЭМ!$D$10+'СЕТ СН'!$G$6-'СЕТ СН'!$G$22</f>
        <v>2145.51909583</v>
      </c>
      <c r="U53" s="36">
        <f>SUMIFS(СВЦЭМ!$C$39:$C$789,СВЦЭМ!$A$39:$A$789,$A53,СВЦЭМ!$B$39:$B$789,U$47)+'СЕТ СН'!$G$12+СВЦЭМ!$D$10+'СЕТ СН'!$G$6-'СЕТ СН'!$G$22</f>
        <v>2130.5807186600005</v>
      </c>
      <c r="V53" s="36">
        <f>SUMIFS(СВЦЭМ!$C$39:$C$789,СВЦЭМ!$A$39:$A$789,$A53,СВЦЭМ!$B$39:$B$789,V$47)+'СЕТ СН'!$G$12+СВЦЭМ!$D$10+'СЕТ СН'!$G$6-'СЕТ СН'!$G$22</f>
        <v>2174.3764821599998</v>
      </c>
      <c r="W53" s="36">
        <f>SUMIFS(СВЦЭМ!$C$39:$C$789,СВЦЭМ!$A$39:$A$789,$A53,СВЦЭМ!$B$39:$B$789,W$47)+'СЕТ СН'!$G$12+СВЦЭМ!$D$10+'СЕТ СН'!$G$6-'СЕТ СН'!$G$22</f>
        <v>2168.7062225099999</v>
      </c>
      <c r="X53" s="36">
        <f>SUMIFS(СВЦЭМ!$C$39:$C$789,СВЦЭМ!$A$39:$A$789,$A53,СВЦЭМ!$B$39:$B$789,X$47)+'СЕТ СН'!$G$12+СВЦЭМ!$D$10+'СЕТ СН'!$G$6-'СЕТ СН'!$G$22</f>
        <v>2181.9863883500002</v>
      </c>
      <c r="Y53" s="36">
        <f>SUMIFS(СВЦЭМ!$C$39:$C$789,СВЦЭМ!$A$39:$A$789,$A53,СВЦЭМ!$B$39:$B$789,Y$47)+'СЕТ СН'!$G$12+СВЦЭМ!$D$10+'СЕТ СН'!$G$6-'СЕТ СН'!$G$22</f>
        <v>2212.3685211700003</v>
      </c>
    </row>
    <row r="54" spans="1:25" ht="15.75" x14ac:dyDescent="0.2">
      <c r="A54" s="35">
        <f t="shared" si="1"/>
        <v>45633</v>
      </c>
      <c r="B54" s="36">
        <f>SUMIFS(СВЦЭМ!$C$39:$C$789,СВЦЭМ!$A$39:$A$789,$A54,СВЦЭМ!$B$39:$B$789,B$47)+'СЕТ СН'!$G$12+СВЦЭМ!$D$10+'СЕТ СН'!$G$6-'СЕТ СН'!$G$22</f>
        <v>2284.72819471</v>
      </c>
      <c r="C54" s="36">
        <f>SUMIFS(СВЦЭМ!$C$39:$C$789,СВЦЭМ!$A$39:$A$789,$A54,СВЦЭМ!$B$39:$B$789,C$47)+'СЕТ СН'!$G$12+СВЦЭМ!$D$10+'СЕТ СН'!$G$6-'СЕТ СН'!$G$22</f>
        <v>2265.5937557699999</v>
      </c>
      <c r="D54" s="36">
        <f>SUMIFS(СВЦЭМ!$C$39:$C$789,СВЦЭМ!$A$39:$A$789,$A54,СВЦЭМ!$B$39:$B$789,D$47)+'СЕТ СН'!$G$12+СВЦЭМ!$D$10+'СЕТ СН'!$G$6-'СЕТ СН'!$G$22</f>
        <v>2295.2218181200001</v>
      </c>
      <c r="E54" s="36">
        <f>SUMIFS(СВЦЭМ!$C$39:$C$789,СВЦЭМ!$A$39:$A$789,$A54,СВЦЭМ!$B$39:$B$789,E$47)+'СЕТ СН'!$G$12+СВЦЭМ!$D$10+'СЕТ СН'!$G$6-'СЕТ СН'!$G$22</f>
        <v>2319.1262286000001</v>
      </c>
      <c r="F54" s="36">
        <f>SUMIFS(СВЦЭМ!$C$39:$C$789,СВЦЭМ!$A$39:$A$789,$A54,СВЦЭМ!$B$39:$B$789,F$47)+'СЕТ СН'!$G$12+СВЦЭМ!$D$10+'СЕТ СН'!$G$6-'СЕТ СН'!$G$22</f>
        <v>2316.0840190500003</v>
      </c>
      <c r="G54" s="36">
        <f>SUMIFS(СВЦЭМ!$C$39:$C$789,СВЦЭМ!$A$39:$A$789,$A54,СВЦЭМ!$B$39:$B$789,G$47)+'СЕТ СН'!$G$12+СВЦЭМ!$D$10+'СЕТ СН'!$G$6-'СЕТ СН'!$G$22</f>
        <v>2295.4752791600004</v>
      </c>
      <c r="H54" s="36">
        <f>SUMIFS(СВЦЭМ!$C$39:$C$789,СВЦЭМ!$A$39:$A$789,$A54,СВЦЭМ!$B$39:$B$789,H$47)+'СЕТ СН'!$G$12+СВЦЭМ!$D$10+'СЕТ СН'!$G$6-'СЕТ СН'!$G$22</f>
        <v>2276.1266010400004</v>
      </c>
      <c r="I54" s="36">
        <f>SUMIFS(СВЦЭМ!$C$39:$C$789,СВЦЭМ!$A$39:$A$789,$A54,СВЦЭМ!$B$39:$B$789,I$47)+'СЕТ СН'!$G$12+СВЦЭМ!$D$10+'СЕТ СН'!$G$6-'СЕТ СН'!$G$22</f>
        <v>2277.6597964399998</v>
      </c>
      <c r="J54" s="36">
        <f>SUMIFS(СВЦЭМ!$C$39:$C$789,СВЦЭМ!$A$39:$A$789,$A54,СВЦЭМ!$B$39:$B$789,J$47)+'СЕТ СН'!$G$12+СВЦЭМ!$D$10+'СЕТ СН'!$G$6-'СЕТ СН'!$G$22</f>
        <v>2213.4181536699998</v>
      </c>
      <c r="K54" s="36">
        <f>SUMIFS(СВЦЭМ!$C$39:$C$789,СВЦЭМ!$A$39:$A$789,$A54,СВЦЭМ!$B$39:$B$789,K$47)+'СЕТ СН'!$G$12+СВЦЭМ!$D$10+'СЕТ СН'!$G$6-'СЕТ СН'!$G$22</f>
        <v>2129.3848599000003</v>
      </c>
      <c r="L54" s="36">
        <f>SUMIFS(СВЦЭМ!$C$39:$C$789,СВЦЭМ!$A$39:$A$789,$A54,СВЦЭМ!$B$39:$B$789,L$47)+'СЕТ СН'!$G$12+СВЦЭМ!$D$10+'СЕТ СН'!$G$6-'СЕТ СН'!$G$22</f>
        <v>2101.7541165100001</v>
      </c>
      <c r="M54" s="36">
        <f>SUMIFS(СВЦЭМ!$C$39:$C$789,СВЦЭМ!$A$39:$A$789,$A54,СВЦЭМ!$B$39:$B$789,M$47)+'СЕТ СН'!$G$12+СВЦЭМ!$D$10+'СЕТ СН'!$G$6-'СЕТ СН'!$G$22</f>
        <v>2102.9032724100002</v>
      </c>
      <c r="N54" s="36">
        <f>SUMIFS(СВЦЭМ!$C$39:$C$789,СВЦЭМ!$A$39:$A$789,$A54,СВЦЭМ!$B$39:$B$789,N$47)+'СЕТ СН'!$G$12+СВЦЭМ!$D$10+'СЕТ СН'!$G$6-'СЕТ СН'!$G$22</f>
        <v>2124.0182012</v>
      </c>
      <c r="O54" s="36">
        <f>SUMIFS(СВЦЭМ!$C$39:$C$789,СВЦЭМ!$A$39:$A$789,$A54,СВЦЭМ!$B$39:$B$789,O$47)+'СЕТ СН'!$G$12+СВЦЭМ!$D$10+'СЕТ СН'!$G$6-'СЕТ СН'!$G$22</f>
        <v>2125.02625347</v>
      </c>
      <c r="P54" s="36">
        <f>SUMIFS(СВЦЭМ!$C$39:$C$789,СВЦЭМ!$A$39:$A$789,$A54,СВЦЭМ!$B$39:$B$789,P$47)+'СЕТ СН'!$G$12+СВЦЭМ!$D$10+'СЕТ СН'!$G$6-'СЕТ СН'!$G$22</f>
        <v>2143.3834257799999</v>
      </c>
      <c r="Q54" s="36">
        <f>SUMIFS(СВЦЭМ!$C$39:$C$789,СВЦЭМ!$A$39:$A$789,$A54,СВЦЭМ!$B$39:$B$789,Q$47)+'СЕТ СН'!$G$12+СВЦЭМ!$D$10+'СЕТ СН'!$G$6-'СЕТ СН'!$G$22</f>
        <v>2142.06509198</v>
      </c>
      <c r="R54" s="36">
        <f>SUMIFS(СВЦЭМ!$C$39:$C$789,СВЦЭМ!$A$39:$A$789,$A54,СВЦЭМ!$B$39:$B$789,R$47)+'СЕТ СН'!$G$12+СВЦЭМ!$D$10+'СЕТ СН'!$G$6-'СЕТ СН'!$G$22</f>
        <v>2146.5569517200001</v>
      </c>
      <c r="S54" s="36">
        <f>SUMIFS(СВЦЭМ!$C$39:$C$789,СВЦЭМ!$A$39:$A$789,$A54,СВЦЭМ!$B$39:$B$789,S$47)+'СЕТ СН'!$G$12+СВЦЭМ!$D$10+'СЕТ СН'!$G$6-'СЕТ СН'!$G$22</f>
        <v>2114.84648169</v>
      </c>
      <c r="T54" s="36">
        <f>SUMIFS(СВЦЭМ!$C$39:$C$789,СВЦЭМ!$A$39:$A$789,$A54,СВЦЭМ!$B$39:$B$789,T$47)+'СЕТ СН'!$G$12+СВЦЭМ!$D$10+'СЕТ СН'!$G$6-'СЕТ СН'!$G$22</f>
        <v>2078.3706646000001</v>
      </c>
      <c r="U54" s="36">
        <f>SUMIFS(СВЦЭМ!$C$39:$C$789,СВЦЭМ!$A$39:$A$789,$A54,СВЦЭМ!$B$39:$B$789,U$47)+'СЕТ СН'!$G$12+СВЦЭМ!$D$10+'СЕТ СН'!$G$6-'СЕТ СН'!$G$22</f>
        <v>2101.1304873899999</v>
      </c>
      <c r="V54" s="36">
        <f>SUMIFS(СВЦЭМ!$C$39:$C$789,СВЦЭМ!$A$39:$A$789,$A54,СВЦЭМ!$B$39:$B$789,V$47)+'СЕТ СН'!$G$12+СВЦЭМ!$D$10+'СЕТ СН'!$G$6-'СЕТ СН'!$G$22</f>
        <v>2112.1927008000002</v>
      </c>
      <c r="W54" s="36">
        <f>SUMIFS(СВЦЭМ!$C$39:$C$789,СВЦЭМ!$A$39:$A$789,$A54,СВЦЭМ!$B$39:$B$789,W$47)+'СЕТ СН'!$G$12+СВЦЭМ!$D$10+'СЕТ СН'!$G$6-'СЕТ СН'!$G$22</f>
        <v>2130.34840687</v>
      </c>
      <c r="X54" s="36">
        <f>SUMIFS(СВЦЭМ!$C$39:$C$789,СВЦЭМ!$A$39:$A$789,$A54,СВЦЭМ!$B$39:$B$789,X$47)+'СЕТ СН'!$G$12+СВЦЭМ!$D$10+'СЕТ СН'!$G$6-'СЕТ СН'!$G$22</f>
        <v>2168.1829547699999</v>
      </c>
      <c r="Y54" s="36">
        <f>SUMIFS(СВЦЭМ!$C$39:$C$789,СВЦЭМ!$A$39:$A$789,$A54,СВЦЭМ!$B$39:$B$789,Y$47)+'СЕТ СН'!$G$12+СВЦЭМ!$D$10+'СЕТ СН'!$G$6-'СЕТ СН'!$G$22</f>
        <v>2225.0416168500001</v>
      </c>
    </row>
    <row r="55" spans="1:25" ht="15.75" x14ac:dyDescent="0.2">
      <c r="A55" s="35">
        <f t="shared" si="1"/>
        <v>45634</v>
      </c>
      <c r="B55" s="36">
        <f>SUMIFS(СВЦЭМ!$C$39:$C$789,СВЦЭМ!$A$39:$A$789,$A55,СВЦЭМ!$B$39:$B$789,B$47)+'СЕТ СН'!$G$12+СВЦЭМ!$D$10+'СЕТ СН'!$G$6-'СЕТ СН'!$G$22</f>
        <v>2217.5905665099999</v>
      </c>
      <c r="C55" s="36">
        <f>SUMIFS(СВЦЭМ!$C$39:$C$789,СВЦЭМ!$A$39:$A$789,$A55,СВЦЭМ!$B$39:$B$789,C$47)+'СЕТ СН'!$G$12+СВЦЭМ!$D$10+'СЕТ СН'!$G$6-'СЕТ СН'!$G$22</f>
        <v>2245.66536739</v>
      </c>
      <c r="D55" s="36">
        <f>SUMIFS(СВЦЭМ!$C$39:$C$789,СВЦЭМ!$A$39:$A$789,$A55,СВЦЭМ!$B$39:$B$789,D$47)+'СЕТ СН'!$G$12+СВЦЭМ!$D$10+'СЕТ СН'!$G$6-'СЕТ СН'!$G$22</f>
        <v>2284.1043586800001</v>
      </c>
      <c r="E55" s="36">
        <f>SUMIFS(СВЦЭМ!$C$39:$C$789,СВЦЭМ!$A$39:$A$789,$A55,СВЦЭМ!$B$39:$B$789,E$47)+'СЕТ СН'!$G$12+СВЦЭМ!$D$10+'СЕТ СН'!$G$6-'СЕТ СН'!$G$22</f>
        <v>2312.1490045600003</v>
      </c>
      <c r="F55" s="36">
        <f>SUMIFS(СВЦЭМ!$C$39:$C$789,СВЦЭМ!$A$39:$A$789,$A55,СВЦЭМ!$B$39:$B$789,F$47)+'СЕТ СН'!$G$12+СВЦЭМ!$D$10+'СЕТ СН'!$G$6-'СЕТ СН'!$G$22</f>
        <v>2316.1409312700002</v>
      </c>
      <c r="G55" s="36">
        <f>SUMIFS(СВЦЭМ!$C$39:$C$789,СВЦЭМ!$A$39:$A$789,$A55,СВЦЭМ!$B$39:$B$789,G$47)+'СЕТ СН'!$G$12+СВЦЭМ!$D$10+'СЕТ СН'!$G$6-'СЕТ СН'!$G$22</f>
        <v>2302.5851371500003</v>
      </c>
      <c r="H55" s="36">
        <f>SUMIFS(СВЦЭМ!$C$39:$C$789,СВЦЭМ!$A$39:$A$789,$A55,СВЦЭМ!$B$39:$B$789,H$47)+'СЕТ СН'!$G$12+СВЦЭМ!$D$10+'СЕТ СН'!$G$6-'СЕТ СН'!$G$22</f>
        <v>2318.6373696400001</v>
      </c>
      <c r="I55" s="36">
        <f>SUMIFS(СВЦЭМ!$C$39:$C$789,СВЦЭМ!$A$39:$A$789,$A55,СВЦЭМ!$B$39:$B$789,I$47)+'СЕТ СН'!$G$12+СВЦЭМ!$D$10+'СЕТ СН'!$G$6-'СЕТ СН'!$G$22</f>
        <v>2305.5745894299998</v>
      </c>
      <c r="J55" s="36">
        <f>SUMIFS(СВЦЭМ!$C$39:$C$789,СВЦЭМ!$A$39:$A$789,$A55,СВЦЭМ!$B$39:$B$789,J$47)+'СЕТ СН'!$G$12+СВЦЭМ!$D$10+'СЕТ СН'!$G$6-'СЕТ СН'!$G$22</f>
        <v>2248.9095632600001</v>
      </c>
      <c r="K55" s="36">
        <f>SUMIFS(СВЦЭМ!$C$39:$C$789,СВЦЭМ!$A$39:$A$789,$A55,СВЦЭМ!$B$39:$B$789,K$47)+'СЕТ СН'!$G$12+СВЦЭМ!$D$10+'СЕТ СН'!$G$6-'СЕТ СН'!$G$22</f>
        <v>2172.9194887499998</v>
      </c>
      <c r="L55" s="36">
        <f>SUMIFS(СВЦЭМ!$C$39:$C$789,СВЦЭМ!$A$39:$A$789,$A55,СВЦЭМ!$B$39:$B$789,L$47)+'СЕТ СН'!$G$12+СВЦЭМ!$D$10+'СЕТ СН'!$G$6-'СЕТ СН'!$G$22</f>
        <v>2125.62097124</v>
      </c>
      <c r="M55" s="36">
        <f>SUMIFS(СВЦЭМ!$C$39:$C$789,СВЦЭМ!$A$39:$A$789,$A55,СВЦЭМ!$B$39:$B$789,M$47)+'СЕТ СН'!$G$12+СВЦЭМ!$D$10+'СЕТ СН'!$G$6-'СЕТ СН'!$G$22</f>
        <v>2129.3418349900003</v>
      </c>
      <c r="N55" s="36">
        <f>SUMIFS(СВЦЭМ!$C$39:$C$789,СВЦЭМ!$A$39:$A$789,$A55,СВЦЭМ!$B$39:$B$789,N$47)+'СЕТ СН'!$G$12+СВЦЭМ!$D$10+'СЕТ СН'!$G$6-'СЕТ СН'!$G$22</f>
        <v>2152.5266710200003</v>
      </c>
      <c r="O55" s="36">
        <f>SUMIFS(СВЦЭМ!$C$39:$C$789,СВЦЭМ!$A$39:$A$789,$A55,СВЦЭМ!$B$39:$B$789,O$47)+'СЕТ СН'!$G$12+СВЦЭМ!$D$10+'СЕТ СН'!$G$6-'СЕТ СН'!$G$22</f>
        <v>2163.72282516</v>
      </c>
      <c r="P55" s="36">
        <f>SUMIFS(СВЦЭМ!$C$39:$C$789,СВЦЭМ!$A$39:$A$789,$A55,СВЦЭМ!$B$39:$B$789,P$47)+'СЕТ СН'!$G$12+СВЦЭМ!$D$10+'СЕТ СН'!$G$6-'СЕТ СН'!$G$22</f>
        <v>2172.0784128900004</v>
      </c>
      <c r="Q55" s="36">
        <f>SUMIFS(СВЦЭМ!$C$39:$C$789,СВЦЭМ!$A$39:$A$789,$A55,СВЦЭМ!$B$39:$B$789,Q$47)+'СЕТ СН'!$G$12+СВЦЭМ!$D$10+'СЕТ СН'!$G$6-'СЕТ СН'!$G$22</f>
        <v>2184.5437000800002</v>
      </c>
      <c r="R55" s="36">
        <f>SUMIFS(СВЦЭМ!$C$39:$C$789,СВЦЭМ!$A$39:$A$789,$A55,СВЦЭМ!$B$39:$B$789,R$47)+'СЕТ СН'!$G$12+СВЦЭМ!$D$10+'СЕТ СН'!$G$6-'СЕТ СН'!$G$22</f>
        <v>2175.8328757600002</v>
      </c>
      <c r="S55" s="36">
        <f>SUMIFS(СВЦЭМ!$C$39:$C$789,СВЦЭМ!$A$39:$A$789,$A55,СВЦЭМ!$B$39:$B$789,S$47)+'СЕТ СН'!$G$12+СВЦЭМ!$D$10+'СЕТ СН'!$G$6-'СЕТ СН'!$G$22</f>
        <v>2116.3340413300002</v>
      </c>
      <c r="T55" s="36">
        <f>SUMIFS(СВЦЭМ!$C$39:$C$789,СВЦЭМ!$A$39:$A$789,$A55,СВЦЭМ!$B$39:$B$789,T$47)+'СЕТ СН'!$G$12+СВЦЭМ!$D$10+'СЕТ СН'!$G$6-'СЕТ СН'!$G$22</f>
        <v>2039.2999170500002</v>
      </c>
      <c r="U55" s="36">
        <f>SUMIFS(СВЦЭМ!$C$39:$C$789,СВЦЭМ!$A$39:$A$789,$A55,СВЦЭМ!$B$39:$B$789,U$47)+'СЕТ СН'!$G$12+СВЦЭМ!$D$10+'СЕТ СН'!$G$6-'СЕТ СН'!$G$22</f>
        <v>2037.5798128800002</v>
      </c>
      <c r="V55" s="36">
        <f>SUMIFS(СВЦЭМ!$C$39:$C$789,СВЦЭМ!$A$39:$A$789,$A55,СВЦЭМ!$B$39:$B$789,V$47)+'СЕТ СН'!$G$12+СВЦЭМ!$D$10+'СЕТ СН'!$G$6-'СЕТ СН'!$G$22</f>
        <v>2067.2383282500004</v>
      </c>
      <c r="W55" s="36">
        <f>SUMIFS(СВЦЭМ!$C$39:$C$789,СВЦЭМ!$A$39:$A$789,$A55,СВЦЭМ!$B$39:$B$789,W$47)+'СЕТ СН'!$G$12+СВЦЭМ!$D$10+'СЕТ СН'!$G$6-'СЕТ СН'!$G$22</f>
        <v>2105.1068443600002</v>
      </c>
      <c r="X55" s="36">
        <f>SUMIFS(СВЦЭМ!$C$39:$C$789,СВЦЭМ!$A$39:$A$789,$A55,СВЦЭМ!$B$39:$B$789,X$47)+'СЕТ СН'!$G$12+СВЦЭМ!$D$10+'СЕТ СН'!$G$6-'СЕТ СН'!$G$22</f>
        <v>2120.70114534</v>
      </c>
      <c r="Y55" s="36">
        <f>SUMIFS(СВЦЭМ!$C$39:$C$789,СВЦЭМ!$A$39:$A$789,$A55,СВЦЭМ!$B$39:$B$789,Y$47)+'СЕТ СН'!$G$12+СВЦЭМ!$D$10+'СЕТ СН'!$G$6-'СЕТ СН'!$G$22</f>
        <v>2124.91716236</v>
      </c>
    </row>
    <row r="56" spans="1:25" ht="15.75" x14ac:dyDescent="0.2">
      <c r="A56" s="35">
        <f t="shared" si="1"/>
        <v>45635</v>
      </c>
      <c r="B56" s="36">
        <f>SUMIFS(СВЦЭМ!$C$39:$C$789,СВЦЭМ!$A$39:$A$789,$A56,СВЦЭМ!$B$39:$B$789,B$47)+'СЕТ СН'!$G$12+СВЦЭМ!$D$10+'СЕТ СН'!$G$6-'СЕТ СН'!$G$22</f>
        <v>2198.3473358000001</v>
      </c>
      <c r="C56" s="36">
        <f>SUMIFS(СВЦЭМ!$C$39:$C$789,СВЦЭМ!$A$39:$A$789,$A56,СВЦЭМ!$B$39:$B$789,C$47)+'СЕТ СН'!$G$12+СВЦЭМ!$D$10+'СЕТ СН'!$G$6-'СЕТ СН'!$G$22</f>
        <v>2225.4287326900003</v>
      </c>
      <c r="D56" s="36">
        <f>SUMIFS(СВЦЭМ!$C$39:$C$789,СВЦЭМ!$A$39:$A$789,$A56,СВЦЭМ!$B$39:$B$789,D$47)+'СЕТ СН'!$G$12+СВЦЭМ!$D$10+'СЕТ СН'!$G$6-'СЕТ СН'!$G$22</f>
        <v>2267.3904970399999</v>
      </c>
      <c r="E56" s="36">
        <f>SUMIFS(СВЦЭМ!$C$39:$C$789,СВЦЭМ!$A$39:$A$789,$A56,СВЦЭМ!$B$39:$B$789,E$47)+'СЕТ СН'!$G$12+СВЦЭМ!$D$10+'СЕТ СН'!$G$6-'СЕТ СН'!$G$22</f>
        <v>2287.2725518799998</v>
      </c>
      <c r="F56" s="36">
        <f>SUMIFS(СВЦЭМ!$C$39:$C$789,СВЦЭМ!$A$39:$A$789,$A56,СВЦЭМ!$B$39:$B$789,F$47)+'СЕТ СН'!$G$12+СВЦЭМ!$D$10+'СЕТ СН'!$G$6-'СЕТ СН'!$G$22</f>
        <v>2288.4129744100001</v>
      </c>
      <c r="G56" s="36">
        <f>SUMIFS(СВЦЭМ!$C$39:$C$789,СВЦЭМ!$A$39:$A$789,$A56,СВЦЭМ!$B$39:$B$789,G$47)+'СЕТ СН'!$G$12+СВЦЭМ!$D$10+'СЕТ СН'!$G$6-'СЕТ СН'!$G$22</f>
        <v>2251.3671843500001</v>
      </c>
      <c r="H56" s="36">
        <f>SUMIFS(СВЦЭМ!$C$39:$C$789,СВЦЭМ!$A$39:$A$789,$A56,СВЦЭМ!$B$39:$B$789,H$47)+'СЕТ СН'!$G$12+СВЦЭМ!$D$10+'СЕТ СН'!$G$6-'СЕТ СН'!$G$22</f>
        <v>2167.4340590900001</v>
      </c>
      <c r="I56" s="36">
        <f>SUMIFS(СВЦЭМ!$C$39:$C$789,СВЦЭМ!$A$39:$A$789,$A56,СВЦЭМ!$B$39:$B$789,I$47)+'СЕТ СН'!$G$12+СВЦЭМ!$D$10+'СЕТ СН'!$G$6-'СЕТ СН'!$G$22</f>
        <v>2098.9204407500001</v>
      </c>
      <c r="J56" s="36">
        <f>SUMIFS(СВЦЭМ!$C$39:$C$789,СВЦЭМ!$A$39:$A$789,$A56,СВЦЭМ!$B$39:$B$789,J$47)+'СЕТ СН'!$G$12+СВЦЭМ!$D$10+'СЕТ СН'!$G$6-'СЕТ СН'!$G$22</f>
        <v>2118.23712299</v>
      </c>
      <c r="K56" s="36">
        <f>SUMIFS(СВЦЭМ!$C$39:$C$789,СВЦЭМ!$A$39:$A$789,$A56,СВЦЭМ!$B$39:$B$789,K$47)+'СЕТ СН'!$G$12+СВЦЭМ!$D$10+'СЕТ СН'!$G$6-'СЕТ СН'!$G$22</f>
        <v>2099.5650199600004</v>
      </c>
      <c r="L56" s="36">
        <f>SUMIFS(СВЦЭМ!$C$39:$C$789,СВЦЭМ!$A$39:$A$789,$A56,СВЦЭМ!$B$39:$B$789,L$47)+'СЕТ СН'!$G$12+СВЦЭМ!$D$10+'СЕТ СН'!$G$6-'СЕТ СН'!$G$22</f>
        <v>2097.7955259800001</v>
      </c>
      <c r="M56" s="36">
        <f>SUMIFS(СВЦЭМ!$C$39:$C$789,СВЦЭМ!$A$39:$A$789,$A56,СВЦЭМ!$B$39:$B$789,M$47)+'СЕТ СН'!$G$12+СВЦЭМ!$D$10+'СЕТ СН'!$G$6-'СЕТ СН'!$G$22</f>
        <v>2119.1046017500003</v>
      </c>
      <c r="N56" s="36">
        <f>SUMIFS(СВЦЭМ!$C$39:$C$789,СВЦЭМ!$A$39:$A$789,$A56,СВЦЭМ!$B$39:$B$789,N$47)+'СЕТ СН'!$G$12+СВЦЭМ!$D$10+'СЕТ СН'!$G$6-'СЕТ СН'!$G$22</f>
        <v>2103.9527609400002</v>
      </c>
      <c r="O56" s="36">
        <f>SUMIFS(СВЦЭМ!$C$39:$C$789,СВЦЭМ!$A$39:$A$789,$A56,СВЦЭМ!$B$39:$B$789,O$47)+'СЕТ СН'!$G$12+СВЦЭМ!$D$10+'СЕТ СН'!$G$6-'СЕТ СН'!$G$22</f>
        <v>2120.9454422600002</v>
      </c>
      <c r="P56" s="36">
        <f>SUMIFS(СВЦЭМ!$C$39:$C$789,СВЦЭМ!$A$39:$A$789,$A56,СВЦЭМ!$B$39:$B$789,P$47)+'СЕТ СН'!$G$12+СВЦЭМ!$D$10+'СЕТ СН'!$G$6-'СЕТ СН'!$G$22</f>
        <v>2124.5487831300002</v>
      </c>
      <c r="Q56" s="36">
        <f>SUMIFS(СВЦЭМ!$C$39:$C$789,СВЦЭМ!$A$39:$A$789,$A56,СВЦЭМ!$B$39:$B$789,Q$47)+'СЕТ СН'!$G$12+СВЦЭМ!$D$10+'СЕТ СН'!$G$6-'СЕТ СН'!$G$22</f>
        <v>2132.3438780000001</v>
      </c>
      <c r="R56" s="36">
        <f>SUMIFS(СВЦЭМ!$C$39:$C$789,СВЦЭМ!$A$39:$A$789,$A56,СВЦЭМ!$B$39:$B$789,R$47)+'СЕТ СН'!$G$12+СВЦЭМ!$D$10+'СЕТ СН'!$G$6-'СЕТ СН'!$G$22</f>
        <v>2116.38110972</v>
      </c>
      <c r="S56" s="36">
        <f>SUMIFS(СВЦЭМ!$C$39:$C$789,СВЦЭМ!$A$39:$A$789,$A56,СВЦЭМ!$B$39:$B$789,S$47)+'СЕТ СН'!$G$12+СВЦЭМ!$D$10+'СЕТ СН'!$G$6-'СЕТ СН'!$G$22</f>
        <v>2080.3976266700001</v>
      </c>
      <c r="T56" s="36">
        <f>SUMIFS(СВЦЭМ!$C$39:$C$789,СВЦЭМ!$A$39:$A$789,$A56,СВЦЭМ!$B$39:$B$789,T$47)+'СЕТ СН'!$G$12+СВЦЭМ!$D$10+'СЕТ СН'!$G$6-'СЕТ СН'!$G$22</f>
        <v>2057.4082334700001</v>
      </c>
      <c r="U56" s="36">
        <f>SUMIFS(СВЦЭМ!$C$39:$C$789,СВЦЭМ!$A$39:$A$789,$A56,СВЦЭМ!$B$39:$B$789,U$47)+'СЕТ СН'!$G$12+СВЦЭМ!$D$10+'СЕТ СН'!$G$6-'СЕТ СН'!$G$22</f>
        <v>2066.8592949399999</v>
      </c>
      <c r="V56" s="36">
        <f>SUMIFS(СВЦЭМ!$C$39:$C$789,СВЦЭМ!$A$39:$A$789,$A56,СВЦЭМ!$B$39:$B$789,V$47)+'СЕТ СН'!$G$12+СВЦЭМ!$D$10+'СЕТ СН'!$G$6-'СЕТ СН'!$G$22</f>
        <v>2094.1354038500003</v>
      </c>
      <c r="W56" s="36">
        <f>SUMIFS(СВЦЭМ!$C$39:$C$789,СВЦЭМ!$A$39:$A$789,$A56,СВЦЭМ!$B$39:$B$789,W$47)+'СЕТ СН'!$G$12+СВЦЭМ!$D$10+'СЕТ СН'!$G$6-'СЕТ СН'!$G$22</f>
        <v>2109.9496141200002</v>
      </c>
      <c r="X56" s="36">
        <f>SUMIFS(СВЦЭМ!$C$39:$C$789,СВЦЭМ!$A$39:$A$789,$A56,СВЦЭМ!$B$39:$B$789,X$47)+'СЕТ СН'!$G$12+СВЦЭМ!$D$10+'СЕТ СН'!$G$6-'СЕТ СН'!$G$22</f>
        <v>2123.4410582300002</v>
      </c>
      <c r="Y56" s="36">
        <f>SUMIFS(СВЦЭМ!$C$39:$C$789,СВЦЭМ!$A$39:$A$789,$A56,СВЦЭМ!$B$39:$B$789,Y$47)+'СЕТ СН'!$G$12+СВЦЭМ!$D$10+'СЕТ СН'!$G$6-'СЕТ СН'!$G$22</f>
        <v>2106.91153012</v>
      </c>
    </row>
    <row r="57" spans="1:25" ht="15.75" x14ac:dyDescent="0.2">
      <c r="A57" s="35">
        <f t="shared" si="1"/>
        <v>45636</v>
      </c>
      <c r="B57" s="36">
        <f>SUMIFS(СВЦЭМ!$C$39:$C$789,СВЦЭМ!$A$39:$A$789,$A57,СВЦЭМ!$B$39:$B$789,B$47)+'СЕТ СН'!$G$12+СВЦЭМ!$D$10+'СЕТ СН'!$G$6-'СЕТ СН'!$G$22</f>
        <v>2228.7499403600004</v>
      </c>
      <c r="C57" s="36">
        <f>SUMIFS(СВЦЭМ!$C$39:$C$789,СВЦЭМ!$A$39:$A$789,$A57,СВЦЭМ!$B$39:$B$789,C$47)+'СЕТ СН'!$G$12+СВЦЭМ!$D$10+'СЕТ СН'!$G$6-'СЕТ СН'!$G$22</f>
        <v>2286.8258971</v>
      </c>
      <c r="D57" s="36">
        <f>SUMIFS(СВЦЭМ!$C$39:$C$789,СВЦЭМ!$A$39:$A$789,$A57,СВЦЭМ!$B$39:$B$789,D$47)+'СЕТ СН'!$G$12+СВЦЭМ!$D$10+'СЕТ СН'!$G$6-'СЕТ СН'!$G$22</f>
        <v>2302.86756238</v>
      </c>
      <c r="E57" s="36">
        <f>SUMIFS(СВЦЭМ!$C$39:$C$789,СВЦЭМ!$A$39:$A$789,$A57,СВЦЭМ!$B$39:$B$789,E$47)+'СЕТ СН'!$G$12+СВЦЭМ!$D$10+'СЕТ СН'!$G$6-'СЕТ СН'!$G$22</f>
        <v>2318.0919629999999</v>
      </c>
      <c r="F57" s="36">
        <f>SUMIFS(СВЦЭМ!$C$39:$C$789,СВЦЭМ!$A$39:$A$789,$A57,СВЦЭМ!$B$39:$B$789,F$47)+'СЕТ СН'!$G$12+СВЦЭМ!$D$10+'СЕТ СН'!$G$6-'СЕТ СН'!$G$22</f>
        <v>2320.0669365200001</v>
      </c>
      <c r="G57" s="36">
        <f>SUMIFS(СВЦЭМ!$C$39:$C$789,СВЦЭМ!$A$39:$A$789,$A57,СВЦЭМ!$B$39:$B$789,G$47)+'СЕТ СН'!$G$12+СВЦЭМ!$D$10+'СЕТ СН'!$G$6-'СЕТ СН'!$G$22</f>
        <v>2282.4376921100002</v>
      </c>
      <c r="H57" s="36">
        <f>SUMIFS(СВЦЭМ!$C$39:$C$789,СВЦЭМ!$A$39:$A$789,$A57,СВЦЭМ!$B$39:$B$789,H$47)+'СЕТ СН'!$G$12+СВЦЭМ!$D$10+'СЕТ СН'!$G$6-'СЕТ СН'!$G$22</f>
        <v>2209.8456897599999</v>
      </c>
      <c r="I57" s="36">
        <f>SUMIFS(СВЦЭМ!$C$39:$C$789,СВЦЭМ!$A$39:$A$789,$A57,СВЦЭМ!$B$39:$B$789,I$47)+'СЕТ СН'!$G$12+СВЦЭМ!$D$10+'СЕТ СН'!$G$6-'СЕТ СН'!$G$22</f>
        <v>2143.5373346200004</v>
      </c>
      <c r="J57" s="36">
        <f>SUMIFS(СВЦЭМ!$C$39:$C$789,СВЦЭМ!$A$39:$A$789,$A57,СВЦЭМ!$B$39:$B$789,J$47)+'СЕТ СН'!$G$12+СВЦЭМ!$D$10+'СЕТ СН'!$G$6-'СЕТ СН'!$G$22</f>
        <v>2092.3517654300003</v>
      </c>
      <c r="K57" s="36">
        <f>SUMIFS(СВЦЭМ!$C$39:$C$789,СВЦЭМ!$A$39:$A$789,$A57,СВЦЭМ!$B$39:$B$789,K$47)+'СЕТ СН'!$G$12+СВЦЭМ!$D$10+'СЕТ СН'!$G$6-'СЕТ СН'!$G$22</f>
        <v>2067.4035692000002</v>
      </c>
      <c r="L57" s="36">
        <f>SUMIFS(СВЦЭМ!$C$39:$C$789,СВЦЭМ!$A$39:$A$789,$A57,СВЦЭМ!$B$39:$B$789,L$47)+'СЕТ СН'!$G$12+СВЦЭМ!$D$10+'СЕТ СН'!$G$6-'СЕТ СН'!$G$22</f>
        <v>2079.4091242000004</v>
      </c>
      <c r="M57" s="36">
        <f>SUMIFS(СВЦЭМ!$C$39:$C$789,СВЦЭМ!$A$39:$A$789,$A57,СВЦЭМ!$B$39:$B$789,M$47)+'СЕТ СН'!$G$12+СВЦЭМ!$D$10+'СЕТ СН'!$G$6-'СЕТ СН'!$G$22</f>
        <v>2088.21019789</v>
      </c>
      <c r="N57" s="36">
        <f>SUMIFS(СВЦЭМ!$C$39:$C$789,СВЦЭМ!$A$39:$A$789,$A57,СВЦЭМ!$B$39:$B$789,N$47)+'СЕТ СН'!$G$12+СВЦЭМ!$D$10+'СЕТ СН'!$G$6-'СЕТ СН'!$G$22</f>
        <v>2086.8554410900001</v>
      </c>
      <c r="O57" s="36">
        <f>SUMIFS(СВЦЭМ!$C$39:$C$789,СВЦЭМ!$A$39:$A$789,$A57,СВЦЭМ!$B$39:$B$789,O$47)+'СЕТ СН'!$G$12+СВЦЭМ!$D$10+'СЕТ СН'!$G$6-'СЕТ СН'!$G$22</f>
        <v>2080.8408770000001</v>
      </c>
      <c r="P57" s="36">
        <f>SUMIFS(СВЦЭМ!$C$39:$C$789,СВЦЭМ!$A$39:$A$789,$A57,СВЦЭМ!$B$39:$B$789,P$47)+'СЕТ СН'!$G$12+СВЦЭМ!$D$10+'СЕТ СН'!$G$6-'СЕТ СН'!$G$22</f>
        <v>2119.3914990100002</v>
      </c>
      <c r="Q57" s="36">
        <f>SUMIFS(СВЦЭМ!$C$39:$C$789,СВЦЭМ!$A$39:$A$789,$A57,СВЦЭМ!$B$39:$B$789,Q$47)+'СЕТ СН'!$G$12+СВЦЭМ!$D$10+'СЕТ СН'!$G$6-'СЕТ СН'!$G$22</f>
        <v>2130.1849668100003</v>
      </c>
      <c r="R57" s="36">
        <f>SUMIFS(СВЦЭМ!$C$39:$C$789,СВЦЭМ!$A$39:$A$789,$A57,СВЦЭМ!$B$39:$B$789,R$47)+'СЕТ СН'!$G$12+СВЦЭМ!$D$10+'СЕТ СН'!$G$6-'СЕТ СН'!$G$22</f>
        <v>2110.1137948900005</v>
      </c>
      <c r="S57" s="36">
        <f>SUMIFS(СВЦЭМ!$C$39:$C$789,СВЦЭМ!$A$39:$A$789,$A57,СВЦЭМ!$B$39:$B$789,S$47)+'СЕТ СН'!$G$12+СВЦЭМ!$D$10+'СЕТ СН'!$G$6-'СЕТ СН'!$G$22</f>
        <v>2072.0729002600001</v>
      </c>
      <c r="T57" s="36">
        <f>SUMIFS(СВЦЭМ!$C$39:$C$789,СВЦЭМ!$A$39:$A$789,$A57,СВЦЭМ!$B$39:$B$789,T$47)+'СЕТ СН'!$G$12+СВЦЭМ!$D$10+'СЕТ СН'!$G$6-'СЕТ СН'!$G$22</f>
        <v>2051.5056240399999</v>
      </c>
      <c r="U57" s="36">
        <f>SUMIFS(СВЦЭМ!$C$39:$C$789,СВЦЭМ!$A$39:$A$789,$A57,СВЦЭМ!$B$39:$B$789,U$47)+'СЕТ СН'!$G$12+СВЦЭМ!$D$10+'СЕТ СН'!$G$6-'СЕТ СН'!$G$22</f>
        <v>2068.3707871500001</v>
      </c>
      <c r="V57" s="36">
        <f>SUMIFS(СВЦЭМ!$C$39:$C$789,СВЦЭМ!$A$39:$A$789,$A57,СВЦЭМ!$B$39:$B$789,V$47)+'СЕТ СН'!$G$12+СВЦЭМ!$D$10+'СЕТ СН'!$G$6-'СЕТ СН'!$G$22</f>
        <v>2083.4881829699998</v>
      </c>
      <c r="W57" s="36">
        <f>SUMIFS(СВЦЭМ!$C$39:$C$789,СВЦЭМ!$A$39:$A$789,$A57,СВЦЭМ!$B$39:$B$789,W$47)+'СЕТ СН'!$G$12+СВЦЭМ!$D$10+'СЕТ СН'!$G$6-'СЕТ СН'!$G$22</f>
        <v>2109.8447987</v>
      </c>
      <c r="X57" s="36">
        <f>SUMIFS(СВЦЭМ!$C$39:$C$789,СВЦЭМ!$A$39:$A$789,$A57,СВЦЭМ!$B$39:$B$789,X$47)+'СЕТ СН'!$G$12+СВЦЭМ!$D$10+'СЕТ СН'!$G$6-'СЕТ СН'!$G$22</f>
        <v>2112.2228222700001</v>
      </c>
      <c r="Y57" s="36">
        <f>SUMIFS(СВЦЭМ!$C$39:$C$789,СВЦЭМ!$A$39:$A$789,$A57,СВЦЭМ!$B$39:$B$789,Y$47)+'СЕТ СН'!$G$12+СВЦЭМ!$D$10+'СЕТ СН'!$G$6-'СЕТ СН'!$G$22</f>
        <v>2151.9115560999999</v>
      </c>
    </row>
    <row r="58" spans="1:25" ht="15.75" x14ac:dyDescent="0.2">
      <c r="A58" s="35">
        <f t="shared" si="1"/>
        <v>45637</v>
      </c>
      <c r="B58" s="36">
        <f>SUMIFS(СВЦЭМ!$C$39:$C$789,СВЦЭМ!$A$39:$A$789,$A58,СВЦЭМ!$B$39:$B$789,B$47)+'СЕТ СН'!$G$12+СВЦЭМ!$D$10+'СЕТ СН'!$G$6-'СЕТ СН'!$G$22</f>
        <v>2145.2691992700002</v>
      </c>
      <c r="C58" s="36">
        <f>SUMIFS(СВЦЭМ!$C$39:$C$789,СВЦЭМ!$A$39:$A$789,$A58,СВЦЭМ!$B$39:$B$789,C$47)+'СЕТ СН'!$G$12+СВЦЭМ!$D$10+'СЕТ СН'!$G$6-'СЕТ СН'!$G$22</f>
        <v>2243.82331264</v>
      </c>
      <c r="D58" s="36">
        <f>SUMIFS(СВЦЭМ!$C$39:$C$789,СВЦЭМ!$A$39:$A$789,$A58,СВЦЭМ!$B$39:$B$789,D$47)+'СЕТ СН'!$G$12+СВЦЭМ!$D$10+'СЕТ СН'!$G$6-'СЕТ СН'!$G$22</f>
        <v>2281.0916182500005</v>
      </c>
      <c r="E58" s="36">
        <f>SUMIFS(СВЦЭМ!$C$39:$C$789,СВЦЭМ!$A$39:$A$789,$A58,СВЦЭМ!$B$39:$B$789,E$47)+'СЕТ СН'!$G$12+СВЦЭМ!$D$10+'СЕТ СН'!$G$6-'СЕТ СН'!$G$22</f>
        <v>2298.1157609100001</v>
      </c>
      <c r="F58" s="36">
        <f>SUMIFS(СВЦЭМ!$C$39:$C$789,СВЦЭМ!$A$39:$A$789,$A58,СВЦЭМ!$B$39:$B$789,F$47)+'СЕТ СН'!$G$12+СВЦЭМ!$D$10+'СЕТ СН'!$G$6-'СЕТ СН'!$G$22</f>
        <v>2309.8079459700002</v>
      </c>
      <c r="G58" s="36">
        <f>SUMIFS(СВЦЭМ!$C$39:$C$789,СВЦЭМ!$A$39:$A$789,$A58,СВЦЭМ!$B$39:$B$789,G$47)+'СЕТ СН'!$G$12+СВЦЭМ!$D$10+'СЕТ СН'!$G$6-'СЕТ СН'!$G$22</f>
        <v>2280.6781219100003</v>
      </c>
      <c r="H58" s="36">
        <f>SUMIFS(СВЦЭМ!$C$39:$C$789,СВЦЭМ!$A$39:$A$789,$A58,СВЦЭМ!$B$39:$B$789,H$47)+'СЕТ СН'!$G$12+СВЦЭМ!$D$10+'СЕТ СН'!$G$6-'СЕТ СН'!$G$22</f>
        <v>2231.7499251200002</v>
      </c>
      <c r="I58" s="36">
        <f>SUMIFS(СВЦЭМ!$C$39:$C$789,СВЦЭМ!$A$39:$A$789,$A58,СВЦЭМ!$B$39:$B$789,I$47)+'СЕТ СН'!$G$12+СВЦЭМ!$D$10+'СЕТ СН'!$G$6-'СЕТ СН'!$G$22</f>
        <v>2161.72797042</v>
      </c>
      <c r="J58" s="36">
        <f>SUMIFS(СВЦЭМ!$C$39:$C$789,СВЦЭМ!$A$39:$A$789,$A58,СВЦЭМ!$B$39:$B$789,J$47)+'СЕТ СН'!$G$12+СВЦЭМ!$D$10+'СЕТ СН'!$G$6-'СЕТ СН'!$G$22</f>
        <v>2125.8955387400001</v>
      </c>
      <c r="K58" s="36">
        <f>SUMIFS(СВЦЭМ!$C$39:$C$789,СВЦЭМ!$A$39:$A$789,$A58,СВЦЭМ!$B$39:$B$789,K$47)+'СЕТ СН'!$G$12+СВЦЭМ!$D$10+'СЕТ СН'!$G$6-'СЕТ СН'!$G$22</f>
        <v>2108.3058506200005</v>
      </c>
      <c r="L58" s="36">
        <f>SUMIFS(СВЦЭМ!$C$39:$C$789,СВЦЭМ!$A$39:$A$789,$A58,СВЦЭМ!$B$39:$B$789,L$47)+'СЕТ СН'!$G$12+СВЦЭМ!$D$10+'СЕТ СН'!$G$6-'СЕТ СН'!$G$22</f>
        <v>2108.1704767000001</v>
      </c>
      <c r="M58" s="36">
        <f>SUMIFS(СВЦЭМ!$C$39:$C$789,СВЦЭМ!$A$39:$A$789,$A58,СВЦЭМ!$B$39:$B$789,M$47)+'СЕТ СН'!$G$12+СВЦЭМ!$D$10+'СЕТ СН'!$G$6-'СЕТ СН'!$G$22</f>
        <v>2134.1734379500003</v>
      </c>
      <c r="N58" s="36">
        <f>SUMIFS(СВЦЭМ!$C$39:$C$789,СВЦЭМ!$A$39:$A$789,$A58,СВЦЭМ!$B$39:$B$789,N$47)+'СЕТ СН'!$G$12+СВЦЭМ!$D$10+'СЕТ СН'!$G$6-'СЕТ СН'!$G$22</f>
        <v>2151.0066471500004</v>
      </c>
      <c r="O58" s="36">
        <f>SUMIFS(СВЦЭМ!$C$39:$C$789,СВЦЭМ!$A$39:$A$789,$A58,СВЦЭМ!$B$39:$B$789,O$47)+'СЕТ СН'!$G$12+СВЦЭМ!$D$10+'СЕТ СН'!$G$6-'СЕТ СН'!$G$22</f>
        <v>2179.8900443500002</v>
      </c>
      <c r="P58" s="36">
        <f>SUMIFS(СВЦЭМ!$C$39:$C$789,СВЦЭМ!$A$39:$A$789,$A58,СВЦЭМ!$B$39:$B$789,P$47)+'СЕТ СН'!$G$12+СВЦЭМ!$D$10+'СЕТ СН'!$G$6-'СЕТ СН'!$G$22</f>
        <v>2206.6297153599999</v>
      </c>
      <c r="Q58" s="36">
        <f>SUMIFS(СВЦЭМ!$C$39:$C$789,СВЦЭМ!$A$39:$A$789,$A58,СВЦЭМ!$B$39:$B$789,Q$47)+'СЕТ СН'!$G$12+СВЦЭМ!$D$10+'СЕТ СН'!$G$6-'СЕТ СН'!$G$22</f>
        <v>2240.5129781700002</v>
      </c>
      <c r="R58" s="36">
        <f>SUMIFS(СВЦЭМ!$C$39:$C$789,СВЦЭМ!$A$39:$A$789,$A58,СВЦЭМ!$B$39:$B$789,R$47)+'СЕТ СН'!$G$12+СВЦЭМ!$D$10+'СЕТ СН'!$G$6-'СЕТ СН'!$G$22</f>
        <v>2227.3384567900002</v>
      </c>
      <c r="S58" s="36">
        <f>SUMIFS(СВЦЭМ!$C$39:$C$789,СВЦЭМ!$A$39:$A$789,$A58,СВЦЭМ!$B$39:$B$789,S$47)+'СЕТ СН'!$G$12+СВЦЭМ!$D$10+'СЕТ СН'!$G$6-'СЕТ СН'!$G$22</f>
        <v>2187.3967179800002</v>
      </c>
      <c r="T58" s="36">
        <f>SUMIFS(СВЦЭМ!$C$39:$C$789,СВЦЭМ!$A$39:$A$789,$A58,СВЦЭМ!$B$39:$B$789,T$47)+'СЕТ СН'!$G$12+СВЦЭМ!$D$10+'СЕТ СН'!$G$6-'СЕТ СН'!$G$22</f>
        <v>2147.88601939</v>
      </c>
      <c r="U58" s="36">
        <f>SUMIFS(СВЦЭМ!$C$39:$C$789,СВЦЭМ!$A$39:$A$789,$A58,СВЦЭМ!$B$39:$B$789,U$47)+'СЕТ СН'!$G$12+СВЦЭМ!$D$10+'СЕТ СН'!$G$6-'СЕТ СН'!$G$22</f>
        <v>2137.3018428400001</v>
      </c>
      <c r="V58" s="36">
        <f>SUMIFS(СВЦЭМ!$C$39:$C$789,СВЦЭМ!$A$39:$A$789,$A58,СВЦЭМ!$B$39:$B$789,V$47)+'СЕТ СН'!$G$12+СВЦЭМ!$D$10+'СЕТ СН'!$G$6-'СЕТ СН'!$G$22</f>
        <v>2125.2526720300002</v>
      </c>
      <c r="W58" s="36">
        <f>SUMIFS(СВЦЭМ!$C$39:$C$789,СВЦЭМ!$A$39:$A$789,$A58,СВЦЭМ!$B$39:$B$789,W$47)+'СЕТ СН'!$G$12+СВЦЭМ!$D$10+'СЕТ СН'!$G$6-'СЕТ СН'!$G$22</f>
        <v>2139.1058200000002</v>
      </c>
      <c r="X58" s="36">
        <f>SUMIFS(СВЦЭМ!$C$39:$C$789,СВЦЭМ!$A$39:$A$789,$A58,СВЦЭМ!$B$39:$B$789,X$47)+'СЕТ СН'!$G$12+СВЦЭМ!$D$10+'СЕТ СН'!$G$6-'СЕТ СН'!$G$22</f>
        <v>2168.6279586800001</v>
      </c>
      <c r="Y58" s="36">
        <f>SUMIFS(СВЦЭМ!$C$39:$C$789,СВЦЭМ!$A$39:$A$789,$A58,СВЦЭМ!$B$39:$B$789,Y$47)+'СЕТ СН'!$G$12+СВЦЭМ!$D$10+'СЕТ СН'!$G$6-'СЕТ СН'!$G$22</f>
        <v>2216.6100207500003</v>
      </c>
    </row>
    <row r="59" spans="1:25" ht="15.75" x14ac:dyDescent="0.2">
      <c r="A59" s="35">
        <f t="shared" si="1"/>
        <v>45638</v>
      </c>
      <c r="B59" s="36">
        <f>SUMIFS(СВЦЭМ!$C$39:$C$789,СВЦЭМ!$A$39:$A$789,$A59,СВЦЭМ!$B$39:$B$789,B$47)+'СЕТ СН'!$G$12+СВЦЭМ!$D$10+'СЕТ СН'!$G$6-'СЕТ СН'!$G$22</f>
        <v>2259.5391554100001</v>
      </c>
      <c r="C59" s="36">
        <f>SUMIFS(СВЦЭМ!$C$39:$C$789,СВЦЭМ!$A$39:$A$789,$A59,СВЦЭМ!$B$39:$B$789,C$47)+'СЕТ СН'!$G$12+СВЦЭМ!$D$10+'СЕТ СН'!$G$6-'СЕТ СН'!$G$22</f>
        <v>2311.11422348</v>
      </c>
      <c r="D59" s="36">
        <f>SUMIFS(СВЦЭМ!$C$39:$C$789,СВЦЭМ!$A$39:$A$789,$A59,СВЦЭМ!$B$39:$B$789,D$47)+'СЕТ СН'!$G$12+СВЦЭМ!$D$10+'СЕТ СН'!$G$6-'СЕТ СН'!$G$22</f>
        <v>2318.4166272299999</v>
      </c>
      <c r="E59" s="36">
        <f>SUMIFS(СВЦЭМ!$C$39:$C$789,СВЦЭМ!$A$39:$A$789,$A59,СВЦЭМ!$B$39:$B$789,E$47)+'СЕТ СН'!$G$12+СВЦЭМ!$D$10+'СЕТ СН'!$G$6-'СЕТ СН'!$G$22</f>
        <v>2317.5078436399999</v>
      </c>
      <c r="F59" s="36">
        <f>SUMIFS(СВЦЭМ!$C$39:$C$789,СВЦЭМ!$A$39:$A$789,$A59,СВЦЭМ!$B$39:$B$789,F$47)+'СЕТ СН'!$G$12+СВЦЭМ!$D$10+'СЕТ СН'!$G$6-'СЕТ СН'!$G$22</f>
        <v>2327.2260457299999</v>
      </c>
      <c r="G59" s="36">
        <f>SUMIFS(СВЦЭМ!$C$39:$C$789,СВЦЭМ!$A$39:$A$789,$A59,СВЦЭМ!$B$39:$B$789,G$47)+'СЕТ СН'!$G$12+СВЦЭМ!$D$10+'СЕТ СН'!$G$6-'СЕТ СН'!$G$22</f>
        <v>2318.8800225300001</v>
      </c>
      <c r="H59" s="36">
        <f>SUMIFS(СВЦЭМ!$C$39:$C$789,СВЦЭМ!$A$39:$A$789,$A59,СВЦЭМ!$B$39:$B$789,H$47)+'СЕТ СН'!$G$12+СВЦЭМ!$D$10+'СЕТ СН'!$G$6-'СЕТ СН'!$G$22</f>
        <v>2263.3115733900004</v>
      </c>
      <c r="I59" s="36">
        <f>SUMIFS(СВЦЭМ!$C$39:$C$789,СВЦЭМ!$A$39:$A$789,$A59,СВЦЭМ!$B$39:$B$789,I$47)+'СЕТ СН'!$G$12+СВЦЭМ!$D$10+'СЕТ СН'!$G$6-'СЕТ СН'!$G$22</f>
        <v>2185.3435316200002</v>
      </c>
      <c r="J59" s="36">
        <f>SUMIFS(СВЦЭМ!$C$39:$C$789,СВЦЭМ!$A$39:$A$789,$A59,СВЦЭМ!$B$39:$B$789,J$47)+'СЕТ СН'!$G$12+СВЦЭМ!$D$10+'СЕТ СН'!$G$6-'СЕТ СН'!$G$22</f>
        <v>2148.0054730600004</v>
      </c>
      <c r="K59" s="36">
        <f>SUMIFS(СВЦЭМ!$C$39:$C$789,СВЦЭМ!$A$39:$A$789,$A59,СВЦЭМ!$B$39:$B$789,K$47)+'СЕТ СН'!$G$12+СВЦЭМ!$D$10+'СЕТ СН'!$G$6-'СЕТ СН'!$G$22</f>
        <v>2148.4551724500002</v>
      </c>
      <c r="L59" s="36">
        <f>SUMIFS(СВЦЭМ!$C$39:$C$789,СВЦЭМ!$A$39:$A$789,$A59,СВЦЭМ!$B$39:$B$789,L$47)+'СЕТ СН'!$G$12+СВЦЭМ!$D$10+'СЕТ СН'!$G$6-'СЕТ СН'!$G$22</f>
        <v>2142.0975744500001</v>
      </c>
      <c r="M59" s="36">
        <f>SUMIFS(СВЦЭМ!$C$39:$C$789,СВЦЭМ!$A$39:$A$789,$A59,СВЦЭМ!$B$39:$B$789,M$47)+'СЕТ СН'!$G$12+СВЦЭМ!$D$10+'СЕТ СН'!$G$6-'СЕТ СН'!$G$22</f>
        <v>2150.82081982</v>
      </c>
      <c r="N59" s="36">
        <f>SUMIFS(СВЦЭМ!$C$39:$C$789,СВЦЭМ!$A$39:$A$789,$A59,СВЦЭМ!$B$39:$B$789,N$47)+'СЕТ СН'!$G$12+СВЦЭМ!$D$10+'СЕТ СН'!$G$6-'СЕТ СН'!$G$22</f>
        <v>2159.0424388800002</v>
      </c>
      <c r="O59" s="36">
        <f>SUMIFS(СВЦЭМ!$C$39:$C$789,СВЦЭМ!$A$39:$A$789,$A59,СВЦЭМ!$B$39:$B$789,O$47)+'СЕТ СН'!$G$12+СВЦЭМ!$D$10+'СЕТ СН'!$G$6-'СЕТ СН'!$G$22</f>
        <v>2190.1801196400002</v>
      </c>
      <c r="P59" s="36">
        <f>SUMIFS(СВЦЭМ!$C$39:$C$789,СВЦЭМ!$A$39:$A$789,$A59,СВЦЭМ!$B$39:$B$789,P$47)+'СЕТ СН'!$G$12+СВЦЭМ!$D$10+'СЕТ СН'!$G$6-'СЕТ СН'!$G$22</f>
        <v>2185.4017475999999</v>
      </c>
      <c r="Q59" s="36">
        <f>SUMIFS(СВЦЭМ!$C$39:$C$789,СВЦЭМ!$A$39:$A$789,$A59,СВЦЭМ!$B$39:$B$789,Q$47)+'СЕТ СН'!$G$12+СВЦЭМ!$D$10+'СЕТ СН'!$G$6-'СЕТ СН'!$G$22</f>
        <v>2181.7528495800002</v>
      </c>
      <c r="R59" s="36">
        <f>SUMIFS(СВЦЭМ!$C$39:$C$789,СВЦЭМ!$A$39:$A$789,$A59,СВЦЭМ!$B$39:$B$789,R$47)+'СЕТ СН'!$G$12+СВЦЭМ!$D$10+'СЕТ СН'!$G$6-'СЕТ СН'!$G$22</f>
        <v>2181.9470695300001</v>
      </c>
      <c r="S59" s="36">
        <f>SUMIFS(СВЦЭМ!$C$39:$C$789,СВЦЭМ!$A$39:$A$789,$A59,СВЦЭМ!$B$39:$B$789,S$47)+'СЕТ СН'!$G$12+СВЦЭМ!$D$10+'СЕТ СН'!$G$6-'СЕТ СН'!$G$22</f>
        <v>2141.8394621200005</v>
      </c>
      <c r="T59" s="36">
        <f>SUMIFS(СВЦЭМ!$C$39:$C$789,СВЦЭМ!$A$39:$A$789,$A59,СВЦЭМ!$B$39:$B$789,T$47)+'СЕТ СН'!$G$12+СВЦЭМ!$D$10+'СЕТ СН'!$G$6-'СЕТ СН'!$G$22</f>
        <v>2136.3846700399999</v>
      </c>
      <c r="U59" s="36">
        <f>SUMIFS(СВЦЭМ!$C$39:$C$789,СВЦЭМ!$A$39:$A$789,$A59,СВЦЭМ!$B$39:$B$789,U$47)+'СЕТ СН'!$G$12+СВЦЭМ!$D$10+'СЕТ СН'!$G$6-'СЕТ СН'!$G$22</f>
        <v>2154.6205984100002</v>
      </c>
      <c r="V59" s="36">
        <f>SUMIFS(СВЦЭМ!$C$39:$C$789,СВЦЭМ!$A$39:$A$789,$A59,СВЦЭМ!$B$39:$B$789,V$47)+'СЕТ СН'!$G$12+СВЦЭМ!$D$10+'СЕТ СН'!$G$6-'СЕТ СН'!$G$22</f>
        <v>2164.75796687</v>
      </c>
      <c r="W59" s="36">
        <f>SUMIFS(СВЦЭМ!$C$39:$C$789,СВЦЭМ!$A$39:$A$789,$A59,СВЦЭМ!$B$39:$B$789,W$47)+'СЕТ СН'!$G$12+СВЦЭМ!$D$10+'СЕТ СН'!$G$6-'СЕТ СН'!$G$22</f>
        <v>2194.83337557</v>
      </c>
      <c r="X59" s="36">
        <f>SUMIFS(СВЦЭМ!$C$39:$C$789,СВЦЭМ!$A$39:$A$789,$A59,СВЦЭМ!$B$39:$B$789,X$47)+'СЕТ СН'!$G$12+СВЦЭМ!$D$10+'СЕТ СН'!$G$6-'СЕТ СН'!$G$22</f>
        <v>2218.80241544</v>
      </c>
      <c r="Y59" s="36">
        <f>SUMIFS(СВЦЭМ!$C$39:$C$789,СВЦЭМ!$A$39:$A$789,$A59,СВЦЭМ!$B$39:$B$789,Y$47)+'СЕТ СН'!$G$12+СВЦЭМ!$D$10+'СЕТ СН'!$G$6-'СЕТ СН'!$G$22</f>
        <v>2262.1825364100005</v>
      </c>
    </row>
    <row r="60" spans="1:25" ht="15.75" x14ac:dyDescent="0.2">
      <c r="A60" s="35">
        <f t="shared" si="1"/>
        <v>45639</v>
      </c>
      <c r="B60" s="36">
        <f>SUMIFS(СВЦЭМ!$C$39:$C$789,СВЦЭМ!$A$39:$A$789,$A60,СВЦЭМ!$B$39:$B$789,B$47)+'СЕТ СН'!$G$12+СВЦЭМ!$D$10+'СЕТ СН'!$G$6-'СЕТ СН'!$G$22</f>
        <v>2310.2231492800001</v>
      </c>
      <c r="C60" s="36">
        <f>SUMIFS(СВЦЭМ!$C$39:$C$789,СВЦЭМ!$A$39:$A$789,$A60,СВЦЭМ!$B$39:$B$789,C$47)+'СЕТ СН'!$G$12+СВЦЭМ!$D$10+'СЕТ СН'!$G$6-'СЕТ СН'!$G$22</f>
        <v>2364.8884718199997</v>
      </c>
      <c r="D60" s="36">
        <f>SUMIFS(СВЦЭМ!$C$39:$C$789,СВЦЭМ!$A$39:$A$789,$A60,СВЦЭМ!$B$39:$B$789,D$47)+'СЕТ СН'!$G$12+СВЦЭМ!$D$10+'СЕТ СН'!$G$6-'СЕТ СН'!$G$22</f>
        <v>2391.5796706900001</v>
      </c>
      <c r="E60" s="36">
        <f>SUMIFS(СВЦЭМ!$C$39:$C$789,СВЦЭМ!$A$39:$A$789,$A60,СВЦЭМ!$B$39:$B$789,E$47)+'СЕТ СН'!$G$12+СВЦЭМ!$D$10+'СЕТ СН'!$G$6-'СЕТ СН'!$G$22</f>
        <v>2388.5229859999999</v>
      </c>
      <c r="F60" s="36">
        <f>SUMIFS(СВЦЭМ!$C$39:$C$789,СВЦЭМ!$A$39:$A$789,$A60,СВЦЭМ!$B$39:$B$789,F$47)+'СЕТ СН'!$G$12+СВЦЭМ!$D$10+'СЕТ СН'!$G$6-'СЕТ СН'!$G$22</f>
        <v>2372.8841348300002</v>
      </c>
      <c r="G60" s="36">
        <f>SUMIFS(СВЦЭМ!$C$39:$C$789,СВЦЭМ!$A$39:$A$789,$A60,СВЦЭМ!$B$39:$B$789,G$47)+'СЕТ СН'!$G$12+СВЦЭМ!$D$10+'СЕТ СН'!$G$6-'СЕТ СН'!$G$22</f>
        <v>2340.5424264599997</v>
      </c>
      <c r="H60" s="36">
        <f>SUMIFS(СВЦЭМ!$C$39:$C$789,СВЦЭМ!$A$39:$A$789,$A60,СВЦЭМ!$B$39:$B$789,H$47)+'СЕТ СН'!$G$12+СВЦЭМ!$D$10+'СЕТ СН'!$G$6-'СЕТ СН'!$G$22</f>
        <v>2270.3195102999998</v>
      </c>
      <c r="I60" s="36">
        <f>SUMIFS(СВЦЭМ!$C$39:$C$789,СВЦЭМ!$A$39:$A$789,$A60,СВЦЭМ!$B$39:$B$789,I$47)+'СЕТ СН'!$G$12+СВЦЭМ!$D$10+'СЕТ СН'!$G$6-'СЕТ СН'!$G$22</f>
        <v>2194.9496623000005</v>
      </c>
      <c r="J60" s="36">
        <f>SUMIFS(СВЦЭМ!$C$39:$C$789,СВЦЭМ!$A$39:$A$789,$A60,СВЦЭМ!$B$39:$B$789,J$47)+'СЕТ СН'!$G$12+СВЦЭМ!$D$10+'СЕТ СН'!$G$6-'СЕТ СН'!$G$22</f>
        <v>2155.4288447500003</v>
      </c>
      <c r="K60" s="36">
        <f>SUMIFS(СВЦЭМ!$C$39:$C$789,СВЦЭМ!$A$39:$A$789,$A60,СВЦЭМ!$B$39:$B$789,K$47)+'СЕТ СН'!$G$12+СВЦЭМ!$D$10+'СЕТ СН'!$G$6-'СЕТ СН'!$G$22</f>
        <v>2135.66039692</v>
      </c>
      <c r="L60" s="36">
        <f>SUMIFS(СВЦЭМ!$C$39:$C$789,СВЦЭМ!$A$39:$A$789,$A60,СВЦЭМ!$B$39:$B$789,L$47)+'СЕТ СН'!$G$12+СВЦЭМ!$D$10+'СЕТ СН'!$G$6-'СЕТ СН'!$G$22</f>
        <v>2126.9903092900004</v>
      </c>
      <c r="M60" s="36">
        <f>SUMIFS(СВЦЭМ!$C$39:$C$789,СВЦЭМ!$A$39:$A$789,$A60,СВЦЭМ!$B$39:$B$789,M$47)+'СЕТ СН'!$G$12+СВЦЭМ!$D$10+'СЕТ СН'!$G$6-'СЕТ СН'!$G$22</f>
        <v>2140.28431817</v>
      </c>
      <c r="N60" s="36">
        <f>SUMIFS(СВЦЭМ!$C$39:$C$789,СВЦЭМ!$A$39:$A$789,$A60,СВЦЭМ!$B$39:$B$789,N$47)+'СЕТ СН'!$G$12+СВЦЭМ!$D$10+'СЕТ СН'!$G$6-'СЕТ СН'!$G$22</f>
        <v>2137.3248297600003</v>
      </c>
      <c r="O60" s="36">
        <f>SUMIFS(СВЦЭМ!$C$39:$C$789,СВЦЭМ!$A$39:$A$789,$A60,СВЦЭМ!$B$39:$B$789,O$47)+'СЕТ СН'!$G$12+СВЦЭМ!$D$10+'СЕТ СН'!$G$6-'СЕТ СН'!$G$22</f>
        <v>2146.1517975000002</v>
      </c>
      <c r="P60" s="36">
        <f>SUMIFS(СВЦЭМ!$C$39:$C$789,СВЦЭМ!$A$39:$A$789,$A60,СВЦЭМ!$B$39:$B$789,P$47)+'СЕТ СН'!$G$12+СВЦЭМ!$D$10+'СЕТ СН'!$G$6-'СЕТ СН'!$G$22</f>
        <v>2158.2346194100001</v>
      </c>
      <c r="Q60" s="36">
        <f>SUMIFS(СВЦЭМ!$C$39:$C$789,СВЦЭМ!$A$39:$A$789,$A60,СВЦЭМ!$B$39:$B$789,Q$47)+'СЕТ СН'!$G$12+СВЦЭМ!$D$10+'СЕТ СН'!$G$6-'СЕТ СН'!$G$22</f>
        <v>2159.87675119</v>
      </c>
      <c r="R60" s="36">
        <f>SUMIFS(СВЦЭМ!$C$39:$C$789,СВЦЭМ!$A$39:$A$789,$A60,СВЦЭМ!$B$39:$B$789,R$47)+'СЕТ СН'!$G$12+СВЦЭМ!$D$10+'СЕТ СН'!$G$6-'СЕТ СН'!$G$22</f>
        <v>2133.8132208100001</v>
      </c>
      <c r="S60" s="36">
        <f>SUMIFS(СВЦЭМ!$C$39:$C$789,СВЦЭМ!$A$39:$A$789,$A60,СВЦЭМ!$B$39:$B$789,S$47)+'СЕТ СН'!$G$12+СВЦЭМ!$D$10+'СЕТ СН'!$G$6-'СЕТ СН'!$G$22</f>
        <v>2123.5850625100002</v>
      </c>
      <c r="T60" s="36">
        <f>SUMIFS(СВЦЭМ!$C$39:$C$789,СВЦЭМ!$A$39:$A$789,$A60,СВЦЭМ!$B$39:$B$789,T$47)+'СЕТ СН'!$G$12+СВЦЭМ!$D$10+'СЕТ СН'!$G$6-'СЕТ СН'!$G$22</f>
        <v>2111.9025709900002</v>
      </c>
      <c r="U60" s="36">
        <f>SUMIFS(СВЦЭМ!$C$39:$C$789,СВЦЭМ!$A$39:$A$789,$A60,СВЦЭМ!$B$39:$B$789,U$47)+'СЕТ СН'!$G$12+СВЦЭМ!$D$10+'СЕТ СН'!$G$6-'СЕТ СН'!$G$22</f>
        <v>2125.6634570599999</v>
      </c>
      <c r="V60" s="36">
        <f>SUMIFS(СВЦЭМ!$C$39:$C$789,СВЦЭМ!$A$39:$A$789,$A60,СВЦЭМ!$B$39:$B$789,V$47)+'СЕТ СН'!$G$12+СВЦЭМ!$D$10+'СЕТ СН'!$G$6-'СЕТ СН'!$G$22</f>
        <v>2143.6222010900001</v>
      </c>
      <c r="W60" s="36">
        <f>SUMIFS(СВЦЭМ!$C$39:$C$789,СВЦЭМ!$A$39:$A$789,$A60,СВЦЭМ!$B$39:$B$789,W$47)+'СЕТ СН'!$G$12+СВЦЭМ!$D$10+'СЕТ СН'!$G$6-'СЕТ СН'!$G$22</f>
        <v>2151.7331964300001</v>
      </c>
      <c r="X60" s="36">
        <f>SUMIFS(СВЦЭМ!$C$39:$C$789,СВЦЭМ!$A$39:$A$789,$A60,СВЦЭМ!$B$39:$B$789,X$47)+'СЕТ СН'!$G$12+СВЦЭМ!$D$10+'СЕТ СН'!$G$6-'СЕТ СН'!$G$22</f>
        <v>2194.1122553700002</v>
      </c>
      <c r="Y60" s="36">
        <f>SUMIFS(СВЦЭМ!$C$39:$C$789,СВЦЭМ!$A$39:$A$789,$A60,СВЦЭМ!$B$39:$B$789,Y$47)+'СЕТ СН'!$G$12+СВЦЭМ!$D$10+'СЕТ СН'!$G$6-'СЕТ СН'!$G$22</f>
        <v>2222.8920176400002</v>
      </c>
    </row>
    <row r="61" spans="1:25" ht="15.75" x14ac:dyDescent="0.2">
      <c r="A61" s="35">
        <f t="shared" si="1"/>
        <v>45640</v>
      </c>
      <c r="B61" s="36">
        <f>SUMIFS(СВЦЭМ!$C$39:$C$789,СВЦЭМ!$A$39:$A$789,$A61,СВЦЭМ!$B$39:$B$789,B$47)+'СЕТ СН'!$G$12+СВЦЭМ!$D$10+'СЕТ СН'!$G$6-'СЕТ СН'!$G$22</f>
        <v>2304.902298</v>
      </c>
      <c r="C61" s="36">
        <f>SUMIFS(СВЦЭМ!$C$39:$C$789,СВЦЭМ!$A$39:$A$789,$A61,СВЦЭМ!$B$39:$B$789,C$47)+'СЕТ СН'!$G$12+СВЦЭМ!$D$10+'СЕТ СН'!$G$6-'СЕТ СН'!$G$22</f>
        <v>2338.5768388199995</v>
      </c>
      <c r="D61" s="36">
        <f>SUMIFS(СВЦЭМ!$C$39:$C$789,СВЦЭМ!$A$39:$A$789,$A61,СВЦЭМ!$B$39:$B$789,D$47)+'СЕТ СН'!$G$12+СВЦЭМ!$D$10+'СЕТ СН'!$G$6-'СЕТ СН'!$G$22</f>
        <v>2346.46579578</v>
      </c>
      <c r="E61" s="36">
        <f>SUMIFS(СВЦЭМ!$C$39:$C$789,СВЦЭМ!$A$39:$A$789,$A61,СВЦЭМ!$B$39:$B$789,E$47)+'СЕТ СН'!$G$12+СВЦЭМ!$D$10+'СЕТ СН'!$G$6-'СЕТ СН'!$G$22</f>
        <v>2371.5706179700001</v>
      </c>
      <c r="F61" s="36">
        <f>SUMIFS(СВЦЭМ!$C$39:$C$789,СВЦЭМ!$A$39:$A$789,$A61,СВЦЭМ!$B$39:$B$789,F$47)+'СЕТ СН'!$G$12+СВЦЭМ!$D$10+'СЕТ СН'!$G$6-'СЕТ СН'!$G$22</f>
        <v>2371.9881074599998</v>
      </c>
      <c r="G61" s="36">
        <f>SUMIFS(СВЦЭМ!$C$39:$C$789,СВЦЭМ!$A$39:$A$789,$A61,СВЦЭМ!$B$39:$B$789,G$47)+'СЕТ СН'!$G$12+СВЦЭМ!$D$10+'СЕТ СН'!$G$6-'СЕТ СН'!$G$22</f>
        <v>2356.0838215200001</v>
      </c>
      <c r="H61" s="36">
        <f>SUMIFS(СВЦЭМ!$C$39:$C$789,СВЦЭМ!$A$39:$A$789,$A61,СВЦЭМ!$B$39:$B$789,H$47)+'СЕТ СН'!$G$12+СВЦЭМ!$D$10+'СЕТ СН'!$G$6-'СЕТ СН'!$G$22</f>
        <v>2347.3679052500001</v>
      </c>
      <c r="I61" s="36">
        <f>SUMIFS(СВЦЭМ!$C$39:$C$789,СВЦЭМ!$A$39:$A$789,$A61,СВЦЭМ!$B$39:$B$789,I$47)+'СЕТ СН'!$G$12+СВЦЭМ!$D$10+'СЕТ СН'!$G$6-'СЕТ СН'!$G$22</f>
        <v>2313.1258273900003</v>
      </c>
      <c r="J61" s="36">
        <f>SUMIFS(СВЦЭМ!$C$39:$C$789,СВЦЭМ!$A$39:$A$789,$A61,СВЦЭМ!$B$39:$B$789,J$47)+'СЕТ СН'!$G$12+СВЦЭМ!$D$10+'СЕТ СН'!$G$6-'СЕТ СН'!$G$22</f>
        <v>2245.3080061300002</v>
      </c>
      <c r="K61" s="36">
        <f>SUMIFS(СВЦЭМ!$C$39:$C$789,СВЦЭМ!$A$39:$A$789,$A61,СВЦЭМ!$B$39:$B$789,K$47)+'СЕТ СН'!$G$12+СВЦЭМ!$D$10+'СЕТ СН'!$G$6-'СЕТ СН'!$G$22</f>
        <v>2136.1134459599998</v>
      </c>
      <c r="L61" s="36">
        <f>SUMIFS(СВЦЭМ!$C$39:$C$789,СВЦЭМ!$A$39:$A$789,$A61,СВЦЭМ!$B$39:$B$789,L$47)+'СЕТ СН'!$G$12+СВЦЭМ!$D$10+'СЕТ СН'!$G$6-'СЕТ СН'!$G$22</f>
        <v>2108.7967457200002</v>
      </c>
      <c r="M61" s="36">
        <f>SUMIFS(СВЦЭМ!$C$39:$C$789,СВЦЭМ!$A$39:$A$789,$A61,СВЦЭМ!$B$39:$B$789,M$47)+'СЕТ СН'!$G$12+СВЦЭМ!$D$10+'СЕТ СН'!$G$6-'СЕТ СН'!$G$22</f>
        <v>2124.2203900700001</v>
      </c>
      <c r="N61" s="36">
        <f>SUMIFS(СВЦЭМ!$C$39:$C$789,СВЦЭМ!$A$39:$A$789,$A61,СВЦЭМ!$B$39:$B$789,N$47)+'СЕТ СН'!$G$12+СВЦЭМ!$D$10+'СЕТ СН'!$G$6-'СЕТ СН'!$G$22</f>
        <v>2124.6155885899998</v>
      </c>
      <c r="O61" s="36">
        <f>SUMIFS(СВЦЭМ!$C$39:$C$789,СВЦЭМ!$A$39:$A$789,$A61,СВЦЭМ!$B$39:$B$789,O$47)+'СЕТ СН'!$G$12+СВЦЭМ!$D$10+'СЕТ СН'!$G$6-'СЕТ СН'!$G$22</f>
        <v>2136.6827172900003</v>
      </c>
      <c r="P61" s="36">
        <f>SUMIFS(СВЦЭМ!$C$39:$C$789,СВЦЭМ!$A$39:$A$789,$A61,СВЦЭМ!$B$39:$B$789,P$47)+'СЕТ СН'!$G$12+СВЦЭМ!$D$10+'СЕТ СН'!$G$6-'СЕТ СН'!$G$22</f>
        <v>2139.2241467800004</v>
      </c>
      <c r="Q61" s="36">
        <f>SUMIFS(СВЦЭМ!$C$39:$C$789,СВЦЭМ!$A$39:$A$789,$A61,СВЦЭМ!$B$39:$B$789,Q$47)+'СЕТ СН'!$G$12+СВЦЭМ!$D$10+'СЕТ СН'!$G$6-'СЕТ СН'!$G$22</f>
        <v>2174.6124063799998</v>
      </c>
      <c r="R61" s="36">
        <f>SUMIFS(СВЦЭМ!$C$39:$C$789,СВЦЭМ!$A$39:$A$789,$A61,СВЦЭМ!$B$39:$B$789,R$47)+'СЕТ СН'!$G$12+СВЦЭМ!$D$10+'СЕТ СН'!$G$6-'СЕТ СН'!$G$22</f>
        <v>2168.07307287</v>
      </c>
      <c r="S61" s="36">
        <f>SUMIFS(СВЦЭМ!$C$39:$C$789,СВЦЭМ!$A$39:$A$789,$A61,СВЦЭМ!$B$39:$B$789,S$47)+'СЕТ СН'!$G$12+СВЦЭМ!$D$10+'СЕТ СН'!$G$6-'СЕТ СН'!$G$22</f>
        <v>2122.8087349699999</v>
      </c>
      <c r="T61" s="36">
        <f>SUMIFS(СВЦЭМ!$C$39:$C$789,СВЦЭМ!$A$39:$A$789,$A61,СВЦЭМ!$B$39:$B$789,T$47)+'СЕТ СН'!$G$12+СВЦЭМ!$D$10+'СЕТ СН'!$G$6-'СЕТ СН'!$G$22</f>
        <v>2097.5721124700003</v>
      </c>
      <c r="U61" s="36">
        <f>SUMIFS(СВЦЭМ!$C$39:$C$789,СВЦЭМ!$A$39:$A$789,$A61,СВЦЭМ!$B$39:$B$789,U$47)+'СЕТ СН'!$G$12+СВЦЭМ!$D$10+'СЕТ СН'!$G$6-'СЕТ СН'!$G$22</f>
        <v>2108.9053990399998</v>
      </c>
      <c r="V61" s="36">
        <f>SUMIFS(СВЦЭМ!$C$39:$C$789,СВЦЭМ!$A$39:$A$789,$A61,СВЦЭМ!$B$39:$B$789,V$47)+'СЕТ СН'!$G$12+СВЦЭМ!$D$10+'СЕТ СН'!$G$6-'СЕТ СН'!$G$22</f>
        <v>2166.9011388400004</v>
      </c>
      <c r="W61" s="36">
        <f>SUMIFS(СВЦЭМ!$C$39:$C$789,СВЦЭМ!$A$39:$A$789,$A61,СВЦЭМ!$B$39:$B$789,W$47)+'СЕТ СН'!$G$12+СВЦЭМ!$D$10+'СЕТ СН'!$G$6-'СЕТ СН'!$G$22</f>
        <v>2192.6236945999999</v>
      </c>
      <c r="X61" s="36">
        <f>SUMIFS(СВЦЭМ!$C$39:$C$789,СВЦЭМ!$A$39:$A$789,$A61,СВЦЭМ!$B$39:$B$789,X$47)+'СЕТ СН'!$G$12+СВЦЭМ!$D$10+'СЕТ СН'!$G$6-'СЕТ СН'!$G$22</f>
        <v>2213.9135155900003</v>
      </c>
      <c r="Y61" s="36">
        <f>SUMIFS(СВЦЭМ!$C$39:$C$789,СВЦЭМ!$A$39:$A$789,$A61,СВЦЭМ!$B$39:$B$789,Y$47)+'СЕТ СН'!$G$12+СВЦЭМ!$D$10+'СЕТ СН'!$G$6-'СЕТ СН'!$G$22</f>
        <v>2261.3868316900002</v>
      </c>
    </row>
    <row r="62" spans="1:25" ht="15.75" x14ac:dyDescent="0.2">
      <c r="A62" s="35">
        <f t="shared" si="1"/>
        <v>45641</v>
      </c>
      <c r="B62" s="36">
        <f>SUMIFS(СВЦЭМ!$C$39:$C$789,СВЦЭМ!$A$39:$A$789,$A62,СВЦЭМ!$B$39:$B$789,B$47)+'СЕТ СН'!$G$12+СВЦЭМ!$D$10+'СЕТ СН'!$G$6-'СЕТ СН'!$G$22</f>
        <v>2255.17975303</v>
      </c>
      <c r="C62" s="36">
        <f>SUMIFS(СВЦЭМ!$C$39:$C$789,СВЦЭМ!$A$39:$A$789,$A62,СВЦЭМ!$B$39:$B$789,C$47)+'СЕТ СН'!$G$12+СВЦЭМ!$D$10+'СЕТ СН'!$G$6-'СЕТ СН'!$G$22</f>
        <v>2267.1683464100001</v>
      </c>
      <c r="D62" s="36">
        <f>SUMIFS(СВЦЭМ!$C$39:$C$789,СВЦЭМ!$A$39:$A$789,$A62,СВЦЭМ!$B$39:$B$789,D$47)+'СЕТ СН'!$G$12+СВЦЭМ!$D$10+'СЕТ СН'!$G$6-'СЕТ СН'!$G$22</f>
        <v>2304.5230331700004</v>
      </c>
      <c r="E62" s="36">
        <f>SUMIFS(СВЦЭМ!$C$39:$C$789,СВЦЭМ!$A$39:$A$789,$A62,СВЦЭМ!$B$39:$B$789,E$47)+'СЕТ СН'!$G$12+СВЦЭМ!$D$10+'СЕТ СН'!$G$6-'СЕТ СН'!$G$22</f>
        <v>2313.2945766399998</v>
      </c>
      <c r="F62" s="36">
        <f>SUMIFS(СВЦЭМ!$C$39:$C$789,СВЦЭМ!$A$39:$A$789,$A62,СВЦЭМ!$B$39:$B$789,F$47)+'СЕТ СН'!$G$12+СВЦЭМ!$D$10+'СЕТ СН'!$G$6-'СЕТ СН'!$G$22</f>
        <v>2321.10864494</v>
      </c>
      <c r="G62" s="36">
        <f>SUMIFS(СВЦЭМ!$C$39:$C$789,СВЦЭМ!$A$39:$A$789,$A62,СВЦЭМ!$B$39:$B$789,G$47)+'СЕТ СН'!$G$12+СВЦЭМ!$D$10+'СЕТ СН'!$G$6-'СЕТ СН'!$G$22</f>
        <v>2304.5288154</v>
      </c>
      <c r="H62" s="36">
        <f>SUMIFS(СВЦЭМ!$C$39:$C$789,СВЦЭМ!$A$39:$A$789,$A62,СВЦЭМ!$B$39:$B$789,H$47)+'СЕТ СН'!$G$12+СВЦЭМ!$D$10+'СЕТ СН'!$G$6-'СЕТ СН'!$G$22</f>
        <v>2288.5292780200002</v>
      </c>
      <c r="I62" s="36">
        <f>SUMIFS(СВЦЭМ!$C$39:$C$789,СВЦЭМ!$A$39:$A$789,$A62,СВЦЭМ!$B$39:$B$789,I$47)+'СЕТ СН'!$G$12+СВЦЭМ!$D$10+'СЕТ СН'!$G$6-'СЕТ СН'!$G$22</f>
        <v>2296.3011867100004</v>
      </c>
      <c r="J62" s="36">
        <f>SUMIFS(СВЦЭМ!$C$39:$C$789,СВЦЭМ!$A$39:$A$789,$A62,СВЦЭМ!$B$39:$B$789,J$47)+'СЕТ СН'!$G$12+СВЦЭМ!$D$10+'СЕТ СН'!$G$6-'СЕТ СН'!$G$22</f>
        <v>2224.49742973</v>
      </c>
      <c r="K62" s="36">
        <f>SUMIFS(СВЦЭМ!$C$39:$C$789,СВЦЭМ!$A$39:$A$789,$A62,СВЦЭМ!$B$39:$B$789,K$47)+'СЕТ СН'!$G$12+СВЦЭМ!$D$10+'СЕТ СН'!$G$6-'СЕТ СН'!$G$22</f>
        <v>2138.7483681100002</v>
      </c>
      <c r="L62" s="36">
        <f>SUMIFS(СВЦЭМ!$C$39:$C$789,СВЦЭМ!$A$39:$A$789,$A62,СВЦЭМ!$B$39:$B$789,L$47)+'СЕТ СН'!$G$12+СВЦЭМ!$D$10+'СЕТ СН'!$G$6-'СЕТ СН'!$G$22</f>
        <v>2116.4844760599999</v>
      </c>
      <c r="M62" s="36">
        <f>SUMIFS(СВЦЭМ!$C$39:$C$789,СВЦЭМ!$A$39:$A$789,$A62,СВЦЭМ!$B$39:$B$789,M$47)+'СЕТ СН'!$G$12+СВЦЭМ!$D$10+'СЕТ СН'!$G$6-'СЕТ СН'!$G$22</f>
        <v>2126.6479397900002</v>
      </c>
      <c r="N62" s="36">
        <f>SUMIFS(СВЦЭМ!$C$39:$C$789,СВЦЭМ!$A$39:$A$789,$A62,СВЦЭМ!$B$39:$B$789,N$47)+'СЕТ СН'!$G$12+СВЦЭМ!$D$10+'СЕТ СН'!$G$6-'СЕТ СН'!$G$22</f>
        <v>2162.1493286200002</v>
      </c>
      <c r="O62" s="36">
        <f>SUMIFS(СВЦЭМ!$C$39:$C$789,СВЦЭМ!$A$39:$A$789,$A62,СВЦЭМ!$B$39:$B$789,O$47)+'СЕТ СН'!$G$12+СВЦЭМ!$D$10+'СЕТ СН'!$G$6-'СЕТ СН'!$G$22</f>
        <v>2180.11601866</v>
      </c>
      <c r="P62" s="36">
        <f>SUMIFS(СВЦЭМ!$C$39:$C$789,СВЦЭМ!$A$39:$A$789,$A62,СВЦЭМ!$B$39:$B$789,P$47)+'СЕТ СН'!$G$12+СВЦЭМ!$D$10+'СЕТ СН'!$G$6-'СЕТ СН'!$G$22</f>
        <v>2202.7946672900002</v>
      </c>
      <c r="Q62" s="36">
        <f>SUMIFS(СВЦЭМ!$C$39:$C$789,СВЦЭМ!$A$39:$A$789,$A62,СВЦЭМ!$B$39:$B$789,Q$47)+'СЕТ СН'!$G$12+СВЦЭМ!$D$10+'СЕТ СН'!$G$6-'СЕТ СН'!$G$22</f>
        <v>2219.17848387</v>
      </c>
      <c r="R62" s="36">
        <f>SUMIFS(СВЦЭМ!$C$39:$C$789,СВЦЭМ!$A$39:$A$789,$A62,СВЦЭМ!$B$39:$B$789,R$47)+'СЕТ СН'!$G$12+СВЦЭМ!$D$10+'СЕТ СН'!$G$6-'СЕТ СН'!$G$22</f>
        <v>2199.95274161</v>
      </c>
      <c r="S62" s="36">
        <f>SUMIFS(СВЦЭМ!$C$39:$C$789,СВЦЭМ!$A$39:$A$789,$A62,СВЦЭМ!$B$39:$B$789,S$47)+'СЕТ СН'!$G$12+СВЦЭМ!$D$10+'СЕТ СН'!$G$6-'СЕТ СН'!$G$22</f>
        <v>2148.9895630400001</v>
      </c>
      <c r="T62" s="36">
        <f>SUMIFS(СВЦЭМ!$C$39:$C$789,СВЦЭМ!$A$39:$A$789,$A62,СВЦЭМ!$B$39:$B$789,T$47)+'СЕТ СН'!$G$12+СВЦЭМ!$D$10+'СЕТ СН'!$G$6-'СЕТ СН'!$G$22</f>
        <v>2124.6673397600002</v>
      </c>
      <c r="U62" s="36">
        <f>SUMIFS(СВЦЭМ!$C$39:$C$789,СВЦЭМ!$A$39:$A$789,$A62,СВЦЭМ!$B$39:$B$789,U$47)+'СЕТ СН'!$G$12+СВЦЭМ!$D$10+'СЕТ СН'!$G$6-'СЕТ СН'!$G$22</f>
        <v>2136.4264479800004</v>
      </c>
      <c r="V62" s="36">
        <f>SUMIFS(СВЦЭМ!$C$39:$C$789,СВЦЭМ!$A$39:$A$789,$A62,СВЦЭМ!$B$39:$B$789,V$47)+'СЕТ СН'!$G$12+СВЦЭМ!$D$10+'СЕТ СН'!$G$6-'СЕТ СН'!$G$22</f>
        <v>2149.24956066</v>
      </c>
      <c r="W62" s="36">
        <f>SUMIFS(СВЦЭМ!$C$39:$C$789,СВЦЭМ!$A$39:$A$789,$A62,СВЦЭМ!$B$39:$B$789,W$47)+'СЕТ СН'!$G$12+СВЦЭМ!$D$10+'СЕТ СН'!$G$6-'СЕТ СН'!$G$22</f>
        <v>2156.4335973300003</v>
      </c>
      <c r="X62" s="36">
        <f>SUMIFS(СВЦЭМ!$C$39:$C$789,СВЦЭМ!$A$39:$A$789,$A62,СВЦЭМ!$B$39:$B$789,X$47)+'СЕТ СН'!$G$12+СВЦЭМ!$D$10+'СЕТ СН'!$G$6-'СЕТ СН'!$G$22</f>
        <v>2215.7457093900002</v>
      </c>
      <c r="Y62" s="36">
        <f>SUMIFS(СВЦЭМ!$C$39:$C$789,СВЦЭМ!$A$39:$A$789,$A62,СВЦЭМ!$B$39:$B$789,Y$47)+'СЕТ СН'!$G$12+СВЦЭМ!$D$10+'СЕТ СН'!$G$6-'СЕТ СН'!$G$22</f>
        <v>2244.3681908400004</v>
      </c>
    </row>
    <row r="63" spans="1:25" ht="15.75" x14ac:dyDescent="0.2">
      <c r="A63" s="35">
        <f t="shared" si="1"/>
        <v>45642</v>
      </c>
      <c r="B63" s="36">
        <f>SUMIFS(СВЦЭМ!$C$39:$C$789,СВЦЭМ!$A$39:$A$789,$A63,СВЦЭМ!$B$39:$B$789,B$47)+'СЕТ СН'!$G$12+СВЦЭМ!$D$10+'СЕТ СН'!$G$6-'СЕТ СН'!$G$22</f>
        <v>2173.0856395700002</v>
      </c>
      <c r="C63" s="36">
        <f>SUMIFS(СВЦЭМ!$C$39:$C$789,СВЦЭМ!$A$39:$A$789,$A63,СВЦЭМ!$B$39:$B$789,C$47)+'СЕТ СН'!$G$12+СВЦЭМ!$D$10+'СЕТ СН'!$G$6-'СЕТ СН'!$G$22</f>
        <v>2212.3351265000001</v>
      </c>
      <c r="D63" s="36">
        <f>SUMIFS(СВЦЭМ!$C$39:$C$789,СВЦЭМ!$A$39:$A$789,$A63,СВЦЭМ!$B$39:$B$789,D$47)+'СЕТ СН'!$G$12+СВЦЭМ!$D$10+'СЕТ СН'!$G$6-'СЕТ СН'!$G$22</f>
        <v>2226.7932199800002</v>
      </c>
      <c r="E63" s="36">
        <f>SUMIFS(СВЦЭМ!$C$39:$C$789,СВЦЭМ!$A$39:$A$789,$A63,СВЦЭМ!$B$39:$B$789,E$47)+'СЕТ СН'!$G$12+СВЦЭМ!$D$10+'СЕТ СН'!$G$6-'СЕТ СН'!$G$22</f>
        <v>2234.2090425200004</v>
      </c>
      <c r="F63" s="36">
        <f>SUMIFS(СВЦЭМ!$C$39:$C$789,СВЦЭМ!$A$39:$A$789,$A63,СВЦЭМ!$B$39:$B$789,F$47)+'СЕТ СН'!$G$12+СВЦЭМ!$D$10+'СЕТ СН'!$G$6-'СЕТ СН'!$G$22</f>
        <v>2228.2388562400001</v>
      </c>
      <c r="G63" s="36">
        <f>SUMIFS(СВЦЭМ!$C$39:$C$789,СВЦЭМ!$A$39:$A$789,$A63,СВЦЭМ!$B$39:$B$789,G$47)+'СЕТ СН'!$G$12+СВЦЭМ!$D$10+'СЕТ СН'!$G$6-'СЕТ СН'!$G$22</f>
        <v>2197.5788920100003</v>
      </c>
      <c r="H63" s="36">
        <f>SUMIFS(СВЦЭМ!$C$39:$C$789,СВЦЭМ!$A$39:$A$789,$A63,СВЦЭМ!$B$39:$B$789,H$47)+'СЕТ СН'!$G$12+СВЦЭМ!$D$10+'СЕТ СН'!$G$6-'СЕТ СН'!$G$22</f>
        <v>2188.7199886500002</v>
      </c>
      <c r="I63" s="36">
        <f>SUMIFS(СВЦЭМ!$C$39:$C$789,СВЦЭМ!$A$39:$A$789,$A63,СВЦЭМ!$B$39:$B$789,I$47)+'СЕТ СН'!$G$12+СВЦЭМ!$D$10+'СЕТ СН'!$G$6-'СЕТ СН'!$G$22</f>
        <v>2133.6715508100001</v>
      </c>
      <c r="J63" s="36">
        <f>SUMIFS(СВЦЭМ!$C$39:$C$789,СВЦЭМ!$A$39:$A$789,$A63,СВЦЭМ!$B$39:$B$789,J$47)+'СЕТ СН'!$G$12+СВЦЭМ!$D$10+'СЕТ СН'!$G$6-'СЕТ СН'!$G$22</f>
        <v>2138.0252959099998</v>
      </c>
      <c r="K63" s="36">
        <f>SUMIFS(СВЦЭМ!$C$39:$C$789,СВЦЭМ!$A$39:$A$789,$A63,СВЦЭМ!$B$39:$B$789,K$47)+'СЕТ СН'!$G$12+СВЦЭМ!$D$10+'СЕТ СН'!$G$6-'СЕТ СН'!$G$22</f>
        <v>2128.2498398100001</v>
      </c>
      <c r="L63" s="36">
        <f>SUMIFS(СВЦЭМ!$C$39:$C$789,СВЦЭМ!$A$39:$A$789,$A63,СВЦЭМ!$B$39:$B$789,L$47)+'СЕТ СН'!$G$12+СВЦЭМ!$D$10+'СЕТ СН'!$G$6-'СЕТ СН'!$G$22</f>
        <v>2116.0648616200001</v>
      </c>
      <c r="M63" s="36">
        <f>SUMIFS(СВЦЭМ!$C$39:$C$789,СВЦЭМ!$A$39:$A$789,$A63,СВЦЭМ!$B$39:$B$789,M$47)+'СЕТ СН'!$G$12+СВЦЭМ!$D$10+'СЕТ СН'!$G$6-'СЕТ СН'!$G$22</f>
        <v>2130.44581595</v>
      </c>
      <c r="N63" s="36">
        <f>SUMIFS(СВЦЭМ!$C$39:$C$789,СВЦЭМ!$A$39:$A$789,$A63,СВЦЭМ!$B$39:$B$789,N$47)+'СЕТ СН'!$G$12+СВЦЭМ!$D$10+'СЕТ СН'!$G$6-'СЕТ СН'!$G$22</f>
        <v>2120.8967124000001</v>
      </c>
      <c r="O63" s="36">
        <f>SUMIFS(СВЦЭМ!$C$39:$C$789,СВЦЭМ!$A$39:$A$789,$A63,СВЦЭМ!$B$39:$B$789,O$47)+'СЕТ СН'!$G$12+СВЦЭМ!$D$10+'СЕТ СН'!$G$6-'СЕТ СН'!$G$22</f>
        <v>2140.8044605800001</v>
      </c>
      <c r="P63" s="36">
        <f>SUMIFS(СВЦЭМ!$C$39:$C$789,СВЦЭМ!$A$39:$A$789,$A63,СВЦЭМ!$B$39:$B$789,P$47)+'СЕТ СН'!$G$12+СВЦЭМ!$D$10+'СЕТ СН'!$G$6-'СЕТ СН'!$G$22</f>
        <v>2151.7920568400004</v>
      </c>
      <c r="Q63" s="36">
        <f>SUMIFS(СВЦЭМ!$C$39:$C$789,СВЦЭМ!$A$39:$A$789,$A63,СВЦЭМ!$B$39:$B$789,Q$47)+'СЕТ СН'!$G$12+СВЦЭМ!$D$10+'СЕТ СН'!$G$6-'СЕТ СН'!$G$22</f>
        <v>2164.7671675500001</v>
      </c>
      <c r="R63" s="36">
        <f>SUMIFS(СВЦЭМ!$C$39:$C$789,СВЦЭМ!$A$39:$A$789,$A63,СВЦЭМ!$B$39:$B$789,R$47)+'СЕТ СН'!$G$12+СВЦЭМ!$D$10+'СЕТ СН'!$G$6-'СЕТ СН'!$G$22</f>
        <v>2147.9359886900002</v>
      </c>
      <c r="S63" s="36">
        <f>SUMIFS(СВЦЭМ!$C$39:$C$789,СВЦЭМ!$A$39:$A$789,$A63,СВЦЭМ!$B$39:$B$789,S$47)+'СЕТ СН'!$G$12+СВЦЭМ!$D$10+'СЕТ СН'!$G$6-'СЕТ СН'!$G$22</f>
        <v>2105.3644011200004</v>
      </c>
      <c r="T63" s="36">
        <f>SUMIFS(СВЦЭМ!$C$39:$C$789,СВЦЭМ!$A$39:$A$789,$A63,СВЦЭМ!$B$39:$B$789,T$47)+'СЕТ СН'!$G$12+СВЦЭМ!$D$10+'СЕТ СН'!$G$6-'СЕТ СН'!$G$22</f>
        <v>2106.3839340499999</v>
      </c>
      <c r="U63" s="36">
        <f>SUMIFS(СВЦЭМ!$C$39:$C$789,СВЦЭМ!$A$39:$A$789,$A63,СВЦЭМ!$B$39:$B$789,U$47)+'СЕТ СН'!$G$12+СВЦЭМ!$D$10+'СЕТ СН'!$G$6-'СЕТ СН'!$G$22</f>
        <v>2110.1942417300002</v>
      </c>
      <c r="V63" s="36">
        <f>SUMIFS(СВЦЭМ!$C$39:$C$789,СВЦЭМ!$A$39:$A$789,$A63,СВЦЭМ!$B$39:$B$789,V$47)+'СЕТ СН'!$G$12+СВЦЭМ!$D$10+'СЕТ СН'!$G$6-'СЕТ СН'!$G$22</f>
        <v>2124.6309905100002</v>
      </c>
      <c r="W63" s="36">
        <f>SUMIFS(СВЦЭМ!$C$39:$C$789,СВЦЭМ!$A$39:$A$789,$A63,СВЦЭМ!$B$39:$B$789,W$47)+'СЕТ СН'!$G$12+СВЦЭМ!$D$10+'СЕТ СН'!$G$6-'СЕТ СН'!$G$22</f>
        <v>2153.4261979500002</v>
      </c>
      <c r="X63" s="36">
        <f>SUMIFS(СВЦЭМ!$C$39:$C$789,СВЦЭМ!$A$39:$A$789,$A63,СВЦЭМ!$B$39:$B$789,X$47)+'СЕТ СН'!$G$12+СВЦЭМ!$D$10+'СЕТ СН'!$G$6-'СЕТ СН'!$G$22</f>
        <v>2185.5498080300003</v>
      </c>
      <c r="Y63" s="36">
        <f>SUMIFS(СВЦЭМ!$C$39:$C$789,СВЦЭМ!$A$39:$A$789,$A63,СВЦЭМ!$B$39:$B$789,Y$47)+'СЕТ СН'!$G$12+СВЦЭМ!$D$10+'СЕТ СН'!$G$6-'СЕТ СН'!$G$22</f>
        <v>2225.8270576000004</v>
      </c>
    </row>
    <row r="64" spans="1:25" ht="15.75" x14ac:dyDescent="0.2">
      <c r="A64" s="35">
        <f t="shared" si="1"/>
        <v>45643</v>
      </c>
      <c r="B64" s="36">
        <f>SUMIFS(СВЦЭМ!$C$39:$C$789,СВЦЭМ!$A$39:$A$789,$A64,СВЦЭМ!$B$39:$B$789,B$47)+'СЕТ СН'!$G$12+СВЦЭМ!$D$10+'СЕТ СН'!$G$6-'СЕТ СН'!$G$22</f>
        <v>2375.7009614499993</v>
      </c>
      <c r="C64" s="36">
        <f>SUMIFS(СВЦЭМ!$C$39:$C$789,СВЦЭМ!$A$39:$A$789,$A64,СВЦЭМ!$B$39:$B$789,C$47)+'СЕТ СН'!$G$12+СВЦЭМ!$D$10+'СЕТ СН'!$G$6-'СЕТ СН'!$G$22</f>
        <v>2434.0248025700002</v>
      </c>
      <c r="D64" s="36">
        <f>SUMIFS(СВЦЭМ!$C$39:$C$789,СВЦЭМ!$A$39:$A$789,$A64,СВЦЭМ!$B$39:$B$789,D$47)+'СЕТ СН'!$G$12+СВЦЭМ!$D$10+'СЕТ СН'!$G$6-'СЕТ СН'!$G$22</f>
        <v>2477.9041250700002</v>
      </c>
      <c r="E64" s="36">
        <f>SUMIFS(СВЦЭМ!$C$39:$C$789,СВЦЭМ!$A$39:$A$789,$A64,СВЦЭМ!$B$39:$B$789,E$47)+'СЕТ СН'!$G$12+СВЦЭМ!$D$10+'СЕТ СН'!$G$6-'СЕТ СН'!$G$22</f>
        <v>2504.0788293999994</v>
      </c>
      <c r="F64" s="36">
        <f>SUMIFS(СВЦЭМ!$C$39:$C$789,СВЦЭМ!$A$39:$A$789,$A64,СВЦЭМ!$B$39:$B$789,F$47)+'СЕТ СН'!$G$12+СВЦЭМ!$D$10+'СЕТ СН'!$G$6-'СЕТ СН'!$G$22</f>
        <v>2521.8624779100001</v>
      </c>
      <c r="G64" s="36">
        <f>SUMIFS(СВЦЭМ!$C$39:$C$789,СВЦЭМ!$A$39:$A$789,$A64,СВЦЭМ!$B$39:$B$789,G$47)+'СЕТ СН'!$G$12+СВЦЭМ!$D$10+'СЕТ СН'!$G$6-'СЕТ СН'!$G$22</f>
        <v>2535.7377806499999</v>
      </c>
      <c r="H64" s="36">
        <f>SUMIFS(СВЦЭМ!$C$39:$C$789,СВЦЭМ!$A$39:$A$789,$A64,СВЦЭМ!$B$39:$B$789,H$47)+'СЕТ СН'!$G$12+СВЦЭМ!$D$10+'СЕТ СН'!$G$6-'СЕТ СН'!$G$22</f>
        <v>2458.0431055899999</v>
      </c>
      <c r="I64" s="36">
        <f>SUMIFS(СВЦЭМ!$C$39:$C$789,СВЦЭМ!$A$39:$A$789,$A64,СВЦЭМ!$B$39:$B$789,I$47)+'СЕТ СН'!$G$12+СВЦЭМ!$D$10+'СЕТ СН'!$G$6-'СЕТ СН'!$G$22</f>
        <v>2372.4001245700001</v>
      </c>
      <c r="J64" s="36">
        <f>SUMIFS(СВЦЭМ!$C$39:$C$789,СВЦЭМ!$A$39:$A$789,$A64,СВЦЭМ!$B$39:$B$789,J$47)+'СЕТ СН'!$G$12+СВЦЭМ!$D$10+'СЕТ СН'!$G$6-'СЕТ СН'!$G$22</f>
        <v>2332.3783599100002</v>
      </c>
      <c r="K64" s="36">
        <f>SUMIFS(СВЦЭМ!$C$39:$C$789,СВЦЭМ!$A$39:$A$789,$A64,СВЦЭМ!$B$39:$B$789,K$47)+'СЕТ СН'!$G$12+СВЦЭМ!$D$10+'СЕТ СН'!$G$6-'СЕТ СН'!$G$22</f>
        <v>2277.4017780600002</v>
      </c>
      <c r="L64" s="36">
        <f>SUMIFS(СВЦЭМ!$C$39:$C$789,СВЦЭМ!$A$39:$A$789,$A64,СВЦЭМ!$B$39:$B$789,L$47)+'СЕТ СН'!$G$12+СВЦЭМ!$D$10+'СЕТ СН'!$G$6-'СЕТ СН'!$G$22</f>
        <v>2251.9239834500004</v>
      </c>
      <c r="M64" s="36">
        <f>SUMIFS(СВЦЭМ!$C$39:$C$789,СВЦЭМ!$A$39:$A$789,$A64,СВЦЭМ!$B$39:$B$789,M$47)+'СЕТ СН'!$G$12+СВЦЭМ!$D$10+'СЕТ СН'!$G$6-'СЕТ СН'!$G$22</f>
        <v>2262.9909964500002</v>
      </c>
      <c r="N64" s="36">
        <f>SUMIFS(СВЦЭМ!$C$39:$C$789,СВЦЭМ!$A$39:$A$789,$A64,СВЦЭМ!$B$39:$B$789,N$47)+'СЕТ СН'!$G$12+СВЦЭМ!$D$10+'СЕТ СН'!$G$6-'СЕТ СН'!$G$22</f>
        <v>2282.0583188199998</v>
      </c>
      <c r="O64" s="36">
        <f>SUMIFS(СВЦЭМ!$C$39:$C$789,СВЦЭМ!$A$39:$A$789,$A64,СВЦЭМ!$B$39:$B$789,O$47)+'СЕТ СН'!$G$12+СВЦЭМ!$D$10+'СЕТ СН'!$G$6-'СЕТ СН'!$G$22</f>
        <v>2287.2554788799998</v>
      </c>
      <c r="P64" s="36">
        <f>SUMIFS(СВЦЭМ!$C$39:$C$789,СВЦЭМ!$A$39:$A$789,$A64,СВЦЭМ!$B$39:$B$789,P$47)+'СЕТ СН'!$G$12+СВЦЭМ!$D$10+'СЕТ СН'!$G$6-'СЕТ СН'!$G$22</f>
        <v>2288.7603313600002</v>
      </c>
      <c r="Q64" s="36">
        <f>SUMIFS(СВЦЭМ!$C$39:$C$789,СВЦЭМ!$A$39:$A$789,$A64,СВЦЭМ!$B$39:$B$789,Q$47)+'СЕТ СН'!$G$12+СВЦЭМ!$D$10+'СЕТ СН'!$G$6-'СЕТ СН'!$G$22</f>
        <v>2306.0394294300004</v>
      </c>
      <c r="R64" s="36">
        <f>SUMIFS(СВЦЭМ!$C$39:$C$789,СВЦЭМ!$A$39:$A$789,$A64,СВЦЭМ!$B$39:$B$789,R$47)+'СЕТ СН'!$G$12+СВЦЭМ!$D$10+'СЕТ СН'!$G$6-'СЕТ СН'!$G$22</f>
        <v>2298.5921980800003</v>
      </c>
      <c r="S64" s="36">
        <f>SUMIFS(СВЦЭМ!$C$39:$C$789,СВЦЭМ!$A$39:$A$789,$A64,СВЦЭМ!$B$39:$B$789,S$47)+'СЕТ СН'!$G$12+СВЦЭМ!$D$10+'СЕТ СН'!$G$6-'СЕТ СН'!$G$22</f>
        <v>2264.1595543399999</v>
      </c>
      <c r="T64" s="36">
        <f>SUMIFS(СВЦЭМ!$C$39:$C$789,СВЦЭМ!$A$39:$A$789,$A64,СВЦЭМ!$B$39:$B$789,T$47)+'СЕТ СН'!$G$12+СВЦЭМ!$D$10+'СЕТ СН'!$G$6-'СЕТ СН'!$G$22</f>
        <v>2302.1577677700002</v>
      </c>
      <c r="U64" s="36">
        <f>SUMIFS(СВЦЭМ!$C$39:$C$789,СВЦЭМ!$A$39:$A$789,$A64,СВЦЭМ!$B$39:$B$789,U$47)+'СЕТ СН'!$G$12+СВЦЭМ!$D$10+'СЕТ СН'!$G$6-'СЕТ СН'!$G$22</f>
        <v>2306.6345741100004</v>
      </c>
      <c r="V64" s="36">
        <f>SUMIFS(СВЦЭМ!$C$39:$C$789,СВЦЭМ!$A$39:$A$789,$A64,СВЦЭМ!$B$39:$B$789,V$47)+'СЕТ СН'!$G$12+СВЦЭМ!$D$10+'СЕТ СН'!$G$6-'СЕТ СН'!$G$22</f>
        <v>2359.7107325699999</v>
      </c>
      <c r="W64" s="36">
        <f>SUMIFS(СВЦЭМ!$C$39:$C$789,СВЦЭМ!$A$39:$A$789,$A64,СВЦЭМ!$B$39:$B$789,W$47)+'СЕТ СН'!$G$12+СВЦЭМ!$D$10+'СЕТ СН'!$G$6-'СЕТ СН'!$G$22</f>
        <v>2389.9224160399999</v>
      </c>
      <c r="X64" s="36">
        <f>SUMIFS(СВЦЭМ!$C$39:$C$789,СВЦЭМ!$A$39:$A$789,$A64,СВЦЭМ!$B$39:$B$789,X$47)+'СЕТ СН'!$G$12+СВЦЭМ!$D$10+'СЕТ СН'!$G$6-'СЕТ СН'!$G$22</f>
        <v>2408.6466165499996</v>
      </c>
      <c r="Y64" s="36">
        <f>SUMIFS(СВЦЭМ!$C$39:$C$789,СВЦЭМ!$A$39:$A$789,$A64,СВЦЭМ!$B$39:$B$789,Y$47)+'СЕТ СН'!$G$12+СВЦЭМ!$D$10+'СЕТ СН'!$G$6-'СЕТ СН'!$G$22</f>
        <v>2422.4399508099996</v>
      </c>
    </row>
    <row r="65" spans="1:32" ht="15.75" x14ac:dyDescent="0.2">
      <c r="A65" s="35">
        <f t="shared" si="1"/>
        <v>45644</v>
      </c>
      <c r="B65" s="36">
        <f>SUMIFS(СВЦЭМ!$C$39:$C$789,СВЦЭМ!$A$39:$A$789,$A65,СВЦЭМ!$B$39:$B$789,B$47)+'СЕТ СН'!$G$12+СВЦЭМ!$D$10+'СЕТ СН'!$G$6-'СЕТ СН'!$G$22</f>
        <v>2540.6545720399999</v>
      </c>
      <c r="C65" s="36">
        <f>SUMIFS(СВЦЭМ!$C$39:$C$789,СВЦЭМ!$A$39:$A$789,$A65,СВЦЭМ!$B$39:$B$789,C$47)+'СЕТ СН'!$G$12+СВЦЭМ!$D$10+'СЕТ СН'!$G$6-'СЕТ СН'!$G$22</f>
        <v>2583.5234094199996</v>
      </c>
      <c r="D65" s="36">
        <f>SUMIFS(СВЦЭМ!$C$39:$C$789,СВЦЭМ!$A$39:$A$789,$A65,СВЦЭМ!$B$39:$B$789,D$47)+'СЕТ СН'!$G$12+СВЦЭМ!$D$10+'СЕТ СН'!$G$6-'СЕТ СН'!$G$22</f>
        <v>2610.8690678399998</v>
      </c>
      <c r="E65" s="36">
        <f>SUMIFS(СВЦЭМ!$C$39:$C$789,СВЦЭМ!$A$39:$A$789,$A65,СВЦЭМ!$B$39:$B$789,E$47)+'СЕТ СН'!$G$12+СВЦЭМ!$D$10+'СЕТ СН'!$G$6-'СЕТ СН'!$G$22</f>
        <v>2625.4216820800002</v>
      </c>
      <c r="F65" s="36">
        <f>SUMIFS(СВЦЭМ!$C$39:$C$789,СВЦЭМ!$A$39:$A$789,$A65,СВЦЭМ!$B$39:$B$789,F$47)+'СЕТ СН'!$G$12+СВЦЭМ!$D$10+'СЕТ СН'!$G$6-'СЕТ СН'!$G$22</f>
        <v>2625.0525975999999</v>
      </c>
      <c r="G65" s="36">
        <f>SUMIFS(СВЦЭМ!$C$39:$C$789,СВЦЭМ!$A$39:$A$789,$A65,СВЦЭМ!$B$39:$B$789,G$47)+'СЕТ СН'!$G$12+СВЦЭМ!$D$10+'СЕТ СН'!$G$6-'СЕТ СН'!$G$22</f>
        <v>2608.0566474400002</v>
      </c>
      <c r="H65" s="36">
        <f>SUMIFS(СВЦЭМ!$C$39:$C$789,СВЦЭМ!$A$39:$A$789,$A65,СВЦЭМ!$B$39:$B$789,H$47)+'СЕТ СН'!$G$12+СВЦЭМ!$D$10+'СЕТ СН'!$G$6-'СЕТ СН'!$G$22</f>
        <v>2515.5955046099998</v>
      </c>
      <c r="I65" s="36">
        <f>SUMIFS(СВЦЭМ!$C$39:$C$789,СВЦЭМ!$A$39:$A$789,$A65,СВЦЭМ!$B$39:$B$789,I$47)+'СЕТ СН'!$G$12+СВЦЭМ!$D$10+'СЕТ СН'!$G$6-'СЕТ СН'!$G$22</f>
        <v>2396.4615029999995</v>
      </c>
      <c r="J65" s="36">
        <f>SUMIFS(СВЦЭМ!$C$39:$C$789,СВЦЭМ!$A$39:$A$789,$A65,СВЦЭМ!$B$39:$B$789,J$47)+'СЕТ СН'!$G$12+СВЦЭМ!$D$10+'СЕТ СН'!$G$6-'СЕТ СН'!$G$22</f>
        <v>2356.5956324600002</v>
      </c>
      <c r="K65" s="36">
        <f>SUMIFS(СВЦЭМ!$C$39:$C$789,СВЦЭМ!$A$39:$A$789,$A65,СВЦЭМ!$B$39:$B$789,K$47)+'СЕТ СН'!$G$12+СВЦЭМ!$D$10+'СЕТ СН'!$G$6-'СЕТ СН'!$G$22</f>
        <v>2301.3968460900001</v>
      </c>
      <c r="L65" s="36">
        <f>SUMIFS(СВЦЭМ!$C$39:$C$789,СВЦЭМ!$A$39:$A$789,$A65,СВЦЭМ!$B$39:$B$789,L$47)+'СЕТ СН'!$G$12+СВЦЭМ!$D$10+'СЕТ СН'!$G$6-'СЕТ СН'!$G$22</f>
        <v>2263.6328268000002</v>
      </c>
      <c r="M65" s="36">
        <f>SUMIFS(СВЦЭМ!$C$39:$C$789,СВЦЭМ!$A$39:$A$789,$A65,СВЦЭМ!$B$39:$B$789,M$47)+'СЕТ СН'!$G$12+СВЦЭМ!$D$10+'СЕТ СН'!$G$6-'СЕТ СН'!$G$22</f>
        <v>2324.51197503</v>
      </c>
      <c r="N65" s="36">
        <f>SUMIFS(СВЦЭМ!$C$39:$C$789,СВЦЭМ!$A$39:$A$789,$A65,СВЦЭМ!$B$39:$B$789,N$47)+'СЕТ СН'!$G$12+СВЦЭМ!$D$10+'СЕТ СН'!$G$6-'СЕТ СН'!$G$22</f>
        <v>2348.6005258099995</v>
      </c>
      <c r="O65" s="36">
        <f>SUMIFS(СВЦЭМ!$C$39:$C$789,СВЦЭМ!$A$39:$A$789,$A65,СВЦЭМ!$B$39:$B$789,O$47)+'СЕТ СН'!$G$12+СВЦЭМ!$D$10+'СЕТ СН'!$G$6-'СЕТ СН'!$G$22</f>
        <v>2335.8728937899996</v>
      </c>
      <c r="P65" s="36">
        <f>SUMIFS(СВЦЭМ!$C$39:$C$789,СВЦЭМ!$A$39:$A$789,$A65,СВЦЭМ!$B$39:$B$789,P$47)+'СЕТ СН'!$G$12+СВЦЭМ!$D$10+'СЕТ СН'!$G$6-'СЕТ СН'!$G$22</f>
        <v>2326.1715510700001</v>
      </c>
      <c r="Q65" s="36">
        <f>SUMIFS(СВЦЭМ!$C$39:$C$789,СВЦЭМ!$A$39:$A$789,$A65,СВЦЭМ!$B$39:$B$789,Q$47)+'СЕТ СН'!$G$12+СВЦЭМ!$D$10+'СЕТ СН'!$G$6-'СЕТ СН'!$G$22</f>
        <v>2341.3982981399995</v>
      </c>
      <c r="R65" s="36">
        <f>SUMIFS(СВЦЭМ!$C$39:$C$789,СВЦЭМ!$A$39:$A$789,$A65,СВЦЭМ!$B$39:$B$789,R$47)+'СЕТ СН'!$G$12+СВЦЭМ!$D$10+'СЕТ СН'!$G$6-'СЕТ СН'!$G$22</f>
        <v>2338.0017138200001</v>
      </c>
      <c r="S65" s="36">
        <f>SUMIFS(СВЦЭМ!$C$39:$C$789,СВЦЭМ!$A$39:$A$789,$A65,СВЦЭМ!$B$39:$B$789,S$47)+'СЕТ СН'!$G$12+СВЦЭМ!$D$10+'СЕТ СН'!$G$6-'СЕТ СН'!$G$22</f>
        <v>2301.7002582000005</v>
      </c>
      <c r="T65" s="36">
        <f>SUMIFS(СВЦЭМ!$C$39:$C$789,СВЦЭМ!$A$39:$A$789,$A65,СВЦЭМ!$B$39:$B$789,T$47)+'СЕТ СН'!$G$12+СВЦЭМ!$D$10+'СЕТ СН'!$G$6-'СЕТ СН'!$G$22</f>
        <v>2295.9723254999999</v>
      </c>
      <c r="U65" s="36">
        <f>SUMIFS(СВЦЭМ!$C$39:$C$789,СВЦЭМ!$A$39:$A$789,$A65,СВЦЭМ!$B$39:$B$789,U$47)+'СЕТ СН'!$G$12+СВЦЭМ!$D$10+'СЕТ СН'!$G$6-'СЕТ СН'!$G$22</f>
        <v>2298.9060491</v>
      </c>
      <c r="V65" s="36">
        <f>SUMIFS(СВЦЭМ!$C$39:$C$789,СВЦЭМ!$A$39:$A$789,$A65,СВЦЭМ!$B$39:$B$789,V$47)+'СЕТ СН'!$G$12+СВЦЭМ!$D$10+'СЕТ СН'!$G$6-'СЕТ СН'!$G$22</f>
        <v>2351.0350441599994</v>
      </c>
      <c r="W65" s="36">
        <f>SUMIFS(СВЦЭМ!$C$39:$C$789,СВЦЭМ!$A$39:$A$789,$A65,СВЦЭМ!$B$39:$B$789,W$47)+'СЕТ СН'!$G$12+СВЦЭМ!$D$10+'СЕТ СН'!$G$6-'СЕТ СН'!$G$22</f>
        <v>2382.1792372800001</v>
      </c>
      <c r="X65" s="36">
        <f>SUMIFS(СВЦЭМ!$C$39:$C$789,СВЦЭМ!$A$39:$A$789,$A65,СВЦЭМ!$B$39:$B$789,X$47)+'СЕТ СН'!$G$12+СВЦЭМ!$D$10+'СЕТ СН'!$G$6-'СЕТ СН'!$G$22</f>
        <v>2388.6203268099998</v>
      </c>
      <c r="Y65" s="36">
        <f>SUMIFS(СВЦЭМ!$C$39:$C$789,СВЦЭМ!$A$39:$A$789,$A65,СВЦЭМ!$B$39:$B$789,Y$47)+'СЕТ СН'!$G$12+СВЦЭМ!$D$10+'СЕТ СН'!$G$6-'СЕТ СН'!$G$22</f>
        <v>2442.88136958</v>
      </c>
    </row>
    <row r="66" spans="1:32" ht="15.75" x14ac:dyDescent="0.2">
      <c r="A66" s="35">
        <f t="shared" si="1"/>
        <v>45645</v>
      </c>
      <c r="B66" s="36">
        <f>SUMIFS(СВЦЭМ!$C$39:$C$789,СВЦЭМ!$A$39:$A$789,$A66,СВЦЭМ!$B$39:$B$789,B$47)+'СЕТ СН'!$G$12+СВЦЭМ!$D$10+'СЕТ СН'!$G$6-'СЕТ СН'!$G$22</f>
        <v>2348.4953611199999</v>
      </c>
      <c r="C66" s="36">
        <f>SUMIFS(СВЦЭМ!$C$39:$C$789,СВЦЭМ!$A$39:$A$789,$A66,СВЦЭМ!$B$39:$B$789,C$47)+'СЕТ СН'!$G$12+СВЦЭМ!$D$10+'СЕТ СН'!$G$6-'СЕТ СН'!$G$22</f>
        <v>2374.2144922799998</v>
      </c>
      <c r="D66" s="36">
        <f>SUMIFS(СВЦЭМ!$C$39:$C$789,СВЦЭМ!$A$39:$A$789,$A66,СВЦЭМ!$B$39:$B$789,D$47)+'СЕТ СН'!$G$12+СВЦЭМ!$D$10+'СЕТ СН'!$G$6-'СЕТ СН'!$G$22</f>
        <v>2439.5628920600002</v>
      </c>
      <c r="E66" s="36">
        <f>SUMIFS(СВЦЭМ!$C$39:$C$789,СВЦЭМ!$A$39:$A$789,$A66,СВЦЭМ!$B$39:$B$789,E$47)+'СЕТ СН'!$G$12+СВЦЭМ!$D$10+'СЕТ СН'!$G$6-'СЕТ СН'!$G$22</f>
        <v>2444.2341009199999</v>
      </c>
      <c r="F66" s="36">
        <f>SUMIFS(СВЦЭМ!$C$39:$C$789,СВЦЭМ!$A$39:$A$789,$A66,СВЦЭМ!$B$39:$B$789,F$47)+'СЕТ СН'!$G$12+СВЦЭМ!$D$10+'СЕТ СН'!$G$6-'СЕТ СН'!$G$22</f>
        <v>2464.4000109099998</v>
      </c>
      <c r="G66" s="36">
        <f>SUMIFS(СВЦЭМ!$C$39:$C$789,СВЦЭМ!$A$39:$A$789,$A66,СВЦЭМ!$B$39:$B$789,G$47)+'СЕТ СН'!$G$12+СВЦЭМ!$D$10+'СЕТ СН'!$G$6-'СЕТ СН'!$G$22</f>
        <v>2439.7227588099995</v>
      </c>
      <c r="H66" s="36">
        <f>SUMIFS(СВЦЭМ!$C$39:$C$789,СВЦЭМ!$A$39:$A$789,$A66,СВЦЭМ!$B$39:$B$789,H$47)+'СЕТ СН'!$G$12+СВЦЭМ!$D$10+'СЕТ СН'!$G$6-'СЕТ СН'!$G$22</f>
        <v>2400.9454753399996</v>
      </c>
      <c r="I66" s="36">
        <f>SUMIFS(СВЦЭМ!$C$39:$C$789,СВЦЭМ!$A$39:$A$789,$A66,СВЦЭМ!$B$39:$B$789,I$47)+'СЕТ СН'!$G$12+СВЦЭМ!$D$10+'СЕТ СН'!$G$6-'СЕТ СН'!$G$22</f>
        <v>2338.5691428</v>
      </c>
      <c r="J66" s="36">
        <f>SUMIFS(СВЦЭМ!$C$39:$C$789,СВЦЭМ!$A$39:$A$789,$A66,СВЦЭМ!$B$39:$B$789,J$47)+'СЕТ СН'!$G$12+СВЦЭМ!$D$10+'СЕТ СН'!$G$6-'СЕТ СН'!$G$22</f>
        <v>2292.2936084000003</v>
      </c>
      <c r="K66" s="36">
        <f>SUMIFS(СВЦЭМ!$C$39:$C$789,СВЦЭМ!$A$39:$A$789,$A66,СВЦЭМ!$B$39:$B$789,K$47)+'СЕТ СН'!$G$12+СВЦЭМ!$D$10+'СЕТ СН'!$G$6-'СЕТ СН'!$G$22</f>
        <v>2234.0004997000001</v>
      </c>
      <c r="L66" s="36">
        <f>SUMIFS(СВЦЭМ!$C$39:$C$789,СВЦЭМ!$A$39:$A$789,$A66,СВЦЭМ!$B$39:$B$789,L$47)+'СЕТ СН'!$G$12+СВЦЭМ!$D$10+'СЕТ СН'!$G$6-'СЕТ СН'!$G$22</f>
        <v>2230.1399060399999</v>
      </c>
      <c r="M66" s="36">
        <f>SUMIFS(СВЦЭМ!$C$39:$C$789,СВЦЭМ!$A$39:$A$789,$A66,СВЦЭМ!$B$39:$B$789,M$47)+'СЕТ СН'!$G$12+СВЦЭМ!$D$10+'СЕТ СН'!$G$6-'СЕТ СН'!$G$22</f>
        <v>2254.8738526799998</v>
      </c>
      <c r="N66" s="36">
        <f>SUMIFS(СВЦЭМ!$C$39:$C$789,СВЦЭМ!$A$39:$A$789,$A66,СВЦЭМ!$B$39:$B$789,N$47)+'СЕТ СН'!$G$12+СВЦЭМ!$D$10+'СЕТ СН'!$G$6-'СЕТ СН'!$G$22</f>
        <v>2268.3546569800001</v>
      </c>
      <c r="O66" s="36">
        <f>SUMIFS(СВЦЭМ!$C$39:$C$789,СВЦЭМ!$A$39:$A$789,$A66,СВЦЭМ!$B$39:$B$789,O$47)+'СЕТ СН'!$G$12+СВЦЭМ!$D$10+'СЕТ СН'!$G$6-'СЕТ СН'!$G$22</f>
        <v>2321.05807043</v>
      </c>
      <c r="P66" s="36">
        <f>SUMIFS(СВЦЭМ!$C$39:$C$789,СВЦЭМ!$A$39:$A$789,$A66,СВЦЭМ!$B$39:$B$789,P$47)+'СЕТ СН'!$G$12+СВЦЭМ!$D$10+'СЕТ СН'!$G$6-'СЕТ СН'!$G$22</f>
        <v>2323.79960218</v>
      </c>
      <c r="Q66" s="36">
        <f>SUMIFS(СВЦЭМ!$C$39:$C$789,СВЦЭМ!$A$39:$A$789,$A66,СВЦЭМ!$B$39:$B$789,Q$47)+'СЕТ СН'!$G$12+СВЦЭМ!$D$10+'СЕТ СН'!$G$6-'СЕТ СН'!$G$22</f>
        <v>2309.5539429999999</v>
      </c>
      <c r="R66" s="36">
        <f>SUMIFS(СВЦЭМ!$C$39:$C$789,СВЦЭМ!$A$39:$A$789,$A66,СВЦЭМ!$B$39:$B$789,R$47)+'СЕТ СН'!$G$12+СВЦЭМ!$D$10+'СЕТ СН'!$G$6-'СЕТ СН'!$G$22</f>
        <v>2269.9481184300002</v>
      </c>
      <c r="S66" s="36">
        <f>SUMIFS(СВЦЭМ!$C$39:$C$789,СВЦЭМ!$A$39:$A$789,$A66,СВЦЭМ!$B$39:$B$789,S$47)+'СЕТ СН'!$G$12+СВЦЭМ!$D$10+'СЕТ СН'!$G$6-'СЕТ СН'!$G$22</f>
        <v>2235.5202534999999</v>
      </c>
      <c r="T66" s="36">
        <f>SUMIFS(СВЦЭМ!$C$39:$C$789,СВЦЭМ!$A$39:$A$789,$A66,СВЦЭМ!$B$39:$B$789,T$47)+'СЕТ СН'!$G$12+СВЦЭМ!$D$10+'СЕТ СН'!$G$6-'СЕТ СН'!$G$22</f>
        <v>2206.4972323100001</v>
      </c>
      <c r="U66" s="36">
        <f>SUMIFS(СВЦЭМ!$C$39:$C$789,СВЦЭМ!$A$39:$A$789,$A66,СВЦЭМ!$B$39:$B$789,U$47)+'СЕТ СН'!$G$12+СВЦЭМ!$D$10+'СЕТ СН'!$G$6-'СЕТ СН'!$G$22</f>
        <v>2209.05687407</v>
      </c>
      <c r="V66" s="36">
        <f>SUMIFS(СВЦЭМ!$C$39:$C$789,СВЦЭМ!$A$39:$A$789,$A66,СВЦЭМ!$B$39:$B$789,V$47)+'СЕТ СН'!$G$12+СВЦЭМ!$D$10+'СЕТ СН'!$G$6-'СЕТ СН'!$G$22</f>
        <v>2228.08032981</v>
      </c>
      <c r="W66" s="36">
        <f>SUMIFS(СВЦЭМ!$C$39:$C$789,СВЦЭМ!$A$39:$A$789,$A66,СВЦЭМ!$B$39:$B$789,W$47)+'СЕТ СН'!$G$12+СВЦЭМ!$D$10+'СЕТ СН'!$G$6-'СЕТ СН'!$G$22</f>
        <v>2288.2900724600004</v>
      </c>
      <c r="X66" s="36">
        <f>SUMIFS(СВЦЭМ!$C$39:$C$789,СВЦЭМ!$A$39:$A$789,$A66,СВЦЭМ!$B$39:$B$789,X$47)+'СЕТ СН'!$G$12+СВЦЭМ!$D$10+'СЕТ СН'!$G$6-'СЕТ СН'!$G$22</f>
        <v>2307.9010822099999</v>
      </c>
      <c r="Y66" s="36">
        <f>SUMIFS(СВЦЭМ!$C$39:$C$789,СВЦЭМ!$A$39:$A$789,$A66,СВЦЭМ!$B$39:$B$789,Y$47)+'СЕТ СН'!$G$12+СВЦЭМ!$D$10+'СЕТ СН'!$G$6-'СЕТ СН'!$G$22</f>
        <v>2328.7967847200002</v>
      </c>
    </row>
    <row r="67" spans="1:32" ht="15.75" x14ac:dyDescent="0.2">
      <c r="A67" s="35">
        <f t="shared" si="1"/>
        <v>45646</v>
      </c>
      <c r="B67" s="36">
        <f>SUMIFS(СВЦЭМ!$C$39:$C$789,СВЦЭМ!$A$39:$A$789,$A67,СВЦЭМ!$B$39:$B$789,B$47)+'СЕТ СН'!$G$12+СВЦЭМ!$D$10+'СЕТ СН'!$G$6-'СЕТ СН'!$G$22</f>
        <v>2365.2372609099993</v>
      </c>
      <c r="C67" s="36">
        <f>SUMIFS(СВЦЭМ!$C$39:$C$789,СВЦЭМ!$A$39:$A$789,$A67,СВЦЭМ!$B$39:$B$789,C$47)+'СЕТ СН'!$G$12+СВЦЭМ!$D$10+'СЕТ СН'!$G$6-'СЕТ СН'!$G$22</f>
        <v>2402.35801945</v>
      </c>
      <c r="D67" s="36">
        <f>SUMIFS(СВЦЭМ!$C$39:$C$789,СВЦЭМ!$A$39:$A$789,$A67,СВЦЭМ!$B$39:$B$789,D$47)+'СЕТ СН'!$G$12+СВЦЭМ!$D$10+'СЕТ СН'!$G$6-'СЕТ СН'!$G$22</f>
        <v>2407.7330092100001</v>
      </c>
      <c r="E67" s="36">
        <f>SUMIFS(СВЦЭМ!$C$39:$C$789,СВЦЭМ!$A$39:$A$789,$A67,СВЦЭМ!$B$39:$B$789,E$47)+'СЕТ СН'!$G$12+СВЦЭМ!$D$10+'СЕТ СН'!$G$6-'СЕТ СН'!$G$22</f>
        <v>2430.9714234599996</v>
      </c>
      <c r="F67" s="36">
        <f>SUMIFS(СВЦЭМ!$C$39:$C$789,СВЦЭМ!$A$39:$A$789,$A67,СВЦЭМ!$B$39:$B$789,F$47)+'СЕТ СН'!$G$12+СВЦЭМ!$D$10+'СЕТ СН'!$G$6-'СЕТ СН'!$G$22</f>
        <v>2430.0704505799995</v>
      </c>
      <c r="G67" s="36">
        <f>SUMIFS(СВЦЭМ!$C$39:$C$789,СВЦЭМ!$A$39:$A$789,$A67,СВЦЭМ!$B$39:$B$789,G$47)+'СЕТ СН'!$G$12+СВЦЭМ!$D$10+'СЕТ СН'!$G$6-'СЕТ СН'!$G$22</f>
        <v>2410.0492648199997</v>
      </c>
      <c r="H67" s="36">
        <f>SUMIFS(СВЦЭМ!$C$39:$C$789,СВЦЭМ!$A$39:$A$789,$A67,СВЦЭМ!$B$39:$B$789,H$47)+'СЕТ СН'!$G$12+СВЦЭМ!$D$10+'СЕТ СН'!$G$6-'СЕТ СН'!$G$22</f>
        <v>2397.0492659800002</v>
      </c>
      <c r="I67" s="36">
        <f>SUMIFS(СВЦЭМ!$C$39:$C$789,СВЦЭМ!$A$39:$A$789,$A67,СВЦЭМ!$B$39:$B$789,I$47)+'СЕТ СН'!$G$12+СВЦЭМ!$D$10+'СЕТ СН'!$G$6-'СЕТ СН'!$G$22</f>
        <v>2291.7174852300004</v>
      </c>
      <c r="J67" s="36">
        <f>SUMIFS(СВЦЭМ!$C$39:$C$789,СВЦЭМ!$A$39:$A$789,$A67,СВЦЭМ!$B$39:$B$789,J$47)+'СЕТ СН'!$G$12+СВЦЭМ!$D$10+'СЕТ СН'!$G$6-'СЕТ СН'!$G$22</f>
        <v>2218.1801026500002</v>
      </c>
      <c r="K67" s="36">
        <f>SUMIFS(СВЦЭМ!$C$39:$C$789,СВЦЭМ!$A$39:$A$789,$A67,СВЦЭМ!$B$39:$B$789,K$47)+'СЕТ СН'!$G$12+СВЦЭМ!$D$10+'СЕТ СН'!$G$6-'СЕТ СН'!$G$22</f>
        <v>2180.8441040900002</v>
      </c>
      <c r="L67" s="36">
        <f>SUMIFS(СВЦЭМ!$C$39:$C$789,СВЦЭМ!$A$39:$A$789,$A67,СВЦЭМ!$B$39:$B$789,L$47)+'СЕТ СН'!$G$12+СВЦЭМ!$D$10+'СЕТ СН'!$G$6-'СЕТ СН'!$G$22</f>
        <v>2179.3301649700002</v>
      </c>
      <c r="M67" s="36">
        <f>SUMIFS(СВЦЭМ!$C$39:$C$789,СВЦЭМ!$A$39:$A$789,$A67,СВЦЭМ!$B$39:$B$789,M$47)+'СЕТ СН'!$G$12+СВЦЭМ!$D$10+'СЕТ СН'!$G$6-'СЕТ СН'!$G$22</f>
        <v>2172.85218532</v>
      </c>
      <c r="N67" s="36">
        <f>SUMIFS(СВЦЭМ!$C$39:$C$789,СВЦЭМ!$A$39:$A$789,$A67,СВЦЭМ!$B$39:$B$789,N$47)+'СЕТ СН'!$G$12+СВЦЭМ!$D$10+'СЕТ СН'!$G$6-'СЕТ СН'!$G$22</f>
        <v>2176.6509741500004</v>
      </c>
      <c r="O67" s="36">
        <f>SUMIFS(СВЦЭМ!$C$39:$C$789,СВЦЭМ!$A$39:$A$789,$A67,СВЦЭМ!$B$39:$B$789,O$47)+'СЕТ СН'!$G$12+СВЦЭМ!$D$10+'СЕТ СН'!$G$6-'СЕТ СН'!$G$22</f>
        <v>2182.47556824</v>
      </c>
      <c r="P67" s="36">
        <f>SUMIFS(СВЦЭМ!$C$39:$C$789,СВЦЭМ!$A$39:$A$789,$A67,СВЦЭМ!$B$39:$B$789,P$47)+'СЕТ СН'!$G$12+СВЦЭМ!$D$10+'СЕТ СН'!$G$6-'СЕТ СН'!$G$22</f>
        <v>2193.8561107</v>
      </c>
      <c r="Q67" s="36">
        <f>SUMIFS(СВЦЭМ!$C$39:$C$789,СВЦЭМ!$A$39:$A$789,$A67,СВЦЭМ!$B$39:$B$789,Q$47)+'СЕТ СН'!$G$12+СВЦЭМ!$D$10+'СЕТ СН'!$G$6-'СЕТ СН'!$G$22</f>
        <v>2148.2103698800001</v>
      </c>
      <c r="R67" s="36">
        <f>SUMIFS(СВЦЭМ!$C$39:$C$789,СВЦЭМ!$A$39:$A$789,$A67,СВЦЭМ!$B$39:$B$789,R$47)+'СЕТ СН'!$G$12+СВЦЭМ!$D$10+'СЕТ СН'!$G$6-'СЕТ СН'!$G$22</f>
        <v>2159.2456758300004</v>
      </c>
      <c r="S67" s="36">
        <f>SUMIFS(СВЦЭМ!$C$39:$C$789,СВЦЭМ!$A$39:$A$789,$A67,СВЦЭМ!$B$39:$B$789,S$47)+'СЕТ СН'!$G$12+СВЦЭМ!$D$10+'СЕТ СН'!$G$6-'СЕТ СН'!$G$22</f>
        <v>2163.62551927</v>
      </c>
      <c r="T67" s="36">
        <f>SUMIFS(СВЦЭМ!$C$39:$C$789,СВЦЭМ!$A$39:$A$789,$A67,СВЦЭМ!$B$39:$B$789,T$47)+'СЕТ СН'!$G$12+СВЦЭМ!$D$10+'СЕТ СН'!$G$6-'СЕТ СН'!$G$22</f>
        <v>2138.2478867200002</v>
      </c>
      <c r="U67" s="36">
        <f>SUMIFS(СВЦЭМ!$C$39:$C$789,СВЦЭМ!$A$39:$A$789,$A67,СВЦЭМ!$B$39:$B$789,U$47)+'СЕТ СН'!$G$12+СВЦЭМ!$D$10+'СЕТ СН'!$G$6-'СЕТ СН'!$G$22</f>
        <v>2156.6400948099999</v>
      </c>
      <c r="V67" s="36">
        <f>SUMIFS(СВЦЭМ!$C$39:$C$789,СВЦЭМ!$A$39:$A$789,$A67,СВЦЭМ!$B$39:$B$789,V$47)+'СЕТ СН'!$G$12+СВЦЭМ!$D$10+'СЕТ СН'!$G$6-'СЕТ СН'!$G$22</f>
        <v>2190.7893165</v>
      </c>
      <c r="W67" s="36">
        <f>SUMIFS(СВЦЭМ!$C$39:$C$789,СВЦЭМ!$A$39:$A$789,$A67,СВЦЭМ!$B$39:$B$789,W$47)+'СЕТ СН'!$G$12+СВЦЭМ!$D$10+'СЕТ СН'!$G$6-'СЕТ СН'!$G$22</f>
        <v>2258.3408868699998</v>
      </c>
      <c r="X67" s="36">
        <f>SUMIFS(СВЦЭМ!$C$39:$C$789,СВЦЭМ!$A$39:$A$789,$A67,СВЦЭМ!$B$39:$B$789,X$47)+'СЕТ СН'!$G$12+СВЦЭМ!$D$10+'СЕТ СН'!$G$6-'СЕТ СН'!$G$22</f>
        <v>2276.1893265200001</v>
      </c>
      <c r="Y67" s="36">
        <f>SUMIFS(СВЦЭМ!$C$39:$C$789,СВЦЭМ!$A$39:$A$789,$A67,СВЦЭМ!$B$39:$B$789,Y$47)+'СЕТ СН'!$G$12+СВЦЭМ!$D$10+'СЕТ СН'!$G$6-'СЕТ СН'!$G$22</f>
        <v>2281.7436894100001</v>
      </c>
    </row>
    <row r="68" spans="1:32" ht="15.75" x14ac:dyDescent="0.2">
      <c r="A68" s="35">
        <f t="shared" si="1"/>
        <v>45647</v>
      </c>
      <c r="B68" s="36">
        <f>SUMIFS(СВЦЭМ!$C$39:$C$789,СВЦЭМ!$A$39:$A$789,$A68,СВЦЭМ!$B$39:$B$789,B$47)+'СЕТ СН'!$G$12+СВЦЭМ!$D$10+'СЕТ СН'!$G$6-'СЕТ СН'!$G$22</f>
        <v>2367.3106841199997</v>
      </c>
      <c r="C68" s="36">
        <f>SUMIFS(СВЦЭМ!$C$39:$C$789,СВЦЭМ!$A$39:$A$789,$A68,СВЦЭМ!$B$39:$B$789,C$47)+'СЕТ СН'!$G$12+СВЦЭМ!$D$10+'СЕТ СН'!$G$6-'СЕТ СН'!$G$22</f>
        <v>2349.9514834399997</v>
      </c>
      <c r="D68" s="36">
        <f>SUMIFS(СВЦЭМ!$C$39:$C$789,СВЦЭМ!$A$39:$A$789,$A68,СВЦЭМ!$B$39:$B$789,D$47)+'СЕТ СН'!$G$12+СВЦЭМ!$D$10+'СЕТ СН'!$G$6-'СЕТ СН'!$G$22</f>
        <v>2414.6553464999997</v>
      </c>
      <c r="E68" s="36">
        <f>SUMIFS(СВЦЭМ!$C$39:$C$789,СВЦЭМ!$A$39:$A$789,$A68,СВЦЭМ!$B$39:$B$789,E$47)+'СЕТ СН'!$G$12+СВЦЭМ!$D$10+'СЕТ СН'!$G$6-'СЕТ СН'!$G$22</f>
        <v>2454.3483146299995</v>
      </c>
      <c r="F68" s="36">
        <f>SUMIFS(СВЦЭМ!$C$39:$C$789,СВЦЭМ!$A$39:$A$789,$A68,СВЦЭМ!$B$39:$B$789,F$47)+'СЕТ СН'!$G$12+СВЦЭМ!$D$10+'СЕТ СН'!$G$6-'СЕТ СН'!$G$22</f>
        <v>2466.4401070900003</v>
      </c>
      <c r="G68" s="36">
        <f>SUMIFS(СВЦЭМ!$C$39:$C$789,СВЦЭМ!$A$39:$A$789,$A68,СВЦЭМ!$B$39:$B$789,G$47)+'СЕТ СН'!$G$12+СВЦЭМ!$D$10+'СЕТ СН'!$G$6-'СЕТ СН'!$G$22</f>
        <v>2447.1109303900002</v>
      </c>
      <c r="H68" s="36">
        <f>SUMIFS(СВЦЭМ!$C$39:$C$789,СВЦЭМ!$A$39:$A$789,$A68,СВЦЭМ!$B$39:$B$789,H$47)+'СЕТ СН'!$G$12+СВЦЭМ!$D$10+'СЕТ СН'!$G$6-'СЕТ СН'!$G$22</f>
        <v>2423.0531274799996</v>
      </c>
      <c r="I68" s="36">
        <f>SUMIFS(СВЦЭМ!$C$39:$C$789,СВЦЭМ!$A$39:$A$789,$A68,СВЦЭМ!$B$39:$B$789,I$47)+'СЕТ СН'!$G$12+СВЦЭМ!$D$10+'СЕТ СН'!$G$6-'СЕТ СН'!$G$22</f>
        <v>2367.1119040100002</v>
      </c>
      <c r="J68" s="36">
        <f>SUMIFS(СВЦЭМ!$C$39:$C$789,СВЦЭМ!$A$39:$A$789,$A68,СВЦЭМ!$B$39:$B$789,J$47)+'СЕТ СН'!$G$12+СВЦЭМ!$D$10+'СЕТ СН'!$G$6-'СЕТ СН'!$G$22</f>
        <v>2309.7367257400001</v>
      </c>
      <c r="K68" s="36">
        <f>SUMIFS(СВЦЭМ!$C$39:$C$789,СВЦЭМ!$A$39:$A$789,$A68,СВЦЭМ!$B$39:$B$789,K$47)+'СЕТ СН'!$G$12+СВЦЭМ!$D$10+'СЕТ СН'!$G$6-'СЕТ СН'!$G$22</f>
        <v>2223.3779227000005</v>
      </c>
      <c r="L68" s="36">
        <f>SUMIFS(СВЦЭМ!$C$39:$C$789,СВЦЭМ!$A$39:$A$789,$A68,СВЦЭМ!$B$39:$B$789,L$47)+'СЕТ СН'!$G$12+СВЦЭМ!$D$10+'СЕТ СН'!$G$6-'СЕТ СН'!$G$22</f>
        <v>2196.6528719300004</v>
      </c>
      <c r="M68" s="36">
        <f>SUMIFS(СВЦЭМ!$C$39:$C$789,СВЦЭМ!$A$39:$A$789,$A68,СВЦЭМ!$B$39:$B$789,M$47)+'СЕТ СН'!$G$12+СВЦЭМ!$D$10+'СЕТ СН'!$G$6-'СЕТ СН'!$G$22</f>
        <v>2196.5938944400004</v>
      </c>
      <c r="N68" s="36">
        <f>SUMIFS(СВЦЭМ!$C$39:$C$789,СВЦЭМ!$A$39:$A$789,$A68,СВЦЭМ!$B$39:$B$789,N$47)+'СЕТ СН'!$G$12+СВЦЭМ!$D$10+'СЕТ СН'!$G$6-'СЕТ СН'!$G$22</f>
        <v>2206.74534885</v>
      </c>
      <c r="O68" s="36">
        <f>SUMIFS(СВЦЭМ!$C$39:$C$789,СВЦЭМ!$A$39:$A$789,$A68,СВЦЭМ!$B$39:$B$789,O$47)+'СЕТ СН'!$G$12+СВЦЭМ!$D$10+'СЕТ СН'!$G$6-'СЕТ СН'!$G$22</f>
        <v>2216.0355522899999</v>
      </c>
      <c r="P68" s="36">
        <f>SUMIFS(СВЦЭМ!$C$39:$C$789,СВЦЭМ!$A$39:$A$789,$A68,СВЦЭМ!$B$39:$B$789,P$47)+'СЕТ СН'!$G$12+СВЦЭМ!$D$10+'СЕТ СН'!$G$6-'СЕТ СН'!$G$22</f>
        <v>2212.64437963</v>
      </c>
      <c r="Q68" s="36">
        <f>SUMIFS(СВЦЭМ!$C$39:$C$789,СВЦЭМ!$A$39:$A$789,$A68,СВЦЭМ!$B$39:$B$789,Q$47)+'СЕТ СН'!$G$12+СВЦЭМ!$D$10+'СЕТ СН'!$G$6-'СЕТ СН'!$G$22</f>
        <v>2207.81242367</v>
      </c>
      <c r="R68" s="36">
        <f>SUMIFS(СВЦЭМ!$C$39:$C$789,СВЦЭМ!$A$39:$A$789,$A68,СВЦЭМ!$B$39:$B$789,R$47)+'СЕТ СН'!$G$12+СВЦЭМ!$D$10+'СЕТ СН'!$G$6-'СЕТ СН'!$G$22</f>
        <v>2216.8076949100005</v>
      </c>
      <c r="S68" s="36">
        <f>SUMIFS(СВЦЭМ!$C$39:$C$789,СВЦЭМ!$A$39:$A$789,$A68,СВЦЭМ!$B$39:$B$789,S$47)+'СЕТ СН'!$G$12+СВЦЭМ!$D$10+'СЕТ СН'!$G$6-'СЕТ СН'!$G$22</f>
        <v>2208.3150312100001</v>
      </c>
      <c r="T68" s="36">
        <f>SUMIFS(СВЦЭМ!$C$39:$C$789,СВЦЭМ!$A$39:$A$789,$A68,СВЦЭМ!$B$39:$B$789,T$47)+'СЕТ СН'!$G$12+СВЦЭМ!$D$10+'СЕТ СН'!$G$6-'СЕТ СН'!$G$22</f>
        <v>2179.1287010599999</v>
      </c>
      <c r="U68" s="36">
        <f>SUMIFS(СВЦЭМ!$C$39:$C$789,СВЦЭМ!$A$39:$A$789,$A68,СВЦЭМ!$B$39:$B$789,U$47)+'СЕТ СН'!$G$12+СВЦЭМ!$D$10+'СЕТ СН'!$G$6-'СЕТ СН'!$G$22</f>
        <v>2196.6272135200002</v>
      </c>
      <c r="V68" s="36">
        <f>SUMIFS(СВЦЭМ!$C$39:$C$789,СВЦЭМ!$A$39:$A$789,$A68,СВЦЭМ!$B$39:$B$789,V$47)+'СЕТ СН'!$G$12+СВЦЭМ!$D$10+'СЕТ СН'!$G$6-'СЕТ СН'!$G$22</f>
        <v>2235.0042911500004</v>
      </c>
      <c r="W68" s="36">
        <f>SUMIFS(СВЦЭМ!$C$39:$C$789,СВЦЭМ!$A$39:$A$789,$A68,СВЦЭМ!$B$39:$B$789,W$47)+'СЕТ СН'!$G$12+СВЦЭМ!$D$10+'СЕТ СН'!$G$6-'СЕТ СН'!$G$22</f>
        <v>2240.2000941800002</v>
      </c>
      <c r="X68" s="36">
        <f>SUMIFS(СВЦЭМ!$C$39:$C$789,СВЦЭМ!$A$39:$A$789,$A68,СВЦЭМ!$B$39:$B$789,X$47)+'СЕТ СН'!$G$12+СВЦЭМ!$D$10+'СЕТ СН'!$G$6-'СЕТ СН'!$G$22</f>
        <v>2277.7789186999998</v>
      </c>
      <c r="Y68" s="36">
        <f>SUMIFS(СВЦЭМ!$C$39:$C$789,СВЦЭМ!$A$39:$A$789,$A68,СВЦЭМ!$B$39:$B$789,Y$47)+'СЕТ СН'!$G$12+СВЦЭМ!$D$10+'СЕТ СН'!$G$6-'СЕТ СН'!$G$22</f>
        <v>2300.6925661499999</v>
      </c>
    </row>
    <row r="69" spans="1:32" ht="15.75" x14ac:dyDescent="0.2">
      <c r="A69" s="35">
        <f t="shared" si="1"/>
        <v>45648</v>
      </c>
      <c r="B69" s="36">
        <f>SUMIFS(СВЦЭМ!$C$39:$C$789,СВЦЭМ!$A$39:$A$789,$A69,СВЦЭМ!$B$39:$B$789,B$47)+'СЕТ СН'!$G$12+СВЦЭМ!$D$10+'СЕТ СН'!$G$6-'СЕТ СН'!$G$22</f>
        <v>2320.5237985600002</v>
      </c>
      <c r="C69" s="36">
        <f>SUMIFS(СВЦЭМ!$C$39:$C$789,СВЦЭМ!$A$39:$A$789,$A69,СВЦЭМ!$B$39:$B$789,C$47)+'СЕТ СН'!$G$12+СВЦЭМ!$D$10+'СЕТ СН'!$G$6-'СЕТ СН'!$G$22</f>
        <v>2435.1737384299995</v>
      </c>
      <c r="D69" s="36">
        <f>SUMIFS(СВЦЭМ!$C$39:$C$789,СВЦЭМ!$A$39:$A$789,$A69,СВЦЭМ!$B$39:$B$789,D$47)+'СЕТ СН'!$G$12+СВЦЭМ!$D$10+'СЕТ СН'!$G$6-'СЕТ СН'!$G$22</f>
        <v>2456.9303264299997</v>
      </c>
      <c r="E69" s="36">
        <f>SUMIFS(СВЦЭМ!$C$39:$C$789,СВЦЭМ!$A$39:$A$789,$A69,СВЦЭМ!$B$39:$B$789,E$47)+'СЕТ СН'!$G$12+СВЦЭМ!$D$10+'СЕТ СН'!$G$6-'СЕТ СН'!$G$22</f>
        <v>2479.0465711799998</v>
      </c>
      <c r="F69" s="36">
        <f>SUMIFS(СВЦЭМ!$C$39:$C$789,СВЦЭМ!$A$39:$A$789,$A69,СВЦЭМ!$B$39:$B$789,F$47)+'СЕТ СН'!$G$12+СВЦЭМ!$D$10+'СЕТ СН'!$G$6-'СЕТ СН'!$G$22</f>
        <v>2486.1636705999999</v>
      </c>
      <c r="G69" s="36">
        <f>SUMIFS(СВЦЭМ!$C$39:$C$789,СВЦЭМ!$A$39:$A$789,$A69,СВЦЭМ!$B$39:$B$789,G$47)+'СЕТ СН'!$G$12+СВЦЭМ!$D$10+'СЕТ СН'!$G$6-'СЕТ СН'!$G$22</f>
        <v>2490.64030963</v>
      </c>
      <c r="H69" s="36">
        <f>SUMIFS(СВЦЭМ!$C$39:$C$789,СВЦЭМ!$A$39:$A$789,$A69,СВЦЭМ!$B$39:$B$789,H$47)+'СЕТ СН'!$G$12+СВЦЭМ!$D$10+'СЕТ СН'!$G$6-'СЕТ СН'!$G$22</f>
        <v>2467.1416157699996</v>
      </c>
      <c r="I69" s="36">
        <f>SUMIFS(СВЦЭМ!$C$39:$C$789,СВЦЭМ!$A$39:$A$789,$A69,СВЦЭМ!$B$39:$B$789,I$47)+'СЕТ СН'!$G$12+СВЦЭМ!$D$10+'СЕТ СН'!$G$6-'СЕТ СН'!$G$22</f>
        <v>2433.0317884999995</v>
      </c>
      <c r="J69" s="36">
        <f>SUMIFS(СВЦЭМ!$C$39:$C$789,СВЦЭМ!$A$39:$A$789,$A69,СВЦЭМ!$B$39:$B$789,J$47)+'СЕТ СН'!$G$12+СВЦЭМ!$D$10+'СЕТ СН'!$G$6-'СЕТ СН'!$G$22</f>
        <v>2338.4865035799994</v>
      </c>
      <c r="K69" s="36">
        <f>SUMIFS(СВЦЭМ!$C$39:$C$789,СВЦЭМ!$A$39:$A$789,$A69,СВЦЭМ!$B$39:$B$789,K$47)+'СЕТ СН'!$G$12+СВЦЭМ!$D$10+'СЕТ СН'!$G$6-'СЕТ СН'!$G$22</f>
        <v>2297.3782711499998</v>
      </c>
      <c r="L69" s="36">
        <f>SUMIFS(СВЦЭМ!$C$39:$C$789,СВЦЭМ!$A$39:$A$789,$A69,СВЦЭМ!$B$39:$B$789,L$47)+'СЕТ СН'!$G$12+СВЦЭМ!$D$10+'СЕТ СН'!$G$6-'СЕТ СН'!$G$22</f>
        <v>2257.0321281800002</v>
      </c>
      <c r="M69" s="36">
        <f>SUMIFS(СВЦЭМ!$C$39:$C$789,СВЦЭМ!$A$39:$A$789,$A69,СВЦЭМ!$B$39:$B$789,M$47)+'СЕТ СН'!$G$12+СВЦЭМ!$D$10+'СЕТ СН'!$G$6-'СЕТ СН'!$G$22</f>
        <v>2255.7890025000002</v>
      </c>
      <c r="N69" s="36">
        <f>SUMIFS(СВЦЭМ!$C$39:$C$789,СВЦЭМ!$A$39:$A$789,$A69,СВЦЭМ!$B$39:$B$789,N$47)+'СЕТ СН'!$G$12+СВЦЭМ!$D$10+'СЕТ СН'!$G$6-'СЕТ СН'!$G$22</f>
        <v>2268.42970504</v>
      </c>
      <c r="O69" s="36">
        <f>SUMIFS(СВЦЭМ!$C$39:$C$789,СВЦЭМ!$A$39:$A$789,$A69,СВЦЭМ!$B$39:$B$789,O$47)+'СЕТ СН'!$G$12+СВЦЭМ!$D$10+'СЕТ СН'!$G$6-'СЕТ СН'!$G$22</f>
        <v>2285.73497008</v>
      </c>
      <c r="P69" s="36">
        <f>SUMIFS(СВЦЭМ!$C$39:$C$789,СВЦЭМ!$A$39:$A$789,$A69,СВЦЭМ!$B$39:$B$789,P$47)+'СЕТ СН'!$G$12+СВЦЭМ!$D$10+'СЕТ СН'!$G$6-'СЕТ СН'!$G$22</f>
        <v>2296.0021674</v>
      </c>
      <c r="Q69" s="36">
        <f>SUMIFS(СВЦЭМ!$C$39:$C$789,СВЦЭМ!$A$39:$A$789,$A69,СВЦЭМ!$B$39:$B$789,Q$47)+'СЕТ СН'!$G$12+СВЦЭМ!$D$10+'СЕТ СН'!$G$6-'СЕТ СН'!$G$22</f>
        <v>2312.12915385</v>
      </c>
      <c r="R69" s="36">
        <f>SUMIFS(СВЦЭМ!$C$39:$C$789,СВЦЭМ!$A$39:$A$789,$A69,СВЦЭМ!$B$39:$B$789,R$47)+'СЕТ СН'!$G$12+СВЦЭМ!$D$10+'СЕТ СН'!$G$6-'СЕТ СН'!$G$22</f>
        <v>2302.1712324600003</v>
      </c>
      <c r="S69" s="36">
        <f>SUMIFS(СВЦЭМ!$C$39:$C$789,СВЦЭМ!$A$39:$A$789,$A69,СВЦЭМ!$B$39:$B$789,S$47)+'СЕТ СН'!$G$12+СВЦЭМ!$D$10+'СЕТ СН'!$G$6-'СЕТ СН'!$G$22</f>
        <v>2256.3452960000004</v>
      </c>
      <c r="T69" s="36">
        <f>SUMIFS(СВЦЭМ!$C$39:$C$789,СВЦЭМ!$A$39:$A$789,$A69,СВЦЭМ!$B$39:$B$789,T$47)+'СЕТ СН'!$G$12+СВЦЭМ!$D$10+'СЕТ СН'!$G$6-'СЕТ СН'!$G$22</f>
        <v>2211.2261788800001</v>
      </c>
      <c r="U69" s="36">
        <f>SUMIFS(СВЦЭМ!$C$39:$C$789,СВЦЭМ!$A$39:$A$789,$A69,СВЦЭМ!$B$39:$B$789,U$47)+'СЕТ СН'!$G$12+СВЦЭМ!$D$10+'СЕТ СН'!$G$6-'СЕТ СН'!$G$22</f>
        <v>2219.9631808900003</v>
      </c>
      <c r="V69" s="36">
        <f>SUMIFS(СВЦЭМ!$C$39:$C$789,СВЦЭМ!$A$39:$A$789,$A69,СВЦЭМ!$B$39:$B$789,V$47)+'СЕТ СН'!$G$12+СВЦЭМ!$D$10+'СЕТ СН'!$G$6-'СЕТ СН'!$G$22</f>
        <v>2232.9074456899998</v>
      </c>
      <c r="W69" s="36">
        <f>SUMIFS(СВЦЭМ!$C$39:$C$789,СВЦЭМ!$A$39:$A$789,$A69,СВЦЭМ!$B$39:$B$789,W$47)+'СЕТ СН'!$G$12+СВЦЭМ!$D$10+'СЕТ СН'!$G$6-'СЕТ СН'!$G$22</f>
        <v>2247.8272375800002</v>
      </c>
      <c r="X69" s="36">
        <f>SUMIFS(СВЦЭМ!$C$39:$C$789,СВЦЭМ!$A$39:$A$789,$A69,СВЦЭМ!$B$39:$B$789,X$47)+'СЕТ СН'!$G$12+СВЦЭМ!$D$10+'СЕТ СН'!$G$6-'СЕТ СН'!$G$22</f>
        <v>2276.2705258200003</v>
      </c>
      <c r="Y69" s="36">
        <f>SUMIFS(СВЦЭМ!$C$39:$C$789,СВЦЭМ!$A$39:$A$789,$A69,СВЦЭМ!$B$39:$B$789,Y$47)+'СЕТ СН'!$G$12+СВЦЭМ!$D$10+'СЕТ СН'!$G$6-'СЕТ СН'!$G$22</f>
        <v>2324.8502855000002</v>
      </c>
    </row>
    <row r="70" spans="1:32" ht="15.75" x14ac:dyDescent="0.2">
      <c r="A70" s="35">
        <f t="shared" si="1"/>
        <v>45649</v>
      </c>
      <c r="B70" s="36">
        <f>SUMIFS(СВЦЭМ!$C$39:$C$789,СВЦЭМ!$A$39:$A$789,$A70,СВЦЭМ!$B$39:$B$789,B$47)+'СЕТ СН'!$G$12+СВЦЭМ!$D$10+'СЕТ СН'!$G$6-'СЕТ СН'!$G$22</f>
        <v>2300.31300835</v>
      </c>
      <c r="C70" s="36">
        <f>SUMIFS(СВЦЭМ!$C$39:$C$789,СВЦЭМ!$A$39:$A$789,$A70,СВЦЭМ!$B$39:$B$789,C$47)+'СЕТ СН'!$G$12+СВЦЭМ!$D$10+'СЕТ СН'!$G$6-'СЕТ СН'!$G$22</f>
        <v>2354.3906885199995</v>
      </c>
      <c r="D70" s="36">
        <f>SUMIFS(СВЦЭМ!$C$39:$C$789,СВЦЭМ!$A$39:$A$789,$A70,СВЦЭМ!$B$39:$B$789,D$47)+'СЕТ СН'!$G$12+СВЦЭМ!$D$10+'СЕТ СН'!$G$6-'СЕТ СН'!$G$22</f>
        <v>2423.0583874599997</v>
      </c>
      <c r="E70" s="36">
        <f>SUMIFS(СВЦЭМ!$C$39:$C$789,СВЦЭМ!$A$39:$A$789,$A70,СВЦЭМ!$B$39:$B$789,E$47)+'СЕТ СН'!$G$12+СВЦЭМ!$D$10+'СЕТ СН'!$G$6-'СЕТ СН'!$G$22</f>
        <v>2485.95093172</v>
      </c>
      <c r="F70" s="36">
        <f>SUMIFS(СВЦЭМ!$C$39:$C$789,СВЦЭМ!$A$39:$A$789,$A70,СВЦЭМ!$B$39:$B$789,F$47)+'СЕТ СН'!$G$12+СВЦЭМ!$D$10+'СЕТ СН'!$G$6-'СЕТ СН'!$G$22</f>
        <v>2428.9645834399998</v>
      </c>
      <c r="G70" s="36">
        <f>SUMIFS(СВЦЭМ!$C$39:$C$789,СВЦЭМ!$A$39:$A$789,$A70,СВЦЭМ!$B$39:$B$789,G$47)+'СЕТ СН'!$G$12+СВЦЭМ!$D$10+'СЕТ СН'!$G$6-'СЕТ СН'!$G$22</f>
        <v>2402.9293226700001</v>
      </c>
      <c r="H70" s="36">
        <f>SUMIFS(СВЦЭМ!$C$39:$C$789,СВЦЭМ!$A$39:$A$789,$A70,СВЦЭМ!$B$39:$B$789,H$47)+'СЕТ СН'!$G$12+СВЦЭМ!$D$10+'СЕТ СН'!$G$6-'СЕТ СН'!$G$22</f>
        <v>2382.6573284400001</v>
      </c>
      <c r="I70" s="36">
        <f>SUMIFS(СВЦЭМ!$C$39:$C$789,СВЦЭМ!$A$39:$A$789,$A70,СВЦЭМ!$B$39:$B$789,I$47)+'СЕТ СН'!$G$12+СВЦЭМ!$D$10+'СЕТ СН'!$G$6-'СЕТ СН'!$G$22</f>
        <v>2369.8222259099994</v>
      </c>
      <c r="J70" s="36">
        <f>SUMIFS(СВЦЭМ!$C$39:$C$789,СВЦЭМ!$A$39:$A$789,$A70,СВЦЭМ!$B$39:$B$789,J$47)+'СЕТ СН'!$G$12+СВЦЭМ!$D$10+'СЕТ СН'!$G$6-'СЕТ СН'!$G$22</f>
        <v>2301.0131515200001</v>
      </c>
      <c r="K70" s="36">
        <f>SUMIFS(СВЦЭМ!$C$39:$C$789,СВЦЭМ!$A$39:$A$789,$A70,СВЦЭМ!$B$39:$B$789,K$47)+'СЕТ СН'!$G$12+СВЦЭМ!$D$10+'СЕТ СН'!$G$6-'СЕТ СН'!$G$22</f>
        <v>2222.8663854000001</v>
      </c>
      <c r="L70" s="36">
        <f>SUMIFS(СВЦЭМ!$C$39:$C$789,СВЦЭМ!$A$39:$A$789,$A70,СВЦЭМ!$B$39:$B$789,L$47)+'СЕТ СН'!$G$12+СВЦЭМ!$D$10+'СЕТ СН'!$G$6-'СЕТ СН'!$G$22</f>
        <v>2220.3875631300002</v>
      </c>
      <c r="M70" s="36">
        <f>SUMIFS(СВЦЭМ!$C$39:$C$789,СВЦЭМ!$A$39:$A$789,$A70,СВЦЭМ!$B$39:$B$789,M$47)+'СЕТ СН'!$G$12+СВЦЭМ!$D$10+'СЕТ СН'!$G$6-'СЕТ СН'!$G$22</f>
        <v>2235.7878709300003</v>
      </c>
      <c r="N70" s="36">
        <f>SUMIFS(СВЦЭМ!$C$39:$C$789,СВЦЭМ!$A$39:$A$789,$A70,СВЦЭМ!$B$39:$B$789,N$47)+'СЕТ СН'!$G$12+СВЦЭМ!$D$10+'СЕТ СН'!$G$6-'СЕТ СН'!$G$22</f>
        <v>2239.23528033</v>
      </c>
      <c r="O70" s="36">
        <f>SUMIFS(СВЦЭМ!$C$39:$C$789,СВЦЭМ!$A$39:$A$789,$A70,СВЦЭМ!$B$39:$B$789,O$47)+'СЕТ СН'!$G$12+СВЦЭМ!$D$10+'СЕТ СН'!$G$6-'СЕТ СН'!$G$22</f>
        <v>2264.6972479200003</v>
      </c>
      <c r="P70" s="36">
        <f>SUMIFS(СВЦЭМ!$C$39:$C$789,СВЦЭМ!$A$39:$A$789,$A70,СВЦЭМ!$B$39:$B$789,P$47)+'СЕТ СН'!$G$12+СВЦЭМ!$D$10+'СЕТ СН'!$G$6-'СЕТ СН'!$G$22</f>
        <v>2297.9841424400001</v>
      </c>
      <c r="Q70" s="36">
        <f>SUMIFS(СВЦЭМ!$C$39:$C$789,СВЦЭМ!$A$39:$A$789,$A70,СВЦЭМ!$B$39:$B$789,Q$47)+'СЕТ СН'!$G$12+СВЦЭМ!$D$10+'СЕТ СН'!$G$6-'СЕТ СН'!$G$22</f>
        <v>2311.7168171500002</v>
      </c>
      <c r="R70" s="36">
        <f>SUMIFS(СВЦЭМ!$C$39:$C$789,СВЦЭМ!$A$39:$A$789,$A70,СВЦЭМ!$B$39:$B$789,R$47)+'СЕТ СН'!$G$12+СВЦЭМ!$D$10+'СЕТ СН'!$G$6-'СЕТ СН'!$G$22</f>
        <v>2286.2985094700002</v>
      </c>
      <c r="S70" s="36">
        <f>SUMIFS(СВЦЭМ!$C$39:$C$789,СВЦЭМ!$A$39:$A$789,$A70,СВЦЭМ!$B$39:$B$789,S$47)+'СЕТ СН'!$G$12+СВЦЭМ!$D$10+'СЕТ СН'!$G$6-'СЕТ СН'!$G$22</f>
        <v>2267.5950319000003</v>
      </c>
      <c r="T70" s="36">
        <f>SUMIFS(СВЦЭМ!$C$39:$C$789,СВЦЭМ!$A$39:$A$789,$A70,СВЦЭМ!$B$39:$B$789,T$47)+'СЕТ СН'!$G$12+СВЦЭМ!$D$10+'СЕТ СН'!$G$6-'СЕТ СН'!$G$22</f>
        <v>2250.7813289100004</v>
      </c>
      <c r="U70" s="36">
        <f>SUMIFS(СВЦЭМ!$C$39:$C$789,СВЦЭМ!$A$39:$A$789,$A70,СВЦЭМ!$B$39:$B$789,U$47)+'СЕТ СН'!$G$12+СВЦЭМ!$D$10+'СЕТ СН'!$G$6-'СЕТ СН'!$G$22</f>
        <v>2249.5058328200003</v>
      </c>
      <c r="V70" s="36">
        <f>SUMIFS(СВЦЭМ!$C$39:$C$789,СВЦЭМ!$A$39:$A$789,$A70,СВЦЭМ!$B$39:$B$789,V$47)+'СЕТ СН'!$G$12+СВЦЭМ!$D$10+'СЕТ СН'!$G$6-'СЕТ СН'!$G$22</f>
        <v>2226.6203513400001</v>
      </c>
      <c r="W70" s="36">
        <f>SUMIFS(СВЦЭМ!$C$39:$C$789,СВЦЭМ!$A$39:$A$789,$A70,СВЦЭМ!$B$39:$B$789,W$47)+'СЕТ СН'!$G$12+СВЦЭМ!$D$10+'СЕТ СН'!$G$6-'СЕТ СН'!$G$22</f>
        <v>2225.28413907</v>
      </c>
      <c r="X70" s="36">
        <f>SUMIFS(СВЦЭМ!$C$39:$C$789,СВЦЭМ!$A$39:$A$789,$A70,СВЦЭМ!$B$39:$B$789,X$47)+'СЕТ СН'!$G$12+СВЦЭМ!$D$10+'СЕТ СН'!$G$6-'СЕТ СН'!$G$22</f>
        <v>2283.2878306399998</v>
      </c>
      <c r="Y70" s="36">
        <f>SUMIFS(СВЦЭМ!$C$39:$C$789,СВЦЭМ!$A$39:$A$789,$A70,СВЦЭМ!$B$39:$B$789,Y$47)+'СЕТ СН'!$G$12+СВЦЭМ!$D$10+'СЕТ СН'!$G$6-'СЕТ СН'!$G$22</f>
        <v>2311.82425504</v>
      </c>
    </row>
    <row r="71" spans="1:32" ht="15.75" x14ac:dyDescent="0.2">
      <c r="A71" s="35">
        <f t="shared" si="1"/>
        <v>45650</v>
      </c>
      <c r="B71" s="36">
        <f>SUMIFS(СВЦЭМ!$C$39:$C$789,СВЦЭМ!$A$39:$A$789,$A71,СВЦЭМ!$B$39:$B$789,B$47)+'СЕТ СН'!$G$12+СВЦЭМ!$D$10+'СЕТ СН'!$G$6-'СЕТ СН'!$G$22</f>
        <v>2364.3849412499994</v>
      </c>
      <c r="C71" s="36">
        <f>SUMIFS(СВЦЭМ!$C$39:$C$789,СВЦЭМ!$A$39:$A$789,$A71,СВЦЭМ!$B$39:$B$789,C$47)+'СЕТ СН'!$G$12+СВЦЭМ!$D$10+'СЕТ СН'!$G$6-'СЕТ СН'!$G$22</f>
        <v>2469.4744232100002</v>
      </c>
      <c r="D71" s="36">
        <f>SUMIFS(СВЦЭМ!$C$39:$C$789,СВЦЭМ!$A$39:$A$789,$A71,СВЦЭМ!$B$39:$B$789,D$47)+'СЕТ СН'!$G$12+СВЦЭМ!$D$10+'СЕТ СН'!$G$6-'СЕТ СН'!$G$22</f>
        <v>2464.8446956400003</v>
      </c>
      <c r="E71" s="36">
        <f>SUMIFS(СВЦЭМ!$C$39:$C$789,СВЦЭМ!$A$39:$A$789,$A71,СВЦЭМ!$B$39:$B$789,E$47)+'СЕТ СН'!$G$12+СВЦЭМ!$D$10+'СЕТ СН'!$G$6-'СЕТ СН'!$G$22</f>
        <v>2464.78380251</v>
      </c>
      <c r="F71" s="36">
        <f>SUMIFS(СВЦЭМ!$C$39:$C$789,СВЦЭМ!$A$39:$A$789,$A71,СВЦЭМ!$B$39:$B$789,F$47)+'СЕТ СН'!$G$12+СВЦЭМ!$D$10+'СЕТ СН'!$G$6-'СЕТ СН'!$G$22</f>
        <v>2457.1187172</v>
      </c>
      <c r="G71" s="36">
        <f>SUMIFS(СВЦЭМ!$C$39:$C$789,СВЦЭМ!$A$39:$A$789,$A71,СВЦЭМ!$B$39:$B$789,G$47)+'СЕТ СН'!$G$12+СВЦЭМ!$D$10+'СЕТ СН'!$G$6-'СЕТ СН'!$G$22</f>
        <v>2438.5781449899996</v>
      </c>
      <c r="H71" s="36">
        <f>SUMIFS(СВЦЭМ!$C$39:$C$789,СВЦЭМ!$A$39:$A$789,$A71,СВЦЭМ!$B$39:$B$789,H$47)+'СЕТ СН'!$G$12+СВЦЭМ!$D$10+'СЕТ СН'!$G$6-'СЕТ СН'!$G$22</f>
        <v>2423.8726109199997</v>
      </c>
      <c r="I71" s="36">
        <f>SUMIFS(СВЦЭМ!$C$39:$C$789,СВЦЭМ!$A$39:$A$789,$A71,СВЦЭМ!$B$39:$B$789,I$47)+'СЕТ СН'!$G$12+СВЦЭМ!$D$10+'СЕТ СН'!$G$6-'СЕТ СН'!$G$22</f>
        <v>2360.2471383299999</v>
      </c>
      <c r="J71" s="36">
        <f>SUMIFS(СВЦЭМ!$C$39:$C$789,СВЦЭМ!$A$39:$A$789,$A71,СВЦЭМ!$B$39:$B$789,J$47)+'СЕТ СН'!$G$12+СВЦЭМ!$D$10+'СЕТ СН'!$G$6-'СЕТ СН'!$G$22</f>
        <v>2329.1560958999999</v>
      </c>
      <c r="K71" s="36">
        <f>SUMIFS(СВЦЭМ!$C$39:$C$789,СВЦЭМ!$A$39:$A$789,$A71,СВЦЭМ!$B$39:$B$789,K$47)+'СЕТ СН'!$G$12+СВЦЭМ!$D$10+'СЕТ СН'!$G$6-'СЕТ СН'!$G$22</f>
        <v>2338.3937197199994</v>
      </c>
      <c r="L71" s="36">
        <f>SUMIFS(СВЦЭМ!$C$39:$C$789,СВЦЭМ!$A$39:$A$789,$A71,СВЦЭМ!$B$39:$B$789,L$47)+'СЕТ СН'!$G$12+СВЦЭМ!$D$10+'СЕТ СН'!$G$6-'СЕТ СН'!$G$22</f>
        <v>2306.9744702400003</v>
      </c>
      <c r="M71" s="36">
        <f>SUMIFS(СВЦЭМ!$C$39:$C$789,СВЦЭМ!$A$39:$A$789,$A71,СВЦЭМ!$B$39:$B$789,M$47)+'СЕТ СН'!$G$12+СВЦЭМ!$D$10+'СЕТ СН'!$G$6-'СЕТ СН'!$G$22</f>
        <v>2236.6112875500003</v>
      </c>
      <c r="N71" s="36">
        <f>SUMIFS(СВЦЭМ!$C$39:$C$789,СВЦЭМ!$A$39:$A$789,$A71,СВЦЭМ!$B$39:$B$789,N$47)+'СЕТ СН'!$G$12+СВЦЭМ!$D$10+'СЕТ СН'!$G$6-'СЕТ СН'!$G$22</f>
        <v>2256.1339266300001</v>
      </c>
      <c r="O71" s="36">
        <f>SUMIFS(СВЦЭМ!$C$39:$C$789,СВЦЭМ!$A$39:$A$789,$A71,СВЦЭМ!$B$39:$B$789,O$47)+'СЕТ СН'!$G$12+СВЦЭМ!$D$10+'СЕТ СН'!$G$6-'СЕТ СН'!$G$22</f>
        <v>2310.5611941500001</v>
      </c>
      <c r="P71" s="36">
        <f>SUMIFS(СВЦЭМ!$C$39:$C$789,СВЦЭМ!$A$39:$A$789,$A71,СВЦЭМ!$B$39:$B$789,P$47)+'СЕТ СН'!$G$12+СВЦЭМ!$D$10+'СЕТ СН'!$G$6-'СЕТ СН'!$G$22</f>
        <v>2305.79246577</v>
      </c>
      <c r="Q71" s="36">
        <f>SUMIFS(СВЦЭМ!$C$39:$C$789,СВЦЭМ!$A$39:$A$789,$A71,СВЦЭМ!$B$39:$B$789,Q$47)+'СЕТ СН'!$G$12+СВЦЭМ!$D$10+'СЕТ СН'!$G$6-'СЕТ СН'!$G$22</f>
        <v>2242.3829373500002</v>
      </c>
      <c r="R71" s="36">
        <f>SUMIFS(СВЦЭМ!$C$39:$C$789,СВЦЭМ!$A$39:$A$789,$A71,СВЦЭМ!$B$39:$B$789,R$47)+'СЕТ СН'!$G$12+СВЦЭМ!$D$10+'СЕТ СН'!$G$6-'СЕТ СН'!$G$22</f>
        <v>2259.9706352100002</v>
      </c>
      <c r="S71" s="36">
        <f>SUMIFS(СВЦЭМ!$C$39:$C$789,СВЦЭМ!$A$39:$A$789,$A71,СВЦЭМ!$B$39:$B$789,S$47)+'СЕТ СН'!$G$12+СВЦЭМ!$D$10+'СЕТ СН'!$G$6-'СЕТ СН'!$G$22</f>
        <v>2284.3507568900004</v>
      </c>
      <c r="T71" s="36">
        <f>SUMIFS(СВЦЭМ!$C$39:$C$789,СВЦЭМ!$A$39:$A$789,$A71,СВЦЭМ!$B$39:$B$789,T$47)+'СЕТ СН'!$G$12+СВЦЭМ!$D$10+'СЕТ СН'!$G$6-'СЕТ СН'!$G$22</f>
        <v>2315.49621536</v>
      </c>
      <c r="U71" s="36">
        <f>SUMIFS(СВЦЭМ!$C$39:$C$789,СВЦЭМ!$A$39:$A$789,$A71,СВЦЭМ!$B$39:$B$789,U$47)+'СЕТ СН'!$G$12+СВЦЭМ!$D$10+'СЕТ СН'!$G$6-'СЕТ СН'!$G$22</f>
        <v>2322.5984838900004</v>
      </c>
      <c r="V71" s="36">
        <f>SUMIFS(СВЦЭМ!$C$39:$C$789,СВЦЭМ!$A$39:$A$789,$A71,СВЦЭМ!$B$39:$B$789,V$47)+'СЕТ СН'!$G$12+СВЦЭМ!$D$10+'СЕТ СН'!$G$6-'СЕТ СН'!$G$22</f>
        <v>2335.5016546200004</v>
      </c>
      <c r="W71" s="36">
        <f>SUMIFS(СВЦЭМ!$C$39:$C$789,СВЦЭМ!$A$39:$A$789,$A71,СВЦЭМ!$B$39:$B$789,W$47)+'СЕТ СН'!$G$12+СВЦЭМ!$D$10+'СЕТ СН'!$G$6-'СЕТ СН'!$G$22</f>
        <v>2358.5485867699999</v>
      </c>
      <c r="X71" s="36">
        <f>SUMIFS(СВЦЭМ!$C$39:$C$789,СВЦЭМ!$A$39:$A$789,$A71,СВЦЭМ!$B$39:$B$789,X$47)+'СЕТ СН'!$G$12+СВЦЭМ!$D$10+'СЕТ СН'!$G$6-'СЕТ СН'!$G$22</f>
        <v>2387.4518946600001</v>
      </c>
      <c r="Y71" s="36">
        <f>SUMIFS(СВЦЭМ!$C$39:$C$789,СВЦЭМ!$A$39:$A$789,$A71,СВЦЭМ!$B$39:$B$789,Y$47)+'СЕТ СН'!$G$12+СВЦЭМ!$D$10+'СЕТ СН'!$G$6-'СЕТ СН'!$G$22</f>
        <v>2394.7698139100003</v>
      </c>
    </row>
    <row r="72" spans="1:32" ht="15.75" x14ac:dyDescent="0.2">
      <c r="A72" s="35">
        <f t="shared" si="1"/>
        <v>45651</v>
      </c>
      <c r="B72" s="36">
        <f>SUMIFS(СВЦЭМ!$C$39:$C$789,СВЦЭМ!$A$39:$A$789,$A72,СВЦЭМ!$B$39:$B$789,B$47)+'СЕТ СН'!$G$12+СВЦЭМ!$D$10+'СЕТ СН'!$G$6-'СЕТ СН'!$G$22</f>
        <v>2295.16423029</v>
      </c>
      <c r="C72" s="36">
        <f>SUMIFS(СВЦЭМ!$C$39:$C$789,СВЦЭМ!$A$39:$A$789,$A72,СВЦЭМ!$B$39:$B$789,C$47)+'СЕТ СН'!$G$12+СВЦЭМ!$D$10+'СЕТ СН'!$G$6-'СЕТ СН'!$G$22</f>
        <v>2332.7303216999999</v>
      </c>
      <c r="D72" s="36">
        <f>SUMIFS(СВЦЭМ!$C$39:$C$789,СВЦЭМ!$A$39:$A$789,$A72,СВЦЭМ!$B$39:$B$789,D$47)+'СЕТ СН'!$G$12+СВЦЭМ!$D$10+'СЕТ СН'!$G$6-'СЕТ СН'!$G$22</f>
        <v>2342.7575018500002</v>
      </c>
      <c r="E72" s="36">
        <f>SUMIFS(СВЦЭМ!$C$39:$C$789,СВЦЭМ!$A$39:$A$789,$A72,СВЦЭМ!$B$39:$B$789,E$47)+'СЕТ СН'!$G$12+СВЦЭМ!$D$10+'СЕТ СН'!$G$6-'СЕТ СН'!$G$22</f>
        <v>2376.1743728399997</v>
      </c>
      <c r="F72" s="36">
        <f>SUMIFS(СВЦЭМ!$C$39:$C$789,СВЦЭМ!$A$39:$A$789,$A72,СВЦЭМ!$B$39:$B$789,F$47)+'СЕТ СН'!$G$12+СВЦЭМ!$D$10+'СЕТ СН'!$G$6-'СЕТ СН'!$G$22</f>
        <v>2383.02746071</v>
      </c>
      <c r="G72" s="36">
        <f>SUMIFS(СВЦЭМ!$C$39:$C$789,СВЦЭМ!$A$39:$A$789,$A72,СВЦЭМ!$B$39:$B$789,G$47)+'СЕТ СН'!$G$12+СВЦЭМ!$D$10+'СЕТ СН'!$G$6-'СЕТ СН'!$G$22</f>
        <v>2339.0644924799999</v>
      </c>
      <c r="H72" s="36">
        <f>SUMIFS(СВЦЭМ!$C$39:$C$789,СВЦЭМ!$A$39:$A$789,$A72,СВЦЭМ!$B$39:$B$789,H$47)+'СЕТ СН'!$G$12+СВЦЭМ!$D$10+'СЕТ СН'!$G$6-'СЕТ СН'!$G$22</f>
        <v>2278.5417814500001</v>
      </c>
      <c r="I72" s="36">
        <f>SUMIFS(СВЦЭМ!$C$39:$C$789,СВЦЭМ!$A$39:$A$789,$A72,СВЦЭМ!$B$39:$B$789,I$47)+'СЕТ СН'!$G$12+СВЦЭМ!$D$10+'СЕТ СН'!$G$6-'СЕТ СН'!$G$22</f>
        <v>2180.5898965800002</v>
      </c>
      <c r="J72" s="36">
        <f>SUMIFS(СВЦЭМ!$C$39:$C$789,СВЦЭМ!$A$39:$A$789,$A72,СВЦЭМ!$B$39:$B$789,J$47)+'СЕТ СН'!$G$12+СВЦЭМ!$D$10+'СЕТ СН'!$G$6-'СЕТ СН'!$G$22</f>
        <v>2162.8168796700002</v>
      </c>
      <c r="K72" s="36">
        <f>SUMIFS(СВЦЭМ!$C$39:$C$789,СВЦЭМ!$A$39:$A$789,$A72,СВЦЭМ!$B$39:$B$789,K$47)+'СЕТ СН'!$G$12+СВЦЭМ!$D$10+'СЕТ СН'!$G$6-'СЕТ СН'!$G$22</f>
        <v>2150.5725204199998</v>
      </c>
      <c r="L72" s="36">
        <f>SUMIFS(СВЦЭМ!$C$39:$C$789,СВЦЭМ!$A$39:$A$789,$A72,СВЦЭМ!$B$39:$B$789,L$47)+'СЕТ СН'!$G$12+СВЦЭМ!$D$10+'СЕТ СН'!$G$6-'СЕТ СН'!$G$22</f>
        <v>2133.2934665800003</v>
      </c>
      <c r="M72" s="36">
        <f>SUMIFS(СВЦЭМ!$C$39:$C$789,СВЦЭМ!$A$39:$A$789,$A72,СВЦЭМ!$B$39:$B$789,M$47)+'СЕТ СН'!$G$12+СВЦЭМ!$D$10+'СЕТ СН'!$G$6-'СЕТ СН'!$G$22</f>
        <v>2106.9364588500002</v>
      </c>
      <c r="N72" s="36">
        <f>SUMIFS(СВЦЭМ!$C$39:$C$789,СВЦЭМ!$A$39:$A$789,$A72,СВЦЭМ!$B$39:$B$789,N$47)+'СЕТ СН'!$G$12+СВЦЭМ!$D$10+'СЕТ СН'!$G$6-'СЕТ СН'!$G$22</f>
        <v>2109.5910694499998</v>
      </c>
      <c r="O72" s="36">
        <f>SUMIFS(СВЦЭМ!$C$39:$C$789,СВЦЭМ!$A$39:$A$789,$A72,СВЦЭМ!$B$39:$B$789,O$47)+'СЕТ СН'!$G$12+СВЦЭМ!$D$10+'СЕТ СН'!$G$6-'СЕТ СН'!$G$22</f>
        <v>2121.3451247500002</v>
      </c>
      <c r="P72" s="36">
        <f>SUMIFS(СВЦЭМ!$C$39:$C$789,СВЦЭМ!$A$39:$A$789,$A72,СВЦЭМ!$B$39:$B$789,P$47)+'СЕТ СН'!$G$12+СВЦЭМ!$D$10+'СЕТ СН'!$G$6-'СЕТ СН'!$G$22</f>
        <v>2125.1534022100004</v>
      </c>
      <c r="Q72" s="36">
        <f>SUMIFS(СВЦЭМ!$C$39:$C$789,СВЦЭМ!$A$39:$A$789,$A72,СВЦЭМ!$B$39:$B$789,Q$47)+'СЕТ СН'!$G$12+СВЦЭМ!$D$10+'СЕТ СН'!$G$6-'СЕТ СН'!$G$22</f>
        <v>2129.2832723600004</v>
      </c>
      <c r="R72" s="36">
        <f>SUMIFS(СВЦЭМ!$C$39:$C$789,СВЦЭМ!$A$39:$A$789,$A72,СВЦЭМ!$B$39:$B$789,R$47)+'СЕТ СН'!$G$12+СВЦЭМ!$D$10+'СЕТ СН'!$G$6-'СЕТ СН'!$G$22</f>
        <v>2126.5173876100002</v>
      </c>
      <c r="S72" s="36">
        <f>SUMIFS(СВЦЭМ!$C$39:$C$789,СВЦЭМ!$A$39:$A$789,$A72,СВЦЭМ!$B$39:$B$789,S$47)+'СЕТ СН'!$G$12+СВЦЭМ!$D$10+'СЕТ СН'!$G$6-'СЕТ СН'!$G$22</f>
        <v>2110.6260871600002</v>
      </c>
      <c r="T72" s="36">
        <f>SUMIFS(СВЦЭМ!$C$39:$C$789,СВЦЭМ!$A$39:$A$789,$A72,СВЦЭМ!$B$39:$B$789,T$47)+'СЕТ СН'!$G$12+СВЦЭМ!$D$10+'СЕТ СН'!$G$6-'СЕТ СН'!$G$22</f>
        <v>2122.6993084400001</v>
      </c>
      <c r="U72" s="36">
        <f>SUMIFS(СВЦЭМ!$C$39:$C$789,СВЦЭМ!$A$39:$A$789,$A72,СВЦЭМ!$B$39:$B$789,U$47)+'СЕТ СН'!$G$12+СВЦЭМ!$D$10+'СЕТ СН'!$G$6-'СЕТ СН'!$G$22</f>
        <v>2121.6290142400003</v>
      </c>
      <c r="V72" s="36">
        <f>SUMIFS(СВЦЭМ!$C$39:$C$789,СВЦЭМ!$A$39:$A$789,$A72,СВЦЭМ!$B$39:$B$789,V$47)+'СЕТ СН'!$G$12+СВЦЭМ!$D$10+'СЕТ СН'!$G$6-'СЕТ СН'!$G$22</f>
        <v>2131.7583326200001</v>
      </c>
      <c r="W72" s="36">
        <f>SUMIFS(СВЦЭМ!$C$39:$C$789,СВЦЭМ!$A$39:$A$789,$A72,СВЦЭМ!$B$39:$B$789,W$47)+'СЕТ СН'!$G$12+СВЦЭМ!$D$10+'СЕТ СН'!$G$6-'СЕТ СН'!$G$22</f>
        <v>2163.1159041600004</v>
      </c>
      <c r="X72" s="36">
        <f>SUMIFS(СВЦЭМ!$C$39:$C$789,СВЦЭМ!$A$39:$A$789,$A72,СВЦЭМ!$B$39:$B$789,X$47)+'СЕТ СН'!$G$12+СВЦЭМ!$D$10+'СЕТ СН'!$G$6-'СЕТ СН'!$G$22</f>
        <v>2159.4006374800001</v>
      </c>
      <c r="Y72" s="36">
        <f>SUMIFS(СВЦЭМ!$C$39:$C$789,СВЦЭМ!$A$39:$A$789,$A72,СВЦЭМ!$B$39:$B$789,Y$47)+'СЕТ СН'!$G$12+СВЦЭМ!$D$10+'СЕТ СН'!$G$6-'СЕТ СН'!$G$22</f>
        <v>2212.05569879</v>
      </c>
    </row>
    <row r="73" spans="1:32" ht="15.75" x14ac:dyDescent="0.2">
      <c r="A73" s="35">
        <f t="shared" si="1"/>
        <v>45652</v>
      </c>
      <c r="B73" s="36">
        <f>SUMIFS(СВЦЭМ!$C$39:$C$789,СВЦЭМ!$A$39:$A$789,$A73,СВЦЭМ!$B$39:$B$789,B$47)+'СЕТ СН'!$G$12+СВЦЭМ!$D$10+'СЕТ СН'!$G$6-'СЕТ СН'!$G$22</f>
        <v>2361.8771060600002</v>
      </c>
      <c r="C73" s="36">
        <f>SUMIFS(СВЦЭМ!$C$39:$C$789,СВЦЭМ!$A$39:$A$789,$A73,СВЦЭМ!$B$39:$B$789,C$47)+'СЕТ СН'!$G$12+СВЦЭМ!$D$10+'СЕТ СН'!$G$6-'СЕТ СН'!$G$22</f>
        <v>2397.8159377700003</v>
      </c>
      <c r="D73" s="36">
        <f>SUMIFS(СВЦЭМ!$C$39:$C$789,СВЦЭМ!$A$39:$A$789,$A73,СВЦЭМ!$B$39:$B$789,D$47)+'СЕТ СН'!$G$12+СВЦЭМ!$D$10+'СЕТ СН'!$G$6-'СЕТ СН'!$G$22</f>
        <v>2422.0984209999997</v>
      </c>
      <c r="E73" s="36">
        <f>SUMIFS(СВЦЭМ!$C$39:$C$789,СВЦЭМ!$A$39:$A$789,$A73,СВЦЭМ!$B$39:$B$789,E$47)+'СЕТ СН'!$G$12+СВЦЭМ!$D$10+'СЕТ СН'!$G$6-'СЕТ СН'!$G$22</f>
        <v>2428.1023162199999</v>
      </c>
      <c r="F73" s="36">
        <f>SUMIFS(СВЦЭМ!$C$39:$C$789,СВЦЭМ!$A$39:$A$789,$A73,СВЦЭМ!$B$39:$B$789,F$47)+'СЕТ СН'!$G$12+СВЦЭМ!$D$10+'СЕТ СН'!$G$6-'СЕТ СН'!$G$22</f>
        <v>2423.9586535099997</v>
      </c>
      <c r="G73" s="36">
        <f>SUMIFS(СВЦЭМ!$C$39:$C$789,СВЦЭМ!$A$39:$A$789,$A73,СВЦЭМ!$B$39:$B$789,G$47)+'СЕТ СН'!$G$12+СВЦЭМ!$D$10+'СЕТ СН'!$G$6-'СЕТ СН'!$G$22</f>
        <v>2401.6779740900001</v>
      </c>
      <c r="H73" s="36">
        <f>SUMIFS(СВЦЭМ!$C$39:$C$789,СВЦЭМ!$A$39:$A$789,$A73,СВЦЭМ!$B$39:$B$789,H$47)+'СЕТ СН'!$G$12+СВЦЭМ!$D$10+'СЕТ СН'!$G$6-'СЕТ СН'!$G$22</f>
        <v>2322.8663498200003</v>
      </c>
      <c r="I73" s="36">
        <f>SUMIFS(СВЦЭМ!$C$39:$C$789,СВЦЭМ!$A$39:$A$789,$A73,СВЦЭМ!$B$39:$B$789,I$47)+'СЕТ СН'!$G$12+СВЦЭМ!$D$10+'СЕТ СН'!$G$6-'СЕТ СН'!$G$22</f>
        <v>2261.6264208700004</v>
      </c>
      <c r="J73" s="36">
        <f>SUMIFS(СВЦЭМ!$C$39:$C$789,СВЦЭМ!$A$39:$A$789,$A73,СВЦЭМ!$B$39:$B$789,J$47)+'СЕТ СН'!$G$12+СВЦЭМ!$D$10+'СЕТ СН'!$G$6-'СЕТ СН'!$G$22</f>
        <v>2228.88086656</v>
      </c>
      <c r="K73" s="36">
        <f>SUMIFS(СВЦЭМ!$C$39:$C$789,СВЦЭМ!$A$39:$A$789,$A73,СВЦЭМ!$B$39:$B$789,K$47)+'СЕТ СН'!$G$12+СВЦЭМ!$D$10+'СЕТ СН'!$G$6-'СЕТ СН'!$G$22</f>
        <v>2207.9761740499998</v>
      </c>
      <c r="L73" s="36">
        <f>SUMIFS(СВЦЭМ!$C$39:$C$789,СВЦЭМ!$A$39:$A$789,$A73,СВЦЭМ!$B$39:$B$789,L$47)+'СЕТ СН'!$G$12+СВЦЭМ!$D$10+'СЕТ СН'!$G$6-'СЕТ СН'!$G$22</f>
        <v>2206.4899433099999</v>
      </c>
      <c r="M73" s="36">
        <f>SUMIFS(СВЦЭМ!$C$39:$C$789,СВЦЭМ!$A$39:$A$789,$A73,СВЦЭМ!$B$39:$B$789,M$47)+'СЕТ СН'!$G$12+СВЦЭМ!$D$10+'СЕТ СН'!$G$6-'СЕТ СН'!$G$22</f>
        <v>2194.4592761200001</v>
      </c>
      <c r="N73" s="36">
        <f>SUMIFS(СВЦЭМ!$C$39:$C$789,СВЦЭМ!$A$39:$A$789,$A73,СВЦЭМ!$B$39:$B$789,N$47)+'СЕТ СН'!$G$12+СВЦЭМ!$D$10+'СЕТ СН'!$G$6-'СЕТ СН'!$G$22</f>
        <v>2195.0940645800001</v>
      </c>
      <c r="O73" s="36">
        <f>SUMIFS(СВЦЭМ!$C$39:$C$789,СВЦЭМ!$A$39:$A$789,$A73,СВЦЭМ!$B$39:$B$789,O$47)+'СЕТ СН'!$G$12+СВЦЭМ!$D$10+'СЕТ СН'!$G$6-'СЕТ СН'!$G$22</f>
        <v>2188.5795674300002</v>
      </c>
      <c r="P73" s="36">
        <f>SUMIFS(СВЦЭМ!$C$39:$C$789,СВЦЭМ!$A$39:$A$789,$A73,СВЦЭМ!$B$39:$B$789,P$47)+'СЕТ СН'!$G$12+СВЦЭМ!$D$10+'СЕТ СН'!$G$6-'СЕТ СН'!$G$22</f>
        <v>2200.0604210900001</v>
      </c>
      <c r="Q73" s="36">
        <f>SUMIFS(СВЦЭМ!$C$39:$C$789,СВЦЭМ!$A$39:$A$789,$A73,СВЦЭМ!$B$39:$B$789,Q$47)+'СЕТ СН'!$G$12+СВЦЭМ!$D$10+'СЕТ СН'!$G$6-'СЕТ СН'!$G$22</f>
        <v>2249.1372951200001</v>
      </c>
      <c r="R73" s="36">
        <f>SUMIFS(СВЦЭМ!$C$39:$C$789,СВЦЭМ!$A$39:$A$789,$A73,СВЦЭМ!$B$39:$B$789,R$47)+'СЕТ СН'!$G$12+СВЦЭМ!$D$10+'СЕТ СН'!$G$6-'СЕТ СН'!$G$22</f>
        <v>2209.4049828400002</v>
      </c>
      <c r="S73" s="36">
        <f>SUMIFS(СВЦЭМ!$C$39:$C$789,СВЦЭМ!$A$39:$A$789,$A73,СВЦЭМ!$B$39:$B$789,S$47)+'СЕТ СН'!$G$12+СВЦЭМ!$D$10+'СЕТ СН'!$G$6-'СЕТ СН'!$G$22</f>
        <v>2215.1022559100002</v>
      </c>
      <c r="T73" s="36">
        <f>SUMIFS(СВЦЭМ!$C$39:$C$789,СВЦЭМ!$A$39:$A$789,$A73,СВЦЭМ!$B$39:$B$789,T$47)+'СЕТ СН'!$G$12+СВЦЭМ!$D$10+'СЕТ СН'!$G$6-'СЕТ СН'!$G$22</f>
        <v>2198.5948749099998</v>
      </c>
      <c r="U73" s="36">
        <f>SUMIFS(СВЦЭМ!$C$39:$C$789,СВЦЭМ!$A$39:$A$789,$A73,СВЦЭМ!$B$39:$B$789,U$47)+'СЕТ СН'!$G$12+СВЦЭМ!$D$10+'СЕТ СН'!$G$6-'СЕТ СН'!$G$22</f>
        <v>2210.8974776900004</v>
      </c>
      <c r="V73" s="36">
        <f>SUMIFS(СВЦЭМ!$C$39:$C$789,СВЦЭМ!$A$39:$A$789,$A73,СВЦЭМ!$B$39:$B$789,V$47)+'СЕТ СН'!$G$12+СВЦЭМ!$D$10+'СЕТ СН'!$G$6-'СЕТ СН'!$G$22</f>
        <v>2236.1713272900001</v>
      </c>
      <c r="W73" s="36">
        <f>SUMIFS(СВЦЭМ!$C$39:$C$789,СВЦЭМ!$A$39:$A$789,$A73,СВЦЭМ!$B$39:$B$789,W$47)+'СЕТ СН'!$G$12+СВЦЭМ!$D$10+'СЕТ СН'!$G$6-'СЕТ СН'!$G$22</f>
        <v>2246.1276367199998</v>
      </c>
      <c r="X73" s="36">
        <f>SUMIFS(СВЦЭМ!$C$39:$C$789,СВЦЭМ!$A$39:$A$789,$A73,СВЦЭМ!$B$39:$B$789,X$47)+'СЕТ СН'!$G$12+СВЦЭМ!$D$10+'СЕТ СН'!$G$6-'СЕТ СН'!$G$22</f>
        <v>2257.9666158300001</v>
      </c>
      <c r="Y73" s="36">
        <f>SUMIFS(СВЦЭМ!$C$39:$C$789,СВЦЭМ!$A$39:$A$789,$A73,СВЦЭМ!$B$39:$B$789,Y$47)+'СЕТ СН'!$G$12+СВЦЭМ!$D$10+'СЕТ СН'!$G$6-'СЕТ СН'!$G$22</f>
        <v>2274.59884728</v>
      </c>
    </row>
    <row r="74" spans="1:32" ht="15.75" x14ac:dyDescent="0.2">
      <c r="A74" s="35">
        <f t="shared" si="1"/>
        <v>45653</v>
      </c>
      <c r="B74" s="36">
        <f>SUMIFS(СВЦЭМ!$C$39:$C$789,СВЦЭМ!$A$39:$A$789,$A74,СВЦЭМ!$B$39:$B$789,B$47)+'СЕТ СН'!$G$12+СВЦЭМ!$D$10+'СЕТ СН'!$G$6-'СЕТ СН'!$G$22</f>
        <v>2375.31864761</v>
      </c>
      <c r="C74" s="36">
        <f>SUMIFS(СВЦЭМ!$C$39:$C$789,СВЦЭМ!$A$39:$A$789,$A74,СВЦЭМ!$B$39:$B$789,C$47)+'СЕТ СН'!$G$12+СВЦЭМ!$D$10+'СЕТ СН'!$G$6-'СЕТ СН'!$G$22</f>
        <v>2389.3155218900001</v>
      </c>
      <c r="D74" s="36">
        <f>SUMIFS(СВЦЭМ!$C$39:$C$789,СВЦЭМ!$A$39:$A$789,$A74,СВЦЭМ!$B$39:$B$789,D$47)+'СЕТ СН'!$G$12+СВЦЭМ!$D$10+'СЕТ СН'!$G$6-'СЕТ СН'!$G$22</f>
        <v>2402.9850405199995</v>
      </c>
      <c r="E74" s="36">
        <f>SUMIFS(СВЦЭМ!$C$39:$C$789,СВЦЭМ!$A$39:$A$789,$A74,СВЦЭМ!$B$39:$B$789,E$47)+'СЕТ СН'!$G$12+СВЦЭМ!$D$10+'СЕТ СН'!$G$6-'СЕТ СН'!$G$22</f>
        <v>2409.5621302199997</v>
      </c>
      <c r="F74" s="36">
        <f>SUMIFS(СВЦЭМ!$C$39:$C$789,СВЦЭМ!$A$39:$A$789,$A74,СВЦЭМ!$B$39:$B$789,F$47)+'СЕТ СН'!$G$12+СВЦЭМ!$D$10+'СЕТ СН'!$G$6-'СЕТ СН'!$G$22</f>
        <v>2401.6921979700001</v>
      </c>
      <c r="G74" s="36">
        <f>SUMIFS(СВЦЭМ!$C$39:$C$789,СВЦЭМ!$A$39:$A$789,$A74,СВЦЭМ!$B$39:$B$789,G$47)+'СЕТ СН'!$G$12+СВЦЭМ!$D$10+'СЕТ СН'!$G$6-'СЕТ СН'!$G$22</f>
        <v>2373.7848009199997</v>
      </c>
      <c r="H74" s="36">
        <f>SUMIFS(СВЦЭМ!$C$39:$C$789,СВЦЭМ!$A$39:$A$789,$A74,СВЦЭМ!$B$39:$B$789,H$47)+'СЕТ СН'!$G$12+СВЦЭМ!$D$10+'СЕТ СН'!$G$6-'СЕТ СН'!$G$22</f>
        <v>2298.3215345600001</v>
      </c>
      <c r="I74" s="36">
        <f>SUMIFS(СВЦЭМ!$C$39:$C$789,СВЦЭМ!$A$39:$A$789,$A74,СВЦЭМ!$B$39:$B$789,I$47)+'СЕТ СН'!$G$12+СВЦЭМ!$D$10+'СЕТ СН'!$G$6-'СЕТ СН'!$G$22</f>
        <v>2214.0048351300002</v>
      </c>
      <c r="J74" s="36">
        <f>SUMIFS(СВЦЭМ!$C$39:$C$789,СВЦЭМ!$A$39:$A$789,$A74,СВЦЭМ!$B$39:$B$789,J$47)+'СЕТ СН'!$G$12+СВЦЭМ!$D$10+'СЕТ СН'!$G$6-'СЕТ СН'!$G$22</f>
        <v>2188.92295371</v>
      </c>
      <c r="K74" s="36">
        <f>SUMIFS(СВЦЭМ!$C$39:$C$789,СВЦЭМ!$A$39:$A$789,$A74,СВЦЭМ!$B$39:$B$789,K$47)+'СЕТ СН'!$G$12+СВЦЭМ!$D$10+'СЕТ СН'!$G$6-'СЕТ СН'!$G$22</f>
        <v>2188.2670064000004</v>
      </c>
      <c r="L74" s="36">
        <f>SUMIFS(СВЦЭМ!$C$39:$C$789,СВЦЭМ!$A$39:$A$789,$A74,СВЦЭМ!$B$39:$B$789,L$47)+'СЕТ СН'!$G$12+СВЦЭМ!$D$10+'СЕТ СН'!$G$6-'СЕТ СН'!$G$22</f>
        <v>2210.7015153900002</v>
      </c>
      <c r="M74" s="36">
        <f>SUMIFS(СВЦЭМ!$C$39:$C$789,СВЦЭМ!$A$39:$A$789,$A74,СВЦЭМ!$B$39:$B$789,M$47)+'СЕТ СН'!$G$12+СВЦЭМ!$D$10+'СЕТ СН'!$G$6-'СЕТ СН'!$G$22</f>
        <v>2270.0842741800002</v>
      </c>
      <c r="N74" s="36">
        <f>SUMIFS(СВЦЭМ!$C$39:$C$789,СВЦЭМ!$A$39:$A$789,$A74,СВЦЭМ!$B$39:$B$789,N$47)+'СЕТ СН'!$G$12+СВЦЭМ!$D$10+'СЕТ СН'!$G$6-'СЕТ СН'!$G$22</f>
        <v>2290.1736032700001</v>
      </c>
      <c r="O74" s="36">
        <f>SUMIFS(СВЦЭМ!$C$39:$C$789,СВЦЭМ!$A$39:$A$789,$A74,СВЦЭМ!$B$39:$B$789,O$47)+'СЕТ СН'!$G$12+СВЦЭМ!$D$10+'СЕТ СН'!$G$6-'СЕТ СН'!$G$22</f>
        <v>2291.6033007400001</v>
      </c>
      <c r="P74" s="36">
        <f>SUMIFS(СВЦЭМ!$C$39:$C$789,СВЦЭМ!$A$39:$A$789,$A74,СВЦЭМ!$B$39:$B$789,P$47)+'СЕТ СН'!$G$12+СВЦЭМ!$D$10+'СЕТ СН'!$G$6-'СЕТ СН'!$G$22</f>
        <v>2279.4735289300002</v>
      </c>
      <c r="Q74" s="36">
        <f>SUMIFS(СВЦЭМ!$C$39:$C$789,СВЦЭМ!$A$39:$A$789,$A74,СВЦЭМ!$B$39:$B$789,Q$47)+'СЕТ СН'!$G$12+СВЦЭМ!$D$10+'СЕТ СН'!$G$6-'СЕТ СН'!$G$22</f>
        <v>2291.2553615200004</v>
      </c>
      <c r="R74" s="36">
        <f>SUMIFS(СВЦЭМ!$C$39:$C$789,СВЦЭМ!$A$39:$A$789,$A74,СВЦЭМ!$B$39:$B$789,R$47)+'СЕТ СН'!$G$12+СВЦЭМ!$D$10+'СЕТ СН'!$G$6-'СЕТ СН'!$G$22</f>
        <v>2280.0055786800003</v>
      </c>
      <c r="S74" s="36">
        <f>SUMIFS(СВЦЭМ!$C$39:$C$789,СВЦЭМ!$A$39:$A$789,$A74,СВЦЭМ!$B$39:$B$789,S$47)+'СЕТ СН'!$G$12+СВЦЭМ!$D$10+'СЕТ СН'!$G$6-'СЕТ СН'!$G$22</f>
        <v>2267.9657926300001</v>
      </c>
      <c r="T74" s="36">
        <f>SUMIFS(СВЦЭМ!$C$39:$C$789,СВЦЭМ!$A$39:$A$789,$A74,СВЦЭМ!$B$39:$B$789,T$47)+'СЕТ СН'!$G$12+СВЦЭМ!$D$10+'СЕТ СН'!$G$6-'СЕТ СН'!$G$22</f>
        <v>2242.3489344400004</v>
      </c>
      <c r="U74" s="36">
        <f>SUMIFS(СВЦЭМ!$C$39:$C$789,СВЦЭМ!$A$39:$A$789,$A74,СВЦЭМ!$B$39:$B$789,U$47)+'СЕТ СН'!$G$12+СВЦЭМ!$D$10+'СЕТ СН'!$G$6-'СЕТ СН'!$G$22</f>
        <v>2210.4139209499999</v>
      </c>
      <c r="V74" s="36">
        <f>SUMIFS(СВЦЭМ!$C$39:$C$789,СВЦЭМ!$A$39:$A$789,$A74,СВЦЭМ!$B$39:$B$789,V$47)+'СЕТ СН'!$G$12+СВЦЭМ!$D$10+'СЕТ СН'!$G$6-'СЕТ СН'!$G$22</f>
        <v>2220.6366668300002</v>
      </c>
      <c r="W74" s="36">
        <f>SUMIFS(СВЦЭМ!$C$39:$C$789,СВЦЭМ!$A$39:$A$789,$A74,СВЦЭМ!$B$39:$B$789,W$47)+'СЕТ СН'!$G$12+СВЦЭМ!$D$10+'СЕТ СН'!$G$6-'СЕТ СН'!$G$22</f>
        <v>2248.9270769000004</v>
      </c>
      <c r="X74" s="36">
        <f>SUMIFS(СВЦЭМ!$C$39:$C$789,СВЦЭМ!$A$39:$A$789,$A74,СВЦЭМ!$B$39:$B$789,X$47)+'СЕТ СН'!$G$12+СВЦЭМ!$D$10+'СЕТ СН'!$G$6-'СЕТ СН'!$G$22</f>
        <v>2291.4228210199999</v>
      </c>
      <c r="Y74" s="36">
        <f>SUMIFS(СВЦЭМ!$C$39:$C$789,СВЦЭМ!$A$39:$A$789,$A74,СВЦЭМ!$B$39:$B$789,Y$47)+'СЕТ СН'!$G$12+СВЦЭМ!$D$10+'СЕТ СН'!$G$6-'СЕТ СН'!$G$22</f>
        <v>2295.67522022</v>
      </c>
    </row>
    <row r="75" spans="1:32" ht="15.75" x14ac:dyDescent="0.2">
      <c r="A75" s="35">
        <f t="shared" si="1"/>
        <v>45654</v>
      </c>
      <c r="B75" s="36">
        <f>SUMIFS(СВЦЭМ!$C$39:$C$789,СВЦЭМ!$A$39:$A$789,$A75,СВЦЭМ!$B$39:$B$789,B$47)+'СЕТ СН'!$G$12+СВЦЭМ!$D$10+'СЕТ СН'!$G$6-'СЕТ СН'!$G$22</f>
        <v>2299.7660398900002</v>
      </c>
      <c r="C75" s="36">
        <f>SUMIFS(СВЦЭМ!$C$39:$C$789,СВЦЭМ!$A$39:$A$789,$A75,СВЦЭМ!$B$39:$B$789,C$47)+'СЕТ СН'!$G$12+СВЦЭМ!$D$10+'СЕТ СН'!$G$6-'СЕТ СН'!$G$22</f>
        <v>2340.7227723599999</v>
      </c>
      <c r="D75" s="36">
        <f>SUMIFS(СВЦЭМ!$C$39:$C$789,СВЦЭМ!$A$39:$A$789,$A75,СВЦЭМ!$B$39:$B$789,D$47)+'СЕТ СН'!$G$12+СВЦЭМ!$D$10+'СЕТ СН'!$G$6-'СЕТ СН'!$G$22</f>
        <v>2391.7771201400001</v>
      </c>
      <c r="E75" s="36">
        <f>SUMIFS(СВЦЭМ!$C$39:$C$789,СВЦЭМ!$A$39:$A$789,$A75,СВЦЭМ!$B$39:$B$789,E$47)+'СЕТ СН'!$G$12+СВЦЭМ!$D$10+'СЕТ СН'!$G$6-'СЕТ СН'!$G$22</f>
        <v>2408.4856556100003</v>
      </c>
      <c r="F75" s="36">
        <f>SUMIFS(СВЦЭМ!$C$39:$C$789,СВЦЭМ!$A$39:$A$789,$A75,СВЦЭМ!$B$39:$B$789,F$47)+'СЕТ СН'!$G$12+СВЦЭМ!$D$10+'СЕТ СН'!$G$6-'СЕТ СН'!$G$22</f>
        <v>2410.1376252099999</v>
      </c>
      <c r="G75" s="36">
        <f>SUMIFS(СВЦЭМ!$C$39:$C$789,СВЦЭМ!$A$39:$A$789,$A75,СВЦЭМ!$B$39:$B$789,G$47)+'СЕТ СН'!$G$12+СВЦЭМ!$D$10+'СЕТ СН'!$G$6-'СЕТ СН'!$G$22</f>
        <v>2381.47527231</v>
      </c>
      <c r="H75" s="36">
        <f>SUMIFS(СВЦЭМ!$C$39:$C$789,СВЦЭМ!$A$39:$A$789,$A75,СВЦЭМ!$B$39:$B$789,H$47)+'СЕТ СН'!$G$12+СВЦЭМ!$D$10+'СЕТ СН'!$G$6-'СЕТ СН'!$G$22</f>
        <v>2357.7470015399995</v>
      </c>
      <c r="I75" s="36">
        <f>SUMIFS(СВЦЭМ!$C$39:$C$789,СВЦЭМ!$A$39:$A$789,$A75,СВЦЭМ!$B$39:$B$789,I$47)+'СЕТ СН'!$G$12+СВЦЭМ!$D$10+'СЕТ СН'!$G$6-'СЕТ СН'!$G$22</f>
        <v>2287.1822937000002</v>
      </c>
      <c r="J75" s="36">
        <f>SUMIFS(СВЦЭМ!$C$39:$C$789,СВЦЭМ!$A$39:$A$789,$A75,СВЦЭМ!$B$39:$B$789,J$47)+'СЕТ СН'!$G$12+СВЦЭМ!$D$10+'СЕТ СН'!$G$6-'СЕТ СН'!$G$22</f>
        <v>2265.6759779200002</v>
      </c>
      <c r="K75" s="36">
        <f>SUMIFS(СВЦЭМ!$C$39:$C$789,СВЦЭМ!$A$39:$A$789,$A75,СВЦЭМ!$B$39:$B$789,K$47)+'СЕТ СН'!$G$12+СВЦЭМ!$D$10+'СЕТ СН'!$G$6-'СЕТ СН'!$G$22</f>
        <v>2244.5788210300002</v>
      </c>
      <c r="L75" s="36">
        <f>SUMIFS(СВЦЭМ!$C$39:$C$789,СВЦЭМ!$A$39:$A$789,$A75,СВЦЭМ!$B$39:$B$789,L$47)+'СЕТ СН'!$G$12+СВЦЭМ!$D$10+'СЕТ СН'!$G$6-'СЕТ СН'!$G$22</f>
        <v>2222.0390952500002</v>
      </c>
      <c r="M75" s="36">
        <f>SUMIFS(СВЦЭМ!$C$39:$C$789,СВЦЭМ!$A$39:$A$789,$A75,СВЦЭМ!$B$39:$B$789,M$47)+'СЕТ СН'!$G$12+СВЦЭМ!$D$10+'СЕТ СН'!$G$6-'СЕТ СН'!$G$22</f>
        <v>2278.2626976600004</v>
      </c>
      <c r="N75" s="36">
        <f>SUMIFS(СВЦЭМ!$C$39:$C$789,СВЦЭМ!$A$39:$A$789,$A75,СВЦЭМ!$B$39:$B$789,N$47)+'СЕТ СН'!$G$12+СВЦЭМ!$D$10+'СЕТ СН'!$G$6-'СЕТ СН'!$G$22</f>
        <v>2283.1478074300003</v>
      </c>
      <c r="O75" s="36">
        <f>SUMIFS(СВЦЭМ!$C$39:$C$789,СВЦЭМ!$A$39:$A$789,$A75,СВЦЭМ!$B$39:$B$789,O$47)+'СЕТ СН'!$G$12+СВЦЭМ!$D$10+'СЕТ СН'!$G$6-'СЕТ СН'!$G$22</f>
        <v>2290.2004497200001</v>
      </c>
      <c r="P75" s="36">
        <f>SUMIFS(СВЦЭМ!$C$39:$C$789,СВЦЭМ!$A$39:$A$789,$A75,СВЦЭМ!$B$39:$B$789,P$47)+'СЕТ СН'!$G$12+СВЦЭМ!$D$10+'СЕТ СН'!$G$6-'СЕТ СН'!$G$22</f>
        <v>2287.1913111100002</v>
      </c>
      <c r="Q75" s="36">
        <f>SUMIFS(СВЦЭМ!$C$39:$C$789,СВЦЭМ!$A$39:$A$789,$A75,СВЦЭМ!$B$39:$B$789,Q$47)+'СЕТ СН'!$G$12+СВЦЭМ!$D$10+'СЕТ СН'!$G$6-'СЕТ СН'!$G$22</f>
        <v>2301.0563367900004</v>
      </c>
      <c r="R75" s="36">
        <f>SUMIFS(СВЦЭМ!$C$39:$C$789,СВЦЭМ!$A$39:$A$789,$A75,СВЦЭМ!$B$39:$B$789,R$47)+'СЕТ СН'!$G$12+СВЦЭМ!$D$10+'СЕТ СН'!$G$6-'СЕТ СН'!$G$22</f>
        <v>2294.93363589</v>
      </c>
      <c r="S75" s="36">
        <f>SUMIFS(СВЦЭМ!$C$39:$C$789,СВЦЭМ!$A$39:$A$789,$A75,СВЦЭМ!$B$39:$B$789,S$47)+'СЕТ СН'!$G$12+СВЦЭМ!$D$10+'СЕТ СН'!$G$6-'СЕТ СН'!$G$22</f>
        <v>2269.7723843200001</v>
      </c>
      <c r="T75" s="36">
        <f>SUMIFS(СВЦЭМ!$C$39:$C$789,СВЦЭМ!$A$39:$A$789,$A75,СВЦЭМ!$B$39:$B$789,T$47)+'СЕТ СН'!$G$12+СВЦЭМ!$D$10+'СЕТ СН'!$G$6-'СЕТ СН'!$G$22</f>
        <v>2247.1451171500003</v>
      </c>
      <c r="U75" s="36">
        <f>SUMIFS(СВЦЭМ!$C$39:$C$789,СВЦЭМ!$A$39:$A$789,$A75,СВЦЭМ!$B$39:$B$789,U$47)+'СЕТ СН'!$G$12+СВЦЭМ!$D$10+'СЕТ СН'!$G$6-'СЕТ СН'!$G$22</f>
        <v>2263.5104852800005</v>
      </c>
      <c r="V75" s="36">
        <f>SUMIFS(СВЦЭМ!$C$39:$C$789,СВЦЭМ!$A$39:$A$789,$A75,СВЦЭМ!$B$39:$B$789,V$47)+'СЕТ СН'!$G$12+СВЦЭМ!$D$10+'СЕТ СН'!$G$6-'СЕТ СН'!$G$22</f>
        <v>2273.8400319700004</v>
      </c>
      <c r="W75" s="36">
        <f>SUMIFS(СВЦЭМ!$C$39:$C$789,СВЦЭМ!$A$39:$A$789,$A75,СВЦЭМ!$B$39:$B$789,W$47)+'СЕТ СН'!$G$12+СВЦЭМ!$D$10+'СЕТ СН'!$G$6-'СЕТ СН'!$G$22</f>
        <v>2282.3950433999998</v>
      </c>
      <c r="X75" s="36">
        <f>SUMIFS(СВЦЭМ!$C$39:$C$789,СВЦЭМ!$A$39:$A$789,$A75,СВЦЭМ!$B$39:$B$789,X$47)+'СЕТ СН'!$G$12+СВЦЭМ!$D$10+'СЕТ СН'!$G$6-'СЕТ СН'!$G$22</f>
        <v>2291.8946584200003</v>
      </c>
      <c r="Y75" s="36">
        <f>SUMIFS(СВЦЭМ!$C$39:$C$789,СВЦЭМ!$A$39:$A$789,$A75,СВЦЭМ!$B$39:$B$789,Y$47)+'СЕТ СН'!$G$12+СВЦЭМ!$D$10+'СЕТ СН'!$G$6-'СЕТ СН'!$G$22</f>
        <v>2364.9850807100001</v>
      </c>
    </row>
    <row r="76" spans="1:32" ht="15.75" x14ac:dyDescent="0.2">
      <c r="A76" s="35">
        <f t="shared" si="1"/>
        <v>45655</v>
      </c>
      <c r="B76" s="36">
        <f>SUMIFS(СВЦЭМ!$C$39:$C$789,СВЦЭМ!$A$39:$A$789,$A76,СВЦЭМ!$B$39:$B$789,B$47)+'СЕТ СН'!$G$12+СВЦЭМ!$D$10+'СЕТ СН'!$G$6-'СЕТ СН'!$G$22</f>
        <v>2235.5584528200002</v>
      </c>
      <c r="C76" s="36">
        <f>SUMIFS(СВЦЭМ!$C$39:$C$789,СВЦЭМ!$A$39:$A$789,$A76,СВЦЭМ!$B$39:$B$789,C$47)+'СЕТ СН'!$G$12+СВЦЭМ!$D$10+'СЕТ СН'!$G$6-'СЕТ СН'!$G$22</f>
        <v>2273.1708461500002</v>
      </c>
      <c r="D76" s="36">
        <f>SUMIFS(СВЦЭМ!$C$39:$C$789,СВЦЭМ!$A$39:$A$789,$A76,СВЦЭМ!$B$39:$B$789,D$47)+'СЕТ СН'!$G$12+СВЦЭМ!$D$10+'СЕТ СН'!$G$6-'СЕТ СН'!$G$22</f>
        <v>2378.5118472499998</v>
      </c>
      <c r="E76" s="36">
        <f>SUMIFS(СВЦЭМ!$C$39:$C$789,СВЦЭМ!$A$39:$A$789,$A76,СВЦЭМ!$B$39:$B$789,E$47)+'СЕТ СН'!$G$12+СВЦЭМ!$D$10+'СЕТ СН'!$G$6-'СЕТ СН'!$G$22</f>
        <v>2412.3768485499995</v>
      </c>
      <c r="F76" s="36">
        <f>SUMIFS(СВЦЭМ!$C$39:$C$789,СВЦЭМ!$A$39:$A$789,$A76,СВЦЭМ!$B$39:$B$789,F$47)+'СЕТ СН'!$G$12+СВЦЭМ!$D$10+'СЕТ СН'!$G$6-'СЕТ СН'!$G$22</f>
        <v>2422.8061591200003</v>
      </c>
      <c r="G76" s="36">
        <f>SUMIFS(СВЦЭМ!$C$39:$C$789,СВЦЭМ!$A$39:$A$789,$A76,СВЦЭМ!$B$39:$B$789,G$47)+'СЕТ СН'!$G$12+СВЦЭМ!$D$10+'СЕТ СН'!$G$6-'СЕТ СН'!$G$22</f>
        <v>2419.1758087999997</v>
      </c>
      <c r="H76" s="36">
        <f>SUMIFS(СВЦЭМ!$C$39:$C$789,СВЦЭМ!$A$39:$A$789,$A76,СВЦЭМ!$B$39:$B$789,H$47)+'СЕТ СН'!$G$12+СВЦЭМ!$D$10+'СЕТ СН'!$G$6-'СЕТ СН'!$G$22</f>
        <v>2379.1545496299996</v>
      </c>
      <c r="I76" s="36">
        <f>SUMIFS(СВЦЭМ!$C$39:$C$789,СВЦЭМ!$A$39:$A$789,$A76,СВЦЭМ!$B$39:$B$789,I$47)+'СЕТ СН'!$G$12+СВЦЭМ!$D$10+'СЕТ СН'!$G$6-'СЕТ СН'!$G$22</f>
        <v>2310.1111367399999</v>
      </c>
      <c r="J76" s="36">
        <f>SUMIFS(СВЦЭМ!$C$39:$C$789,СВЦЭМ!$A$39:$A$789,$A76,СВЦЭМ!$B$39:$B$789,J$47)+'СЕТ СН'!$G$12+СВЦЭМ!$D$10+'СЕТ СН'!$G$6-'СЕТ СН'!$G$22</f>
        <v>2285.4021395400005</v>
      </c>
      <c r="K76" s="36">
        <f>SUMIFS(СВЦЭМ!$C$39:$C$789,СВЦЭМ!$A$39:$A$789,$A76,СВЦЭМ!$B$39:$B$789,K$47)+'СЕТ СН'!$G$12+СВЦЭМ!$D$10+'СЕТ СН'!$G$6-'СЕТ СН'!$G$22</f>
        <v>2201.3820776500002</v>
      </c>
      <c r="L76" s="36">
        <f>SUMIFS(СВЦЭМ!$C$39:$C$789,СВЦЭМ!$A$39:$A$789,$A76,СВЦЭМ!$B$39:$B$789,L$47)+'СЕТ СН'!$G$12+СВЦЭМ!$D$10+'СЕТ СН'!$G$6-'СЕТ СН'!$G$22</f>
        <v>2176.83583447</v>
      </c>
      <c r="M76" s="36">
        <f>SUMIFS(СВЦЭМ!$C$39:$C$789,СВЦЭМ!$A$39:$A$789,$A76,СВЦЭМ!$B$39:$B$789,M$47)+'СЕТ СН'!$G$12+СВЦЭМ!$D$10+'СЕТ СН'!$G$6-'СЕТ СН'!$G$22</f>
        <v>2161.6336866299998</v>
      </c>
      <c r="N76" s="36">
        <f>SUMIFS(СВЦЭМ!$C$39:$C$789,СВЦЭМ!$A$39:$A$789,$A76,СВЦЭМ!$B$39:$B$789,N$47)+'СЕТ СН'!$G$12+СВЦЭМ!$D$10+'СЕТ СН'!$G$6-'СЕТ СН'!$G$22</f>
        <v>2137.3699818499999</v>
      </c>
      <c r="O76" s="36">
        <f>SUMIFS(СВЦЭМ!$C$39:$C$789,СВЦЭМ!$A$39:$A$789,$A76,СВЦЭМ!$B$39:$B$789,O$47)+'СЕТ СН'!$G$12+СВЦЭМ!$D$10+'СЕТ СН'!$G$6-'СЕТ СН'!$G$22</f>
        <v>2178.7624526300001</v>
      </c>
      <c r="P76" s="36">
        <f>SUMIFS(СВЦЭМ!$C$39:$C$789,СВЦЭМ!$A$39:$A$789,$A76,СВЦЭМ!$B$39:$B$789,P$47)+'СЕТ СН'!$G$12+СВЦЭМ!$D$10+'СЕТ СН'!$G$6-'СЕТ СН'!$G$22</f>
        <v>2188.9279265499999</v>
      </c>
      <c r="Q76" s="36">
        <f>SUMIFS(СВЦЭМ!$C$39:$C$789,СВЦЭМ!$A$39:$A$789,$A76,СВЦЭМ!$B$39:$B$789,Q$47)+'СЕТ СН'!$G$12+СВЦЭМ!$D$10+'СЕТ СН'!$G$6-'СЕТ СН'!$G$22</f>
        <v>2232.03562852</v>
      </c>
      <c r="R76" s="36">
        <f>SUMIFS(СВЦЭМ!$C$39:$C$789,СВЦЭМ!$A$39:$A$789,$A76,СВЦЭМ!$B$39:$B$789,R$47)+'СЕТ СН'!$G$12+СВЦЭМ!$D$10+'СЕТ СН'!$G$6-'СЕТ СН'!$G$22</f>
        <v>2200.6847683100004</v>
      </c>
      <c r="S76" s="36">
        <f>SUMIFS(СВЦЭМ!$C$39:$C$789,СВЦЭМ!$A$39:$A$789,$A76,СВЦЭМ!$B$39:$B$789,S$47)+'СЕТ СН'!$G$12+СВЦЭМ!$D$10+'СЕТ СН'!$G$6-'СЕТ СН'!$G$22</f>
        <v>2142.0793642899998</v>
      </c>
      <c r="T76" s="36">
        <f>SUMIFS(СВЦЭМ!$C$39:$C$789,СВЦЭМ!$A$39:$A$789,$A76,СВЦЭМ!$B$39:$B$789,T$47)+'СЕТ СН'!$G$12+СВЦЭМ!$D$10+'СЕТ СН'!$G$6-'СЕТ СН'!$G$22</f>
        <v>2103.0269401599999</v>
      </c>
      <c r="U76" s="36">
        <f>SUMIFS(СВЦЭМ!$C$39:$C$789,СВЦЭМ!$A$39:$A$789,$A76,СВЦЭМ!$B$39:$B$789,U$47)+'СЕТ СН'!$G$12+СВЦЭМ!$D$10+'СЕТ СН'!$G$6-'СЕТ СН'!$G$22</f>
        <v>2091.5219471</v>
      </c>
      <c r="V76" s="36">
        <f>SUMIFS(СВЦЭМ!$C$39:$C$789,СВЦЭМ!$A$39:$A$789,$A76,СВЦЭМ!$B$39:$B$789,V$47)+'СЕТ СН'!$G$12+СВЦЭМ!$D$10+'СЕТ СН'!$G$6-'СЕТ СН'!$G$22</f>
        <v>2123.2885139700002</v>
      </c>
      <c r="W76" s="36">
        <f>SUMIFS(СВЦЭМ!$C$39:$C$789,СВЦЭМ!$A$39:$A$789,$A76,СВЦЭМ!$B$39:$B$789,W$47)+'СЕТ СН'!$G$12+СВЦЭМ!$D$10+'СЕТ СН'!$G$6-'СЕТ СН'!$G$22</f>
        <v>2152.15335891</v>
      </c>
      <c r="X76" s="36">
        <f>SUMIFS(СВЦЭМ!$C$39:$C$789,СВЦЭМ!$A$39:$A$789,$A76,СВЦЭМ!$B$39:$B$789,X$47)+'СЕТ СН'!$G$12+СВЦЭМ!$D$10+'СЕТ СН'!$G$6-'СЕТ СН'!$G$22</f>
        <v>2188.5156437400001</v>
      </c>
      <c r="Y76" s="36">
        <f>SUMIFS(СВЦЭМ!$C$39:$C$789,СВЦЭМ!$A$39:$A$789,$A76,СВЦЭМ!$B$39:$B$789,Y$47)+'СЕТ СН'!$G$12+СВЦЭМ!$D$10+'СЕТ СН'!$G$6-'СЕТ СН'!$G$22</f>
        <v>2215.9591373000003</v>
      </c>
    </row>
    <row r="77" spans="1:32" ht="15.75" x14ac:dyDescent="0.2">
      <c r="A77" s="35">
        <f t="shared" si="1"/>
        <v>45656</v>
      </c>
      <c r="B77" s="36">
        <f>SUMIFS(СВЦЭМ!$C$39:$C$789,СВЦЭМ!$A$39:$A$789,$A77,СВЦЭМ!$B$39:$B$789,B$47)+'СЕТ СН'!$G$12+СВЦЭМ!$D$10+'СЕТ СН'!$G$6-'СЕТ СН'!$G$22</f>
        <v>2401.6545491899997</v>
      </c>
      <c r="C77" s="36">
        <f>SUMIFS(СВЦЭМ!$C$39:$C$789,СВЦЭМ!$A$39:$A$789,$A77,СВЦЭМ!$B$39:$B$789,C$47)+'СЕТ СН'!$G$12+СВЦЭМ!$D$10+'СЕТ СН'!$G$6-'СЕТ СН'!$G$22</f>
        <v>2458.1948459699997</v>
      </c>
      <c r="D77" s="36">
        <f>SUMIFS(СВЦЭМ!$C$39:$C$789,СВЦЭМ!$A$39:$A$789,$A77,СВЦЭМ!$B$39:$B$789,D$47)+'СЕТ СН'!$G$12+СВЦЭМ!$D$10+'СЕТ СН'!$G$6-'СЕТ СН'!$G$22</f>
        <v>2478.8317077599995</v>
      </c>
      <c r="E77" s="36">
        <f>SUMIFS(СВЦЭМ!$C$39:$C$789,СВЦЭМ!$A$39:$A$789,$A77,СВЦЭМ!$B$39:$B$789,E$47)+'СЕТ СН'!$G$12+СВЦЭМ!$D$10+'СЕТ СН'!$G$6-'СЕТ СН'!$G$22</f>
        <v>2493.9111247800001</v>
      </c>
      <c r="F77" s="36">
        <f>SUMIFS(СВЦЭМ!$C$39:$C$789,СВЦЭМ!$A$39:$A$789,$A77,СВЦЭМ!$B$39:$B$789,F$47)+'СЕТ СН'!$G$12+СВЦЭМ!$D$10+'СЕТ СН'!$G$6-'СЕТ СН'!$G$22</f>
        <v>2497.1580891799995</v>
      </c>
      <c r="G77" s="36">
        <f>SUMIFS(СВЦЭМ!$C$39:$C$789,СВЦЭМ!$A$39:$A$789,$A77,СВЦЭМ!$B$39:$B$789,G$47)+'СЕТ СН'!$G$12+СВЦЭМ!$D$10+'СЕТ СН'!$G$6-'СЕТ СН'!$G$22</f>
        <v>2494.2855637599996</v>
      </c>
      <c r="H77" s="36">
        <f>SUMIFS(СВЦЭМ!$C$39:$C$789,СВЦЭМ!$A$39:$A$789,$A77,СВЦЭМ!$B$39:$B$789,H$47)+'СЕТ СН'!$G$12+СВЦЭМ!$D$10+'СЕТ СН'!$G$6-'СЕТ СН'!$G$22</f>
        <v>2479.6302242399997</v>
      </c>
      <c r="I77" s="36">
        <f>SUMIFS(СВЦЭМ!$C$39:$C$789,СВЦЭМ!$A$39:$A$789,$A77,СВЦЭМ!$B$39:$B$789,I$47)+'СЕТ СН'!$G$12+СВЦЭМ!$D$10+'СЕТ СН'!$G$6-'СЕТ СН'!$G$22</f>
        <v>2453.6092362099998</v>
      </c>
      <c r="J77" s="36">
        <f>SUMIFS(СВЦЭМ!$C$39:$C$789,СВЦЭМ!$A$39:$A$789,$A77,СВЦЭМ!$B$39:$B$789,J$47)+'СЕТ СН'!$G$12+СВЦЭМ!$D$10+'СЕТ СН'!$G$6-'СЕТ СН'!$G$22</f>
        <v>2402.5715497299998</v>
      </c>
      <c r="K77" s="36">
        <f>SUMIFS(СВЦЭМ!$C$39:$C$789,СВЦЭМ!$A$39:$A$789,$A77,СВЦЭМ!$B$39:$B$789,K$47)+'СЕТ СН'!$G$12+СВЦЭМ!$D$10+'СЕТ СН'!$G$6-'СЕТ СН'!$G$22</f>
        <v>2312.60462551</v>
      </c>
      <c r="L77" s="36">
        <f>SUMIFS(СВЦЭМ!$C$39:$C$789,СВЦЭМ!$A$39:$A$789,$A77,СВЦЭМ!$B$39:$B$789,L$47)+'СЕТ СН'!$G$12+СВЦЭМ!$D$10+'СЕТ СН'!$G$6-'СЕТ СН'!$G$22</f>
        <v>2308.8740521500004</v>
      </c>
      <c r="M77" s="36">
        <f>SUMIFS(СВЦЭМ!$C$39:$C$789,СВЦЭМ!$A$39:$A$789,$A77,СВЦЭМ!$B$39:$B$789,M$47)+'СЕТ СН'!$G$12+СВЦЭМ!$D$10+'СЕТ СН'!$G$6-'СЕТ СН'!$G$22</f>
        <v>2306.78101715</v>
      </c>
      <c r="N77" s="36">
        <f>SUMIFS(СВЦЭМ!$C$39:$C$789,СВЦЭМ!$A$39:$A$789,$A77,СВЦЭМ!$B$39:$B$789,N$47)+'СЕТ СН'!$G$12+СВЦЭМ!$D$10+'СЕТ СН'!$G$6-'СЕТ СН'!$G$22</f>
        <v>2288.25487896</v>
      </c>
      <c r="O77" s="36">
        <f>SUMIFS(СВЦЭМ!$C$39:$C$789,СВЦЭМ!$A$39:$A$789,$A77,СВЦЭМ!$B$39:$B$789,O$47)+'СЕТ СН'!$G$12+СВЦЭМ!$D$10+'СЕТ СН'!$G$6-'СЕТ СН'!$G$22</f>
        <v>2306.9839646</v>
      </c>
      <c r="P77" s="36">
        <f>SUMIFS(СВЦЭМ!$C$39:$C$789,СВЦЭМ!$A$39:$A$789,$A77,СВЦЭМ!$B$39:$B$789,P$47)+'СЕТ СН'!$G$12+СВЦЭМ!$D$10+'СЕТ СН'!$G$6-'СЕТ СН'!$G$22</f>
        <v>2316.1521658500001</v>
      </c>
      <c r="Q77" s="36">
        <f>SUMIFS(СВЦЭМ!$C$39:$C$789,СВЦЭМ!$A$39:$A$789,$A77,СВЦЭМ!$B$39:$B$789,Q$47)+'СЕТ СН'!$G$12+СВЦЭМ!$D$10+'СЕТ СН'!$G$6-'СЕТ СН'!$G$22</f>
        <v>2314.2975796500004</v>
      </c>
      <c r="R77" s="36">
        <f>SUMIFS(СВЦЭМ!$C$39:$C$789,СВЦЭМ!$A$39:$A$789,$A77,СВЦЭМ!$B$39:$B$789,R$47)+'СЕТ СН'!$G$12+СВЦЭМ!$D$10+'СЕТ СН'!$G$6-'СЕТ СН'!$G$22</f>
        <v>2312.1650619400002</v>
      </c>
      <c r="S77" s="36">
        <f>SUMIFS(СВЦЭМ!$C$39:$C$789,СВЦЭМ!$A$39:$A$789,$A77,СВЦЭМ!$B$39:$B$789,S$47)+'СЕТ СН'!$G$12+СВЦЭМ!$D$10+'СЕТ СН'!$G$6-'СЕТ СН'!$G$22</f>
        <v>2275.2873103700003</v>
      </c>
      <c r="T77" s="36">
        <f>SUMIFS(СВЦЭМ!$C$39:$C$789,СВЦЭМ!$A$39:$A$789,$A77,СВЦЭМ!$B$39:$B$789,T$47)+'СЕТ СН'!$G$12+СВЦЭМ!$D$10+'СЕТ СН'!$G$6-'СЕТ СН'!$G$22</f>
        <v>2244.2129996900003</v>
      </c>
      <c r="U77" s="36">
        <f>SUMIFS(СВЦЭМ!$C$39:$C$789,СВЦЭМ!$A$39:$A$789,$A77,СВЦЭМ!$B$39:$B$789,U$47)+'СЕТ СН'!$G$12+СВЦЭМ!$D$10+'СЕТ СН'!$G$6-'СЕТ СН'!$G$22</f>
        <v>2248.3973108800001</v>
      </c>
      <c r="V77" s="36">
        <f>SUMIFS(СВЦЭМ!$C$39:$C$789,СВЦЭМ!$A$39:$A$789,$A77,СВЦЭМ!$B$39:$B$789,V$47)+'СЕТ СН'!$G$12+СВЦЭМ!$D$10+'СЕТ СН'!$G$6-'СЕТ СН'!$G$22</f>
        <v>2262.5346879899998</v>
      </c>
      <c r="W77" s="36">
        <f>SUMIFS(СВЦЭМ!$C$39:$C$789,СВЦЭМ!$A$39:$A$789,$A77,СВЦЭМ!$B$39:$B$789,W$47)+'СЕТ СН'!$G$12+СВЦЭМ!$D$10+'СЕТ СН'!$G$6-'СЕТ СН'!$G$22</f>
        <v>2273.0063326600002</v>
      </c>
      <c r="X77" s="36">
        <f>SUMIFS(СВЦЭМ!$C$39:$C$789,СВЦЭМ!$A$39:$A$789,$A77,СВЦЭМ!$B$39:$B$789,X$47)+'СЕТ СН'!$G$12+СВЦЭМ!$D$10+'СЕТ СН'!$G$6-'СЕТ СН'!$G$22</f>
        <v>2305.8850442200001</v>
      </c>
      <c r="Y77" s="36">
        <f>SUMIFS(СВЦЭМ!$C$39:$C$789,СВЦЭМ!$A$39:$A$789,$A77,СВЦЭМ!$B$39:$B$789,Y$47)+'СЕТ СН'!$G$12+СВЦЭМ!$D$10+'СЕТ СН'!$G$6-'СЕТ СН'!$G$22</f>
        <v>2315.0042935199999</v>
      </c>
      <c r="AA77" s="37"/>
    </row>
    <row r="78" spans="1:32" ht="15.75" x14ac:dyDescent="0.2">
      <c r="A78" s="35">
        <f t="shared" si="1"/>
        <v>45657</v>
      </c>
      <c r="B78" s="36">
        <f>SUMIFS(СВЦЭМ!$C$39:$C$789,СВЦЭМ!$A$39:$A$789,$A78,СВЦЭМ!$B$39:$B$789,B$47)+'СЕТ СН'!$G$12+СВЦЭМ!$D$10+'СЕТ СН'!$G$6-'СЕТ СН'!$G$22</f>
        <v>2341.5079526299996</v>
      </c>
      <c r="C78" s="36">
        <f>SUMIFS(СВЦЭМ!$C$39:$C$789,СВЦЭМ!$A$39:$A$789,$A78,СВЦЭМ!$B$39:$B$789,C$47)+'СЕТ СН'!$G$12+СВЦЭМ!$D$10+'СЕТ СН'!$G$6-'СЕТ СН'!$G$22</f>
        <v>2408.6059400799995</v>
      </c>
      <c r="D78" s="36">
        <f>SUMIFS(СВЦЭМ!$C$39:$C$789,СВЦЭМ!$A$39:$A$789,$A78,СВЦЭМ!$B$39:$B$789,D$47)+'СЕТ СН'!$G$12+СВЦЭМ!$D$10+'СЕТ СН'!$G$6-'СЕТ СН'!$G$22</f>
        <v>2426.7984190999996</v>
      </c>
      <c r="E78" s="36">
        <f>SUMIFS(СВЦЭМ!$C$39:$C$789,СВЦЭМ!$A$39:$A$789,$A78,СВЦЭМ!$B$39:$B$789,E$47)+'СЕТ СН'!$G$12+СВЦЭМ!$D$10+'СЕТ СН'!$G$6-'СЕТ СН'!$G$22</f>
        <v>2474.6487057300001</v>
      </c>
      <c r="F78" s="36">
        <f>SUMIFS(СВЦЭМ!$C$39:$C$789,СВЦЭМ!$A$39:$A$789,$A78,СВЦЭМ!$B$39:$B$789,F$47)+'СЕТ СН'!$G$12+СВЦЭМ!$D$10+'СЕТ СН'!$G$6-'СЕТ СН'!$G$22</f>
        <v>2482.8178351500001</v>
      </c>
      <c r="G78" s="36">
        <f>SUMIFS(СВЦЭМ!$C$39:$C$789,СВЦЭМ!$A$39:$A$789,$A78,СВЦЭМ!$B$39:$B$789,G$47)+'СЕТ СН'!$G$12+СВЦЭМ!$D$10+'СЕТ СН'!$G$6-'СЕТ СН'!$G$22</f>
        <v>2463.3989586199996</v>
      </c>
      <c r="H78" s="36">
        <f>SUMIFS(СВЦЭМ!$C$39:$C$789,СВЦЭМ!$A$39:$A$789,$A78,СВЦЭМ!$B$39:$B$789,H$47)+'СЕТ СН'!$G$12+СВЦЭМ!$D$10+'СЕТ СН'!$G$6-'СЕТ СН'!$G$22</f>
        <v>2450.2093844999999</v>
      </c>
      <c r="I78" s="36">
        <f>SUMIFS(СВЦЭМ!$C$39:$C$789,СВЦЭМ!$A$39:$A$789,$A78,СВЦЭМ!$B$39:$B$789,I$47)+'СЕТ СН'!$G$12+СВЦЭМ!$D$10+'СЕТ СН'!$G$6-'СЕТ СН'!$G$22</f>
        <v>2435.9757465800003</v>
      </c>
      <c r="J78" s="36">
        <f>SUMIFS(СВЦЭМ!$C$39:$C$789,СВЦЭМ!$A$39:$A$789,$A78,СВЦЭМ!$B$39:$B$789,J$47)+'СЕТ СН'!$G$12+СВЦЭМ!$D$10+'СЕТ СН'!$G$6-'СЕТ СН'!$G$22</f>
        <v>2330.5848096700001</v>
      </c>
      <c r="K78" s="36">
        <f>SUMIFS(СВЦЭМ!$C$39:$C$789,СВЦЭМ!$A$39:$A$789,$A78,СВЦЭМ!$B$39:$B$789,K$47)+'СЕТ СН'!$G$12+СВЦЭМ!$D$10+'СЕТ СН'!$G$6-'СЕТ СН'!$G$22</f>
        <v>2286.7238253900005</v>
      </c>
      <c r="L78" s="36">
        <f>SUMIFS(СВЦЭМ!$C$39:$C$789,СВЦЭМ!$A$39:$A$789,$A78,СВЦЭМ!$B$39:$B$789,L$47)+'СЕТ СН'!$G$12+СВЦЭМ!$D$10+'СЕТ СН'!$G$6-'СЕТ СН'!$G$22</f>
        <v>2261.2535511400001</v>
      </c>
      <c r="M78" s="36">
        <f>SUMIFS(СВЦЭМ!$C$39:$C$789,СВЦЭМ!$A$39:$A$789,$A78,СВЦЭМ!$B$39:$B$789,M$47)+'СЕТ СН'!$G$12+СВЦЭМ!$D$10+'СЕТ СН'!$G$6-'СЕТ СН'!$G$22</f>
        <v>2229.9486387500001</v>
      </c>
      <c r="N78" s="36">
        <f>SUMIFS(СВЦЭМ!$C$39:$C$789,СВЦЭМ!$A$39:$A$789,$A78,СВЦЭМ!$B$39:$B$789,N$47)+'СЕТ СН'!$G$12+СВЦЭМ!$D$10+'СЕТ СН'!$G$6-'СЕТ СН'!$G$22</f>
        <v>2227.7786851500005</v>
      </c>
      <c r="O78" s="36">
        <f>SUMIFS(СВЦЭМ!$C$39:$C$789,СВЦЭМ!$A$39:$A$789,$A78,СВЦЭМ!$B$39:$B$789,O$47)+'СЕТ СН'!$G$12+СВЦЭМ!$D$10+'СЕТ СН'!$G$6-'СЕТ СН'!$G$22</f>
        <v>2257.66058423</v>
      </c>
      <c r="P78" s="36">
        <f>SUMIFS(СВЦЭМ!$C$39:$C$789,СВЦЭМ!$A$39:$A$789,$A78,СВЦЭМ!$B$39:$B$789,P$47)+'СЕТ СН'!$G$12+СВЦЭМ!$D$10+'СЕТ СН'!$G$6-'СЕТ СН'!$G$22</f>
        <v>2246.3455076300002</v>
      </c>
      <c r="Q78" s="36">
        <f>SUMIFS(СВЦЭМ!$C$39:$C$789,СВЦЭМ!$A$39:$A$789,$A78,СВЦЭМ!$B$39:$B$789,Q$47)+'СЕТ СН'!$G$12+СВЦЭМ!$D$10+'СЕТ СН'!$G$6-'СЕТ СН'!$G$22</f>
        <v>2239.6717507200001</v>
      </c>
      <c r="R78" s="36">
        <f>SUMIFS(СВЦЭМ!$C$39:$C$789,СВЦЭМ!$A$39:$A$789,$A78,СВЦЭМ!$B$39:$B$789,R$47)+'СЕТ СН'!$G$12+СВЦЭМ!$D$10+'СЕТ СН'!$G$6-'СЕТ СН'!$G$22</f>
        <v>2219.25423426</v>
      </c>
      <c r="S78" s="36">
        <f>SUMIFS(СВЦЭМ!$C$39:$C$789,СВЦЭМ!$A$39:$A$789,$A78,СВЦЭМ!$B$39:$B$789,S$47)+'СЕТ СН'!$G$12+СВЦЭМ!$D$10+'СЕТ СН'!$G$6-'СЕТ СН'!$G$22</f>
        <v>2196.7927878999999</v>
      </c>
      <c r="T78" s="36">
        <f>SUMIFS(СВЦЭМ!$C$39:$C$789,СВЦЭМ!$A$39:$A$789,$A78,СВЦЭМ!$B$39:$B$789,T$47)+'СЕТ СН'!$G$12+СВЦЭМ!$D$10+'СЕТ СН'!$G$6-'СЕТ СН'!$G$22</f>
        <v>2157.41088322</v>
      </c>
      <c r="U78" s="36">
        <f>SUMIFS(СВЦЭМ!$C$39:$C$789,СВЦЭМ!$A$39:$A$789,$A78,СВЦЭМ!$B$39:$B$789,U$47)+'СЕТ СН'!$G$12+СВЦЭМ!$D$10+'СЕТ СН'!$G$6-'СЕТ СН'!$G$22</f>
        <v>2143.5143189300002</v>
      </c>
      <c r="V78" s="36">
        <f>SUMIFS(СВЦЭМ!$C$39:$C$789,СВЦЭМ!$A$39:$A$789,$A78,СВЦЭМ!$B$39:$B$789,V$47)+'СЕТ СН'!$G$12+СВЦЭМ!$D$10+'СЕТ СН'!$G$6-'СЕТ СН'!$G$22</f>
        <v>2172.9430829700004</v>
      </c>
      <c r="W78" s="36">
        <f>SUMIFS(СВЦЭМ!$C$39:$C$789,СВЦЭМ!$A$39:$A$789,$A78,СВЦЭМ!$B$39:$B$789,W$47)+'СЕТ СН'!$G$12+СВЦЭМ!$D$10+'СЕТ СН'!$G$6-'СЕТ СН'!$G$22</f>
        <v>2216.9751911800004</v>
      </c>
      <c r="X78" s="36">
        <f>SUMIFS(СВЦЭМ!$C$39:$C$789,СВЦЭМ!$A$39:$A$789,$A78,СВЦЭМ!$B$39:$B$789,X$47)+'СЕТ СН'!$G$12+СВЦЭМ!$D$10+'СЕТ СН'!$G$6-'СЕТ СН'!$G$22</f>
        <v>2249.4190125700002</v>
      </c>
      <c r="Y78" s="36">
        <f>SUMIFS(СВЦЭМ!$C$39:$C$789,СВЦЭМ!$A$39:$A$789,$A78,СВЦЭМ!$B$39:$B$789,Y$47)+'СЕТ СН'!$G$12+СВЦЭМ!$D$10+'СЕТ СН'!$G$6-'СЕТ СН'!$G$22</f>
        <v>2290.8167651100002</v>
      </c>
      <c r="Z78" s="36">
        <f>SUMIFS(СВЦЭМ!$C$39:$C$789,СВЦЭМ!$A$39:$A$789,$A78,СВЦЭМ!$B$39:$B$789,Z$47)+'СЕТ СН'!$G$12+СВЦЭМ!$D$10+'СЕТ СН'!$G$6-'СЕТ СН'!$G$22</f>
        <v>2324.5258921300001</v>
      </c>
      <c r="AA78" s="36">
        <f>SUMIFS(СВЦЭМ!$C$39:$C$789,СВЦЭМ!$A$39:$A$789,$A78,СВЦЭМ!$B$39:$B$789,AA$47)+'СЕТ СН'!$G$12+СВЦЭМ!$D$10+'СЕТ СН'!$G$6-'СЕТ СН'!$G$22</f>
        <v>2355.2596402299996</v>
      </c>
      <c r="AB78" s="36">
        <f>SUMIFS(СВЦЭМ!$C$39:$C$789,СВЦЭМ!$A$39:$A$789,$A78,СВЦЭМ!$B$39:$B$789,AB$47)+'СЕТ СН'!$G$12+СВЦЭМ!$D$10+'СЕТ СН'!$G$6-'СЕТ СН'!$G$22</f>
        <v>2365.6091275399995</v>
      </c>
      <c r="AC78" s="36">
        <f>SUMIFS(СВЦЭМ!$C$39:$C$789,СВЦЭМ!$A$39:$A$789,$A78,СВЦЭМ!$B$39:$B$789,AC$47)+'СЕТ СН'!$G$12+СВЦЭМ!$D$10+'СЕТ СН'!$G$6-'СЕТ СН'!$G$22</f>
        <v>2372.7064929299995</v>
      </c>
      <c r="AD78" s="36">
        <f>SUMIFS(СВЦЭМ!$C$39:$C$789,СВЦЭМ!$A$39:$A$789,$A78,СВЦЭМ!$B$39:$B$789,AD$47)+'СЕТ СН'!$G$12+СВЦЭМ!$D$10+'СЕТ СН'!$G$6-'СЕТ СН'!$G$22</f>
        <v>2388.8394535999996</v>
      </c>
      <c r="AE78" s="36">
        <f>SUMIFS(СВЦЭМ!$C$39:$C$789,СВЦЭМ!$A$39:$A$789,$A78,СВЦЭМ!$B$39:$B$789,AE$47)+'СЕТ СН'!$G$12+СВЦЭМ!$D$10+'СЕТ СН'!$G$6-'СЕТ СН'!$G$22</f>
        <v>2411.89333463</v>
      </c>
      <c r="AF78" s="36">
        <f>SUMIFS(СВЦЭМ!$C$39:$C$789,СВЦЭМ!$A$39:$A$789,$A78,СВЦЭМ!$B$39:$B$789,AF$47)+'СЕТ СН'!$G$12+СВЦЭМ!$D$10+'СЕТ СН'!$G$6-'СЕТ СН'!$G$22</f>
        <v>2453.98950358</v>
      </c>
    </row>
    <row r="79" spans="1:32"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32"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32"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32"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32"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c r="Z83" s="34">
        <v>25</v>
      </c>
      <c r="AA83" s="34">
        <v>26</v>
      </c>
      <c r="AB83" s="34">
        <v>27</v>
      </c>
      <c r="AC83" s="34">
        <v>28</v>
      </c>
      <c r="AD83" s="34">
        <v>29</v>
      </c>
      <c r="AE83" s="34">
        <v>30</v>
      </c>
      <c r="AF83" s="34">
        <v>31</v>
      </c>
    </row>
    <row r="84" spans="1:32" ht="15.75" x14ac:dyDescent="0.2">
      <c r="A84" s="35" t="str">
        <f>A48</f>
        <v>01.12.2024</v>
      </c>
      <c r="B84" s="36">
        <f>SUMIFS(СВЦЭМ!$C$39:$C$789,СВЦЭМ!$A$39:$A$789,$A84,СВЦЭМ!$B$39:$B$789,B$83)+'СЕТ СН'!$H$12+СВЦЭМ!$D$10+'СЕТ СН'!$H$6-'СЕТ СН'!$H$22</f>
        <v>2459.81623932</v>
      </c>
      <c r="C84" s="36">
        <f>SUMIFS(СВЦЭМ!$C$39:$C$789,СВЦЭМ!$A$39:$A$789,$A84,СВЦЭМ!$B$39:$B$789,C$83)+'СЕТ СН'!$H$12+СВЦЭМ!$D$10+'СЕТ СН'!$H$6-'СЕТ СН'!$H$22</f>
        <v>2505.7155413599999</v>
      </c>
      <c r="D84" s="36">
        <f>SUMIFS(СВЦЭМ!$C$39:$C$789,СВЦЭМ!$A$39:$A$789,$A84,СВЦЭМ!$B$39:$B$789,D$83)+'СЕТ СН'!$H$12+СВЦЭМ!$D$10+'СЕТ СН'!$H$6-'СЕТ СН'!$H$22</f>
        <v>2523.7841187399999</v>
      </c>
      <c r="E84" s="36">
        <f>SUMIFS(СВЦЭМ!$C$39:$C$789,СВЦЭМ!$A$39:$A$789,$A84,СВЦЭМ!$B$39:$B$789,E$83)+'СЕТ СН'!$H$12+СВЦЭМ!$D$10+'СЕТ СН'!$H$6-'СЕТ СН'!$H$22</f>
        <v>2518.7436321</v>
      </c>
      <c r="F84" s="36">
        <f>SUMIFS(СВЦЭМ!$C$39:$C$789,СВЦЭМ!$A$39:$A$789,$A84,СВЦЭМ!$B$39:$B$789,F$83)+'СЕТ СН'!$H$12+СВЦЭМ!$D$10+'СЕТ СН'!$H$6-'СЕТ СН'!$H$22</f>
        <v>2521.3538401599999</v>
      </c>
      <c r="G84" s="36">
        <f>SUMIFS(СВЦЭМ!$C$39:$C$789,СВЦЭМ!$A$39:$A$789,$A84,СВЦЭМ!$B$39:$B$789,G$83)+'СЕТ СН'!$H$12+СВЦЭМ!$D$10+'СЕТ СН'!$H$6-'СЕТ СН'!$H$22</f>
        <v>2537.6733654699997</v>
      </c>
      <c r="H84" s="36">
        <f>SUMIFS(СВЦЭМ!$C$39:$C$789,СВЦЭМ!$A$39:$A$789,$A84,СВЦЭМ!$B$39:$B$789,H$83)+'СЕТ СН'!$H$12+СВЦЭМ!$D$10+'СЕТ СН'!$H$6-'СЕТ СН'!$H$22</f>
        <v>2541.7032063799998</v>
      </c>
      <c r="I84" s="36">
        <f>SUMIFS(СВЦЭМ!$C$39:$C$789,СВЦЭМ!$A$39:$A$789,$A84,СВЦЭМ!$B$39:$B$789,I$83)+'СЕТ СН'!$H$12+СВЦЭМ!$D$10+'СЕТ СН'!$H$6-'СЕТ СН'!$H$22</f>
        <v>2544.81033144</v>
      </c>
      <c r="J84" s="36">
        <f>SUMIFS(СВЦЭМ!$C$39:$C$789,СВЦЭМ!$A$39:$A$789,$A84,СВЦЭМ!$B$39:$B$789,J$83)+'СЕТ СН'!$H$12+СВЦЭМ!$D$10+'СЕТ СН'!$H$6-'СЕТ СН'!$H$22</f>
        <v>2500.15948213</v>
      </c>
      <c r="K84" s="36">
        <f>SUMIFS(СВЦЭМ!$C$39:$C$789,СВЦЭМ!$A$39:$A$789,$A84,СВЦЭМ!$B$39:$B$789,K$83)+'СЕТ СН'!$H$12+СВЦЭМ!$D$10+'СЕТ СН'!$H$6-'СЕТ СН'!$H$22</f>
        <v>2495.81302542</v>
      </c>
      <c r="L84" s="36">
        <f>SUMIFS(СВЦЭМ!$C$39:$C$789,СВЦЭМ!$A$39:$A$789,$A84,СВЦЭМ!$B$39:$B$789,L$83)+'СЕТ СН'!$H$12+СВЦЭМ!$D$10+'СЕТ СН'!$H$6-'СЕТ СН'!$H$22</f>
        <v>2461.3138522099998</v>
      </c>
      <c r="M84" s="36">
        <f>SUMIFS(СВЦЭМ!$C$39:$C$789,СВЦЭМ!$A$39:$A$789,$A84,СВЦЭМ!$B$39:$B$789,M$83)+'СЕТ СН'!$H$12+СВЦЭМ!$D$10+'СЕТ СН'!$H$6-'СЕТ СН'!$H$22</f>
        <v>2462.6145475799999</v>
      </c>
      <c r="N84" s="36">
        <f>SUMIFS(СВЦЭМ!$C$39:$C$789,СВЦЭМ!$A$39:$A$789,$A84,СВЦЭМ!$B$39:$B$789,N$83)+'СЕТ СН'!$H$12+СВЦЭМ!$D$10+'СЕТ СН'!$H$6-'СЕТ СН'!$H$22</f>
        <v>2494.2279378499998</v>
      </c>
      <c r="O84" s="36">
        <f>SUMIFS(СВЦЭМ!$C$39:$C$789,СВЦЭМ!$A$39:$A$789,$A84,СВЦЭМ!$B$39:$B$789,O$83)+'СЕТ СН'!$H$12+СВЦЭМ!$D$10+'СЕТ СН'!$H$6-'СЕТ СН'!$H$22</f>
        <v>2502.8145017299998</v>
      </c>
      <c r="P84" s="36">
        <f>SUMIFS(СВЦЭМ!$C$39:$C$789,СВЦЭМ!$A$39:$A$789,$A84,СВЦЭМ!$B$39:$B$789,P$83)+'СЕТ СН'!$H$12+СВЦЭМ!$D$10+'СЕТ СН'!$H$6-'СЕТ СН'!$H$22</f>
        <v>2529.3826839399999</v>
      </c>
      <c r="Q84" s="36">
        <f>SUMIFS(СВЦЭМ!$C$39:$C$789,СВЦЭМ!$A$39:$A$789,$A84,СВЦЭМ!$B$39:$B$789,Q$83)+'СЕТ СН'!$H$12+СВЦЭМ!$D$10+'СЕТ СН'!$H$6-'СЕТ СН'!$H$22</f>
        <v>2543.3809803999998</v>
      </c>
      <c r="R84" s="36">
        <f>SUMIFS(СВЦЭМ!$C$39:$C$789,СВЦЭМ!$A$39:$A$789,$A84,СВЦЭМ!$B$39:$B$789,R$83)+'СЕТ СН'!$H$12+СВЦЭМ!$D$10+'СЕТ СН'!$H$6-'СЕТ СН'!$H$22</f>
        <v>2535.7655495999998</v>
      </c>
      <c r="S84" s="36">
        <f>SUMIFS(СВЦЭМ!$C$39:$C$789,СВЦЭМ!$A$39:$A$789,$A84,СВЦЭМ!$B$39:$B$789,S$83)+'СЕТ СН'!$H$12+СВЦЭМ!$D$10+'СЕТ СН'!$H$6-'СЕТ СН'!$H$22</f>
        <v>2478.5702048199996</v>
      </c>
      <c r="T84" s="36">
        <f>SUMIFS(СВЦЭМ!$C$39:$C$789,СВЦЭМ!$A$39:$A$789,$A84,СВЦЭМ!$B$39:$B$789,T$83)+'СЕТ СН'!$H$12+СВЦЭМ!$D$10+'СЕТ СН'!$H$6-'СЕТ СН'!$H$22</f>
        <v>2414.1842899399999</v>
      </c>
      <c r="U84" s="36">
        <f>SUMIFS(СВЦЭМ!$C$39:$C$789,СВЦЭМ!$A$39:$A$789,$A84,СВЦЭМ!$B$39:$B$789,U$83)+'СЕТ СН'!$H$12+СВЦЭМ!$D$10+'СЕТ СН'!$H$6-'СЕТ СН'!$H$22</f>
        <v>2435.8201935399998</v>
      </c>
      <c r="V84" s="36">
        <f>SUMIFS(СВЦЭМ!$C$39:$C$789,СВЦЭМ!$A$39:$A$789,$A84,СВЦЭМ!$B$39:$B$789,V$83)+'СЕТ СН'!$H$12+СВЦЭМ!$D$10+'СЕТ СН'!$H$6-'СЕТ СН'!$H$22</f>
        <v>2456.20782611</v>
      </c>
      <c r="W84" s="36">
        <f>SUMIFS(СВЦЭМ!$C$39:$C$789,СВЦЭМ!$A$39:$A$789,$A84,СВЦЭМ!$B$39:$B$789,W$83)+'СЕТ СН'!$H$12+СВЦЭМ!$D$10+'СЕТ СН'!$H$6-'СЕТ СН'!$H$22</f>
        <v>2476.9679871599997</v>
      </c>
      <c r="X84" s="36">
        <f>SUMIFS(СВЦЭМ!$C$39:$C$789,СВЦЭМ!$A$39:$A$789,$A84,СВЦЭМ!$B$39:$B$789,X$83)+'СЕТ СН'!$H$12+СВЦЭМ!$D$10+'СЕТ СН'!$H$6-'СЕТ СН'!$H$22</f>
        <v>2496.56584152</v>
      </c>
      <c r="Y84" s="36">
        <f>SUMIFS(СВЦЭМ!$C$39:$C$789,СВЦЭМ!$A$39:$A$789,$A84,СВЦЭМ!$B$39:$B$789,Y$83)+'СЕТ СН'!$H$12+СВЦЭМ!$D$10+'СЕТ СН'!$H$6-'СЕТ СН'!$H$22</f>
        <v>2563.7363225399999</v>
      </c>
    </row>
    <row r="85" spans="1:32" ht="15.75" x14ac:dyDescent="0.2">
      <c r="A85" s="35">
        <f>A84+1</f>
        <v>45628</v>
      </c>
      <c r="B85" s="36">
        <f>SUMIFS(СВЦЭМ!$C$39:$C$789,СВЦЭМ!$A$39:$A$789,$A85,СВЦЭМ!$B$39:$B$789,B$83)+'СЕТ СН'!$H$12+СВЦЭМ!$D$10+'СЕТ СН'!$H$6-'СЕТ СН'!$H$22</f>
        <v>2628.2856579899999</v>
      </c>
      <c r="C85" s="36">
        <f>SUMIFS(СВЦЭМ!$C$39:$C$789,СВЦЭМ!$A$39:$A$789,$A85,СВЦЭМ!$B$39:$B$789,C$83)+'СЕТ СН'!$H$12+СВЦЭМ!$D$10+'СЕТ СН'!$H$6-'СЕТ СН'!$H$22</f>
        <v>2619.7605869899999</v>
      </c>
      <c r="D85" s="36">
        <f>SUMIFS(СВЦЭМ!$C$39:$C$789,СВЦЭМ!$A$39:$A$789,$A85,СВЦЭМ!$B$39:$B$789,D$83)+'СЕТ СН'!$H$12+СВЦЭМ!$D$10+'СЕТ СН'!$H$6-'СЕТ СН'!$H$22</f>
        <v>2609.41029854</v>
      </c>
      <c r="E85" s="36">
        <f>SUMIFS(СВЦЭМ!$C$39:$C$789,СВЦЭМ!$A$39:$A$789,$A85,СВЦЭМ!$B$39:$B$789,E$83)+'СЕТ СН'!$H$12+СВЦЭМ!$D$10+'СЕТ СН'!$H$6-'СЕТ СН'!$H$22</f>
        <v>2624.0026947299998</v>
      </c>
      <c r="F85" s="36">
        <f>SUMIFS(СВЦЭМ!$C$39:$C$789,СВЦЭМ!$A$39:$A$789,$A85,СВЦЭМ!$B$39:$B$789,F$83)+'СЕТ СН'!$H$12+СВЦЭМ!$D$10+'СЕТ СН'!$H$6-'СЕТ СН'!$H$22</f>
        <v>2611.33827096</v>
      </c>
      <c r="G85" s="36">
        <f>SUMIFS(СВЦЭМ!$C$39:$C$789,СВЦЭМ!$A$39:$A$789,$A85,СВЦЭМ!$B$39:$B$789,G$83)+'СЕТ СН'!$H$12+СВЦЭМ!$D$10+'СЕТ СН'!$H$6-'СЕТ СН'!$H$22</f>
        <v>2617.0693290499999</v>
      </c>
      <c r="H85" s="36">
        <f>SUMIFS(СВЦЭМ!$C$39:$C$789,СВЦЭМ!$A$39:$A$789,$A85,СВЦЭМ!$B$39:$B$789,H$83)+'СЕТ СН'!$H$12+СВЦЭМ!$D$10+'СЕТ СН'!$H$6-'СЕТ СН'!$H$22</f>
        <v>2558.79099262</v>
      </c>
      <c r="I85" s="36">
        <f>SUMIFS(СВЦЭМ!$C$39:$C$789,СВЦЭМ!$A$39:$A$789,$A85,СВЦЭМ!$B$39:$B$789,I$83)+'СЕТ СН'!$H$12+СВЦЭМ!$D$10+'СЕТ СН'!$H$6-'СЕТ СН'!$H$22</f>
        <v>2478.1068483499998</v>
      </c>
      <c r="J85" s="36">
        <f>SUMIFS(СВЦЭМ!$C$39:$C$789,СВЦЭМ!$A$39:$A$789,$A85,СВЦЭМ!$B$39:$B$789,J$83)+'СЕТ СН'!$H$12+СВЦЭМ!$D$10+'СЕТ СН'!$H$6-'СЕТ СН'!$H$22</f>
        <v>2435.9599419499996</v>
      </c>
      <c r="K85" s="36">
        <f>SUMIFS(СВЦЭМ!$C$39:$C$789,СВЦЭМ!$A$39:$A$789,$A85,СВЦЭМ!$B$39:$B$789,K$83)+'СЕТ СН'!$H$12+СВЦЭМ!$D$10+'СЕТ СН'!$H$6-'СЕТ СН'!$H$22</f>
        <v>2421.67334188</v>
      </c>
      <c r="L85" s="36">
        <f>SUMIFS(СВЦЭМ!$C$39:$C$789,СВЦЭМ!$A$39:$A$789,$A85,СВЦЭМ!$B$39:$B$789,L$83)+'СЕТ СН'!$H$12+СВЦЭМ!$D$10+'СЕТ СН'!$H$6-'СЕТ СН'!$H$22</f>
        <v>2430.0826067799999</v>
      </c>
      <c r="M85" s="36">
        <f>SUMIFS(СВЦЭМ!$C$39:$C$789,СВЦЭМ!$A$39:$A$789,$A85,СВЦЭМ!$B$39:$B$789,M$83)+'СЕТ СН'!$H$12+СВЦЭМ!$D$10+'СЕТ СН'!$H$6-'СЕТ СН'!$H$22</f>
        <v>2453.8319122999997</v>
      </c>
      <c r="N85" s="36">
        <f>SUMIFS(СВЦЭМ!$C$39:$C$789,СВЦЭМ!$A$39:$A$789,$A85,СВЦЭМ!$B$39:$B$789,N$83)+'СЕТ СН'!$H$12+СВЦЭМ!$D$10+'СЕТ СН'!$H$6-'СЕТ СН'!$H$22</f>
        <v>2468.06938648</v>
      </c>
      <c r="O85" s="36">
        <f>SUMIFS(СВЦЭМ!$C$39:$C$789,СВЦЭМ!$A$39:$A$789,$A85,СВЦЭМ!$B$39:$B$789,O$83)+'СЕТ СН'!$H$12+СВЦЭМ!$D$10+'СЕТ СН'!$H$6-'СЕТ СН'!$H$22</f>
        <v>2481.31665148</v>
      </c>
      <c r="P85" s="36">
        <f>SUMIFS(СВЦЭМ!$C$39:$C$789,СВЦЭМ!$A$39:$A$789,$A85,СВЦЭМ!$B$39:$B$789,P$83)+'СЕТ СН'!$H$12+СВЦЭМ!$D$10+'СЕТ СН'!$H$6-'СЕТ СН'!$H$22</f>
        <v>2498.7143629499997</v>
      </c>
      <c r="Q85" s="36">
        <f>SUMIFS(СВЦЭМ!$C$39:$C$789,СВЦЭМ!$A$39:$A$789,$A85,СВЦЭМ!$B$39:$B$789,Q$83)+'СЕТ СН'!$H$12+СВЦЭМ!$D$10+'СЕТ СН'!$H$6-'СЕТ СН'!$H$22</f>
        <v>2497.7475577099999</v>
      </c>
      <c r="R85" s="36">
        <f>SUMIFS(СВЦЭМ!$C$39:$C$789,СВЦЭМ!$A$39:$A$789,$A85,СВЦЭМ!$B$39:$B$789,R$83)+'СЕТ СН'!$H$12+СВЦЭМ!$D$10+'СЕТ СН'!$H$6-'СЕТ СН'!$H$22</f>
        <v>2484.9288531399998</v>
      </c>
      <c r="S85" s="36">
        <f>SUMIFS(СВЦЭМ!$C$39:$C$789,СВЦЭМ!$A$39:$A$789,$A85,СВЦЭМ!$B$39:$B$789,S$83)+'СЕТ СН'!$H$12+СВЦЭМ!$D$10+'СЕТ СН'!$H$6-'СЕТ СН'!$H$22</f>
        <v>2441.0411778399998</v>
      </c>
      <c r="T85" s="36">
        <f>SUMIFS(СВЦЭМ!$C$39:$C$789,СВЦЭМ!$A$39:$A$789,$A85,СВЦЭМ!$B$39:$B$789,T$83)+'СЕТ СН'!$H$12+СВЦЭМ!$D$10+'СЕТ СН'!$H$6-'СЕТ СН'!$H$22</f>
        <v>2394.1112376000001</v>
      </c>
      <c r="U85" s="36">
        <f>SUMIFS(СВЦЭМ!$C$39:$C$789,СВЦЭМ!$A$39:$A$789,$A85,СВЦЭМ!$B$39:$B$789,U$83)+'СЕТ СН'!$H$12+СВЦЭМ!$D$10+'СЕТ СН'!$H$6-'СЕТ СН'!$H$22</f>
        <v>2430.3744427699999</v>
      </c>
      <c r="V85" s="36">
        <f>SUMIFS(СВЦЭМ!$C$39:$C$789,СВЦЭМ!$A$39:$A$789,$A85,СВЦЭМ!$B$39:$B$789,V$83)+'СЕТ СН'!$H$12+СВЦЭМ!$D$10+'СЕТ СН'!$H$6-'СЕТ СН'!$H$22</f>
        <v>2459.2496687999997</v>
      </c>
      <c r="W85" s="36">
        <f>SUMIFS(СВЦЭМ!$C$39:$C$789,СВЦЭМ!$A$39:$A$789,$A85,СВЦЭМ!$B$39:$B$789,W$83)+'СЕТ СН'!$H$12+СВЦЭМ!$D$10+'СЕТ СН'!$H$6-'СЕТ СН'!$H$22</f>
        <v>2448.7217341999999</v>
      </c>
      <c r="X85" s="36">
        <f>SUMIFS(СВЦЭМ!$C$39:$C$789,СВЦЭМ!$A$39:$A$789,$A85,СВЦЭМ!$B$39:$B$789,X$83)+'СЕТ СН'!$H$12+СВЦЭМ!$D$10+'СЕТ СН'!$H$6-'СЕТ СН'!$H$22</f>
        <v>2445.1429632499999</v>
      </c>
      <c r="Y85" s="36">
        <f>SUMIFS(СВЦЭМ!$C$39:$C$789,СВЦЭМ!$A$39:$A$789,$A85,СВЦЭМ!$B$39:$B$789,Y$83)+'СЕТ СН'!$H$12+СВЦЭМ!$D$10+'СЕТ СН'!$H$6-'СЕТ СН'!$H$22</f>
        <v>2484.26825654</v>
      </c>
    </row>
    <row r="86" spans="1:32" ht="15.75" x14ac:dyDescent="0.2">
      <c r="A86" s="35">
        <f t="shared" ref="A86:A114" si="2">A85+1</f>
        <v>45629</v>
      </c>
      <c r="B86" s="36">
        <f>SUMIFS(СВЦЭМ!$C$39:$C$789,СВЦЭМ!$A$39:$A$789,$A86,СВЦЭМ!$B$39:$B$789,B$83)+'СЕТ СН'!$H$12+СВЦЭМ!$D$10+'СЕТ СН'!$H$6-'СЕТ СН'!$H$22</f>
        <v>2498.6714386799999</v>
      </c>
      <c r="C86" s="36">
        <f>SUMIFS(СВЦЭМ!$C$39:$C$789,СВЦЭМ!$A$39:$A$789,$A86,СВЦЭМ!$B$39:$B$789,C$83)+'СЕТ СН'!$H$12+СВЦЭМ!$D$10+'СЕТ СН'!$H$6-'СЕТ СН'!$H$22</f>
        <v>2539.7089517499999</v>
      </c>
      <c r="D86" s="36">
        <f>SUMIFS(СВЦЭМ!$C$39:$C$789,СВЦЭМ!$A$39:$A$789,$A86,СВЦЭМ!$B$39:$B$789,D$83)+'СЕТ СН'!$H$12+СВЦЭМ!$D$10+'СЕТ СН'!$H$6-'СЕТ СН'!$H$22</f>
        <v>2571.8286204999999</v>
      </c>
      <c r="E86" s="36">
        <f>SUMIFS(СВЦЭМ!$C$39:$C$789,СВЦЭМ!$A$39:$A$789,$A86,СВЦЭМ!$B$39:$B$789,E$83)+'СЕТ СН'!$H$12+СВЦЭМ!$D$10+'СЕТ СН'!$H$6-'СЕТ СН'!$H$22</f>
        <v>2602.8412737399999</v>
      </c>
      <c r="F86" s="36">
        <f>SUMIFS(СВЦЭМ!$C$39:$C$789,СВЦЭМ!$A$39:$A$789,$A86,СВЦЭМ!$B$39:$B$789,F$83)+'СЕТ СН'!$H$12+СВЦЭМ!$D$10+'СЕТ СН'!$H$6-'СЕТ СН'!$H$22</f>
        <v>2606.4504403399997</v>
      </c>
      <c r="G86" s="36">
        <f>SUMIFS(СВЦЭМ!$C$39:$C$789,СВЦЭМ!$A$39:$A$789,$A86,СВЦЭМ!$B$39:$B$789,G$83)+'СЕТ СН'!$H$12+СВЦЭМ!$D$10+'СЕТ СН'!$H$6-'СЕТ СН'!$H$22</f>
        <v>2561.55528482</v>
      </c>
      <c r="H86" s="36">
        <f>SUMIFS(СВЦЭМ!$C$39:$C$789,СВЦЭМ!$A$39:$A$789,$A86,СВЦЭМ!$B$39:$B$789,H$83)+'СЕТ СН'!$H$12+СВЦЭМ!$D$10+'СЕТ СН'!$H$6-'СЕТ СН'!$H$22</f>
        <v>2506.7837950399999</v>
      </c>
      <c r="I86" s="36">
        <f>SUMIFS(СВЦЭМ!$C$39:$C$789,СВЦЭМ!$A$39:$A$789,$A86,СВЦЭМ!$B$39:$B$789,I$83)+'СЕТ СН'!$H$12+СВЦЭМ!$D$10+'СЕТ СН'!$H$6-'СЕТ СН'!$H$22</f>
        <v>2433.6095939299998</v>
      </c>
      <c r="J86" s="36">
        <f>SUMIFS(СВЦЭМ!$C$39:$C$789,СВЦЭМ!$A$39:$A$789,$A86,СВЦЭМ!$B$39:$B$789,J$83)+'СЕТ СН'!$H$12+СВЦЭМ!$D$10+'СЕТ СН'!$H$6-'СЕТ СН'!$H$22</f>
        <v>2378.20818912</v>
      </c>
      <c r="K86" s="36">
        <f>SUMIFS(СВЦЭМ!$C$39:$C$789,СВЦЭМ!$A$39:$A$789,$A86,СВЦЭМ!$B$39:$B$789,K$83)+'СЕТ СН'!$H$12+СВЦЭМ!$D$10+'СЕТ СН'!$H$6-'СЕТ СН'!$H$22</f>
        <v>2384.9908965100003</v>
      </c>
      <c r="L86" s="36">
        <f>SUMIFS(СВЦЭМ!$C$39:$C$789,СВЦЭМ!$A$39:$A$789,$A86,СВЦЭМ!$B$39:$B$789,L$83)+'СЕТ СН'!$H$12+СВЦЭМ!$D$10+'СЕТ СН'!$H$6-'СЕТ СН'!$H$22</f>
        <v>2391.6191208400001</v>
      </c>
      <c r="M86" s="36">
        <f>SUMIFS(СВЦЭМ!$C$39:$C$789,СВЦЭМ!$A$39:$A$789,$A86,СВЦЭМ!$B$39:$B$789,M$83)+'СЕТ СН'!$H$12+СВЦЭМ!$D$10+'СЕТ СН'!$H$6-'СЕТ СН'!$H$22</f>
        <v>2393.9214865000004</v>
      </c>
      <c r="N86" s="36">
        <f>SUMIFS(СВЦЭМ!$C$39:$C$789,СВЦЭМ!$A$39:$A$789,$A86,СВЦЭМ!$B$39:$B$789,N$83)+'СЕТ СН'!$H$12+СВЦЭМ!$D$10+'СЕТ СН'!$H$6-'СЕТ СН'!$H$22</f>
        <v>2426.5447015799996</v>
      </c>
      <c r="O86" s="36">
        <f>SUMIFS(СВЦЭМ!$C$39:$C$789,СВЦЭМ!$A$39:$A$789,$A86,СВЦЭМ!$B$39:$B$789,O$83)+'СЕТ СН'!$H$12+СВЦЭМ!$D$10+'СЕТ СН'!$H$6-'СЕТ СН'!$H$22</f>
        <v>2440.8440879799996</v>
      </c>
      <c r="P86" s="36">
        <f>SUMIFS(СВЦЭМ!$C$39:$C$789,СВЦЭМ!$A$39:$A$789,$A86,СВЦЭМ!$B$39:$B$789,P$83)+'СЕТ СН'!$H$12+СВЦЭМ!$D$10+'СЕТ СН'!$H$6-'СЕТ СН'!$H$22</f>
        <v>2461.5033563699999</v>
      </c>
      <c r="Q86" s="36">
        <f>SUMIFS(СВЦЭМ!$C$39:$C$789,СВЦЭМ!$A$39:$A$789,$A86,СВЦЭМ!$B$39:$B$789,Q$83)+'СЕТ СН'!$H$12+СВЦЭМ!$D$10+'СЕТ СН'!$H$6-'СЕТ СН'!$H$22</f>
        <v>2488.2281163099997</v>
      </c>
      <c r="R86" s="36">
        <f>SUMIFS(СВЦЭМ!$C$39:$C$789,СВЦЭМ!$A$39:$A$789,$A86,СВЦЭМ!$B$39:$B$789,R$83)+'СЕТ СН'!$H$12+СВЦЭМ!$D$10+'СЕТ СН'!$H$6-'СЕТ СН'!$H$22</f>
        <v>2466.3375007699997</v>
      </c>
      <c r="S86" s="36">
        <f>SUMIFS(СВЦЭМ!$C$39:$C$789,СВЦЭМ!$A$39:$A$789,$A86,СВЦЭМ!$B$39:$B$789,S$83)+'СЕТ СН'!$H$12+СВЦЭМ!$D$10+'СЕТ СН'!$H$6-'СЕТ СН'!$H$22</f>
        <v>2422.3882400799998</v>
      </c>
      <c r="T86" s="36">
        <f>SUMIFS(СВЦЭМ!$C$39:$C$789,СВЦЭМ!$A$39:$A$789,$A86,СВЦЭМ!$B$39:$B$789,T$83)+'СЕТ СН'!$H$12+СВЦЭМ!$D$10+'СЕТ СН'!$H$6-'СЕТ СН'!$H$22</f>
        <v>2375.85621842</v>
      </c>
      <c r="U86" s="36">
        <f>SUMIFS(СВЦЭМ!$C$39:$C$789,СВЦЭМ!$A$39:$A$789,$A86,СВЦЭМ!$B$39:$B$789,U$83)+'СЕТ СН'!$H$12+СВЦЭМ!$D$10+'СЕТ СН'!$H$6-'СЕТ СН'!$H$22</f>
        <v>2395.3142152400001</v>
      </c>
      <c r="V86" s="36">
        <f>SUMIFS(СВЦЭМ!$C$39:$C$789,СВЦЭМ!$A$39:$A$789,$A86,СВЦЭМ!$B$39:$B$789,V$83)+'СЕТ СН'!$H$12+СВЦЭМ!$D$10+'СЕТ СН'!$H$6-'СЕТ СН'!$H$22</f>
        <v>2418.3161820499995</v>
      </c>
      <c r="W86" s="36">
        <f>SUMIFS(СВЦЭМ!$C$39:$C$789,СВЦЭМ!$A$39:$A$789,$A86,СВЦЭМ!$B$39:$B$789,W$83)+'СЕТ СН'!$H$12+СВЦЭМ!$D$10+'СЕТ СН'!$H$6-'СЕТ СН'!$H$22</f>
        <v>2432.0636595000001</v>
      </c>
      <c r="X86" s="36">
        <f>SUMIFS(СВЦЭМ!$C$39:$C$789,СВЦЭМ!$A$39:$A$789,$A86,СВЦЭМ!$B$39:$B$789,X$83)+'СЕТ СН'!$H$12+СВЦЭМ!$D$10+'СЕТ СН'!$H$6-'СЕТ СН'!$H$22</f>
        <v>2434.7068225499997</v>
      </c>
      <c r="Y86" s="36">
        <f>SUMIFS(СВЦЭМ!$C$39:$C$789,СВЦЭМ!$A$39:$A$789,$A86,СВЦЭМ!$B$39:$B$789,Y$83)+'СЕТ СН'!$H$12+СВЦЭМ!$D$10+'СЕТ СН'!$H$6-'СЕТ СН'!$H$22</f>
        <v>2482.0406649799997</v>
      </c>
    </row>
    <row r="87" spans="1:32" ht="15.75" x14ac:dyDescent="0.2">
      <c r="A87" s="35">
        <f t="shared" si="2"/>
        <v>45630</v>
      </c>
      <c r="B87" s="36">
        <f>SUMIFS(СВЦЭМ!$C$39:$C$789,СВЦЭМ!$A$39:$A$789,$A87,СВЦЭМ!$B$39:$B$789,B$83)+'СЕТ СН'!$H$12+СВЦЭМ!$D$10+'СЕТ СН'!$H$6-'СЕТ СН'!$H$22</f>
        <v>2517.7966804999996</v>
      </c>
      <c r="C87" s="36">
        <f>SUMIFS(СВЦЭМ!$C$39:$C$789,СВЦЭМ!$A$39:$A$789,$A87,СВЦЭМ!$B$39:$B$789,C$83)+'СЕТ СН'!$H$12+СВЦЭМ!$D$10+'СЕТ СН'!$H$6-'СЕТ СН'!$H$22</f>
        <v>2581.4848150499997</v>
      </c>
      <c r="D87" s="36">
        <f>SUMIFS(СВЦЭМ!$C$39:$C$789,СВЦЭМ!$A$39:$A$789,$A87,СВЦЭМ!$B$39:$B$789,D$83)+'СЕТ СН'!$H$12+СВЦЭМ!$D$10+'СЕТ СН'!$H$6-'СЕТ СН'!$H$22</f>
        <v>2605.6387608800001</v>
      </c>
      <c r="E87" s="36">
        <f>SUMIFS(СВЦЭМ!$C$39:$C$789,СВЦЭМ!$A$39:$A$789,$A87,СВЦЭМ!$B$39:$B$789,E$83)+'СЕТ СН'!$H$12+СВЦЭМ!$D$10+'СЕТ СН'!$H$6-'СЕТ СН'!$H$22</f>
        <v>2620.8113192599999</v>
      </c>
      <c r="F87" s="36">
        <f>SUMIFS(СВЦЭМ!$C$39:$C$789,СВЦЭМ!$A$39:$A$789,$A87,СВЦЭМ!$B$39:$B$789,F$83)+'СЕТ СН'!$H$12+СВЦЭМ!$D$10+'СЕТ СН'!$H$6-'СЕТ СН'!$H$22</f>
        <v>2612.4657392499998</v>
      </c>
      <c r="G87" s="36">
        <f>SUMIFS(СВЦЭМ!$C$39:$C$789,СВЦЭМ!$A$39:$A$789,$A87,СВЦЭМ!$B$39:$B$789,G$83)+'СЕТ СН'!$H$12+СВЦЭМ!$D$10+'СЕТ СН'!$H$6-'СЕТ СН'!$H$22</f>
        <v>2598.5733800200001</v>
      </c>
      <c r="H87" s="36">
        <f>SUMIFS(СВЦЭМ!$C$39:$C$789,СВЦЭМ!$A$39:$A$789,$A87,СВЦЭМ!$B$39:$B$789,H$83)+'СЕТ СН'!$H$12+СВЦЭМ!$D$10+'СЕТ СН'!$H$6-'СЕТ СН'!$H$22</f>
        <v>2569.3223679799999</v>
      </c>
      <c r="I87" s="36">
        <f>SUMIFS(СВЦЭМ!$C$39:$C$789,СВЦЭМ!$A$39:$A$789,$A87,СВЦЭМ!$B$39:$B$789,I$83)+'СЕТ СН'!$H$12+СВЦЭМ!$D$10+'СЕТ СН'!$H$6-'СЕТ СН'!$H$22</f>
        <v>2463.3676347099999</v>
      </c>
      <c r="J87" s="36">
        <f>SUMIFS(СВЦЭМ!$C$39:$C$789,СВЦЭМ!$A$39:$A$789,$A87,СВЦЭМ!$B$39:$B$789,J$83)+'СЕТ СН'!$H$12+СВЦЭМ!$D$10+'СЕТ СН'!$H$6-'СЕТ СН'!$H$22</f>
        <v>2410.2577406300002</v>
      </c>
      <c r="K87" s="36">
        <f>SUMIFS(СВЦЭМ!$C$39:$C$789,СВЦЭМ!$A$39:$A$789,$A87,СВЦЭМ!$B$39:$B$789,K$83)+'СЕТ СН'!$H$12+СВЦЭМ!$D$10+'СЕТ СН'!$H$6-'СЕТ СН'!$H$22</f>
        <v>2388.6823480100002</v>
      </c>
      <c r="L87" s="36">
        <f>SUMIFS(СВЦЭМ!$C$39:$C$789,СВЦЭМ!$A$39:$A$789,$A87,СВЦЭМ!$B$39:$B$789,L$83)+'СЕТ СН'!$H$12+СВЦЭМ!$D$10+'СЕТ СН'!$H$6-'СЕТ СН'!$H$22</f>
        <v>2319.11359012</v>
      </c>
      <c r="M87" s="36">
        <f>SUMIFS(СВЦЭМ!$C$39:$C$789,СВЦЭМ!$A$39:$A$789,$A87,СВЦЭМ!$B$39:$B$789,M$83)+'СЕТ СН'!$H$12+СВЦЭМ!$D$10+'СЕТ СН'!$H$6-'СЕТ СН'!$H$22</f>
        <v>2308.7035622100002</v>
      </c>
      <c r="N87" s="36">
        <f>SUMIFS(СВЦЭМ!$C$39:$C$789,СВЦЭМ!$A$39:$A$789,$A87,СВЦЭМ!$B$39:$B$789,N$83)+'СЕТ СН'!$H$12+СВЦЭМ!$D$10+'СЕТ СН'!$H$6-'СЕТ СН'!$H$22</f>
        <v>2342.5753358800002</v>
      </c>
      <c r="O87" s="36">
        <f>SUMIFS(СВЦЭМ!$C$39:$C$789,СВЦЭМ!$A$39:$A$789,$A87,СВЦЭМ!$B$39:$B$789,O$83)+'СЕТ СН'!$H$12+СВЦЭМ!$D$10+'СЕТ СН'!$H$6-'СЕТ СН'!$H$22</f>
        <v>2348.1087827700003</v>
      </c>
      <c r="P87" s="36">
        <f>SUMIFS(СВЦЭМ!$C$39:$C$789,СВЦЭМ!$A$39:$A$789,$A87,СВЦЭМ!$B$39:$B$789,P$83)+'СЕТ СН'!$H$12+СВЦЭМ!$D$10+'СЕТ СН'!$H$6-'СЕТ СН'!$H$22</f>
        <v>2361.6508503200002</v>
      </c>
      <c r="Q87" s="36">
        <f>SUMIFS(СВЦЭМ!$C$39:$C$789,СВЦЭМ!$A$39:$A$789,$A87,СВЦЭМ!$B$39:$B$789,Q$83)+'СЕТ СН'!$H$12+СВЦЭМ!$D$10+'СЕТ СН'!$H$6-'СЕТ СН'!$H$22</f>
        <v>2366.5533419800004</v>
      </c>
      <c r="R87" s="36">
        <f>SUMIFS(СВЦЭМ!$C$39:$C$789,СВЦЭМ!$A$39:$A$789,$A87,СВЦЭМ!$B$39:$B$789,R$83)+'СЕТ СН'!$H$12+СВЦЭМ!$D$10+'СЕТ СН'!$H$6-'СЕТ СН'!$H$22</f>
        <v>2363.4238126200003</v>
      </c>
      <c r="S87" s="36">
        <f>SUMIFS(СВЦЭМ!$C$39:$C$789,СВЦЭМ!$A$39:$A$789,$A87,СВЦЭМ!$B$39:$B$789,S$83)+'СЕТ СН'!$H$12+СВЦЭМ!$D$10+'СЕТ СН'!$H$6-'СЕТ СН'!$H$22</f>
        <v>2314.7597789900001</v>
      </c>
      <c r="T87" s="36">
        <f>SUMIFS(СВЦЭМ!$C$39:$C$789,СВЦЭМ!$A$39:$A$789,$A87,СВЦЭМ!$B$39:$B$789,T$83)+'СЕТ СН'!$H$12+СВЦЭМ!$D$10+'СЕТ СН'!$H$6-'СЕТ СН'!$H$22</f>
        <v>2265.9323087400003</v>
      </c>
      <c r="U87" s="36">
        <f>SUMIFS(СВЦЭМ!$C$39:$C$789,СВЦЭМ!$A$39:$A$789,$A87,СВЦЭМ!$B$39:$B$789,U$83)+'СЕТ СН'!$H$12+СВЦЭМ!$D$10+'СЕТ СН'!$H$6-'СЕТ СН'!$H$22</f>
        <v>2273.1940096200001</v>
      </c>
      <c r="V87" s="36">
        <f>SUMIFS(СВЦЭМ!$C$39:$C$789,СВЦЭМ!$A$39:$A$789,$A87,СВЦЭМ!$B$39:$B$789,V$83)+'СЕТ СН'!$H$12+СВЦЭМ!$D$10+'СЕТ СН'!$H$6-'СЕТ СН'!$H$22</f>
        <v>2312.7576618800003</v>
      </c>
      <c r="W87" s="36">
        <f>SUMIFS(СВЦЭМ!$C$39:$C$789,СВЦЭМ!$A$39:$A$789,$A87,СВЦЭМ!$B$39:$B$789,W$83)+'СЕТ СН'!$H$12+СВЦЭМ!$D$10+'СЕТ СН'!$H$6-'СЕТ СН'!$H$22</f>
        <v>2334.6306855400003</v>
      </c>
      <c r="X87" s="36">
        <f>SUMIFS(СВЦЭМ!$C$39:$C$789,СВЦЭМ!$A$39:$A$789,$A87,СВЦЭМ!$B$39:$B$789,X$83)+'СЕТ СН'!$H$12+СВЦЭМ!$D$10+'СЕТ СН'!$H$6-'СЕТ СН'!$H$22</f>
        <v>2368.8771611500001</v>
      </c>
      <c r="Y87" s="36">
        <f>SUMIFS(СВЦЭМ!$C$39:$C$789,СВЦЭМ!$A$39:$A$789,$A87,СВЦЭМ!$B$39:$B$789,Y$83)+'СЕТ СН'!$H$12+СВЦЭМ!$D$10+'СЕТ СН'!$H$6-'СЕТ СН'!$H$22</f>
        <v>2405.4821804099997</v>
      </c>
    </row>
    <row r="88" spans="1:32" ht="15.75" x14ac:dyDescent="0.2">
      <c r="A88" s="35">
        <f t="shared" si="2"/>
        <v>45631</v>
      </c>
      <c r="B88" s="36">
        <f>SUMIFS(СВЦЭМ!$C$39:$C$789,СВЦЭМ!$A$39:$A$789,$A88,СВЦЭМ!$B$39:$B$789,B$83)+'СЕТ СН'!$H$12+СВЦЭМ!$D$10+'СЕТ СН'!$H$6-'СЕТ СН'!$H$22</f>
        <v>2412.1877404399997</v>
      </c>
      <c r="C88" s="36">
        <f>SUMIFS(СВЦЭМ!$C$39:$C$789,СВЦЭМ!$A$39:$A$789,$A88,СВЦЭМ!$B$39:$B$789,C$83)+'СЕТ СН'!$H$12+СВЦЭМ!$D$10+'СЕТ СН'!$H$6-'СЕТ СН'!$H$22</f>
        <v>2465.6337040599997</v>
      </c>
      <c r="D88" s="36">
        <f>SUMIFS(СВЦЭМ!$C$39:$C$789,СВЦЭМ!$A$39:$A$789,$A88,СВЦЭМ!$B$39:$B$789,D$83)+'СЕТ СН'!$H$12+СВЦЭМ!$D$10+'СЕТ СН'!$H$6-'СЕТ СН'!$H$22</f>
        <v>2477.7197308499999</v>
      </c>
      <c r="E88" s="36">
        <f>SUMIFS(СВЦЭМ!$C$39:$C$789,СВЦЭМ!$A$39:$A$789,$A88,СВЦЭМ!$B$39:$B$789,E$83)+'СЕТ СН'!$H$12+СВЦЭМ!$D$10+'СЕТ СН'!$H$6-'СЕТ СН'!$H$22</f>
        <v>2490.0573104599998</v>
      </c>
      <c r="F88" s="36">
        <f>SUMIFS(СВЦЭМ!$C$39:$C$789,СВЦЭМ!$A$39:$A$789,$A88,СВЦЭМ!$B$39:$B$789,F$83)+'СЕТ СН'!$H$12+СВЦЭМ!$D$10+'СЕТ СН'!$H$6-'СЕТ СН'!$H$22</f>
        <v>2483.4396932899999</v>
      </c>
      <c r="G88" s="36">
        <f>SUMIFS(СВЦЭМ!$C$39:$C$789,СВЦЭМ!$A$39:$A$789,$A88,СВЦЭМ!$B$39:$B$789,G$83)+'СЕТ СН'!$H$12+СВЦЭМ!$D$10+'СЕТ СН'!$H$6-'СЕТ СН'!$H$22</f>
        <v>2460.6402694099997</v>
      </c>
      <c r="H88" s="36">
        <f>SUMIFS(СВЦЭМ!$C$39:$C$789,СВЦЭМ!$A$39:$A$789,$A88,СВЦЭМ!$B$39:$B$789,H$83)+'СЕТ СН'!$H$12+СВЦЭМ!$D$10+'СЕТ СН'!$H$6-'СЕТ СН'!$H$22</f>
        <v>2386.0380300500001</v>
      </c>
      <c r="I88" s="36">
        <f>SUMIFS(СВЦЭМ!$C$39:$C$789,СВЦЭМ!$A$39:$A$789,$A88,СВЦЭМ!$B$39:$B$789,I$83)+'СЕТ СН'!$H$12+СВЦЭМ!$D$10+'СЕТ СН'!$H$6-'СЕТ СН'!$H$22</f>
        <v>2306.7293918800001</v>
      </c>
      <c r="J88" s="36">
        <f>SUMIFS(СВЦЭМ!$C$39:$C$789,СВЦЭМ!$A$39:$A$789,$A88,СВЦЭМ!$B$39:$B$789,J$83)+'СЕТ СН'!$H$12+СВЦЭМ!$D$10+'СЕТ СН'!$H$6-'СЕТ СН'!$H$22</f>
        <v>2263.8830919100001</v>
      </c>
      <c r="K88" s="36">
        <f>SUMIFS(СВЦЭМ!$C$39:$C$789,СВЦЭМ!$A$39:$A$789,$A88,СВЦЭМ!$B$39:$B$789,K$83)+'СЕТ СН'!$H$12+СВЦЭМ!$D$10+'СЕТ СН'!$H$6-'СЕТ СН'!$H$22</f>
        <v>2234.1715591700004</v>
      </c>
      <c r="L88" s="36">
        <f>SUMIFS(СВЦЭМ!$C$39:$C$789,СВЦЭМ!$A$39:$A$789,$A88,СВЦЭМ!$B$39:$B$789,L$83)+'СЕТ СН'!$H$12+СВЦЭМ!$D$10+'СЕТ СН'!$H$6-'СЕТ СН'!$H$22</f>
        <v>2224.2230825400002</v>
      </c>
      <c r="M88" s="36">
        <f>SUMIFS(СВЦЭМ!$C$39:$C$789,СВЦЭМ!$A$39:$A$789,$A88,СВЦЭМ!$B$39:$B$789,M$83)+'СЕТ СН'!$H$12+СВЦЭМ!$D$10+'СЕТ СН'!$H$6-'СЕТ СН'!$H$22</f>
        <v>2248.0565715900002</v>
      </c>
      <c r="N88" s="36">
        <f>SUMIFS(СВЦЭМ!$C$39:$C$789,СВЦЭМ!$A$39:$A$789,$A88,СВЦЭМ!$B$39:$B$789,N$83)+'СЕТ СН'!$H$12+СВЦЭМ!$D$10+'СЕТ СН'!$H$6-'СЕТ СН'!$H$22</f>
        <v>2260.6189255600002</v>
      </c>
      <c r="O88" s="36">
        <f>SUMIFS(СВЦЭМ!$C$39:$C$789,СВЦЭМ!$A$39:$A$789,$A88,СВЦЭМ!$B$39:$B$789,O$83)+'СЕТ СН'!$H$12+СВЦЭМ!$D$10+'СЕТ СН'!$H$6-'СЕТ СН'!$H$22</f>
        <v>2266.0763246200004</v>
      </c>
      <c r="P88" s="36">
        <f>SUMIFS(СВЦЭМ!$C$39:$C$789,СВЦЭМ!$A$39:$A$789,$A88,СВЦЭМ!$B$39:$B$789,P$83)+'СЕТ СН'!$H$12+СВЦЭМ!$D$10+'СЕТ СН'!$H$6-'СЕТ СН'!$H$22</f>
        <v>2280.8119324900003</v>
      </c>
      <c r="Q88" s="36">
        <f>SUMIFS(СВЦЭМ!$C$39:$C$789,СВЦЭМ!$A$39:$A$789,$A88,СВЦЭМ!$B$39:$B$789,Q$83)+'СЕТ СН'!$H$12+СВЦЭМ!$D$10+'СЕТ СН'!$H$6-'СЕТ СН'!$H$22</f>
        <v>2303.3523143700004</v>
      </c>
      <c r="R88" s="36">
        <f>SUMIFS(СВЦЭМ!$C$39:$C$789,СВЦЭМ!$A$39:$A$789,$A88,СВЦЭМ!$B$39:$B$789,R$83)+'СЕТ СН'!$H$12+СВЦЭМ!$D$10+'СЕТ СН'!$H$6-'СЕТ СН'!$H$22</f>
        <v>2306.6043463200003</v>
      </c>
      <c r="S88" s="36">
        <f>SUMIFS(СВЦЭМ!$C$39:$C$789,СВЦЭМ!$A$39:$A$789,$A88,СВЦЭМ!$B$39:$B$789,S$83)+'СЕТ СН'!$H$12+СВЦЭМ!$D$10+'СЕТ СН'!$H$6-'СЕТ СН'!$H$22</f>
        <v>2252.6038824300003</v>
      </c>
      <c r="T88" s="36">
        <f>SUMIFS(СВЦЭМ!$C$39:$C$789,СВЦЭМ!$A$39:$A$789,$A88,СВЦЭМ!$B$39:$B$789,T$83)+'СЕТ СН'!$H$12+СВЦЭМ!$D$10+'СЕТ СН'!$H$6-'СЕТ СН'!$H$22</f>
        <v>2199.0170776900004</v>
      </c>
      <c r="U88" s="36">
        <f>SUMIFS(СВЦЭМ!$C$39:$C$789,СВЦЭМ!$A$39:$A$789,$A88,СВЦЭМ!$B$39:$B$789,U$83)+'СЕТ СН'!$H$12+СВЦЭМ!$D$10+'СЕТ СН'!$H$6-'СЕТ СН'!$H$22</f>
        <v>2201.0744940600002</v>
      </c>
      <c r="V88" s="36">
        <f>SUMIFS(СВЦЭМ!$C$39:$C$789,СВЦЭМ!$A$39:$A$789,$A88,СВЦЭМ!$B$39:$B$789,V$83)+'СЕТ СН'!$H$12+СВЦЭМ!$D$10+'СЕТ СН'!$H$6-'СЕТ СН'!$H$22</f>
        <v>2235.8173639200004</v>
      </c>
      <c r="W88" s="36">
        <f>SUMIFS(СВЦЭМ!$C$39:$C$789,СВЦЭМ!$A$39:$A$789,$A88,СВЦЭМ!$B$39:$B$789,W$83)+'СЕТ СН'!$H$12+СВЦЭМ!$D$10+'СЕТ СН'!$H$6-'СЕТ СН'!$H$22</f>
        <v>2249.80284626</v>
      </c>
      <c r="X88" s="36">
        <f>SUMIFS(СВЦЭМ!$C$39:$C$789,СВЦЭМ!$A$39:$A$789,$A88,СВЦЭМ!$B$39:$B$789,X$83)+'СЕТ СН'!$H$12+СВЦЭМ!$D$10+'СЕТ СН'!$H$6-'СЕТ СН'!$H$22</f>
        <v>2263.48528588</v>
      </c>
      <c r="Y88" s="36">
        <f>SUMIFS(СВЦЭМ!$C$39:$C$789,СВЦЭМ!$A$39:$A$789,$A88,СВЦЭМ!$B$39:$B$789,Y$83)+'СЕТ СН'!$H$12+СВЦЭМ!$D$10+'СЕТ СН'!$H$6-'СЕТ СН'!$H$22</f>
        <v>2274.2751561</v>
      </c>
    </row>
    <row r="89" spans="1:32" ht="15.75" x14ac:dyDescent="0.2">
      <c r="A89" s="35">
        <f t="shared" si="2"/>
        <v>45632</v>
      </c>
      <c r="B89" s="36">
        <f>SUMIFS(СВЦЭМ!$C$39:$C$789,СВЦЭМ!$A$39:$A$789,$A89,СВЦЭМ!$B$39:$B$789,B$83)+'СЕТ СН'!$H$12+СВЦЭМ!$D$10+'СЕТ СН'!$H$6-'СЕТ СН'!$H$22</f>
        <v>2372.7694390500001</v>
      </c>
      <c r="C89" s="36">
        <f>SUMIFS(СВЦЭМ!$C$39:$C$789,СВЦЭМ!$A$39:$A$789,$A89,СВЦЭМ!$B$39:$B$789,C$83)+'СЕТ СН'!$H$12+СВЦЭМ!$D$10+'СЕТ СН'!$H$6-'СЕТ СН'!$H$22</f>
        <v>2442.1466635799998</v>
      </c>
      <c r="D89" s="36">
        <f>SUMIFS(СВЦЭМ!$C$39:$C$789,СВЦЭМ!$A$39:$A$789,$A89,СВЦЭМ!$B$39:$B$789,D$83)+'СЕТ СН'!$H$12+СВЦЭМ!$D$10+'СЕТ СН'!$H$6-'СЕТ СН'!$H$22</f>
        <v>2468.74988403</v>
      </c>
      <c r="E89" s="36">
        <f>SUMIFS(СВЦЭМ!$C$39:$C$789,СВЦЭМ!$A$39:$A$789,$A89,СВЦЭМ!$B$39:$B$789,E$83)+'СЕТ СН'!$H$12+СВЦЭМ!$D$10+'СЕТ СН'!$H$6-'СЕТ СН'!$H$22</f>
        <v>2479.1708957599999</v>
      </c>
      <c r="F89" s="36">
        <f>SUMIFS(СВЦЭМ!$C$39:$C$789,СВЦЭМ!$A$39:$A$789,$A89,СВЦЭМ!$B$39:$B$789,F$83)+'СЕТ СН'!$H$12+СВЦЭМ!$D$10+'СЕТ СН'!$H$6-'СЕТ СН'!$H$22</f>
        <v>2480.4093966199998</v>
      </c>
      <c r="G89" s="36">
        <f>SUMIFS(СВЦЭМ!$C$39:$C$789,СВЦЭМ!$A$39:$A$789,$A89,СВЦЭМ!$B$39:$B$789,G$83)+'СЕТ СН'!$H$12+СВЦЭМ!$D$10+'СЕТ СН'!$H$6-'СЕТ СН'!$H$22</f>
        <v>2463.4827566899999</v>
      </c>
      <c r="H89" s="36">
        <f>SUMIFS(СВЦЭМ!$C$39:$C$789,СВЦЭМ!$A$39:$A$789,$A89,СВЦЭМ!$B$39:$B$789,H$83)+'СЕТ СН'!$H$12+СВЦЭМ!$D$10+'СЕТ СН'!$H$6-'СЕТ СН'!$H$22</f>
        <v>2381.4372348900001</v>
      </c>
      <c r="I89" s="36">
        <f>SUMIFS(СВЦЭМ!$C$39:$C$789,СВЦЭМ!$A$39:$A$789,$A89,СВЦЭМ!$B$39:$B$789,I$83)+'СЕТ СН'!$H$12+СВЦЭМ!$D$10+'СЕТ СН'!$H$6-'СЕТ СН'!$H$22</f>
        <v>2309.87703173</v>
      </c>
      <c r="J89" s="36">
        <f>SUMIFS(СВЦЭМ!$C$39:$C$789,СВЦЭМ!$A$39:$A$789,$A89,СВЦЭМ!$B$39:$B$789,J$83)+'СЕТ СН'!$H$12+СВЦЭМ!$D$10+'СЕТ СН'!$H$6-'СЕТ СН'!$H$22</f>
        <v>2252.7971587000002</v>
      </c>
      <c r="K89" s="36">
        <f>SUMIFS(СВЦЭМ!$C$39:$C$789,СВЦЭМ!$A$39:$A$789,$A89,СВЦЭМ!$B$39:$B$789,K$83)+'СЕТ СН'!$H$12+СВЦЭМ!$D$10+'СЕТ СН'!$H$6-'СЕТ СН'!$H$22</f>
        <v>2221.5865921500003</v>
      </c>
      <c r="L89" s="36">
        <f>SUMIFS(СВЦЭМ!$C$39:$C$789,СВЦЭМ!$A$39:$A$789,$A89,СВЦЭМ!$B$39:$B$789,L$83)+'СЕТ СН'!$H$12+СВЦЭМ!$D$10+'СЕТ СН'!$H$6-'СЕТ СН'!$H$22</f>
        <v>2217.0969137900001</v>
      </c>
      <c r="M89" s="36">
        <f>SUMIFS(СВЦЭМ!$C$39:$C$789,СВЦЭМ!$A$39:$A$789,$A89,СВЦЭМ!$B$39:$B$789,M$83)+'СЕТ СН'!$H$12+СВЦЭМ!$D$10+'СЕТ СН'!$H$6-'СЕТ СН'!$H$22</f>
        <v>2240.803915</v>
      </c>
      <c r="N89" s="36">
        <f>SUMIFS(СВЦЭМ!$C$39:$C$789,СВЦЭМ!$A$39:$A$789,$A89,СВЦЭМ!$B$39:$B$789,N$83)+'СЕТ СН'!$H$12+СВЦЭМ!$D$10+'СЕТ СН'!$H$6-'СЕТ СН'!$H$22</f>
        <v>2244.1254809700004</v>
      </c>
      <c r="O89" s="36">
        <f>SUMIFS(СВЦЭМ!$C$39:$C$789,СВЦЭМ!$A$39:$A$789,$A89,СВЦЭМ!$B$39:$B$789,O$83)+'СЕТ СН'!$H$12+СВЦЭМ!$D$10+'СЕТ СН'!$H$6-'СЕТ СН'!$H$22</f>
        <v>2253.8225847800004</v>
      </c>
      <c r="P89" s="36">
        <f>SUMIFS(СВЦЭМ!$C$39:$C$789,СВЦЭМ!$A$39:$A$789,$A89,СВЦЭМ!$B$39:$B$789,P$83)+'СЕТ СН'!$H$12+СВЦЭМ!$D$10+'СЕТ СН'!$H$6-'СЕТ СН'!$H$22</f>
        <v>2267.3383827500002</v>
      </c>
      <c r="Q89" s="36">
        <f>SUMIFS(СВЦЭМ!$C$39:$C$789,СВЦЭМ!$A$39:$A$789,$A89,СВЦЭМ!$B$39:$B$789,Q$83)+'СЕТ СН'!$H$12+СВЦЭМ!$D$10+'СЕТ СН'!$H$6-'СЕТ СН'!$H$22</f>
        <v>2287.5324030100001</v>
      </c>
      <c r="R89" s="36">
        <f>SUMIFS(СВЦЭМ!$C$39:$C$789,СВЦЭМ!$A$39:$A$789,$A89,СВЦЭМ!$B$39:$B$789,R$83)+'СЕТ СН'!$H$12+СВЦЭМ!$D$10+'СЕТ СН'!$H$6-'СЕТ СН'!$H$22</f>
        <v>2280.6271870800001</v>
      </c>
      <c r="S89" s="36">
        <f>SUMIFS(СВЦЭМ!$C$39:$C$789,СВЦЭМ!$A$39:$A$789,$A89,СВЦЭМ!$B$39:$B$789,S$83)+'СЕТ СН'!$H$12+СВЦЭМ!$D$10+'СЕТ СН'!$H$6-'СЕТ СН'!$H$22</f>
        <v>2259.3430169900003</v>
      </c>
      <c r="T89" s="36">
        <f>SUMIFS(СВЦЭМ!$C$39:$C$789,СВЦЭМ!$A$39:$A$789,$A89,СВЦЭМ!$B$39:$B$789,T$83)+'СЕТ СН'!$H$12+СВЦЭМ!$D$10+'СЕТ СН'!$H$6-'СЕТ СН'!$H$22</f>
        <v>2206.8390958300001</v>
      </c>
      <c r="U89" s="36">
        <f>SUMIFS(СВЦЭМ!$C$39:$C$789,СВЦЭМ!$A$39:$A$789,$A89,СВЦЭМ!$B$39:$B$789,U$83)+'СЕТ СН'!$H$12+СВЦЭМ!$D$10+'СЕТ СН'!$H$6-'СЕТ СН'!$H$22</f>
        <v>2191.9007186600002</v>
      </c>
      <c r="V89" s="36">
        <f>SUMIFS(СВЦЭМ!$C$39:$C$789,СВЦЭМ!$A$39:$A$789,$A89,СВЦЭМ!$B$39:$B$789,V$83)+'СЕТ СН'!$H$12+СВЦЭМ!$D$10+'СЕТ СН'!$H$6-'СЕТ СН'!$H$22</f>
        <v>2235.69648216</v>
      </c>
      <c r="W89" s="36">
        <f>SUMIFS(СВЦЭМ!$C$39:$C$789,СВЦЭМ!$A$39:$A$789,$A89,СВЦЭМ!$B$39:$B$789,W$83)+'СЕТ СН'!$H$12+СВЦЭМ!$D$10+'СЕТ СН'!$H$6-'СЕТ СН'!$H$22</f>
        <v>2230.02622251</v>
      </c>
      <c r="X89" s="36">
        <f>SUMIFS(СВЦЭМ!$C$39:$C$789,СВЦЭМ!$A$39:$A$789,$A89,СВЦЭМ!$B$39:$B$789,X$83)+'СЕТ СН'!$H$12+СВЦЭМ!$D$10+'СЕТ СН'!$H$6-'СЕТ СН'!$H$22</f>
        <v>2243.3063883500004</v>
      </c>
      <c r="Y89" s="36">
        <f>SUMIFS(СВЦЭМ!$C$39:$C$789,СВЦЭМ!$A$39:$A$789,$A89,СВЦЭМ!$B$39:$B$789,Y$83)+'СЕТ СН'!$H$12+СВЦЭМ!$D$10+'СЕТ СН'!$H$6-'СЕТ СН'!$H$22</f>
        <v>2273.6885211700001</v>
      </c>
    </row>
    <row r="90" spans="1:32" ht="15.75" x14ac:dyDescent="0.2">
      <c r="A90" s="35">
        <f t="shared" si="2"/>
        <v>45633</v>
      </c>
      <c r="B90" s="36">
        <f>SUMIFS(СВЦЭМ!$C$39:$C$789,СВЦЭМ!$A$39:$A$789,$A90,СВЦЭМ!$B$39:$B$789,B$83)+'СЕТ СН'!$H$12+СВЦЭМ!$D$10+'СЕТ СН'!$H$6-'СЕТ СН'!$H$22</f>
        <v>2346.0481947100002</v>
      </c>
      <c r="C90" s="36">
        <f>SUMIFS(СВЦЭМ!$C$39:$C$789,СВЦЭМ!$A$39:$A$789,$A90,СВЦЭМ!$B$39:$B$789,C$83)+'СЕТ СН'!$H$12+СВЦЭМ!$D$10+'СЕТ СН'!$H$6-'СЕТ СН'!$H$22</f>
        <v>2326.9137557700001</v>
      </c>
      <c r="D90" s="36">
        <f>SUMIFS(СВЦЭМ!$C$39:$C$789,СВЦЭМ!$A$39:$A$789,$A90,СВЦЭМ!$B$39:$B$789,D$83)+'СЕТ СН'!$H$12+СВЦЭМ!$D$10+'СЕТ СН'!$H$6-'СЕТ СН'!$H$22</f>
        <v>2356.5418181200002</v>
      </c>
      <c r="E90" s="36">
        <f>SUMIFS(СВЦЭМ!$C$39:$C$789,СВЦЭМ!$A$39:$A$789,$A90,СВЦЭМ!$B$39:$B$789,E$83)+'СЕТ СН'!$H$12+СВЦЭМ!$D$10+'СЕТ СН'!$H$6-'СЕТ СН'!$H$22</f>
        <v>2380.4462286000003</v>
      </c>
      <c r="F90" s="36">
        <f>SUMIFS(СВЦЭМ!$C$39:$C$789,СВЦЭМ!$A$39:$A$789,$A90,СВЦЭМ!$B$39:$B$789,F$83)+'СЕТ СН'!$H$12+СВЦЭМ!$D$10+'СЕТ СН'!$H$6-'СЕТ СН'!$H$22</f>
        <v>2377.40401905</v>
      </c>
      <c r="G90" s="36">
        <f>SUMIFS(СВЦЭМ!$C$39:$C$789,СВЦЭМ!$A$39:$A$789,$A90,СВЦЭМ!$B$39:$B$789,G$83)+'СЕТ СН'!$H$12+СВЦЭМ!$D$10+'СЕТ СН'!$H$6-'СЕТ СН'!$H$22</f>
        <v>2356.7952791600001</v>
      </c>
      <c r="H90" s="36">
        <f>SUMIFS(СВЦЭМ!$C$39:$C$789,СВЦЭМ!$A$39:$A$789,$A90,СВЦЭМ!$B$39:$B$789,H$83)+'СЕТ СН'!$H$12+СВЦЭМ!$D$10+'СЕТ СН'!$H$6-'СЕТ СН'!$H$22</f>
        <v>2337.4466010400001</v>
      </c>
      <c r="I90" s="36">
        <f>SUMIFS(СВЦЭМ!$C$39:$C$789,СВЦЭМ!$A$39:$A$789,$A90,СВЦЭМ!$B$39:$B$789,I$83)+'СЕТ СН'!$H$12+СВЦЭМ!$D$10+'СЕТ СН'!$H$6-'СЕТ СН'!$H$22</f>
        <v>2338.97979644</v>
      </c>
      <c r="J90" s="36">
        <f>SUMIFS(СВЦЭМ!$C$39:$C$789,СВЦЭМ!$A$39:$A$789,$A90,СВЦЭМ!$B$39:$B$789,J$83)+'СЕТ СН'!$H$12+СВЦЭМ!$D$10+'СЕТ СН'!$H$6-'СЕТ СН'!$H$22</f>
        <v>2274.73815367</v>
      </c>
      <c r="K90" s="36">
        <f>SUMIFS(СВЦЭМ!$C$39:$C$789,СВЦЭМ!$A$39:$A$789,$A90,СВЦЭМ!$B$39:$B$789,K$83)+'СЕТ СН'!$H$12+СВЦЭМ!$D$10+'СЕТ СН'!$H$6-'СЕТ СН'!$H$22</f>
        <v>2190.7048599</v>
      </c>
      <c r="L90" s="36">
        <f>SUMIFS(СВЦЭМ!$C$39:$C$789,СВЦЭМ!$A$39:$A$789,$A90,СВЦЭМ!$B$39:$B$789,L$83)+'СЕТ СН'!$H$12+СВЦЭМ!$D$10+'СЕТ СН'!$H$6-'СЕТ СН'!$H$22</f>
        <v>2163.0741165100003</v>
      </c>
      <c r="M90" s="36">
        <f>SUMIFS(СВЦЭМ!$C$39:$C$789,СВЦЭМ!$A$39:$A$789,$A90,СВЦЭМ!$B$39:$B$789,M$83)+'СЕТ СН'!$H$12+СВЦЭМ!$D$10+'СЕТ СН'!$H$6-'СЕТ СН'!$H$22</f>
        <v>2164.2232724100004</v>
      </c>
      <c r="N90" s="36">
        <f>SUMIFS(СВЦЭМ!$C$39:$C$789,СВЦЭМ!$A$39:$A$789,$A90,СВЦЭМ!$B$39:$B$789,N$83)+'СЕТ СН'!$H$12+СВЦЭМ!$D$10+'СЕТ СН'!$H$6-'СЕТ СН'!$H$22</f>
        <v>2185.3382012000002</v>
      </c>
      <c r="O90" s="36">
        <f>SUMIFS(СВЦЭМ!$C$39:$C$789,СВЦЭМ!$A$39:$A$789,$A90,СВЦЭМ!$B$39:$B$789,O$83)+'СЕТ СН'!$H$12+СВЦЭМ!$D$10+'СЕТ СН'!$H$6-'СЕТ СН'!$H$22</f>
        <v>2186.3462534700002</v>
      </c>
      <c r="P90" s="36">
        <f>SUMIFS(СВЦЭМ!$C$39:$C$789,СВЦЭМ!$A$39:$A$789,$A90,СВЦЭМ!$B$39:$B$789,P$83)+'СЕТ СН'!$H$12+СВЦЭМ!$D$10+'СЕТ СН'!$H$6-'СЕТ СН'!$H$22</f>
        <v>2204.7034257800001</v>
      </c>
      <c r="Q90" s="36">
        <f>SUMIFS(СВЦЭМ!$C$39:$C$789,СВЦЭМ!$A$39:$A$789,$A90,СВЦЭМ!$B$39:$B$789,Q$83)+'СЕТ СН'!$H$12+СВЦЭМ!$D$10+'СЕТ СН'!$H$6-'СЕТ СН'!$H$22</f>
        <v>2203.3850919800002</v>
      </c>
      <c r="R90" s="36">
        <f>SUMIFS(СВЦЭМ!$C$39:$C$789,СВЦЭМ!$A$39:$A$789,$A90,СВЦЭМ!$B$39:$B$789,R$83)+'СЕТ СН'!$H$12+СВЦЭМ!$D$10+'СЕТ СН'!$H$6-'СЕТ СН'!$H$22</f>
        <v>2207.8769517200003</v>
      </c>
      <c r="S90" s="36">
        <f>SUMIFS(СВЦЭМ!$C$39:$C$789,СВЦЭМ!$A$39:$A$789,$A90,СВЦЭМ!$B$39:$B$789,S$83)+'СЕТ СН'!$H$12+СВЦЭМ!$D$10+'СЕТ СН'!$H$6-'СЕТ СН'!$H$22</f>
        <v>2176.1664816900002</v>
      </c>
      <c r="T90" s="36">
        <f>SUMIFS(СВЦЭМ!$C$39:$C$789,СВЦЭМ!$A$39:$A$789,$A90,СВЦЭМ!$B$39:$B$789,T$83)+'СЕТ СН'!$H$12+СВЦЭМ!$D$10+'СЕТ СН'!$H$6-'СЕТ СН'!$H$22</f>
        <v>2139.6906646000002</v>
      </c>
      <c r="U90" s="36">
        <f>SUMIFS(СВЦЭМ!$C$39:$C$789,СВЦЭМ!$A$39:$A$789,$A90,СВЦЭМ!$B$39:$B$789,U$83)+'СЕТ СН'!$H$12+СВЦЭМ!$D$10+'СЕТ СН'!$H$6-'СЕТ СН'!$H$22</f>
        <v>2162.45048739</v>
      </c>
      <c r="V90" s="36">
        <f>SUMIFS(СВЦЭМ!$C$39:$C$789,СВЦЭМ!$A$39:$A$789,$A90,СВЦЭМ!$B$39:$B$789,V$83)+'СЕТ СН'!$H$12+СВЦЭМ!$D$10+'СЕТ СН'!$H$6-'СЕТ СН'!$H$22</f>
        <v>2173.5127008000004</v>
      </c>
      <c r="W90" s="36">
        <f>SUMIFS(СВЦЭМ!$C$39:$C$789,СВЦЭМ!$A$39:$A$789,$A90,СВЦЭМ!$B$39:$B$789,W$83)+'СЕТ СН'!$H$12+СВЦЭМ!$D$10+'СЕТ СН'!$H$6-'СЕТ СН'!$H$22</f>
        <v>2191.6684068700001</v>
      </c>
      <c r="X90" s="36">
        <f>SUMIFS(СВЦЭМ!$C$39:$C$789,СВЦЭМ!$A$39:$A$789,$A90,СВЦЭМ!$B$39:$B$789,X$83)+'СЕТ СН'!$H$12+СВЦЭМ!$D$10+'СЕТ СН'!$H$6-'СЕТ СН'!$H$22</f>
        <v>2229.5029547700001</v>
      </c>
      <c r="Y90" s="36">
        <f>SUMIFS(СВЦЭМ!$C$39:$C$789,СВЦЭМ!$A$39:$A$789,$A90,СВЦЭМ!$B$39:$B$789,Y$83)+'СЕТ СН'!$H$12+СВЦЭМ!$D$10+'СЕТ СН'!$H$6-'СЕТ СН'!$H$22</f>
        <v>2286.3616168500002</v>
      </c>
    </row>
    <row r="91" spans="1:32" ht="15.75" x14ac:dyDescent="0.2">
      <c r="A91" s="35">
        <f t="shared" si="2"/>
        <v>45634</v>
      </c>
      <c r="B91" s="36">
        <f>SUMIFS(СВЦЭМ!$C$39:$C$789,СВЦЭМ!$A$39:$A$789,$A91,СВЦЭМ!$B$39:$B$789,B$83)+'СЕТ СН'!$H$12+СВЦЭМ!$D$10+'СЕТ СН'!$H$6-'СЕТ СН'!$H$22</f>
        <v>2278.9105665100001</v>
      </c>
      <c r="C91" s="36">
        <f>SUMIFS(СВЦЭМ!$C$39:$C$789,СВЦЭМ!$A$39:$A$789,$A91,СВЦЭМ!$B$39:$B$789,C$83)+'СЕТ СН'!$H$12+СВЦЭМ!$D$10+'СЕТ СН'!$H$6-'СЕТ СН'!$H$22</f>
        <v>2306.9853673900002</v>
      </c>
      <c r="D91" s="36">
        <f>SUMIFS(СВЦЭМ!$C$39:$C$789,СВЦЭМ!$A$39:$A$789,$A91,СВЦЭМ!$B$39:$B$789,D$83)+'СЕТ СН'!$H$12+СВЦЭМ!$D$10+'СЕТ СН'!$H$6-'СЕТ СН'!$H$22</f>
        <v>2345.4243586800003</v>
      </c>
      <c r="E91" s="36">
        <f>SUMIFS(СВЦЭМ!$C$39:$C$789,СВЦЭМ!$A$39:$A$789,$A91,СВЦЭМ!$B$39:$B$789,E$83)+'СЕТ СН'!$H$12+СВЦЭМ!$D$10+'СЕТ СН'!$H$6-'СЕТ СН'!$H$22</f>
        <v>2373.46900456</v>
      </c>
      <c r="F91" s="36">
        <f>SUMIFS(СВЦЭМ!$C$39:$C$789,СВЦЭМ!$A$39:$A$789,$A91,СВЦЭМ!$B$39:$B$789,F$83)+'СЕТ СН'!$H$12+СВЦЭМ!$D$10+'СЕТ СН'!$H$6-'СЕТ СН'!$H$22</f>
        <v>2377.4609312700004</v>
      </c>
      <c r="G91" s="36">
        <f>SUMIFS(СВЦЭМ!$C$39:$C$789,СВЦЭМ!$A$39:$A$789,$A91,СВЦЭМ!$B$39:$B$789,G$83)+'СЕТ СН'!$H$12+СВЦЭМ!$D$10+'СЕТ СН'!$H$6-'СЕТ СН'!$H$22</f>
        <v>2363.90513715</v>
      </c>
      <c r="H91" s="36">
        <f>SUMIFS(СВЦЭМ!$C$39:$C$789,СВЦЭМ!$A$39:$A$789,$A91,СВЦЭМ!$B$39:$B$789,H$83)+'СЕТ СН'!$H$12+СВЦЭМ!$D$10+'СЕТ СН'!$H$6-'СЕТ СН'!$H$22</f>
        <v>2379.9573696400003</v>
      </c>
      <c r="I91" s="36">
        <f>SUMIFS(СВЦЭМ!$C$39:$C$789,СВЦЭМ!$A$39:$A$789,$A91,СВЦЭМ!$B$39:$B$789,I$83)+'СЕТ СН'!$H$12+СВЦЭМ!$D$10+'СЕТ СН'!$H$6-'СЕТ СН'!$H$22</f>
        <v>2366.89458943</v>
      </c>
      <c r="J91" s="36">
        <f>SUMIFS(СВЦЭМ!$C$39:$C$789,СВЦЭМ!$A$39:$A$789,$A91,СВЦЭМ!$B$39:$B$789,J$83)+'СЕТ СН'!$H$12+СВЦЭМ!$D$10+'СЕТ СН'!$H$6-'СЕТ СН'!$H$22</f>
        <v>2310.2295632600003</v>
      </c>
      <c r="K91" s="36">
        <f>SUMIFS(СВЦЭМ!$C$39:$C$789,СВЦЭМ!$A$39:$A$789,$A91,СВЦЭМ!$B$39:$B$789,K$83)+'СЕТ СН'!$H$12+СВЦЭМ!$D$10+'СЕТ СН'!$H$6-'СЕТ СН'!$H$22</f>
        <v>2234.23948875</v>
      </c>
      <c r="L91" s="36">
        <f>SUMIFS(СВЦЭМ!$C$39:$C$789,СВЦЭМ!$A$39:$A$789,$A91,СВЦЭМ!$B$39:$B$789,L$83)+'СЕТ СН'!$H$12+СВЦЭМ!$D$10+'СЕТ СН'!$H$6-'СЕТ СН'!$H$22</f>
        <v>2186.9409712400002</v>
      </c>
      <c r="M91" s="36">
        <f>SUMIFS(СВЦЭМ!$C$39:$C$789,СВЦЭМ!$A$39:$A$789,$A91,СВЦЭМ!$B$39:$B$789,M$83)+'СЕТ СН'!$H$12+СВЦЭМ!$D$10+'СЕТ СН'!$H$6-'СЕТ СН'!$H$22</f>
        <v>2190.66183499</v>
      </c>
      <c r="N91" s="36">
        <f>SUMIFS(СВЦЭМ!$C$39:$C$789,СВЦЭМ!$A$39:$A$789,$A91,СВЦЭМ!$B$39:$B$789,N$83)+'СЕТ СН'!$H$12+СВЦЭМ!$D$10+'СЕТ СН'!$H$6-'СЕТ СН'!$H$22</f>
        <v>2213.84667102</v>
      </c>
      <c r="O91" s="36">
        <f>SUMIFS(СВЦЭМ!$C$39:$C$789,СВЦЭМ!$A$39:$A$789,$A91,СВЦЭМ!$B$39:$B$789,O$83)+'СЕТ СН'!$H$12+СВЦЭМ!$D$10+'СЕТ СН'!$H$6-'СЕТ СН'!$H$22</f>
        <v>2225.0428251600001</v>
      </c>
      <c r="P91" s="36">
        <f>SUMIFS(СВЦЭМ!$C$39:$C$789,СВЦЭМ!$A$39:$A$789,$A91,СВЦЭМ!$B$39:$B$789,P$83)+'СЕТ СН'!$H$12+СВЦЭМ!$D$10+'СЕТ СН'!$H$6-'СЕТ СН'!$H$22</f>
        <v>2233.3984128900001</v>
      </c>
      <c r="Q91" s="36">
        <f>SUMIFS(СВЦЭМ!$C$39:$C$789,СВЦЭМ!$A$39:$A$789,$A91,СВЦЭМ!$B$39:$B$789,Q$83)+'СЕТ СН'!$H$12+СВЦЭМ!$D$10+'СЕТ СН'!$H$6-'СЕТ СН'!$H$22</f>
        <v>2245.8637000800004</v>
      </c>
      <c r="R91" s="36">
        <f>SUMIFS(СВЦЭМ!$C$39:$C$789,СВЦЭМ!$A$39:$A$789,$A91,СВЦЭМ!$B$39:$B$789,R$83)+'СЕТ СН'!$H$12+СВЦЭМ!$D$10+'СЕТ СН'!$H$6-'СЕТ СН'!$H$22</f>
        <v>2237.1528757600004</v>
      </c>
      <c r="S91" s="36">
        <f>SUMIFS(СВЦЭМ!$C$39:$C$789,СВЦЭМ!$A$39:$A$789,$A91,СВЦЭМ!$B$39:$B$789,S$83)+'СЕТ СН'!$H$12+СВЦЭМ!$D$10+'СЕТ СН'!$H$6-'СЕТ СН'!$H$22</f>
        <v>2177.6540413300004</v>
      </c>
      <c r="T91" s="36">
        <f>SUMIFS(СВЦЭМ!$C$39:$C$789,СВЦЭМ!$A$39:$A$789,$A91,СВЦЭМ!$B$39:$B$789,T$83)+'СЕТ СН'!$H$12+СВЦЭМ!$D$10+'СЕТ СН'!$H$6-'СЕТ СН'!$H$22</f>
        <v>2100.6199170500004</v>
      </c>
      <c r="U91" s="36">
        <f>SUMIFS(СВЦЭМ!$C$39:$C$789,СВЦЭМ!$A$39:$A$789,$A91,СВЦЭМ!$B$39:$B$789,U$83)+'СЕТ СН'!$H$12+СВЦЭМ!$D$10+'СЕТ СН'!$H$6-'СЕТ СН'!$H$22</f>
        <v>2098.8998128800004</v>
      </c>
      <c r="V91" s="36">
        <f>SUMIFS(СВЦЭМ!$C$39:$C$789,СВЦЭМ!$A$39:$A$789,$A91,СВЦЭМ!$B$39:$B$789,V$83)+'СЕТ СН'!$H$12+СВЦЭМ!$D$10+'СЕТ СН'!$H$6-'СЕТ СН'!$H$22</f>
        <v>2128.5583282500002</v>
      </c>
      <c r="W91" s="36">
        <f>SUMIFS(СВЦЭМ!$C$39:$C$789,СВЦЭМ!$A$39:$A$789,$A91,СВЦЭМ!$B$39:$B$789,W$83)+'СЕТ СН'!$H$12+СВЦЭМ!$D$10+'СЕТ СН'!$H$6-'СЕТ СН'!$H$22</f>
        <v>2166.4268443600004</v>
      </c>
      <c r="X91" s="36">
        <f>SUMIFS(СВЦЭМ!$C$39:$C$789,СВЦЭМ!$A$39:$A$789,$A91,СВЦЭМ!$B$39:$B$789,X$83)+'СЕТ СН'!$H$12+СВЦЭМ!$D$10+'СЕТ СН'!$H$6-'СЕТ СН'!$H$22</f>
        <v>2182.0211453400002</v>
      </c>
      <c r="Y91" s="36">
        <f>SUMIFS(СВЦЭМ!$C$39:$C$789,СВЦЭМ!$A$39:$A$789,$A91,СВЦЭМ!$B$39:$B$789,Y$83)+'СЕТ СН'!$H$12+СВЦЭМ!$D$10+'СЕТ СН'!$H$6-'СЕТ СН'!$H$22</f>
        <v>2186.2371623600002</v>
      </c>
    </row>
    <row r="92" spans="1:32" ht="15.75" x14ac:dyDescent="0.2">
      <c r="A92" s="35">
        <f t="shared" si="2"/>
        <v>45635</v>
      </c>
      <c r="B92" s="36">
        <f>SUMIFS(СВЦЭМ!$C$39:$C$789,СВЦЭМ!$A$39:$A$789,$A92,СВЦЭМ!$B$39:$B$789,B$83)+'СЕТ СН'!$H$12+СВЦЭМ!$D$10+'СЕТ СН'!$H$6-'СЕТ СН'!$H$22</f>
        <v>2259.6673358000003</v>
      </c>
      <c r="C92" s="36">
        <f>SUMIFS(СВЦЭМ!$C$39:$C$789,СВЦЭМ!$A$39:$A$789,$A92,СВЦЭМ!$B$39:$B$789,C$83)+'СЕТ СН'!$H$12+СВЦЭМ!$D$10+'СЕТ СН'!$H$6-'СЕТ СН'!$H$22</f>
        <v>2286.74873269</v>
      </c>
      <c r="D92" s="36">
        <f>SUMIFS(СВЦЭМ!$C$39:$C$789,СВЦЭМ!$A$39:$A$789,$A92,СВЦЭМ!$B$39:$B$789,D$83)+'СЕТ СН'!$H$12+СВЦЭМ!$D$10+'СЕТ СН'!$H$6-'СЕТ СН'!$H$22</f>
        <v>2328.7104970400001</v>
      </c>
      <c r="E92" s="36">
        <f>SUMIFS(СВЦЭМ!$C$39:$C$789,СВЦЭМ!$A$39:$A$789,$A92,СВЦЭМ!$B$39:$B$789,E$83)+'СЕТ СН'!$H$12+СВЦЭМ!$D$10+'СЕТ СН'!$H$6-'СЕТ СН'!$H$22</f>
        <v>2348.59255188</v>
      </c>
      <c r="F92" s="36">
        <f>SUMIFS(СВЦЭМ!$C$39:$C$789,СВЦЭМ!$A$39:$A$789,$A92,СВЦЭМ!$B$39:$B$789,F$83)+'СЕТ СН'!$H$12+СВЦЭМ!$D$10+'СЕТ СН'!$H$6-'СЕТ СН'!$H$22</f>
        <v>2349.7329744100002</v>
      </c>
      <c r="G92" s="36">
        <f>SUMIFS(СВЦЭМ!$C$39:$C$789,СВЦЭМ!$A$39:$A$789,$A92,СВЦЭМ!$B$39:$B$789,G$83)+'СЕТ СН'!$H$12+СВЦЭМ!$D$10+'СЕТ СН'!$H$6-'СЕТ СН'!$H$22</f>
        <v>2312.6871843500003</v>
      </c>
      <c r="H92" s="36">
        <f>SUMIFS(СВЦЭМ!$C$39:$C$789,СВЦЭМ!$A$39:$A$789,$A92,СВЦЭМ!$B$39:$B$789,H$83)+'СЕТ СН'!$H$12+СВЦЭМ!$D$10+'СЕТ СН'!$H$6-'СЕТ СН'!$H$22</f>
        <v>2228.7540590900003</v>
      </c>
      <c r="I92" s="36">
        <f>SUMIFS(СВЦЭМ!$C$39:$C$789,СВЦЭМ!$A$39:$A$789,$A92,СВЦЭМ!$B$39:$B$789,I$83)+'СЕТ СН'!$H$12+СВЦЭМ!$D$10+'СЕТ СН'!$H$6-'СЕТ СН'!$H$22</f>
        <v>2160.2404407500003</v>
      </c>
      <c r="J92" s="36">
        <f>SUMIFS(СВЦЭМ!$C$39:$C$789,СВЦЭМ!$A$39:$A$789,$A92,СВЦЭМ!$B$39:$B$789,J$83)+'СЕТ СН'!$H$12+СВЦЭМ!$D$10+'СЕТ СН'!$H$6-'СЕТ СН'!$H$22</f>
        <v>2179.5571229900002</v>
      </c>
      <c r="K92" s="36">
        <f>SUMIFS(СВЦЭМ!$C$39:$C$789,СВЦЭМ!$A$39:$A$789,$A92,СВЦЭМ!$B$39:$B$789,K$83)+'СЕТ СН'!$H$12+СВЦЭМ!$D$10+'СЕТ СН'!$H$6-'СЕТ СН'!$H$22</f>
        <v>2160.8850199600001</v>
      </c>
      <c r="L92" s="36">
        <f>SUMIFS(СВЦЭМ!$C$39:$C$789,СВЦЭМ!$A$39:$A$789,$A92,СВЦЭМ!$B$39:$B$789,L$83)+'СЕТ СН'!$H$12+СВЦЭМ!$D$10+'СЕТ СН'!$H$6-'СЕТ СН'!$H$22</f>
        <v>2159.1155259800003</v>
      </c>
      <c r="M92" s="36">
        <f>SUMIFS(СВЦЭМ!$C$39:$C$789,СВЦЭМ!$A$39:$A$789,$A92,СВЦЭМ!$B$39:$B$789,M$83)+'СЕТ СН'!$H$12+СВЦЭМ!$D$10+'СЕТ СН'!$H$6-'СЕТ СН'!$H$22</f>
        <v>2180.42460175</v>
      </c>
      <c r="N92" s="36">
        <f>SUMIFS(СВЦЭМ!$C$39:$C$789,СВЦЭМ!$A$39:$A$789,$A92,СВЦЭМ!$B$39:$B$789,N$83)+'СЕТ СН'!$H$12+СВЦЭМ!$D$10+'СЕТ СН'!$H$6-'СЕТ СН'!$H$22</f>
        <v>2165.2727609400004</v>
      </c>
      <c r="O92" s="36">
        <f>SUMIFS(СВЦЭМ!$C$39:$C$789,СВЦЭМ!$A$39:$A$789,$A92,СВЦЭМ!$B$39:$B$789,O$83)+'СЕТ СН'!$H$12+СВЦЭМ!$D$10+'СЕТ СН'!$H$6-'СЕТ СН'!$H$22</f>
        <v>2182.2654422600003</v>
      </c>
      <c r="P92" s="36">
        <f>SUMIFS(СВЦЭМ!$C$39:$C$789,СВЦЭМ!$A$39:$A$789,$A92,СВЦЭМ!$B$39:$B$789,P$83)+'СЕТ СН'!$H$12+СВЦЭМ!$D$10+'СЕТ СН'!$H$6-'СЕТ СН'!$H$22</f>
        <v>2185.8687831300003</v>
      </c>
      <c r="Q92" s="36">
        <f>SUMIFS(СВЦЭМ!$C$39:$C$789,СВЦЭМ!$A$39:$A$789,$A92,СВЦЭМ!$B$39:$B$789,Q$83)+'СЕТ СН'!$H$12+СВЦЭМ!$D$10+'СЕТ СН'!$H$6-'СЕТ СН'!$H$22</f>
        <v>2193.6638780000003</v>
      </c>
      <c r="R92" s="36">
        <f>SUMIFS(СВЦЭМ!$C$39:$C$789,СВЦЭМ!$A$39:$A$789,$A92,СВЦЭМ!$B$39:$B$789,R$83)+'СЕТ СН'!$H$12+СВЦЭМ!$D$10+'СЕТ СН'!$H$6-'СЕТ СН'!$H$22</f>
        <v>2177.7011097200002</v>
      </c>
      <c r="S92" s="36">
        <f>SUMIFS(СВЦЭМ!$C$39:$C$789,СВЦЭМ!$A$39:$A$789,$A92,СВЦЭМ!$B$39:$B$789,S$83)+'СЕТ СН'!$H$12+СВЦЭМ!$D$10+'СЕТ СН'!$H$6-'СЕТ СН'!$H$22</f>
        <v>2141.7176266700003</v>
      </c>
      <c r="T92" s="36">
        <f>SUMIFS(СВЦЭМ!$C$39:$C$789,СВЦЭМ!$A$39:$A$789,$A92,СВЦЭМ!$B$39:$B$789,T$83)+'СЕТ СН'!$H$12+СВЦЭМ!$D$10+'СЕТ СН'!$H$6-'СЕТ СН'!$H$22</f>
        <v>2118.7282334700003</v>
      </c>
      <c r="U92" s="36">
        <f>SUMIFS(СВЦЭМ!$C$39:$C$789,СВЦЭМ!$A$39:$A$789,$A92,СВЦЭМ!$B$39:$B$789,U$83)+'СЕТ СН'!$H$12+СВЦЭМ!$D$10+'СЕТ СН'!$H$6-'СЕТ СН'!$H$22</f>
        <v>2128.1792949400001</v>
      </c>
      <c r="V92" s="36">
        <f>SUMIFS(СВЦЭМ!$C$39:$C$789,СВЦЭМ!$A$39:$A$789,$A92,СВЦЭМ!$B$39:$B$789,V$83)+'СЕТ СН'!$H$12+СВЦЭМ!$D$10+'СЕТ СН'!$H$6-'СЕТ СН'!$H$22</f>
        <v>2155.45540385</v>
      </c>
      <c r="W92" s="36">
        <f>SUMIFS(СВЦЭМ!$C$39:$C$789,СВЦЭМ!$A$39:$A$789,$A92,СВЦЭМ!$B$39:$B$789,W$83)+'СЕТ СН'!$H$12+СВЦЭМ!$D$10+'СЕТ СН'!$H$6-'СЕТ СН'!$H$22</f>
        <v>2171.2696141200004</v>
      </c>
      <c r="X92" s="36">
        <f>SUMIFS(СВЦЭМ!$C$39:$C$789,СВЦЭМ!$A$39:$A$789,$A92,СВЦЭМ!$B$39:$B$789,X$83)+'СЕТ СН'!$H$12+СВЦЭМ!$D$10+'СЕТ СН'!$H$6-'СЕТ СН'!$H$22</f>
        <v>2184.7610582300003</v>
      </c>
      <c r="Y92" s="36">
        <f>SUMIFS(СВЦЭМ!$C$39:$C$789,СВЦЭМ!$A$39:$A$789,$A92,СВЦЭМ!$B$39:$B$789,Y$83)+'СЕТ СН'!$H$12+СВЦЭМ!$D$10+'СЕТ СН'!$H$6-'СЕТ СН'!$H$22</f>
        <v>2168.2315301200001</v>
      </c>
    </row>
    <row r="93" spans="1:32" ht="15.75" x14ac:dyDescent="0.2">
      <c r="A93" s="35">
        <f t="shared" si="2"/>
        <v>45636</v>
      </c>
      <c r="B93" s="36">
        <f>SUMIFS(СВЦЭМ!$C$39:$C$789,СВЦЭМ!$A$39:$A$789,$A93,СВЦЭМ!$B$39:$B$789,B$83)+'СЕТ СН'!$H$12+СВЦЭМ!$D$10+'СЕТ СН'!$H$6-'СЕТ СН'!$H$22</f>
        <v>2290.0699403600001</v>
      </c>
      <c r="C93" s="36">
        <f>SUMIFS(СВЦЭМ!$C$39:$C$789,СВЦЭМ!$A$39:$A$789,$A93,СВЦЭМ!$B$39:$B$789,C$83)+'СЕТ СН'!$H$12+СВЦЭМ!$D$10+'СЕТ СН'!$H$6-'СЕТ СН'!$H$22</f>
        <v>2348.1458971000002</v>
      </c>
      <c r="D93" s="36">
        <f>SUMIFS(СВЦЭМ!$C$39:$C$789,СВЦЭМ!$A$39:$A$789,$A93,СВЦЭМ!$B$39:$B$789,D$83)+'СЕТ СН'!$H$12+СВЦЭМ!$D$10+'СЕТ СН'!$H$6-'СЕТ СН'!$H$22</f>
        <v>2364.1875623800001</v>
      </c>
      <c r="E93" s="36">
        <f>SUMIFS(СВЦЭМ!$C$39:$C$789,СВЦЭМ!$A$39:$A$789,$A93,СВЦЭМ!$B$39:$B$789,E$83)+'СЕТ СН'!$H$12+СВЦЭМ!$D$10+'СЕТ СН'!$H$6-'СЕТ СН'!$H$22</f>
        <v>2379.411963</v>
      </c>
      <c r="F93" s="36">
        <f>SUMIFS(СВЦЭМ!$C$39:$C$789,СВЦЭМ!$A$39:$A$789,$A93,СВЦЭМ!$B$39:$B$789,F$83)+'СЕТ СН'!$H$12+СВЦЭМ!$D$10+'СЕТ СН'!$H$6-'СЕТ СН'!$H$22</f>
        <v>2381.3869365200003</v>
      </c>
      <c r="G93" s="36">
        <f>SUMIFS(СВЦЭМ!$C$39:$C$789,СВЦЭМ!$A$39:$A$789,$A93,СВЦЭМ!$B$39:$B$789,G$83)+'СЕТ СН'!$H$12+СВЦЭМ!$D$10+'СЕТ СН'!$H$6-'СЕТ СН'!$H$22</f>
        <v>2343.7576921100003</v>
      </c>
      <c r="H93" s="36">
        <f>SUMIFS(СВЦЭМ!$C$39:$C$789,СВЦЭМ!$A$39:$A$789,$A93,СВЦЭМ!$B$39:$B$789,H$83)+'СЕТ СН'!$H$12+СВЦЭМ!$D$10+'СЕТ СН'!$H$6-'СЕТ СН'!$H$22</f>
        <v>2271.1656897600001</v>
      </c>
      <c r="I93" s="36">
        <f>SUMIFS(СВЦЭМ!$C$39:$C$789,СВЦЭМ!$A$39:$A$789,$A93,СВЦЭМ!$B$39:$B$789,I$83)+'СЕТ СН'!$H$12+СВЦЭМ!$D$10+'СЕТ СН'!$H$6-'СЕТ СН'!$H$22</f>
        <v>2204.8573346200001</v>
      </c>
      <c r="J93" s="36">
        <f>SUMIFS(СВЦЭМ!$C$39:$C$789,СВЦЭМ!$A$39:$A$789,$A93,СВЦЭМ!$B$39:$B$789,J$83)+'СЕТ СН'!$H$12+СВЦЭМ!$D$10+'СЕТ СН'!$H$6-'СЕТ СН'!$H$22</f>
        <v>2153.6717654300001</v>
      </c>
      <c r="K93" s="36">
        <f>SUMIFS(СВЦЭМ!$C$39:$C$789,СВЦЭМ!$A$39:$A$789,$A93,СВЦЭМ!$B$39:$B$789,K$83)+'СЕТ СН'!$H$12+СВЦЭМ!$D$10+'СЕТ СН'!$H$6-'СЕТ СН'!$H$22</f>
        <v>2128.7235692000004</v>
      </c>
      <c r="L93" s="36">
        <f>SUMIFS(СВЦЭМ!$C$39:$C$789,СВЦЭМ!$A$39:$A$789,$A93,СВЦЭМ!$B$39:$B$789,L$83)+'СЕТ СН'!$H$12+СВЦЭМ!$D$10+'СЕТ СН'!$H$6-'СЕТ СН'!$H$22</f>
        <v>2140.7291242000001</v>
      </c>
      <c r="M93" s="36">
        <f>SUMIFS(СВЦЭМ!$C$39:$C$789,СВЦЭМ!$A$39:$A$789,$A93,СВЦЭМ!$B$39:$B$789,M$83)+'СЕТ СН'!$H$12+СВЦЭМ!$D$10+'СЕТ СН'!$H$6-'СЕТ СН'!$H$22</f>
        <v>2149.5301978900002</v>
      </c>
      <c r="N93" s="36">
        <f>SUMIFS(СВЦЭМ!$C$39:$C$789,СВЦЭМ!$A$39:$A$789,$A93,СВЦЭМ!$B$39:$B$789,N$83)+'СЕТ СН'!$H$12+СВЦЭМ!$D$10+'СЕТ СН'!$H$6-'СЕТ СН'!$H$22</f>
        <v>2148.1754410900003</v>
      </c>
      <c r="O93" s="36">
        <f>SUMIFS(СВЦЭМ!$C$39:$C$789,СВЦЭМ!$A$39:$A$789,$A93,СВЦЭМ!$B$39:$B$789,O$83)+'СЕТ СН'!$H$12+СВЦЭМ!$D$10+'СЕТ СН'!$H$6-'СЕТ СН'!$H$22</f>
        <v>2142.1608770000003</v>
      </c>
      <c r="P93" s="36">
        <f>SUMIFS(СВЦЭМ!$C$39:$C$789,СВЦЭМ!$A$39:$A$789,$A93,СВЦЭМ!$B$39:$B$789,P$83)+'СЕТ СН'!$H$12+СВЦЭМ!$D$10+'СЕТ СН'!$H$6-'СЕТ СН'!$H$22</f>
        <v>2180.7114990100004</v>
      </c>
      <c r="Q93" s="36">
        <f>SUMIFS(СВЦЭМ!$C$39:$C$789,СВЦЭМ!$A$39:$A$789,$A93,СВЦЭМ!$B$39:$B$789,Q$83)+'СЕТ СН'!$H$12+СВЦЭМ!$D$10+'СЕТ СН'!$H$6-'СЕТ СН'!$H$22</f>
        <v>2191.50496681</v>
      </c>
      <c r="R93" s="36">
        <f>SUMIFS(СВЦЭМ!$C$39:$C$789,СВЦЭМ!$A$39:$A$789,$A93,СВЦЭМ!$B$39:$B$789,R$83)+'СЕТ СН'!$H$12+СВЦЭМ!$D$10+'СЕТ СН'!$H$6-'СЕТ СН'!$H$22</f>
        <v>2171.4337948900002</v>
      </c>
      <c r="S93" s="36">
        <f>SUMIFS(СВЦЭМ!$C$39:$C$789,СВЦЭМ!$A$39:$A$789,$A93,СВЦЭМ!$B$39:$B$789,S$83)+'СЕТ СН'!$H$12+СВЦЭМ!$D$10+'СЕТ СН'!$H$6-'СЕТ СН'!$H$22</f>
        <v>2133.3929002600003</v>
      </c>
      <c r="T93" s="36">
        <f>SUMIFS(СВЦЭМ!$C$39:$C$789,СВЦЭМ!$A$39:$A$789,$A93,СВЦЭМ!$B$39:$B$789,T$83)+'СЕТ СН'!$H$12+СВЦЭМ!$D$10+'СЕТ СН'!$H$6-'СЕТ СН'!$H$22</f>
        <v>2112.8256240400001</v>
      </c>
      <c r="U93" s="36">
        <f>SUMIFS(СВЦЭМ!$C$39:$C$789,СВЦЭМ!$A$39:$A$789,$A93,СВЦЭМ!$B$39:$B$789,U$83)+'СЕТ СН'!$H$12+СВЦЭМ!$D$10+'СЕТ СН'!$H$6-'СЕТ СН'!$H$22</f>
        <v>2129.6907871500002</v>
      </c>
      <c r="V93" s="36">
        <f>SUMIFS(СВЦЭМ!$C$39:$C$789,СВЦЭМ!$A$39:$A$789,$A93,СВЦЭМ!$B$39:$B$789,V$83)+'СЕТ СН'!$H$12+СВЦЭМ!$D$10+'СЕТ СН'!$H$6-'СЕТ СН'!$H$22</f>
        <v>2144.80818297</v>
      </c>
      <c r="W93" s="36">
        <f>SUMIFS(СВЦЭМ!$C$39:$C$789,СВЦЭМ!$A$39:$A$789,$A93,СВЦЭМ!$B$39:$B$789,W$83)+'СЕТ СН'!$H$12+СВЦЭМ!$D$10+'СЕТ СН'!$H$6-'СЕТ СН'!$H$22</f>
        <v>2171.1647987000001</v>
      </c>
      <c r="X93" s="36">
        <f>SUMIFS(СВЦЭМ!$C$39:$C$789,СВЦЭМ!$A$39:$A$789,$A93,СВЦЭМ!$B$39:$B$789,X$83)+'СЕТ СН'!$H$12+СВЦЭМ!$D$10+'СЕТ СН'!$H$6-'СЕТ СН'!$H$22</f>
        <v>2173.5428222700002</v>
      </c>
      <c r="Y93" s="36">
        <f>SUMIFS(СВЦЭМ!$C$39:$C$789,СВЦЭМ!$A$39:$A$789,$A93,СВЦЭМ!$B$39:$B$789,Y$83)+'СЕТ СН'!$H$12+СВЦЭМ!$D$10+'СЕТ СН'!$H$6-'СЕТ СН'!$H$22</f>
        <v>2213.2315561</v>
      </c>
    </row>
    <row r="94" spans="1:32" ht="15.75" x14ac:dyDescent="0.2">
      <c r="A94" s="35">
        <f t="shared" si="2"/>
        <v>45637</v>
      </c>
      <c r="B94" s="36">
        <f>SUMIFS(СВЦЭМ!$C$39:$C$789,СВЦЭМ!$A$39:$A$789,$A94,СВЦЭМ!$B$39:$B$789,B$83)+'СЕТ СН'!$H$12+СВЦЭМ!$D$10+'СЕТ СН'!$H$6-'СЕТ СН'!$H$22</f>
        <v>2206.5891992700003</v>
      </c>
      <c r="C94" s="36">
        <f>SUMIFS(СВЦЭМ!$C$39:$C$789,СВЦЭМ!$A$39:$A$789,$A94,СВЦЭМ!$B$39:$B$789,C$83)+'СЕТ СН'!$H$12+СВЦЭМ!$D$10+'СЕТ СН'!$H$6-'СЕТ СН'!$H$22</f>
        <v>2305.1433126400002</v>
      </c>
      <c r="D94" s="36">
        <f>SUMIFS(СВЦЭМ!$C$39:$C$789,СВЦЭМ!$A$39:$A$789,$A94,СВЦЭМ!$B$39:$B$789,D$83)+'СЕТ СН'!$H$12+СВЦЭМ!$D$10+'СЕТ СН'!$H$6-'СЕТ СН'!$H$22</f>
        <v>2342.4116182500002</v>
      </c>
      <c r="E94" s="36">
        <f>SUMIFS(СВЦЭМ!$C$39:$C$789,СВЦЭМ!$A$39:$A$789,$A94,СВЦЭМ!$B$39:$B$789,E$83)+'СЕТ СН'!$H$12+СВЦЭМ!$D$10+'СЕТ СН'!$H$6-'СЕТ СН'!$H$22</f>
        <v>2359.4357609100002</v>
      </c>
      <c r="F94" s="36">
        <f>SUMIFS(СВЦЭМ!$C$39:$C$789,СВЦЭМ!$A$39:$A$789,$A94,СВЦЭМ!$B$39:$B$789,F$83)+'СЕТ СН'!$H$12+СВЦЭМ!$D$10+'СЕТ СН'!$H$6-'СЕТ СН'!$H$22</f>
        <v>2371.1279459700004</v>
      </c>
      <c r="G94" s="36">
        <f>SUMIFS(СВЦЭМ!$C$39:$C$789,СВЦЭМ!$A$39:$A$789,$A94,СВЦЭМ!$B$39:$B$789,G$83)+'СЕТ СН'!$H$12+СВЦЭМ!$D$10+'СЕТ СН'!$H$6-'СЕТ СН'!$H$22</f>
        <v>2341.99812191</v>
      </c>
      <c r="H94" s="36">
        <f>SUMIFS(СВЦЭМ!$C$39:$C$789,СВЦЭМ!$A$39:$A$789,$A94,СВЦЭМ!$B$39:$B$789,H$83)+'СЕТ СН'!$H$12+СВЦЭМ!$D$10+'СЕТ СН'!$H$6-'СЕТ СН'!$H$22</f>
        <v>2293.0699251200003</v>
      </c>
      <c r="I94" s="36">
        <f>SUMIFS(СВЦЭМ!$C$39:$C$789,СВЦЭМ!$A$39:$A$789,$A94,СВЦЭМ!$B$39:$B$789,I$83)+'СЕТ СН'!$H$12+СВЦЭМ!$D$10+'СЕТ СН'!$H$6-'СЕТ СН'!$H$22</f>
        <v>2223.0479704200002</v>
      </c>
      <c r="J94" s="36">
        <f>SUMIFS(СВЦЭМ!$C$39:$C$789,СВЦЭМ!$A$39:$A$789,$A94,СВЦЭМ!$B$39:$B$789,J$83)+'СЕТ СН'!$H$12+СВЦЭМ!$D$10+'СЕТ СН'!$H$6-'СЕТ СН'!$H$22</f>
        <v>2187.2155387400003</v>
      </c>
      <c r="K94" s="36">
        <f>SUMIFS(СВЦЭМ!$C$39:$C$789,СВЦЭМ!$A$39:$A$789,$A94,СВЦЭМ!$B$39:$B$789,K$83)+'СЕТ СН'!$H$12+СВЦЭМ!$D$10+'СЕТ СН'!$H$6-'СЕТ СН'!$H$22</f>
        <v>2169.6258506200002</v>
      </c>
      <c r="L94" s="36">
        <f>SUMIFS(СВЦЭМ!$C$39:$C$789,СВЦЭМ!$A$39:$A$789,$A94,СВЦЭМ!$B$39:$B$789,L$83)+'СЕТ СН'!$H$12+СВЦЭМ!$D$10+'СЕТ СН'!$H$6-'СЕТ СН'!$H$22</f>
        <v>2169.4904767000003</v>
      </c>
      <c r="M94" s="36">
        <f>SUMIFS(СВЦЭМ!$C$39:$C$789,СВЦЭМ!$A$39:$A$789,$A94,СВЦЭМ!$B$39:$B$789,M$83)+'СЕТ СН'!$H$12+СВЦЭМ!$D$10+'СЕТ СН'!$H$6-'СЕТ СН'!$H$22</f>
        <v>2195.49343795</v>
      </c>
      <c r="N94" s="36">
        <f>SUMIFS(СВЦЭМ!$C$39:$C$789,СВЦЭМ!$A$39:$A$789,$A94,СВЦЭМ!$B$39:$B$789,N$83)+'СЕТ СН'!$H$12+СВЦЭМ!$D$10+'СЕТ СН'!$H$6-'СЕТ СН'!$H$22</f>
        <v>2212.3266471500001</v>
      </c>
      <c r="O94" s="36">
        <f>SUMIFS(СВЦЭМ!$C$39:$C$789,СВЦЭМ!$A$39:$A$789,$A94,СВЦЭМ!$B$39:$B$789,O$83)+'СЕТ СН'!$H$12+СВЦЭМ!$D$10+'СЕТ СН'!$H$6-'СЕТ СН'!$H$22</f>
        <v>2241.2100443500003</v>
      </c>
      <c r="P94" s="36">
        <f>SUMIFS(СВЦЭМ!$C$39:$C$789,СВЦЭМ!$A$39:$A$789,$A94,СВЦЭМ!$B$39:$B$789,P$83)+'СЕТ СН'!$H$12+СВЦЭМ!$D$10+'СЕТ СН'!$H$6-'СЕТ СН'!$H$22</f>
        <v>2267.94971536</v>
      </c>
      <c r="Q94" s="36">
        <f>SUMIFS(СВЦЭМ!$C$39:$C$789,СВЦЭМ!$A$39:$A$789,$A94,СВЦЭМ!$B$39:$B$789,Q$83)+'СЕТ СН'!$H$12+СВЦЭМ!$D$10+'СЕТ СН'!$H$6-'СЕТ СН'!$H$22</f>
        <v>2301.8329781700004</v>
      </c>
      <c r="R94" s="36">
        <f>SUMIFS(СВЦЭМ!$C$39:$C$789,СВЦЭМ!$A$39:$A$789,$A94,СВЦЭМ!$B$39:$B$789,R$83)+'СЕТ СН'!$H$12+СВЦЭМ!$D$10+'СЕТ СН'!$H$6-'СЕТ СН'!$H$22</f>
        <v>2288.6584567900004</v>
      </c>
      <c r="S94" s="36">
        <f>SUMIFS(СВЦЭМ!$C$39:$C$789,СВЦЭМ!$A$39:$A$789,$A94,СВЦЭМ!$B$39:$B$789,S$83)+'СЕТ СН'!$H$12+СВЦЭМ!$D$10+'СЕТ СН'!$H$6-'СЕТ СН'!$H$22</f>
        <v>2248.7167179800003</v>
      </c>
      <c r="T94" s="36">
        <f>SUMIFS(СВЦЭМ!$C$39:$C$789,СВЦЭМ!$A$39:$A$789,$A94,СВЦЭМ!$B$39:$B$789,T$83)+'СЕТ СН'!$H$12+СВЦЭМ!$D$10+'СЕТ СН'!$H$6-'СЕТ СН'!$H$22</f>
        <v>2209.2060193900002</v>
      </c>
      <c r="U94" s="36">
        <f>SUMIFS(СВЦЭМ!$C$39:$C$789,СВЦЭМ!$A$39:$A$789,$A94,СВЦЭМ!$B$39:$B$789,U$83)+'СЕТ СН'!$H$12+СВЦЭМ!$D$10+'СЕТ СН'!$H$6-'СЕТ СН'!$H$22</f>
        <v>2198.6218428400002</v>
      </c>
      <c r="V94" s="36">
        <f>SUMIFS(СВЦЭМ!$C$39:$C$789,СВЦЭМ!$A$39:$A$789,$A94,СВЦЭМ!$B$39:$B$789,V$83)+'СЕТ СН'!$H$12+СВЦЭМ!$D$10+'СЕТ СН'!$H$6-'СЕТ СН'!$H$22</f>
        <v>2186.5726720300004</v>
      </c>
      <c r="W94" s="36">
        <f>SUMIFS(СВЦЭМ!$C$39:$C$789,СВЦЭМ!$A$39:$A$789,$A94,СВЦЭМ!$B$39:$B$789,W$83)+'СЕТ СН'!$H$12+СВЦЭМ!$D$10+'СЕТ СН'!$H$6-'СЕТ СН'!$H$22</f>
        <v>2200.4258200000004</v>
      </c>
      <c r="X94" s="36">
        <f>SUMIFS(СВЦЭМ!$C$39:$C$789,СВЦЭМ!$A$39:$A$789,$A94,СВЦЭМ!$B$39:$B$789,X$83)+'СЕТ СН'!$H$12+СВЦЭМ!$D$10+'СЕТ СН'!$H$6-'СЕТ СН'!$H$22</f>
        <v>2229.9479586800003</v>
      </c>
      <c r="Y94" s="36">
        <f>SUMIFS(СВЦЭМ!$C$39:$C$789,СВЦЭМ!$A$39:$A$789,$A94,СВЦЭМ!$B$39:$B$789,Y$83)+'СЕТ СН'!$H$12+СВЦЭМ!$D$10+'СЕТ СН'!$H$6-'СЕТ СН'!$H$22</f>
        <v>2277.93002075</v>
      </c>
    </row>
    <row r="95" spans="1:32" ht="15.75" x14ac:dyDescent="0.2">
      <c r="A95" s="35">
        <f t="shared" si="2"/>
        <v>45638</v>
      </c>
      <c r="B95" s="36">
        <f>SUMIFS(СВЦЭМ!$C$39:$C$789,СВЦЭМ!$A$39:$A$789,$A95,СВЦЭМ!$B$39:$B$789,B$83)+'СЕТ СН'!$H$12+СВЦЭМ!$D$10+'СЕТ СН'!$H$6-'СЕТ СН'!$H$22</f>
        <v>2320.8591554100003</v>
      </c>
      <c r="C95" s="36">
        <f>SUMIFS(СВЦЭМ!$C$39:$C$789,СВЦЭМ!$A$39:$A$789,$A95,СВЦЭМ!$B$39:$B$789,C$83)+'СЕТ СН'!$H$12+СВЦЭМ!$D$10+'СЕТ СН'!$H$6-'СЕТ СН'!$H$22</f>
        <v>2372.4342234800001</v>
      </c>
      <c r="D95" s="36">
        <f>SUMIFS(СВЦЭМ!$C$39:$C$789,СВЦЭМ!$A$39:$A$789,$A95,СВЦЭМ!$B$39:$B$789,D$83)+'СЕТ СН'!$H$12+СВЦЭМ!$D$10+'СЕТ СН'!$H$6-'СЕТ СН'!$H$22</f>
        <v>2379.7366272300001</v>
      </c>
      <c r="E95" s="36">
        <f>SUMIFS(СВЦЭМ!$C$39:$C$789,СВЦЭМ!$A$39:$A$789,$A95,СВЦЭМ!$B$39:$B$789,E$83)+'СЕТ СН'!$H$12+СВЦЭМ!$D$10+'СЕТ СН'!$H$6-'СЕТ СН'!$H$22</f>
        <v>2378.8278436400001</v>
      </c>
      <c r="F95" s="36">
        <f>SUMIFS(СВЦЭМ!$C$39:$C$789,СВЦЭМ!$A$39:$A$789,$A95,СВЦЭМ!$B$39:$B$789,F$83)+'СЕТ СН'!$H$12+СВЦЭМ!$D$10+'СЕТ СН'!$H$6-'СЕТ СН'!$H$22</f>
        <v>2388.5460457300001</v>
      </c>
      <c r="G95" s="36">
        <f>SUMIFS(СВЦЭМ!$C$39:$C$789,СВЦЭМ!$A$39:$A$789,$A95,СВЦЭМ!$B$39:$B$789,G$83)+'СЕТ СН'!$H$12+СВЦЭМ!$D$10+'СЕТ СН'!$H$6-'СЕТ СН'!$H$22</f>
        <v>2380.2000225300003</v>
      </c>
      <c r="H95" s="36">
        <f>SUMIFS(СВЦЭМ!$C$39:$C$789,СВЦЭМ!$A$39:$A$789,$A95,СВЦЭМ!$B$39:$B$789,H$83)+'СЕТ СН'!$H$12+СВЦЭМ!$D$10+'СЕТ СН'!$H$6-'СЕТ СН'!$H$22</f>
        <v>2324.6315733900001</v>
      </c>
      <c r="I95" s="36">
        <f>SUMIFS(СВЦЭМ!$C$39:$C$789,СВЦЭМ!$A$39:$A$789,$A95,СВЦЭМ!$B$39:$B$789,I$83)+'СЕТ СН'!$H$12+СВЦЭМ!$D$10+'СЕТ СН'!$H$6-'СЕТ СН'!$H$22</f>
        <v>2246.66353162</v>
      </c>
      <c r="J95" s="36">
        <f>SUMIFS(СВЦЭМ!$C$39:$C$789,СВЦЭМ!$A$39:$A$789,$A95,СВЦЭМ!$B$39:$B$789,J$83)+'СЕТ СН'!$H$12+СВЦЭМ!$D$10+'СЕТ СН'!$H$6-'СЕТ СН'!$H$22</f>
        <v>2209.3254730600001</v>
      </c>
      <c r="K95" s="36">
        <f>SUMIFS(СВЦЭМ!$C$39:$C$789,СВЦЭМ!$A$39:$A$789,$A95,СВЦЭМ!$B$39:$B$789,K$83)+'СЕТ СН'!$H$12+СВЦЭМ!$D$10+'СЕТ СН'!$H$6-'СЕТ СН'!$H$22</f>
        <v>2209.7751724500004</v>
      </c>
      <c r="L95" s="36">
        <f>SUMIFS(СВЦЭМ!$C$39:$C$789,СВЦЭМ!$A$39:$A$789,$A95,СВЦЭМ!$B$39:$B$789,L$83)+'СЕТ СН'!$H$12+СВЦЭМ!$D$10+'СЕТ СН'!$H$6-'СЕТ СН'!$H$22</f>
        <v>2203.4175744500003</v>
      </c>
      <c r="M95" s="36">
        <f>SUMIFS(СВЦЭМ!$C$39:$C$789,СВЦЭМ!$A$39:$A$789,$A95,СВЦЭМ!$B$39:$B$789,M$83)+'СЕТ СН'!$H$12+СВЦЭМ!$D$10+'СЕТ СН'!$H$6-'СЕТ СН'!$H$22</f>
        <v>2212.1408198200002</v>
      </c>
      <c r="N95" s="36">
        <f>SUMIFS(СВЦЭМ!$C$39:$C$789,СВЦЭМ!$A$39:$A$789,$A95,СВЦЭМ!$B$39:$B$789,N$83)+'СЕТ СН'!$H$12+СВЦЭМ!$D$10+'СЕТ СН'!$H$6-'СЕТ СН'!$H$22</f>
        <v>2220.3624388800004</v>
      </c>
      <c r="O95" s="36">
        <f>SUMIFS(СВЦЭМ!$C$39:$C$789,СВЦЭМ!$A$39:$A$789,$A95,СВЦЭМ!$B$39:$B$789,O$83)+'СЕТ СН'!$H$12+СВЦЭМ!$D$10+'СЕТ СН'!$H$6-'СЕТ СН'!$H$22</f>
        <v>2251.5001196400003</v>
      </c>
      <c r="P95" s="36">
        <f>SUMIFS(СВЦЭМ!$C$39:$C$789,СВЦЭМ!$A$39:$A$789,$A95,СВЦЭМ!$B$39:$B$789,P$83)+'СЕТ СН'!$H$12+СВЦЭМ!$D$10+'СЕТ СН'!$H$6-'СЕТ СН'!$H$22</f>
        <v>2246.7217476000001</v>
      </c>
      <c r="Q95" s="36">
        <f>SUMIFS(СВЦЭМ!$C$39:$C$789,СВЦЭМ!$A$39:$A$789,$A95,СВЦЭМ!$B$39:$B$789,Q$83)+'СЕТ СН'!$H$12+СВЦЭМ!$D$10+'СЕТ СН'!$H$6-'СЕТ СН'!$H$22</f>
        <v>2243.0728495800004</v>
      </c>
      <c r="R95" s="36">
        <f>SUMIFS(СВЦЭМ!$C$39:$C$789,СВЦЭМ!$A$39:$A$789,$A95,СВЦЭМ!$B$39:$B$789,R$83)+'СЕТ СН'!$H$12+СВЦЭМ!$D$10+'СЕТ СН'!$H$6-'СЕТ СН'!$H$22</f>
        <v>2243.2670695300003</v>
      </c>
      <c r="S95" s="36">
        <f>SUMIFS(СВЦЭМ!$C$39:$C$789,СВЦЭМ!$A$39:$A$789,$A95,СВЦЭМ!$B$39:$B$789,S$83)+'СЕТ СН'!$H$12+СВЦЭМ!$D$10+'СЕТ СН'!$H$6-'СЕТ СН'!$H$22</f>
        <v>2203.1594621200002</v>
      </c>
      <c r="T95" s="36">
        <f>SUMIFS(СВЦЭМ!$C$39:$C$789,СВЦЭМ!$A$39:$A$789,$A95,СВЦЭМ!$B$39:$B$789,T$83)+'СЕТ СН'!$H$12+СВЦЭМ!$D$10+'СЕТ СН'!$H$6-'СЕТ СН'!$H$22</f>
        <v>2197.7046700400001</v>
      </c>
      <c r="U95" s="36">
        <f>SUMIFS(СВЦЭМ!$C$39:$C$789,СВЦЭМ!$A$39:$A$789,$A95,СВЦЭМ!$B$39:$B$789,U$83)+'СЕТ СН'!$H$12+СВЦЭМ!$D$10+'СЕТ СН'!$H$6-'СЕТ СН'!$H$22</f>
        <v>2215.9405984100003</v>
      </c>
      <c r="V95" s="36">
        <f>SUMIFS(СВЦЭМ!$C$39:$C$789,СВЦЭМ!$A$39:$A$789,$A95,СВЦЭМ!$B$39:$B$789,V$83)+'СЕТ СН'!$H$12+СВЦЭМ!$D$10+'СЕТ СН'!$H$6-'СЕТ СН'!$H$22</f>
        <v>2226.0779668700002</v>
      </c>
      <c r="W95" s="36">
        <f>SUMIFS(СВЦЭМ!$C$39:$C$789,СВЦЭМ!$A$39:$A$789,$A95,СВЦЭМ!$B$39:$B$789,W$83)+'СЕТ СН'!$H$12+СВЦЭМ!$D$10+'СЕТ СН'!$H$6-'СЕТ СН'!$H$22</f>
        <v>2256.1533755700002</v>
      </c>
      <c r="X95" s="36">
        <f>SUMIFS(СВЦЭМ!$C$39:$C$789,СВЦЭМ!$A$39:$A$789,$A95,СВЦЭМ!$B$39:$B$789,X$83)+'СЕТ СН'!$H$12+СВЦЭМ!$D$10+'СЕТ СН'!$H$6-'СЕТ СН'!$H$22</f>
        <v>2280.1224154400002</v>
      </c>
      <c r="Y95" s="36">
        <f>SUMIFS(СВЦЭМ!$C$39:$C$789,СВЦЭМ!$A$39:$A$789,$A95,СВЦЭМ!$B$39:$B$789,Y$83)+'СЕТ СН'!$H$12+СВЦЭМ!$D$10+'СЕТ СН'!$H$6-'СЕТ СН'!$H$22</f>
        <v>2323.5025364100002</v>
      </c>
    </row>
    <row r="96" spans="1:32" ht="15.75" x14ac:dyDescent="0.2">
      <c r="A96" s="35">
        <f t="shared" si="2"/>
        <v>45639</v>
      </c>
      <c r="B96" s="36">
        <f>SUMIFS(СВЦЭМ!$C$39:$C$789,СВЦЭМ!$A$39:$A$789,$A96,СВЦЭМ!$B$39:$B$789,B$83)+'СЕТ СН'!$H$12+СВЦЭМ!$D$10+'СЕТ СН'!$H$6-'СЕТ СН'!$H$22</f>
        <v>2371.5431492800003</v>
      </c>
      <c r="C96" s="36">
        <f>SUMIFS(СВЦЭМ!$C$39:$C$789,СВЦЭМ!$A$39:$A$789,$A96,СВЦЭМ!$B$39:$B$789,C$83)+'СЕТ СН'!$H$12+СВЦЭМ!$D$10+'СЕТ СН'!$H$6-'СЕТ СН'!$H$22</f>
        <v>2426.2084718199999</v>
      </c>
      <c r="D96" s="36">
        <f>SUMIFS(СВЦЭМ!$C$39:$C$789,СВЦЭМ!$A$39:$A$789,$A96,СВЦЭМ!$B$39:$B$789,D$83)+'СЕТ СН'!$H$12+СВЦЭМ!$D$10+'СЕТ СН'!$H$6-'СЕТ СН'!$H$22</f>
        <v>2452.8996706899998</v>
      </c>
      <c r="E96" s="36">
        <f>SUMIFS(СВЦЭМ!$C$39:$C$789,СВЦЭМ!$A$39:$A$789,$A96,СВЦЭМ!$B$39:$B$789,E$83)+'СЕТ СН'!$H$12+СВЦЭМ!$D$10+'СЕТ СН'!$H$6-'СЕТ СН'!$H$22</f>
        <v>2449.8429859999997</v>
      </c>
      <c r="F96" s="36">
        <f>SUMIFS(СВЦЭМ!$C$39:$C$789,СВЦЭМ!$A$39:$A$789,$A96,СВЦЭМ!$B$39:$B$789,F$83)+'СЕТ СН'!$H$12+СВЦЭМ!$D$10+'СЕТ СН'!$H$6-'СЕТ СН'!$H$22</f>
        <v>2434.2041348299999</v>
      </c>
      <c r="G96" s="36">
        <f>SUMIFS(СВЦЭМ!$C$39:$C$789,СВЦЭМ!$A$39:$A$789,$A96,СВЦЭМ!$B$39:$B$789,G$83)+'СЕТ СН'!$H$12+СВЦЭМ!$D$10+'СЕТ СН'!$H$6-'СЕТ СН'!$H$22</f>
        <v>2401.8624264599998</v>
      </c>
      <c r="H96" s="36">
        <f>SUMIFS(СВЦЭМ!$C$39:$C$789,СВЦЭМ!$A$39:$A$789,$A96,СВЦЭМ!$B$39:$B$789,H$83)+'СЕТ СН'!$H$12+СВЦЭМ!$D$10+'СЕТ СН'!$H$6-'СЕТ СН'!$H$22</f>
        <v>2331.6395103</v>
      </c>
      <c r="I96" s="36">
        <f>SUMIFS(СВЦЭМ!$C$39:$C$789,СВЦЭМ!$A$39:$A$789,$A96,СВЦЭМ!$B$39:$B$789,I$83)+'СЕТ СН'!$H$12+СВЦЭМ!$D$10+'СЕТ СН'!$H$6-'СЕТ СН'!$H$22</f>
        <v>2256.2696623000002</v>
      </c>
      <c r="J96" s="36">
        <f>SUMIFS(СВЦЭМ!$C$39:$C$789,СВЦЭМ!$A$39:$A$789,$A96,СВЦЭМ!$B$39:$B$789,J$83)+'СЕТ СН'!$H$12+СВЦЭМ!$D$10+'СЕТ СН'!$H$6-'СЕТ СН'!$H$22</f>
        <v>2216.74884475</v>
      </c>
      <c r="K96" s="36">
        <f>SUMIFS(СВЦЭМ!$C$39:$C$789,СВЦЭМ!$A$39:$A$789,$A96,СВЦЭМ!$B$39:$B$789,K$83)+'СЕТ СН'!$H$12+СВЦЭМ!$D$10+'СЕТ СН'!$H$6-'СЕТ СН'!$H$22</f>
        <v>2196.9803969200002</v>
      </c>
      <c r="L96" s="36">
        <f>SUMIFS(СВЦЭМ!$C$39:$C$789,СВЦЭМ!$A$39:$A$789,$A96,СВЦЭМ!$B$39:$B$789,L$83)+'СЕТ СН'!$H$12+СВЦЭМ!$D$10+'СЕТ СН'!$H$6-'СЕТ СН'!$H$22</f>
        <v>2188.3103092900001</v>
      </c>
      <c r="M96" s="36">
        <f>SUMIFS(СВЦЭМ!$C$39:$C$789,СВЦЭМ!$A$39:$A$789,$A96,СВЦЭМ!$B$39:$B$789,M$83)+'СЕТ СН'!$H$12+СВЦЭМ!$D$10+'СЕТ СН'!$H$6-'СЕТ СН'!$H$22</f>
        <v>2201.6043181700002</v>
      </c>
      <c r="N96" s="36">
        <f>SUMIFS(СВЦЭМ!$C$39:$C$789,СВЦЭМ!$A$39:$A$789,$A96,СВЦЭМ!$B$39:$B$789,N$83)+'СЕТ СН'!$H$12+СВЦЭМ!$D$10+'СЕТ СН'!$H$6-'СЕТ СН'!$H$22</f>
        <v>2198.64482976</v>
      </c>
      <c r="O96" s="36">
        <f>SUMIFS(СВЦЭМ!$C$39:$C$789,СВЦЭМ!$A$39:$A$789,$A96,СВЦЭМ!$B$39:$B$789,O$83)+'СЕТ СН'!$H$12+СВЦЭМ!$D$10+'СЕТ СН'!$H$6-'СЕТ СН'!$H$22</f>
        <v>2207.4717975000003</v>
      </c>
      <c r="P96" s="36">
        <f>SUMIFS(СВЦЭМ!$C$39:$C$789,СВЦЭМ!$A$39:$A$789,$A96,СВЦЭМ!$B$39:$B$789,P$83)+'СЕТ СН'!$H$12+СВЦЭМ!$D$10+'СЕТ СН'!$H$6-'СЕТ СН'!$H$22</f>
        <v>2219.5546194100002</v>
      </c>
      <c r="Q96" s="36">
        <f>SUMIFS(СВЦЭМ!$C$39:$C$789,СВЦЭМ!$A$39:$A$789,$A96,СВЦЭМ!$B$39:$B$789,Q$83)+'СЕТ СН'!$H$12+СВЦЭМ!$D$10+'СЕТ СН'!$H$6-'СЕТ СН'!$H$22</f>
        <v>2221.1967511900002</v>
      </c>
      <c r="R96" s="36">
        <f>SUMIFS(СВЦЭМ!$C$39:$C$789,СВЦЭМ!$A$39:$A$789,$A96,СВЦЭМ!$B$39:$B$789,R$83)+'СЕТ СН'!$H$12+СВЦЭМ!$D$10+'СЕТ СН'!$H$6-'СЕТ СН'!$H$22</f>
        <v>2195.1332208100002</v>
      </c>
      <c r="S96" s="36">
        <f>SUMIFS(СВЦЭМ!$C$39:$C$789,СВЦЭМ!$A$39:$A$789,$A96,СВЦЭМ!$B$39:$B$789,S$83)+'СЕТ СН'!$H$12+СВЦЭМ!$D$10+'СЕТ СН'!$H$6-'СЕТ СН'!$H$22</f>
        <v>2184.9050625100003</v>
      </c>
      <c r="T96" s="36">
        <f>SUMIFS(СВЦЭМ!$C$39:$C$789,СВЦЭМ!$A$39:$A$789,$A96,СВЦЭМ!$B$39:$B$789,T$83)+'СЕТ СН'!$H$12+СВЦЭМ!$D$10+'СЕТ СН'!$H$6-'СЕТ СН'!$H$22</f>
        <v>2173.2225709900003</v>
      </c>
      <c r="U96" s="36">
        <f>SUMIFS(СВЦЭМ!$C$39:$C$789,СВЦЭМ!$A$39:$A$789,$A96,СВЦЭМ!$B$39:$B$789,U$83)+'СЕТ СН'!$H$12+СВЦЭМ!$D$10+'СЕТ СН'!$H$6-'СЕТ СН'!$H$22</f>
        <v>2186.9834570600001</v>
      </c>
      <c r="V96" s="36">
        <f>SUMIFS(СВЦЭМ!$C$39:$C$789,СВЦЭМ!$A$39:$A$789,$A96,СВЦЭМ!$B$39:$B$789,V$83)+'СЕТ СН'!$H$12+СВЦЭМ!$D$10+'СЕТ СН'!$H$6-'СЕТ СН'!$H$22</f>
        <v>2204.9422010900003</v>
      </c>
      <c r="W96" s="36">
        <f>SUMIFS(СВЦЭМ!$C$39:$C$789,СВЦЭМ!$A$39:$A$789,$A96,СВЦЭМ!$B$39:$B$789,W$83)+'СЕТ СН'!$H$12+СВЦЭМ!$D$10+'СЕТ СН'!$H$6-'СЕТ СН'!$H$22</f>
        <v>2213.0531964300003</v>
      </c>
      <c r="X96" s="36">
        <f>SUMIFS(СВЦЭМ!$C$39:$C$789,СВЦЭМ!$A$39:$A$789,$A96,СВЦЭМ!$B$39:$B$789,X$83)+'СЕТ СН'!$H$12+СВЦЭМ!$D$10+'СЕТ СН'!$H$6-'СЕТ СН'!$H$22</f>
        <v>2255.4322553700003</v>
      </c>
      <c r="Y96" s="36">
        <f>SUMIFS(СВЦЭМ!$C$39:$C$789,СВЦЭМ!$A$39:$A$789,$A96,СВЦЭМ!$B$39:$B$789,Y$83)+'СЕТ СН'!$H$12+СВЦЭМ!$D$10+'СЕТ СН'!$H$6-'СЕТ СН'!$H$22</f>
        <v>2284.2120176400003</v>
      </c>
    </row>
    <row r="97" spans="1:25" ht="15.75" x14ac:dyDescent="0.2">
      <c r="A97" s="35">
        <f t="shared" si="2"/>
        <v>45640</v>
      </c>
      <c r="B97" s="36">
        <f>SUMIFS(СВЦЭМ!$C$39:$C$789,СВЦЭМ!$A$39:$A$789,$A97,СВЦЭМ!$B$39:$B$789,B$83)+'СЕТ СН'!$H$12+СВЦЭМ!$D$10+'СЕТ СН'!$H$6-'СЕТ СН'!$H$22</f>
        <v>2366.2222980000001</v>
      </c>
      <c r="C97" s="36">
        <f>SUMIFS(СВЦЭМ!$C$39:$C$789,СВЦЭМ!$A$39:$A$789,$A97,СВЦЭМ!$B$39:$B$789,C$83)+'СЕТ СН'!$H$12+СВЦЭМ!$D$10+'СЕТ СН'!$H$6-'СЕТ СН'!$H$22</f>
        <v>2399.8968388199996</v>
      </c>
      <c r="D97" s="36">
        <f>SUMIFS(СВЦЭМ!$C$39:$C$789,СВЦЭМ!$A$39:$A$789,$A97,СВЦЭМ!$B$39:$B$789,D$83)+'СЕТ СН'!$H$12+СВЦЭМ!$D$10+'СЕТ СН'!$H$6-'СЕТ СН'!$H$22</f>
        <v>2407.7857957800002</v>
      </c>
      <c r="E97" s="36">
        <f>SUMIFS(СВЦЭМ!$C$39:$C$789,СВЦЭМ!$A$39:$A$789,$A97,СВЦЭМ!$B$39:$B$789,E$83)+'СЕТ СН'!$H$12+СВЦЭМ!$D$10+'СЕТ СН'!$H$6-'СЕТ СН'!$H$22</f>
        <v>2432.8906179699998</v>
      </c>
      <c r="F97" s="36">
        <f>SUMIFS(СВЦЭМ!$C$39:$C$789,СВЦЭМ!$A$39:$A$789,$A97,СВЦЭМ!$B$39:$B$789,F$83)+'СЕТ СН'!$H$12+СВЦЭМ!$D$10+'СЕТ СН'!$H$6-'СЕТ СН'!$H$22</f>
        <v>2433.30810746</v>
      </c>
      <c r="G97" s="36">
        <f>SUMIFS(СВЦЭМ!$C$39:$C$789,СВЦЭМ!$A$39:$A$789,$A97,СВЦЭМ!$B$39:$B$789,G$83)+'СЕТ СН'!$H$12+СВЦЭМ!$D$10+'СЕТ СН'!$H$6-'СЕТ СН'!$H$22</f>
        <v>2417.4038215199998</v>
      </c>
      <c r="H97" s="36">
        <f>SUMIFS(СВЦЭМ!$C$39:$C$789,СВЦЭМ!$A$39:$A$789,$A97,СВЦЭМ!$B$39:$B$789,H$83)+'СЕТ СН'!$H$12+СВЦЭМ!$D$10+'СЕТ СН'!$H$6-'СЕТ СН'!$H$22</f>
        <v>2408.6879052499999</v>
      </c>
      <c r="I97" s="36">
        <f>SUMIFS(СВЦЭМ!$C$39:$C$789,СВЦЭМ!$A$39:$A$789,$A97,СВЦЭМ!$B$39:$B$789,I$83)+'СЕТ СН'!$H$12+СВЦЭМ!$D$10+'СЕТ СН'!$H$6-'СЕТ СН'!$H$22</f>
        <v>2374.44582739</v>
      </c>
      <c r="J97" s="36">
        <f>SUMIFS(СВЦЭМ!$C$39:$C$789,СВЦЭМ!$A$39:$A$789,$A97,СВЦЭМ!$B$39:$B$789,J$83)+'СЕТ СН'!$H$12+СВЦЭМ!$D$10+'СЕТ СН'!$H$6-'СЕТ СН'!$H$22</f>
        <v>2306.6280061300004</v>
      </c>
      <c r="K97" s="36">
        <f>SUMIFS(СВЦЭМ!$C$39:$C$789,СВЦЭМ!$A$39:$A$789,$A97,СВЦЭМ!$B$39:$B$789,K$83)+'СЕТ СН'!$H$12+СВЦЭМ!$D$10+'СЕТ СН'!$H$6-'СЕТ СН'!$H$22</f>
        <v>2197.43344596</v>
      </c>
      <c r="L97" s="36">
        <f>SUMIFS(СВЦЭМ!$C$39:$C$789,СВЦЭМ!$A$39:$A$789,$A97,СВЦЭМ!$B$39:$B$789,L$83)+'СЕТ СН'!$H$12+СВЦЭМ!$D$10+'СЕТ СН'!$H$6-'СЕТ СН'!$H$22</f>
        <v>2170.1167457200004</v>
      </c>
      <c r="M97" s="36">
        <f>SUMIFS(СВЦЭМ!$C$39:$C$789,СВЦЭМ!$A$39:$A$789,$A97,СВЦЭМ!$B$39:$B$789,M$83)+'СЕТ СН'!$H$12+СВЦЭМ!$D$10+'СЕТ СН'!$H$6-'СЕТ СН'!$H$22</f>
        <v>2185.5403900700003</v>
      </c>
      <c r="N97" s="36">
        <f>SUMIFS(СВЦЭМ!$C$39:$C$789,СВЦЭМ!$A$39:$A$789,$A97,СВЦЭМ!$B$39:$B$789,N$83)+'СЕТ СН'!$H$12+СВЦЭМ!$D$10+'СЕТ СН'!$H$6-'СЕТ СН'!$H$22</f>
        <v>2185.93558859</v>
      </c>
      <c r="O97" s="36">
        <f>SUMIFS(СВЦЭМ!$C$39:$C$789,СВЦЭМ!$A$39:$A$789,$A97,СВЦЭМ!$B$39:$B$789,O$83)+'СЕТ СН'!$H$12+СВЦЭМ!$D$10+'СЕТ СН'!$H$6-'СЕТ СН'!$H$22</f>
        <v>2198.00271729</v>
      </c>
      <c r="P97" s="36">
        <f>SUMIFS(СВЦЭМ!$C$39:$C$789,СВЦЭМ!$A$39:$A$789,$A97,СВЦЭМ!$B$39:$B$789,P$83)+'СЕТ СН'!$H$12+СВЦЭМ!$D$10+'СЕТ СН'!$H$6-'СЕТ СН'!$H$22</f>
        <v>2200.5441467800001</v>
      </c>
      <c r="Q97" s="36">
        <f>SUMIFS(СВЦЭМ!$C$39:$C$789,СВЦЭМ!$A$39:$A$789,$A97,СВЦЭМ!$B$39:$B$789,Q$83)+'СЕТ СН'!$H$12+СВЦЭМ!$D$10+'СЕТ СН'!$H$6-'СЕТ СН'!$H$22</f>
        <v>2235.93240638</v>
      </c>
      <c r="R97" s="36">
        <f>SUMIFS(СВЦЭМ!$C$39:$C$789,СВЦЭМ!$A$39:$A$789,$A97,СВЦЭМ!$B$39:$B$789,R$83)+'СЕТ СН'!$H$12+СВЦЭМ!$D$10+'СЕТ СН'!$H$6-'СЕТ СН'!$H$22</f>
        <v>2229.3930728700002</v>
      </c>
      <c r="S97" s="36">
        <f>SUMIFS(СВЦЭМ!$C$39:$C$789,СВЦЭМ!$A$39:$A$789,$A97,СВЦЭМ!$B$39:$B$789,S$83)+'СЕТ СН'!$H$12+СВЦЭМ!$D$10+'СЕТ СН'!$H$6-'СЕТ СН'!$H$22</f>
        <v>2184.1287349700001</v>
      </c>
      <c r="T97" s="36">
        <f>SUMIFS(СВЦЭМ!$C$39:$C$789,СВЦЭМ!$A$39:$A$789,$A97,СВЦЭМ!$B$39:$B$789,T$83)+'СЕТ СН'!$H$12+СВЦЭМ!$D$10+'СЕТ СН'!$H$6-'СЕТ СН'!$H$22</f>
        <v>2158.89211247</v>
      </c>
      <c r="U97" s="36">
        <f>SUMIFS(СВЦЭМ!$C$39:$C$789,СВЦЭМ!$A$39:$A$789,$A97,СВЦЭМ!$B$39:$B$789,U$83)+'СЕТ СН'!$H$12+СВЦЭМ!$D$10+'СЕТ СН'!$H$6-'СЕТ СН'!$H$22</f>
        <v>2170.22539904</v>
      </c>
      <c r="V97" s="36">
        <f>SUMIFS(СВЦЭМ!$C$39:$C$789,СВЦЭМ!$A$39:$A$789,$A97,СВЦЭМ!$B$39:$B$789,V$83)+'СЕТ СН'!$H$12+СВЦЭМ!$D$10+'СЕТ СН'!$H$6-'СЕТ СН'!$H$22</f>
        <v>2228.2211388400001</v>
      </c>
      <c r="W97" s="36">
        <f>SUMIFS(СВЦЭМ!$C$39:$C$789,СВЦЭМ!$A$39:$A$789,$A97,СВЦЭМ!$B$39:$B$789,W$83)+'СЕТ СН'!$H$12+СВЦЭМ!$D$10+'СЕТ СН'!$H$6-'СЕТ СН'!$H$22</f>
        <v>2253.9436946000001</v>
      </c>
      <c r="X97" s="36">
        <f>SUMIFS(СВЦЭМ!$C$39:$C$789,СВЦЭМ!$A$39:$A$789,$A97,СВЦЭМ!$B$39:$B$789,X$83)+'СЕТ СН'!$H$12+СВЦЭМ!$D$10+'СЕТ СН'!$H$6-'СЕТ СН'!$H$22</f>
        <v>2275.23351559</v>
      </c>
      <c r="Y97" s="36">
        <f>SUMIFS(СВЦЭМ!$C$39:$C$789,СВЦЭМ!$A$39:$A$789,$A97,СВЦЭМ!$B$39:$B$789,Y$83)+'СЕТ СН'!$H$12+СВЦЭМ!$D$10+'СЕТ СН'!$H$6-'СЕТ СН'!$H$22</f>
        <v>2322.7068316900004</v>
      </c>
    </row>
    <row r="98" spans="1:25" ht="15.75" x14ac:dyDescent="0.2">
      <c r="A98" s="35">
        <f t="shared" si="2"/>
        <v>45641</v>
      </c>
      <c r="B98" s="36">
        <f>SUMIFS(СВЦЭМ!$C$39:$C$789,СВЦЭМ!$A$39:$A$789,$A98,СВЦЭМ!$B$39:$B$789,B$83)+'СЕТ СН'!$H$12+СВЦЭМ!$D$10+'СЕТ СН'!$H$6-'СЕТ СН'!$H$22</f>
        <v>2316.4997530300002</v>
      </c>
      <c r="C98" s="36">
        <f>SUMIFS(СВЦЭМ!$C$39:$C$789,СВЦЭМ!$A$39:$A$789,$A98,СВЦЭМ!$B$39:$B$789,C$83)+'СЕТ СН'!$H$12+СВЦЭМ!$D$10+'СЕТ СН'!$H$6-'СЕТ СН'!$H$22</f>
        <v>2328.4883464100003</v>
      </c>
      <c r="D98" s="36">
        <f>SUMIFS(СВЦЭМ!$C$39:$C$789,СВЦЭМ!$A$39:$A$789,$A98,СВЦЭМ!$B$39:$B$789,D$83)+'СЕТ СН'!$H$12+СВЦЭМ!$D$10+'СЕТ СН'!$H$6-'СЕТ СН'!$H$22</f>
        <v>2365.8430331700001</v>
      </c>
      <c r="E98" s="36">
        <f>SUMIFS(СВЦЭМ!$C$39:$C$789,СВЦЭМ!$A$39:$A$789,$A98,СВЦЭМ!$B$39:$B$789,E$83)+'СЕТ СН'!$H$12+СВЦЭМ!$D$10+'СЕТ СН'!$H$6-'СЕТ СН'!$H$22</f>
        <v>2374.61457664</v>
      </c>
      <c r="F98" s="36">
        <f>SUMIFS(СВЦЭМ!$C$39:$C$789,СВЦЭМ!$A$39:$A$789,$A98,СВЦЭМ!$B$39:$B$789,F$83)+'СЕТ СН'!$H$12+СВЦЭМ!$D$10+'СЕТ СН'!$H$6-'СЕТ СН'!$H$22</f>
        <v>2382.4286449400001</v>
      </c>
      <c r="G98" s="36">
        <f>SUMIFS(СВЦЭМ!$C$39:$C$789,СВЦЭМ!$A$39:$A$789,$A98,СВЦЭМ!$B$39:$B$789,G$83)+'СЕТ СН'!$H$12+СВЦЭМ!$D$10+'СЕТ СН'!$H$6-'СЕТ СН'!$H$22</f>
        <v>2365.8488154000001</v>
      </c>
      <c r="H98" s="36">
        <f>SUMIFS(СВЦЭМ!$C$39:$C$789,СВЦЭМ!$A$39:$A$789,$A98,СВЦЭМ!$B$39:$B$789,H$83)+'СЕТ СН'!$H$12+СВЦЭМ!$D$10+'СЕТ СН'!$H$6-'СЕТ СН'!$H$22</f>
        <v>2349.8492780200004</v>
      </c>
      <c r="I98" s="36">
        <f>SUMIFS(СВЦЭМ!$C$39:$C$789,СВЦЭМ!$A$39:$A$789,$A98,СВЦЭМ!$B$39:$B$789,I$83)+'СЕТ СН'!$H$12+СВЦЭМ!$D$10+'СЕТ СН'!$H$6-'СЕТ СН'!$H$22</f>
        <v>2357.6211867100001</v>
      </c>
      <c r="J98" s="36">
        <f>SUMIFS(СВЦЭМ!$C$39:$C$789,СВЦЭМ!$A$39:$A$789,$A98,СВЦЭМ!$B$39:$B$789,J$83)+'СЕТ СН'!$H$12+СВЦЭМ!$D$10+'СЕТ СН'!$H$6-'СЕТ СН'!$H$22</f>
        <v>2285.8174297300002</v>
      </c>
      <c r="K98" s="36">
        <f>SUMIFS(СВЦЭМ!$C$39:$C$789,СВЦЭМ!$A$39:$A$789,$A98,СВЦЭМ!$B$39:$B$789,K$83)+'СЕТ СН'!$H$12+СВЦЭМ!$D$10+'СЕТ СН'!$H$6-'СЕТ СН'!$H$22</f>
        <v>2200.0683681100004</v>
      </c>
      <c r="L98" s="36">
        <f>SUMIFS(СВЦЭМ!$C$39:$C$789,СВЦЭМ!$A$39:$A$789,$A98,СВЦЭМ!$B$39:$B$789,L$83)+'СЕТ СН'!$H$12+СВЦЭМ!$D$10+'СЕТ СН'!$H$6-'СЕТ СН'!$H$22</f>
        <v>2177.8044760600001</v>
      </c>
      <c r="M98" s="36">
        <f>SUMIFS(СВЦЭМ!$C$39:$C$789,СВЦЭМ!$A$39:$A$789,$A98,СВЦЭМ!$B$39:$B$789,M$83)+'СЕТ СН'!$H$12+СВЦЭМ!$D$10+'СЕТ СН'!$H$6-'СЕТ СН'!$H$22</f>
        <v>2187.9679397900004</v>
      </c>
      <c r="N98" s="36">
        <f>SUMIFS(СВЦЭМ!$C$39:$C$789,СВЦЭМ!$A$39:$A$789,$A98,СВЦЭМ!$B$39:$B$789,N$83)+'СЕТ СН'!$H$12+СВЦЭМ!$D$10+'СЕТ СН'!$H$6-'СЕТ СН'!$H$22</f>
        <v>2223.4693286200004</v>
      </c>
      <c r="O98" s="36">
        <f>SUMIFS(СВЦЭМ!$C$39:$C$789,СВЦЭМ!$A$39:$A$789,$A98,СВЦЭМ!$B$39:$B$789,O$83)+'СЕТ СН'!$H$12+СВЦЭМ!$D$10+'СЕТ СН'!$H$6-'СЕТ СН'!$H$22</f>
        <v>2241.4360186600002</v>
      </c>
      <c r="P98" s="36">
        <f>SUMIFS(СВЦЭМ!$C$39:$C$789,СВЦЭМ!$A$39:$A$789,$A98,СВЦЭМ!$B$39:$B$789,P$83)+'СЕТ СН'!$H$12+СВЦЭМ!$D$10+'СЕТ СН'!$H$6-'СЕТ СН'!$H$22</f>
        <v>2264.1146672900004</v>
      </c>
      <c r="Q98" s="36">
        <f>SUMIFS(СВЦЭМ!$C$39:$C$789,СВЦЭМ!$A$39:$A$789,$A98,СВЦЭМ!$B$39:$B$789,Q$83)+'СЕТ СН'!$H$12+СВЦЭМ!$D$10+'СЕТ СН'!$H$6-'СЕТ СН'!$H$22</f>
        <v>2280.4984838700002</v>
      </c>
      <c r="R98" s="36">
        <f>SUMIFS(СВЦЭМ!$C$39:$C$789,СВЦЭМ!$A$39:$A$789,$A98,СВЦЭМ!$B$39:$B$789,R$83)+'СЕТ СН'!$H$12+СВЦЭМ!$D$10+'СЕТ СН'!$H$6-'СЕТ СН'!$H$22</f>
        <v>2261.2727416100001</v>
      </c>
      <c r="S98" s="36">
        <f>SUMIFS(СВЦЭМ!$C$39:$C$789,СВЦЭМ!$A$39:$A$789,$A98,СВЦЭМ!$B$39:$B$789,S$83)+'СЕТ СН'!$H$12+СВЦЭМ!$D$10+'СЕТ СН'!$H$6-'СЕТ СН'!$H$22</f>
        <v>2210.3095630400003</v>
      </c>
      <c r="T98" s="36">
        <f>SUMIFS(СВЦЭМ!$C$39:$C$789,СВЦЭМ!$A$39:$A$789,$A98,СВЦЭМ!$B$39:$B$789,T$83)+'СЕТ СН'!$H$12+СВЦЭМ!$D$10+'СЕТ СН'!$H$6-'СЕТ СН'!$H$22</f>
        <v>2185.9873397600004</v>
      </c>
      <c r="U98" s="36">
        <f>SUMIFS(СВЦЭМ!$C$39:$C$789,СВЦЭМ!$A$39:$A$789,$A98,СВЦЭМ!$B$39:$B$789,U$83)+'СЕТ СН'!$H$12+СВЦЭМ!$D$10+'СЕТ СН'!$H$6-'СЕТ СН'!$H$22</f>
        <v>2197.7464479800001</v>
      </c>
      <c r="V98" s="36">
        <f>SUMIFS(СВЦЭМ!$C$39:$C$789,СВЦЭМ!$A$39:$A$789,$A98,СВЦЭМ!$B$39:$B$789,V$83)+'СЕТ СН'!$H$12+СВЦЭМ!$D$10+'СЕТ СН'!$H$6-'СЕТ СН'!$H$22</f>
        <v>2210.5695606600002</v>
      </c>
      <c r="W98" s="36">
        <f>SUMIFS(СВЦЭМ!$C$39:$C$789,СВЦЭМ!$A$39:$A$789,$A98,СВЦЭМ!$B$39:$B$789,W$83)+'СЕТ СН'!$H$12+СВЦЭМ!$D$10+'СЕТ СН'!$H$6-'СЕТ СН'!$H$22</f>
        <v>2217.75359733</v>
      </c>
      <c r="X98" s="36">
        <f>SUMIFS(СВЦЭМ!$C$39:$C$789,СВЦЭМ!$A$39:$A$789,$A98,СВЦЭМ!$B$39:$B$789,X$83)+'СЕТ СН'!$H$12+СВЦЭМ!$D$10+'СЕТ СН'!$H$6-'СЕТ СН'!$H$22</f>
        <v>2277.0657093900004</v>
      </c>
      <c r="Y98" s="36">
        <f>SUMIFS(СВЦЭМ!$C$39:$C$789,СВЦЭМ!$A$39:$A$789,$A98,СВЦЭМ!$B$39:$B$789,Y$83)+'СЕТ СН'!$H$12+СВЦЭМ!$D$10+'СЕТ СН'!$H$6-'СЕТ СН'!$H$22</f>
        <v>2305.6881908400001</v>
      </c>
    </row>
    <row r="99" spans="1:25" ht="15.75" x14ac:dyDescent="0.2">
      <c r="A99" s="35">
        <f t="shared" si="2"/>
        <v>45642</v>
      </c>
      <c r="B99" s="36">
        <f>SUMIFS(СВЦЭМ!$C$39:$C$789,СВЦЭМ!$A$39:$A$789,$A99,СВЦЭМ!$B$39:$B$789,B$83)+'СЕТ СН'!$H$12+СВЦЭМ!$D$10+'СЕТ СН'!$H$6-'СЕТ СН'!$H$22</f>
        <v>2234.4056395700004</v>
      </c>
      <c r="C99" s="36">
        <f>SUMIFS(СВЦЭМ!$C$39:$C$789,СВЦЭМ!$A$39:$A$789,$A99,СВЦЭМ!$B$39:$B$789,C$83)+'СЕТ СН'!$H$12+СВЦЭМ!$D$10+'СЕТ СН'!$H$6-'СЕТ СН'!$H$22</f>
        <v>2273.6551265000003</v>
      </c>
      <c r="D99" s="36">
        <f>SUMIFS(СВЦЭМ!$C$39:$C$789,СВЦЭМ!$A$39:$A$789,$A99,СВЦЭМ!$B$39:$B$789,D$83)+'СЕТ СН'!$H$12+СВЦЭМ!$D$10+'СЕТ СН'!$H$6-'СЕТ СН'!$H$22</f>
        <v>2288.1132199800004</v>
      </c>
      <c r="E99" s="36">
        <f>SUMIFS(СВЦЭМ!$C$39:$C$789,СВЦЭМ!$A$39:$A$789,$A99,СВЦЭМ!$B$39:$B$789,E$83)+'СЕТ СН'!$H$12+СВЦЭМ!$D$10+'СЕТ СН'!$H$6-'СЕТ СН'!$H$22</f>
        <v>2295.5290425200001</v>
      </c>
      <c r="F99" s="36">
        <f>SUMIFS(СВЦЭМ!$C$39:$C$789,СВЦЭМ!$A$39:$A$789,$A99,СВЦЭМ!$B$39:$B$789,F$83)+'СЕТ СН'!$H$12+СВЦЭМ!$D$10+'СЕТ СН'!$H$6-'СЕТ СН'!$H$22</f>
        <v>2289.5588562400003</v>
      </c>
      <c r="G99" s="36">
        <f>SUMIFS(СВЦЭМ!$C$39:$C$789,СВЦЭМ!$A$39:$A$789,$A99,СВЦЭМ!$B$39:$B$789,G$83)+'СЕТ СН'!$H$12+СВЦЭМ!$D$10+'СЕТ СН'!$H$6-'СЕТ СН'!$H$22</f>
        <v>2258.8988920100001</v>
      </c>
      <c r="H99" s="36">
        <f>SUMIFS(СВЦЭМ!$C$39:$C$789,СВЦЭМ!$A$39:$A$789,$A99,СВЦЭМ!$B$39:$B$789,H$83)+'СЕТ СН'!$H$12+СВЦЭМ!$D$10+'СЕТ СН'!$H$6-'СЕТ СН'!$H$22</f>
        <v>2250.0399886500004</v>
      </c>
      <c r="I99" s="36">
        <f>SUMIFS(СВЦЭМ!$C$39:$C$789,СВЦЭМ!$A$39:$A$789,$A99,СВЦЭМ!$B$39:$B$789,I$83)+'СЕТ СН'!$H$12+СВЦЭМ!$D$10+'СЕТ СН'!$H$6-'СЕТ СН'!$H$22</f>
        <v>2194.9915508100003</v>
      </c>
      <c r="J99" s="36">
        <f>SUMIFS(СВЦЭМ!$C$39:$C$789,СВЦЭМ!$A$39:$A$789,$A99,СВЦЭМ!$B$39:$B$789,J$83)+'СЕТ СН'!$H$12+СВЦЭМ!$D$10+'СЕТ СН'!$H$6-'СЕТ СН'!$H$22</f>
        <v>2199.34529591</v>
      </c>
      <c r="K99" s="36">
        <f>SUMIFS(СВЦЭМ!$C$39:$C$789,СВЦЭМ!$A$39:$A$789,$A99,СВЦЭМ!$B$39:$B$789,K$83)+'СЕТ СН'!$H$12+СВЦЭМ!$D$10+'СЕТ СН'!$H$6-'СЕТ СН'!$H$22</f>
        <v>2189.5698398100003</v>
      </c>
      <c r="L99" s="36">
        <f>SUMIFS(СВЦЭМ!$C$39:$C$789,СВЦЭМ!$A$39:$A$789,$A99,СВЦЭМ!$B$39:$B$789,L$83)+'СЕТ СН'!$H$12+СВЦЭМ!$D$10+'СЕТ СН'!$H$6-'СЕТ СН'!$H$22</f>
        <v>2177.3848616200003</v>
      </c>
      <c r="M99" s="36">
        <f>SUMIFS(СВЦЭМ!$C$39:$C$789,СВЦЭМ!$A$39:$A$789,$A99,СВЦЭМ!$B$39:$B$789,M$83)+'СЕТ СН'!$H$12+СВЦЭМ!$D$10+'СЕТ СН'!$H$6-'СЕТ СН'!$H$22</f>
        <v>2191.7658159500002</v>
      </c>
      <c r="N99" s="36">
        <f>SUMIFS(СВЦЭМ!$C$39:$C$789,СВЦЭМ!$A$39:$A$789,$A99,СВЦЭМ!$B$39:$B$789,N$83)+'СЕТ СН'!$H$12+СВЦЭМ!$D$10+'СЕТ СН'!$H$6-'СЕТ СН'!$H$22</f>
        <v>2182.2167124000002</v>
      </c>
      <c r="O99" s="36">
        <f>SUMIFS(СВЦЭМ!$C$39:$C$789,СВЦЭМ!$A$39:$A$789,$A99,СВЦЭМ!$B$39:$B$789,O$83)+'СЕТ СН'!$H$12+СВЦЭМ!$D$10+'СЕТ СН'!$H$6-'СЕТ СН'!$H$22</f>
        <v>2202.1244605800002</v>
      </c>
      <c r="P99" s="36">
        <f>SUMIFS(СВЦЭМ!$C$39:$C$789,СВЦЭМ!$A$39:$A$789,$A99,СВЦЭМ!$B$39:$B$789,P$83)+'СЕТ СН'!$H$12+СВЦЭМ!$D$10+'СЕТ СН'!$H$6-'СЕТ СН'!$H$22</f>
        <v>2213.1120568400002</v>
      </c>
      <c r="Q99" s="36">
        <f>SUMIFS(СВЦЭМ!$C$39:$C$789,СВЦЭМ!$A$39:$A$789,$A99,СВЦЭМ!$B$39:$B$789,Q$83)+'СЕТ СН'!$H$12+СВЦЭМ!$D$10+'СЕТ СН'!$H$6-'СЕТ СН'!$H$22</f>
        <v>2226.0871675500002</v>
      </c>
      <c r="R99" s="36">
        <f>SUMIFS(СВЦЭМ!$C$39:$C$789,СВЦЭМ!$A$39:$A$789,$A99,СВЦЭМ!$B$39:$B$789,R$83)+'СЕТ СН'!$H$12+СВЦЭМ!$D$10+'СЕТ СН'!$H$6-'СЕТ СН'!$H$22</f>
        <v>2209.2559886900003</v>
      </c>
      <c r="S99" s="36">
        <f>SUMIFS(СВЦЭМ!$C$39:$C$789,СВЦЭМ!$A$39:$A$789,$A99,СВЦЭМ!$B$39:$B$789,S$83)+'СЕТ СН'!$H$12+СВЦЭМ!$D$10+'СЕТ СН'!$H$6-'СЕТ СН'!$H$22</f>
        <v>2166.6844011200001</v>
      </c>
      <c r="T99" s="36">
        <f>SUMIFS(СВЦЭМ!$C$39:$C$789,СВЦЭМ!$A$39:$A$789,$A99,СВЦЭМ!$B$39:$B$789,T$83)+'СЕТ СН'!$H$12+СВЦЭМ!$D$10+'СЕТ СН'!$H$6-'СЕТ СН'!$H$22</f>
        <v>2167.70393405</v>
      </c>
      <c r="U99" s="36">
        <f>SUMIFS(СВЦЭМ!$C$39:$C$789,СВЦЭМ!$A$39:$A$789,$A99,СВЦЭМ!$B$39:$B$789,U$83)+'СЕТ СН'!$H$12+СВЦЭМ!$D$10+'СЕТ СН'!$H$6-'СЕТ СН'!$H$22</f>
        <v>2171.5142417300003</v>
      </c>
      <c r="V99" s="36">
        <f>SUMIFS(СВЦЭМ!$C$39:$C$789,СВЦЭМ!$A$39:$A$789,$A99,СВЦЭМ!$B$39:$B$789,V$83)+'СЕТ СН'!$H$12+СВЦЭМ!$D$10+'СЕТ СН'!$H$6-'СЕТ СН'!$H$22</f>
        <v>2185.9509905100003</v>
      </c>
      <c r="W99" s="36">
        <f>SUMIFS(СВЦЭМ!$C$39:$C$789,СВЦЭМ!$A$39:$A$789,$A99,СВЦЭМ!$B$39:$B$789,W$83)+'СЕТ СН'!$H$12+СВЦЭМ!$D$10+'СЕТ СН'!$H$6-'СЕТ СН'!$H$22</f>
        <v>2214.7461979500004</v>
      </c>
      <c r="X99" s="36">
        <f>SUMIFS(СВЦЭМ!$C$39:$C$789,СВЦЭМ!$A$39:$A$789,$A99,СВЦЭМ!$B$39:$B$789,X$83)+'СЕТ СН'!$H$12+СВЦЭМ!$D$10+'СЕТ СН'!$H$6-'СЕТ СН'!$H$22</f>
        <v>2246.8698080300001</v>
      </c>
      <c r="Y99" s="36">
        <f>SUMIFS(СВЦЭМ!$C$39:$C$789,СВЦЭМ!$A$39:$A$789,$A99,СВЦЭМ!$B$39:$B$789,Y$83)+'СЕТ СН'!$H$12+СВЦЭМ!$D$10+'СЕТ СН'!$H$6-'СЕТ СН'!$H$22</f>
        <v>2287.1470576000002</v>
      </c>
    </row>
    <row r="100" spans="1:25" ht="15.75" x14ac:dyDescent="0.2">
      <c r="A100" s="35">
        <f t="shared" si="2"/>
        <v>45643</v>
      </c>
      <c r="B100" s="36">
        <f>SUMIFS(СВЦЭМ!$C$39:$C$789,СВЦЭМ!$A$39:$A$789,$A100,СВЦЭМ!$B$39:$B$789,B$83)+'СЕТ СН'!$H$12+СВЦЭМ!$D$10+'СЕТ СН'!$H$6-'СЕТ СН'!$H$22</f>
        <v>2437.0209614499995</v>
      </c>
      <c r="C100" s="36">
        <f>SUMIFS(СВЦЭМ!$C$39:$C$789,СВЦЭМ!$A$39:$A$789,$A100,СВЦЭМ!$B$39:$B$789,C$83)+'СЕТ СН'!$H$12+СВЦЭМ!$D$10+'СЕТ СН'!$H$6-'СЕТ СН'!$H$22</f>
        <v>2495.34480257</v>
      </c>
      <c r="D100" s="36">
        <f>SUMIFS(СВЦЭМ!$C$39:$C$789,СВЦЭМ!$A$39:$A$789,$A100,СВЦЭМ!$B$39:$B$789,D$83)+'СЕТ СН'!$H$12+СВЦЭМ!$D$10+'СЕТ СН'!$H$6-'СЕТ СН'!$H$22</f>
        <v>2539.2241250699999</v>
      </c>
      <c r="E100" s="36">
        <f>SUMIFS(СВЦЭМ!$C$39:$C$789,СВЦЭМ!$A$39:$A$789,$A100,СВЦЭМ!$B$39:$B$789,E$83)+'СЕТ СН'!$H$12+СВЦЭМ!$D$10+'СЕТ СН'!$H$6-'СЕТ СН'!$H$22</f>
        <v>2565.3988293999996</v>
      </c>
      <c r="F100" s="36">
        <f>SUMIFS(СВЦЭМ!$C$39:$C$789,СВЦЭМ!$A$39:$A$789,$A100,СВЦЭМ!$B$39:$B$789,F$83)+'СЕТ СН'!$H$12+СВЦЭМ!$D$10+'СЕТ СН'!$H$6-'СЕТ СН'!$H$22</f>
        <v>2583.1824779099998</v>
      </c>
      <c r="G100" s="36">
        <f>SUMIFS(СВЦЭМ!$C$39:$C$789,СВЦЭМ!$A$39:$A$789,$A100,СВЦЭМ!$B$39:$B$789,G$83)+'СЕТ СН'!$H$12+СВЦЭМ!$D$10+'СЕТ СН'!$H$6-'СЕТ СН'!$H$22</f>
        <v>2597.05778065</v>
      </c>
      <c r="H100" s="36">
        <f>SUMIFS(СВЦЭМ!$C$39:$C$789,СВЦЭМ!$A$39:$A$789,$A100,СВЦЭМ!$B$39:$B$789,H$83)+'СЕТ СН'!$H$12+СВЦЭМ!$D$10+'СЕТ СН'!$H$6-'СЕТ СН'!$H$22</f>
        <v>2519.36310559</v>
      </c>
      <c r="I100" s="36">
        <f>SUMIFS(СВЦЭМ!$C$39:$C$789,СВЦЭМ!$A$39:$A$789,$A100,СВЦЭМ!$B$39:$B$789,I$83)+'СЕТ СН'!$H$12+СВЦЭМ!$D$10+'СЕТ СН'!$H$6-'СЕТ СН'!$H$22</f>
        <v>2433.7201245699998</v>
      </c>
      <c r="J100" s="36">
        <f>SUMIFS(СВЦЭМ!$C$39:$C$789,СВЦЭМ!$A$39:$A$789,$A100,СВЦЭМ!$B$39:$B$789,J$83)+'СЕТ СН'!$H$12+СВЦЭМ!$D$10+'СЕТ СН'!$H$6-'СЕТ СН'!$H$22</f>
        <v>2393.6983599100004</v>
      </c>
      <c r="K100" s="36">
        <f>SUMIFS(СВЦЭМ!$C$39:$C$789,СВЦЭМ!$A$39:$A$789,$A100,СВЦЭМ!$B$39:$B$789,K$83)+'СЕТ СН'!$H$12+СВЦЭМ!$D$10+'СЕТ СН'!$H$6-'СЕТ СН'!$H$22</f>
        <v>2338.7217780600004</v>
      </c>
      <c r="L100" s="36">
        <f>SUMIFS(СВЦЭМ!$C$39:$C$789,СВЦЭМ!$A$39:$A$789,$A100,СВЦЭМ!$B$39:$B$789,L$83)+'СЕТ СН'!$H$12+СВЦЭМ!$D$10+'СЕТ СН'!$H$6-'СЕТ СН'!$H$22</f>
        <v>2313.2439834500001</v>
      </c>
      <c r="M100" s="36">
        <f>SUMIFS(СВЦЭМ!$C$39:$C$789,СВЦЭМ!$A$39:$A$789,$A100,СВЦЭМ!$B$39:$B$789,M$83)+'СЕТ СН'!$H$12+СВЦЭМ!$D$10+'СЕТ СН'!$H$6-'СЕТ СН'!$H$22</f>
        <v>2324.3109964500004</v>
      </c>
      <c r="N100" s="36">
        <f>SUMIFS(СВЦЭМ!$C$39:$C$789,СВЦЭМ!$A$39:$A$789,$A100,СВЦЭМ!$B$39:$B$789,N$83)+'СЕТ СН'!$H$12+СВЦЭМ!$D$10+'СЕТ СН'!$H$6-'СЕТ СН'!$H$22</f>
        <v>2343.37831882</v>
      </c>
      <c r="O100" s="36">
        <f>SUMIFS(СВЦЭМ!$C$39:$C$789,СВЦЭМ!$A$39:$A$789,$A100,СВЦЭМ!$B$39:$B$789,O$83)+'СЕТ СН'!$H$12+СВЦЭМ!$D$10+'СЕТ СН'!$H$6-'СЕТ СН'!$H$22</f>
        <v>2348.57547888</v>
      </c>
      <c r="P100" s="36">
        <f>SUMIFS(СВЦЭМ!$C$39:$C$789,СВЦЭМ!$A$39:$A$789,$A100,СВЦЭМ!$B$39:$B$789,P$83)+'СЕТ СН'!$H$12+СВЦЭМ!$D$10+'СЕТ СН'!$H$6-'СЕТ СН'!$H$22</f>
        <v>2350.0803313600004</v>
      </c>
      <c r="Q100" s="36">
        <f>SUMIFS(СВЦЭМ!$C$39:$C$789,СВЦЭМ!$A$39:$A$789,$A100,СВЦЭМ!$B$39:$B$789,Q$83)+'СЕТ СН'!$H$12+СВЦЭМ!$D$10+'СЕТ СН'!$H$6-'СЕТ СН'!$H$22</f>
        <v>2367.3594294300001</v>
      </c>
      <c r="R100" s="36">
        <f>SUMIFS(СВЦЭМ!$C$39:$C$789,СВЦЭМ!$A$39:$A$789,$A100,СВЦЭМ!$B$39:$B$789,R$83)+'СЕТ СН'!$H$12+СВЦЭМ!$D$10+'СЕТ СН'!$H$6-'СЕТ СН'!$H$22</f>
        <v>2359.9121980800001</v>
      </c>
      <c r="S100" s="36">
        <f>SUMIFS(СВЦЭМ!$C$39:$C$789,СВЦЭМ!$A$39:$A$789,$A100,СВЦЭМ!$B$39:$B$789,S$83)+'СЕТ СН'!$H$12+СВЦЭМ!$D$10+'СЕТ СН'!$H$6-'СЕТ СН'!$H$22</f>
        <v>2325.47955434</v>
      </c>
      <c r="T100" s="36">
        <f>SUMIFS(СВЦЭМ!$C$39:$C$789,СВЦЭМ!$A$39:$A$789,$A100,СВЦЭМ!$B$39:$B$789,T$83)+'СЕТ СН'!$H$12+СВЦЭМ!$D$10+'СЕТ СН'!$H$6-'СЕТ СН'!$H$22</f>
        <v>2363.4777677700004</v>
      </c>
      <c r="U100" s="36">
        <f>SUMIFS(СВЦЭМ!$C$39:$C$789,СВЦЭМ!$A$39:$A$789,$A100,СВЦЭМ!$B$39:$B$789,U$83)+'СЕТ СН'!$H$12+СВЦЭМ!$D$10+'СЕТ СН'!$H$6-'СЕТ СН'!$H$22</f>
        <v>2367.9545741100001</v>
      </c>
      <c r="V100" s="36">
        <f>SUMIFS(СВЦЭМ!$C$39:$C$789,СВЦЭМ!$A$39:$A$789,$A100,СВЦЭМ!$B$39:$B$789,V$83)+'СЕТ СН'!$H$12+СВЦЭМ!$D$10+'СЕТ СН'!$H$6-'СЕТ СН'!$H$22</f>
        <v>2421.0307325700001</v>
      </c>
      <c r="W100" s="36">
        <f>SUMIFS(СВЦЭМ!$C$39:$C$789,СВЦЭМ!$A$39:$A$789,$A100,СВЦЭМ!$B$39:$B$789,W$83)+'СЕТ СН'!$H$12+СВЦЭМ!$D$10+'СЕТ СН'!$H$6-'СЕТ СН'!$H$22</f>
        <v>2451.2424160399996</v>
      </c>
      <c r="X100" s="36">
        <f>SUMIFS(СВЦЭМ!$C$39:$C$789,СВЦЭМ!$A$39:$A$789,$A100,СВЦЭМ!$B$39:$B$789,X$83)+'СЕТ СН'!$H$12+СВЦЭМ!$D$10+'СЕТ СН'!$H$6-'СЕТ СН'!$H$22</f>
        <v>2469.9666165499998</v>
      </c>
      <c r="Y100" s="36">
        <f>SUMIFS(СВЦЭМ!$C$39:$C$789,СВЦЭМ!$A$39:$A$789,$A100,СВЦЭМ!$B$39:$B$789,Y$83)+'СЕТ СН'!$H$12+СВЦЭМ!$D$10+'СЕТ СН'!$H$6-'СЕТ СН'!$H$22</f>
        <v>2483.7599508099997</v>
      </c>
    </row>
    <row r="101" spans="1:25" ht="15.75" x14ac:dyDescent="0.2">
      <c r="A101" s="35">
        <f t="shared" si="2"/>
        <v>45644</v>
      </c>
      <c r="B101" s="36">
        <f>SUMIFS(СВЦЭМ!$C$39:$C$789,СВЦЭМ!$A$39:$A$789,$A101,СВЦЭМ!$B$39:$B$789,B$83)+'СЕТ СН'!$H$12+СВЦЭМ!$D$10+'СЕТ СН'!$H$6-'СЕТ СН'!$H$22</f>
        <v>2601.9745720399997</v>
      </c>
      <c r="C101" s="36">
        <f>SUMIFS(СВЦЭМ!$C$39:$C$789,СВЦЭМ!$A$39:$A$789,$A101,СВЦЭМ!$B$39:$B$789,C$83)+'СЕТ СН'!$H$12+СВЦЭМ!$D$10+'СЕТ СН'!$H$6-'СЕТ СН'!$H$22</f>
        <v>2644.8434094199997</v>
      </c>
      <c r="D101" s="36">
        <f>SUMIFS(СВЦЭМ!$C$39:$C$789,СВЦЭМ!$A$39:$A$789,$A101,СВЦЭМ!$B$39:$B$789,D$83)+'СЕТ СН'!$H$12+СВЦЭМ!$D$10+'СЕТ СН'!$H$6-'СЕТ СН'!$H$22</f>
        <v>2672.18906784</v>
      </c>
      <c r="E101" s="36">
        <f>SUMIFS(СВЦЭМ!$C$39:$C$789,СВЦЭМ!$A$39:$A$789,$A101,СВЦЭМ!$B$39:$B$789,E$83)+'СЕТ СН'!$H$12+СВЦЭМ!$D$10+'СЕТ СН'!$H$6-'СЕТ СН'!$H$22</f>
        <v>2686.7416820799999</v>
      </c>
      <c r="F101" s="36">
        <f>SUMIFS(СВЦЭМ!$C$39:$C$789,СВЦЭМ!$A$39:$A$789,$A101,СВЦЭМ!$B$39:$B$789,F$83)+'СЕТ СН'!$H$12+СВЦЭМ!$D$10+'СЕТ СН'!$H$6-'СЕТ СН'!$H$22</f>
        <v>2686.3725976000001</v>
      </c>
      <c r="G101" s="36">
        <f>SUMIFS(СВЦЭМ!$C$39:$C$789,СВЦЭМ!$A$39:$A$789,$A101,СВЦЭМ!$B$39:$B$789,G$83)+'СЕТ СН'!$H$12+СВЦЭМ!$D$10+'СЕТ СН'!$H$6-'СЕТ СН'!$H$22</f>
        <v>2669.3766474399999</v>
      </c>
      <c r="H101" s="36">
        <f>SUMIFS(СВЦЭМ!$C$39:$C$789,СВЦЭМ!$A$39:$A$789,$A101,СВЦЭМ!$B$39:$B$789,H$83)+'СЕТ СН'!$H$12+СВЦЭМ!$D$10+'СЕТ СН'!$H$6-'СЕТ СН'!$H$22</f>
        <v>2576.91550461</v>
      </c>
      <c r="I101" s="36">
        <f>SUMIFS(СВЦЭМ!$C$39:$C$789,СВЦЭМ!$A$39:$A$789,$A101,СВЦЭМ!$B$39:$B$789,I$83)+'СЕТ СН'!$H$12+СВЦЭМ!$D$10+'СЕТ СН'!$H$6-'СЕТ СН'!$H$22</f>
        <v>2457.7815029999997</v>
      </c>
      <c r="J101" s="36">
        <f>SUMIFS(СВЦЭМ!$C$39:$C$789,СВЦЭМ!$A$39:$A$789,$A101,СВЦЭМ!$B$39:$B$789,J$83)+'СЕТ СН'!$H$12+СВЦЭМ!$D$10+'СЕТ СН'!$H$6-'СЕТ СН'!$H$22</f>
        <v>2417.9156324599999</v>
      </c>
      <c r="K101" s="36">
        <f>SUMIFS(СВЦЭМ!$C$39:$C$789,СВЦЭМ!$A$39:$A$789,$A101,СВЦЭМ!$B$39:$B$789,K$83)+'СЕТ СН'!$H$12+СВЦЭМ!$D$10+'СЕТ СН'!$H$6-'СЕТ СН'!$H$22</f>
        <v>2362.7168460900002</v>
      </c>
      <c r="L101" s="36">
        <f>SUMIFS(СВЦЭМ!$C$39:$C$789,СВЦЭМ!$A$39:$A$789,$A101,СВЦЭМ!$B$39:$B$789,L$83)+'СЕТ СН'!$H$12+СВЦЭМ!$D$10+'СЕТ СН'!$H$6-'СЕТ СН'!$H$22</f>
        <v>2324.9528268000004</v>
      </c>
      <c r="M101" s="36">
        <f>SUMIFS(СВЦЭМ!$C$39:$C$789,СВЦЭМ!$A$39:$A$789,$A101,СВЦЭМ!$B$39:$B$789,M$83)+'СЕТ СН'!$H$12+СВЦЭМ!$D$10+'СЕТ СН'!$H$6-'СЕТ СН'!$H$22</f>
        <v>2385.8319750300002</v>
      </c>
      <c r="N101" s="36">
        <f>SUMIFS(СВЦЭМ!$C$39:$C$789,СВЦЭМ!$A$39:$A$789,$A101,СВЦЭМ!$B$39:$B$789,N$83)+'СЕТ СН'!$H$12+СВЦЭМ!$D$10+'СЕТ СН'!$H$6-'СЕТ СН'!$H$22</f>
        <v>2409.9205258099996</v>
      </c>
      <c r="O101" s="36">
        <f>SUMIFS(СВЦЭМ!$C$39:$C$789,СВЦЭМ!$A$39:$A$789,$A101,СВЦЭМ!$B$39:$B$789,O$83)+'СЕТ СН'!$H$12+СВЦЭМ!$D$10+'СЕТ СН'!$H$6-'СЕТ СН'!$H$22</f>
        <v>2397.1928937899997</v>
      </c>
      <c r="P101" s="36">
        <f>SUMIFS(СВЦЭМ!$C$39:$C$789,СВЦЭМ!$A$39:$A$789,$A101,СВЦЭМ!$B$39:$B$789,P$83)+'СЕТ СН'!$H$12+СВЦЭМ!$D$10+'СЕТ СН'!$H$6-'СЕТ СН'!$H$22</f>
        <v>2387.4915510700002</v>
      </c>
      <c r="Q101" s="36">
        <f>SUMIFS(СВЦЭМ!$C$39:$C$789,СВЦЭМ!$A$39:$A$789,$A101,СВЦЭМ!$B$39:$B$789,Q$83)+'СЕТ СН'!$H$12+СВЦЭМ!$D$10+'СЕТ СН'!$H$6-'СЕТ СН'!$H$22</f>
        <v>2402.7182981399997</v>
      </c>
      <c r="R101" s="36">
        <f>SUMIFS(СВЦЭМ!$C$39:$C$789,СВЦЭМ!$A$39:$A$789,$A101,СВЦЭМ!$B$39:$B$789,R$83)+'СЕТ СН'!$H$12+СВЦЭМ!$D$10+'СЕТ СН'!$H$6-'СЕТ СН'!$H$22</f>
        <v>2399.3217138199998</v>
      </c>
      <c r="S101" s="36">
        <f>SUMIFS(СВЦЭМ!$C$39:$C$789,СВЦЭМ!$A$39:$A$789,$A101,СВЦЭМ!$B$39:$B$789,S$83)+'СЕТ СН'!$H$12+СВЦЭМ!$D$10+'СЕТ СН'!$H$6-'СЕТ СН'!$H$22</f>
        <v>2363.0202582000002</v>
      </c>
      <c r="T101" s="36">
        <f>SUMIFS(СВЦЭМ!$C$39:$C$789,СВЦЭМ!$A$39:$A$789,$A101,СВЦЭМ!$B$39:$B$789,T$83)+'СЕТ СН'!$H$12+СВЦЭМ!$D$10+'СЕТ СН'!$H$6-'СЕТ СН'!$H$22</f>
        <v>2357.2923255000001</v>
      </c>
      <c r="U101" s="36">
        <f>SUMIFS(СВЦЭМ!$C$39:$C$789,СВЦЭМ!$A$39:$A$789,$A101,СВЦЭМ!$B$39:$B$789,U$83)+'СЕТ СН'!$H$12+СВЦЭМ!$D$10+'СЕТ СН'!$H$6-'СЕТ СН'!$H$22</f>
        <v>2360.2260491000002</v>
      </c>
      <c r="V101" s="36">
        <f>SUMIFS(СВЦЭМ!$C$39:$C$789,СВЦЭМ!$A$39:$A$789,$A101,СВЦЭМ!$B$39:$B$789,V$83)+'СЕТ СН'!$H$12+СВЦЭМ!$D$10+'СЕТ СН'!$H$6-'СЕТ СН'!$H$22</f>
        <v>2412.3550441599996</v>
      </c>
      <c r="W101" s="36">
        <f>SUMIFS(СВЦЭМ!$C$39:$C$789,СВЦЭМ!$A$39:$A$789,$A101,СВЦЭМ!$B$39:$B$789,W$83)+'СЕТ СН'!$H$12+СВЦЭМ!$D$10+'СЕТ СН'!$H$6-'СЕТ СН'!$H$22</f>
        <v>2443.4992372799998</v>
      </c>
      <c r="X101" s="36">
        <f>SUMIFS(СВЦЭМ!$C$39:$C$789,СВЦЭМ!$A$39:$A$789,$A101,СВЦЭМ!$B$39:$B$789,X$83)+'СЕТ СН'!$H$12+СВЦЭМ!$D$10+'СЕТ СН'!$H$6-'СЕТ СН'!$H$22</f>
        <v>2449.94032681</v>
      </c>
      <c r="Y101" s="36">
        <f>SUMIFS(СВЦЭМ!$C$39:$C$789,СВЦЭМ!$A$39:$A$789,$A101,СВЦЭМ!$B$39:$B$789,Y$83)+'СЕТ СН'!$H$12+СВЦЭМ!$D$10+'СЕТ СН'!$H$6-'СЕТ СН'!$H$22</f>
        <v>2504.2013695799997</v>
      </c>
    </row>
    <row r="102" spans="1:25" ht="15.75" x14ac:dyDescent="0.2">
      <c r="A102" s="35">
        <f t="shared" si="2"/>
        <v>45645</v>
      </c>
      <c r="B102" s="36">
        <f>SUMIFS(СВЦЭМ!$C$39:$C$789,СВЦЭМ!$A$39:$A$789,$A102,СВЦЭМ!$B$39:$B$789,B$83)+'СЕТ СН'!$H$12+СВЦЭМ!$D$10+'СЕТ СН'!$H$6-'СЕТ СН'!$H$22</f>
        <v>2409.81536112</v>
      </c>
      <c r="C102" s="36">
        <f>SUMIFS(СВЦЭМ!$C$39:$C$789,СВЦЭМ!$A$39:$A$789,$A102,СВЦЭМ!$B$39:$B$789,C$83)+'СЕТ СН'!$H$12+СВЦЭМ!$D$10+'СЕТ СН'!$H$6-'СЕТ СН'!$H$22</f>
        <v>2435.53449228</v>
      </c>
      <c r="D102" s="36">
        <f>SUMIFS(СВЦЭМ!$C$39:$C$789,СВЦЭМ!$A$39:$A$789,$A102,СВЦЭМ!$B$39:$B$789,D$83)+'СЕТ СН'!$H$12+СВЦЭМ!$D$10+'СЕТ СН'!$H$6-'СЕТ СН'!$H$22</f>
        <v>2500.8828920599999</v>
      </c>
      <c r="E102" s="36">
        <f>SUMIFS(СВЦЭМ!$C$39:$C$789,СВЦЭМ!$A$39:$A$789,$A102,СВЦЭМ!$B$39:$B$789,E$83)+'СЕТ СН'!$H$12+СВЦЭМ!$D$10+'СЕТ СН'!$H$6-'СЕТ СН'!$H$22</f>
        <v>2505.5541009199997</v>
      </c>
      <c r="F102" s="36">
        <f>SUMIFS(СВЦЭМ!$C$39:$C$789,СВЦЭМ!$A$39:$A$789,$A102,СВЦЭМ!$B$39:$B$789,F$83)+'СЕТ СН'!$H$12+СВЦЭМ!$D$10+'СЕТ СН'!$H$6-'СЕТ СН'!$H$22</f>
        <v>2525.7200109099999</v>
      </c>
      <c r="G102" s="36">
        <f>SUMIFS(СВЦЭМ!$C$39:$C$789,СВЦЭМ!$A$39:$A$789,$A102,СВЦЭМ!$B$39:$B$789,G$83)+'СЕТ СН'!$H$12+СВЦЭМ!$D$10+'СЕТ СН'!$H$6-'СЕТ СН'!$H$22</f>
        <v>2501.0427588099997</v>
      </c>
      <c r="H102" s="36">
        <f>SUMIFS(СВЦЭМ!$C$39:$C$789,СВЦЭМ!$A$39:$A$789,$A102,СВЦЭМ!$B$39:$B$789,H$83)+'СЕТ СН'!$H$12+СВЦЭМ!$D$10+'СЕТ СН'!$H$6-'СЕТ СН'!$H$22</f>
        <v>2462.2654753399997</v>
      </c>
      <c r="I102" s="36">
        <f>SUMIFS(СВЦЭМ!$C$39:$C$789,СВЦЭМ!$A$39:$A$789,$A102,СВЦЭМ!$B$39:$B$789,I$83)+'СЕТ СН'!$H$12+СВЦЭМ!$D$10+'СЕТ СН'!$H$6-'СЕТ СН'!$H$22</f>
        <v>2399.8891428000002</v>
      </c>
      <c r="J102" s="36">
        <f>SUMIFS(СВЦЭМ!$C$39:$C$789,СВЦЭМ!$A$39:$A$789,$A102,СВЦЭМ!$B$39:$B$789,J$83)+'СЕТ СН'!$H$12+СВЦЭМ!$D$10+'СЕТ СН'!$H$6-'СЕТ СН'!$H$22</f>
        <v>2353.6136084</v>
      </c>
      <c r="K102" s="36">
        <f>SUMIFS(СВЦЭМ!$C$39:$C$789,СВЦЭМ!$A$39:$A$789,$A102,СВЦЭМ!$B$39:$B$789,K$83)+'СЕТ СН'!$H$12+СВЦЭМ!$D$10+'СЕТ СН'!$H$6-'СЕТ СН'!$H$22</f>
        <v>2295.3204997000003</v>
      </c>
      <c r="L102" s="36">
        <f>SUMIFS(СВЦЭМ!$C$39:$C$789,СВЦЭМ!$A$39:$A$789,$A102,СВЦЭМ!$B$39:$B$789,L$83)+'СЕТ СН'!$H$12+СВЦЭМ!$D$10+'СЕТ СН'!$H$6-'СЕТ СН'!$H$22</f>
        <v>2291.4599060400001</v>
      </c>
      <c r="M102" s="36">
        <f>SUMIFS(СВЦЭМ!$C$39:$C$789,СВЦЭМ!$A$39:$A$789,$A102,СВЦЭМ!$B$39:$B$789,M$83)+'СЕТ СН'!$H$12+СВЦЭМ!$D$10+'СЕТ СН'!$H$6-'СЕТ СН'!$H$22</f>
        <v>2316.19385268</v>
      </c>
      <c r="N102" s="36">
        <f>SUMIFS(СВЦЭМ!$C$39:$C$789,СВЦЭМ!$A$39:$A$789,$A102,СВЦЭМ!$B$39:$B$789,N$83)+'СЕТ СН'!$H$12+СВЦЭМ!$D$10+'СЕТ СН'!$H$6-'СЕТ СН'!$H$22</f>
        <v>2329.6746569800002</v>
      </c>
      <c r="O102" s="36">
        <f>SUMIFS(СВЦЭМ!$C$39:$C$789,СВЦЭМ!$A$39:$A$789,$A102,СВЦЭМ!$B$39:$B$789,O$83)+'СЕТ СН'!$H$12+СВЦЭМ!$D$10+'СЕТ СН'!$H$6-'СЕТ СН'!$H$22</f>
        <v>2382.3780704300002</v>
      </c>
      <c r="P102" s="36">
        <f>SUMIFS(СВЦЭМ!$C$39:$C$789,СВЦЭМ!$A$39:$A$789,$A102,СВЦЭМ!$B$39:$B$789,P$83)+'СЕТ СН'!$H$12+СВЦЭМ!$D$10+'СЕТ СН'!$H$6-'СЕТ СН'!$H$22</f>
        <v>2385.1196021800001</v>
      </c>
      <c r="Q102" s="36">
        <f>SUMIFS(СВЦЭМ!$C$39:$C$789,СВЦЭМ!$A$39:$A$789,$A102,СВЦЭМ!$B$39:$B$789,Q$83)+'СЕТ СН'!$H$12+СВЦЭМ!$D$10+'СЕТ СН'!$H$6-'СЕТ СН'!$H$22</f>
        <v>2370.8739430000001</v>
      </c>
      <c r="R102" s="36">
        <f>SUMIFS(СВЦЭМ!$C$39:$C$789,СВЦЭМ!$A$39:$A$789,$A102,СВЦЭМ!$B$39:$B$789,R$83)+'СЕТ СН'!$H$12+СВЦЭМ!$D$10+'СЕТ СН'!$H$6-'СЕТ СН'!$H$22</f>
        <v>2331.26811843</v>
      </c>
      <c r="S102" s="36">
        <f>SUMIFS(СВЦЭМ!$C$39:$C$789,СВЦЭМ!$A$39:$A$789,$A102,СВЦЭМ!$B$39:$B$789,S$83)+'СЕТ СН'!$H$12+СВЦЭМ!$D$10+'СЕТ СН'!$H$6-'СЕТ СН'!$H$22</f>
        <v>2296.8402535</v>
      </c>
      <c r="T102" s="36">
        <f>SUMIFS(СВЦЭМ!$C$39:$C$789,СВЦЭМ!$A$39:$A$789,$A102,СВЦЭМ!$B$39:$B$789,T$83)+'СЕТ СН'!$H$12+СВЦЭМ!$D$10+'СЕТ СН'!$H$6-'СЕТ СН'!$H$22</f>
        <v>2267.8172323100002</v>
      </c>
      <c r="U102" s="36">
        <f>SUMIFS(СВЦЭМ!$C$39:$C$789,СВЦЭМ!$A$39:$A$789,$A102,СВЦЭМ!$B$39:$B$789,U$83)+'СЕТ СН'!$H$12+СВЦЭМ!$D$10+'СЕТ СН'!$H$6-'СЕТ СН'!$H$22</f>
        <v>2270.3768740700002</v>
      </c>
      <c r="V102" s="36">
        <f>SUMIFS(СВЦЭМ!$C$39:$C$789,СВЦЭМ!$A$39:$A$789,$A102,СВЦЭМ!$B$39:$B$789,V$83)+'СЕТ СН'!$H$12+СВЦЭМ!$D$10+'СЕТ СН'!$H$6-'СЕТ СН'!$H$22</f>
        <v>2289.4003298100001</v>
      </c>
      <c r="W102" s="36">
        <f>SUMIFS(СВЦЭМ!$C$39:$C$789,СВЦЭМ!$A$39:$A$789,$A102,СВЦЭМ!$B$39:$B$789,W$83)+'СЕТ СН'!$H$12+СВЦЭМ!$D$10+'СЕТ СН'!$H$6-'СЕТ СН'!$H$22</f>
        <v>2349.6100724600001</v>
      </c>
      <c r="X102" s="36">
        <f>SUMIFS(СВЦЭМ!$C$39:$C$789,СВЦЭМ!$A$39:$A$789,$A102,СВЦЭМ!$B$39:$B$789,X$83)+'СЕТ СН'!$H$12+СВЦЭМ!$D$10+'СЕТ СН'!$H$6-'СЕТ СН'!$H$22</f>
        <v>2369.2210822100001</v>
      </c>
      <c r="Y102" s="36">
        <f>SUMIFS(СВЦЭМ!$C$39:$C$789,СВЦЭМ!$A$39:$A$789,$A102,СВЦЭМ!$B$39:$B$789,Y$83)+'СЕТ СН'!$H$12+СВЦЭМ!$D$10+'СЕТ СН'!$H$6-'СЕТ СН'!$H$22</f>
        <v>2390.1167847200004</v>
      </c>
    </row>
    <row r="103" spans="1:25" ht="15.75" x14ac:dyDescent="0.2">
      <c r="A103" s="35">
        <f t="shared" si="2"/>
        <v>45646</v>
      </c>
      <c r="B103" s="36">
        <f>SUMIFS(СВЦЭМ!$C$39:$C$789,СВЦЭМ!$A$39:$A$789,$A103,СВЦЭМ!$B$39:$B$789,B$83)+'СЕТ СН'!$H$12+СВЦЭМ!$D$10+'СЕТ СН'!$H$6-'СЕТ СН'!$H$22</f>
        <v>2426.5572609099995</v>
      </c>
      <c r="C103" s="36">
        <f>SUMIFS(СВЦЭМ!$C$39:$C$789,СВЦЭМ!$A$39:$A$789,$A103,СВЦЭМ!$B$39:$B$789,C$83)+'СЕТ СН'!$H$12+СВЦЭМ!$D$10+'СЕТ СН'!$H$6-'СЕТ СН'!$H$22</f>
        <v>2463.6780194499997</v>
      </c>
      <c r="D103" s="36">
        <f>SUMIFS(СВЦЭМ!$C$39:$C$789,СВЦЭМ!$A$39:$A$789,$A103,СВЦЭМ!$B$39:$B$789,D$83)+'СЕТ СН'!$H$12+СВЦЭМ!$D$10+'СЕТ СН'!$H$6-'СЕТ СН'!$H$22</f>
        <v>2469.0530092099998</v>
      </c>
      <c r="E103" s="36">
        <f>SUMIFS(СВЦЭМ!$C$39:$C$789,СВЦЭМ!$A$39:$A$789,$A103,СВЦЭМ!$B$39:$B$789,E$83)+'СЕТ СН'!$H$12+СВЦЭМ!$D$10+'СЕТ СН'!$H$6-'СЕТ СН'!$H$22</f>
        <v>2492.2914234599998</v>
      </c>
      <c r="F103" s="36">
        <f>SUMIFS(СВЦЭМ!$C$39:$C$789,СВЦЭМ!$A$39:$A$789,$A103,СВЦЭМ!$B$39:$B$789,F$83)+'СЕТ СН'!$H$12+СВЦЭМ!$D$10+'СЕТ СН'!$H$6-'СЕТ СН'!$H$22</f>
        <v>2491.3904505799997</v>
      </c>
      <c r="G103" s="36">
        <f>SUMIFS(СВЦЭМ!$C$39:$C$789,СВЦЭМ!$A$39:$A$789,$A103,СВЦЭМ!$B$39:$B$789,G$83)+'СЕТ СН'!$H$12+СВЦЭМ!$D$10+'СЕТ СН'!$H$6-'СЕТ СН'!$H$22</f>
        <v>2471.3692648199999</v>
      </c>
      <c r="H103" s="36">
        <f>SUMIFS(СВЦЭМ!$C$39:$C$789,СВЦЭМ!$A$39:$A$789,$A103,СВЦЭМ!$B$39:$B$789,H$83)+'СЕТ СН'!$H$12+СВЦЭМ!$D$10+'СЕТ СН'!$H$6-'СЕТ СН'!$H$22</f>
        <v>2458.3692659799999</v>
      </c>
      <c r="I103" s="36">
        <f>SUMIFS(СВЦЭМ!$C$39:$C$789,СВЦЭМ!$A$39:$A$789,$A103,СВЦЭМ!$B$39:$B$789,I$83)+'СЕТ СН'!$H$12+СВЦЭМ!$D$10+'СЕТ СН'!$H$6-'СЕТ СН'!$H$22</f>
        <v>2353.0374852300001</v>
      </c>
      <c r="J103" s="36">
        <f>SUMIFS(СВЦЭМ!$C$39:$C$789,СВЦЭМ!$A$39:$A$789,$A103,СВЦЭМ!$B$39:$B$789,J$83)+'СЕТ СН'!$H$12+СВЦЭМ!$D$10+'СЕТ СН'!$H$6-'СЕТ СН'!$H$22</f>
        <v>2279.5001026500004</v>
      </c>
      <c r="K103" s="36">
        <f>SUMIFS(СВЦЭМ!$C$39:$C$789,СВЦЭМ!$A$39:$A$789,$A103,СВЦЭМ!$B$39:$B$789,K$83)+'СЕТ СН'!$H$12+СВЦЭМ!$D$10+'СЕТ СН'!$H$6-'СЕТ СН'!$H$22</f>
        <v>2242.1641040900004</v>
      </c>
      <c r="L103" s="36">
        <f>SUMIFS(СВЦЭМ!$C$39:$C$789,СВЦЭМ!$A$39:$A$789,$A103,СВЦЭМ!$B$39:$B$789,L$83)+'СЕТ СН'!$H$12+СВЦЭМ!$D$10+'СЕТ СН'!$H$6-'СЕТ СН'!$H$22</f>
        <v>2240.6501649700003</v>
      </c>
      <c r="M103" s="36">
        <f>SUMIFS(СВЦЭМ!$C$39:$C$789,СВЦЭМ!$A$39:$A$789,$A103,СВЦЭМ!$B$39:$B$789,M$83)+'СЕТ СН'!$H$12+СВЦЭМ!$D$10+'СЕТ СН'!$H$6-'СЕТ СН'!$H$22</f>
        <v>2234.1721853200002</v>
      </c>
      <c r="N103" s="36">
        <f>SUMIFS(СВЦЭМ!$C$39:$C$789,СВЦЭМ!$A$39:$A$789,$A103,СВЦЭМ!$B$39:$B$789,N$83)+'СЕТ СН'!$H$12+СВЦЭМ!$D$10+'СЕТ СН'!$H$6-'СЕТ СН'!$H$22</f>
        <v>2237.9709741500001</v>
      </c>
      <c r="O103" s="36">
        <f>SUMIFS(СВЦЭМ!$C$39:$C$789,СВЦЭМ!$A$39:$A$789,$A103,СВЦЭМ!$B$39:$B$789,O$83)+'СЕТ СН'!$H$12+СВЦЭМ!$D$10+'СЕТ СН'!$H$6-'СЕТ СН'!$H$22</f>
        <v>2243.7955682400002</v>
      </c>
      <c r="P103" s="36">
        <f>SUMIFS(СВЦЭМ!$C$39:$C$789,СВЦЭМ!$A$39:$A$789,$A103,СВЦЭМ!$B$39:$B$789,P$83)+'СЕТ СН'!$H$12+СВЦЭМ!$D$10+'СЕТ СН'!$H$6-'СЕТ СН'!$H$22</f>
        <v>2255.1761107000002</v>
      </c>
      <c r="Q103" s="36">
        <f>SUMIFS(СВЦЭМ!$C$39:$C$789,СВЦЭМ!$A$39:$A$789,$A103,СВЦЭМ!$B$39:$B$789,Q$83)+'СЕТ СН'!$H$12+СВЦЭМ!$D$10+'СЕТ СН'!$H$6-'СЕТ СН'!$H$22</f>
        <v>2209.5303698800003</v>
      </c>
      <c r="R103" s="36">
        <f>SUMIFS(СВЦЭМ!$C$39:$C$789,СВЦЭМ!$A$39:$A$789,$A103,СВЦЭМ!$B$39:$B$789,R$83)+'СЕТ СН'!$H$12+СВЦЭМ!$D$10+'СЕТ СН'!$H$6-'СЕТ СН'!$H$22</f>
        <v>2220.5656758300001</v>
      </c>
      <c r="S103" s="36">
        <f>SUMIFS(СВЦЭМ!$C$39:$C$789,СВЦЭМ!$A$39:$A$789,$A103,СВЦЭМ!$B$39:$B$789,S$83)+'СЕТ СН'!$H$12+СВЦЭМ!$D$10+'СЕТ СН'!$H$6-'СЕТ СН'!$H$22</f>
        <v>2224.9455192700002</v>
      </c>
      <c r="T103" s="36">
        <f>SUMIFS(СВЦЭМ!$C$39:$C$789,СВЦЭМ!$A$39:$A$789,$A103,СВЦЭМ!$B$39:$B$789,T$83)+'СЕТ СН'!$H$12+СВЦЭМ!$D$10+'СЕТ СН'!$H$6-'СЕТ СН'!$H$22</f>
        <v>2199.5678867200004</v>
      </c>
      <c r="U103" s="36">
        <f>SUMIFS(СВЦЭМ!$C$39:$C$789,СВЦЭМ!$A$39:$A$789,$A103,СВЦЭМ!$B$39:$B$789,U$83)+'СЕТ СН'!$H$12+СВЦЭМ!$D$10+'СЕТ СН'!$H$6-'СЕТ СН'!$H$22</f>
        <v>2217.9600948100001</v>
      </c>
      <c r="V103" s="36">
        <f>SUMIFS(СВЦЭМ!$C$39:$C$789,СВЦЭМ!$A$39:$A$789,$A103,СВЦЭМ!$B$39:$B$789,V$83)+'СЕТ СН'!$H$12+СВЦЭМ!$D$10+'СЕТ СН'!$H$6-'СЕТ СН'!$H$22</f>
        <v>2252.1093165000002</v>
      </c>
      <c r="W103" s="36">
        <f>SUMIFS(СВЦЭМ!$C$39:$C$789,СВЦЭМ!$A$39:$A$789,$A103,СВЦЭМ!$B$39:$B$789,W$83)+'СЕТ СН'!$H$12+СВЦЭМ!$D$10+'СЕТ СН'!$H$6-'СЕТ СН'!$H$22</f>
        <v>2319.66088687</v>
      </c>
      <c r="X103" s="36">
        <f>SUMIFS(СВЦЭМ!$C$39:$C$789,СВЦЭМ!$A$39:$A$789,$A103,СВЦЭМ!$B$39:$B$789,X$83)+'СЕТ СН'!$H$12+СВЦЭМ!$D$10+'СЕТ СН'!$H$6-'СЕТ СН'!$H$22</f>
        <v>2337.5093265200003</v>
      </c>
      <c r="Y103" s="36">
        <f>SUMIFS(СВЦЭМ!$C$39:$C$789,СВЦЭМ!$A$39:$A$789,$A103,СВЦЭМ!$B$39:$B$789,Y$83)+'СЕТ СН'!$H$12+СВЦЭМ!$D$10+'СЕТ СН'!$H$6-'СЕТ СН'!$H$22</f>
        <v>2343.0636894100003</v>
      </c>
    </row>
    <row r="104" spans="1:25" ht="15.75" x14ac:dyDescent="0.2">
      <c r="A104" s="35">
        <f t="shared" si="2"/>
        <v>45647</v>
      </c>
      <c r="B104" s="36">
        <f>SUMIFS(СВЦЭМ!$C$39:$C$789,СВЦЭМ!$A$39:$A$789,$A104,СВЦЭМ!$B$39:$B$789,B$83)+'СЕТ СН'!$H$12+СВЦЭМ!$D$10+'СЕТ СН'!$H$6-'СЕТ СН'!$H$22</f>
        <v>2428.6306841199998</v>
      </c>
      <c r="C104" s="36">
        <f>SUMIFS(СВЦЭМ!$C$39:$C$789,СВЦЭМ!$A$39:$A$789,$A104,СВЦЭМ!$B$39:$B$789,C$83)+'СЕТ СН'!$H$12+СВЦЭМ!$D$10+'СЕТ СН'!$H$6-'СЕТ СН'!$H$22</f>
        <v>2411.2714834399999</v>
      </c>
      <c r="D104" s="36">
        <f>SUMIFS(СВЦЭМ!$C$39:$C$789,СВЦЭМ!$A$39:$A$789,$A104,СВЦЭМ!$B$39:$B$789,D$83)+'СЕТ СН'!$H$12+СВЦЭМ!$D$10+'СЕТ СН'!$H$6-'СЕТ СН'!$H$22</f>
        <v>2475.9753464999999</v>
      </c>
      <c r="E104" s="36">
        <f>SUMIFS(СВЦЭМ!$C$39:$C$789,СВЦЭМ!$A$39:$A$789,$A104,СВЦЭМ!$B$39:$B$789,E$83)+'СЕТ СН'!$H$12+СВЦЭМ!$D$10+'СЕТ СН'!$H$6-'СЕТ СН'!$H$22</f>
        <v>2515.6683146299997</v>
      </c>
      <c r="F104" s="36">
        <f>SUMIFS(СВЦЭМ!$C$39:$C$789,СВЦЭМ!$A$39:$A$789,$A104,СВЦЭМ!$B$39:$B$789,F$83)+'СЕТ СН'!$H$12+СВЦЭМ!$D$10+'СЕТ СН'!$H$6-'СЕТ СН'!$H$22</f>
        <v>2527.76010709</v>
      </c>
      <c r="G104" s="36">
        <f>SUMIFS(СВЦЭМ!$C$39:$C$789,СВЦЭМ!$A$39:$A$789,$A104,СВЦЭМ!$B$39:$B$789,G$83)+'СЕТ СН'!$H$12+СВЦЭМ!$D$10+'СЕТ СН'!$H$6-'СЕТ СН'!$H$22</f>
        <v>2508.43093039</v>
      </c>
      <c r="H104" s="36">
        <f>SUMIFS(СВЦЭМ!$C$39:$C$789,СВЦЭМ!$A$39:$A$789,$A104,СВЦЭМ!$B$39:$B$789,H$83)+'СЕТ СН'!$H$12+СВЦЭМ!$D$10+'СЕТ СН'!$H$6-'СЕТ СН'!$H$22</f>
        <v>2484.3731274799998</v>
      </c>
      <c r="I104" s="36">
        <f>SUMIFS(СВЦЭМ!$C$39:$C$789,СВЦЭМ!$A$39:$A$789,$A104,СВЦЭМ!$B$39:$B$789,I$83)+'СЕТ СН'!$H$12+СВЦЭМ!$D$10+'СЕТ СН'!$H$6-'СЕТ СН'!$H$22</f>
        <v>2428.4319040099999</v>
      </c>
      <c r="J104" s="36">
        <f>SUMIFS(СВЦЭМ!$C$39:$C$789,СВЦЭМ!$A$39:$A$789,$A104,СВЦЭМ!$B$39:$B$789,J$83)+'СЕТ СН'!$H$12+СВЦЭМ!$D$10+'СЕТ СН'!$H$6-'СЕТ СН'!$H$22</f>
        <v>2371.0567257400003</v>
      </c>
      <c r="K104" s="36">
        <f>SUMIFS(СВЦЭМ!$C$39:$C$789,СВЦЭМ!$A$39:$A$789,$A104,СВЦЭМ!$B$39:$B$789,K$83)+'СЕТ СН'!$H$12+СВЦЭМ!$D$10+'СЕТ СН'!$H$6-'СЕТ СН'!$H$22</f>
        <v>2284.6979227000002</v>
      </c>
      <c r="L104" s="36">
        <f>SUMIFS(СВЦЭМ!$C$39:$C$789,СВЦЭМ!$A$39:$A$789,$A104,СВЦЭМ!$B$39:$B$789,L$83)+'СЕТ СН'!$H$12+СВЦЭМ!$D$10+'СЕТ СН'!$H$6-'СЕТ СН'!$H$22</f>
        <v>2257.9728719300001</v>
      </c>
      <c r="M104" s="36">
        <f>SUMIFS(СВЦЭМ!$C$39:$C$789,СВЦЭМ!$A$39:$A$789,$A104,СВЦЭМ!$B$39:$B$789,M$83)+'СЕТ СН'!$H$12+СВЦЭМ!$D$10+'СЕТ СН'!$H$6-'СЕТ СН'!$H$22</f>
        <v>2257.9138944400001</v>
      </c>
      <c r="N104" s="36">
        <f>SUMIFS(СВЦЭМ!$C$39:$C$789,СВЦЭМ!$A$39:$A$789,$A104,СВЦЭМ!$B$39:$B$789,N$83)+'СЕТ СН'!$H$12+СВЦЭМ!$D$10+'СЕТ СН'!$H$6-'СЕТ СН'!$H$22</f>
        <v>2268.0653488500002</v>
      </c>
      <c r="O104" s="36">
        <f>SUMIFS(СВЦЭМ!$C$39:$C$789,СВЦЭМ!$A$39:$A$789,$A104,СВЦЭМ!$B$39:$B$789,O$83)+'СЕТ СН'!$H$12+СВЦЭМ!$D$10+'СЕТ СН'!$H$6-'СЕТ СН'!$H$22</f>
        <v>2277.3555522900001</v>
      </c>
      <c r="P104" s="36">
        <f>SUMIFS(СВЦЭМ!$C$39:$C$789,СВЦЭМ!$A$39:$A$789,$A104,СВЦЭМ!$B$39:$B$789,P$83)+'СЕТ СН'!$H$12+СВЦЭМ!$D$10+'СЕТ СН'!$H$6-'СЕТ СН'!$H$22</f>
        <v>2273.9643796300002</v>
      </c>
      <c r="Q104" s="36">
        <f>SUMIFS(СВЦЭМ!$C$39:$C$789,СВЦЭМ!$A$39:$A$789,$A104,СВЦЭМ!$B$39:$B$789,Q$83)+'СЕТ СН'!$H$12+СВЦЭМ!$D$10+'СЕТ СН'!$H$6-'СЕТ СН'!$H$22</f>
        <v>2269.1324236700002</v>
      </c>
      <c r="R104" s="36">
        <f>SUMIFS(СВЦЭМ!$C$39:$C$789,СВЦЭМ!$A$39:$A$789,$A104,СВЦЭМ!$B$39:$B$789,R$83)+'СЕТ СН'!$H$12+СВЦЭМ!$D$10+'СЕТ СН'!$H$6-'СЕТ СН'!$H$22</f>
        <v>2278.1276949100002</v>
      </c>
      <c r="S104" s="36">
        <f>SUMIFS(СВЦЭМ!$C$39:$C$789,СВЦЭМ!$A$39:$A$789,$A104,СВЦЭМ!$B$39:$B$789,S$83)+'СЕТ СН'!$H$12+СВЦЭМ!$D$10+'СЕТ СН'!$H$6-'СЕТ СН'!$H$22</f>
        <v>2269.6350312100003</v>
      </c>
      <c r="T104" s="36">
        <f>SUMIFS(СВЦЭМ!$C$39:$C$789,СВЦЭМ!$A$39:$A$789,$A104,СВЦЭМ!$B$39:$B$789,T$83)+'СЕТ СН'!$H$12+СВЦЭМ!$D$10+'СЕТ СН'!$H$6-'СЕТ СН'!$H$22</f>
        <v>2240.4487010600001</v>
      </c>
      <c r="U104" s="36">
        <f>SUMIFS(СВЦЭМ!$C$39:$C$789,СВЦЭМ!$A$39:$A$789,$A104,СВЦЭМ!$B$39:$B$789,U$83)+'СЕТ СН'!$H$12+СВЦЭМ!$D$10+'СЕТ СН'!$H$6-'СЕТ СН'!$H$22</f>
        <v>2257.9472135200003</v>
      </c>
      <c r="V104" s="36">
        <f>SUMIFS(СВЦЭМ!$C$39:$C$789,СВЦЭМ!$A$39:$A$789,$A104,СВЦЭМ!$B$39:$B$789,V$83)+'СЕТ СН'!$H$12+СВЦЭМ!$D$10+'СЕТ СН'!$H$6-'СЕТ СН'!$H$22</f>
        <v>2296.3242911500001</v>
      </c>
      <c r="W104" s="36">
        <f>SUMIFS(СВЦЭМ!$C$39:$C$789,СВЦЭМ!$A$39:$A$789,$A104,СВЦЭМ!$B$39:$B$789,W$83)+'СЕТ СН'!$H$12+СВЦЭМ!$D$10+'СЕТ СН'!$H$6-'СЕТ СН'!$H$22</f>
        <v>2301.5200941800003</v>
      </c>
      <c r="X104" s="36">
        <f>SUMIFS(СВЦЭМ!$C$39:$C$789,СВЦЭМ!$A$39:$A$789,$A104,СВЦЭМ!$B$39:$B$789,X$83)+'СЕТ СН'!$H$12+СВЦЭМ!$D$10+'СЕТ СН'!$H$6-'СЕТ СН'!$H$22</f>
        <v>2339.0989187</v>
      </c>
      <c r="Y104" s="36">
        <f>SUMIFS(СВЦЭМ!$C$39:$C$789,СВЦЭМ!$A$39:$A$789,$A104,СВЦЭМ!$B$39:$B$789,Y$83)+'СЕТ СН'!$H$12+СВЦЭМ!$D$10+'СЕТ СН'!$H$6-'СЕТ СН'!$H$22</f>
        <v>2362.0125661500001</v>
      </c>
    </row>
    <row r="105" spans="1:25" ht="15.75" x14ac:dyDescent="0.2">
      <c r="A105" s="35">
        <f t="shared" si="2"/>
        <v>45648</v>
      </c>
      <c r="B105" s="36">
        <f>SUMIFS(СВЦЭМ!$C$39:$C$789,СВЦЭМ!$A$39:$A$789,$A105,СВЦЭМ!$B$39:$B$789,B$83)+'СЕТ СН'!$H$12+СВЦЭМ!$D$10+'СЕТ СН'!$H$6-'СЕТ СН'!$H$22</f>
        <v>2381.8437985600003</v>
      </c>
      <c r="C105" s="36">
        <f>SUMIFS(СВЦЭМ!$C$39:$C$789,СВЦЭМ!$A$39:$A$789,$A105,СВЦЭМ!$B$39:$B$789,C$83)+'СЕТ СН'!$H$12+СВЦЭМ!$D$10+'СЕТ СН'!$H$6-'СЕТ СН'!$H$22</f>
        <v>2496.4937384299997</v>
      </c>
      <c r="D105" s="36">
        <f>SUMIFS(СВЦЭМ!$C$39:$C$789,СВЦЭМ!$A$39:$A$789,$A105,СВЦЭМ!$B$39:$B$789,D$83)+'СЕТ СН'!$H$12+СВЦЭМ!$D$10+'СЕТ СН'!$H$6-'СЕТ СН'!$H$22</f>
        <v>2518.2503264299999</v>
      </c>
      <c r="E105" s="36">
        <f>SUMIFS(СВЦЭМ!$C$39:$C$789,СВЦЭМ!$A$39:$A$789,$A105,СВЦЭМ!$B$39:$B$789,E$83)+'СЕТ СН'!$H$12+СВЦЭМ!$D$10+'СЕТ СН'!$H$6-'СЕТ СН'!$H$22</f>
        <v>2540.3665711799999</v>
      </c>
      <c r="F105" s="36">
        <f>SUMIFS(СВЦЭМ!$C$39:$C$789,СВЦЭМ!$A$39:$A$789,$A105,СВЦЭМ!$B$39:$B$789,F$83)+'СЕТ СН'!$H$12+СВЦЭМ!$D$10+'СЕТ СН'!$H$6-'СЕТ СН'!$H$22</f>
        <v>2547.4836705999996</v>
      </c>
      <c r="G105" s="36">
        <f>SUMIFS(СВЦЭМ!$C$39:$C$789,СВЦЭМ!$A$39:$A$789,$A105,СВЦЭМ!$B$39:$B$789,G$83)+'СЕТ СН'!$H$12+СВЦЭМ!$D$10+'СЕТ СН'!$H$6-'СЕТ СН'!$H$22</f>
        <v>2551.9603096299998</v>
      </c>
      <c r="H105" s="36">
        <f>SUMIFS(СВЦЭМ!$C$39:$C$789,СВЦЭМ!$A$39:$A$789,$A105,СВЦЭМ!$B$39:$B$789,H$83)+'СЕТ СН'!$H$12+СВЦЭМ!$D$10+'СЕТ СН'!$H$6-'СЕТ СН'!$H$22</f>
        <v>2528.4616157699998</v>
      </c>
      <c r="I105" s="36">
        <f>SUMIFS(СВЦЭМ!$C$39:$C$789,СВЦЭМ!$A$39:$A$789,$A105,СВЦЭМ!$B$39:$B$789,I$83)+'СЕТ СН'!$H$12+СВЦЭМ!$D$10+'СЕТ СН'!$H$6-'СЕТ СН'!$H$22</f>
        <v>2494.3517884999997</v>
      </c>
      <c r="J105" s="36">
        <f>SUMIFS(СВЦЭМ!$C$39:$C$789,СВЦЭМ!$A$39:$A$789,$A105,СВЦЭМ!$B$39:$B$789,J$83)+'СЕТ СН'!$H$12+СВЦЭМ!$D$10+'СЕТ СН'!$H$6-'СЕТ СН'!$H$22</f>
        <v>2399.8065035799996</v>
      </c>
      <c r="K105" s="36">
        <f>SUMIFS(СВЦЭМ!$C$39:$C$789,СВЦЭМ!$A$39:$A$789,$A105,СВЦЭМ!$B$39:$B$789,K$83)+'СЕТ СН'!$H$12+СВЦЭМ!$D$10+'СЕТ СН'!$H$6-'СЕТ СН'!$H$22</f>
        <v>2358.69827115</v>
      </c>
      <c r="L105" s="36">
        <f>SUMIFS(СВЦЭМ!$C$39:$C$789,СВЦЭМ!$A$39:$A$789,$A105,СВЦЭМ!$B$39:$B$789,L$83)+'СЕТ СН'!$H$12+СВЦЭМ!$D$10+'СЕТ СН'!$H$6-'СЕТ СН'!$H$22</f>
        <v>2318.3521281800004</v>
      </c>
      <c r="M105" s="36">
        <f>SUMIFS(СВЦЭМ!$C$39:$C$789,СВЦЭМ!$A$39:$A$789,$A105,СВЦЭМ!$B$39:$B$789,M$83)+'СЕТ СН'!$H$12+СВЦЭМ!$D$10+'СЕТ СН'!$H$6-'СЕТ СН'!$H$22</f>
        <v>2317.1090025000003</v>
      </c>
      <c r="N105" s="36">
        <f>SUMIFS(СВЦЭМ!$C$39:$C$789,СВЦЭМ!$A$39:$A$789,$A105,СВЦЭМ!$B$39:$B$789,N$83)+'СЕТ СН'!$H$12+СВЦЭМ!$D$10+'СЕТ СН'!$H$6-'СЕТ СН'!$H$22</f>
        <v>2329.7497050400002</v>
      </c>
      <c r="O105" s="36">
        <f>SUMIFS(СВЦЭМ!$C$39:$C$789,СВЦЭМ!$A$39:$A$789,$A105,СВЦЭМ!$B$39:$B$789,O$83)+'СЕТ СН'!$H$12+СВЦЭМ!$D$10+'СЕТ СН'!$H$6-'СЕТ СН'!$H$22</f>
        <v>2347.0549700800002</v>
      </c>
      <c r="P105" s="36">
        <f>SUMIFS(СВЦЭМ!$C$39:$C$789,СВЦЭМ!$A$39:$A$789,$A105,СВЦЭМ!$B$39:$B$789,P$83)+'СЕТ СН'!$H$12+СВЦЭМ!$D$10+'СЕТ СН'!$H$6-'СЕТ СН'!$H$22</f>
        <v>2357.3221674000001</v>
      </c>
      <c r="Q105" s="36">
        <f>SUMIFS(СВЦЭМ!$C$39:$C$789,СВЦЭМ!$A$39:$A$789,$A105,СВЦЭМ!$B$39:$B$789,Q$83)+'СЕТ СН'!$H$12+СВЦЭМ!$D$10+'СЕТ СН'!$H$6-'СЕТ СН'!$H$22</f>
        <v>2373.4491538500001</v>
      </c>
      <c r="R105" s="36">
        <f>SUMIFS(СВЦЭМ!$C$39:$C$789,СВЦЭМ!$A$39:$A$789,$A105,СВЦЭМ!$B$39:$B$789,R$83)+'СЕТ СН'!$H$12+СВЦЭМ!$D$10+'СЕТ СН'!$H$6-'СЕТ СН'!$H$22</f>
        <v>2363.49123246</v>
      </c>
      <c r="S105" s="36">
        <f>SUMIFS(СВЦЭМ!$C$39:$C$789,СВЦЭМ!$A$39:$A$789,$A105,СВЦЭМ!$B$39:$B$789,S$83)+'СЕТ СН'!$H$12+СВЦЭМ!$D$10+'СЕТ СН'!$H$6-'СЕТ СН'!$H$22</f>
        <v>2317.6652960000001</v>
      </c>
      <c r="T105" s="36">
        <f>SUMIFS(СВЦЭМ!$C$39:$C$789,СВЦЭМ!$A$39:$A$789,$A105,СВЦЭМ!$B$39:$B$789,T$83)+'СЕТ СН'!$H$12+СВЦЭМ!$D$10+'СЕТ СН'!$H$6-'СЕТ СН'!$H$22</f>
        <v>2272.5461788800003</v>
      </c>
      <c r="U105" s="36">
        <f>SUMIFS(СВЦЭМ!$C$39:$C$789,СВЦЭМ!$A$39:$A$789,$A105,СВЦЭМ!$B$39:$B$789,U$83)+'СЕТ СН'!$H$12+СВЦЭМ!$D$10+'СЕТ СН'!$H$6-'СЕТ СН'!$H$22</f>
        <v>2281.28318089</v>
      </c>
      <c r="V105" s="36">
        <f>SUMIFS(СВЦЭМ!$C$39:$C$789,СВЦЭМ!$A$39:$A$789,$A105,СВЦЭМ!$B$39:$B$789,V$83)+'СЕТ СН'!$H$12+СВЦЭМ!$D$10+'СЕТ СН'!$H$6-'СЕТ СН'!$H$22</f>
        <v>2294.22744569</v>
      </c>
      <c r="W105" s="36">
        <f>SUMIFS(СВЦЭМ!$C$39:$C$789,СВЦЭМ!$A$39:$A$789,$A105,СВЦЭМ!$B$39:$B$789,W$83)+'СЕТ СН'!$H$12+СВЦЭМ!$D$10+'СЕТ СН'!$H$6-'СЕТ СН'!$H$22</f>
        <v>2309.1472375800004</v>
      </c>
      <c r="X105" s="36">
        <f>SUMIFS(СВЦЭМ!$C$39:$C$789,СВЦЭМ!$A$39:$A$789,$A105,СВЦЭМ!$B$39:$B$789,X$83)+'СЕТ СН'!$H$12+СВЦЭМ!$D$10+'СЕТ СН'!$H$6-'СЕТ СН'!$H$22</f>
        <v>2337.59052582</v>
      </c>
      <c r="Y105" s="36">
        <f>SUMIFS(СВЦЭМ!$C$39:$C$789,СВЦЭМ!$A$39:$A$789,$A105,СВЦЭМ!$B$39:$B$789,Y$83)+'СЕТ СН'!$H$12+СВЦЭМ!$D$10+'СЕТ СН'!$H$6-'СЕТ СН'!$H$22</f>
        <v>2386.1702855000003</v>
      </c>
    </row>
    <row r="106" spans="1:25" ht="15.75" x14ac:dyDescent="0.2">
      <c r="A106" s="35">
        <f t="shared" si="2"/>
        <v>45649</v>
      </c>
      <c r="B106" s="36">
        <f>SUMIFS(СВЦЭМ!$C$39:$C$789,СВЦЭМ!$A$39:$A$789,$A106,СВЦЭМ!$B$39:$B$789,B$83)+'СЕТ СН'!$H$12+СВЦЭМ!$D$10+'СЕТ СН'!$H$6-'СЕТ СН'!$H$22</f>
        <v>2361.6330083500002</v>
      </c>
      <c r="C106" s="36">
        <f>SUMIFS(СВЦЭМ!$C$39:$C$789,СВЦЭМ!$A$39:$A$789,$A106,СВЦЭМ!$B$39:$B$789,C$83)+'СЕТ СН'!$H$12+СВЦЭМ!$D$10+'СЕТ СН'!$H$6-'СЕТ СН'!$H$22</f>
        <v>2415.7106885199996</v>
      </c>
      <c r="D106" s="36">
        <f>SUMIFS(СВЦЭМ!$C$39:$C$789,СВЦЭМ!$A$39:$A$789,$A106,СВЦЭМ!$B$39:$B$789,D$83)+'СЕТ СН'!$H$12+СВЦЭМ!$D$10+'СЕТ СН'!$H$6-'СЕТ СН'!$H$22</f>
        <v>2484.3783874599999</v>
      </c>
      <c r="E106" s="36">
        <f>SUMIFS(СВЦЭМ!$C$39:$C$789,СВЦЭМ!$A$39:$A$789,$A106,СВЦЭМ!$B$39:$B$789,E$83)+'СЕТ СН'!$H$12+СВЦЭМ!$D$10+'СЕТ СН'!$H$6-'СЕТ СН'!$H$22</f>
        <v>2547.2709317199997</v>
      </c>
      <c r="F106" s="36">
        <f>SUMIFS(СВЦЭМ!$C$39:$C$789,СВЦЭМ!$A$39:$A$789,$A106,СВЦЭМ!$B$39:$B$789,F$83)+'СЕТ СН'!$H$12+СВЦЭМ!$D$10+'СЕТ СН'!$H$6-'СЕТ СН'!$H$22</f>
        <v>2490.28458344</v>
      </c>
      <c r="G106" s="36">
        <f>SUMIFS(СВЦЭМ!$C$39:$C$789,СВЦЭМ!$A$39:$A$789,$A106,СВЦЭМ!$B$39:$B$789,G$83)+'СЕТ СН'!$H$12+СВЦЭМ!$D$10+'СЕТ СН'!$H$6-'СЕТ СН'!$H$22</f>
        <v>2464.2493226699999</v>
      </c>
      <c r="H106" s="36">
        <f>SUMIFS(СВЦЭМ!$C$39:$C$789,СВЦЭМ!$A$39:$A$789,$A106,СВЦЭМ!$B$39:$B$789,H$83)+'СЕТ СН'!$H$12+СВЦЭМ!$D$10+'СЕТ СН'!$H$6-'СЕТ СН'!$H$22</f>
        <v>2443.9773284399998</v>
      </c>
      <c r="I106" s="36">
        <f>SUMIFS(СВЦЭМ!$C$39:$C$789,СВЦЭМ!$A$39:$A$789,$A106,СВЦЭМ!$B$39:$B$789,I$83)+'СЕТ СН'!$H$12+СВЦЭМ!$D$10+'СЕТ СН'!$H$6-'СЕТ СН'!$H$22</f>
        <v>2431.1422259099995</v>
      </c>
      <c r="J106" s="36">
        <f>SUMIFS(СВЦЭМ!$C$39:$C$789,СВЦЭМ!$A$39:$A$789,$A106,СВЦЭМ!$B$39:$B$789,J$83)+'СЕТ СН'!$H$12+СВЦЭМ!$D$10+'СЕТ СН'!$H$6-'СЕТ СН'!$H$22</f>
        <v>2362.3331515200002</v>
      </c>
      <c r="K106" s="36">
        <f>SUMIFS(СВЦЭМ!$C$39:$C$789,СВЦЭМ!$A$39:$A$789,$A106,СВЦЭМ!$B$39:$B$789,K$83)+'СЕТ СН'!$H$12+СВЦЭМ!$D$10+'СЕТ СН'!$H$6-'СЕТ СН'!$H$22</f>
        <v>2284.1863854000003</v>
      </c>
      <c r="L106" s="36">
        <f>SUMIFS(СВЦЭМ!$C$39:$C$789,СВЦЭМ!$A$39:$A$789,$A106,СВЦЭМ!$B$39:$B$789,L$83)+'СЕТ СН'!$H$12+СВЦЭМ!$D$10+'СЕТ СН'!$H$6-'СЕТ СН'!$H$22</f>
        <v>2281.7075631300004</v>
      </c>
      <c r="M106" s="36">
        <f>SUMIFS(СВЦЭМ!$C$39:$C$789,СВЦЭМ!$A$39:$A$789,$A106,СВЦЭМ!$B$39:$B$789,M$83)+'СЕТ СН'!$H$12+СВЦЭМ!$D$10+'СЕТ СН'!$H$6-'СЕТ СН'!$H$22</f>
        <v>2297.10787093</v>
      </c>
      <c r="N106" s="36">
        <f>SUMIFS(СВЦЭМ!$C$39:$C$789,СВЦЭМ!$A$39:$A$789,$A106,СВЦЭМ!$B$39:$B$789,N$83)+'СЕТ СН'!$H$12+СВЦЭМ!$D$10+'СЕТ СН'!$H$6-'СЕТ СН'!$H$22</f>
        <v>2300.5552803300002</v>
      </c>
      <c r="O106" s="36">
        <f>SUMIFS(СВЦЭМ!$C$39:$C$789,СВЦЭМ!$A$39:$A$789,$A106,СВЦЭМ!$B$39:$B$789,O$83)+'СЕТ СН'!$H$12+СВЦЭМ!$D$10+'СЕТ СН'!$H$6-'СЕТ СН'!$H$22</f>
        <v>2326.01724792</v>
      </c>
      <c r="P106" s="36">
        <f>SUMIFS(СВЦЭМ!$C$39:$C$789,СВЦЭМ!$A$39:$A$789,$A106,СВЦЭМ!$B$39:$B$789,P$83)+'СЕТ СН'!$H$12+СВЦЭМ!$D$10+'СЕТ СН'!$H$6-'СЕТ СН'!$H$22</f>
        <v>2359.3041424400003</v>
      </c>
      <c r="Q106" s="36">
        <f>SUMIFS(СВЦЭМ!$C$39:$C$789,СВЦЭМ!$A$39:$A$789,$A106,СВЦЭМ!$B$39:$B$789,Q$83)+'СЕТ СН'!$H$12+СВЦЭМ!$D$10+'СЕТ СН'!$H$6-'СЕТ СН'!$H$22</f>
        <v>2373.0368171500004</v>
      </c>
      <c r="R106" s="36">
        <f>SUMIFS(СВЦЭМ!$C$39:$C$789,СВЦЭМ!$A$39:$A$789,$A106,СВЦЭМ!$B$39:$B$789,R$83)+'СЕТ СН'!$H$12+СВЦЭМ!$D$10+'СЕТ СН'!$H$6-'СЕТ СН'!$H$22</f>
        <v>2347.6185094700004</v>
      </c>
      <c r="S106" s="36">
        <f>SUMIFS(СВЦЭМ!$C$39:$C$789,СВЦЭМ!$A$39:$A$789,$A106,СВЦЭМ!$B$39:$B$789,S$83)+'СЕТ СН'!$H$12+СВЦЭМ!$D$10+'СЕТ СН'!$H$6-'СЕТ СН'!$H$22</f>
        <v>2328.9150319</v>
      </c>
      <c r="T106" s="36">
        <f>SUMIFS(СВЦЭМ!$C$39:$C$789,СВЦЭМ!$A$39:$A$789,$A106,СВЦЭМ!$B$39:$B$789,T$83)+'СЕТ СН'!$H$12+СВЦЭМ!$D$10+'СЕТ СН'!$H$6-'СЕТ СН'!$H$22</f>
        <v>2312.1013289100001</v>
      </c>
      <c r="U106" s="36">
        <f>SUMIFS(СВЦЭМ!$C$39:$C$789,СВЦЭМ!$A$39:$A$789,$A106,СВЦЭМ!$B$39:$B$789,U$83)+'СЕТ СН'!$H$12+СВЦЭМ!$D$10+'СЕТ СН'!$H$6-'СЕТ СН'!$H$22</f>
        <v>2310.82583282</v>
      </c>
      <c r="V106" s="36">
        <f>SUMIFS(СВЦЭМ!$C$39:$C$789,СВЦЭМ!$A$39:$A$789,$A106,СВЦЭМ!$B$39:$B$789,V$83)+'СЕТ СН'!$H$12+СВЦЭМ!$D$10+'СЕТ СН'!$H$6-'СЕТ СН'!$H$22</f>
        <v>2287.9403513400002</v>
      </c>
      <c r="W106" s="36">
        <f>SUMIFS(СВЦЭМ!$C$39:$C$789,СВЦЭМ!$A$39:$A$789,$A106,СВЦЭМ!$B$39:$B$789,W$83)+'СЕТ СН'!$H$12+СВЦЭМ!$D$10+'СЕТ СН'!$H$6-'СЕТ СН'!$H$22</f>
        <v>2286.6041390700002</v>
      </c>
      <c r="X106" s="36">
        <f>SUMIFS(СВЦЭМ!$C$39:$C$789,СВЦЭМ!$A$39:$A$789,$A106,СВЦЭМ!$B$39:$B$789,X$83)+'СЕТ СН'!$H$12+СВЦЭМ!$D$10+'СЕТ СН'!$H$6-'СЕТ СН'!$H$22</f>
        <v>2344.60783064</v>
      </c>
      <c r="Y106" s="36">
        <f>SUMIFS(СВЦЭМ!$C$39:$C$789,СВЦЭМ!$A$39:$A$789,$A106,СВЦЭМ!$B$39:$B$789,Y$83)+'СЕТ СН'!$H$12+СВЦЭМ!$D$10+'СЕТ СН'!$H$6-'СЕТ СН'!$H$22</f>
        <v>2373.1442550400002</v>
      </c>
    </row>
    <row r="107" spans="1:25" ht="15.75" x14ac:dyDescent="0.2">
      <c r="A107" s="35">
        <f t="shared" si="2"/>
        <v>45650</v>
      </c>
      <c r="B107" s="36">
        <f>SUMIFS(СВЦЭМ!$C$39:$C$789,СВЦЭМ!$A$39:$A$789,$A107,СВЦЭМ!$B$39:$B$789,B$83)+'СЕТ СН'!$H$12+СВЦЭМ!$D$10+'СЕТ СН'!$H$6-'СЕТ СН'!$H$22</f>
        <v>2425.7049412499996</v>
      </c>
      <c r="C107" s="36">
        <f>SUMIFS(СВЦЭМ!$C$39:$C$789,СВЦЭМ!$A$39:$A$789,$A107,СВЦЭМ!$B$39:$B$789,C$83)+'СЕТ СН'!$H$12+СВЦЭМ!$D$10+'СЕТ СН'!$H$6-'СЕТ СН'!$H$22</f>
        <v>2530.7944232099999</v>
      </c>
      <c r="D107" s="36">
        <f>SUMIFS(СВЦЭМ!$C$39:$C$789,СВЦЭМ!$A$39:$A$789,$A107,СВЦЭМ!$B$39:$B$789,D$83)+'СЕТ СН'!$H$12+СВЦЭМ!$D$10+'СЕТ СН'!$H$6-'СЕТ СН'!$H$22</f>
        <v>2526.16469564</v>
      </c>
      <c r="E107" s="36">
        <f>SUMIFS(СВЦЭМ!$C$39:$C$789,СВЦЭМ!$A$39:$A$789,$A107,СВЦЭМ!$B$39:$B$789,E$83)+'СЕТ СН'!$H$12+СВЦЭМ!$D$10+'СЕТ СН'!$H$6-'СЕТ СН'!$H$22</f>
        <v>2526.1038025099997</v>
      </c>
      <c r="F107" s="36">
        <f>SUMIFS(СВЦЭМ!$C$39:$C$789,СВЦЭМ!$A$39:$A$789,$A107,СВЦЭМ!$B$39:$B$789,F$83)+'СЕТ СН'!$H$12+СВЦЭМ!$D$10+'СЕТ СН'!$H$6-'СЕТ СН'!$H$22</f>
        <v>2518.4387171999997</v>
      </c>
      <c r="G107" s="36">
        <f>SUMIFS(СВЦЭМ!$C$39:$C$789,СВЦЭМ!$A$39:$A$789,$A107,СВЦЭМ!$B$39:$B$789,G$83)+'СЕТ СН'!$H$12+СВЦЭМ!$D$10+'СЕТ СН'!$H$6-'СЕТ СН'!$H$22</f>
        <v>2499.8981449899998</v>
      </c>
      <c r="H107" s="36">
        <f>SUMIFS(СВЦЭМ!$C$39:$C$789,СВЦЭМ!$A$39:$A$789,$A107,СВЦЭМ!$B$39:$B$789,H$83)+'СЕТ СН'!$H$12+СВЦЭМ!$D$10+'СЕТ СН'!$H$6-'СЕТ СН'!$H$22</f>
        <v>2485.1926109199999</v>
      </c>
      <c r="I107" s="36">
        <f>SUMIFS(СВЦЭМ!$C$39:$C$789,СВЦЭМ!$A$39:$A$789,$A107,СВЦЭМ!$B$39:$B$789,I$83)+'СЕТ СН'!$H$12+СВЦЭМ!$D$10+'СЕТ СН'!$H$6-'СЕТ СН'!$H$22</f>
        <v>2421.56713833</v>
      </c>
      <c r="J107" s="36">
        <f>SUMIFS(СВЦЭМ!$C$39:$C$789,СВЦЭМ!$A$39:$A$789,$A107,СВЦЭМ!$B$39:$B$789,J$83)+'СЕТ СН'!$H$12+СВЦЭМ!$D$10+'СЕТ СН'!$H$6-'СЕТ СН'!$H$22</f>
        <v>2390.4760959</v>
      </c>
      <c r="K107" s="36">
        <f>SUMIFS(СВЦЭМ!$C$39:$C$789,СВЦЭМ!$A$39:$A$789,$A107,СВЦЭМ!$B$39:$B$789,K$83)+'СЕТ СН'!$H$12+СВЦЭМ!$D$10+'СЕТ СН'!$H$6-'СЕТ СН'!$H$22</f>
        <v>2399.7137197199995</v>
      </c>
      <c r="L107" s="36">
        <f>SUMIFS(СВЦЭМ!$C$39:$C$789,СВЦЭМ!$A$39:$A$789,$A107,СВЦЭМ!$B$39:$B$789,L$83)+'СЕТ СН'!$H$12+СВЦЭМ!$D$10+'СЕТ СН'!$H$6-'СЕТ СН'!$H$22</f>
        <v>2368.29447024</v>
      </c>
      <c r="M107" s="36">
        <f>SUMIFS(СВЦЭМ!$C$39:$C$789,СВЦЭМ!$A$39:$A$789,$A107,СВЦЭМ!$B$39:$B$789,M$83)+'СЕТ СН'!$H$12+СВЦЭМ!$D$10+'СЕТ СН'!$H$6-'СЕТ СН'!$H$22</f>
        <v>2297.93128755</v>
      </c>
      <c r="N107" s="36">
        <f>SUMIFS(СВЦЭМ!$C$39:$C$789,СВЦЭМ!$A$39:$A$789,$A107,СВЦЭМ!$B$39:$B$789,N$83)+'СЕТ СН'!$H$12+СВЦЭМ!$D$10+'СЕТ СН'!$H$6-'СЕТ СН'!$H$22</f>
        <v>2317.4539266300003</v>
      </c>
      <c r="O107" s="36">
        <f>SUMIFS(СВЦЭМ!$C$39:$C$789,СВЦЭМ!$A$39:$A$789,$A107,СВЦЭМ!$B$39:$B$789,O$83)+'СЕТ СН'!$H$12+СВЦЭМ!$D$10+'СЕТ СН'!$H$6-'СЕТ СН'!$H$22</f>
        <v>2371.8811941500003</v>
      </c>
      <c r="P107" s="36">
        <f>SUMIFS(СВЦЭМ!$C$39:$C$789,СВЦЭМ!$A$39:$A$789,$A107,СВЦЭМ!$B$39:$B$789,P$83)+'СЕТ СН'!$H$12+СВЦЭМ!$D$10+'СЕТ СН'!$H$6-'СЕТ СН'!$H$22</f>
        <v>2367.1124657700002</v>
      </c>
      <c r="Q107" s="36">
        <f>SUMIFS(СВЦЭМ!$C$39:$C$789,СВЦЭМ!$A$39:$A$789,$A107,СВЦЭМ!$B$39:$B$789,Q$83)+'СЕТ СН'!$H$12+СВЦЭМ!$D$10+'СЕТ СН'!$H$6-'СЕТ СН'!$H$22</f>
        <v>2303.70293735</v>
      </c>
      <c r="R107" s="36">
        <f>SUMIFS(СВЦЭМ!$C$39:$C$789,СВЦЭМ!$A$39:$A$789,$A107,СВЦЭМ!$B$39:$B$789,R$83)+'СЕТ СН'!$H$12+СВЦЭМ!$D$10+'СЕТ СН'!$H$6-'СЕТ СН'!$H$22</f>
        <v>2321.2906352100003</v>
      </c>
      <c r="S107" s="36">
        <f>SUMIFS(СВЦЭМ!$C$39:$C$789,СВЦЭМ!$A$39:$A$789,$A107,СВЦЭМ!$B$39:$B$789,S$83)+'СЕТ СН'!$H$12+СВЦЭМ!$D$10+'СЕТ СН'!$H$6-'СЕТ СН'!$H$22</f>
        <v>2345.6707568900001</v>
      </c>
      <c r="T107" s="36">
        <f>SUMIFS(СВЦЭМ!$C$39:$C$789,СВЦЭМ!$A$39:$A$789,$A107,СВЦЭМ!$B$39:$B$789,T$83)+'СЕТ СН'!$H$12+СВЦЭМ!$D$10+'СЕТ СН'!$H$6-'СЕТ СН'!$H$22</f>
        <v>2376.8162153600001</v>
      </c>
      <c r="U107" s="36">
        <f>SUMIFS(СВЦЭМ!$C$39:$C$789,СВЦЭМ!$A$39:$A$789,$A107,СВЦЭМ!$B$39:$B$789,U$83)+'СЕТ СН'!$H$12+СВЦЭМ!$D$10+'СЕТ СН'!$H$6-'СЕТ СН'!$H$22</f>
        <v>2383.9184838900001</v>
      </c>
      <c r="V107" s="36">
        <f>SUMIFS(СВЦЭМ!$C$39:$C$789,СВЦЭМ!$A$39:$A$789,$A107,СВЦЭМ!$B$39:$B$789,V$83)+'СЕТ СН'!$H$12+СВЦЭМ!$D$10+'СЕТ СН'!$H$6-'СЕТ СН'!$H$22</f>
        <v>2396.8216546200001</v>
      </c>
      <c r="W107" s="36">
        <f>SUMIFS(СВЦЭМ!$C$39:$C$789,СВЦЭМ!$A$39:$A$789,$A107,СВЦЭМ!$B$39:$B$789,W$83)+'СЕТ СН'!$H$12+СВЦЭМ!$D$10+'СЕТ СН'!$H$6-'СЕТ СН'!$H$22</f>
        <v>2419.8685867700001</v>
      </c>
      <c r="X107" s="36">
        <f>SUMIFS(СВЦЭМ!$C$39:$C$789,СВЦЭМ!$A$39:$A$789,$A107,СВЦЭМ!$B$39:$B$789,X$83)+'СЕТ СН'!$H$12+СВЦЭМ!$D$10+'СЕТ СН'!$H$6-'СЕТ СН'!$H$22</f>
        <v>2448.7718946599998</v>
      </c>
      <c r="Y107" s="36">
        <f>SUMIFS(СВЦЭМ!$C$39:$C$789,СВЦЭМ!$A$39:$A$789,$A107,СВЦЭМ!$B$39:$B$789,Y$83)+'СЕТ СН'!$H$12+СВЦЭМ!$D$10+'СЕТ СН'!$H$6-'СЕТ СН'!$H$22</f>
        <v>2456.08981391</v>
      </c>
    </row>
    <row r="108" spans="1:25" ht="15.75" x14ac:dyDescent="0.2">
      <c r="A108" s="35">
        <f t="shared" si="2"/>
        <v>45651</v>
      </c>
      <c r="B108" s="36">
        <f>SUMIFS(СВЦЭМ!$C$39:$C$789,СВЦЭМ!$A$39:$A$789,$A108,СВЦЭМ!$B$39:$B$789,B$83)+'СЕТ СН'!$H$12+СВЦЭМ!$D$10+'СЕТ СН'!$H$6-'СЕТ СН'!$H$22</f>
        <v>2356.4842302900001</v>
      </c>
      <c r="C108" s="36">
        <f>SUMIFS(СВЦЭМ!$C$39:$C$789,СВЦЭМ!$A$39:$A$789,$A108,СВЦЭМ!$B$39:$B$789,C$83)+'СЕТ СН'!$H$12+СВЦЭМ!$D$10+'СЕТ СН'!$H$6-'СЕТ СН'!$H$22</f>
        <v>2394.0503217</v>
      </c>
      <c r="D108" s="36">
        <f>SUMIFS(СВЦЭМ!$C$39:$C$789,СВЦЭМ!$A$39:$A$789,$A108,СВЦЭМ!$B$39:$B$789,D$83)+'СЕТ СН'!$H$12+СВЦЭМ!$D$10+'СЕТ СН'!$H$6-'СЕТ СН'!$H$22</f>
        <v>2404.0775018499999</v>
      </c>
      <c r="E108" s="36">
        <f>SUMIFS(СВЦЭМ!$C$39:$C$789,СВЦЭМ!$A$39:$A$789,$A108,СВЦЭМ!$B$39:$B$789,E$83)+'СЕТ СН'!$H$12+СВЦЭМ!$D$10+'СЕТ СН'!$H$6-'СЕТ СН'!$H$22</f>
        <v>2437.4943728399999</v>
      </c>
      <c r="F108" s="36">
        <f>SUMIFS(СВЦЭМ!$C$39:$C$789,СВЦЭМ!$A$39:$A$789,$A108,СВЦЭМ!$B$39:$B$789,F$83)+'СЕТ СН'!$H$12+СВЦЭМ!$D$10+'СЕТ СН'!$H$6-'СЕТ СН'!$H$22</f>
        <v>2444.3474607100002</v>
      </c>
      <c r="G108" s="36">
        <f>SUMIFS(СВЦЭМ!$C$39:$C$789,СВЦЭМ!$A$39:$A$789,$A108,СВЦЭМ!$B$39:$B$789,G$83)+'СЕТ СН'!$H$12+СВЦЭМ!$D$10+'СЕТ СН'!$H$6-'СЕТ СН'!$H$22</f>
        <v>2400.3844924800001</v>
      </c>
      <c r="H108" s="36">
        <f>SUMIFS(СВЦЭМ!$C$39:$C$789,СВЦЭМ!$A$39:$A$789,$A108,СВЦЭМ!$B$39:$B$789,H$83)+'СЕТ СН'!$H$12+СВЦЭМ!$D$10+'СЕТ СН'!$H$6-'СЕТ СН'!$H$22</f>
        <v>2339.8617814500003</v>
      </c>
      <c r="I108" s="36">
        <f>SUMIFS(СВЦЭМ!$C$39:$C$789,СВЦЭМ!$A$39:$A$789,$A108,СВЦЭМ!$B$39:$B$789,I$83)+'СЕТ СН'!$H$12+СВЦЭМ!$D$10+'СЕТ СН'!$H$6-'СЕТ СН'!$H$22</f>
        <v>2241.9098965800003</v>
      </c>
      <c r="J108" s="36">
        <f>SUMIFS(СВЦЭМ!$C$39:$C$789,СВЦЭМ!$A$39:$A$789,$A108,СВЦЭМ!$B$39:$B$789,J$83)+'СЕТ СН'!$H$12+СВЦЭМ!$D$10+'СЕТ СН'!$H$6-'СЕТ СН'!$H$22</f>
        <v>2224.1368796700003</v>
      </c>
      <c r="K108" s="36">
        <f>SUMIFS(СВЦЭМ!$C$39:$C$789,СВЦЭМ!$A$39:$A$789,$A108,СВЦЭМ!$B$39:$B$789,K$83)+'СЕТ СН'!$H$12+СВЦЭМ!$D$10+'СЕТ СН'!$H$6-'СЕТ СН'!$H$22</f>
        <v>2211.89252042</v>
      </c>
      <c r="L108" s="36">
        <f>SUMIFS(СВЦЭМ!$C$39:$C$789,СВЦЭМ!$A$39:$A$789,$A108,СВЦЭМ!$B$39:$B$789,L$83)+'СЕТ СН'!$H$12+СВЦЭМ!$D$10+'СЕТ СН'!$H$6-'СЕТ СН'!$H$22</f>
        <v>2194.61346658</v>
      </c>
      <c r="M108" s="36">
        <f>SUMIFS(СВЦЭМ!$C$39:$C$789,СВЦЭМ!$A$39:$A$789,$A108,СВЦЭМ!$B$39:$B$789,M$83)+'СЕТ СН'!$H$12+СВЦЭМ!$D$10+'СЕТ СН'!$H$6-'СЕТ СН'!$H$22</f>
        <v>2168.2564588500004</v>
      </c>
      <c r="N108" s="36">
        <f>SUMIFS(СВЦЭМ!$C$39:$C$789,СВЦЭМ!$A$39:$A$789,$A108,СВЦЭМ!$B$39:$B$789,N$83)+'СЕТ СН'!$H$12+СВЦЭМ!$D$10+'СЕТ СН'!$H$6-'СЕТ СН'!$H$22</f>
        <v>2170.91106945</v>
      </c>
      <c r="O108" s="36">
        <f>SUMIFS(СВЦЭМ!$C$39:$C$789,СВЦЭМ!$A$39:$A$789,$A108,СВЦЭМ!$B$39:$B$789,O$83)+'СЕТ СН'!$H$12+СВЦЭМ!$D$10+'СЕТ СН'!$H$6-'СЕТ СН'!$H$22</f>
        <v>2182.6651247500004</v>
      </c>
      <c r="P108" s="36">
        <f>SUMIFS(СВЦЭМ!$C$39:$C$789,СВЦЭМ!$A$39:$A$789,$A108,СВЦЭМ!$B$39:$B$789,P$83)+'СЕТ СН'!$H$12+СВЦЭМ!$D$10+'СЕТ СН'!$H$6-'СЕТ СН'!$H$22</f>
        <v>2186.4734022100001</v>
      </c>
      <c r="Q108" s="36">
        <f>SUMIFS(СВЦЭМ!$C$39:$C$789,СВЦЭМ!$A$39:$A$789,$A108,СВЦЭМ!$B$39:$B$789,Q$83)+'СЕТ СН'!$H$12+СВЦЭМ!$D$10+'СЕТ СН'!$H$6-'СЕТ СН'!$H$22</f>
        <v>2190.6032723600001</v>
      </c>
      <c r="R108" s="36">
        <f>SUMIFS(СВЦЭМ!$C$39:$C$789,СВЦЭМ!$A$39:$A$789,$A108,СВЦЭМ!$B$39:$B$789,R$83)+'СЕТ СН'!$H$12+СВЦЭМ!$D$10+'СЕТ СН'!$H$6-'СЕТ СН'!$H$22</f>
        <v>2187.8373876100004</v>
      </c>
      <c r="S108" s="36">
        <f>SUMIFS(СВЦЭМ!$C$39:$C$789,СВЦЭМ!$A$39:$A$789,$A108,СВЦЭМ!$B$39:$B$789,S$83)+'СЕТ СН'!$H$12+СВЦЭМ!$D$10+'СЕТ СН'!$H$6-'СЕТ СН'!$H$22</f>
        <v>2171.9460871600004</v>
      </c>
      <c r="T108" s="36">
        <f>SUMIFS(СВЦЭМ!$C$39:$C$789,СВЦЭМ!$A$39:$A$789,$A108,СВЦЭМ!$B$39:$B$789,T$83)+'СЕТ СН'!$H$12+СВЦЭМ!$D$10+'СЕТ СН'!$H$6-'СЕТ СН'!$H$22</f>
        <v>2184.0193084400003</v>
      </c>
      <c r="U108" s="36">
        <f>SUMIFS(СВЦЭМ!$C$39:$C$789,СВЦЭМ!$A$39:$A$789,$A108,СВЦЭМ!$B$39:$B$789,U$83)+'СЕТ СН'!$H$12+СВЦЭМ!$D$10+'СЕТ СН'!$H$6-'СЕТ СН'!$H$22</f>
        <v>2182.94901424</v>
      </c>
      <c r="V108" s="36">
        <f>SUMIFS(СВЦЭМ!$C$39:$C$789,СВЦЭМ!$A$39:$A$789,$A108,СВЦЭМ!$B$39:$B$789,V$83)+'СЕТ СН'!$H$12+СВЦЭМ!$D$10+'СЕТ СН'!$H$6-'СЕТ СН'!$H$22</f>
        <v>2193.0783326200003</v>
      </c>
      <c r="W108" s="36">
        <f>SUMIFS(СВЦЭМ!$C$39:$C$789,СВЦЭМ!$A$39:$A$789,$A108,СВЦЭМ!$B$39:$B$789,W$83)+'СЕТ СН'!$H$12+СВЦЭМ!$D$10+'СЕТ СН'!$H$6-'СЕТ СН'!$H$22</f>
        <v>2224.4359041600001</v>
      </c>
      <c r="X108" s="36">
        <f>SUMIFS(СВЦЭМ!$C$39:$C$789,СВЦЭМ!$A$39:$A$789,$A108,СВЦЭМ!$B$39:$B$789,X$83)+'СЕТ СН'!$H$12+СВЦЭМ!$D$10+'СЕТ СН'!$H$6-'СЕТ СН'!$H$22</f>
        <v>2220.7206374800003</v>
      </c>
      <c r="Y108" s="36">
        <f>SUMIFS(СВЦЭМ!$C$39:$C$789,СВЦЭМ!$A$39:$A$789,$A108,СВЦЭМ!$B$39:$B$789,Y$83)+'СЕТ СН'!$H$12+СВЦЭМ!$D$10+'СЕТ СН'!$H$6-'СЕТ СН'!$H$22</f>
        <v>2273.3756987900001</v>
      </c>
    </row>
    <row r="109" spans="1:25" ht="15.75" x14ac:dyDescent="0.2">
      <c r="A109" s="35">
        <f t="shared" si="2"/>
        <v>45652</v>
      </c>
      <c r="B109" s="36">
        <f>SUMIFS(СВЦЭМ!$C$39:$C$789,СВЦЭМ!$A$39:$A$789,$A109,СВЦЭМ!$B$39:$B$789,B$83)+'СЕТ СН'!$H$12+СВЦЭМ!$D$10+'СЕТ СН'!$H$6-'СЕТ СН'!$H$22</f>
        <v>2423.1971060599999</v>
      </c>
      <c r="C109" s="36">
        <f>SUMIFS(СВЦЭМ!$C$39:$C$789,СВЦЭМ!$A$39:$A$789,$A109,СВЦЭМ!$B$39:$B$789,C$83)+'СЕТ СН'!$H$12+СВЦЭМ!$D$10+'СЕТ СН'!$H$6-'СЕТ СН'!$H$22</f>
        <v>2459.1359377700001</v>
      </c>
      <c r="D109" s="36">
        <f>SUMIFS(СВЦЭМ!$C$39:$C$789,СВЦЭМ!$A$39:$A$789,$A109,СВЦЭМ!$B$39:$B$789,D$83)+'СЕТ СН'!$H$12+СВЦЭМ!$D$10+'СЕТ СН'!$H$6-'СЕТ СН'!$H$22</f>
        <v>2483.4184209999999</v>
      </c>
      <c r="E109" s="36">
        <f>SUMIFS(СВЦЭМ!$C$39:$C$789,СВЦЭМ!$A$39:$A$789,$A109,СВЦЭМ!$B$39:$B$789,E$83)+'СЕТ СН'!$H$12+СВЦЭМ!$D$10+'СЕТ СН'!$H$6-'СЕТ СН'!$H$22</f>
        <v>2489.4223162199996</v>
      </c>
      <c r="F109" s="36">
        <f>SUMIFS(СВЦЭМ!$C$39:$C$789,СВЦЭМ!$A$39:$A$789,$A109,СВЦЭМ!$B$39:$B$789,F$83)+'СЕТ СН'!$H$12+СВЦЭМ!$D$10+'СЕТ СН'!$H$6-'СЕТ СН'!$H$22</f>
        <v>2485.2786535099999</v>
      </c>
      <c r="G109" s="36">
        <f>SUMIFS(СВЦЭМ!$C$39:$C$789,СВЦЭМ!$A$39:$A$789,$A109,СВЦЭМ!$B$39:$B$789,G$83)+'СЕТ СН'!$H$12+СВЦЭМ!$D$10+'СЕТ СН'!$H$6-'СЕТ СН'!$H$22</f>
        <v>2462.9979740899998</v>
      </c>
      <c r="H109" s="36">
        <f>SUMIFS(СВЦЭМ!$C$39:$C$789,СВЦЭМ!$A$39:$A$789,$A109,СВЦЭМ!$B$39:$B$789,H$83)+'СЕТ СН'!$H$12+СВЦЭМ!$D$10+'СЕТ СН'!$H$6-'СЕТ СН'!$H$22</f>
        <v>2384.18634982</v>
      </c>
      <c r="I109" s="36">
        <f>SUMIFS(СВЦЭМ!$C$39:$C$789,СВЦЭМ!$A$39:$A$789,$A109,СВЦЭМ!$B$39:$B$789,I$83)+'СЕТ СН'!$H$12+СВЦЭМ!$D$10+'СЕТ СН'!$H$6-'СЕТ СН'!$H$22</f>
        <v>2322.9464208700001</v>
      </c>
      <c r="J109" s="36">
        <f>SUMIFS(СВЦЭМ!$C$39:$C$789,СВЦЭМ!$A$39:$A$789,$A109,СВЦЭМ!$B$39:$B$789,J$83)+'СЕТ СН'!$H$12+СВЦЭМ!$D$10+'СЕТ СН'!$H$6-'СЕТ СН'!$H$22</f>
        <v>2290.2008665600001</v>
      </c>
      <c r="K109" s="36">
        <f>SUMIFS(СВЦЭМ!$C$39:$C$789,СВЦЭМ!$A$39:$A$789,$A109,СВЦЭМ!$B$39:$B$789,K$83)+'СЕТ СН'!$H$12+СВЦЭМ!$D$10+'СЕТ СН'!$H$6-'СЕТ СН'!$H$22</f>
        <v>2269.29617405</v>
      </c>
      <c r="L109" s="36">
        <f>SUMIFS(СВЦЭМ!$C$39:$C$789,СВЦЭМ!$A$39:$A$789,$A109,СВЦЭМ!$B$39:$B$789,L$83)+'СЕТ СН'!$H$12+СВЦЭМ!$D$10+'СЕТ СН'!$H$6-'СЕТ СН'!$H$22</f>
        <v>2267.8099433100001</v>
      </c>
      <c r="M109" s="36">
        <f>SUMIFS(СВЦЭМ!$C$39:$C$789,СВЦЭМ!$A$39:$A$789,$A109,СВЦЭМ!$B$39:$B$789,M$83)+'СЕТ СН'!$H$12+СВЦЭМ!$D$10+'СЕТ СН'!$H$6-'СЕТ СН'!$H$22</f>
        <v>2255.7792761200003</v>
      </c>
      <c r="N109" s="36">
        <f>SUMIFS(СВЦЭМ!$C$39:$C$789,СВЦЭМ!$A$39:$A$789,$A109,СВЦЭМ!$B$39:$B$789,N$83)+'СЕТ СН'!$H$12+СВЦЭМ!$D$10+'СЕТ СН'!$H$6-'СЕТ СН'!$H$22</f>
        <v>2256.4140645800003</v>
      </c>
      <c r="O109" s="36">
        <f>SUMIFS(СВЦЭМ!$C$39:$C$789,СВЦЭМ!$A$39:$A$789,$A109,СВЦЭМ!$B$39:$B$789,O$83)+'СЕТ СН'!$H$12+СВЦЭМ!$D$10+'СЕТ СН'!$H$6-'СЕТ СН'!$H$22</f>
        <v>2249.8995674300004</v>
      </c>
      <c r="P109" s="36">
        <f>SUMIFS(СВЦЭМ!$C$39:$C$789,СВЦЭМ!$A$39:$A$789,$A109,СВЦЭМ!$B$39:$B$789,P$83)+'СЕТ СН'!$H$12+СВЦЭМ!$D$10+'СЕТ СН'!$H$6-'СЕТ СН'!$H$22</f>
        <v>2261.3804210900003</v>
      </c>
      <c r="Q109" s="36">
        <f>SUMIFS(СВЦЭМ!$C$39:$C$789,СВЦЭМ!$A$39:$A$789,$A109,СВЦЭМ!$B$39:$B$789,Q$83)+'СЕТ СН'!$H$12+СВЦЭМ!$D$10+'СЕТ СН'!$H$6-'СЕТ СН'!$H$22</f>
        <v>2310.4572951200003</v>
      </c>
      <c r="R109" s="36">
        <f>SUMIFS(СВЦЭМ!$C$39:$C$789,СВЦЭМ!$A$39:$A$789,$A109,СВЦЭМ!$B$39:$B$789,R$83)+'СЕТ СН'!$H$12+СВЦЭМ!$D$10+'СЕТ СН'!$H$6-'СЕТ СН'!$H$22</f>
        <v>2270.7249828400004</v>
      </c>
      <c r="S109" s="36">
        <f>SUMIFS(СВЦЭМ!$C$39:$C$789,СВЦЭМ!$A$39:$A$789,$A109,СВЦЭМ!$B$39:$B$789,S$83)+'СЕТ СН'!$H$12+СВЦЭМ!$D$10+'СЕТ СН'!$H$6-'СЕТ СН'!$H$22</f>
        <v>2276.4222559100003</v>
      </c>
      <c r="T109" s="36">
        <f>SUMIFS(СВЦЭМ!$C$39:$C$789,СВЦЭМ!$A$39:$A$789,$A109,СВЦЭМ!$B$39:$B$789,T$83)+'СЕТ СН'!$H$12+СВЦЭМ!$D$10+'СЕТ СН'!$H$6-'СЕТ СН'!$H$22</f>
        <v>2259.91487491</v>
      </c>
      <c r="U109" s="36">
        <f>SUMIFS(СВЦЭМ!$C$39:$C$789,СВЦЭМ!$A$39:$A$789,$A109,СВЦЭМ!$B$39:$B$789,U$83)+'СЕТ СН'!$H$12+СВЦЭМ!$D$10+'СЕТ СН'!$H$6-'СЕТ СН'!$H$22</f>
        <v>2272.2174776900001</v>
      </c>
      <c r="V109" s="36">
        <f>SUMIFS(СВЦЭМ!$C$39:$C$789,СВЦЭМ!$A$39:$A$789,$A109,СВЦЭМ!$B$39:$B$789,V$83)+'СЕТ СН'!$H$12+СВЦЭМ!$D$10+'СЕТ СН'!$H$6-'СЕТ СН'!$H$22</f>
        <v>2297.4913272900003</v>
      </c>
      <c r="W109" s="36">
        <f>SUMIFS(СВЦЭМ!$C$39:$C$789,СВЦЭМ!$A$39:$A$789,$A109,СВЦЭМ!$B$39:$B$789,W$83)+'СЕТ СН'!$H$12+СВЦЭМ!$D$10+'СЕТ СН'!$H$6-'СЕТ СН'!$H$22</f>
        <v>2307.44763672</v>
      </c>
      <c r="X109" s="36">
        <f>SUMIFS(СВЦЭМ!$C$39:$C$789,СВЦЭМ!$A$39:$A$789,$A109,СВЦЭМ!$B$39:$B$789,X$83)+'СЕТ СН'!$H$12+СВЦЭМ!$D$10+'СЕТ СН'!$H$6-'СЕТ СН'!$H$22</f>
        <v>2319.2866158300003</v>
      </c>
      <c r="Y109" s="36">
        <f>SUMIFS(СВЦЭМ!$C$39:$C$789,СВЦЭМ!$A$39:$A$789,$A109,СВЦЭМ!$B$39:$B$789,Y$83)+'СЕТ СН'!$H$12+СВЦЭМ!$D$10+'СЕТ СН'!$H$6-'СЕТ СН'!$H$22</f>
        <v>2335.9188472800001</v>
      </c>
    </row>
    <row r="110" spans="1:25" ht="15.75" x14ac:dyDescent="0.2">
      <c r="A110" s="35">
        <f t="shared" si="2"/>
        <v>45653</v>
      </c>
      <c r="B110" s="36">
        <f>SUMIFS(СВЦЭМ!$C$39:$C$789,СВЦЭМ!$A$39:$A$789,$A110,СВЦЭМ!$B$39:$B$789,B$83)+'СЕТ СН'!$H$12+СВЦЭМ!$D$10+'СЕТ СН'!$H$6-'СЕТ СН'!$H$22</f>
        <v>2436.6386476100001</v>
      </c>
      <c r="C110" s="36">
        <f>SUMIFS(СВЦЭМ!$C$39:$C$789,СВЦЭМ!$A$39:$A$789,$A110,СВЦЭМ!$B$39:$B$789,C$83)+'СЕТ СН'!$H$12+СВЦЭМ!$D$10+'СЕТ СН'!$H$6-'СЕТ СН'!$H$22</f>
        <v>2450.6355218899998</v>
      </c>
      <c r="D110" s="36">
        <f>SUMIFS(СВЦЭМ!$C$39:$C$789,СВЦЭМ!$A$39:$A$789,$A110,СВЦЭМ!$B$39:$B$789,D$83)+'СЕТ СН'!$H$12+СВЦЭМ!$D$10+'СЕТ СН'!$H$6-'СЕТ СН'!$H$22</f>
        <v>2464.3050405199997</v>
      </c>
      <c r="E110" s="36">
        <f>SUMIFS(СВЦЭМ!$C$39:$C$789,СВЦЭМ!$A$39:$A$789,$A110,СВЦЭМ!$B$39:$B$789,E$83)+'СЕТ СН'!$H$12+СВЦЭМ!$D$10+'СЕТ СН'!$H$6-'СЕТ СН'!$H$22</f>
        <v>2470.8821302199999</v>
      </c>
      <c r="F110" s="36">
        <f>SUMIFS(СВЦЭМ!$C$39:$C$789,СВЦЭМ!$A$39:$A$789,$A110,СВЦЭМ!$B$39:$B$789,F$83)+'СЕТ СН'!$H$12+СВЦЭМ!$D$10+'СЕТ СН'!$H$6-'СЕТ СН'!$H$22</f>
        <v>2463.0121979699998</v>
      </c>
      <c r="G110" s="36">
        <f>SUMIFS(СВЦЭМ!$C$39:$C$789,СВЦЭМ!$A$39:$A$789,$A110,СВЦЭМ!$B$39:$B$789,G$83)+'СЕТ СН'!$H$12+СВЦЭМ!$D$10+'СЕТ СН'!$H$6-'СЕТ СН'!$H$22</f>
        <v>2435.1048009199999</v>
      </c>
      <c r="H110" s="36">
        <f>SUMIFS(СВЦЭМ!$C$39:$C$789,СВЦЭМ!$A$39:$A$789,$A110,СВЦЭМ!$B$39:$B$789,H$83)+'СЕТ СН'!$H$12+СВЦЭМ!$D$10+'СЕТ СН'!$H$6-'СЕТ СН'!$H$22</f>
        <v>2359.6415345600003</v>
      </c>
      <c r="I110" s="36">
        <f>SUMIFS(СВЦЭМ!$C$39:$C$789,СВЦЭМ!$A$39:$A$789,$A110,СВЦЭМ!$B$39:$B$789,I$83)+'СЕТ СН'!$H$12+СВЦЭМ!$D$10+'СЕТ СН'!$H$6-'СЕТ СН'!$H$22</f>
        <v>2275.3248351300003</v>
      </c>
      <c r="J110" s="36">
        <f>SUMIFS(СВЦЭМ!$C$39:$C$789,СВЦЭМ!$A$39:$A$789,$A110,СВЦЭМ!$B$39:$B$789,J$83)+'СЕТ СН'!$H$12+СВЦЭМ!$D$10+'СЕТ СН'!$H$6-'СЕТ СН'!$H$22</f>
        <v>2250.2429537100002</v>
      </c>
      <c r="K110" s="36">
        <f>SUMIFS(СВЦЭМ!$C$39:$C$789,СВЦЭМ!$A$39:$A$789,$A110,СВЦЭМ!$B$39:$B$789,K$83)+'СЕТ СН'!$H$12+СВЦЭМ!$D$10+'СЕТ СН'!$H$6-'СЕТ СН'!$H$22</f>
        <v>2249.5870064000001</v>
      </c>
      <c r="L110" s="36">
        <f>SUMIFS(СВЦЭМ!$C$39:$C$789,СВЦЭМ!$A$39:$A$789,$A110,СВЦЭМ!$B$39:$B$789,L$83)+'СЕТ СН'!$H$12+СВЦЭМ!$D$10+'СЕТ СН'!$H$6-'СЕТ СН'!$H$22</f>
        <v>2272.0215153900003</v>
      </c>
      <c r="M110" s="36">
        <f>SUMIFS(СВЦЭМ!$C$39:$C$789,СВЦЭМ!$A$39:$A$789,$A110,СВЦЭМ!$B$39:$B$789,M$83)+'СЕТ СН'!$H$12+СВЦЭМ!$D$10+'СЕТ СН'!$H$6-'СЕТ СН'!$H$22</f>
        <v>2331.4042741800004</v>
      </c>
      <c r="N110" s="36">
        <f>SUMIFS(СВЦЭМ!$C$39:$C$789,СВЦЭМ!$A$39:$A$789,$A110,СВЦЭМ!$B$39:$B$789,N$83)+'СЕТ СН'!$H$12+СВЦЭМ!$D$10+'СЕТ СН'!$H$6-'СЕТ СН'!$H$22</f>
        <v>2351.4936032700002</v>
      </c>
      <c r="O110" s="36">
        <f>SUMIFS(СВЦЭМ!$C$39:$C$789,СВЦЭМ!$A$39:$A$789,$A110,СВЦЭМ!$B$39:$B$789,O$83)+'СЕТ СН'!$H$12+СВЦЭМ!$D$10+'СЕТ СН'!$H$6-'СЕТ СН'!$H$22</f>
        <v>2352.9233007400003</v>
      </c>
      <c r="P110" s="36">
        <f>SUMIFS(СВЦЭМ!$C$39:$C$789,СВЦЭМ!$A$39:$A$789,$A110,СВЦЭМ!$B$39:$B$789,P$83)+'СЕТ СН'!$H$12+СВЦЭМ!$D$10+'СЕТ СН'!$H$6-'СЕТ СН'!$H$22</f>
        <v>2340.7935289300003</v>
      </c>
      <c r="Q110" s="36">
        <f>SUMIFS(СВЦЭМ!$C$39:$C$789,СВЦЭМ!$A$39:$A$789,$A110,СВЦЭМ!$B$39:$B$789,Q$83)+'СЕТ СН'!$H$12+СВЦЭМ!$D$10+'СЕТ СН'!$H$6-'СЕТ СН'!$H$22</f>
        <v>2352.5753615200001</v>
      </c>
      <c r="R110" s="36">
        <f>SUMIFS(СВЦЭМ!$C$39:$C$789,СВЦЭМ!$A$39:$A$789,$A110,СВЦЭМ!$B$39:$B$789,R$83)+'СЕТ СН'!$H$12+СВЦЭМ!$D$10+'СЕТ СН'!$H$6-'СЕТ СН'!$H$22</f>
        <v>2341.32557868</v>
      </c>
      <c r="S110" s="36">
        <f>SUMIFS(СВЦЭМ!$C$39:$C$789,СВЦЭМ!$A$39:$A$789,$A110,СВЦЭМ!$B$39:$B$789,S$83)+'СЕТ СН'!$H$12+СВЦЭМ!$D$10+'СЕТ СН'!$H$6-'СЕТ СН'!$H$22</f>
        <v>2329.2857926300003</v>
      </c>
      <c r="T110" s="36">
        <f>SUMIFS(СВЦЭМ!$C$39:$C$789,СВЦЭМ!$A$39:$A$789,$A110,СВЦЭМ!$B$39:$B$789,T$83)+'СЕТ СН'!$H$12+СВЦЭМ!$D$10+'СЕТ СН'!$H$6-'СЕТ СН'!$H$22</f>
        <v>2303.6689344400002</v>
      </c>
      <c r="U110" s="36">
        <f>SUMIFS(СВЦЭМ!$C$39:$C$789,СВЦЭМ!$A$39:$A$789,$A110,СВЦЭМ!$B$39:$B$789,U$83)+'СЕТ СН'!$H$12+СВЦЭМ!$D$10+'СЕТ СН'!$H$6-'СЕТ СН'!$H$22</f>
        <v>2271.7339209500001</v>
      </c>
      <c r="V110" s="36">
        <f>SUMIFS(СВЦЭМ!$C$39:$C$789,СВЦЭМ!$A$39:$A$789,$A110,СВЦЭМ!$B$39:$B$789,V$83)+'СЕТ СН'!$H$12+СВЦЭМ!$D$10+'СЕТ СН'!$H$6-'СЕТ СН'!$H$22</f>
        <v>2281.9566668300004</v>
      </c>
      <c r="W110" s="36">
        <f>SUMIFS(СВЦЭМ!$C$39:$C$789,СВЦЭМ!$A$39:$A$789,$A110,СВЦЭМ!$B$39:$B$789,W$83)+'СЕТ СН'!$H$12+СВЦЭМ!$D$10+'СЕТ СН'!$H$6-'СЕТ СН'!$H$22</f>
        <v>2310.2470769000001</v>
      </c>
      <c r="X110" s="36">
        <f>SUMIFS(СВЦЭМ!$C$39:$C$789,СВЦЭМ!$A$39:$A$789,$A110,СВЦЭМ!$B$39:$B$789,X$83)+'СЕТ СН'!$H$12+СВЦЭМ!$D$10+'СЕТ СН'!$H$6-'СЕТ СН'!$H$22</f>
        <v>2352.7428210200001</v>
      </c>
      <c r="Y110" s="36">
        <f>SUMIFS(СВЦЭМ!$C$39:$C$789,СВЦЭМ!$A$39:$A$789,$A110,СВЦЭМ!$B$39:$B$789,Y$83)+'СЕТ СН'!$H$12+СВЦЭМ!$D$10+'СЕТ СН'!$H$6-'СЕТ СН'!$H$22</f>
        <v>2356.9952202200002</v>
      </c>
    </row>
    <row r="111" spans="1:25" ht="15.75" x14ac:dyDescent="0.2">
      <c r="A111" s="35">
        <f t="shared" si="2"/>
        <v>45654</v>
      </c>
      <c r="B111" s="36">
        <f>SUMIFS(СВЦЭМ!$C$39:$C$789,СВЦЭМ!$A$39:$A$789,$A111,СВЦЭМ!$B$39:$B$789,B$83)+'СЕТ СН'!$H$12+СВЦЭМ!$D$10+'СЕТ СН'!$H$6-'СЕТ СН'!$H$22</f>
        <v>2361.0860398900004</v>
      </c>
      <c r="C111" s="36">
        <f>SUMIFS(СВЦЭМ!$C$39:$C$789,СВЦЭМ!$A$39:$A$789,$A111,СВЦЭМ!$B$39:$B$789,C$83)+'СЕТ СН'!$H$12+СВЦЭМ!$D$10+'СЕТ СН'!$H$6-'СЕТ СН'!$H$22</f>
        <v>2402.0427723600001</v>
      </c>
      <c r="D111" s="36">
        <f>SUMIFS(СВЦЭМ!$C$39:$C$789,СВЦЭМ!$A$39:$A$789,$A111,СВЦЭМ!$B$39:$B$789,D$83)+'СЕТ СН'!$H$12+СВЦЭМ!$D$10+'СЕТ СН'!$H$6-'СЕТ СН'!$H$22</f>
        <v>2453.0971201399998</v>
      </c>
      <c r="E111" s="36">
        <f>SUMIFS(СВЦЭМ!$C$39:$C$789,СВЦЭМ!$A$39:$A$789,$A111,СВЦЭМ!$B$39:$B$789,E$83)+'СЕТ СН'!$H$12+СВЦЭМ!$D$10+'СЕТ СН'!$H$6-'СЕТ СН'!$H$22</f>
        <v>2469.80565561</v>
      </c>
      <c r="F111" s="36">
        <f>SUMIFS(СВЦЭМ!$C$39:$C$789,СВЦЭМ!$A$39:$A$789,$A111,СВЦЭМ!$B$39:$B$789,F$83)+'СЕТ СН'!$H$12+СВЦЭМ!$D$10+'СЕТ СН'!$H$6-'СЕТ СН'!$H$22</f>
        <v>2471.4576252100001</v>
      </c>
      <c r="G111" s="36">
        <f>SUMIFS(СВЦЭМ!$C$39:$C$789,СВЦЭМ!$A$39:$A$789,$A111,СВЦЭМ!$B$39:$B$789,G$83)+'СЕТ СН'!$H$12+СВЦЭМ!$D$10+'СЕТ СН'!$H$6-'СЕТ СН'!$H$22</f>
        <v>2442.7952723099997</v>
      </c>
      <c r="H111" s="36">
        <f>SUMIFS(СВЦЭМ!$C$39:$C$789,СВЦЭМ!$A$39:$A$789,$A111,СВЦЭМ!$B$39:$B$789,H$83)+'СЕТ СН'!$H$12+СВЦЭМ!$D$10+'СЕТ СН'!$H$6-'СЕТ СН'!$H$22</f>
        <v>2419.0670015399996</v>
      </c>
      <c r="I111" s="36">
        <f>SUMIFS(СВЦЭМ!$C$39:$C$789,СВЦЭМ!$A$39:$A$789,$A111,СВЦЭМ!$B$39:$B$789,I$83)+'СЕТ СН'!$H$12+СВЦЭМ!$D$10+'СЕТ СН'!$H$6-'СЕТ СН'!$H$22</f>
        <v>2348.5022937000003</v>
      </c>
      <c r="J111" s="36">
        <f>SUMIFS(СВЦЭМ!$C$39:$C$789,СВЦЭМ!$A$39:$A$789,$A111,СВЦЭМ!$B$39:$B$789,J$83)+'СЕТ СН'!$H$12+СВЦЭМ!$D$10+'СЕТ СН'!$H$6-'СЕТ СН'!$H$22</f>
        <v>2326.9959779200003</v>
      </c>
      <c r="K111" s="36">
        <f>SUMIFS(СВЦЭМ!$C$39:$C$789,СВЦЭМ!$A$39:$A$789,$A111,СВЦЭМ!$B$39:$B$789,K$83)+'СЕТ СН'!$H$12+СВЦЭМ!$D$10+'СЕТ СН'!$H$6-'СЕТ СН'!$H$22</f>
        <v>2305.8988210300004</v>
      </c>
      <c r="L111" s="36">
        <f>SUMIFS(СВЦЭМ!$C$39:$C$789,СВЦЭМ!$A$39:$A$789,$A111,СВЦЭМ!$B$39:$B$789,L$83)+'СЕТ СН'!$H$12+СВЦЭМ!$D$10+'СЕТ СН'!$H$6-'СЕТ СН'!$H$22</f>
        <v>2283.3590952500003</v>
      </c>
      <c r="M111" s="36">
        <f>SUMIFS(СВЦЭМ!$C$39:$C$789,СВЦЭМ!$A$39:$A$789,$A111,СВЦЭМ!$B$39:$B$789,M$83)+'СЕТ СН'!$H$12+СВЦЭМ!$D$10+'СЕТ СН'!$H$6-'СЕТ СН'!$H$22</f>
        <v>2339.5826976600001</v>
      </c>
      <c r="N111" s="36">
        <f>SUMIFS(СВЦЭМ!$C$39:$C$789,СВЦЭМ!$A$39:$A$789,$A111,СВЦЭМ!$B$39:$B$789,N$83)+'СЕТ СН'!$H$12+СВЦЭМ!$D$10+'СЕТ СН'!$H$6-'СЕТ СН'!$H$22</f>
        <v>2344.46780743</v>
      </c>
      <c r="O111" s="36">
        <f>SUMIFS(СВЦЭМ!$C$39:$C$789,СВЦЭМ!$A$39:$A$789,$A111,СВЦЭМ!$B$39:$B$789,O$83)+'СЕТ СН'!$H$12+СВЦЭМ!$D$10+'СЕТ СН'!$H$6-'СЕТ СН'!$H$22</f>
        <v>2351.5204497200002</v>
      </c>
      <c r="P111" s="36">
        <f>SUMIFS(СВЦЭМ!$C$39:$C$789,СВЦЭМ!$A$39:$A$789,$A111,СВЦЭМ!$B$39:$B$789,P$83)+'СЕТ СН'!$H$12+СВЦЭМ!$D$10+'СЕТ СН'!$H$6-'СЕТ СН'!$H$22</f>
        <v>2348.5113111100004</v>
      </c>
      <c r="Q111" s="36">
        <f>SUMIFS(СВЦЭМ!$C$39:$C$789,СВЦЭМ!$A$39:$A$789,$A111,СВЦЭМ!$B$39:$B$789,Q$83)+'СЕТ СН'!$H$12+СВЦЭМ!$D$10+'СЕТ СН'!$H$6-'СЕТ СН'!$H$22</f>
        <v>2362.3763367900001</v>
      </c>
      <c r="R111" s="36">
        <f>SUMIFS(СВЦЭМ!$C$39:$C$789,СВЦЭМ!$A$39:$A$789,$A111,СВЦЭМ!$B$39:$B$789,R$83)+'СЕТ СН'!$H$12+СВЦЭМ!$D$10+'СЕТ СН'!$H$6-'СЕТ СН'!$H$22</f>
        <v>2356.2536358900002</v>
      </c>
      <c r="S111" s="36">
        <f>SUMIFS(СВЦЭМ!$C$39:$C$789,СВЦЭМ!$A$39:$A$789,$A111,СВЦЭМ!$B$39:$B$789,S$83)+'СЕТ СН'!$H$12+СВЦЭМ!$D$10+'СЕТ СН'!$H$6-'СЕТ СН'!$H$22</f>
        <v>2331.0923843200003</v>
      </c>
      <c r="T111" s="36">
        <f>SUMIFS(СВЦЭМ!$C$39:$C$789,СВЦЭМ!$A$39:$A$789,$A111,СВЦЭМ!$B$39:$B$789,T$83)+'СЕТ СН'!$H$12+СВЦЭМ!$D$10+'СЕТ СН'!$H$6-'СЕТ СН'!$H$22</f>
        <v>2308.46511715</v>
      </c>
      <c r="U111" s="36">
        <f>SUMIFS(СВЦЭМ!$C$39:$C$789,СВЦЭМ!$A$39:$A$789,$A111,СВЦЭМ!$B$39:$B$789,U$83)+'СЕТ СН'!$H$12+СВЦЭМ!$D$10+'СЕТ СН'!$H$6-'СЕТ СН'!$H$22</f>
        <v>2324.8304852800002</v>
      </c>
      <c r="V111" s="36">
        <f>SUMIFS(СВЦЭМ!$C$39:$C$789,СВЦЭМ!$A$39:$A$789,$A111,СВЦЭМ!$B$39:$B$789,V$83)+'СЕТ СН'!$H$12+СВЦЭМ!$D$10+'СЕТ СН'!$H$6-'СЕТ СН'!$H$22</f>
        <v>2335.1600319700001</v>
      </c>
      <c r="W111" s="36">
        <f>SUMIFS(СВЦЭМ!$C$39:$C$789,СВЦЭМ!$A$39:$A$789,$A111,СВЦЭМ!$B$39:$B$789,W$83)+'СЕТ СН'!$H$12+СВЦЭМ!$D$10+'СЕТ СН'!$H$6-'СЕТ СН'!$H$22</f>
        <v>2343.7150434</v>
      </c>
      <c r="X111" s="36">
        <f>SUMIFS(СВЦЭМ!$C$39:$C$789,СВЦЭМ!$A$39:$A$789,$A111,СВЦЭМ!$B$39:$B$789,X$83)+'СЕТ СН'!$H$12+СВЦЭМ!$D$10+'СЕТ СН'!$H$6-'СЕТ СН'!$H$22</f>
        <v>2353.21465842</v>
      </c>
      <c r="Y111" s="36">
        <f>SUMIFS(СВЦЭМ!$C$39:$C$789,СВЦЭМ!$A$39:$A$789,$A111,СВЦЭМ!$B$39:$B$789,Y$83)+'СЕТ СН'!$H$12+СВЦЭМ!$D$10+'СЕТ СН'!$H$6-'СЕТ СН'!$H$22</f>
        <v>2426.3050807099999</v>
      </c>
    </row>
    <row r="112" spans="1:25" ht="15.75" x14ac:dyDescent="0.2">
      <c r="A112" s="35">
        <f t="shared" si="2"/>
        <v>45655</v>
      </c>
      <c r="B112" s="36">
        <f>SUMIFS(СВЦЭМ!$C$39:$C$789,СВЦЭМ!$A$39:$A$789,$A112,СВЦЭМ!$B$39:$B$789,B$83)+'СЕТ СН'!$H$12+СВЦЭМ!$D$10+'СЕТ СН'!$H$6-'СЕТ СН'!$H$22</f>
        <v>2296.8784528200003</v>
      </c>
      <c r="C112" s="36">
        <f>SUMIFS(СВЦЭМ!$C$39:$C$789,СВЦЭМ!$A$39:$A$789,$A112,СВЦЭМ!$B$39:$B$789,C$83)+'СЕТ СН'!$H$12+СВЦЭМ!$D$10+'СЕТ СН'!$H$6-'СЕТ СН'!$H$22</f>
        <v>2334.4908461500004</v>
      </c>
      <c r="D112" s="36">
        <f>SUMIFS(СВЦЭМ!$C$39:$C$789,СВЦЭМ!$A$39:$A$789,$A112,СВЦЭМ!$B$39:$B$789,D$83)+'СЕТ СН'!$H$12+СВЦЭМ!$D$10+'СЕТ СН'!$H$6-'СЕТ СН'!$H$22</f>
        <v>2439.83184725</v>
      </c>
      <c r="E112" s="36">
        <f>SUMIFS(СВЦЭМ!$C$39:$C$789,СВЦЭМ!$A$39:$A$789,$A112,СВЦЭМ!$B$39:$B$789,E$83)+'СЕТ СН'!$H$12+СВЦЭМ!$D$10+'СЕТ СН'!$H$6-'СЕТ СН'!$H$22</f>
        <v>2473.6968485499997</v>
      </c>
      <c r="F112" s="36">
        <f>SUMIFS(СВЦЭМ!$C$39:$C$789,СВЦЭМ!$A$39:$A$789,$A112,СВЦЭМ!$B$39:$B$789,F$83)+'СЕТ СН'!$H$12+СВЦЭМ!$D$10+'СЕТ СН'!$H$6-'СЕТ СН'!$H$22</f>
        <v>2484.12615912</v>
      </c>
      <c r="G112" s="36">
        <f>SUMIFS(СВЦЭМ!$C$39:$C$789,СВЦЭМ!$A$39:$A$789,$A112,СВЦЭМ!$B$39:$B$789,G$83)+'СЕТ СН'!$H$12+СВЦЭМ!$D$10+'СЕТ СН'!$H$6-'СЕТ СН'!$H$22</f>
        <v>2480.4958087999998</v>
      </c>
      <c r="H112" s="36">
        <f>SUMIFS(СВЦЭМ!$C$39:$C$789,СВЦЭМ!$A$39:$A$789,$A112,СВЦЭМ!$B$39:$B$789,H$83)+'СЕТ СН'!$H$12+СВЦЭМ!$D$10+'СЕТ СН'!$H$6-'СЕТ СН'!$H$22</f>
        <v>2440.4745496299997</v>
      </c>
      <c r="I112" s="36">
        <f>SUMIFS(СВЦЭМ!$C$39:$C$789,СВЦЭМ!$A$39:$A$789,$A112,СВЦЭМ!$B$39:$B$789,I$83)+'СЕТ СН'!$H$12+СВЦЭМ!$D$10+'СЕТ СН'!$H$6-'СЕТ СН'!$H$22</f>
        <v>2371.4311367400001</v>
      </c>
      <c r="J112" s="36">
        <f>SUMIFS(СВЦЭМ!$C$39:$C$789,СВЦЭМ!$A$39:$A$789,$A112,СВЦЭМ!$B$39:$B$789,J$83)+'СЕТ СН'!$H$12+СВЦЭМ!$D$10+'СЕТ СН'!$H$6-'СЕТ СН'!$H$22</f>
        <v>2346.7221395400002</v>
      </c>
      <c r="K112" s="36">
        <f>SUMIFS(СВЦЭМ!$C$39:$C$789,СВЦЭМ!$A$39:$A$789,$A112,СВЦЭМ!$B$39:$B$789,K$83)+'СЕТ СН'!$H$12+СВЦЭМ!$D$10+'СЕТ СН'!$H$6-'СЕТ СН'!$H$22</f>
        <v>2262.7020776500003</v>
      </c>
      <c r="L112" s="36">
        <f>SUMIFS(СВЦЭМ!$C$39:$C$789,СВЦЭМ!$A$39:$A$789,$A112,СВЦЭМ!$B$39:$B$789,L$83)+'СЕТ СН'!$H$12+СВЦЭМ!$D$10+'СЕТ СН'!$H$6-'СЕТ СН'!$H$22</f>
        <v>2238.1558344700002</v>
      </c>
      <c r="M112" s="36">
        <f>SUMIFS(СВЦЭМ!$C$39:$C$789,СВЦЭМ!$A$39:$A$789,$A112,СВЦЭМ!$B$39:$B$789,M$83)+'СЕТ СН'!$H$12+СВЦЭМ!$D$10+'СЕТ СН'!$H$6-'СЕТ СН'!$H$22</f>
        <v>2222.95368663</v>
      </c>
      <c r="N112" s="36">
        <f>SUMIFS(СВЦЭМ!$C$39:$C$789,СВЦЭМ!$A$39:$A$789,$A112,СВЦЭМ!$B$39:$B$789,N$83)+'СЕТ СН'!$H$12+СВЦЭМ!$D$10+'СЕТ СН'!$H$6-'СЕТ СН'!$H$22</f>
        <v>2198.6899818500001</v>
      </c>
      <c r="O112" s="36">
        <f>SUMIFS(СВЦЭМ!$C$39:$C$789,СВЦЭМ!$A$39:$A$789,$A112,СВЦЭМ!$B$39:$B$789,O$83)+'СЕТ СН'!$H$12+СВЦЭМ!$D$10+'СЕТ СН'!$H$6-'СЕТ СН'!$H$22</f>
        <v>2240.0824526300003</v>
      </c>
      <c r="P112" s="36">
        <f>SUMIFS(СВЦЭМ!$C$39:$C$789,СВЦЭМ!$A$39:$A$789,$A112,СВЦЭМ!$B$39:$B$789,P$83)+'СЕТ СН'!$H$12+СВЦЭМ!$D$10+'СЕТ СН'!$H$6-'СЕТ СН'!$H$22</f>
        <v>2250.2479265500001</v>
      </c>
      <c r="Q112" s="36">
        <f>SUMIFS(СВЦЭМ!$C$39:$C$789,СВЦЭМ!$A$39:$A$789,$A112,СВЦЭМ!$B$39:$B$789,Q$83)+'СЕТ СН'!$H$12+СВЦЭМ!$D$10+'СЕТ СН'!$H$6-'СЕТ СН'!$H$22</f>
        <v>2293.3556285200002</v>
      </c>
      <c r="R112" s="36">
        <f>SUMIFS(СВЦЭМ!$C$39:$C$789,СВЦЭМ!$A$39:$A$789,$A112,СВЦЭМ!$B$39:$B$789,R$83)+'СЕТ СН'!$H$12+СВЦЭМ!$D$10+'СЕТ СН'!$H$6-'СЕТ СН'!$H$22</f>
        <v>2262.0047683100001</v>
      </c>
      <c r="S112" s="36">
        <f>SUMIFS(СВЦЭМ!$C$39:$C$789,СВЦЭМ!$A$39:$A$789,$A112,СВЦЭМ!$B$39:$B$789,S$83)+'СЕТ СН'!$H$12+СВЦЭМ!$D$10+'СЕТ СН'!$H$6-'СЕТ СН'!$H$22</f>
        <v>2203.39936429</v>
      </c>
      <c r="T112" s="36">
        <f>SUMIFS(СВЦЭМ!$C$39:$C$789,СВЦЭМ!$A$39:$A$789,$A112,СВЦЭМ!$B$39:$B$789,T$83)+'СЕТ СН'!$H$12+СВЦЭМ!$D$10+'СЕТ СН'!$H$6-'СЕТ СН'!$H$22</f>
        <v>2164.34694016</v>
      </c>
      <c r="U112" s="36">
        <f>SUMIFS(СВЦЭМ!$C$39:$C$789,СВЦЭМ!$A$39:$A$789,$A112,СВЦЭМ!$B$39:$B$789,U$83)+'СЕТ СН'!$H$12+СВЦЭМ!$D$10+'СЕТ СН'!$H$6-'СЕТ СН'!$H$22</f>
        <v>2152.8419471000002</v>
      </c>
      <c r="V112" s="36">
        <f>SUMIFS(СВЦЭМ!$C$39:$C$789,СВЦЭМ!$A$39:$A$789,$A112,СВЦЭМ!$B$39:$B$789,V$83)+'СЕТ СН'!$H$12+СВЦЭМ!$D$10+'СЕТ СН'!$H$6-'СЕТ СН'!$H$22</f>
        <v>2184.6085139700003</v>
      </c>
      <c r="W112" s="36">
        <f>SUMIFS(СВЦЭМ!$C$39:$C$789,СВЦЭМ!$A$39:$A$789,$A112,СВЦЭМ!$B$39:$B$789,W$83)+'СЕТ СН'!$H$12+СВЦЭМ!$D$10+'СЕТ СН'!$H$6-'СЕТ СН'!$H$22</f>
        <v>2213.4733589100001</v>
      </c>
      <c r="X112" s="36">
        <f>SUMIFS(СВЦЭМ!$C$39:$C$789,СВЦЭМ!$A$39:$A$789,$A112,СВЦЭМ!$B$39:$B$789,X$83)+'СЕТ СН'!$H$12+СВЦЭМ!$D$10+'СЕТ СН'!$H$6-'СЕТ СН'!$H$22</f>
        <v>2249.8356437400003</v>
      </c>
      <c r="Y112" s="36">
        <f>SUMIFS(СВЦЭМ!$C$39:$C$789,СВЦЭМ!$A$39:$A$789,$A112,СВЦЭМ!$B$39:$B$789,Y$83)+'СЕТ СН'!$H$12+СВЦЭМ!$D$10+'СЕТ СН'!$H$6-'СЕТ СН'!$H$22</f>
        <v>2277.2791373</v>
      </c>
    </row>
    <row r="113" spans="1:32" ht="15.75" x14ac:dyDescent="0.2">
      <c r="A113" s="35">
        <f t="shared" si="2"/>
        <v>45656</v>
      </c>
      <c r="B113" s="36">
        <f>SUMIFS(СВЦЭМ!$C$39:$C$789,СВЦЭМ!$A$39:$A$789,$A113,СВЦЭМ!$B$39:$B$789,B$83)+'СЕТ СН'!$H$12+СВЦЭМ!$D$10+'СЕТ СН'!$H$6-'СЕТ СН'!$H$22</f>
        <v>2462.9745491899998</v>
      </c>
      <c r="C113" s="36">
        <f>SUMIFS(СВЦЭМ!$C$39:$C$789,СВЦЭМ!$A$39:$A$789,$A113,СВЦЭМ!$B$39:$B$789,C$83)+'СЕТ СН'!$H$12+СВЦЭМ!$D$10+'СЕТ СН'!$H$6-'СЕТ СН'!$H$22</f>
        <v>2519.5148459699999</v>
      </c>
      <c r="D113" s="36">
        <f>SUMIFS(СВЦЭМ!$C$39:$C$789,СВЦЭМ!$A$39:$A$789,$A113,СВЦЭМ!$B$39:$B$789,D$83)+'СЕТ СН'!$H$12+СВЦЭМ!$D$10+'СЕТ СН'!$H$6-'СЕТ СН'!$H$22</f>
        <v>2540.1517077599997</v>
      </c>
      <c r="E113" s="36">
        <f>SUMIFS(СВЦЭМ!$C$39:$C$789,СВЦЭМ!$A$39:$A$789,$A113,СВЦЭМ!$B$39:$B$789,E$83)+'СЕТ СН'!$H$12+СВЦЭМ!$D$10+'СЕТ СН'!$H$6-'СЕТ СН'!$H$22</f>
        <v>2555.2311247799998</v>
      </c>
      <c r="F113" s="36">
        <f>SUMIFS(СВЦЭМ!$C$39:$C$789,СВЦЭМ!$A$39:$A$789,$A113,СВЦЭМ!$B$39:$B$789,F$83)+'СЕТ СН'!$H$12+СВЦЭМ!$D$10+'СЕТ СН'!$H$6-'СЕТ СН'!$H$22</f>
        <v>2558.4780891799996</v>
      </c>
      <c r="G113" s="36">
        <f>SUMIFS(СВЦЭМ!$C$39:$C$789,СВЦЭМ!$A$39:$A$789,$A113,СВЦЭМ!$B$39:$B$789,G$83)+'СЕТ СН'!$H$12+СВЦЭМ!$D$10+'СЕТ СН'!$H$6-'СЕТ СН'!$H$22</f>
        <v>2555.6055637599998</v>
      </c>
      <c r="H113" s="36">
        <f>SUMIFS(СВЦЭМ!$C$39:$C$789,СВЦЭМ!$A$39:$A$789,$A113,СВЦЭМ!$B$39:$B$789,H$83)+'СЕТ СН'!$H$12+СВЦЭМ!$D$10+'СЕТ СН'!$H$6-'СЕТ СН'!$H$22</f>
        <v>2540.9502242399999</v>
      </c>
      <c r="I113" s="36">
        <f>SUMIFS(СВЦЭМ!$C$39:$C$789,СВЦЭМ!$A$39:$A$789,$A113,СВЦЭМ!$B$39:$B$789,I$83)+'СЕТ СН'!$H$12+СВЦЭМ!$D$10+'СЕТ СН'!$H$6-'СЕТ СН'!$H$22</f>
        <v>2514.92923621</v>
      </c>
      <c r="J113" s="36">
        <f>SUMIFS(СВЦЭМ!$C$39:$C$789,СВЦЭМ!$A$39:$A$789,$A113,СВЦЭМ!$B$39:$B$789,J$83)+'СЕТ СН'!$H$12+СВЦЭМ!$D$10+'СЕТ СН'!$H$6-'СЕТ СН'!$H$22</f>
        <v>2463.89154973</v>
      </c>
      <c r="K113" s="36">
        <f>SUMIFS(СВЦЭМ!$C$39:$C$789,СВЦЭМ!$A$39:$A$789,$A113,СВЦЭМ!$B$39:$B$789,K$83)+'СЕТ СН'!$H$12+СВЦЭМ!$D$10+'СЕТ СН'!$H$6-'СЕТ СН'!$H$22</f>
        <v>2373.9246255100002</v>
      </c>
      <c r="L113" s="36">
        <f>SUMIFS(СВЦЭМ!$C$39:$C$789,СВЦЭМ!$A$39:$A$789,$A113,СВЦЭМ!$B$39:$B$789,L$83)+'СЕТ СН'!$H$12+СВЦЭМ!$D$10+'СЕТ СН'!$H$6-'СЕТ СН'!$H$22</f>
        <v>2370.1940521500001</v>
      </c>
      <c r="M113" s="36">
        <f>SUMIFS(СВЦЭМ!$C$39:$C$789,СВЦЭМ!$A$39:$A$789,$A113,СВЦЭМ!$B$39:$B$789,M$83)+'СЕТ СН'!$H$12+СВЦЭМ!$D$10+'СЕТ СН'!$H$6-'СЕТ СН'!$H$22</f>
        <v>2368.1010171500002</v>
      </c>
      <c r="N113" s="36">
        <f>SUMIFS(СВЦЭМ!$C$39:$C$789,СВЦЭМ!$A$39:$A$789,$A113,СВЦЭМ!$B$39:$B$789,N$83)+'СЕТ СН'!$H$12+СВЦЭМ!$D$10+'СЕТ СН'!$H$6-'СЕТ СН'!$H$22</f>
        <v>2349.5748789600002</v>
      </c>
      <c r="O113" s="36">
        <f>SUMIFS(СВЦЭМ!$C$39:$C$789,СВЦЭМ!$A$39:$A$789,$A113,СВЦЭМ!$B$39:$B$789,O$83)+'СЕТ СН'!$H$12+СВЦЭМ!$D$10+'СЕТ СН'!$H$6-'СЕТ СН'!$H$22</f>
        <v>2368.3039646000002</v>
      </c>
      <c r="P113" s="36">
        <f>SUMIFS(СВЦЭМ!$C$39:$C$789,СВЦЭМ!$A$39:$A$789,$A113,СВЦЭМ!$B$39:$B$789,P$83)+'СЕТ СН'!$H$12+СВЦЭМ!$D$10+'СЕТ СН'!$H$6-'СЕТ СН'!$H$22</f>
        <v>2377.4721658500002</v>
      </c>
      <c r="Q113" s="36">
        <f>SUMIFS(СВЦЭМ!$C$39:$C$789,СВЦЭМ!$A$39:$A$789,$A113,СВЦЭМ!$B$39:$B$789,Q$83)+'СЕТ СН'!$H$12+СВЦЭМ!$D$10+'СЕТ СН'!$H$6-'СЕТ СН'!$H$22</f>
        <v>2375.6175796500002</v>
      </c>
      <c r="R113" s="36">
        <f>SUMIFS(СВЦЭМ!$C$39:$C$789,СВЦЭМ!$A$39:$A$789,$A113,СВЦЭМ!$B$39:$B$789,R$83)+'СЕТ СН'!$H$12+СВЦЭМ!$D$10+'СЕТ СН'!$H$6-'СЕТ СН'!$H$22</f>
        <v>2373.4850619400004</v>
      </c>
      <c r="S113" s="36">
        <f>SUMIFS(СВЦЭМ!$C$39:$C$789,СВЦЭМ!$A$39:$A$789,$A113,СВЦЭМ!$B$39:$B$789,S$83)+'СЕТ СН'!$H$12+СВЦЭМ!$D$10+'СЕТ СН'!$H$6-'СЕТ СН'!$H$22</f>
        <v>2336.6073103700001</v>
      </c>
      <c r="T113" s="36">
        <f>SUMIFS(СВЦЭМ!$C$39:$C$789,СВЦЭМ!$A$39:$A$789,$A113,СВЦЭМ!$B$39:$B$789,T$83)+'СЕТ СН'!$H$12+СВЦЭМ!$D$10+'СЕТ СН'!$H$6-'СЕТ СН'!$H$22</f>
        <v>2305.53299969</v>
      </c>
      <c r="U113" s="36">
        <f>SUMIFS(СВЦЭМ!$C$39:$C$789,СВЦЭМ!$A$39:$A$789,$A113,СВЦЭМ!$B$39:$B$789,U$83)+'СЕТ СН'!$H$12+СВЦЭМ!$D$10+'СЕТ СН'!$H$6-'СЕТ СН'!$H$22</f>
        <v>2309.7173108800002</v>
      </c>
      <c r="V113" s="36">
        <f>SUMIFS(СВЦЭМ!$C$39:$C$789,СВЦЭМ!$A$39:$A$789,$A113,СВЦЭМ!$B$39:$B$789,V$83)+'СЕТ СН'!$H$12+СВЦЭМ!$D$10+'СЕТ СН'!$H$6-'СЕТ СН'!$H$22</f>
        <v>2323.85468799</v>
      </c>
      <c r="W113" s="36">
        <f>SUMIFS(СВЦЭМ!$C$39:$C$789,СВЦЭМ!$A$39:$A$789,$A113,СВЦЭМ!$B$39:$B$789,W$83)+'СЕТ СН'!$H$12+СВЦЭМ!$D$10+'СЕТ СН'!$H$6-'СЕТ СН'!$H$22</f>
        <v>2334.3263326600004</v>
      </c>
      <c r="X113" s="36">
        <f>SUMIFS(СВЦЭМ!$C$39:$C$789,СВЦЭМ!$A$39:$A$789,$A113,СВЦЭМ!$B$39:$B$789,X$83)+'СЕТ СН'!$H$12+СВЦЭМ!$D$10+'СЕТ СН'!$H$6-'СЕТ СН'!$H$22</f>
        <v>2367.2050442200002</v>
      </c>
      <c r="Y113" s="36">
        <f>SUMIFS(СВЦЭМ!$C$39:$C$789,СВЦЭМ!$A$39:$A$789,$A113,СВЦЭМ!$B$39:$B$789,Y$83)+'СЕТ СН'!$H$12+СВЦЭМ!$D$10+'СЕТ СН'!$H$6-'СЕТ СН'!$H$22</f>
        <v>2376.3242935200001</v>
      </c>
      <c r="AA113" s="37"/>
    </row>
    <row r="114" spans="1:32" ht="15.75" x14ac:dyDescent="0.2">
      <c r="A114" s="35">
        <f t="shared" si="2"/>
        <v>45657</v>
      </c>
      <c r="B114" s="36">
        <f>SUMIFS(СВЦЭМ!$C$39:$C$789,СВЦЭМ!$A$39:$A$789,$A114,СВЦЭМ!$B$39:$B$789,B$83)+'СЕТ СН'!$H$12+СВЦЭМ!$D$10+'СЕТ СН'!$H$6-'СЕТ СН'!$H$22</f>
        <v>2402.8279526299998</v>
      </c>
      <c r="C114" s="36">
        <f>SUMIFS(СВЦЭМ!$C$39:$C$789,СВЦЭМ!$A$39:$A$789,$A114,СВЦЭМ!$B$39:$B$789,C$83)+'СЕТ СН'!$H$12+СВЦЭМ!$D$10+'СЕТ СН'!$H$6-'СЕТ СН'!$H$22</f>
        <v>2469.9259400799997</v>
      </c>
      <c r="D114" s="36">
        <f>SUMIFS(СВЦЭМ!$C$39:$C$789,СВЦЭМ!$A$39:$A$789,$A114,СВЦЭМ!$B$39:$B$789,D$83)+'СЕТ СН'!$H$12+СВЦЭМ!$D$10+'СЕТ СН'!$H$6-'СЕТ СН'!$H$22</f>
        <v>2488.1184190999998</v>
      </c>
      <c r="E114" s="36">
        <f>SUMIFS(СВЦЭМ!$C$39:$C$789,СВЦЭМ!$A$39:$A$789,$A114,СВЦЭМ!$B$39:$B$789,E$83)+'СЕТ СН'!$H$12+СВЦЭМ!$D$10+'СЕТ СН'!$H$6-'СЕТ СН'!$H$22</f>
        <v>2535.9687057299998</v>
      </c>
      <c r="F114" s="36">
        <f>SUMIFS(СВЦЭМ!$C$39:$C$789,СВЦЭМ!$A$39:$A$789,$A114,СВЦЭМ!$B$39:$B$789,F$83)+'СЕТ СН'!$H$12+СВЦЭМ!$D$10+'СЕТ СН'!$H$6-'СЕТ СН'!$H$22</f>
        <v>2544.1378351499998</v>
      </c>
      <c r="G114" s="36">
        <f>SUMIFS(СВЦЭМ!$C$39:$C$789,СВЦЭМ!$A$39:$A$789,$A114,СВЦЭМ!$B$39:$B$789,G$83)+'СЕТ СН'!$H$12+СВЦЭМ!$D$10+'СЕТ СН'!$H$6-'СЕТ СН'!$H$22</f>
        <v>2524.7189586199997</v>
      </c>
      <c r="H114" s="36">
        <f>SUMIFS(СВЦЭМ!$C$39:$C$789,СВЦЭМ!$A$39:$A$789,$A114,СВЦЭМ!$B$39:$B$789,H$83)+'СЕТ СН'!$H$12+СВЦЭМ!$D$10+'СЕТ СН'!$H$6-'СЕТ СН'!$H$22</f>
        <v>2511.5293844999997</v>
      </c>
      <c r="I114" s="36">
        <f>SUMIFS(СВЦЭМ!$C$39:$C$789,СВЦЭМ!$A$39:$A$789,$A114,СВЦЭМ!$B$39:$B$789,I$83)+'СЕТ СН'!$H$12+СВЦЭМ!$D$10+'СЕТ СН'!$H$6-'СЕТ СН'!$H$22</f>
        <v>2497.29574658</v>
      </c>
      <c r="J114" s="36">
        <f>SUMIFS(СВЦЭМ!$C$39:$C$789,СВЦЭМ!$A$39:$A$789,$A114,СВЦЭМ!$B$39:$B$789,J$83)+'СЕТ СН'!$H$12+СВЦЭМ!$D$10+'СЕТ СН'!$H$6-'СЕТ СН'!$H$22</f>
        <v>2391.9048096700003</v>
      </c>
      <c r="K114" s="36">
        <f>SUMIFS(СВЦЭМ!$C$39:$C$789,СВЦЭМ!$A$39:$A$789,$A114,СВЦЭМ!$B$39:$B$789,K$83)+'СЕТ СН'!$H$12+СВЦЭМ!$D$10+'СЕТ СН'!$H$6-'СЕТ СН'!$H$22</f>
        <v>2348.0438253900002</v>
      </c>
      <c r="L114" s="36">
        <f>SUMIFS(СВЦЭМ!$C$39:$C$789,СВЦЭМ!$A$39:$A$789,$A114,СВЦЭМ!$B$39:$B$789,L$83)+'СЕТ СН'!$H$12+СВЦЭМ!$D$10+'СЕТ СН'!$H$6-'СЕТ СН'!$H$22</f>
        <v>2322.5735511400003</v>
      </c>
      <c r="M114" s="36">
        <f>SUMIFS(СВЦЭМ!$C$39:$C$789,СВЦЭМ!$A$39:$A$789,$A114,СВЦЭМ!$B$39:$B$789,M$83)+'СЕТ СН'!$H$12+СВЦЭМ!$D$10+'СЕТ СН'!$H$6-'СЕТ СН'!$H$22</f>
        <v>2291.2686387500003</v>
      </c>
      <c r="N114" s="36">
        <f>SUMIFS(СВЦЭМ!$C$39:$C$789,СВЦЭМ!$A$39:$A$789,$A114,СВЦЭМ!$B$39:$B$789,N$83)+'СЕТ СН'!$H$12+СВЦЭМ!$D$10+'СЕТ СН'!$H$6-'СЕТ СН'!$H$22</f>
        <v>2289.0986851500002</v>
      </c>
      <c r="O114" s="36">
        <f>SUMIFS(СВЦЭМ!$C$39:$C$789,СВЦЭМ!$A$39:$A$789,$A114,СВЦЭМ!$B$39:$B$789,O$83)+'СЕТ СН'!$H$12+СВЦЭМ!$D$10+'СЕТ СН'!$H$6-'СЕТ СН'!$H$22</f>
        <v>2318.9805842300002</v>
      </c>
      <c r="P114" s="36">
        <f>SUMIFS(СВЦЭМ!$C$39:$C$789,СВЦЭМ!$A$39:$A$789,$A114,СВЦЭМ!$B$39:$B$789,P$83)+'СЕТ СН'!$H$12+СВЦЭМ!$D$10+'СЕТ СН'!$H$6-'СЕТ СН'!$H$22</f>
        <v>2307.6655076300003</v>
      </c>
      <c r="Q114" s="36">
        <f>SUMIFS(СВЦЭМ!$C$39:$C$789,СВЦЭМ!$A$39:$A$789,$A114,СВЦЭМ!$B$39:$B$789,Q$83)+'СЕТ СН'!$H$12+СВЦЭМ!$D$10+'СЕТ СН'!$H$6-'СЕТ СН'!$H$22</f>
        <v>2300.9917507200003</v>
      </c>
      <c r="R114" s="36">
        <f>SUMIFS(СВЦЭМ!$C$39:$C$789,СВЦЭМ!$A$39:$A$789,$A114,СВЦЭМ!$B$39:$B$789,R$83)+'СЕТ СН'!$H$12+СВЦЭМ!$D$10+'СЕТ СН'!$H$6-'СЕТ СН'!$H$22</f>
        <v>2280.5742342600001</v>
      </c>
      <c r="S114" s="36">
        <f>SUMIFS(СВЦЭМ!$C$39:$C$789,СВЦЭМ!$A$39:$A$789,$A114,СВЦЭМ!$B$39:$B$789,S$83)+'СЕТ СН'!$H$12+СВЦЭМ!$D$10+'СЕТ СН'!$H$6-'СЕТ СН'!$H$22</f>
        <v>2258.1127879000001</v>
      </c>
      <c r="T114" s="36">
        <f>SUMIFS(СВЦЭМ!$C$39:$C$789,СВЦЭМ!$A$39:$A$789,$A114,СВЦЭМ!$B$39:$B$789,T$83)+'СЕТ СН'!$H$12+СВЦЭМ!$D$10+'СЕТ СН'!$H$6-'СЕТ СН'!$H$22</f>
        <v>2218.7308832200001</v>
      </c>
      <c r="U114" s="36">
        <f>SUMIFS(СВЦЭМ!$C$39:$C$789,СВЦЭМ!$A$39:$A$789,$A114,СВЦЭМ!$B$39:$B$789,U$83)+'СЕТ СН'!$H$12+СВЦЭМ!$D$10+'СЕТ СН'!$H$6-'СЕТ СН'!$H$22</f>
        <v>2204.8343189300003</v>
      </c>
      <c r="V114" s="36">
        <f>SUMIFS(СВЦЭМ!$C$39:$C$789,СВЦЭМ!$A$39:$A$789,$A114,СВЦЭМ!$B$39:$B$789,V$83)+'СЕТ СН'!$H$12+СВЦЭМ!$D$10+'СЕТ СН'!$H$6-'СЕТ СН'!$H$22</f>
        <v>2234.2630829700001</v>
      </c>
      <c r="W114" s="36">
        <f>SUMIFS(СВЦЭМ!$C$39:$C$789,СВЦЭМ!$A$39:$A$789,$A114,СВЦЭМ!$B$39:$B$789,W$83)+'СЕТ СН'!$H$12+СВЦЭМ!$D$10+'СЕТ СН'!$H$6-'СЕТ СН'!$H$22</f>
        <v>2278.2951911800001</v>
      </c>
      <c r="X114" s="36">
        <f>SUMIFS(СВЦЭМ!$C$39:$C$789,СВЦЭМ!$A$39:$A$789,$A114,СВЦЭМ!$B$39:$B$789,X$83)+'СЕТ СН'!$H$12+СВЦЭМ!$D$10+'СЕТ СН'!$H$6-'СЕТ СН'!$H$22</f>
        <v>2310.7390125700003</v>
      </c>
      <c r="Y114" s="36">
        <f>SUMIFS(СВЦЭМ!$C$39:$C$789,СВЦЭМ!$A$39:$A$789,$A114,СВЦЭМ!$B$39:$B$789,Y$83)+'СЕТ СН'!$H$12+СВЦЭМ!$D$10+'СЕТ СН'!$H$6-'СЕТ СН'!$H$22</f>
        <v>2352.1367651100004</v>
      </c>
      <c r="Z114" s="36">
        <f>SUMIFS(СВЦЭМ!$C$39:$C$789,СВЦЭМ!$A$39:$A$789,$A114,СВЦЭМ!$B$39:$B$789,Z$83)+'СЕТ СН'!$H$12+СВЦЭМ!$D$10+'СЕТ СН'!$H$6-'СЕТ СН'!$H$22</f>
        <v>2385.8458921300003</v>
      </c>
      <c r="AA114" s="36">
        <f>SUMIFS(СВЦЭМ!$C$39:$C$789,СВЦЭМ!$A$39:$A$789,$A114,СВЦЭМ!$B$39:$B$789,AA$83)+'СЕТ СН'!$H$12+СВЦЭМ!$D$10+'СЕТ СН'!$H$6-'СЕТ СН'!$H$22</f>
        <v>2416.5796402299998</v>
      </c>
      <c r="AB114" s="36">
        <f>SUMIFS(СВЦЭМ!$C$39:$C$789,СВЦЭМ!$A$39:$A$789,$A114,СВЦЭМ!$B$39:$B$789,AB$83)+'СЕТ СН'!$H$12+СВЦЭМ!$D$10+'СЕТ СН'!$H$6-'СЕТ СН'!$H$22</f>
        <v>2426.9291275399996</v>
      </c>
      <c r="AC114" s="36">
        <f>SUMIFS(СВЦЭМ!$C$39:$C$789,СВЦЭМ!$A$39:$A$789,$A114,СВЦЭМ!$B$39:$B$789,AC$83)+'СЕТ СН'!$H$12+СВЦЭМ!$D$10+'СЕТ СН'!$H$6-'СЕТ СН'!$H$22</f>
        <v>2434.0264929299997</v>
      </c>
      <c r="AD114" s="36">
        <f>SUMIFS(СВЦЭМ!$C$39:$C$789,СВЦЭМ!$A$39:$A$789,$A114,СВЦЭМ!$B$39:$B$789,AD$83)+'СЕТ СН'!$H$12+СВЦЭМ!$D$10+'СЕТ СН'!$H$6-'СЕТ СН'!$H$22</f>
        <v>2450.1594535999998</v>
      </c>
      <c r="AE114" s="36">
        <f>SUMIFS(СВЦЭМ!$C$39:$C$789,СВЦЭМ!$A$39:$A$789,$A114,СВЦЭМ!$B$39:$B$789,AE$83)+'СЕТ СН'!$H$12+СВЦЭМ!$D$10+'СЕТ СН'!$H$6-'СЕТ СН'!$H$22</f>
        <v>2473.2133346299997</v>
      </c>
      <c r="AF114" s="36">
        <f>SUMIFS(СВЦЭМ!$C$39:$C$789,СВЦЭМ!$A$39:$A$789,$A114,СВЦЭМ!$B$39:$B$789,AF$83)+'СЕТ СН'!$H$12+СВЦЭМ!$D$10+'СЕТ СН'!$H$6-'СЕТ СН'!$H$22</f>
        <v>2515.3095035799997</v>
      </c>
    </row>
    <row r="115" spans="1:32"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32"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32"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32"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32"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c r="Z119" s="34">
        <v>25</v>
      </c>
      <c r="AA119" s="34">
        <v>26</v>
      </c>
      <c r="AB119" s="34">
        <v>27</v>
      </c>
      <c r="AC119" s="34">
        <v>28</v>
      </c>
      <c r="AD119" s="34">
        <v>29</v>
      </c>
      <c r="AE119" s="34">
        <v>30</v>
      </c>
      <c r="AF119" s="34">
        <v>31</v>
      </c>
    </row>
    <row r="120" spans="1:32" ht="15.75" x14ac:dyDescent="0.2">
      <c r="A120" s="35" t="str">
        <f>A84</f>
        <v>01.12.2024</v>
      </c>
      <c r="B120" s="36">
        <f>SUMIFS(СВЦЭМ!$C$39:$C$789,СВЦЭМ!$A$39:$A$789,$A120,СВЦЭМ!$B$39:$B$789,B$119)+'СЕТ СН'!$I$12+СВЦЭМ!$D$10+'СЕТ СН'!$I$6-'СЕТ СН'!$I$22</f>
        <v>2820.4362393199999</v>
      </c>
      <c r="C120" s="36">
        <f>SUMIFS(СВЦЭМ!$C$39:$C$789,СВЦЭМ!$A$39:$A$789,$A120,СВЦЭМ!$B$39:$B$789,C$119)+'СЕТ СН'!$I$12+СВЦЭМ!$D$10+'СЕТ СН'!$I$6-'СЕТ СН'!$I$22</f>
        <v>2866.3355413599998</v>
      </c>
      <c r="D120" s="36">
        <f>SUMIFS(СВЦЭМ!$C$39:$C$789,СВЦЭМ!$A$39:$A$789,$A120,СВЦЭМ!$B$39:$B$789,D$119)+'СЕТ СН'!$I$12+СВЦЭМ!$D$10+'СЕТ СН'!$I$6-'СЕТ СН'!$I$22</f>
        <v>2884.4041187399998</v>
      </c>
      <c r="E120" s="36">
        <f>SUMIFS(СВЦЭМ!$C$39:$C$789,СВЦЭМ!$A$39:$A$789,$A120,СВЦЭМ!$B$39:$B$789,E$119)+'СЕТ СН'!$I$12+СВЦЭМ!$D$10+'СЕТ СН'!$I$6-'СЕТ СН'!$I$22</f>
        <v>2879.3636320999999</v>
      </c>
      <c r="F120" s="36">
        <f>SUMIFS(СВЦЭМ!$C$39:$C$789,СВЦЭМ!$A$39:$A$789,$A120,СВЦЭМ!$B$39:$B$789,F$119)+'СЕТ СН'!$I$12+СВЦЭМ!$D$10+'СЕТ СН'!$I$6-'СЕТ СН'!$I$22</f>
        <v>2881.9738401599998</v>
      </c>
      <c r="G120" s="36">
        <f>SUMIFS(СВЦЭМ!$C$39:$C$789,СВЦЭМ!$A$39:$A$789,$A120,СВЦЭМ!$B$39:$B$789,G$119)+'СЕТ СН'!$I$12+СВЦЭМ!$D$10+'СЕТ СН'!$I$6-'СЕТ СН'!$I$22</f>
        <v>2898.2933654699996</v>
      </c>
      <c r="H120" s="36">
        <f>SUMIFS(СВЦЭМ!$C$39:$C$789,СВЦЭМ!$A$39:$A$789,$A120,СВЦЭМ!$B$39:$B$789,H$119)+'СЕТ СН'!$I$12+СВЦЭМ!$D$10+'СЕТ СН'!$I$6-'СЕТ СН'!$I$22</f>
        <v>2902.3232063799996</v>
      </c>
      <c r="I120" s="36">
        <f>SUMIFS(СВЦЭМ!$C$39:$C$789,СВЦЭМ!$A$39:$A$789,$A120,СВЦЭМ!$B$39:$B$789,I$119)+'СЕТ СН'!$I$12+СВЦЭМ!$D$10+'СЕТ СН'!$I$6-'СЕТ СН'!$I$22</f>
        <v>2905.4303314399999</v>
      </c>
      <c r="J120" s="36">
        <f>SUMIFS(СВЦЭМ!$C$39:$C$789,СВЦЭМ!$A$39:$A$789,$A120,СВЦЭМ!$B$39:$B$789,J$119)+'СЕТ СН'!$I$12+СВЦЭМ!$D$10+'СЕТ СН'!$I$6-'СЕТ СН'!$I$22</f>
        <v>2860.7794821299999</v>
      </c>
      <c r="K120" s="36">
        <f>SUMIFS(СВЦЭМ!$C$39:$C$789,СВЦЭМ!$A$39:$A$789,$A120,СВЦЭМ!$B$39:$B$789,K$119)+'СЕТ СН'!$I$12+СВЦЭМ!$D$10+'СЕТ СН'!$I$6-'СЕТ СН'!$I$22</f>
        <v>2856.4330254199999</v>
      </c>
      <c r="L120" s="36">
        <f>SUMIFS(СВЦЭМ!$C$39:$C$789,СВЦЭМ!$A$39:$A$789,$A120,СВЦЭМ!$B$39:$B$789,L$119)+'СЕТ СН'!$I$12+СВЦЭМ!$D$10+'СЕТ СН'!$I$6-'СЕТ СН'!$I$22</f>
        <v>2821.9338522099997</v>
      </c>
      <c r="M120" s="36">
        <f>SUMIFS(СВЦЭМ!$C$39:$C$789,СВЦЭМ!$A$39:$A$789,$A120,СВЦЭМ!$B$39:$B$789,M$119)+'СЕТ СН'!$I$12+СВЦЭМ!$D$10+'СЕТ СН'!$I$6-'СЕТ СН'!$I$22</f>
        <v>2823.2345475799998</v>
      </c>
      <c r="N120" s="36">
        <f>SUMIFS(СВЦЭМ!$C$39:$C$789,СВЦЭМ!$A$39:$A$789,$A120,СВЦЭМ!$B$39:$B$789,N$119)+'СЕТ СН'!$I$12+СВЦЭМ!$D$10+'СЕТ СН'!$I$6-'СЕТ СН'!$I$22</f>
        <v>2854.8479378499997</v>
      </c>
      <c r="O120" s="36">
        <f>SUMIFS(СВЦЭМ!$C$39:$C$789,СВЦЭМ!$A$39:$A$789,$A120,СВЦЭМ!$B$39:$B$789,O$119)+'СЕТ СН'!$I$12+СВЦЭМ!$D$10+'СЕТ СН'!$I$6-'СЕТ СН'!$I$22</f>
        <v>2863.4345017299997</v>
      </c>
      <c r="P120" s="36">
        <f>SUMIFS(СВЦЭМ!$C$39:$C$789,СВЦЭМ!$A$39:$A$789,$A120,СВЦЭМ!$B$39:$B$789,P$119)+'СЕТ СН'!$I$12+СВЦЭМ!$D$10+'СЕТ СН'!$I$6-'СЕТ СН'!$I$22</f>
        <v>2890.0026839399998</v>
      </c>
      <c r="Q120" s="36">
        <f>SUMIFS(СВЦЭМ!$C$39:$C$789,СВЦЭМ!$A$39:$A$789,$A120,СВЦЭМ!$B$39:$B$789,Q$119)+'СЕТ СН'!$I$12+СВЦЭМ!$D$10+'СЕТ СН'!$I$6-'СЕТ СН'!$I$22</f>
        <v>2904.0009803999997</v>
      </c>
      <c r="R120" s="36">
        <f>SUMIFS(СВЦЭМ!$C$39:$C$789,СВЦЭМ!$A$39:$A$789,$A120,СВЦЭМ!$B$39:$B$789,R$119)+'СЕТ СН'!$I$12+СВЦЭМ!$D$10+'СЕТ СН'!$I$6-'СЕТ СН'!$I$22</f>
        <v>2896.3855495999996</v>
      </c>
      <c r="S120" s="36">
        <f>SUMIFS(СВЦЭМ!$C$39:$C$789,СВЦЭМ!$A$39:$A$789,$A120,СВЦЭМ!$B$39:$B$789,S$119)+'СЕТ СН'!$I$12+СВЦЭМ!$D$10+'СЕТ СН'!$I$6-'СЕТ СН'!$I$22</f>
        <v>2839.1902048199995</v>
      </c>
      <c r="T120" s="36">
        <f>SUMIFS(СВЦЭМ!$C$39:$C$789,СВЦЭМ!$A$39:$A$789,$A120,СВЦЭМ!$B$39:$B$789,T$119)+'СЕТ СН'!$I$12+СВЦЭМ!$D$10+'СЕТ СН'!$I$6-'СЕТ СН'!$I$22</f>
        <v>2774.8042899399998</v>
      </c>
      <c r="U120" s="36">
        <f>SUMIFS(СВЦЭМ!$C$39:$C$789,СВЦЭМ!$A$39:$A$789,$A120,СВЦЭМ!$B$39:$B$789,U$119)+'СЕТ СН'!$I$12+СВЦЭМ!$D$10+'СЕТ СН'!$I$6-'СЕТ СН'!$I$22</f>
        <v>2796.4401935399997</v>
      </c>
      <c r="V120" s="36">
        <f>SUMIFS(СВЦЭМ!$C$39:$C$789,СВЦЭМ!$A$39:$A$789,$A120,СВЦЭМ!$B$39:$B$789,V$119)+'СЕТ СН'!$I$12+СВЦЭМ!$D$10+'СЕТ СН'!$I$6-'СЕТ СН'!$I$22</f>
        <v>2816.8278261099999</v>
      </c>
      <c r="W120" s="36">
        <f>SUMIFS(СВЦЭМ!$C$39:$C$789,СВЦЭМ!$A$39:$A$789,$A120,СВЦЭМ!$B$39:$B$789,W$119)+'СЕТ СН'!$I$12+СВЦЭМ!$D$10+'СЕТ СН'!$I$6-'СЕТ СН'!$I$22</f>
        <v>2837.5879871599996</v>
      </c>
      <c r="X120" s="36">
        <f>SUMIFS(СВЦЭМ!$C$39:$C$789,СВЦЭМ!$A$39:$A$789,$A120,СВЦЭМ!$B$39:$B$789,X$119)+'СЕТ СН'!$I$12+СВЦЭМ!$D$10+'СЕТ СН'!$I$6-'СЕТ СН'!$I$22</f>
        <v>2857.1858415199999</v>
      </c>
      <c r="Y120" s="36">
        <f>SUMIFS(СВЦЭМ!$C$39:$C$789,СВЦЭМ!$A$39:$A$789,$A120,СВЦЭМ!$B$39:$B$789,Y$119)+'СЕТ СН'!$I$12+СВЦЭМ!$D$10+'СЕТ СН'!$I$6-'СЕТ СН'!$I$22</f>
        <v>2924.3563225399998</v>
      </c>
    </row>
    <row r="121" spans="1:32" ht="15.75" x14ac:dyDescent="0.2">
      <c r="A121" s="35">
        <f>A120+1</f>
        <v>45628</v>
      </c>
      <c r="B121" s="36">
        <f>SUMIFS(СВЦЭМ!$C$39:$C$789,СВЦЭМ!$A$39:$A$789,$A121,СВЦЭМ!$B$39:$B$789,B$119)+'СЕТ СН'!$I$12+СВЦЭМ!$D$10+'СЕТ СН'!$I$6-'СЕТ СН'!$I$22</f>
        <v>2988.9056579899998</v>
      </c>
      <c r="C121" s="36">
        <f>SUMIFS(СВЦЭМ!$C$39:$C$789,СВЦЭМ!$A$39:$A$789,$A121,СВЦЭМ!$B$39:$B$789,C$119)+'СЕТ СН'!$I$12+СВЦЭМ!$D$10+'СЕТ СН'!$I$6-'СЕТ СН'!$I$22</f>
        <v>2980.3805869899998</v>
      </c>
      <c r="D121" s="36">
        <f>SUMIFS(СВЦЭМ!$C$39:$C$789,СВЦЭМ!$A$39:$A$789,$A121,СВЦЭМ!$B$39:$B$789,D$119)+'СЕТ СН'!$I$12+СВЦЭМ!$D$10+'СЕТ СН'!$I$6-'СЕТ СН'!$I$22</f>
        <v>2970.0302985399999</v>
      </c>
      <c r="E121" s="36">
        <f>SUMIFS(СВЦЭМ!$C$39:$C$789,СВЦЭМ!$A$39:$A$789,$A121,СВЦЭМ!$B$39:$B$789,E$119)+'СЕТ СН'!$I$12+СВЦЭМ!$D$10+'СЕТ СН'!$I$6-'СЕТ СН'!$I$22</f>
        <v>2984.6226947299997</v>
      </c>
      <c r="F121" s="36">
        <f>SUMIFS(СВЦЭМ!$C$39:$C$789,СВЦЭМ!$A$39:$A$789,$A121,СВЦЭМ!$B$39:$B$789,F$119)+'СЕТ СН'!$I$12+СВЦЭМ!$D$10+'СЕТ СН'!$I$6-'СЕТ СН'!$I$22</f>
        <v>2971.9582709599999</v>
      </c>
      <c r="G121" s="36">
        <f>SUMIFS(СВЦЭМ!$C$39:$C$789,СВЦЭМ!$A$39:$A$789,$A121,СВЦЭМ!$B$39:$B$789,G$119)+'СЕТ СН'!$I$12+СВЦЭМ!$D$10+'СЕТ СН'!$I$6-'СЕТ СН'!$I$22</f>
        <v>2977.6893290499997</v>
      </c>
      <c r="H121" s="36">
        <f>SUMIFS(СВЦЭМ!$C$39:$C$789,СВЦЭМ!$A$39:$A$789,$A121,СВЦЭМ!$B$39:$B$789,H$119)+'СЕТ СН'!$I$12+СВЦЭМ!$D$10+'СЕТ СН'!$I$6-'СЕТ СН'!$I$22</f>
        <v>2919.4109926199999</v>
      </c>
      <c r="I121" s="36">
        <f>SUMIFS(СВЦЭМ!$C$39:$C$789,СВЦЭМ!$A$39:$A$789,$A121,СВЦЭМ!$B$39:$B$789,I$119)+'СЕТ СН'!$I$12+СВЦЭМ!$D$10+'СЕТ СН'!$I$6-'СЕТ СН'!$I$22</f>
        <v>2838.7268483499997</v>
      </c>
      <c r="J121" s="36">
        <f>SUMIFS(СВЦЭМ!$C$39:$C$789,СВЦЭМ!$A$39:$A$789,$A121,СВЦЭМ!$B$39:$B$789,J$119)+'СЕТ СН'!$I$12+СВЦЭМ!$D$10+'СЕТ СН'!$I$6-'СЕТ СН'!$I$22</f>
        <v>2796.5799419499995</v>
      </c>
      <c r="K121" s="36">
        <f>SUMIFS(СВЦЭМ!$C$39:$C$789,СВЦЭМ!$A$39:$A$789,$A121,СВЦЭМ!$B$39:$B$789,K$119)+'СЕТ СН'!$I$12+СВЦЭМ!$D$10+'СЕТ СН'!$I$6-'СЕТ СН'!$I$22</f>
        <v>2782.2933418799998</v>
      </c>
      <c r="L121" s="36">
        <f>SUMIFS(СВЦЭМ!$C$39:$C$789,СВЦЭМ!$A$39:$A$789,$A121,СВЦЭМ!$B$39:$B$789,L$119)+'СЕТ СН'!$I$12+СВЦЭМ!$D$10+'СЕТ СН'!$I$6-'СЕТ СН'!$I$22</f>
        <v>2790.7026067799998</v>
      </c>
      <c r="M121" s="36">
        <f>SUMIFS(СВЦЭМ!$C$39:$C$789,СВЦЭМ!$A$39:$A$789,$A121,СВЦЭМ!$B$39:$B$789,M$119)+'СЕТ СН'!$I$12+СВЦЭМ!$D$10+'СЕТ СН'!$I$6-'СЕТ СН'!$I$22</f>
        <v>2814.4519122999995</v>
      </c>
      <c r="N121" s="36">
        <f>SUMIFS(СВЦЭМ!$C$39:$C$789,СВЦЭМ!$A$39:$A$789,$A121,СВЦЭМ!$B$39:$B$789,N$119)+'СЕТ СН'!$I$12+СВЦЭМ!$D$10+'СЕТ СН'!$I$6-'СЕТ СН'!$I$22</f>
        <v>2828.6893864799999</v>
      </c>
      <c r="O121" s="36">
        <f>SUMIFS(СВЦЭМ!$C$39:$C$789,СВЦЭМ!$A$39:$A$789,$A121,СВЦЭМ!$B$39:$B$789,O$119)+'СЕТ СН'!$I$12+СВЦЭМ!$D$10+'СЕТ СН'!$I$6-'СЕТ СН'!$I$22</f>
        <v>2841.9366514799999</v>
      </c>
      <c r="P121" s="36">
        <f>SUMIFS(СВЦЭМ!$C$39:$C$789,СВЦЭМ!$A$39:$A$789,$A121,СВЦЭМ!$B$39:$B$789,P$119)+'СЕТ СН'!$I$12+СВЦЭМ!$D$10+'СЕТ СН'!$I$6-'СЕТ СН'!$I$22</f>
        <v>2859.3343629499996</v>
      </c>
      <c r="Q121" s="36">
        <f>SUMIFS(СВЦЭМ!$C$39:$C$789,СВЦЭМ!$A$39:$A$789,$A121,СВЦЭМ!$B$39:$B$789,Q$119)+'СЕТ СН'!$I$12+СВЦЭМ!$D$10+'СЕТ СН'!$I$6-'СЕТ СН'!$I$22</f>
        <v>2858.3675577099998</v>
      </c>
      <c r="R121" s="36">
        <f>SUMIFS(СВЦЭМ!$C$39:$C$789,СВЦЭМ!$A$39:$A$789,$A121,СВЦЭМ!$B$39:$B$789,R$119)+'СЕТ СН'!$I$12+СВЦЭМ!$D$10+'СЕТ СН'!$I$6-'СЕТ СН'!$I$22</f>
        <v>2845.5488531399997</v>
      </c>
      <c r="S121" s="36">
        <f>SUMIFS(СВЦЭМ!$C$39:$C$789,СВЦЭМ!$A$39:$A$789,$A121,СВЦЭМ!$B$39:$B$789,S$119)+'СЕТ СН'!$I$12+СВЦЭМ!$D$10+'СЕТ СН'!$I$6-'СЕТ СН'!$I$22</f>
        <v>2801.6611778399997</v>
      </c>
      <c r="T121" s="36">
        <f>SUMIFS(СВЦЭМ!$C$39:$C$789,СВЦЭМ!$A$39:$A$789,$A121,СВЦЭМ!$B$39:$B$789,T$119)+'СЕТ СН'!$I$12+СВЦЭМ!$D$10+'СЕТ СН'!$I$6-'СЕТ СН'!$I$22</f>
        <v>2754.7312376</v>
      </c>
      <c r="U121" s="36">
        <f>SUMIFS(СВЦЭМ!$C$39:$C$789,СВЦЭМ!$A$39:$A$789,$A121,СВЦЭМ!$B$39:$B$789,U$119)+'СЕТ СН'!$I$12+СВЦЭМ!$D$10+'СЕТ СН'!$I$6-'СЕТ СН'!$I$22</f>
        <v>2790.9944427699998</v>
      </c>
      <c r="V121" s="36">
        <f>SUMIFS(СВЦЭМ!$C$39:$C$789,СВЦЭМ!$A$39:$A$789,$A121,СВЦЭМ!$B$39:$B$789,V$119)+'СЕТ СН'!$I$12+СВЦЭМ!$D$10+'СЕТ СН'!$I$6-'СЕТ СН'!$I$22</f>
        <v>2819.8696687999995</v>
      </c>
      <c r="W121" s="36">
        <f>SUMIFS(СВЦЭМ!$C$39:$C$789,СВЦЭМ!$A$39:$A$789,$A121,СВЦЭМ!$B$39:$B$789,W$119)+'СЕТ СН'!$I$12+СВЦЭМ!$D$10+'СЕТ СН'!$I$6-'СЕТ СН'!$I$22</f>
        <v>2809.3417341999998</v>
      </c>
      <c r="X121" s="36">
        <f>SUMIFS(СВЦЭМ!$C$39:$C$789,СВЦЭМ!$A$39:$A$789,$A121,СВЦЭМ!$B$39:$B$789,X$119)+'СЕТ СН'!$I$12+СВЦЭМ!$D$10+'СЕТ СН'!$I$6-'СЕТ СН'!$I$22</f>
        <v>2805.7629632499998</v>
      </c>
      <c r="Y121" s="36">
        <f>SUMIFS(СВЦЭМ!$C$39:$C$789,СВЦЭМ!$A$39:$A$789,$A121,СВЦЭМ!$B$39:$B$789,Y$119)+'СЕТ СН'!$I$12+СВЦЭМ!$D$10+'СЕТ СН'!$I$6-'СЕТ СН'!$I$22</f>
        <v>2844.8882565399999</v>
      </c>
    </row>
    <row r="122" spans="1:32" ht="15.75" x14ac:dyDescent="0.2">
      <c r="A122" s="35">
        <f t="shared" ref="A122:A150" si="3">A121+1</f>
        <v>45629</v>
      </c>
      <c r="B122" s="36">
        <f>SUMIFS(СВЦЭМ!$C$39:$C$789,СВЦЭМ!$A$39:$A$789,$A122,СВЦЭМ!$B$39:$B$789,B$119)+'СЕТ СН'!$I$12+СВЦЭМ!$D$10+'СЕТ СН'!$I$6-'СЕТ СН'!$I$22</f>
        <v>2859.2914386799998</v>
      </c>
      <c r="C122" s="36">
        <f>SUMIFS(СВЦЭМ!$C$39:$C$789,СВЦЭМ!$A$39:$A$789,$A122,СВЦЭМ!$B$39:$B$789,C$119)+'СЕТ СН'!$I$12+СВЦЭМ!$D$10+'СЕТ СН'!$I$6-'СЕТ СН'!$I$22</f>
        <v>2900.3289517499998</v>
      </c>
      <c r="D122" s="36">
        <f>SUMIFS(СВЦЭМ!$C$39:$C$789,СВЦЭМ!$A$39:$A$789,$A122,СВЦЭМ!$B$39:$B$789,D$119)+'СЕТ СН'!$I$12+СВЦЭМ!$D$10+'СЕТ СН'!$I$6-'СЕТ СН'!$I$22</f>
        <v>2932.4486204999998</v>
      </c>
      <c r="E122" s="36">
        <f>SUMIFS(СВЦЭМ!$C$39:$C$789,СВЦЭМ!$A$39:$A$789,$A122,СВЦЭМ!$B$39:$B$789,E$119)+'СЕТ СН'!$I$12+СВЦЭМ!$D$10+'СЕТ СН'!$I$6-'СЕТ СН'!$I$22</f>
        <v>2963.4612737399998</v>
      </c>
      <c r="F122" s="36">
        <f>SUMIFS(СВЦЭМ!$C$39:$C$789,СВЦЭМ!$A$39:$A$789,$A122,СВЦЭМ!$B$39:$B$789,F$119)+'СЕТ СН'!$I$12+СВЦЭМ!$D$10+'СЕТ СН'!$I$6-'СЕТ СН'!$I$22</f>
        <v>2967.0704403399995</v>
      </c>
      <c r="G122" s="36">
        <f>SUMIFS(СВЦЭМ!$C$39:$C$789,СВЦЭМ!$A$39:$A$789,$A122,СВЦЭМ!$B$39:$B$789,G$119)+'СЕТ СН'!$I$12+СВЦЭМ!$D$10+'СЕТ СН'!$I$6-'СЕТ СН'!$I$22</f>
        <v>2922.1752848199999</v>
      </c>
      <c r="H122" s="36">
        <f>SUMIFS(СВЦЭМ!$C$39:$C$789,СВЦЭМ!$A$39:$A$789,$A122,СВЦЭМ!$B$39:$B$789,H$119)+'СЕТ СН'!$I$12+СВЦЭМ!$D$10+'СЕТ СН'!$I$6-'СЕТ СН'!$I$22</f>
        <v>2867.4037950399997</v>
      </c>
      <c r="I122" s="36">
        <f>SUMIFS(СВЦЭМ!$C$39:$C$789,СВЦЭМ!$A$39:$A$789,$A122,СВЦЭМ!$B$39:$B$789,I$119)+'СЕТ СН'!$I$12+СВЦЭМ!$D$10+'СЕТ СН'!$I$6-'СЕТ СН'!$I$22</f>
        <v>2794.2295939299997</v>
      </c>
      <c r="J122" s="36">
        <f>SUMIFS(СВЦЭМ!$C$39:$C$789,СВЦЭМ!$A$39:$A$789,$A122,СВЦЭМ!$B$39:$B$789,J$119)+'СЕТ СН'!$I$12+СВЦЭМ!$D$10+'СЕТ СН'!$I$6-'СЕТ СН'!$I$22</f>
        <v>2738.8281891199999</v>
      </c>
      <c r="K122" s="36">
        <f>SUMIFS(СВЦЭМ!$C$39:$C$789,СВЦЭМ!$A$39:$A$789,$A122,СВЦЭМ!$B$39:$B$789,K$119)+'СЕТ СН'!$I$12+СВЦЭМ!$D$10+'СЕТ СН'!$I$6-'СЕТ СН'!$I$22</f>
        <v>2745.6108965100002</v>
      </c>
      <c r="L122" s="36">
        <f>SUMIFS(СВЦЭМ!$C$39:$C$789,СВЦЭМ!$A$39:$A$789,$A122,СВЦЭМ!$B$39:$B$789,L$119)+'СЕТ СН'!$I$12+СВЦЭМ!$D$10+'СЕТ СН'!$I$6-'СЕТ СН'!$I$22</f>
        <v>2752.2391208399999</v>
      </c>
      <c r="M122" s="36">
        <f>SUMIFS(СВЦЭМ!$C$39:$C$789,СВЦЭМ!$A$39:$A$789,$A122,СВЦЭМ!$B$39:$B$789,M$119)+'СЕТ СН'!$I$12+СВЦЭМ!$D$10+'СЕТ СН'!$I$6-'СЕТ СН'!$I$22</f>
        <v>2754.5414865000002</v>
      </c>
      <c r="N122" s="36">
        <f>SUMIFS(СВЦЭМ!$C$39:$C$789,СВЦЭМ!$A$39:$A$789,$A122,СВЦЭМ!$B$39:$B$789,N$119)+'СЕТ СН'!$I$12+СВЦЭМ!$D$10+'СЕТ СН'!$I$6-'СЕТ СН'!$I$22</f>
        <v>2787.1647015799995</v>
      </c>
      <c r="O122" s="36">
        <f>SUMIFS(СВЦЭМ!$C$39:$C$789,СВЦЭМ!$A$39:$A$789,$A122,СВЦЭМ!$B$39:$B$789,O$119)+'СЕТ СН'!$I$12+СВЦЭМ!$D$10+'СЕТ СН'!$I$6-'СЕТ СН'!$I$22</f>
        <v>2801.4640879799995</v>
      </c>
      <c r="P122" s="36">
        <f>SUMIFS(СВЦЭМ!$C$39:$C$789,СВЦЭМ!$A$39:$A$789,$A122,СВЦЭМ!$B$39:$B$789,P$119)+'СЕТ СН'!$I$12+СВЦЭМ!$D$10+'СЕТ СН'!$I$6-'СЕТ СН'!$I$22</f>
        <v>2822.1233563699998</v>
      </c>
      <c r="Q122" s="36">
        <f>SUMIFS(СВЦЭМ!$C$39:$C$789,СВЦЭМ!$A$39:$A$789,$A122,СВЦЭМ!$B$39:$B$789,Q$119)+'СЕТ СН'!$I$12+СВЦЭМ!$D$10+'СЕТ СН'!$I$6-'СЕТ СН'!$I$22</f>
        <v>2848.8481163099996</v>
      </c>
      <c r="R122" s="36">
        <f>SUMIFS(СВЦЭМ!$C$39:$C$789,СВЦЭМ!$A$39:$A$789,$A122,СВЦЭМ!$B$39:$B$789,R$119)+'СЕТ СН'!$I$12+СВЦЭМ!$D$10+'СЕТ СН'!$I$6-'СЕТ СН'!$I$22</f>
        <v>2826.9575007699996</v>
      </c>
      <c r="S122" s="36">
        <f>SUMIFS(СВЦЭМ!$C$39:$C$789,СВЦЭМ!$A$39:$A$789,$A122,СВЦЭМ!$B$39:$B$789,S$119)+'СЕТ СН'!$I$12+СВЦЭМ!$D$10+'СЕТ СН'!$I$6-'СЕТ СН'!$I$22</f>
        <v>2783.0082400799997</v>
      </c>
      <c r="T122" s="36">
        <f>SUMIFS(СВЦЭМ!$C$39:$C$789,СВЦЭМ!$A$39:$A$789,$A122,СВЦЭМ!$B$39:$B$789,T$119)+'СЕТ СН'!$I$12+СВЦЭМ!$D$10+'СЕТ СН'!$I$6-'СЕТ СН'!$I$22</f>
        <v>2736.4762184199999</v>
      </c>
      <c r="U122" s="36">
        <f>SUMIFS(СВЦЭМ!$C$39:$C$789,СВЦЭМ!$A$39:$A$789,$A122,СВЦЭМ!$B$39:$B$789,U$119)+'СЕТ СН'!$I$12+СВЦЭМ!$D$10+'СЕТ СН'!$I$6-'СЕТ СН'!$I$22</f>
        <v>2755.93421524</v>
      </c>
      <c r="V122" s="36">
        <f>SUMIFS(СВЦЭМ!$C$39:$C$789,СВЦЭМ!$A$39:$A$789,$A122,СВЦЭМ!$B$39:$B$789,V$119)+'СЕТ СН'!$I$12+СВЦЭМ!$D$10+'СЕТ СН'!$I$6-'СЕТ СН'!$I$22</f>
        <v>2778.9361820499994</v>
      </c>
      <c r="W122" s="36">
        <f>SUMIFS(СВЦЭМ!$C$39:$C$789,СВЦЭМ!$A$39:$A$789,$A122,СВЦЭМ!$B$39:$B$789,W$119)+'СЕТ СН'!$I$12+СВЦЭМ!$D$10+'СЕТ СН'!$I$6-'СЕТ СН'!$I$22</f>
        <v>2792.6836595</v>
      </c>
      <c r="X122" s="36">
        <f>SUMIFS(СВЦЭМ!$C$39:$C$789,СВЦЭМ!$A$39:$A$789,$A122,СВЦЭМ!$B$39:$B$789,X$119)+'СЕТ СН'!$I$12+СВЦЭМ!$D$10+'СЕТ СН'!$I$6-'СЕТ СН'!$I$22</f>
        <v>2795.3268225499996</v>
      </c>
      <c r="Y122" s="36">
        <f>SUMIFS(СВЦЭМ!$C$39:$C$789,СВЦЭМ!$A$39:$A$789,$A122,СВЦЭМ!$B$39:$B$789,Y$119)+'СЕТ СН'!$I$12+СВЦЭМ!$D$10+'СЕТ СН'!$I$6-'СЕТ СН'!$I$22</f>
        <v>2842.6606649799996</v>
      </c>
    </row>
    <row r="123" spans="1:32" ht="15.75" x14ac:dyDescent="0.2">
      <c r="A123" s="35">
        <f t="shared" si="3"/>
        <v>45630</v>
      </c>
      <c r="B123" s="36">
        <f>SUMIFS(СВЦЭМ!$C$39:$C$789,СВЦЭМ!$A$39:$A$789,$A123,СВЦЭМ!$B$39:$B$789,B$119)+'СЕТ СН'!$I$12+СВЦЭМ!$D$10+'СЕТ СН'!$I$6-'СЕТ СН'!$I$22</f>
        <v>2878.4166804999995</v>
      </c>
      <c r="C123" s="36">
        <f>SUMIFS(СВЦЭМ!$C$39:$C$789,СВЦЭМ!$A$39:$A$789,$A123,СВЦЭМ!$B$39:$B$789,C$119)+'СЕТ СН'!$I$12+СВЦЭМ!$D$10+'СЕТ СН'!$I$6-'СЕТ СН'!$I$22</f>
        <v>2942.1048150499996</v>
      </c>
      <c r="D123" s="36">
        <f>SUMIFS(СВЦЭМ!$C$39:$C$789,СВЦЭМ!$A$39:$A$789,$A123,СВЦЭМ!$B$39:$B$789,D$119)+'СЕТ СН'!$I$12+СВЦЭМ!$D$10+'СЕТ СН'!$I$6-'СЕТ СН'!$I$22</f>
        <v>2966.25876088</v>
      </c>
      <c r="E123" s="36">
        <f>SUMIFS(СВЦЭМ!$C$39:$C$789,СВЦЭМ!$A$39:$A$789,$A123,СВЦЭМ!$B$39:$B$789,E$119)+'СЕТ СН'!$I$12+СВЦЭМ!$D$10+'СЕТ СН'!$I$6-'СЕТ СН'!$I$22</f>
        <v>2981.4313192599998</v>
      </c>
      <c r="F123" s="36">
        <f>SUMIFS(СВЦЭМ!$C$39:$C$789,СВЦЭМ!$A$39:$A$789,$A123,СВЦЭМ!$B$39:$B$789,F$119)+'СЕТ СН'!$I$12+СВЦЭМ!$D$10+'СЕТ СН'!$I$6-'СЕТ СН'!$I$22</f>
        <v>2973.0857392499997</v>
      </c>
      <c r="G123" s="36">
        <f>SUMIFS(СВЦЭМ!$C$39:$C$789,СВЦЭМ!$A$39:$A$789,$A123,СВЦЭМ!$B$39:$B$789,G$119)+'СЕТ СН'!$I$12+СВЦЭМ!$D$10+'СЕТ СН'!$I$6-'СЕТ СН'!$I$22</f>
        <v>2959.1933800199999</v>
      </c>
      <c r="H123" s="36">
        <f>SUMIFS(СВЦЭМ!$C$39:$C$789,СВЦЭМ!$A$39:$A$789,$A123,СВЦЭМ!$B$39:$B$789,H$119)+'СЕТ СН'!$I$12+СВЦЭМ!$D$10+'СЕТ СН'!$I$6-'СЕТ СН'!$I$22</f>
        <v>2929.9423679799997</v>
      </c>
      <c r="I123" s="36">
        <f>SUMIFS(СВЦЭМ!$C$39:$C$789,СВЦЭМ!$A$39:$A$789,$A123,СВЦЭМ!$B$39:$B$789,I$119)+'СЕТ СН'!$I$12+СВЦЭМ!$D$10+'СЕТ СН'!$I$6-'СЕТ СН'!$I$22</f>
        <v>2823.9876347099998</v>
      </c>
      <c r="J123" s="36">
        <f>SUMIFS(СВЦЭМ!$C$39:$C$789,СВЦЭМ!$A$39:$A$789,$A123,СВЦЭМ!$B$39:$B$789,J$119)+'СЕТ СН'!$I$12+СВЦЭМ!$D$10+'СЕТ СН'!$I$6-'СЕТ СН'!$I$22</f>
        <v>2770.8777406300001</v>
      </c>
      <c r="K123" s="36">
        <f>SUMIFS(СВЦЭМ!$C$39:$C$789,СВЦЭМ!$A$39:$A$789,$A123,СВЦЭМ!$B$39:$B$789,K$119)+'СЕТ СН'!$I$12+СВЦЭМ!$D$10+'СЕТ СН'!$I$6-'СЕТ СН'!$I$22</f>
        <v>2749.3023480100001</v>
      </c>
      <c r="L123" s="36">
        <f>SUMIFS(СВЦЭМ!$C$39:$C$789,СВЦЭМ!$A$39:$A$789,$A123,СВЦЭМ!$B$39:$B$789,L$119)+'СЕТ СН'!$I$12+СВЦЭМ!$D$10+'СЕТ СН'!$I$6-'СЕТ СН'!$I$22</f>
        <v>2679.7335901199999</v>
      </c>
      <c r="M123" s="36">
        <f>SUMIFS(СВЦЭМ!$C$39:$C$789,СВЦЭМ!$A$39:$A$789,$A123,СВЦЭМ!$B$39:$B$789,M$119)+'СЕТ СН'!$I$12+СВЦЭМ!$D$10+'СЕТ СН'!$I$6-'СЕТ СН'!$I$22</f>
        <v>2669.3235622100001</v>
      </c>
      <c r="N123" s="36">
        <f>SUMIFS(СВЦЭМ!$C$39:$C$789,СВЦЭМ!$A$39:$A$789,$A123,СВЦЭМ!$B$39:$B$789,N$119)+'СЕТ СН'!$I$12+СВЦЭМ!$D$10+'СЕТ СН'!$I$6-'СЕТ СН'!$I$22</f>
        <v>2703.1953358800001</v>
      </c>
      <c r="O123" s="36">
        <f>SUMIFS(СВЦЭМ!$C$39:$C$789,СВЦЭМ!$A$39:$A$789,$A123,СВЦЭМ!$B$39:$B$789,O$119)+'СЕТ СН'!$I$12+СВЦЭМ!$D$10+'СЕТ СН'!$I$6-'СЕТ СН'!$I$22</f>
        <v>2708.7287827700002</v>
      </c>
      <c r="P123" s="36">
        <f>SUMIFS(СВЦЭМ!$C$39:$C$789,СВЦЭМ!$A$39:$A$789,$A123,СВЦЭМ!$B$39:$B$789,P$119)+'СЕТ СН'!$I$12+СВЦЭМ!$D$10+'СЕТ СН'!$I$6-'СЕТ СН'!$I$22</f>
        <v>2722.2708503200001</v>
      </c>
      <c r="Q123" s="36">
        <f>SUMIFS(СВЦЭМ!$C$39:$C$789,СВЦЭМ!$A$39:$A$789,$A123,СВЦЭМ!$B$39:$B$789,Q$119)+'СЕТ СН'!$I$12+СВЦЭМ!$D$10+'СЕТ СН'!$I$6-'СЕТ СН'!$I$22</f>
        <v>2727.1733419800003</v>
      </c>
      <c r="R123" s="36">
        <f>SUMIFS(СВЦЭМ!$C$39:$C$789,СВЦЭМ!$A$39:$A$789,$A123,СВЦЭМ!$B$39:$B$789,R$119)+'СЕТ СН'!$I$12+СВЦЭМ!$D$10+'СЕТ СН'!$I$6-'СЕТ СН'!$I$22</f>
        <v>2724.0438126200002</v>
      </c>
      <c r="S123" s="36">
        <f>SUMIFS(СВЦЭМ!$C$39:$C$789,СВЦЭМ!$A$39:$A$789,$A123,СВЦЭМ!$B$39:$B$789,S$119)+'СЕТ СН'!$I$12+СВЦЭМ!$D$10+'СЕТ СН'!$I$6-'СЕТ СН'!$I$22</f>
        <v>2675.37977899</v>
      </c>
      <c r="T123" s="36">
        <f>SUMIFS(СВЦЭМ!$C$39:$C$789,СВЦЭМ!$A$39:$A$789,$A123,СВЦЭМ!$B$39:$B$789,T$119)+'СЕТ СН'!$I$12+СВЦЭМ!$D$10+'СЕТ СН'!$I$6-'СЕТ СН'!$I$22</f>
        <v>2626.5523087400002</v>
      </c>
      <c r="U123" s="36">
        <f>SUMIFS(СВЦЭМ!$C$39:$C$789,СВЦЭМ!$A$39:$A$789,$A123,СВЦЭМ!$B$39:$B$789,U$119)+'СЕТ СН'!$I$12+СВЦЭМ!$D$10+'СЕТ СН'!$I$6-'СЕТ СН'!$I$22</f>
        <v>2633.81400962</v>
      </c>
      <c r="V123" s="36">
        <f>SUMIFS(СВЦЭМ!$C$39:$C$789,СВЦЭМ!$A$39:$A$789,$A123,СВЦЭМ!$B$39:$B$789,V$119)+'СЕТ СН'!$I$12+СВЦЭМ!$D$10+'СЕТ СН'!$I$6-'СЕТ СН'!$I$22</f>
        <v>2673.3776618800002</v>
      </c>
      <c r="W123" s="36">
        <f>SUMIFS(СВЦЭМ!$C$39:$C$789,СВЦЭМ!$A$39:$A$789,$A123,СВЦЭМ!$B$39:$B$789,W$119)+'СЕТ СН'!$I$12+СВЦЭМ!$D$10+'СЕТ СН'!$I$6-'СЕТ СН'!$I$22</f>
        <v>2695.2506855400002</v>
      </c>
      <c r="X123" s="36">
        <f>SUMIFS(СВЦЭМ!$C$39:$C$789,СВЦЭМ!$A$39:$A$789,$A123,СВЦЭМ!$B$39:$B$789,X$119)+'СЕТ СН'!$I$12+СВЦЭМ!$D$10+'СЕТ СН'!$I$6-'СЕТ СН'!$I$22</f>
        <v>2729.49716115</v>
      </c>
      <c r="Y123" s="36">
        <f>SUMIFS(СВЦЭМ!$C$39:$C$789,СВЦЭМ!$A$39:$A$789,$A123,СВЦЭМ!$B$39:$B$789,Y$119)+'СЕТ СН'!$I$12+СВЦЭМ!$D$10+'СЕТ СН'!$I$6-'СЕТ СН'!$I$22</f>
        <v>2766.1021804099996</v>
      </c>
    </row>
    <row r="124" spans="1:32" ht="15.75" x14ac:dyDescent="0.2">
      <c r="A124" s="35">
        <f t="shared" si="3"/>
        <v>45631</v>
      </c>
      <c r="B124" s="36">
        <f>SUMIFS(СВЦЭМ!$C$39:$C$789,СВЦЭМ!$A$39:$A$789,$A124,СВЦЭМ!$B$39:$B$789,B$119)+'СЕТ СН'!$I$12+СВЦЭМ!$D$10+'СЕТ СН'!$I$6-'СЕТ СН'!$I$22</f>
        <v>2772.8077404399996</v>
      </c>
      <c r="C124" s="36">
        <f>SUMIFS(СВЦЭМ!$C$39:$C$789,СВЦЭМ!$A$39:$A$789,$A124,СВЦЭМ!$B$39:$B$789,C$119)+'СЕТ СН'!$I$12+СВЦЭМ!$D$10+'СЕТ СН'!$I$6-'СЕТ СН'!$I$22</f>
        <v>2826.2537040599996</v>
      </c>
      <c r="D124" s="36">
        <f>SUMIFS(СВЦЭМ!$C$39:$C$789,СВЦЭМ!$A$39:$A$789,$A124,СВЦЭМ!$B$39:$B$789,D$119)+'СЕТ СН'!$I$12+СВЦЭМ!$D$10+'СЕТ СН'!$I$6-'СЕТ СН'!$I$22</f>
        <v>2838.3397308499998</v>
      </c>
      <c r="E124" s="36">
        <f>SUMIFS(СВЦЭМ!$C$39:$C$789,СВЦЭМ!$A$39:$A$789,$A124,СВЦЭМ!$B$39:$B$789,E$119)+'СЕТ СН'!$I$12+СВЦЭМ!$D$10+'СЕТ СН'!$I$6-'СЕТ СН'!$I$22</f>
        <v>2850.6773104599997</v>
      </c>
      <c r="F124" s="36">
        <f>SUMIFS(СВЦЭМ!$C$39:$C$789,СВЦЭМ!$A$39:$A$789,$A124,СВЦЭМ!$B$39:$B$789,F$119)+'СЕТ СН'!$I$12+СВЦЭМ!$D$10+'СЕТ СН'!$I$6-'СЕТ СН'!$I$22</f>
        <v>2844.0596932899998</v>
      </c>
      <c r="G124" s="36">
        <f>SUMIFS(СВЦЭМ!$C$39:$C$789,СВЦЭМ!$A$39:$A$789,$A124,СВЦЭМ!$B$39:$B$789,G$119)+'СЕТ СН'!$I$12+СВЦЭМ!$D$10+'СЕТ СН'!$I$6-'СЕТ СН'!$I$22</f>
        <v>2821.2602694099996</v>
      </c>
      <c r="H124" s="36">
        <f>SUMIFS(СВЦЭМ!$C$39:$C$789,СВЦЭМ!$A$39:$A$789,$A124,СВЦЭМ!$B$39:$B$789,H$119)+'СЕТ СН'!$I$12+СВЦЭМ!$D$10+'СЕТ СН'!$I$6-'СЕТ СН'!$I$22</f>
        <v>2746.65803005</v>
      </c>
      <c r="I124" s="36">
        <f>SUMIFS(СВЦЭМ!$C$39:$C$789,СВЦЭМ!$A$39:$A$789,$A124,СВЦЭМ!$B$39:$B$789,I$119)+'СЕТ СН'!$I$12+СВЦЭМ!$D$10+'СЕТ СН'!$I$6-'СЕТ СН'!$I$22</f>
        <v>2667.34939188</v>
      </c>
      <c r="J124" s="36">
        <f>SUMIFS(СВЦЭМ!$C$39:$C$789,СВЦЭМ!$A$39:$A$789,$A124,СВЦЭМ!$B$39:$B$789,J$119)+'СЕТ СН'!$I$12+СВЦЭМ!$D$10+'СЕТ СН'!$I$6-'СЕТ СН'!$I$22</f>
        <v>2624.50309191</v>
      </c>
      <c r="K124" s="36">
        <f>SUMIFS(СВЦЭМ!$C$39:$C$789,СВЦЭМ!$A$39:$A$789,$A124,СВЦЭМ!$B$39:$B$789,K$119)+'СЕТ СН'!$I$12+СВЦЭМ!$D$10+'СЕТ СН'!$I$6-'СЕТ СН'!$I$22</f>
        <v>2594.7915591700003</v>
      </c>
      <c r="L124" s="36">
        <f>SUMIFS(СВЦЭМ!$C$39:$C$789,СВЦЭМ!$A$39:$A$789,$A124,СВЦЭМ!$B$39:$B$789,L$119)+'СЕТ СН'!$I$12+СВЦЭМ!$D$10+'СЕТ СН'!$I$6-'СЕТ СН'!$I$22</f>
        <v>2584.8430825400001</v>
      </c>
      <c r="M124" s="36">
        <f>SUMIFS(СВЦЭМ!$C$39:$C$789,СВЦЭМ!$A$39:$A$789,$A124,СВЦЭМ!$B$39:$B$789,M$119)+'СЕТ СН'!$I$12+СВЦЭМ!$D$10+'СЕТ СН'!$I$6-'СЕТ СН'!$I$22</f>
        <v>2608.6765715900001</v>
      </c>
      <c r="N124" s="36">
        <f>SUMIFS(СВЦЭМ!$C$39:$C$789,СВЦЭМ!$A$39:$A$789,$A124,СВЦЭМ!$B$39:$B$789,N$119)+'СЕТ СН'!$I$12+СВЦЭМ!$D$10+'СЕТ СН'!$I$6-'СЕТ СН'!$I$22</f>
        <v>2621.2389255600001</v>
      </c>
      <c r="O124" s="36">
        <f>SUMIFS(СВЦЭМ!$C$39:$C$789,СВЦЭМ!$A$39:$A$789,$A124,СВЦЭМ!$B$39:$B$789,O$119)+'СЕТ СН'!$I$12+СВЦЭМ!$D$10+'СЕТ СН'!$I$6-'СЕТ СН'!$I$22</f>
        <v>2626.6963246200003</v>
      </c>
      <c r="P124" s="36">
        <f>SUMIFS(СВЦЭМ!$C$39:$C$789,СВЦЭМ!$A$39:$A$789,$A124,СВЦЭМ!$B$39:$B$789,P$119)+'СЕТ СН'!$I$12+СВЦЭМ!$D$10+'СЕТ СН'!$I$6-'СЕТ СН'!$I$22</f>
        <v>2641.4319324900002</v>
      </c>
      <c r="Q124" s="36">
        <f>SUMIFS(СВЦЭМ!$C$39:$C$789,СВЦЭМ!$A$39:$A$789,$A124,СВЦЭМ!$B$39:$B$789,Q$119)+'СЕТ СН'!$I$12+СВЦЭМ!$D$10+'СЕТ СН'!$I$6-'СЕТ СН'!$I$22</f>
        <v>2663.9723143700003</v>
      </c>
      <c r="R124" s="36">
        <f>SUMIFS(СВЦЭМ!$C$39:$C$789,СВЦЭМ!$A$39:$A$789,$A124,СВЦЭМ!$B$39:$B$789,R$119)+'СЕТ СН'!$I$12+СВЦЭМ!$D$10+'СЕТ СН'!$I$6-'СЕТ СН'!$I$22</f>
        <v>2667.2243463200002</v>
      </c>
      <c r="S124" s="36">
        <f>SUMIFS(СВЦЭМ!$C$39:$C$789,СВЦЭМ!$A$39:$A$789,$A124,СВЦЭМ!$B$39:$B$789,S$119)+'СЕТ СН'!$I$12+СВЦЭМ!$D$10+'СЕТ СН'!$I$6-'СЕТ СН'!$I$22</f>
        <v>2613.2238824300002</v>
      </c>
      <c r="T124" s="36">
        <f>SUMIFS(СВЦЭМ!$C$39:$C$789,СВЦЭМ!$A$39:$A$789,$A124,СВЦЭМ!$B$39:$B$789,T$119)+'СЕТ СН'!$I$12+СВЦЭМ!$D$10+'СЕТ СН'!$I$6-'СЕТ СН'!$I$22</f>
        <v>2559.6370776900003</v>
      </c>
      <c r="U124" s="36">
        <f>SUMIFS(СВЦЭМ!$C$39:$C$789,СВЦЭМ!$A$39:$A$789,$A124,СВЦЭМ!$B$39:$B$789,U$119)+'СЕТ СН'!$I$12+СВЦЭМ!$D$10+'СЕТ СН'!$I$6-'СЕТ СН'!$I$22</f>
        <v>2561.6944940600001</v>
      </c>
      <c r="V124" s="36">
        <f>SUMIFS(СВЦЭМ!$C$39:$C$789,СВЦЭМ!$A$39:$A$789,$A124,СВЦЭМ!$B$39:$B$789,V$119)+'СЕТ СН'!$I$12+СВЦЭМ!$D$10+'СЕТ СН'!$I$6-'СЕТ СН'!$I$22</f>
        <v>2596.4373639200003</v>
      </c>
      <c r="W124" s="36">
        <f>SUMIFS(СВЦЭМ!$C$39:$C$789,СВЦЭМ!$A$39:$A$789,$A124,СВЦЭМ!$B$39:$B$789,W$119)+'СЕТ СН'!$I$12+СВЦЭМ!$D$10+'СЕТ СН'!$I$6-'СЕТ СН'!$I$22</f>
        <v>2610.4228462599999</v>
      </c>
      <c r="X124" s="36">
        <f>SUMIFS(СВЦЭМ!$C$39:$C$789,СВЦЭМ!$A$39:$A$789,$A124,СВЦЭМ!$B$39:$B$789,X$119)+'СЕТ СН'!$I$12+СВЦЭМ!$D$10+'СЕТ СН'!$I$6-'СЕТ СН'!$I$22</f>
        <v>2624.1052858799999</v>
      </c>
      <c r="Y124" s="36">
        <f>SUMIFS(СВЦЭМ!$C$39:$C$789,СВЦЭМ!$A$39:$A$789,$A124,СВЦЭМ!$B$39:$B$789,Y$119)+'СЕТ СН'!$I$12+СВЦЭМ!$D$10+'СЕТ СН'!$I$6-'СЕТ СН'!$I$22</f>
        <v>2634.8951560999999</v>
      </c>
    </row>
    <row r="125" spans="1:32" ht="15.75" x14ac:dyDescent="0.2">
      <c r="A125" s="35">
        <f t="shared" si="3"/>
        <v>45632</v>
      </c>
      <c r="B125" s="36">
        <f>SUMIFS(СВЦЭМ!$C$39:$C$789,СВЦЭМ!$A$39:$A$789,$A125,СВЦЭМ!$B$39:$B$789,B$119)+'СЕТ СН'!$I$12+СВЦЭМ!$D$10+'СЕТ СН'!$I$6-'СЕТ СН'!$I$22</f>
        <v>2733.38943905</v>
      </c>
      <c r="C125" s="36">
        <f>SUMIFS(СВЦЭМ!$C$39:$C$789,СВЦЭМ!$A$39:$A$789,$A125,СВЦЭМ!$B$39:$B$789,C$119)+'СЕТ СН'!$I$12+СВЦЭМ!$D$10+'СЕТ СН'!$I$6-'СЕТ СН'!$I$22</f>
        <v>2802.7666635799997</v>
      </c>
      <c r="D125" s="36">
        <f>SUMIFS(СВЦЭМ!$C$39:$C$789,СВЦЭМ!$A$39:$A$789,$A125,СВЦЭМ!$B$39:$B$789,D$119)+'СЕТ СН'!$I$12+СВЦЭМ!$D$10+'СЕТ СН'!$I$6-'СЕТ СН'!$I$22</f>
        <v>2829.3698840299999</v>
      </c>
      <c r="E125" s="36">
        <f>SUMIFS(СВЦЭМ!$C$39:$C$789,СВЦЭМ!$A$39:$A$789,$A125,СВЦЭМ!$B$39:$B$789,E$119)+'СЕТ СН'!$I$12+СВЦЭМ!$D$10+'СЕТ СН'!$I$6-'СЕТ СН'!$I$22</f>
        <v>2839.7908957599998</v>
      </c>
      <c r="F125" s="36">
        <f>SUMIFS(СВЦЭМ!$C$39:$C$789,СВЦЭМ!$A$39:$A$789,$A125,СВЦЭМ!$B$39:$B$789,F$119)+'СЕТ СН'!$I$12+СВЦЭМ!$D$10+'СЕТ СН'!$I$6-'СЕТ СН'!$I$22</f>
        <v>2841.0293966199997</v>
      </c>
      <c r="G125" s="36">
        <f>SUMIFS(СВЦЭМ!$C$39:$C$789,СВЦЭМ!$A$39:$A$789,$A125,СВЦЭМ!$B$39:$B$789,G$119)+'СЕТ СН'!$I$12+СВЦЭМ!$D$10+'СЕТ СН'!$I$6-'СЕТ СН'!$I$22</f>
        <v>2824.1027566899998</v>
      </c>
      <c r="H125" s="36">
        <f>SUMIFS(СВЦЭМ!$C$39:$C$789,СВЦЭМ!$A$39:$A$789,$A125,СВЦЭМ!$B$39:$B$789,H$119)+'СЕТ СН'!$I$12+СВЦЭМ!$D$10+'СЕТ СН'!$I$6-'СЕТ СН'!$I$22</f>
        <v>2742.05723489</v>
      </c>
      <c r="I125" s="36">
        <f>SUMIFS(СВЦЭМ!$C$39:$C$789,СВЦЭМ!$A$39:$A$789,$A125,СВЦЭМ!$B$39:$B$789,I$119)+'СЕТ СН'!$I$12+СВЦЭМ!$D$10+'СЕТ СН'!$I$6-'СЕТ СН'!$I$22</f>
        <v>2670.4970317299999</v>
      </c>
      <c r="J125" s="36">
        <f>SUMIFS(СВЦЭМ!$C$39:$C$789,СВЦЭМ!$A$39:$A$789,$A125,СВЦЭМ!$B$39:$B$789,J$119)+'СЕТ СН'!$I$12+СВЦЭМ!$D$10+'СЕТ СН'!$I$6-'СЕТ СН'!$I$22</f>
        <v>2613.4171587000001</v>
      </c>
      <c r="K125" s="36">
        <f>SUMIFS(СВЦЭМ!$C$39:$C$789,СВЦЭМ!$A$39:$A$789,$A125,СВЦЭМ!$B$39:$B$789,K$119)+'СЕТ СН'!$I$12+СВЦЭМ!$D$10+'СЕТ СН'!$I$6-'СЕТ СН'!$I$22</f>
        <v>2582.2065921500002</v>
      </c>
      <c r="L125" s="36">
        <f>SUMIFS(СВЦЭМ!$C$39:$C$789,СВЦЭМ!$A$39:$A$789,$A125,СВЦЭМ!$B$39:$B$789,L$119)+'СЕТ СН'!$I$12+СВЦЭМ!$D$10+'СЕТ СН'!$I$6-'СЕТ СН'!$I$22</f>
        <v>2577.71691379</v>
      </c>
      <c r="M125" s="36">
        <f>SUMIFS(СВЦЭМ!$C$39:$C$789,СВЦЭМ!$A$39:$A$789,$A125,СВЦЭМ!$B$39:$B$789,M$119)+'СЕТ СН'!$I$12+СВЦЭМ!$D$10+'СЕТ СН'!$I$6-'СЕТ СН'!$I$22</f>
        <v>2601.4239149999999</v>
      </c>
      <c r="N125" s="36">
        <f>SUMIFS(СВЦЭМ!$C$39:$C$789,СВЦЭМ!$A$39:$A$789,$A125,СВЦЭМ!$B$39:$B$789,N$119)+'СЕТ СН'!$I$12+СВЦЭМ!$D$10+'СЕТ СН'!$I$6-'СЕТ СН'!$I$22</f>
        <v>2604.7454809700002</v>
      </c>
      <c r="O125" s="36">
        <f>SUMIFS(СВЦЭМ!$C$39:$C$789,СВЦЭМ!$A$39:$A$789,$A125,СВЦЭМ!$B$39:$B$789,O$119)+'СЕТ СН'!$I$12+СВЦЭМ!$D$10+'СЕТ СН'!$I$6-'СЕТ СН'!$I$22</f>
        <v>2614.4425847800003</v>
      </c>
      <c r="P125" s="36">
        <f>SUMIFS(СВЦЭМ!$C$39:$C$789,СВЦЭМ!$A$39:$A$789,$A125,СВЦЭМ!$B$39:$B$789,P$119)+'СЕТ СН'!$I$12+СВЦЭМ!$D$10+'СЕТ СН'!$I$6-'СЕТ СН'!$I$22</f>
        <v>2627.9583827500001</v>
      </c>
      <c r="Q125" s="36">
        <f>SUMIFS(СВЦЭМ!$C$39:$C$789,СВЦЭМ!$A$39:$A$789,$A125,СВЦЭМ!$B$39:$B$789,Q$119)+'СЕТ СН'!$I$12+СВЦЭМ!$D$10+'СЕТ СН'!$I$6-'СЕТ СН'!$I$22</f>
        <v>2648.1524030099999</v>
      </c>
      <c r="R125" s="36">
        <f>SUMIFS(СВЦЭМ!$C$39:$C$789,СВЦЭМ!$A$39:$A$789,$A125,СВЦЭМ!$B$39:$B$789,R$119)+'СЕТ СН'!$I$12+СВЦЭМ!$D$10+'СЕТ СН'!$I$6-'СЕТ СН'!$I$22</f>
        <v>2641.24718708</v>
      </c>
      <c r="S125" s="36">
        <f>SUMIFS(СВЦЭМ!$C$39:$C$789,СВЦЭМ!$A$39:$A$789,$A125,СВЦЭМ!$B$39:$B$789,S$119)+'СЕТ СН'!$I$12+СВЦЭМ!$D$10+'СЕТ СН'!$I$6-'СЕТ СН'!$I$22</f>
        <v>2619.9630169900001</v>
      </c>
      <c r="T125" s="36">
        <f>SUMIFS(СВЦЭМ!$C$39:$C$789,СВЦЭМ!$A$39:$A$789,$A125,СВЦЭМ!$B$39:$B$789,T$119)+'СЕТ СН'!$I$12+СВЦЭМ!$D$10+'СЕТ СН'!$I$6-'СЕТ СН'!$I$22</f>
        <v>2567.45909583</v>
      </c>
      <c r="U125" s="36">
        <f>SUMIFS(СВЦЭМ!$C$39:$C$789,СВЦЭМ!$A$39:$A$789,$A125,СВЦЭМ!$B$39:$B$789,U$119)+'СЕТ СН'!$I$12+СВЦЭМ!$D$10+'СЕТ СН'!$I$6-'СЕТ СН'!$I$22</f>
        <v>2552.5207186600001</v>
      </c>
      <c r="V125" s="36">
        <f>SUMIFS(СВЦЭМ!$C$39:$C$789,СВЦЭМ!$A$39:$A$789,$A125,СВЦЭМ!$B$39:$B$789,V$119)+'СЕТ СН'!$I$12+СВЦЭМ!$D$10+'СЕТ СН'!$I$6-'СЕТ СН'!$I$22</f>
        <v>2596.3164821599999</v>
      </c>
      <c r="W125" s="36">
        <f>SUMIFS(СВЦЭМ!$C$39:$C$789,СВЦЭМ!$A$39:$A$789,$A125,СВЦЭМ!$B$39:$B$789,W$119)+'СЕТ СН'!$I$12+СВЦЭМ!$D$10+'СЕТ СН'!$I$6-'СЕТ СН'!$I$22</f>
        <v>2590.6462225099999</v>
      </c>
      <c r="X125" s="36">
        <f>SUMIFS(СВЦЭМ!$C$39:$C$789,СВЦЭМ!$A$39:$A$789,$A125,СВЦЭМ!$B$39:$B$789,X$119)+'СЕТ СН'!$I$12+СВЦЭМ!$D$10+'СЕТ СН'!$I$6-'СЕТ СН'!$I$22</f>
        <v>2603.9263883500003</v>
      </c>
      <c r="Y125" s="36">
        <f>SUMIFS(СВЦЭМ!$C$39:$C$789,СВЦЭМ!$A$39:$A$789,$A125,СВЦЭМ!$B$39:$B$789,Y$119)+'СЕТ СН'!$I$12+СВЦЭМ!$D$10+'СЕТ СН'!$I$6-'СЕТ СН'!$I$22</f>
        <v>2634.3085211699999</v>
      </c>
    </row>
    <row r="126" spans="1:32" ht="15.75" x14ac:dyDescent="0.2">
      <c r="A126" s="35">
        <f t="shared" si="3"/>
        <v>45633</v>
      </c>
      <c r="B126" s="36">
        <f>SUMIFS(СВЦЭМ!$C$39:$C$789,СВЦЭМ!$A$39:$A$789,$A126,СВЦЭМ!$B$39:$B$789,B$119)+'СЕТ СН'!$I$12+СВЦЭМ!$D$10+'СЕТ СН'!$I$6-'СЕТ СН'!$I$22</f>
        <v>2706.6681947100001</v>
      </c>
      <c r="C126" s="36">
        <f>SUMIFS(СВЦЭМ!$C$39:$C$789,СВЦЭМ!$A$39:$A$789,$A126,СВЦЭМ!$B$39:$B$789,C$119)+'СЕТ СН'!$I$12+СВЦЭМ!$D$10+'СЕТ СН'!$I$6-'СЕТ СН'!$I$22</f>
        <v>2687.53375577</v>
      </c>
      <c r="D126" s="36">
        <f>SUMIFS(СВЦЭМ!$C$39:$C$789,СВЦЭМ!$A$39:$A$789,$A126,СВЦЭМ!$B$39:$B$789,D$119)+'СЕТ СН'!$I$12+СВЦЭМ!$D$10+'СЕТ СН'!$I$6-'СЕТ СН'!$I$22</f>
        <v>2717.1618181200001</v>
      </c>
      <c r="E126" s="36">
        <f>SUMIFS(СВЦЭМ!$C$39:$C$789,СВЦЭМ!$A$39:$A$789,$A126,СВЦЭМ!$B$39:$B$789,E$119)+'СЕТ СН'!$I$12+СВЦЭМ!$D$10+'СЕТ СН'!$I$6-'СЕТ СН'!$I$22</f>
        <v>2741.0662286000002</v>
      </c>
      <c r="F126" s="36">
        <f>SUMIFS(СВЦЭМ!$C$39:$C$789,СВЦЭМ!$A$39:$A$789,$A126,СВЦЭМ!$B$39:$B$789,F$119)+'СЕТ СН'!$I$12+СВЦЭМ!$D$10+'СЕТ СН'!$I$6-'СЕТ СН'!$I$22</f>
        <v>2738.0240190499999</v>
      </c>
      <c r="G126" s="36">
        <f>SUMIFS(СВЦЭМ!$C$39:$C$789,СВЦЭМ!$A$39:$A$789,$A126,СВЦЭМ!$B$39:$B$789,G$119)+'СЕТ СН'!$I$12+СВЦЭМ!$D$10+'СЕТ СН'!$I$6-'СЕТ СН'!$I$22</f>
        <v>2717.41527916</v>
      </c>
      <c r="H126" s="36">
        <f>SUMIFS(СВЦЭМ!$C$39:$C$789,СВЦЭМ!$A$39:$A$789,$A126,СВЦЭМ!$B$39:$B$789,H$119)+'СЕТ СН'!$I$12+СВЦЭМ!$D$10+'СЕТ СН'!$I$6-'СЕТ СН'!$I$22</f>
        <v>2698.06660104</v>
      </c>
      <c r="I126" s="36">
        <f>SUMIFS(СВЦЭМ!$C$39:$C$789,СВЦЭМ!$A$39:$A$789,$A126,СВЦЭМ!$B$39:$B$789,I$119)+'СЕТ СН'!$I$12+СВЦЭМ!$D$10+'СЕТ СН'!$I$6-'СЕТ СН'!$I$22</f>
        <v>2699.5997964399999</v>
      </c>
      <c r="J126" s="36">
        <f>SUMIFS(СВЦЭМ!$C$39:$C$789,СВЦЭМ!$A$39:$A$789,$A126,СВЦЭМ!$B$39:$B$789,J$119)+'СЕТ СН'!$I$12+СВЦЭМ!$D$10+'СЕТ СН'!$I$6-'СЕТ СН'!$I$22</f>
        <v>2635.3581536699999</v>
      </c>
      <c r="K126" s="36">
        <f>SUMIFS(СВЦЭМ!$C$39:$C$789,СВЦЭМ!$A$39:$A$789,$A126,СВЦЭМ!$B$39:$B$789,K$119)+'СЕТ СН'!$I$12+СВЦЭМ!$D$10+'СЕТ СН'!$I$6-'СЕТ СН'!$I$22</f>
        <v>2551.3248598999999</v>
      </c>
      <c r="L126" s="36">
        <f>SUMIFS(СВЦЭМ!$C$39:$C$789,СВЦЭМ!$A$39:$A$789,$A126,СВЦЭМ!$B$39:$B$789,L$119)+'СЕТ СН'!$I$12+СВЦЭМ!$D$10+'СЕТ СН'!$I$6-'СЕТ СН'!$I$22</f>
        <v>2523.6941165100002</v>
      </c>
      <c r="M126" s="36">
        <f>SUMIFS(СВЦЭМ!$C$39:$C$789,СВЦЭМ!$A$39:$A$789,$A126,СВЦЭМ!$B$39:$B$789,M$119)+'СЕТ СН'!$I$12+СВЦЭМ!$D$10+'СЕТ СН'!$I$6-'СЕТ СН'!$I$22</f>
        <v>2524.8432724100003</v>
      </c>
      <c r="N126" s="36">
        <f>SUMIFS(СВЦЭМ!$C$39:$C$789,СВЦЭМ!$A$39:$A$789,$A126,СВЦЭМ!$B$39:$B$789,N$119)+'СЕТ СН'!$I$12+СВЦЭМ!$D$10+'СЕТ СН'!$I$6-'СЕТ СН'!$I$22</f>
        <v>2545.9582012000001</v>
      </c>
      <c r="O126" s="36">
        <f>SUMIFS(СВЦЭМ!$C$39:$C$789,СВЦЭМ!$A$39:$A$789,$A126,СВЦЭМ!$B$39:$B$789,O$119)+'СЕТ СН'!$I$12+СВЦЭМ!$D$10+'СЕТ СН'!$I$6-'СЕТ СН'!$I$22</f>
        <v>2546.9662534700001</v>
      </c>
      <c r="P126" s="36">
        <f>SUMIFS(СВЦЭМ!$C$39:$C$789,СВЦЭМ!$A$39:$A$789,$A126,СВЦЭМ!$B$39:$B$789,P$119)+'СЕТ СН'!$I$12+СВЦЭМ!$D$10+'СЕТ СН'!$I$6-'СЕТ СН'!$I$22</f>
        <v>2565.32342578</v>
      </c>
      <c r="Q126" s="36">
        <f>SUMIFS(СВЦЭМ!$C$39:$C$789,СВЦЭМ!$A$39:$A$789,$A126,СВЦЭМ!$B$39:$B$789,Q$119)+'СЕТ СН'!$I$12+СВЦЭМ!$D$10+'СЕТ СН'!$I$6-'СЕТ СН'!$I$22</f>
        <v>2564.0050919800001</v>
      </c>
      <c r="R126" s="36">
        <f>SUMIFS(СВЦЭМ!$C$39:$C$789,СВЦЭМ!$A$39:$A$789,$A126,СВЦЭМ!$B$39:$B$789,R$119)+'СЕТ СН'!$I$12+СВЦЭМ!$D$10+'СЕТ СН'!$I$6-'СЕТ СН'!$I$22</f>
        <v>2568.4969517200002</v>
      </c>
      <c r="S126" s="36">
        <f>SUMIFS(СВЦЭМ!$C$39:$C$789,СВЦЭМ!$A$39:$A$789,$A126,СВЦЭМ!$B$39:$B$789,S$119)+'СЕТ СН'!$I$12+СВЦЭМ!$D$10+'СЕТ СН'!$I$6-'СЕТ СН'!$I$22</f>
        <v>2536.7864816900001</v>
      </c>
      <c r="T126" s="36">
        <f>SUMIFS(СВЦЭМ!$C$39:$C$789,СВЦЭМ!$A$39:$A$789,$A126,СВЦЭМ!$B$39:$B$789,T$119)+'СЕТ СН'!$I$12+СВЦЭМ!$D$10+'СЕТ СН'!$I$6-'СЕТ СН'!$I$22</f>
        <v>2500.3106646000001</v>
      </c>
      <c r="U126" s="36">
        <f>SUMIFS(СВЦЭМ!$C$39:$C$789,СВЦЭМ!$A$39:$A$789,$A126,СВЦЭМ!$B$39:$B$789,U$119)+'СЕТ СН'!$I$12+СВЦЭМ!$D$10+'СЕТ СН'!$I$6-'СЕТ СН'!$I$22</f>
        <v>2523.0704873899999</v>
      </c>
      <c r="V126" s="36">
        <f>SUMIFS(СВЦЭМ!$C$39:$C$789,СВЦЭМ!$A$39:$A$789,$A126,СВЦЭМ!$B$39:$B$789,V$119)+'СЕТ СН'!$I$12+СВЦЭМ!$D$10+'СЕТ СН'!$I$6-'СЕТ СН'!$I$22</f>
        <v>2534.1327008000003</v>
      </c>
      <c r="W126" s="36">
        <f>SUMIFS(СВЦЭМ!$C$39:$C$789,СВЦЭМ!$A$39:$A$789,$A126,СВЦЭМ!$B$39:$B$789,W$119)+'СЕТ СН'!$I$12+СВЦЭМ!$D$10+'СЕТ СН'!$I$6-'СЕТ СН'!$I$22</f>
        <v>2552.28840687</v>
      </c>
      <c r="X126" s="36">
        <f>SUMIFS(СВЦЭМ!$C$39:$C$789,СВЦЭМ!$A$39:$A$789,$A126,СВЦЭМ!$B$39:$B$789,X$119)+'СЕТ СН'!$I$12+СВЦЭМ!$D$10+'СЕТ СН'!$I$6-'СЕТ СН'!$I$22</f>
        <v>2590.12295477</v>
      </c>
      <c r="Y126" s="36">
        <f>SUMIFS(СВЦЭМ!$C$39:$C$789,СВЦЭМ!$A$39:$A$789,$A126,СВЦЭМ!$B$39:$B$789,Y$119)+'СЕТ СН'!$I$12+СВЦЭМ!$D$10+'СЕТ СН'!$I$6-'СЕТ СН'!$I$22</f>
        <v>2646.9816168500001</v>
      </c>
    </row>
    <row r="127" spans="1:32" ht="15.75" x14ac:dyDescent="0.2">
      <c r="A127" s="35">
        <f t="shared" si="3"/>
        <v>45634</v>
      </c>
      <c r="B127" s="36">
        <f>SUMIFS(СВЦЭМ!$C$39:$C$789,СВЦЭМ!$A$39:$A$789,$A127,СВЦЭМ!$B$39:$B$789,B$119)+'СЕТ СН'!$I$12+СВЦЭМ!$D$10+'СЕТ СН'!$I$6-'СЕТ СН'!$I$22</f>
        <v>2639.53056651</v>
      </c>
      <c r="C127" s="36">
        <f>SUMIFS(СВЦЭМ!$C$39:$C$789,СВЦЭМ!$A$39:$A$789,$A127,СВЦЭМ!$B$39:$B$789,C$119)+'СЕТ СН'!$I$12+СВЦЭМ!$D$10+'СЕТ СН'!$I$6-'СЕТ СН'!$I$22</f>
        <v>2667.6053673900001</v>
      </c>
      <c r="D127" s="36">
        <f>SUMIFS(СВЦЭМ!$C$39:$C$789,СВЦЭМ!$A$39:$A$789,$A127,СВЦЭМ!$B$39:$B$789,D$119)+'СЕТ СН'!$I$12+СВЦЭМ!$D$10+'СЕТ СН'!$I$6-'СЕТ СН'!$I$22</f>
        <v>2706.0443586800002</v>
      </c>
      <c r="E127" s="36">
        <f>SUMIFS(СВЦЭМ!$C$39:$C$789,СВЦЭМ!$A$39:$A$789,$A127,СВЦЭМ!$B$39:$B$789,E$119)+'СЕТ СН'!$I$12+СВЦЭМ!$D$10+'СЕТ СН'!$I$6-'СЕТ СН'!$I$22</f>
        <v>2734.0890045599999</v>
      </c>
      <c r="F127" s="36">
        <f>SUMIFS(СВЦЭМ!$C$39:$C$789,СВЦЭМ!$A$39:$A$789,$A127,СВЦЭМ!$B$39:$B$789,F$119)+'СЕТ СН'!$I$12+СВЦЭМ!$D$10+'СЕТ СН'!$I$6-'СЕТ СН'!$I$22</f>
        <v>2738.0809312700003</v>
      </c>
      <c r="G127" s="36">
        <f>SUMIFS(СВЦЭМ!$C$39:$C$789,СВЦЭМ!$A$39:$A$789,$A127,СВЦЭМ!$B$39:$B$789,G$119)+'СЕТ СН'!$I$12+СВЦЭМ!$D$10+'СЕТ СН'!$I$6-'СЕТ СН'!$I$22</f>
        <v>2724.5251371499999</v>
      </c>
      <c r="H127" s="36">
        <f>SUMIFS(СВЦЭМ!$C$39:$C$789,СВЦЭМ!$A$39:$A$789,$A127,СВЦЭМ!$B$39:$B$789,H$119)+'СЕТ СН'!$I$12+СВЦЭМ!$D$10+'СЕТ СН'!$I$6-'СЕТ СН'!$I$22</f>
        <v>2740.5773696400001</v>
      </c>
      <c r="I127" s="36">
        <f>SUMIFS(СВЦЭМ!$C$39:$C$789,СВЦЭМ!$A$39:$A$789,$A127,СВЦЭМ!$B$39:$B$789,I$119)+'СЕТ СН'!$I$12+СВЦЭМ!$D$10+'СЕТ СН'!$I$6-'СЕТ СН'!$I$22</f>
        <v>2727.5145894299999</v>
      </c>
      <c r="J127" s="36">
        <f>SUMIFS(СВЦЭМ!$C$39:$C$789,СВЦЭМ!$A$39:$A$789,$A127,СВЦЭМ!$B$39:$B$789,J$119)+'СЕТ СН'!$I$12+СВЦЭМ!$D$10+'СЕТ СН'!$I$6-'СЕТ СН'!$I$22</f>
        <v>2670.8495632600002</v>
      </c>
      <c r="K127" s="36">
        <f>SUMIFS(СВЦЭМ!$C$39:$C$789,СВЦЭМ!$A$39:$A$789,$A127,СВЦЭМ!$B$39:$B$789,K$119)+'СЕТ СН'!$I$12+СВЦЭМ!$D$10+'СЕТ СН'!$I$6-'СЕТ СН'!$I$22</f>
        <v>2594.8594887499999</v>
      </c>
      <c r="L127" s="36">
        <f>SUMIFS(СВЦЭМ!$C$39:$C$789,СВЦЭМ!$A$39:$A$789,$A127,СВЦЭМ!$B$39:$B$789,L$119)+'СЕТ СН'!$I$12+СВЦЭМ!$D$10+'СЕТ СН'!$I$6-'СЕТ СН'!$I$22</f>
        <v>2547.5609712400001</v>
      </c>
      <c r="M127" s="36">
        <f>SUMIFS(СВЦЭМ!$C$39:$C$789,СВЦЭМ!$A$39:$A$789,$A127,СВЦЭМ!$B$39:$B$789,M$119)+'СЕТ СН'!$I$12+СВЦЭМ!$D$10+'СЕТ СН'!$I$6-'СЕТ СН'!$I$22</f>
        <v>2551.2818349899999</v>
      </c>
      <c r="N127" s="36">
        <f>SUMIFS(СВЦЭМ!$C$39:$C$789,СВЦЭМ!$A$39:$A$789,$A127,СВЦЭМ!$B$39:$B$789,N$119)+'СЕТ СН'!$I$12+СВЦЭМ!$D$10+'СЕТ СН'!$I$6-'СЕТ СН'!$I$22</f>
        <v>2574.4666710199999</v>
      </c>
      <c r="O127" s="36">
        <f>SUMIFS(СВЦЭМ!$C$39:$C$789,СВЦЭМ!$A$39:$A$789,$A127,СВЦЭМ!$B$39:$B$789,O$119)+'СЕТ СН'!$I$12+СВЦЭМ!$D$10+'СЕТ СН'!$I$6-'СЕТ СН'!$I$22</f>
        <v>2585.66282516</v>
      </c>
      <c r="P127" s="36">
        <f>SUMIFS(СВЦЭМ!$C$39:$C$789,СВЦЭМ!$A$39:$A$789,$A127,СВЦЭМ!$B$39:$B$789,P$119)+'СЕТ СН'!$I$12+СВЦЭМ!$D$10+'СЕТ СН'!$I$6-'СЕТ СН'!$I$22</f>
        <v>2594.01841289</v>
      </c>
      <c r="Q127" s="36">
        <f>SUMIFS(СВЦЭМ!$C$39:$C$789,СВЦЭМ!$A$39:$A$789,$A127,СВЦЭМ!$B$39:$B$789,Q$119)+'СЕТ СН'!$I$12+СВЦЭМ!$D$10+'СЕТ СН'!$I$6-'СЕТ СН'!$I$22</f>
        <v>2606.4837000800003</v>
      </c>
      <c r="R127" s="36">
        <f>SUMIFS(СВЦЭМ!$C$39:$C$789,СВЦЭМ!$A$39:$A$789,$A127,СВЦЭМ!$B$39:$B$789,R$119)+'СЕТ СН'!$I$12+СВЦЭМ!$D$10+'СЕТ СН'!$I$6-'СЕТ СН'!$I$22</f>
        <v>2597.7728757600003</v>
      </c>
      <c r="S127" s="36">
        <f>SUMIFS(СВЦЭМ!$C$39:$C$789,СВЦЭМ!$A$39:$A$789,$A127,СВЦЭМ!$B$39:$B$789,S$119)+'СЕТ СН'!$I$12+СВЦЭМ!$D$10+'СЕТ СН'!$I$6-'СЕТ СН'!$I$22</f>
        <v>2538.2740413300003</v>
      </c>
      <c r="T127" s="36">
        <f>SUMIFS(СВЦЭМ!$C$39:$C$789,СВЦЭМ!$A$39:$A$789,$A127,СВЦЭМ!$B$39:$B$789,T$119)+'СЕТ СН'!$I$12+СВЦЭМ!$D$10+'СЕТ СН'!$I$6-'СЕТ СН'!$I$22</f>
        <v>2461.2399170500003</v>
      </c>
      <c r="U127" s="36">
        <f>SUMIFS(СВЦЭМ!$C$39:$C$789,СВЦЭМ!$A$39:$A$789,$A127,СВЦЭМ!$B$39:$B$789,U$119)+'СЕТ СН'!$I$12+СВЦЭМ!$D$10+'СЕТ СН'!$I$6-'СЕТ СН'!$I$22</f>
        <v>2459.5198128800002</v>
      </c>
      <c r="V127" s="36">
        <f>SUMIFS(СВЦЭМ!$C$39:$C$789,СВЦЭМ!$A$39:$A$789,$A127,СВЦЭМ!$B$39:$B$789,V$119)+'СЕТ СН'!$I$12+СВЦЭМ!$D$10+'СЕТ СН'!$I$6-'СЕТ СН'!$I$22</f>
        <v>2489.17832825</v>
      </c>
      <c r="W127" s="36">
        <f>SUMIFS(СВЦЭМ!$C$39:$C$789,СВЦЭМ!$A$39:$A$789,$A127,СВЦЭМ!$B$39:$B$789,W$119)+'СЕТ СН'!$I$12+СВЦЭМ!$D$10+'СЕТ СН'!$I$6-'СЕТ СН'!$I$22</f>
        <v>2527.0468443600003</v>
      </c>
      <c r="X127" s="36">
        <f>SUMIFS(СВЦЭМ!$C$39:$C$789,СВЦЭМ!$A$39:$A$789,$A127,СВЦЭМ!$B$39:$B$789,X$119)+'СЕТ СН'!$I$12+СВЦЭМ!$D$10+'СЕТ СН'!$I$6-'СЕТ СН'!$I$22</f>
        <v>2542.6411453400001</v>
      </c>
      <c r="Y127" s="36">
        <f>SUMIFS(СВЦЭМ!$C$39:$C$789,СВЦЭМ!$A$39:$A$789,$A127,СВЦЭМ!$B$39:$B$789,Y$119)+'СЕТ СН'!$I$12+СВЦЭМ!$D$10+'СЕТ СН'!$I$6-'СЕТ СН'!$I$22</f>
        <v>2546.8571623600001</v>
      </c>
    </row>
    <row r="128" spans="1:32" ht="15.75" x14ac:dyDescent="0.2">
      <c r="A128" s="35">
        <f t="shared" si="3"/>
        <v>45635</v>
      </c>
      <c r="B128" s="36">
        <f>SUMIFS(СВЦЭМ!$C$39:$C$789,СВЦЭМ!$A$39:$A$789,$A128,СВЦЭМ!$B$39:$B$789,B$119)+'СЕТ СН'!$I$12+СВЦЭМ!$D$10+'СЕТ СН'!$I$6-'СЕТ СН'!$I$22</f>
        <v>2620.2873358000002</v>
      </c>
      <c r="C128" s="36">
        <f>SUMIFS(СВЦЭМ!$C$39:$C$789,СВЦЭМ!$A$39:$A$789,$A128,СВЦЭМ!$B$39:$B$789,C$119)+'СЕТ СН'!$I$12+СВЦЭМ!$D$10+'СЕТ СН'!$I$6-'СЕТ СН'!$I$22</f>
        <v>2647.3687326899999</v>
      </c>
      <c r="D128" s="36">
        <f>SUMIFS(СВЦЭМ!$C$39:$C$789,СВЦЭМ!$A$39:$A$789,$A128,СВЦЭМ!$B$39:$B$789,D$119)+'СЕТ СН'!$I$12+СВЦЭМ!$D$10+'СЕТ СН'!$I$6-'СЕТ СН'!$I$22</f>
        <v>2689.33049704</v>
      </c>
      <c r="E128" s="36">
        <f>SUMIFS(СВЦЭМ!$C$39:$C$789,СВЦЭМ!$A$39:$A$789,$A128,СВЦЭМ!$B$39:$B$789,E$119)+'СЕТ СН'!$I$12+СВЦЭМ!$D$10+'СЕТ СН'!$I$6-'СЕТ СН'!$I$22</f>
        <v>2709.2125518799999</v>
      </c>
      <c r="F128" s="36">
        <f>SUMIFS(СВЦЭМ!$C$39:$C$789,СВЦЭМ!$A$39:$A$789,$A128,СВЦЭМ!$B$39:$B$789,F$119)+'СЕТ СН'!$I$12+СВЦЭМ!$D$10+'СЕТ СН'!$I$6-'СЕТ СН'!$I$22</f>
        <v>2710.3529744100001</v>
      </c>
      <c r="G128" s="36">
        <f>SUMIFS(СВЦЭМ!$C$39:$C$789,СВЦЭМ!$A$39:$A$789,$A128,СВЦЭМ!$B$39:$B$789,G$119)+'СЕТ СН'!$I$12+СВЦЭМ!$D$10+'СЕТ СН'!$I$6-'СЕТ СН'!$I$22</f>
        <v>2673.3071843500002</v>
      </c>
      <c r="H128" s="36">
        <f>SUMIFS(СВЦЭМ!$C$39:$C$789,СВЦЭМ!$A$39:$A$789,$A128,СВЦЭМ!$B$39:$B$789,H$119)+'СЕТ СН'!$I$12+СВЦЭМ!$D$10+'СЕТ СН'!$I$6-'СЕТ СН'!$I$22</f>
        <v>2589.3740590900002</v>
      </c>
      <c r="I128" s="36">
        <f>SUMIFS(СВЦЭМ!$C$39:$C$789,СВЦЭМ!$A$39:$A$789,$A128,СВЦЭМ!$B$39:$B$789,I$119)+'СЕТ СН'!$I$12+СВЦЭМ!$D$10+'СЕТ СН'!$I$6-'СЕТ СН'!$I$22</f>
        <v>2520.8604407500002</v>
      </c>
      <c r="J128" s="36">
        <f>SUMIFS(СВЦЭМ!$C$39:$C$789,СВЦЭМ!$A$39:$A$789,$A128,СВЦЭМ!$B$39:$B$789,J$119)+'СЕТ СН'!$I$12+СВЦЭМ!$D$10+'СЕТ СН'!$I$6-'СЕТ СН'!$I$22</f>
        <v>2540.17712299</v>
      </c>
      <c r="K128" s="36">
        <f>SUMIFS(СВЦЭМ!$C$39:$C$789,СВЦЭМ!$A$39:$A$789,$A128,СВЦЭМ!$B$39:$B$789,K$119)+'СЕТ СН'!$I$12+СВЦЭМ!$D$10+'СЕТ СН'!$I$6-'СЕТ СН'!$I$22</f>
        <v>2521.50501996</v>
      </c>
      <c r="L128" s="36">
        <f>SUMIFS(СВЦЭМ!$C$39:$C$789,СВЦЭМ!$A$39:$A$789,$A128,СВЦЭМ!$B$39:$B$789,L$119)+'СЕТ СН'!$I$12+СВЦЭМ!$D$10+'СЕТ СН'!$I$6-'СЕТ СН'!$I$22</f>
        <v>2519.7355259800001</v>
      </c>
      <c r="M128" s="36">
        <f>SUMIFS(СВЦЭМ!$C$39:$C$789,СВЦЭМ!$A$39:$A$789,$A128,СВЦЭМ!$B$39:$B$789,M$119)+'СЕТ СН'!$I$12+СВЦЭМ!$D$10+'СЕТ СН'!$I$6-'СЕТ СН'!$I$22</f>
        <v>2541.0446017499999</v>
      </c>
      <c r="N128" s="36">
        <f>SUMIFS(СВЦЭМ!$C$39:$C$789,СВЦЭМ!$A$39:$A$789,$A128,СВЦЭМ!$B$39:$B$789,N$119)+'СЕТ СН'!$I$12+СВЦЭМ!$D$10+'СЕТ СН'!$I$6-'СЕТ СН'!$I$22</f>
        <v>2525.8927609400002</v>
      </c>
      <c r="O128" s="36">
        <f>SUMIFS(СВЦЭМ!$C$39:$C$789,СВЦЭМ!$A$39:$A$789,$A128,СВЦЭМ!$B$39:$B$789,O$119)+'СЕТ СН'!$I$12+СВЦЭМ!$D$10+'СЕТ СН'!$I$6-'СЕТ СН'!$I$22</f>
        <v>2542.8854422600002</v>
      </c>
      <c r="P128" s="36">
        <f>SUMIFS(СВЦЭМ!$C$39:$C$789,СВЦЭМ!$A$39:$A$789,$A128,СВЦЭМ!$B$39:$B$789,P$119)+'СЕТ СН'!$I$12+СВЦЭМ!$D$10+'СЕТ СН'!$I$6-'СЕТ СН'!$I$22</f>
        <v>2546.4887831300002</v>
      </c>
      <c r="Q128" s="36">
        <f>SUMIFS(СВЦЭМ!$C$39:$C$789,СВЦЭМ!$A$39:$A$789,$A128,СВЦЭМ!$B$39:$B$789,Q$119)+'СЕТ СН'!$I$12+СВЦЭМ!$D$10+'СЕТ СН'!$I$6-'СЕТ СН'!$I$22</f>
        <v>2554.2838780000002</v>
      </c>
      <c r="R128" s="36">
        <f>SUMIFS(СВЦЭМ!$C$39:$C$789,СВЦЭМ!$A$39:$A$789,$A128,СВЦЭМ!$B$39:$B$789,R$119)+'СЕТ СН'!$I$12+СВЦЭМ!$D$10+'СЕТ СН'!$I$6-'СЕТ СН'!$I$22</f>
        <v>2538.3211097200001</v>
      </c>
      <c r="S128" s="36">
        <f>SUMIFS(СВЦЭМ!$C$39:$C$789,СВЦЭМ!$A$39:$A$789,$A128,СВЦЭМ!$B$39:$B$789,S$119)+'СЕТ СН'!$I$12+СВЦЭМ!$D$10+'СЕТ СН'!$I$6-'СЕТ СН'!$I$22</f>
        <v>2502.3376266700002</v>
      </c>
      <c r="T128" s="36">
        <f>SUMIFS(СВЦЭМ!$C$39:$C$789,СВЦЭМ!$A$39:$A$789,$A128,СВЦЭМ!$B$39:$B$789,T$119)+'СЕТ СН'!$I$12+СВЦЭМ!$D$10+'СЕТ СН'!$I$6-'СЕТ СН'!$I$22</f>
        <v>2479.3482334700002</v>
      </c>
      <c r="U128" s="36">
        <f>SUMIFS(СВЦЭМ!$C$39:$C$789,СВЦЭМ!$A$39:$A$789,$A128,СВЦЭМ!$B$39:$B$789,U$119)+'СЕТ СН'!$I$12+СВЦЭМ!$D$10+'СЕТ СН'!$I$6-'СЕТ СН'!$I$22</f>
        <v>2488.79929494</v>
      </c>
      <c r="V128" s="36">
        <f>SUMIFS(СВЦЭМ!$C$39:$C$789,СВЦЭМ!$A$39:$A$789,$A128,СВЦЭМ!$B$39:$B$789,V$119)+'СЕТ СН'!$I$12+СВЦЭМ!$D$10+'СЕТ СН'!$I$6-'СЕТ СН'!$I$22</f>
        <v>2516.0754038499999</v>
      </c>
      <c r="W128" s="36">
        <f>SUMIFS(СВЦЭМ!$C$39:$C$789,СВЦЭМ!$A$39:$A$789,$A128,СВЦЭМ!$B$39:$B$789,W$119)+'СЕТ СН'!$I$12+СВЦЭМ!$D$10+'СЕТ СН'!$I$6-'СЕТ СН'!$I$22</f>
        <v>2531.8896141200003</v>
      </c>
      <c r="X128" s="36">
        <f>SUMIFS(СВЦЭМ!$C$39:$C$789,СВЦЭМ!$A$39:$A$789,$A128,СВЦЭМ!$B$39:$B$789,X$119)+'СЕТ СН'!$I$12+СВЦЭМ!$D$10+'СЕТ СН'!$I$6-'СЕТ СН'!$I$22</f>
        <v>2545.3810582300002</v>
      </c>
      <c r="Y128" s="36">
        <f>SUMIFS(СВЦЭМ!$C$39:$C$789,СВЦЭМ!$A$39:$A$789,$A128,СВЦЭМ!$B$39:$B$789,Y$119)+'СЕТ СН'!$I$12+СВЦЭМ!$D$10+'СЕТ СН'!$I$6-'СЕТ СН'!$I$22</f>
        <v>2528.85153012</v>
      </c>
    </row>
    <row r="129" spans="1:25" ht="15.75" x14ac:dyDescent="0.2">
      <c r="A129" s="35">
        <f t="shared" si="3"/>
        <v>45636</v>
      </c>
      <c r="B129" s="36">
        <f>SUMIFS(СВЦЭМ!$C$39:$C$789,СВЦЭМ!$A$39:$A$789,$A129,СВЦЭМ!$B$39:$B$789,B$119)+'СЕТ СН'!$I$12+СВЦЭМ!$D$10+'СЕТ СН'!$I$6-'СЕТ СН'!$I$22</f>
        <v>2650.68994036</v>
      </c>
      <c r="C129" s="36">
        <f>SUMIFS(СВЦЭМ!$C$39:$C$789,СВЦЭМ!$A$39:$A$789,$A129,СВЦЭМ!$B$39:$B$789,C$119)+'СЕТ СН'!$I$12+СВЦЭМ!$D$10+'СЕТ СН'!$I$6-'СЕТ СН'!$I$22</f>
        <v>2708.7658971000001</v>
      </c>
      <c r="D129" s="36">
        <f>SUMIFS(СВЦЭМ!$C$39:$C$789,СВЦЭМ!$A$39:$A$789,$A129,СВЦЭМ!$B$39:$B$789,D$119)+'СЕТ СН'!$I$12+СВЦЭМ!$D$10+'СЕТ СН'!$I$6-'СЕТ СН'!$I$22</f>
        <v>2724.80756238</v>
      </c>
      <c r="E129" s="36">
        <f>SUMIFS(СВЦЭМ!$C$39:$C$789,СВЦЭМ!$A$39:$A$789,$A129,СВЦЭМ!$B$39:$B$789,E$119)+'СЕТ СН'!$I$12+СВЦЭМ!$D$10+'СЕТ СН'!$I$6-'СЕТ СН'!$I$22</f>
        <v>2740.0319629999999</v>
      </c>
      <c r="F129" s="36">
        <f>SUMIFS(СВЦЭМ!$C$39:$C$789,СВЦЭМ!$A$39:$A$789,$A129,СВЦЭМ!$B$39:$B$789,F$119)+'СЕТ СН'!$I$12+СВЦЭМ!$D$10+'СЕТ СН'!$I$6-'СЕТ СН'!$I$22</f>
        <v>2742.0069365200002</v>
      </c>
      <c r="G129" s="36">
        <f>SUMIFS(СВЦЭМ!$C$39:$C$789,СВЦЭМ!$A$39:$A$789,$A129,СВЦЭМ!$B$39:$B$789,G$119)+'СЕТ СН'!$I$12+СВЦЭМ!$D$10+'СЕТ СН'!$I$6-'СЕТ СН'!$I$22</f>
        <v>2704.3776921100002</v>
      </c>
      <c r="H129" s="36">
        <f>SUMIFS(СВЦЭМ!$C$39:$C$789,СВЦЭМ!$A$39:$A$789,$A129,СВЦЭМ!$B$39:$B$789,H$119)+'СЕТ СН'!$I$12+СВЦЭМ!$D$10+'СЕТ СН'!$I$6-'СЕТ СН'!$I$22</f>
        <v>2631.78568976</v>
      </c>
      <c r="I129" s="36">
        <f>SUMIFS(СВЦЭМ!$C$39:$C$789,СВЦЭМ!$A$39:$A$789,$A129,СВЦЭМ!$B$39:$B$789,I$119)+'СЕТ СН'!$I$12+СВЦЭМ!$D$10+'СЕТ СН'!$I$6-'СЕТ СН'!$I$22</f>
        <v>2565.47733462</v>
      </c>
      <c r="J129" s="36">
        <f>SUMIFS(СВЦЭМ!$C$39:$C$789,СВЦЭМ!$A$39:$A$789,$A129,СВЦЭМ!$B$39:$B$789,J$119)+'СЕТ СН'!$I$12+СВЦЭМ!$D$10+'СЕТ СН'!$I$6-'СЕТ СН'!$I$22</f>
        <v>2514.2917654299999</v>
      </c>
      <c r="K129" s="36">
        <f>SUMIFS(СВЦЭМ!$C$39:$C$789,СВЦЭМ!$A$39:$A$789,$A129,СВЦЭМ!$B$39:$B$789,K$119)+'СЕТ СН'!$I$12+СВЦЭМ!$D$10+'СЕТ СН'!$I$6-'СЕТ СН'!$I$22</f>
        <v>2489.3435692000003</v>
      </c>
      <c r="L129" s="36">
        <f>SUMIFS(СВЦЭМ!$C$39:$C$789,СВЦЭМ!$A$39:$A$789,$A129,СВЦЭМ!$B$39:$B$789,L$119)+'СЕТ СН'!$I$12+СВЦЭМ!$D$10+'СЕТ СН'!$I$6-'СЕТ СН'!$I$22</f>
        <v>2501.3491242</v>
      </c>
      <c r="M129" s="36">
        <f>SUMIFS(СВЦЭМ!$C$39:$C$789,СВЦЭМ!$A$39:$A$789,$A129,СВЦЭМ!$B$39:$B$789,M$119)+'СЕТ СН'!$I$12+СВЦЭМ!$D$10+'СЕТ СН'!$I$6-'СЕТ СН'!$I$22</f>
        <v>2510.1501978900001</v>
      </c>
      <c r="N129" s="36">
        <f>SUMIFS(СВЦЭМ!$C$39:$C$789,СВЦЭМ!$A$39:$A$789,$A129,СВЦЭМ!$B$39:$B$789,N$119)+'СЕТ СН'!$I$12+СВЦЭМ!$D$10+'СЕТ СН'!$I$6-'СЕТ СН'!$I$22</f>
        <v>2508.7954410900002</v>
      </c>
      <c r="O129" s="36">
        <f>SUMIFS(СВЦЭМ!$C$39:$C$789,СВЦЭМ!$A$39:$A$789,$A129,СВЦЭМ!$B$39:$B$789,O$119)+'СЕТ СН'!$I$12+СВЦЭМ!$D$10+'СЕТ СН'!$I$6-'СЕТ СН'!$I$22</f>
        <v>2502.7808770000001</v>
      </c>
      <c r="P129" s="36">
        <f>SUMIFS(СВЦЭМ!$C$39:$C$789,СВЦЭМ!$A$39:$A$789,$A129,СВЦЭМ!$B$39:$B$789,P$119)+'СЕТ СН'!$I$12+СВЦЭМ!$D$10+'СЕТ СН'!$I$6-'СЕТ СН'!$I$22</f>
        <v>2541.3314990100002</v>
      </c>
      <c r="Q129" s="36">
        <f>SUMIFS(СВЦЭМ!$C$39:$C$789,СВЦЭМ!$A$39:$A$789,$A129,СВЦЭМ!$B$39:$B$789,Q$119)+'СЕТ СН'!$I$12+СВЦЭМ!$D$10+'СЕТ СН'!$I$6-'СЕТ СН'!$I$22</f>
        <v>2552.1249668099999</v>
      </c>
      <c r="R129" s="36">
        <f>SUMIFS(СВЦЭМ!$C$39:$C$789,СВЦЭМ!$A$39:$A$789,$A129,СВЦЭМ!$B$39:$B$789,R$119)+'СЕТ СН'!$I$12+СВЦЭМ!$D$10+'СЕТ СН'!$I$6-'СЕТ СН'!$I$22</f>
        <v>2532.0537948900001</v>
      </c>
      <c r="S129" s="36">
        <f>SUMIFS(СВЦЭМ!$C$39:$C$789,СВЦЭМ!$A$39:$A$789,$A129,СВЦЭМ!$B$39:$B$789,S$119)+'СЕТ СН'!$I$12+СВЦЭМ!$D$10+'СЕТ СН'!$I$6-'СЕТ СН'!$I$22</f>
        <v>2494.0129002600002</v>
      </c>
      <c r="T129" s="36">
        <f>SUMIFS(СВЦЭМ!$C$39:$C$789,СВЦЭМ!$A$39:$A$789,$A129,СВЦЭМ!$B$39:$B$789,T$119)+'СЕТ СН'!$I$12+СВЦЭМ!$D$10+'СЕТ СН'!$I$6-'СЕТ СН'!$I$22</f>
        <v>2473.44562404</v>
      </c>
      <c r="U129" s="36">
        <f>SUMIFS(СВЦЭМ!$C$39:$C$789,СВЦЭМ!$A$39:$A$789,$A129,СВЦЭМ!$B$39:$B$789,U$119)+'СЕТ СН'!$I$12+СВЦЭМ!$D$10+'СЕТ СН'!$I$6-'СЕТ СН'!$I$22</f>
        <v>2490.3107871500001</v>
      </c>
      <c r="V129" s="36">
        <f>SUMIFS(СВЦЭМ!$C$39:$C$789,СВЦЭМ!$A$39:$A$789,$A129,СВЦЭМ!$B$39:$B$789,V$119)+'СЕТ СН'!$I$12+СВЦЭМ!$D$10+'СЕТ СН'!$I$6-'СЕТ СН'!$I$22</f>
        <v>2505.4281829699999</v>
      </c>
      <c r="W129" s="36">
        <f>SUMIFS(СВЦЭМ!$C$39:$C$789,СВЦЭМ!$A$39:$A$789,$A129,СВЦЭМ!$B$39:$B$789,W$119)+'СЕТ СН'!$I$12+СВЦЭМ!$D$10+'СЕТ СН'!$I$6-'СЕТ СН'!$I$22</f>
        <v>2531.7847987</v>
      </c>
      <c r="X129" s="36">
        <f>SUMIFS(СВЦЭМ!$C$39:$C$789,СВЦЭМ!$A$39:$A$789,$A129,СВЦЭМ!$B$39:$B$789,X$119)+'СЕТ СН'!$I$12+СВЦЭМ!$D$10+'СЕТ СН'!$I$6-'СЕТ СН'!$I$22</f>
        <v>2534.1628222700001</v>
      </c>
      <c r="Y129" s="36">
        <f>SUMIFS(СВЦЭМ!$C$39:$C$789,СВЦЭМ!$A$39:$A$789,$A129,СВЦЭМ!$B$39:$B$789,Y$119)+'СЕТ СН'!$I$12+СВЦЭМ!$D$10+'СЕТ СН'!$I$6-'СЕТ СН'!$I$22</f>
        <v>2573.8515560999999</v>
      </c>
    </row>
    <row r="130" spans="1:25" ht="15.75" x14ac:dyDescent="0.2">
      <c r="A130" s="35">
        <f t="shared" si="3"/>
        <v>45637</v>
      </c>
      <c r="B130" s="36">
        <f>SUMIFS(СВЦЭМ!$C$39:$C$789,СВЦЭМ!$A$39:$A$789,$A130,СВЦЭМ!$B$39:$B$789,B$119)+'СЕТ СН'!$I$12+СВЦЭМ!$D$10+'СЕТ СН'!$I$6-'СЕТ СН'!$I$22</f>
        <v>2567.2091992700002</v>
      </c>
      <c r="C130" s="36">
        <f>SUMIFS(СВЦЭМ!$C$39:$C$789,СВЦЭМ!$A$39:$A$789,$A130,СВЦЭМ!$B$39:$B$789,C$119)+'СЕТ СН'!$I$12+СВЦЭМ!$D$10+'СЕТ СН'!$I$6-'СЕТ СН'!$I$22</f>
        <v>2665.7633126400001</v>
      </c>
      <c r="D130" s="36">
        <f>SUMIFS(СВЦЭМ!$C$39:$C$789,СВЦЭМ!$A$39:$A$789,$A130,СВЦЭМ!$B$39:$B$789,D$119)+'СЕТ СН'!$I$12+СВЦЭМ!$D$10+'СЕТ СН'!$I$6-'СЕТ СН'!$I$22</f>
        <v>2703.0316182500001</v>
      </c>
      <c r="E130" s="36">
        <f>SUMIFS(СВЦЭМ!$C$39:$C$789,СВЦЭМ!$A$39:$A$789,$A130,СВЦЭМ!$B$39:$B$789,E$119)+'СЕТ СН'!$I$12+СВЦЭМ!$D$10+'СЕТ СН'!$I$6-'СЕТ СН'!$I$22</f>
        <v>2720.0557609100001</v>
      </c>
      <c r="F130" s="36">
        <f>SUMIFS(СВЦЭМ!$C$39:$C$789,СВЦЭМ!$A$39:$A$789,$A130,СВЦЭМ!$B$39:$B$789,F$119)+'СЕТ СН'!$I$12+СВЦЭМ!$D$10+'СЕТ СН'!$I$6-'СЕТ СН'!$I$22</f>
        <v>2731.7479459700003</v>
      </c>
      <c r="G130" s="36">
        <f>SUMIFS(СВЦЭМ!$C$39:$C$789,СВЦЭМ!$A$39:$A$789,$A130,СВЦЭМ!$B$39:$B$789,G$119)+'СЕТ СН'!$I$12+СВЦЭМ!$D$10+'СЕТ СН'!$I$6-'СЕТ СН'!$I$22</f>
        <v>2702.6181219099999</v>
      </c>
      <c r="H130" s="36">
        <f>SUMIFS(СВЦЭМ!$C$39:$C$789,СВЦЭМ!$A$39:$A$789,$A130,СВЦЭМ!$B$39:$B$789,H$119)+'СЕТ СН'!$I$12+СВЦЭМ!$D$10+'СЕТ СН'!$I$6-'СЕТ СН'!$I$22</f>
        <v>2653.6899251200002</v>
      </c>
      <c r="I130" s="36">
        <f>SUMIFS(СВЦЭМ!$C$39:$C$789,СВЦЭМ!$A$39:$A$789,$A130,СВЦЭМ!$B$39:$B$789,I$119)+'СЕТ СН'!$I$12+СВЦЭМ!$D$10+'СЕТ СН'!$I$6-'СЕТ СН'!$I$22</f>
        <v>2583.6679704200001</v>
      </c>
      <c r="J130" s="36">
        <f>SUMIFS(СВЦЭМ!$C$39:$C$789,СВЦЭМ!$A$39:$A$789,$A130,СВЦЭМ!$B$39:$B$789,J$119)+'СЕТ СН'!$I$12+СВЦЭМ!$D$10+'СЕТ СН'!$I$6-'СЕТ СН'!$I$22</f>
        <v>2547.8355387400002</v>
      </c>
      <c r="K130" s="36">
        <f>SUMIFS(СВЦЭМ!$C$39:$C$789,СВЦЭМ!$A$39:$A$789,$A130,СВЦЭМ!$B$39:$B$789,K$119)+'СЕТ СН'!$I$12+СВЦЭМ!$D$10+'СЕТ СН'!$I$6-'СЕТ СН'!$I$22</f>
        <v>2530.2458506200001</v>
      </c>
      <c r="L130" s="36">
        <f>SUMIFS(СВЦЭМ!$C$39:$C$789,СВЦЭМ!$A$39:$A$789,$A130,СВЦЭМ!$B$39:$B$789,L$119)+'СЕТ СН'!$I$12+СВЦЭМ!$D$10+'СЕТ СН'!$I$6-'СЕТ СН'!$I$22</f>
        <v>2530.1104767000002</v>
      </c>
      <c r="M130" s="36">
        <f>SUMIFS(СВЦЭМ!$C$39:$C$789,СВЦЭМ!$A$39:$A$789,$A130,СВЦЭМ!$B$39:$B$789,M$119)+'СЕТ СН'!$I$12+СВЦЭМ!$D$10+'СЕТ СН'!$I$6-'СЕТ СН'!$I$22</f>
        <v>2556.1134379499999</v>
      </c>
      <c r="N130" s="36">
        <f>SUMIFS(СВЦЭМ!$C$39:$C$789,СВЦЭМ!$A$39:$A$789,$A130,СВЦЭМ!$B$39:$B$789,N$119)+'СЕТ СН'!$I$12+СВЦЭМ!$D$10+'СЕТ СН'!$I$6-'СЕТ СН'!$I$22</f>
        <v>2572.94664715</v>
      </c>
      <c r="O130" s="36">
        <f>SUMIFS(СВЦЭМ!$C$39:$C$789,СВЦЭМ!$A$39:$A$789,$A130,СВЦЭМ!$B$39:$B$789,O$119)+'СЕТ СН'!$I$12+СВЦЭМ!$D$10+'СЕТ СН'!$I$6-'СЕТ СН'!$I$22</f>
        <v>2601.8300443500002</v>
      </c>
      <c r="P130" s="36">
        <f>SUMIFS(СВЦЭМ!$C$39:$C$789,СВЦЭМ!$A$39:$A$789,$A130,СВЦЭМ!$B$39:$B$789,P$119)+'СЕТ СН'!$I$12+СВЦЭМ!$D$10+'СЕТ СН'!$I$6-'СЕТ СН'!$I$22</f>
        <v>2628.5697153599999</v>
      </c>
      <c r="Q130" s="36">
        <f>SUMIFS(СВЦЭМ!$C$39:$C$789,СВЦЭМ!$A$39:$A$789,$A130,СВЦЭМ!$B$39:$B$789,Q$119)+'СЕТ СН'!$I$12+СВЦЭМ!$D$10+'СЕТ СН'!$I$6-'СЕТ СН'!$I$22</f>
        <v>2662.4529781700003</v>
      </c>
      <c r="R130" s="36">
        <f>SUMIFS(СВЦЭМ!$C$39:$C$789,СВЦЭМ!$A$39:$A$789,$A130,СВЦЭМ!$B$39:$B$789,R$119)+'СЕТ СН'!$I$12+СВЦЭМ!$D$10+'СЕТ СН'!$I$6-'СЕТ СН'!$I$22</f>
        <v>2649.2784567900003</v>
      </c>
      <c r="S130" s="36">
        <f>SUMIFS(СВЦЭМ!$C$39:$C$789,СВЦЭМ!$A$39:$A$789,$A130,СВЦЭМ!$B$39:$B$789,S$119)+'СЕТ СН'!$I$12+СВЦЭМ!$D$10+'СЕТ СН'!$I$6-'СЕТ СН'!$I$22</f>
        <v>2609.3367179800002</v>
      </c>
      <c r="T130" s="36">
        <f>SUMIFS(СВЦЭМ!$C$39:$C$789,СВЦЭМ!$A$39:$A$789,$A130,СВЦЭМ!$B$39:$B$789,T$119)+'СЕТ СН'!$I$12+СВЦЭМ!$D$10+'СЕТ СН'!$I$6-'СЕТ СН'!$I$22</f>
        <v>2569.8260193900001</v>
      </c>
      <c r="U130" s="36">
        <f>SUMIFS(СВЦЭМ!$C$39:$C$789,СВЦЭМ!$A$39:$A$789,$A130,СВЦЭМ!$B$39:$B$789,U$119)+'СЕТ СН'!$I$12+СВЦЭМ!$D$10+'СЕТ СН'!$I$6-'СЕТ СН'!$I$22</f>
        <v>2559.2418428400001</v>
      </c>
      <c r="V130" s="36">
        <f>SUMIFS(СВЦЭМ!$C$39:$C$789,СВЦЭМ!$A$39:$A$789,$A130,СВЦЭМ!$B$39:$B$789,V$119)+'СЕТ СН'!$I$12+СВЦЭМ!$D$10+'СЕТ СН'!$I$6-'СЕТ СН'!$I$22</f>
        <v>2547.1926720300003</v>
      </c>
      <c r="W130" s="36">
        <f>SUMIFS(СВЦЭМ!$C$39:$C$789,СВЦЭМ!$A$39:$A$789,$A130,СВЦЭМ!$B$39:$B$789,W$119)+'СЕТ СН'!$I$12+СВЦЭМ!$D$10+'СЕТ СН'!$I$6-'СЕТ СН'!$I$22</f>
        <v>2561.0458200000003</v>
      </c>
      <c r="X130" s="36">
        <f>SUMIFS(СВЦЭМ!$C$39:$C$789,СВЦЭМ!$A$39:$A$789,$A130,СВЦЭМ!$B$39:$B$789,X$119)+'СЕТ СН'!$I$12+СВЦЭМ!$D$10+'СЕТ СН'!$I$6-'СЕТ СН'!$I$22</f>
        <v>2590.5679586800002</v>
      </c>
      <c r="Y130" s="36">
        <f>SUMIFS(СВЦЭМ!$C$39:$C$789,СВЦЭМ!$A$39:$A$789,$A130,СВЦЭМ!$B$39:$B$789,Y$119)+'СЕТ СН'!$I$12+СВЦЭМ!$D$10+'СЕТ СН'!$I$6-'СЕТ СН'!$I$22</f>
        <v>2638.5500207499999</v>
      </c>
    </row>
    <row r="131" spans="1:25" ht="15.75" x14ac:dyDescent="0.2">
      <c r="A131" s="35">
        <f t="shared" si="3"/>
        <v>45638</v>
      </c>
      <c r="B131" s="36">
        <f>SUMIFS(СВЦЭМ!$C$39:$C$789,СВЦЭМ!$A$39:$A$789,$A131,СВЦЭМ!$B$39:$B$789,B$119)+'СЕТ СН'!$I$12+СВЦЭМ!$D$10+'СЕТ СН'!$I$6-'СЕТ СН'!$I$22</f>
        <v>2681.4791554100002</v>
      </c>
      <c r="C131" s="36">
        <f>SUMIFS(СВЦЭМ!$C$39:$C$789,СВЦЭМ!$A$39:$A$789,$A131,СВЦЭМ!$B$39:$B$789,C$119)+'СЕТ СН'!$I$12+СВЦЭМ!$D$10+'СЕТ СН'!$I$6-'СЕТ СН'!$I$22</f>
        <v>2733.05422348</v>
      </c>
      <c r="D131" s="36">
        <f>SUMIFS(СВЦЭМ!$C$39:$C$789,СВЦЭМ!$A$39:$A$789,$A131,СВЦЭМ!$B$39:$B$789,D$119)+'СЕТ СН'!$I$12+СВЦЭМ!$D$10+'СЕТ СН'!$I$6-'СЕТ СН'!$I$22</f>
        <v>2740.35662723</v>
      </c>
      <c r="E131" s="36">
        <f>SUMIFS(СВЦЭМ!$C$39:$C$789,СВЦЭМ!$A$39:$A$789,$A131,СВЦЭМ!$B$39:$B$789,E$119)+'СЕТ СН'!$I$12+СВЦЭМ!$D$10+'СЕТ СН'!$I$6-'СЕТ СН'!$I$22</f>
        <v>2739.44784364</v>
      </c>
      <c r="F131" s="36">
        <f>SUMIFS(СВЦЭМ!$C$39:$C$789,СВЦЭМ!$A$39:$A$789,$A131,СВЦЭМ!$B$39:$B$789,F$119)+'СЕТ СН'!$I$12+СВЦЭМ!$D$10+'СЕТ СН'!$I$6-'СЕТ СН'!$I$22</f>
        <v>2749.16604573</v>
      </c>
      <c r="G131" s="36">
        <f>SUMIFS(СВЦЭМ!$C$39:$C$789,СВЦЭМ!$A$39:$A$789,$A131,СВЦЭМ!$B$39:$B$789,G$119)+'СЕТ СН'!$I$12+СВЦЭМ!$D$10+'СЕТ СН'!$I$6-'СЕТ СН'!$I$22</f>
        <v>2740.8200225300002</v>
      </c>
      <c r="H131" s="36">
        <f>SUMIFS(СВЦЭМ!$C$39:$C$789,СВЦЭМ!$A$39:$A$789,$A131,СВЦЭМ!$B$39:$B$789,H$119)+'СЕТ СН'!$I$12+СВЦЭМ!$D$10+'СЕТ СН'!$I$6-'СЕТ СН'!$I$22</f>
        <v>2685.25157339</v>
      </c>
      <c r="I131" s="36">
        <f>SUMIFS(СВЦЭМ!$C$39:$C$789,СВЦЭМ!$A$39:$A$789,$A131,СВЦЭМ!$B$39:$B$789,I$119)+'СЕТ СН'!$I$12+СВЦЭМ!$D$10+'СЕТ СН'!$I$6-'СЕТ СН'!$I$22</f>
        <v>2607.2835316199998</v>
      </c>
      <c r="J131" s="36">
        <f>SUMIFS(СВЦЭМ!$C$39:$C$789,СВЦЭМ!$A$39:$A$789,$A131,СВЦЭМ!$B$39:$B$789,J$119)+'СЕТ СН'!$I$12+СВЦЭМ!$D$10+'СЕТ СН'!$I$6-'СЕТ СН'!$I$22</f>
        <v>2569.94547306</v>
      </c>
      <c r="K131" s="36">
        <f>SUMIFS(СВЦЭМ!$C$39:$C$789,СВЦЭМ!$A$39:$A$789,$A131,СВЦЭМ!$B$39:$B$789,K$119)+'СЕТ СН'!$I$12+СВЦЭМ!$D$10+'СЕТ СН'!$I$6-'СЕТ СН'!$I$22</f>
        <v>2570.3951724500002</v>
      </c>
      <c r="L131" s="36">
        <f>SUMIFS(СВЦЭМ!$C$39:$C$789,СВЦЭМ!$A$39:$A$789,$A131,СВЦЭМ!$B$39:$B$789,L$119)+'СЕТ СН'!$I$12+СВЦЭМ!$D$10+'СЕТ СН'!$I$6-'СЕТ СН'!$I$22</f>
        <v>2564.0375744500002</v>
      </c>
      <c r="M131" s="36">
        <f>SUMIFS(СВЦЭМ!$C$39:$C$789,СВЦЭМ!$A$39:$A$789,$A131,СВЦЭМ!$B$39:$B$789,M$119)+'СЕТ СН'!$I$12+СВЦЭМ!$D$10+'СЕТ СН'!$I$6-'СЕТ СН'!$I$22</f>
        <v>2572.7608198200001</v>
      </c>
      <c r="N131" s="36">
        <f>SUMIFS(СВЦЭМ!$C$39:$C$789,СВЦЭМ!$A$39:$A$789,$A131,СВЦЭМ!$B$39:$B$789,N$119)+'СЕТ СН'!$I$12+СВЦЭМ!$D$10+'СЕТ СН'!$I$6-'СЕТ СН'!$I$22</f>
        <v>2580.9824388800002</v>
      </c>
      <c r="O131" s="36">
        <f>SUMIFS(СВЦЭМ!$C$39:$C$789,СВЦЭМ!$A$39:$A$789,$A131,СВЦЭМ!$B$39:$B$789,O$119)+'СЕТ СН'!$I$12+СВЦЭМ!$D$10+'СЕТ СН'!$I$6-'СЕТ СН'!$I$22</f>
        <v>2612.1201196400002</v>
      </c>
      <c r="P131" s="36">
        <f>SUMIFS(СВЦЭМ!$C$39:$C$789,СВЦЭМ!$A$39:$A$789,$A131,СВЦЭМ!$B$39:$B$789,P$119)+'СЕТ СН'!$I$12+СВЦЭМ!$D$10+'СЕТ СН'!$I$6-'СЕТ СН'!$I$22</f>
        <v>2607.3417476</v>
      </c>
      <c r="Q131" s="36">
        <f>SUMIFS(СВЦЭМ!$C$39:$C$789,СВЦЭМ!$A$39:$A$789,$A131,СВЦЭМ!$B$39:$B$789,Q$119)+'СЕТ СН'!$I$12+СВЦЭМ!$D$10+'СЕТ СН'!$I$6-'СЕТ СН'!$I$22</f>
        <v>2603.6928495800003</v>
      </c>
      <c r="R131" s="36">
        <f>SUMIFS(СВЦЭМ!$C$39:$C$789,СВЦЭМ!$A$39:$A$789,$A131,СВЦЭМ!$B$39:$B$789,R$119)+'СЕТ СН'!$I$12+СВЦЭМ!$D$10+'СЕТ СН'!$I$6-'СЕТ СН'!$I$22</f>
        <v>2603.8870695300002</v>
      </c>
      <c r="S131" s="36">
        <f>SUMIFS(СВЦЭМ!$C$39:$C$789,СВЦЭМ!$A$39:$A$789,$A131,СВЦЭМ!$B$39:$B$789,S$119)+'СЕТ СН'!$I$12+СВЦЭМ!$D$10+'СЕТ СН'!$I$6-'СЕТ СН'!$I$22</f>
        <v>2563.7794621200001</v>
      </c>
      <c r="T131" s="36">
        <f>SUMIFS(СВЦЭМ!$C$39:$C$789,СВЦЭМ!$A$39:$A$789,$A131,СВЦЭМ!$B$39:$B$789,T$119)+'СЕТ СН'!$I$12+СВЦЭМ!$D$10+'СЕТ СН'!$I$6-'СЕТ СН'!$I$22</f>
        <v>2558.32467004</v>
      </c>
      <c r="U131" s="36">
        <f>SUMIFS(СВЦЭМ!$C$39:$C$789,СВЦЭМ!$A$39:$A$789,$A131,СВЦЭМ!$B$39:$B$789,U$119)+'СЕТ СН'!$I$12+СВЦЭМ!$D$10+'СЕТ СН'!$I$6-'СЕТ СН'!$I$22</f>
        <v>2576.5605984100002</v>
      </c>
      <c r="V131" s="36">
        <f>SUMIFS(СВЦЭМ!$C$39:$C$789,СВЦЭМ!$A$39:$A$789,$A131,СВЦЭМ!$B$39:$B$789,V$119)+'СЕТ СН'!$I$12+СВЦЭМ!$D$10+'СЕТ СН'!$I$6-'СЕТ СН'!$I$22</f>
        <v>2586.6979668700001</v>
      </c>
      <c r="W131" s="36">
        <f>SUMIFS(СВЦЭМ!$C$39:$C$789,СВЦЭМ!$A$39:$A$789,$A131,СВЦЭМ!$B$39:$B$789,W$119)+'СЕТ СН'!$I$12+СВЦЭМ!$D$10+'СЕТ СН'!$I$6-'СЕТ СН'!$I$22</f>
        <v>2616.7733755700001</v>
      </c>
      <c r="X131" s="36">
        <f>SUMIFS(СВЦЭМ!$C$39:$C$789,СВЦЭМ!$A$39:$A$789,$A131,СВЦЭМ!$B$39:$B$789,X$119)+'СЕТ СН'!$I$12+СВЦЭМ!$D$10+'СЕТ СН'!$I$6-'СЕТ СН'!$I$22</f>
        <v>2640.7424154400001</v>
      </c>
      <c r="Y131" s="36">
        <f>SUMIFS(СВЦЭМ!$C$39:$C$789,СВЦЭМ!$A$39:$A$789,$A131,СВЦЭМ!$B$39:$B$789,Y$119)+'СЕТ СН'!$I$12+СВЦЭМ!$D$10+'СЕТ СН'!$I$6-'СЕТ СН'!$I$22</f>
        <v>2684.1225364100001</v>
      </c>
    </row>
    <row r="132" spans="1:25" ht="15.75" x14ac:dyDescent="0.2">
      <c r="A132" s="35">
        <f t="shared" si="3"/>
        <v>45639</v>
      </c>
      <c r="B132" s="36">
        <f>SUMIFS(СВЦЭМ!$C$39:$C$789,СВЦЭМ!$A$39:$A$789,$A132,СВЦЭМ!$B$39:$B$789,B$119)+'СЕТ СН'!$I$12+СВЦЭМ!$D$10+'СЕТ СН'!$I$6-'СЕТ СН'!$I$22</f>
        <v>2732.1631492800002</v>
      </c>
      <c r="C132" s="36">
        <f>SUMIFS(СВЦЭМ!$C$39:$C$789,СВЦЭМ!$A$39:$A$789,$A132,СВЦЭМ!$B$39:$B$789,C$119)+'СЕТ СН'!$I$12+СВЦЭМ!$D$10+'СЕТ СН'!$I$6-'СЕТ СН'!$I$22</f>
        <v>2786.8284718199998</v>
      </c>
      <c r="D132" s="36">
        <f>SUMIFS(СВЦЭМ!$C$39:$C$789,СВЦЭМ!$A$39:$A$789,$A132,СВЦЭМ!$B$39:$B$789,D$119)+'СЕТ СН'!$I$12+СВЦЭМ!$D$10+'СЕТ СН'!$I$6-'СЕТ СН'!$I$22</f>
        <v>2813.5196706899997</v>
      </c>
      <c r="E132" s="36">
        <f>SUMIFS(СВЦЭМ!$C$39:$C$789,СВЦЭМ!$A$39:$A$789,$A132,СВЦЭМ!$B$39:$B$789,E$119)+'СЕТ СН'!$I$12+СВЦЭМ!$D$10+'СЕТ СН'!$I$6-'СЕТ СН'!$I$22</f>
        <v>2810.4629859999995</v>
      </c>
      <c r="F132" s="36">
        <f>SUMIFS(СВЦЭМ!$C$39:$C$789,СВЦЭМ!$A$39:$A$789,$A132,СВЦЭМ!$B$39:$B$789,F$119)+'СЕТ СН'!$I$12+СВЦЭМ!$D$10+'СЕТ СН'!$I$6-'СЕТ СН'!$I$22</f>
        <v>2794.8241348299998</v>
      </c>
      <c r="G132" s="36">
        <f>SUMIFS(СВЦЭМ!$C$39:$C$789,СВЦЭМ!$A$39:$A$789,$A132,СВЦЭМ!$B$39:$B$789,G$119)+'СЕТ СН'!$I$12+СВЦЭМ!$D$10+'СЕТ СН'!$I$6-'СЕТ СН'!$I$22</f>
        <v>2762.4824264599997</v>
      </c>
      <c r="H132" s="36">
        <f>SUMIFS(СВЦЭМ!$C$39:$C$789,СВЦЭМ!$A$39:$A$789,$A132,СВЦЭМ!$B$39:$B$789,H$119)+'СЕТ СН'!$I$12+СВЦЭМ!$D$10+'СЕТ СН'!$I$6-'СЕТ СН'!$I$22</f>
        <v>2692.2595102999999</v>
      </c>
      <c r="I132" s="36">
        <f>SUMIFS(СВЦЭМ!$C$39:$C$789,СВЦЭМ!$A$39:$A$789,$A132,СВЦЭМ!$B$39:$B$789,I$119)+'СЕТ СН'!$I$12+СВЦЭМ!$D$10+'СЕТ СН'!$I$6-'СЕТ СН'!$I$22</f>
        <v>2616.8896623000001</v>
      </c>
      <c r="J132" s="36">
        <f>SUMIFS(СВЦЭМ!$C$39:$C$789,СВЦЭМ!$A$39:$A$789,$A132,СВЦЭМ!$B$39:$B$789,J$119)+'СЕТ СН'!$I$12+СВЦЭМ!$D$10+'СЕТ СН'!$I$6-'СЕТ СН'!$I$22</f>
        <v>2577.3688447499999</v>
      </c>
      <c r="K132" s="36">
        <f>SUMIFS(СВЦЭМ!$C$39:$C$789,СВЦЭМ!$A$39:$A$789,$A132,СВЦЭМ!$B$39:$B$789,K$119)+'СЕТ СН'!$I$12+СВЦЭМ!$D$10+'СЕТ СН'!$I$6-'СЕТ СН'!$I$22</f>
        <v>2557.6003969200001</v>
      </c>
      <c r="L132" s="36">
        <f>SUMIFS(СВЦЭМ!$C$39:$C$789,СВЦЭМ!$A$39:$A$789,$A132,СВЦЭМ!$B$39:$B$789,L$119)+'СЕТ СН'!$I$12+СВЦЭМ!$D$10+'СЕТ СН'!$I$6-'СЕТ СН'!$I$22</f>
        <v>2548.93030929</v>
      </c>
      <c r="M132" s="36">
        <f>SUMIFS(СВЦЭМ!$C$39:$C$789,СВЦЭМ!$A$39:$A$789,$A132,СВЦЭМ!$B$39:$B$789,M$119)+'СЕТ СН'!$I$12+СВЦЭМ!$D$10+'СЕТ СН'!$I$6-'СЕТ СН'!$I$22</f>
        <v>2562.2243181700001</v>
      </c>
      <c r="N132" s="36">
        <f>SUMIFS(СВЦЭМ!$C$39:$C$789,СВЦЭМ!$A$39:$A$789,$A132,СВЦЭМ!$B$39:$B$789,N$119)+'СЕТ СН'!$I$12+СВЦЭМ!$D$10+'СЕТ СН'!$I$6-'СЕТ СН'!$I$22</f>
        <v>2559.2648297599999</v>
      </c>
      <c r="O132" s="36">
        <f>SUMIFS(СВЦЭМ!$C$39:$C$789,СВЦЭМ!$A$39:$A$789,$A132,СВЦЭМ!$B$39:$B$789,O$119)+'СЕТ СН'!$I$12+СВЦЭМ!$D$10+'СЕТ СН'!$I$6-'СЕТ СН'!$I$22</f>
        <v>2568.0917975000002</v>
      </c>
      <c r="P132" s="36">
        <f>SUMIFS(СВЦЭМ!$C$39:$C$789,СВЦЭМ!$A$39:$A$789,$A132,СВЦЭМ!$B$39:$B$789,P$119)+'СЕТ СН'!$I$12+СВЦЭМ!$D$10+'СЕТ СН'!$I$6-'СЕТ СН'!$I$22</f>
        <v>2580.1746194100001</v>
      </c>
      <c r="Q132" s="36">
        <f>SUMIFS(СВЦЭМ!$C$39:$C$789,СВЦЭМ!$A$39:$A$789,$A132,СВЦЭМ!$B$39:$B$789,Q$119)+'СЕТ СН'!$I$12+СВЦЭМ!$D$10+'СЕТ СН'!$I$6-'СЕТ СН'!$I$22</f>
        <v>2581.8167511900001</v>
      </c>
      <c r="R132" s="36">
        <f>SUMIFS(СВЦЭМ!$C$39:$C$789,СВЦЭМ!$A$39:$A$789,$A132,СВЦЭМ!$B$39:$B$789,R$119)+'СЕТ СН'!$I$12+СВЦЭМ!$D$10+'СЕТ СН'!$I$6-'СЕТ СН'!$I$22</f>
        <v>2555.7532208100001</v>
      </c>
      <c r="S132" s="36">
        <f>SUMIFS(СВЦЭМ!$C$39:$C$789,СВЦЭМ!$A$39:$A$789,$A132,СВЦЭМ!$B$39:$B$789,S$119)+'СЕТ СН'!$I$12+СВЦЭМ!$D$10+'СЕТ СН'!$I$6-'СЕТ СН'!$I$22</f>
        <v>2545.5250625100002</v>
      </c>
      <c r="T132" s="36">
        <f>SUMIFS(СВЦЭМ!$C$39:$C$789,СВЦЭМ!$A$39:$A$789,$A132,СВЦЭМ!$B$39:$B$789,T$119)+'СЕТ СН'!$I$12+СВЦЭМ!$D$10+'СЕТ СН'!$I$6-'СЕТ СН'!$I$22</f>
        <v>2533.8425709900002</v>
      </c>
      <c r="U132" s="36">
        <f>SUMIFS(СВЦЭМ!$C$39:$C$789,СВЦЭМ!$A$39:$A$789,$A132,СВЦЭМ!$B$39:$B$789,U$119)+'СЕТ СН'!$I$12+СВЦЭМ!$D$10+'СЕТ СН'!$I$6-'СЕТ СН'!$I$22</f>
        <v>2547.60345706</v>
      </c>
      <c r="V132" s="36">
        <f>SUMIFS(СВЦЭМ!$C$39:$C$789,СВЦЭМ!$A$39:$A$789,$A132,СВЦЭМ!$B$39:$B$789,V$119)+'СЕТ СН'!$I$12+СВЦЭМ!$D$10+'СЕТ СН'!$I$6-'СЕТ СН'!$I$22</f>
        <v>2565.5622010900001</v>
      </c>
      <c r="W132" s="36">
        <f>SUMIFS(СВЦЭМ!$C$39:$C$789,СВЦЭМ!$A$39:$A$789,$A132,СВЦЭМ!$B$39:$B$789,W$119)+'СЕТ СН'!$I$12+СВЦЭМ!$D$10+'СЕТ СН'!$I$6-'СЕТ СН'!$I$22</f>
        <v>2573.6731964300002</v>
      </c>
      <c r="X132" s="36">
        <f>SUMIFS(СВЦЭМ!$C$39:$C$789,СВЦЭМ!$A$39:$A$789,$A132,СВЦЭМ!$B$39:$B$789,X$119)+'СЕТ СН'!$I$12+СВЦЭМ!$D$10+'СЕТ СН'!$I$6-'СЕТ СН'!$I$22</f>
        <v>2616.0522553700002</v>
      </c>
      <c r="Y132" s="36">
        <f>SUMIFS(СВЦЭМ!$C$39:$C$789,СВЦЭМ!$A$39:$A$789,$A132,СВЦЭМ!$B$39:$B$789,Y$119)+'СЕТ СН'!$I$12+СВЦЭМ!$D$10+'СЕТ СН'!$I$6-'СЕТ СН'!$I$22</f>
        <v>2644.8320176400002</v>
      </c>
    </row>
    <row r="133" spans="1:25" ht="15.75" x14ac:dyDescent="0.2">
      <c r="A133" s="35">
        <f t="shared" si="3"/>
        <v>45640</v>
      </c>
      <c r="B133" s="36">
        <f>SUMIFS(СВЦЭМ!$C$39:$C$789,СВЦЭМ!$A$39:$A$789,$A133,СВЦЭМ!$B$39:$B$789,B$119)+'СЕТ СН'!$I$12+СВЦЭМ!$D$10+'СЕТ СН'!$I$6-'СЕТ СН'!$I$22</f>
        <v>2726.842298</v>
      </c>
      <c r="C133" s="36">
        <f>SUMIFS(СВЦЭМ!$C$39:$C$789,СВЦЭМ!$A$39:$A$789,$A133,СВЦЭМ!$B$39:$B$789,C$119)+'СЕТ СН'!$I$12+СВЦЭМ!$D$10+'СЕТ СН'!$I$6-'СЕТ СН'!$I$22</f>
        <v>2760.5168388199995</v>
      </c>
      <c r="D133" s="36">
        <f>SUMIFS(СВЦЭМ!$C$39:$C$789,СВЦЭМ!$A$39:$A$789,$A133,СВЦЭМ!$B$39:$B$789,D$119)+'СЕТ СН'!$I$12+СВЦЭМ!$D$10+'СЕТ СН'!$I$6-'СЕТ СН'!$I$22</f>
        <v>2768.4057957800001</v>
      </c>
      <c r="E133" s="36">
        <f>SUMIFS(СВЦЭМ!$C$39:$C$789,СВЦЭМ!$A$39:$A$789,$A133,СВЦЭМ!$B$39:$B$789,E$119)+'СЕТ СН'!$I$12+СВЦЭМ!$D$10+'СЕТ СН'!$I$6-'СЕТ СН'!$I$22</f>
        <v>2793.5106179699997</v>
      </c>
      <c r="F133" s="36">
        <f>SUMIFS(СВЦЭМ!$C$39:$C$789,СВЦЭМ!$A$39:$A$789,$A133,СВЦЭМ!$B$39:$B$789,F$119)+'СЕТ СН'!$I$12+СВЦЭМ!$D$10+'СЕТ СН'!$I$6-'СЕТ СН'!$I$22</f>
        <v>2793.9281074599999</v>
      </c>
      <c r="G133" s="36">
        <f>SUMIFS(СВЦЭМ!$C$39:$C$789,СВЦЭМ!$A$39:$A$789,$A133,СВЦЭМ!$B$39:$B$789,G$119)+'СЕТ СН'!$I$12+СВЦЭМ!$D$10+'СЕТ СН'!$I$6-'СЕТ СН'!$I$22</f>
        <v>2778.0238215199997</v>
      </c>
      <c r="H133" s="36">
        <f>SUMIFS(СВЦЭМ!$C$39:$C$789,СВЦЭМ!$A$39:$A$789,$A133,СВЦЭМ!$B$39:$B$789,H$119)+'СЕТ СН'!$I$12+СВЦЭМ!$D$10+'СЕТ СН'!$I$6-'СЕТ СН'!$I$22</f>
        <v>2769.3079052499997</v>
      </c>
      <c r="I133" s="36">
        <f>SUMIFS(СВЦЭМ!$C$39:$C$789,СВЦЭМ!$A$39:$A$789,$A133,СВЦЭМ!$B$39:$B$789,I$119)+'СЕТ СН'!$I$12+СВЦЭМ!$D$10+'СЕТ СН'!$I$6-'СЕТ СН'!$I$22</f>
        <v>2735.0658273899999</v>
      </c>
      <c r="J133" s="36">
        <f>SUMIFS(СВЦЭМ!$C$39:$C$789,СВЦЭМ!$A$39:$A$789,$A133,СВЦЭМ!$B$39:$B$789,J$119)+'СЕТ СН'!$I$12+СВЦЭМ!$D$10+'СЕТ СН'!$I$6-'СЕТ СН'!$I$22</f>
        <v>2667.2480061300002</v>
      </c>
      <c r="K133" s="36">
        <f>SUMIFS(СВЦЭМ!$C$39:$C$789,СВЦЭМ!$A$39:$A$789,$A133,СВЦЭМ!$B$39:$B$789,K$119)+'СЕТ СН'!$I$12+СВЦЭМ!$D$10+'СЕТ СН'!$I$6-'СЕТ СН'!$I$22</f>
        <v>2558.0534459599999</v>
      </c>
      <c r="L133" s="36">
        <f>SUMIFS(СВЦЭМ!$C$39:$C$789,СВЦЭМ!$A$39:$A$789,$A133,СВЦЭМ!$B$39:$B$789,L$119)+'СЕТ СН'!$I$12+СВЦЭМ!$D$10+'СЕТ СН'!$I$6-'СЕТ СН'!$I$22</f>
        <v>2530.7367457200003</v>
      </c>
      <c r="M133" s="36">
        <f>SUMIFS(СВЦЭМ!$C$39:$C$789,СВЦЭМ!$A$39:$A$789,$A133,СВЦЭМ!$B$39:$B$789,M$119)+'СЕТ СН'!$I$12+СВЦЭМ!$D$10+'СЕТ СН'!$I$6-'СЕТ СН'!$I$22</f>
        <v>2546.1603900700002</v>
      </c>
      <c r="N133" s="36">
        <f>SUMIFS(СВЦЭМ!$C$39:$C$789,СВЦЭМ!$A$39:$A$789,$A133,СВЦЭМ!$B$39:$B$789,N$119)+'СЕТ СН'!$I$12+СВЦЭМ!$D$10+'СЕТ СН'!$I$6-'СЕТ СН'!$I$22</f>
        <v>2546.5555885899998</v>
      </c>
      <c r="O133" s="36">
        <f>SUMIFS(СВЦЭМ!$C$39:$C$789,СВЦЭМ!$A$39:$A$789,$A133,СВЦЭМ!$B$39:$B$789,O$119)+'СЕТ СН'!$I$12+СВЦЭМ!$D$10+'СЕТ СН'!$I$6-'СЕТ СН'!$I$22</f>
        <v>2558.6227172899999</v>
      </c>
      <c r="P133" s="36">
        <f>SUMIFS(СВЦЭМ!$C$39:$C$789,СВЦЭМ!$A$39:$A$789,$A133,СВЦЭМ!$B$39:$B$789,P$119)+'СЕТ СН'!$I$12+СВЦЭМ!$D$10+'СЕТ СН'!$I$6-'СЕТ СН'!$I$22</f>
        <v>2561.16414678</v>
      </c>
      <c r="Q133" s="36">
        <f>SUMIFS(СВЦЭМ!$C$39:$C$789,СВЦЭМ!$A$39:$A$789,$A133,СВЦЭМ!$B$39:$B$789,Q$119)+'СЕТ СН'!$I$12+СВЦЭМ!$D$10+'СЕТ СН'!$I$6-'СЕТ СН'!$I$22</f>
        <v>2596.5524063799999</v>
      </c>
      <c r="R133" s="36">
        <f>SUMIFS(СВЦЭМ!$C$39:$C$789,СВЦЭМ!$A$39:$A$789,$A133,СВЦЭМ!$B$39:$B$789,R$119)+'СЕТ СН'!$I$12+СВЦЭМ!$D$10+'СЕТ СН'!$I$6-'СЕТ СН'!$I$22</f>
        <v>2590.0130728700001</v>
      </c>
      <c r="S133" s="36">
        <f>SUMIFS(СВЦЭМ!$C$39:$C$789,СВЦЭМ!$A$39:$A$789,$A133,СВЦЭМ!$B$39:$B$789,S$119)+'СЕТ СН'!$I$12+СВЦЭМ!$D$10+'СЕТ СН'!$I$6-'СЕТ СН'!$I$22</f>
        <v>2544.74873497</v>
      </c>
      <c r="T133" s="36">
        <f>SUMIFS(СВЦЭМ!$C$39:$C$789,СВЦЭМ!$A$39:$A$789,$A133,СВЦЭМ!$B$39:$B$789,T$119)+'СЕТ СН'!$I$12+СВЦЭМ!$D$10+'СЕТ СН'!$I$6-'СЕТ СН'!$I$22</f>
        <v>2519.5121124699999</v>
      </c>
      <c r="U133" s="36">
        <f>SUMIFS(СВЦЭМ!$C$39:$C$789,СВЦЭМ!$A$39:$A$789,$A133,СВЦЭМ!$B$39:$B$789,U$119)+'СЕТ СН'!$I$12+СВЦЭМ!$D$10+'СЕТ СН'!$I$6-'СЕТ СН'!$I$22</f>
        <v>2530.8453990399998</v>
      </c>
      <c r="V133" s="36">
        <f>SUMIFS(СВЦЭМ!$C$39:$C$789,СВЦЭМ!$A$39:$A$789,$A133,СВЦЭМ!$B$39:$B$789,V$119)+'СЕТ СН'!$I$12+СВЦЭМ!$D$10+'СЕТ СН'!$I$6-'СЕТ СН'!$I$22</f>
        <v>2588.84113884</v>
      </c>
      <c r="W133" s="36">
        <f>SUMIFS(СВЦЭМ!$C$39:$C$789,СВЦЭМ!$A$39:$A$789,$A133,СВЦЭМ!$B$39:$B$789,W$119)+'СЕТ СН'!$I$12+СВЦЭМ!$D$10+'СЕТ СН'!$I$6-'СЕТ СН'!$I$22</f>
        <v>2614.5636946</v>
      </c>
      <c r="X133" s="36">
        <f>SUMIFS(СВЦЭМ!$C$39:$C$789,СВЦЭМ!$A$39:$A$789,$A133,СВЦЭМ!$B$39:$B$789,X$119)+'СЕТ СН'!$I$12+СВЦЭМ!$D$10+'СЕТ СН'!$I$6-'СЕТ СН'!$I$22</f>
        <v>2635.8535155899999</v>
      </c>
      <c r="Y133" s="36">
        <f>SUMIFS(СВЦЭМ!$C$39:$C$789,СВЦЭМ!$A$39:$A$789,$A133,СВЦЭМ!$B$39:$B$789,Y$119)+'СЕТ СН'!$I$12+СВЦЭМ!$D$10+'СЕТ СН'!$I$6-'СЕТ СН'!$I$22</f>
        <v>2683.3268316900003</v>
      </c>
    </row>
    <row r="134" spans="1:25" ht="15.75" x14ac:dyDescent="0.2">
      <c r="A134" s="35">
        <f t="shared" si="3"/>
        <v>45641</v>
      </c>
      <c r="B134" s="36">
        <f>SUMIFS(СВЦЭМ!$C$39:$C$789,СВЦЭМ!$A$39:$A$789,$A134,СВЦЭМ!$B$39:$B$789,B$119)+'СЕТ СН'!$I$12+СВЦЭМ!$D$10+'СЕТ СН'!$I$6-'СЕТ СН'!$I$22</f>
        <v>2677.1197530300001</v>
      </c>
      <c r="C134" s="36">
        <f>SUMIFS(СВЦЭМ!$C$39:$C$789,СВЦЭМ!$A$39:$A$789,$A134,СВЦЭМ!$B$39:$B$789,C$119)+'СЕТ СН'!$I$12+СВЦЭМ!$D$10+'СЕТ СН'!$I$6-'СЕТ СН'!$I$22</f>
        <v>2689.1083464100002</v>
      </c>
      <c r="D134" s="36">
        <f>SUMIFS(СВЦЭМ!$C$39:$C$789,СВЦЭМ!$A$39:$A$789,$A134,СВЦЭМ!$B$39:$B$789,D$119)+'СЕТ СН'!$I$12+СВЦЭМ!$D$10+'СЕТ СН'!$I$6-'СЕТ СН'!$I$22</f>
        <v>2726.46303317</v>
      </c>
      <c r="E134" s="36">
        <f>SUMIFS(СВЦЭМ!$C$39:$C$789,СВЦЭМ!$A$39:$A$789,$A134,СВЦЭМ!$B$39:$B$789,E$119)+'СЕТ СН'!$I$12+СВЦЭМ!$D$10+'СЕТ СН'!$I$6-'СЕТ СН'!$I$22</f>
        <v>2735.2345766399999</v>
      </c>
      <c r="F134" s="36">
        <f>SUMIFS(СВЦЭМ!$C$39:$C$789,СВЦЭМ!$A$39:$A$789,$A134,СВЦЭМ!$B$39:$B$789,F$119)+'СЕТ СН'!$I$12+СВЦЭМ!$D$10+'СЕТ СН'!$I$6-'СЕТ СН'!$I$22</f>
        <v>2743.04864494</v>
      </c>
      <c r="G134" s="36">
        <f>SUMIFS(СВЦЭМ!$C$39:$C$789,СВЦЭМ!$A$39:$A$789,$A134,СВЦЭМ!$B$39:$B$789,G$119)+'СЕТ СН'!$I$12+СВЦЭМ!$D$10+'СЕТ СН'!$I$6-'СЕТ СН'!$I$22</f>
        <v>2726.4688154</v>
      </c>
      <c r="H134" s="36">
        <f>SUMIFS(СВЦЭМ!$C$39:$C$789,СВЦЭМ!$A$39:$A$789,$A134,СВЦЭМ!$B$39:$B$789,H$119)+'СЕТ СН'!$I$12+СВЦЭМ!$D$10+'СЕТ СН'!$I$6-'СЕТ СН'!$I$22</f>
        <v>2710.4692780200003</v>
      </c>
      <c r="I134" s="36">
        <f>SUMIFS(СВЦЭМ!$C$39:$C$789,СВЦЭМ!$A$39:$A$789,$A134,СВЦЭМ!$B$39:$B$789,I$119)+'СЕТ СН'!$I$12+СВЦЭМ!$D$10+'СЕТ СН'!$I$6-'СЕТ СН'!$I$22</f>
        <v>2718.24118671</v>
      </c>
      <c r="J134" s="36">
        <f>SUMIFS(СВЦЭМ!$C$39:$C$789,СВЦЭМ!$A$39:$A$789,$A134,СВЦЭМ!$B$39:$B$789,J$119)+'СЕТ СН'!$I$12+СВЦЭМ!$D$10+'СЕТ СН'!$I$6-'СЕТ СН'!$I$22</f>
        <v>2646.4374297300001</v>
      </c>
      <c r="K134" s="36">
        <f>SUMIFS(СВЦЭМ!$C$39:$C$789,СВЦЭМ!$A$39:$A$789,$A134,СВЦЭМ!$B$39:$B$789,K$119)+'СЕТ СН'!$I$12+СВЦЭМ!$D$10+'СЕТ СН'!$I$6-'СЕТ СН'!$I$22</f>
        <v>2560.6883681100003</v>
      </c>
      <c r="L134" s="36">
        <f>SUMIFS(СВЦЭМ!$C$39:$C$789,СВЦЭМ!$A$39:$A$789,$A134,СВЦЭМ!$B$39:$B$789,L$119)+'СЕТ СН'!$I$12+СВЦЭМ!$D$10+'СЕТ СН'!$I$6-'СЕТ СН'!$I$22</f>
        <v>2538.42447606</v>
      </c>
      <c r="M134" s="36">
        <f>SUMIFS(СВЦЭМ!$C$39:$C$789,СВЦЭМ!$A$39:$A$789,$A134,СВЦЭМ!$B$39:$B$789,M$119)+'СЕТ СН'!$I$12+СВЦЭМ!$D$10+'СЕТ СН'!$I$6-'СЕТ СН'!$I$22</f>
        <v>2548.5879397900003</v>
      </c>
      <c r="N134" s="36">
        <f>SUMIFS(СВЦЭМ!$C$39:$C$789,СВЦЭМ!$A$39:$A$789,$A134,СВЦЭМ!$B$39:$B$789,N$119)+'СЕТ СН'!$I$12+СВЦЭМ!$D$10+'СЕТ СН'!$I$6-'СЕТ СН'!$I$22</f>
        <v>2584.0893286200003</v>
      </c>
      <c r="O134" s="36">
        <f>SUMIFS(СВЦЭМ!$C$39:$C$789,СВЦЭМ!$A$39:$A$789,$A134,СВЦЭМ!$B$39:$B$789,O$119)+'СЕТ СН'!$I$12+СВЦЭМ!$D$10+'СЕТ СН'!$I$6-'СЕТ СН'!$I$22</f>
        <v>2602.0560186600001</v>
      </c>
      <c r="P134" s="36">
        <f>SUMIFS(СВЦЭМ!$C$39:$C$789,СВЦЭМ!$A$39:$A$789,$A134,СВЦЭМ!$B$39:$B$789,P$119)+'СЕТ СН'!$I$12+СВЦЭМ!$D$10+'СЕТ СН'!$I$6-'СЕТ СН'!$I$22</f>
        <v>2624.7346672900003</v>
      </c>
      <c r="Q134" s="36">
        <f>SUMIFS(СВЦЭМ!$C$39:$C$789,СВЦЭМ!$A$39:$A$789,$A134,СВЦЭМ!$B$39:$B$789,Q$119)+'СЕТ СН'!$I$12+СВЦЭМ!$D$10+'СЕТ СН'!$I$6-'СЕТ СН'!$I$22</f>
        <v>2641.1184838700001</v>
      </c>
      <c r="R134" s="36">
        <f>SUMIFS(СВЦЭМ!$C$39:$C$789,СВЦЭМ!$A$39:$A$789,$A134,СВЦЭМ!$B$39:$B$789,R$119)+'СЕТ СН'!$I$12+СВЦЭМ!$D$10+'СЕТ СН'!$I$6-'СЕТ СН'!$I$22</f>
        <v>2621.89274161</v>
      </c>
      <c r="S134" s="36">
        <f>SUMIFS(СВЦЭМ!$C$39:$C$789,СВЦЭМ!$A$39:$A$789,$A134,СВЦЭМ!$B$39:$B$789,S$119)+'СЕТ СН'!$I$12+СВЦЭМ!$D$10+'СЕТ СН'!$I$6-'СЕТ СН'!$I$22</f>
        <v>2570.9295630400002</v>
      </c>
      <c r="T134" s="36">
        <f>SUMIFS(СВЦЭМ!$C$39:$C$789,СВЦЭМ!$A$39:$A$789,$A134,СВЦЭМ!$B$39:$B$789,T$119)+'СЕТ СН'!$I$12+СВЦЭМ!$D$10+'СЕТ СН'!$I$6-'СЕТ СН'!$I$22</f>
        <v>2546.6073397600003</v>
      </c>
      <c r="U134" s="36">
        <f>SUMIFS(СВЦЭМ!$C$39:$C$789,СВЦЭМ!$A$39:$A$789,$A134,СВЦЭМ!$B$39:$B$789,U$119)+'СЕТ СН'!$I$12+СВЦЭМ!$D$10+'СЕТ СН'!$I$6-'СЕТ СН'!$I$22</f>
        <v>2558.36644798</v>
      </c>
      <c r="V134" s="36">
        <f>SUMIFS(СВЦЭМ!$C$39:$C$789,СВЦЭМ!$A$39:$A$789,$A134,СВЦЭМ!$B$39:$B$789,V$119)+'СЕТ СН'!$I$12+СВЦЭМ!$D$10+'СЕТ СН'!$I$6-'СЕТ СН'!$I$22</f>
        <v>2571.1895606600001</v>
      </c>
      <c r="W134" s="36">
        <f>SUMIFS(СВЦЭМ!$C$39:$C$789,СВЦЭМ!$A$39:$A$789,$A134,СВЦЭМ!$B$39:$B$789,W$119)+'СЕТ СН'!$I$12+СВЦЭМ!$D$10+'СЕТ СН'!$I$6-'СЕТ СН'!$I$22</f>
        <v>2578.3735973299999</v>
      </c>
      <c r="X134" s="36">
        <f>SUMIFS(СВЦЭМ!$C$39:$C$789,СВЦЭМ!$A$39:$A$789,$A134,СВЦЭМ!$B$39:$B$789,X$119)+'СЕТ СН'!$I$12+СВЦЭМ!$D$10+'СЕТ СН'!$I$6-'СЕТ СН'!$I$22</f>
        <v>2637.6857093900003</v>
      </c>
      <c r="Y134" s="36">
        <f>SUMIFS(СВЦЭМ!$C$39:$C$789,СВЦЭМ!$A$39:$A$789,$A134,СВЦЭМ!$B$39:$B$789,Y$119)+'СЕТ СН'!$I$12+СВЦЭМ!$D$10+'СЕТ СН'!$I$6-'СЕТ СН'!$I$22</f>
        <v>2666.30819084</v>
      </c>
    </row>
    <row r="135" spans="1:25" ht="15.75" x14ac:dyDescent="0.2">
      <c r="A135" s="35">
        <f t="shared" si="3"/>
        <v>45642</v>
      </c>
      <c r="B135" s="36">
        <f>SUMIFS(СВЦЭМ!$C$39:$C$789,СВЦЭМ!$A$39:$A$789,$A135,СВЦЭМ!$B$39:$B$789,B$119)+'СЕТ СН'!$I$12+СВЦЭМ!$D$10+'СЕТ СН'!$I$6-'СЕТ СН'!$I$22</f>
        <v>2595.0256395700003</v>
      </c>
      <c r="C135" s="36">
        <f>SUMIFS(СВЦЭМ!$C$39:$C$789,СВЦЭМ!$A$39:$A$789,$A135,СВЦЭМ!$B$39:$B$789,C$119)+'СЕТ СН'!$I$12+СВЦЭМ!$D$10+'СЕТ СН'!$I$6-'СЕТ СН'!$I$22</f>
        <v>2634.2751265000002</v>
      </c>
      <c r="D135" s="36">
        <f>SUMIFS(СВЦЭМ!$C$39:$C$789,СВЦЭМ!$A$39:$A$789,$A135,СВЦЭМ!$B$39:$B$789,D$119)+'СЕТ СН'!$I$12+СВЦЭМ!$D$10+'СЕТ СН'!$I$6-'СЕТ СН'!$I$22</f>
        <v>2648.7332199800003</v>
      </c>
      <c r="E135" s="36">
        <f>SUMIFS(СВЦЭМ!$C$39:$C$789,СВЦЭМ!$A$39:$A$789,$A135,СВЦЭМ!$B$39:$B$789,E$119)+'СЕТ СН'!$I$12+СВЦЭМ!$D$10+'СЕТ СН'!$I$6-'СЕТ СН'!$I$22</f>
        <v>2656.14904252</v>
      </c>
      <c r="F135" s="36">
        <f>SUMIFS(СВЦЭМ!$C$39:$C$789,СВЦЭМ!$A$39:$A$789,$A135,СВЦЭМ!$B$39:$B$789,F$119)+'СЕТ СН'!$I$12+СВЦЭМ!$D$10+'СЕТ СН'!$I$6-'СЕТ СН'!$I$22</f>
        <v>2650.1788562400002</v>
      </c>
      <c r="G135" s="36">
        <f>SUMIFS(СВЦЭМ!$C$39:$C$789,СВЦЭМ!$A$39:$A$789,$A135,СВЦЭМ!$B$39:$B$789,G$119)+'СЕТ СН'!$I$12+СВЦЭМ!$D$10+'СЕТ СН'!$I$6-'СЕТ СН'!$I$22</f>
        <v>2619.5188920099999</v>
      </c>
      <c r="H135" s="36">
        <f>SUMIFS(СВЦЭМ!$C$39:$C$789,СВЦЭМ!$A$39:$A$789,$A135,СВЦЭМ!$B$39:$B$789,H$119)+'СЕТ СН'!$I$12+СВЦЭМ!$D$10+'СЕТ СН'!$I$6-'СЕТ СН'!$I$22</f>
        <v>2610.6599886500003</v>
      </c>
      <c r="I135" s="36">
        <f>SUMIFS(СВЦЭМ!$C$39:$C$789,СВЦЭМ!$A$39:$A$789,$A135,СВЦЭМ!$B$39:$B$789,I$119)+'СЕТ СН'!$I$12+СВЦЭМ!$D$10+'СЕТ СН'!$I$6-'СЕТ СН'!$I$22</f>
        <v>2555.6115508100002</v>
      </c>
      <c r="J135" s="36">
        <f>SUMIFS(СВЦЭМ!$C$39:$C$789,СВЦЭМ!$A$39:$A$789,$A135,СВЦЭМ!$B$39:$B$789,J$119)+'СЕТ СН'!$I$12+СВЦЭМ!$D$10+'СЕТ СН'!$I$6-'СЕТ СН'!$I$22</f>
        <v>2559.9652959099999</v>
      </c>
      <c r="K135" s="36">
        <f>SUMIFS(СВЦЭМ!$C$39:$C$789,СВЦЭМ!$A$39:$A$789,$A135,СВЦЭМ!$B$39:$B$789,K$119)+'СЕТ СН'!$I$12+СВЦЭМ!$D$10+'СЕТ СН'!$I$6-'СЕТ СН'!$I$22</f>
        <v>2550.1898398100002</v>
      </c>
      <c r="L135" s="36">
        <f>SUMIFS(СВЦЭМ!$C$39:$C$789,СВЦЭМ!$A$39:$A$789,$A135,СВЦЭМ!$B$39:$B$789,L$119)+'СЕТ СН'!$I$12+СВЦЭМ!$D$10+'СЕТ СН'!$I$6-'СЕТ СН'!$I$22</f>
        <v>2538.0048616200002</v>
      </c>
      <c r="M135" s="36">
        <f>SUMIFS(СВЦЭМ!$C$39:$C$789,СВЦЭМ!$A$39:$A$789,$A135,СВЦЭМ!$B$39:$B$789,M$119)+'СЕТ СН'!$I$12+СВЦЭМ!$D$10+'СЕТ СН'!$I$6-'СЕТ СН'!$I$22</f>
        <v>2552.3858159500001</v>
      </c>
      <c r="N135" s="36">
        <f>SUMIFS(СВЦЭМ!$C$39:$C$789,СВЦЭМ!$A$39:$A$789,$A135,СВЦЭМ!$B$39:$B$789,N$119)+'СЕТ СН'!$I$12+СВЦЭМ!$D$10+'СЕТ СН'!$I$6-'СЕТ СН'!$I$22</f>
        <v>2542.8367124000001</v>
      </c>
      <c r="O135" s="36">
        <f>SUMIFS(СВЦЭМ!$C$39:$C$789,СВЦЭМ!$A$39:$A$789,$A135,СВЦЭМ!$B$39:$B$789,O$119)+'СЕТ СН'!$I$12+СВЦЭМ!$D$10+'СЕТ СН'!$I$6-'СЕТ СН'!$I$22</f>
        <v>2562.7444605800001</v>
      </c>
      <c r="P135" s="36">
        <f>SUMIFS(СВЦЭМ!$C$39:$C$789,СВЦЭМ!$A$39:$A$789,$A135,СВЦЭМ!$B$39:$B$789,P$119)+'СЕТ СН'!$I$12+СВЦЭМ!$D$10+'СЕТ СН'!$I$6-'СЕТ СН'!$I$22</f>
        <v>2573.73205684</v>
      </c>
      <c r="Q135" s="36">
        <f>SUMIFS(СВЦЭМ!$C$39:$C$789,СВЦЭМ!$A$39:$A$789,$A135,СВЦЭМ!$B$39:$B$789,Q$119)+'СЕТ СН'!$I$12+СВЦЭМ!$D$10+'СЕТ СН'!$I$6-'СЕТ СН'!$I$22</f>
        <v>2586.7071675500001</v>
      </c>
      <c r="R135" s="36">
        <f>SUMIFS(СВЦЭМ!$C$39:$C$789,СВЦЭМ!$A$39:$A$789,$A135,СВЦЭМ!$B$39:$B$789,R$119)+'СЕТ СН'!$I$12+СВЦЭМ!$D$10+'СЕТ СН'!$I$6-'СЕТ СН'!$I$22</f>
        <v>2569.8759886900002</v>
      </c>
      <c r="S135" s="36">
        <f>SUMIFS(СВЦЭМ!$C$39:$C$789,СВЦЭМ!$A$39:$A$789,$A135,СВЦЭМ!$B$39:$B$789,S$119)+'СЕТ СН'!$I$12+СВЦЭМ!$D$10+'СЕТ СН'!$I$6-'СЕТ СН'!$I$22</f>
        <v>2527.30440112</v>
      </c>
      <c r="T135" s="36">
        <f>SUMIFS(СВЦЭМ!$C$39:$C$789,СВЦЭМ!$A$39:$A$789,$A135,СВЦЭМ!$B$39:$B$789,T$119)+'СЕТ СН'!$I$12+СВЦЭМ!$D$10+'СЕТ СН'!$I$6-'СЕТ СН'!$I$22</f>
        <v>2528.3239340499999</v>
      </c>
      <c r="U135" s="36">
        <f>SUMIFS(СВЦЭМ!$C$39:$C$789,СВЦЭМ!$A$39:$A$789,$A135,СВЦЭМ!$B$39:$B$789,U$119)+'СЕТ СН'!$I$12+СВЦЭМ!$D$10+'СЕТ СН'!$I$6-'СЕТ СН'!$I$22</f>
        <v>2532.1342417300002</v>
      </c>
      <c r="V135" s="36">
        <f>SUMIFS(СВЦЭМ!$C$39:$C$789,СВЦЭМ!$A$39:$A$789,$A135,СВЦЭМ!$B$39:$B$789,V$119)+'СЕТ СН'!$I$12+СВЦЭМ!$D$10+'СЕТ СН'!$I$6-'СЕТ СН'!$I$22</f>
        <v>2546.5709905100002</v>
      </c>
      <c r="W135" s="36">
        <f>SUMIFS(СВЦЭМ!$C$39:$C$789,СВЦЭМ!$A$39:$A$789,$A135,СВЦЭМ!$B$39:$B$789,W$119)+'СЕТ СН'!$I$12+СВЦЭМ!$D$10+'СЕТ СН'!$I$6-'СЕТ СН'!$I$22</f>
        <v>2575.3661979500002</v>
      </c>
      <c r="X135" s="36">
        <f>SUMIFS(СВЦЭМ!$C$39:$C$789,СВЦЭМ!$A$39:$A$789,$A135,СВЦЭМ!$B$39:$B$789,X$119)+'СЕТ СН'!$I$12+СВЦЭМ!$D$10+'СЕТ СН'!$I$6-'СЕТ СН'!$I$22</f>
        <v>2607.4898080299999</v>
      </c>
      <c r="Y135" s="36">
        <f>SUMIFS(СВЦЭМ!$C$39:$C$789,СВЦЭМ!$A$39:$A$789,$A135,СВЦЭМ!$B$39:$B$789,Y$119)+'СЕТ СН'!$I$12+СВЦЭМ!$D$10+'СЕТ СН'!$I$6-'СЕТ СН'!$I$22</f>
        <v>2647.7670576</v>
      </c>
    </row>
    <row r="136" spans="1:25" ht="15.75" x14ac:dyDescent="0.2">
      <c r="A136" s="35">
        <f t="shared" si="3"/>
        <v>45643</v>
      </c>
      <c r="B136" s="36">
        <f>SUMIFS(СВЦЭМ!$C$39:$C$789,СВЦЭМ!$A$39:$A$789,$A136,СВЦЭМ!$B$39:$B$789,B$119)+'СЕТ СН'!$I$12+СВЦЭМ!$D$10+'СЕТ СН'!$I$6-'СЕТ СН'!$I$22</f>
        <v>2797.6409614499994</v>
      </c>
      <c r="C136" s="36">
        <f>SUMIFS(СВЦЭМ!$C$39:$C$789,СВЦЭМ!$A$39:$A$789,$A136,СВЦЭМ!$B$39:$B$789,C$119)+'СЕТ СН'!$I$12+СВЦЭМ!$D$10+'СЕТ СН'!$I$6-'СЕТ СН'!$I$22</f>
        <v>2855.9648025699998</v>
      </c>
      <c r="D136" s="36">
        <f>SUMIFS(СВЦЭМ!$C$39:$C$789,СВЦЭМ!$A$39:$A$789,$A136,СВЦЭМ!$B$39:$B$789,D$119)+'СЕТ СН'!$I$12+СВЦЭМ!$D$10+'СЕТ СН'!$I$6-'СЕТ СН'!$I$22</f>
        <v>2899.8441250699998</v>
      </c>
      <c r="E136" s="36">
        <f>SUMIFS(СВЦЭМ!$C$39:$C$789,СВЦЭМ!$A$39:$A$789,$A136,СВЦЭМ!$B$39:$B$789,E$119)+'СЕТ СН'!$I$12+СВЦЭМ!$D$10+'СЕТ СН'!$I$6-'СЕТ СН'!$I$22</f>
        <v>2926.0188293999995</v>
      </c>
      <c r="F136" s="36">
        <f>SUMIFS(СВЦЭМ!$C$39:$C$789,СВЦЭМ!$A$39:$A$789,$A136,СВЦЭМ!$B$39:$B$789,F$119)+'СЕТ СН'!$I$12+СВЦЭМ!$D$10+'СЕТ СН'!$I$6-'СЕТ СН'!$I$22</f>
        <v>2943.8024779099997</v>
      </c>
      <c r="G136" s="36">
        <f>SUMIFS(СВЦЭМ!$C$39:$C$789,СВЦЭМ!$A$39:$A$789,$A136,СВЦЭМ!$B$39:$B$789,G$119)+'СЕТ СН'!$I$12+СВЦЭМ!$D$10+'СЕТ СН'!$I$6-'СЕТ СН'!$I$22</f>
        <v>2957.6777806499999</v>
      </c>
      <c r="H136" s="36">
        <f>SUMIFS(СВЦЭМ!$C$39:$C$789,СВЦЭМ!$A$39:$A$789,$A136,СВЦЭМ!$B$39:$B$789,H$119)+'СЕТ СН'!$I$12+СВЦЭМ!$D$10+'СЕТ СН'!$I$6-'СЕТ СН'!$I$22</f>
        <v>2879.9831055899999</v>
      </c>
      <c r="I136" s="36">
        <f>SUMIFS(СВЦЭМ!$C$39:$C$789,СВЦЭМ!$A$39:$A$789,$A136,СВЦЭМ!$B$39:$B$789,I$119)+'СЕТ СН'!$I$12+СВЦЭМ!$D$10+'СЕТ СН'!$I$6-'СЕТ СН'!$I$22</f>
        <v>2794.3401245699997</v>
      </c>
      <c r="J136" s="36">
        <f>SUMIFS(СВЦЭМ!$C$39:$C$789,СВЦЭМ!$A$39:$A$789,$A136,СВЦЭМ!$B$39:$B$789,J$119)+'СЕТ СН'!$I$12+СВЦЭМ!$D$10+'СЕТ СН'!$I$6-'СЕТ СН'!$I$22</f>
        <v>2754.3183599100003</v>
      </c>
      <c r="K136" s="36">
        <f>SUMIFS(СВЦЭМ!$C$39:$C$789,СВЦЭМ!$A$39:$A$789,$A136,СВЦЭМ!$B$39:$B$789,K$119)+'СЕТ СН'!$I$12+СВЦЭМ!$D$10+'СЕТ СН'!$I$6-'СЕТ СН'!$I$22</f>
        <v>2699.3417780600003</v>
      </c>
      <c r="L136" s="36">
        <f>SUMIFS(СВЦЭМ!$C$39:$C$789,СВЦЭМ!$A$39:$A$789,$A136,СВЦЭМ!$B$39:$B$789,L$119)+'СЕТ СН'!$I$12+СВЦЭМ!$D$10+'СЕТ СН'!$I$6-'СЕТ СН'!$I$22</f>
        <v>2673.86398345</v>
      </c>
      <c r="M136" s="36">
        <f>SUMIFS(СВЦЭМ!$C$39:$C$789,СВЦЭМ!$A$39:$A$789,$A136,СВЦЭМ!$B$39:$B$789,M$119)+'СЕТ СН'!$I$12+СВЦЭМ!$D$10+'СЕТ СН'!$I$6-'СЕТ СН'!$I$22</f>
        <v>2684.9309964500003</v>
      </c>
      <c r="N136" s="36">
        <f>SUMIFS(СВЦЭМ!$C$39:$C$789,СВЦЭМ!$A$39:$A$789,$A136,СВЦЭМ!$B$39:$B$789,N$119)+'СЕТ СН'!$I$12+СВЦЭМ!$D$10+'СЕТ СН'!$I$6-'СЕТ СН'!$I$22</f>
        <v>2703.9983188199999</v>
      </c>
      <c r="O136" s="36">
        <f>SUMIFS(СВЦЭМ!$C$39:$C$789,СВЦЭМ!$A$39:$A$789,$A136,СВЦЭМ!$B$39:$B$789,O$119)+'СЕТ СН'!$I$12+СВЦЭМ!$D$10+'СЕТ СН'!$I$6-'СЕТ СН'!$I$22</f>
        <v>2709.1954788799999</v>
      </c>
      <c r="P136" s="36">
        <f>SUMIFS(СВЦЭМ!$C$39:$C$789,СВЦЭМ!$A$39:$A$789,$A136,СВЦЭМ!$B$39:$B$789,P$119)+'СЕТ СН'!$I$12+СВЦЭМ!$D$10+'СЕТ СН'!$I$6-'СЕТ СН'!$I$22</f>
        <v>2710.7003313600003</v>
      </c>
      <c r="Q136" s="36">
        <f>SUMIFS(СВЦЭМ!$C$39:$C$789,СВЦЭМ!$A$39:$A$789,$A136,СВЦЭМ!$B$39:$B$789,Q$119)+'СЕТ СН'!$I$12+СВЦЭМ!$D$10+'СЕТ СН'!$I$6-'СЕТ СН'!$I$22</f>
        <v>2727.97942943</v>
      </c>
      <c r="R136" s="36">
        <f>SUMIFS(СВЦЭМ!$C$39:$C$789,СВЦЭМ!$A$39:$A$789,$A136,СВЦЭМ!$B$39:$B$789,R$119)+'СЕТ СН'!$I$12+СВЦЭМ!$D$10+'СЕТ СН'!$I$6-'СЕТ СН'!$I$22</f>
        <v>2720.5321980799999</v>
      </c>
      <c r="S136" s="36">
        <f>SUMIFS(СВЦЭМ!$C$39:$C$789,СВЦЭМ!$A$39:$A$789,$A136,СВЦЭМ!$B$39:$B$789,S$119)+'СЕТ СН'!$I$12+СВЦЭМ!$D$10+'СЕТ СН'!$I$6-'СЕТ СН'!$I$22</f>
        <v>2686.0995543399999</v>
      </c>
      <c r="T136" s="36">
        <f>SUMIFS(СВЦЭМ!$C$39:$C$789,СВЦЭМ!$A$39:$A$789,$A136,СВЦЭМ!$B$39:$B$789,T$119)+'СЕТ СН'!$I$12+СВЦЭМ!$D$10+'СЕТ СН'!$I$6-'СЕТ СН'!$I$22</f>
        <v>2724.0977677700002</v>
      </c>
      <c r="U136" s="36">
        <f>SUMIFS(СВЦЭМ!$C$39:$C$789,СВЦЭМ!$A$39:$A$789,$A136,СВЦЭМ!$B$39:$B$789,U$119)+'СЕТ СН'!$I$12+СВЦЭМ!$D$10+'СЕТ СН'!$I$6-'СЕТ СН'!$I$22</f>
        <v>2728.57457411</v>
      </c>
      <c r="V136" s="36">
        <f>SUMIFS(СВЦЭМ!$C$39:$C$789,СВЦЭМ!$A$39:$A$789,$A136,СВЦЭМ!$B$39:$B$789,V$119)+'СЕТ СН'!$I$12+СВЦЭМ!$D$10+'СЕТ СН'!$I$6-'СЕТ СН'!$I$22</f>
        <v>2781.6507325699999</v>
      </c>
      <c r="W136" s="36">
        <f>SUMIFS(СВЦЭМ!$C$39:$C$789,СВЦЭМ!$A$39:$A$789,$A136,СВЦЭМ!$B$39:$B$789,W$119)+'СЕТ СН'!$I$12+СВЦЭМ!$D$10+'СЕТ СН'!$I$6-'СЕТ СН'!$I$22</f>
        <v>2811.8624160399995</v>
      </c>
      <c r="X136" s="36">
        <f>SUMIFS(СВЦЭМ!$C$39:$C$789,СВЦЭМ!$A$39:$A$789,$A136,СВЦЭМ!$B$39:$B$789,X$119)+'СЕТ СН'!$I$12+СВЦЭМ!$D$10+'СЕТ СН'!$I$6-'СЕТ СН'!$I$22</f>
        <v>2830.5866165499997</v>
      </c>
      <c r="Y136" s="36">
        <f>SUMIFS(СВЦЭМ!$C$39:$C$789,СВЦЭМ!$A$39:$A$789,$A136,СВЦЭМ!$B$39:$B$789,Y$119)+'СЕТ СН'!$I$12+СВЦЭМ!$D$10+'СЕТ СН'!$I$6-'СЕТ СН'!$I$22</f>
        <v>2844.3799508099996</v>
      </c>
    </row>
    <row r="137" spans="1:25" ht="15.75" x14ac:dyDescent="0.2">
      <c r="A137" s="35">
        <f t="shared" si="3"/>
        <v>45644</v>
      </c>
      <c r="B137" s="36">
        <f>SUMIFS(СВЦЭМ!$C$39:$C$789,СВЦЭМ!$A$39:$A$789,$A137,СВЦЭМ!$B$39:$B$789,B$119)+'СЕТ СН'!$I$12+СВЦЭМ!$D$10+'СЕТ СН'!$I$6-'СЕТ СН'!$I$22</f>
        <v>2962.5945720399995</v>
      </c>
      <c r="C137" s="36">
        <f>SUMIFS(СВЦЭМ!$C$39:$C$789,СВЦЭМ!$A$39:$A$789,$A137,СВЦЭМ!$B$39:$B$789,C$119)+'СЕТ СН'!$I$12+СВЦЭМ!$D$10+'СЕТ СН'!$I$6-'СЕТ СН'!$I$22</f>
        <v>3005.4634094199996</v>
      </c>
      <c r="D137" s="36">
        <f>SUMIFS(СВЦЭМ!$C$39:$C$789,СВЦЭМ!$A$39:$A$789,$A137,СВЦЭМ!$B$39:$B$789,D$119)+'СЕТ СН'!$I$12+СВЦЭМ!$D$10+'СЕТ СН'!$I$6-'СЕТ СН'!$I$22</f>
        <v>3032.8090678399999</v>
      </c>
      <c r="E137" s="36">
        <f>SUMIFS(СВЦЭМ!$C$39:$C$789,СВЦЭМ!$A$39:$A$789,$A137,СВЦЭМ!$B$39:$B$789,E$119)+'СЕТ СН'!$I$12+СВЦЭМ!$D$10+'СЕТ СН'!$I$6-'СЕТ СН'!$I$22</f>
        <v>3047.3616820799998</v>
      </c>
      <c r="F137" s="36">
        <f>SUMIFS(СВЦЭМ!$C$39:$C$789,СВЦЭМ!$A$39:$A$789,$A137,СВЦЭМ!$B$39:$B$789,F$119)+'СЕТ СН'!$I$12+СВЦЭМ!$D$10+'СЕТ СН'!$I$6-'СЕТ СН'!$I$22</f>
        <v>3046.9925976</v>
      </c>
      <c r="G137" s="36">
        <f>SUMIFS(СВЦЭМ!$C$39:$C$789,СВЦЭМ!$A$39:$A$789,$A137,СВЦЭМ!$B$39:$B$789,G$119)+'СЕТ СН'!$I$12+СВЦЭМ!$D$10+'СЕТ СН'!$I$6-'СЕТ СН'!$I$22</f>
        <v>3029.9966474399998</v>
      </c>
      <c r="H137" s="36">
        <f>SUMIFS(СВЦЭМ!$C$39:$C$789,СВЦЭМ!$A$39:$A$789,$A137,СВЦЭМ!$B$39:$B$789,H$119)+'СЕТ СН'!$I$12+СВЦЭМ!$D$10+'СЕТ СН'!$I$6-'СЕТ СН'!$I$22</f>
        <v>2937.5355046099999</v>
      </c>
      <c r="I137" s="36">
        <f>SUMIFS(СВЦЭМ!$C$39:$C$789,СВЦЭМ!$A$39:$A$789,$A137,СВЦЭМ!$B$39:$B$789,I$119)+'СЕТ СН'!$I$12+СВЦЭМ!$D$10+'СЕТ СН'!$I$6-'СЕТ СН'!$I$22</f>
        <v>2818.4015029999996</v>
      </c>
      <c r="J137" s="36">
        <f>SUMIFS(СВЦЭМ!$C$39:$C$789,СВЦЭМ!$A$39:$A$789,$A137,СВЦЭМ!$B$39:$B$789,J$119)+'СЕТ СН'!$I$12+СВЦЭМ!$D$10+'СЕТ СН'!$I$6-'СЕТ СН'!$I$22</f>
        <v>2778.5356324599998</v>
      </c>
      <c r="K137" s="36">
        <f>SUMIFS(СВЦЭМ!$C$39:$C$789,СВЦЭМ!$A$39:$A$789,$A137,СВЦЭМ!$B$39:$B$789,K$119)+'СЕТ СН'!$I$12+СВЦЭМ!$D$10+'СЕТ СН'!$I$6-'СЕТ СН'!$I$22</f>
        <v>2723.3368460900001</v>
      </c>
      <c r="L137" s="36">
        <f>SUMIFS(СВЦЭМ!$C$39:$C$789,СВЦЭМ!$A$39:$A$789,$A137,СВЦЭМ!$B$39:$B$789,L$119)+'СЕТ СН'!$I$12+СВЦЭМ!$D$10+'СЕТ СН'!$I$6-'СЕТ СН'!$I$22</f>
        <v>2685.5728268000003</v>
      </c>
      <c r="M137" s="36">
        <f>SUMIFS(СВЦЭМ!$C$39:$C$789,СВЦЭМ!$A$39:$A$789,$A137,СВЦЭМ!$B$39:$B$789,M$119)+'СЕТ СН'!$I$12+СВЦЭМ!$D$10+'СЕТ СН'!$I$6-'СЕТ СН'!$I$22</f>
        <v>2746.4519750300001</v>
      </c>
      <c r="N137" s="36">
        <f>SUMIFS(СВЦЭМ!$C$39:$C$789,СВЦЭМ!$A$39:$A$789,$A137,СВЦЭМ!$B$39:$B$789,N$119)+'СЕТ СН'!$I$12+СВЦЭМ!$D$10+'СЕТ СН'!$I$6-'СЕТ СН'!$I$22</f>
        <v>2770.5405258099995</v>
      </c>
      <c r="O137" s="36">
        <f>SUMIFS(СВЦЭМ!$C$39:$C$789,СВЦЭМ!$A$39:$A$789,$A137,СВЦЭМ!$B$39:$B$789,O$119)+'СЕТ СН'!$I$12+СВЦЭМ!$D$10+'СЕТ СН'!$I$6-'СЕТ СН'!$I$22</f>
        <v>2757.8128937899996</v>
      </c>
      <c r="P137" s="36">
        <f>SUMIFS(СВЦЭМ!$C$39:$C$789,СВЦЭМ!$A$39:$A$789,$A137,СВЦЭМ!$B$39:$B$789,P$119)+'СЕТ СН'!$I$12+СВЦЭМ!$D$10+'СЕТ СН'!$I$6-'СЕТ СН'!$I$22</f>
        <v>2748.1115510700001</v>
      </c>
      <c r="Q137" s="36">
        <f>SUMIFS(СВЦЭМ!$C$39:$C$789,СВЦЭМ!$A$39:$A$789,$A137,СВЦЭМ!$B$39:$B$789,Q$119)+'СЕТ СН'!$I$12+СВЦЭМ!$D$10+'СЕТ СН'!$I$6-'СЕТ СН'!$I$22</f>
        <v>2763.3382981399996</v>
      </c>
      <c r="R137" s="36">
        <f>SUMIFS(СВЦЭМ!$C$39:$C$789,СВЦЭМ!$A$39:$A$789,$A137,СВЦЭМ!$B$39:$B$789,R$119)+'СЕТ СН'!$I$12+СВЦЭМ!$D$10+'СЕТ СН'!$I$6-'СЕТ СН'!$I$22</f>
        <v>2759.9417138199997</v>
      </c>
      <c r="S137" s="36">
        <f>SUMIFS(СВЦЭМ!$C$39:$C$789,СВЦЭМ!$A$39:$A$789,$A137,СВЦЭМ!$B$39:$B$789,S$119)+'СЕТ СН'!$I$12+СВЦЭМ!$D$10+'СЕТ СН'!$I$6-'СЕТ СН'!$I$22</f>
        <v>2723.6402582000001</v>
      </c>
      <c r="T137" s="36">
        <f>SUMIFS(СВЦЭМ!$C$39:$C$789,СВЦЭМ!$A$39:$A$789,$A137,СВЦЭМ!$B$39:$B$789,T$119)+'СЕТ СН'!$I$12+СВЦЭМ!$D$10+'СЕТ СН'!$I$6-'СЕТ СН'!$I$22</f>
        <v>2717.9123255</v>
      </c>
      <c r="U137" s="36">
        <f>SUMIFS(СВЦЭМ!$C$39:$C$789,СВЦЭМ!$A$39:$A$789,$A137,СВЦЭМ!$B$39:$B$789,U$119)+'СЕТ СН'!$I$12+СВЦЭМ!$D$10+'СЕТ СН'!$I$6-'СЕТ СН'!$I$22</f>
        <v>2720.8460491000001</v>
      </c>
      <c r="V137" s="36">
        <f>SUMIFS(СВЦЭМ!$C$39:$C$789,СВЦЭМ!$A$39:$A$789,$A137,СВЦЭМ!$B$39:$B$789,V$119)+'СЕТ СН'!$I$12+СВЦЭМ!$D$10+'СЕТ СН'!$I$6-'СЕТ СН'!$I$22</f>
        <v>2772.9750441599995</v>
      </c>
      <c r="W137" s="36">
        <f>SUMIFS(СВЦЭМ!$C$39:$C$789,СВЦЭМ!$A$39:$A$789,$A137,СВЦЭМ!$B$39:$B$789,W$119)+'СЕТ СН'!$I$12+СВЦЭМ!$D$10+'СЕТ СН'!$I$6-'СЕТ СН'!$I$22</f>
        <v>2804.1192372799997</v>
      </c>
      <c r="X137" s="36">
        <f>SUMIFS(СВЦЭМ!$C$39:$C$789,СВЦЭМ!$A$39:$A$789,$A137,СВЦЭМ!$B$39:$B$789,X$119)+'СЕТ СН'!$I$12+СВЦЭМ!$D$10+'СЕТ СН'!$I$6-'СЕТ СН'!$I$22</f>
        <v>2810.5603268099999</v>
      </c>
      <c r="Y137" s="36">
        <f>SUMIFS(СВЦЭМ!$C$39:$C$789,СВЦЭМ!$A$39:$A$789,$A137,СВЦЭМ!$B$39:$B$789,Y$119)+'СЕТ СН'!$I$12+СВЦЭМ!$D$10+'СЕТ СН'!$I$6-'СЕТ СН'!$I$22</f>
        <v>2864.8213695799996</v>
      </c>
    </row>
    <row r="138" spans="1:25" ht="15.75" x14ac:dyDescent="0.2">
      <c r="A138" s="35">
        <f t="shared" si="3"/>
        <v>45645</v>
      </c>
      <c r="B138" s="36">
        <f>SUMIFS(СВЦЭМ!$C$39:$C$789,СВЦЭМ!$A$39:$A$789,$A138,СВЦЭМ!$B$39:$B$789,B$119)+'СЕТ СН'!$I$12+СВЦЭМ!$D$10+'СЕТ СН'!$I$6-'СЕТ СН'!$I$22</f>
        <v>2770.4353611199999</v>
      </c>
      <c r="C138" s="36">
        <f>SUMIFS(СВЦЭМ!$C$39:$C$789,СВЦЭМ!$A$39:$A$789,$A138,СВЦЭМ!$B$39:$B$789,C$119)+'СЕТ СН'!$I$12+СВЦЭМ!$D$10+'СЕТ СН'!$I$6-'СЕТ СН'!$I$22</f>
        <v>2796.1544922799999</v>
      </c>
      <c r="D138" s="36">
        <f>SUMIFS(СВЦЭМ!$C$39:$C$789,СВЦЭМ!$A$39:$A$789,$A138,СВЦЭМ!$B$39:$B$789,D$119)+'СЕТ СН'!$I$12+СВЦЭМ!$D$10+'СЕТ СН'!$I$6-'СЕТ СН'!$I$22</f>
        <v>2861.5028920599998</v>
      </c>
      <c r="E138" s="36">
        <f>SUMIFS(СВЦЭМ!$C$39:$C$789,СВЦЭМ!$A$39:$A$789,$A138,СВЦЭМ!$B$39:$B$789,E$119)+'СЕТ СН'!$I$12+СВЦЭМ!$D$10+'СЕТ СН'!$I$6-'СЕТ СН'!$I$22</f>
        <v>2866.1741009199995</v>
      </c>
      <c r="F138" s="36">
        <f>SUMIFS(СВЦЭМ!$C$39:$C$789,СВЦЭМ!$A$39:$A$789,$A138,СВЦЭМ!$B$39:$B$789,F$119)+'СЕТ СН'!$I$12+СВЦЭМ!$D$10+'СЕТ СН'!$I$6-'СЕТ СН'!$I$22</f>
        <v>2886.3400109099998</v>
      </c>
      <c r="G138" s="36">
        <f>SUMIFS(СВЦЭМ!$C$39:$C$789,СВЦЭМ!$A$39:$A$789,$A138,СВЦЭМ!$B$39:$B$789,G$119)+'СЕТ СН'!$I$12+СВЦЭМ!$D$10+'СЕТ СН'!$I$6-'СЕТ СН'!$I$22</f>
        <v>2861.6627588099996</v>
      </c>
      <c r="H138" s="36">
        <f>SUMIFS(СВЦЭМ!$C$39:$C$789,СВЦЭМ!$A$39:$A$789,$A138,СВЦЭМ!$B$39:$B$789,H$119)+'СЕТ СН'!$I$12+СВЦЭМ!$D$10+'СЕТ СН'!$I$6-'СЕТ СН'!$I$22</f>
        <v>2822.8854753399996</v>
      </c>
      <c r="I138" s="36">
        <f>SUMIFS(СВЦЭМ!$C$39:$C$789,СВЦЭМ!$A$39:$A$789,$A138,СВЦЭМ!$B$39:$B$789,I$119)+'СЕТ СН'!$I$12+СВЦЭМ!$D$10+'СЕТ СН'!$I$6-'СЕТ СН'!$I$22</f>
        <v>2760.5091428000001</v>
      </c>
      <c r="J138" s="36">
        <f>SUMIFS(СВЦЭМ!$C$39:$C$789,СВЦЭМ!$A$39:$A$789,$A138,СВЦЭМ!$B$39:$B$789,J$119)+'СЕТ СН'!$I$12+СВЦЭМ!$D$10+'СЕТ СН'!$I$6-'СЕТ СН'!$I$22</f>
        <v>2714.2336083999999</v>
      </c>
      <c r="K138" s="36">
        <f>SUMIFS(СВЦЭМ!$C$39:$C$789,СВЦЭМ!$A$39:$A$789,$A138,СВЦЭМ!$B$39:$B$789,K$119)+'СЕТ СН'!$I$12+СВЦЭМ!$D$10+'СЕТ СН'!$I$6-'СЕТ СН'!$I$22</f>
        <v>2655.9404997000001</v>
      </c>
      <c r="L138" s="36">
        <f>SUMIFS(СВЦЭМ!$C$39:$C$789,СВЦЭМ!$A$39:$A$789,$A138,СВЦЭМ!$B$39:$B$789,L$119)+'СЕТ СН'!$I$12+СВЦЭМ!$D$10+'СЕТ СН'!$I$6-'СЕТ СН'!$I$22</f>
        <v>2652.07990604</v>
      </c>
      <c r="M138" s="36">
        <f>SUMIFS(СВЦЭМ!$C$39:$C$789,СВЦЭМ!$A$39:$A$789,$A138,СВЦЭМ!$B$39:$B$789,M$119)+'СЕТ СН'!$I$12+СВЦЭМ!$D$10+'СЕТ СН'!$I$6-'СЕТ СН'!$I$22</f>
        <v>2676.8138526799999</v>
      </c>
      <c r="N138" s="36">
        <f>SUMIFS(СВЦЭМ!$C$39:$C$789,СВЦЭМ!$A$39:$A$789,$A138,СВЦЭМ!$B$39:$B$789,N$119)+'СЕТ СН'!$I$12+СВЦЭМ!$D$10+'СЕТ СН'!$I$6-'СЕТ СН'!$I$22</f>
        <v>2690.2946569800001</v>
      </c>
      <c r="O138" s="36">
        <f>SUMIFS(СВЦЭМ!$C$39:$C$789,СВЦЭМ!$A$39:$A$789,$A138,СВЦЭМ!$B$39:$B$789,O$119)+'СЕТ СН'!$I$12+СВЦЭМ!$D$10+'СЕТ СН'!$I$6-'СЕТ СН'!$I$22</f>
        <v>2742.9980704300001</v>
      </c>
      <c r="P138" s="36">
        <f>SUMIFS(СВЦЭМ!$C$39:$C$789,СВЦЭМ!$A$39:$A$789,$A138,СВЦЭМ!$B$39:$B$789,P$119)+'СЕТ СН'!$I$12+СВЦЭМ!$D$10+'СЕТ СН'!$I$6-'СЕТ СН'!$I$22</f>
        <v>2745.73960218</v>
      </c>
      <c r="Q138" s="36">
        <f>SUMIFS(СВЦЭМ!$C$39:$C$789,СВЦЭМ!$A$39:$A$789,$A138,СВЦЭМ!$B$39:$B$789,Q$119)+'СЕТ СН'!$I$12+СВЦЭМ!$D$10+'СЕТ СН'!$I$6-'СЕТ СН'!$I$22</f>
        <v>2731.4939429999999</v>
      </c>
      <c r="R138" s="36">
        <f>SUMIFS(СВЦЭМ!$C$39:$C$789,СВЦЭМ!$A$39:$A$789,$A138,СВЦЭМ!$B$39:$B$789,R$119)+'СЕТ СН'!$I$12+СВЦЭМ!$D$10+'СЕТ СН'!$I$6-'СЕТ СН'!$I$22</f>
        <v>2691.8881184299998</v>
      </c>
      <c r="S138" s="36">
        <f>SUMIFS(СВЦЭМ!$C$39:$C$789,СВЦЭМ!$A$39:$A$789,$A138,СВЦЭМ!$B$39:$B$789,S$119)+'СЕТ СН'!$I$12+СВЦЭМ!$D$10+'СЕТ СН'!$I$6-'СЕТ СН'!$I$22</f>
        <v>2657.4602534999999</v>
      </c>
      <c r="T138" s="36">
        <f>SUMIFS(СВЦЭМ!$C$39:$C$789,СВЦЭМ!$A$39:$A$789,$A138,СВЦЭМ!$B$39:$B$789,T$119)+'СЕТ СН'!$I$12+СВЦЭМ!$D$10+'СЕТ СН'!$I$6-'СЕТ СН'!$I$22</f>
        <v>2628.4372323100001</v>
      </c>
      <c r="U138" s="36">
        <f>SUMIFS(СВЦЭМ!$C$39:$C$789,СВЦЭМ!$A$39:$A$789,$A138,СВЦЭМ!$B$39:$B$789,U$119)+'СЕТ СН'!$I$12+СВЦЭМ!$D$10+'СЕТ СН'!$I$6-'СЕТ СН'!$I$22</f>
        <v>2630.9968740700001</v>
      </c>
      <c r="V138" s="36">
        <f>SUMIFS(СВЦЭМ!$C$39:$C$789,СВЦЭМ!$A$39:$A$789,$A138,СВЦЭМ!$B$39:$B$789,V$119)+'СЕТ СН'!$I$12+СВЦЭМ!$D$10+'СЕТ СН'!$I$6-'СЕТ СН'!$I$22</f>
        <v>2650.02032981</v>
      </c>
      <c r="W138" s="36">
        <f>SUMIFS(СВЦЭМ!$C$39:$C$789,СВЦЭМ!$A$39:$A$789,$A138,СВЦЭМ!$B$39:$B$789,W$119)+'СЕТ СН'!$I$12+СВЦЭМ!$D$10+'СЕТ СН'!$I$6-'СЕТ СН'!$I$22</f>
        <v>2710.23007246</v>
      </c>
      <c r="X138" s="36">
        <f>SUMIFS(СВЦЭМ!$C$39:$C$789,СВЦЭМ!$A$39:$A$789,$A138,СВЦЭМ!$B$39:$B$789,X$119)+'СЕТ СН'!$I$12+СВЦЭМ!$D$10+'СЕТ СН'!$I$6-'СЕТ СН'!$I$22</f>
        <v>2729.84108221</v>
      </c>
      <c r="Y138" s="36">
        <f>SUMIFS(СВЦЭМ!$C$39:$C$789,СВЦЭМ!$A$39:$A$789,$A138,СВЦЭМ!$B$39:$B$789,Y$119)+'СЕТ СН'!$I$12+СВЦЭМ!$D$10+'СЕТ СН'!$I$6-'СЕТ СН'!$I$22</f>
        <v>2750.7367847200003</v>
      </c>
    </row>
    <row r="139" spans="1:25" ht="15.75" x14ac:dyDescent="0.2">
      <c r="A139" s="35">
        <f t="shared" si="3"/>
        <v>45646</v>
      </c>
      <c r="B139" s="36">
        <f>SUMIFS(СВЦЭМ!$C$39:$C$789,СВЦЭМ!$A$39:$A$789,$A139,СВЦЭМ!$B$39:$B$789,B$119)+'СЕТ СН'!$I$12+СВЦЭМ!$D$10+'СЕТ СН'!$I$6-'СЕТ СН'!$I$22</f>
        <v>2787.1772609099994</v>
      </c>
      <c r="C139" s="36">
        <f>SUMIFS(СВЦЭМ!$C$39:$C$789,СВЦЭМ!$A$39:$A$789,$A139,СВЦЭМ!$B$39:$B$789,C$119)+'СЕТ СН'!$I$12+СВЦЭМ!$D$10+'СЕТ СН'!$I$6-'СЕТ СН'!$I$22</f>
        <v>2824.2980194499996</v>
      </c>
      <c r="D139" s="36">
        <f>SUMIFS(СВЦЭМ!$C$39:$C$789,СВЦЭМ!$A$39:$A$789,$A139,СВЦЭМ!$B$39:$B$789,D$119)+'СЕТ СН'!$I$12+СВЦЭМ!$D$10+'СЕТ СН'!$I$6-'СЕТ СН'!$I$22</f>
        <v>2829.6730092099997</v>
      </c>
      <c r="E139" s="36">
        <f>SUMIFS(СВЦЭМ!$C$39:$C$789,СВЦЭМ!$A$39:$A$789,$A139,СВЦЭМ!$B$39:$B$789,E$119)+'СЕТ СН'!$I$12+СВЦЭМ!$D$10+'СЕТ СН'!$I$6-'СЕТ СН'!$I$22</f>
        <v>2852.9114234599997</v>
      </c>
      <c r="F139" s="36">
        <f>SUMIFS(СВЦЭМ!$C$39:$C$789,СВЦЭМ!$A$39:$A$789,$A139,СВЦЭМ!$B$39:$B$789,F$119)+'СЕТ СН'!$I$12+СВЦЭМ!$D$10+'СЕТ СН'!$I$6-'СЕТ СН'!$I$22</f>
        <v>2852.0104505799995</v>
      </c>
      <c r="G139" s="36">
        <f>SUMIFS(СВЦЭМ!$C$39:$C$789,СВЦЭМ!$A$39:$A$789,$A139,СВЦЭМ!$B$39:$B$789,G$119)+'СЕТ СН'!$I$12+СВЦЭМ!$D$10+'СЕТ СН'!$I$6-'СЕТ СН'!$I$22</f>
        <v>2831.9892648199998</v>
      </c>
      <c r="H139" s="36">
        <f>SUMIFS(СВЦЭМ!$C$39:$C$789,СВЦЭМ!$A$39:$A$789,$A139,СВЦЭМ!$B$39:$B$789,H$119)+'СЕТ СН'!$I$12+СВЦЭМ!$D$10+'СЕТ СН'!$I$6-'СЕТ СН'!$I$22</f>
        <v>2818.9892659799998</v>
      </c>
      <c r="I139" s="36">
        <f>SUMIFS(СВЦЭМ!$C$39:$C$789,СВЦЭМ!$A$39:$A$789,$A139,СВЦЭМ!$B$39:$B$789,I$119)+'СЕТ СН'!$I$12+СВЦЭМ!$D$10+'СЕТ СН'!$I$6-'СЕТ СН'!$I$22</f>
        <v>2713.65748523</v>
      </c>
      <c r="J139" s="36">
        <f>SUMIFS(СВЦЭМ!$C$39:$C$789,СВЦЭМ!$A$39:$A$789,$A139,СВЦЭМ!$B$39:$B$789,J$119)+'СЕТ СН'!$I$12+СВЦЭМ!$D$10+'СЕТ СН'!$I$6-'СЕТ СН'!$I$22</f>
        <v>2640.1201026500003</v>
      </c>
      <c r="K139" s="36">
        <f>SUMIFS(СВЦЭМ!$C$39:$C$789,СВЦЭМ!$A$39:$A$789,$A139,СВЦЭМ!$B$39:$B$789,K$119)+'СЕТ СН'!$I$12+СВЦЭМ!$D$10+'СЕТ СН'!$I$6-'СЕТ СН'!$I$22</f>
        <v>2602.7841040900003</v>
      </c>
      <c r="L139" s="36">
        <f>SUMIFS(СВЦЭМ!$C$39:$C$789,СВЦЭМ!$A$39:$A$789,$A139,СВЦЭМ!$B$39:$B$789,L$119)+'СЕТ СН'!$I$12+СВЦЭМ!$D$10+'СЕТ СН'!$I$6-'СЕТ СН'!$I$22</f>
        <v>2601.2701649700002</v>
      </c>
      <c r="M139" s="36">
        <f>SUMIFS(СВЦЭМ!$C$39:$C$789,СВЦЭМ!$A$39:$A$789,$A139,СВЦЭМ!$B$39:$B$789,M$119)+'СЕТ СН'!$I$12+СВЦЭМ!$D$10+'СЕТ СН'!$I$6-'СЕТ СН'!$I$22</f>
        <v>2594.79218532</v>
      </c>
      <c r="N139" s="36">
        <f>SUMIFS(СВЦЭМ!$C$39:$C$789,СВЦЭМ!$A$39:$A$789,$A139,СВЦЭМ!$B$39:$B$789,N$119)+'СЕТ СН'!$I$12+СВЦЭМ!$D$10+'СЕТ СН'!$I$6-'СЕТ СН'!$I$22</f>
        <v>2598.59097415</v>
      </c>
      <c r="O139" s="36">
        <f>SUMIFS(СВЦЭМ!$C$39:$C$789,СВЦЭМ!$A$39:$A$789,$A139,СВЦЭМ!$B$39:$B$789,O$119)+'СЕТ СН'!$I$12+СВЦЭМ!$D$10+'СЕТ СН'!$I$6-'СЕТ СН'!$I$22</f>
        <v>2604.4155682400001</v>
      </c>
      <c r="P139" s="36">
        <f>SUMIFS(СВЦЭМ!$C$39:$C$789,СВЦЭМ!$A$39:$A$789,$A139,СВЦЭМ!$B$39:$B$789,P$119)+'СЕТ СН'!$I$12+СВЦЭМ!$D$10+'СЕТ СН'!$I$6-'СЕТ СН'!$I$22</f>
        <v>2615.7961107000001</v>
      </c>
      <c r="Q139" s="36">
        <f>SUMIFS(СВЦЭМ!$C$39:$C$789,СВЦЭМ!$A$39:$A$789,$A139,СВЦЭМ!$B$39:$B$789,Q$119)+'СЕТ СН'!$I$12+СВЦЭМ!$D$10+'СЕТ СН'!$I$6-'СЕТ СН'!$I$22</f>
        <v>2570.1503698800002</v>
      </c>
      <c r="R139" s="36">
        <f>SUMIFS(СВЦЭМ!$C$39:$C$789,СВЦЭМ!$A$39:$A$789,$A139,СВЦЭМ!$B$39:$B$789,R$119)+'СЕТ СН'!$I$12+СВЦЭМ!$D$10+'СЕТ СН'!$I$6-'СЕТ СН'!$I$22</f>
        <v>2581.18567583</v>
      </c>
      <c r="S139" s="36">
        <f>SUMIFS(СВЦЭМ!$C$39:$C$789,СВЦЭМ!$A$39:$A$789,$A139,СВЦЭМ!$B$39:$B$789,S$119)+'СЕТ СН'!$I$12+СВЦЭМ!$D$10+'СЕТ СН'!$I$6-'СЕТ СН'!$I$22</f>
        <v>2585.5655192700001</v>
      </c>
      <c r="T139" s="36">
        <f>SUMIFS(СВЦЭМ!$C$39:$C$789,СВЦЭМ!$A$39:$A$789,$A139,СВЦЭМ!$B$39:$B$789,T$119)+'СЕТ СН'!$I$12+СВЦЭМ!$D$10+'СЕТ СН'!$I$6-'СЕТ СН'!$I$22</f>
        <v>2560.1878867200003</v>
      </c>
      <c r="U139" s="36">
        <f>SUMIFS(СВЦЭМ!$C$39:$C$789,СВЦЭМ!$A$39:$A$789,$A139,СВЦЭМ!$B$39:$B$789,U$119)+'СЕТ СН'!$I$12+СВЦЭМ!$D$10+'СЕТ СН'!$I$6-'СЕТ СН'!$I$22</f>
        <v>2578.58009481</v>
      </c>
      <c r="V139" s="36">
        <f>SUMIFS(СВЦЭМ!$C$39:$C$789,СВЦЭМ!$A$39:$A$789,$A139,СВЦЭМ!$B$39:$B$789,V$119)+'СЕТ СН'!$I$12+СВЦЭМ!$D$10+'СЕТ СН'!$I$6-'СЕТ СН'!$I$22</f>
        <v>2612.7293165000001</v>
      </c>
      <c r="W139" s="36">
        <f>SUMIFS(СВЦЭМ!$C$39:$C$789,СВЦЭМ!$A$39:$A$789,$A139,СВЦЭМ!$B$39:$B$789,W$119)+'СЕТ СН'!$I$12+СВЦЭМ!$D$10+'СЕТ СН'!$I$6-'СЕТ СН'!$I$22</f>
        <v>2680.2808868699999</v>
      </c>
      <c r="X139" s="36">
        <f>SUMIFS(СВЦЭМ!$C$39:$C$789,СВЦЭМ!$A$39:$A$789,$A139,СВЦЭМ!$B$39:$B$789,X$119)+'СЕТ СН'!$I$12+СВЦЭМ!$D$10+'СЕТ СН'!$I$6-'СЕТ СН'!$I$22</f>
        <v>2698.1293265200002</v>
      </c>
      <c r="Y139" s="36">
        <f>SUMIFS(СВЦЭМ!$C$39:$C$789,СВЦЭМ!$A$39:$A$789,$A139,СВЦЭМ!$B$39:$B$789,Y$119)+'СЕТ СН'!$I$12+СВЦЭМ!$D$10+'СЕТ СН'!$I$6-'СЕТ СН'!$I$22</f>
        <v>2703.6836894100002</v>
      </c>
    </row>
    <row r="140" spans="1:25" ht="15.75" x14ac:dyDescent="0.2">
      <c r="A140" s="35">
        <f t="shared" si="3"/>
        <v>45647</v>
      </c>
      <c r="B140" s="36">
        <f>SUMIFS(СВЦЭМ!$C$39:$C$789,СВЦЭМ!$A$39:$A$789,$A140,СВЦЭМ!$B$39:$B$789,B$119)+'СЕТ СН'!$I$12+СВЦЭМ!$D$10+'СЕТ СН'!$I$6-'СЕТ СН'!$I$22</f>
        <v>2789.2506841199997</v>
      </c>
      <c r="C140" s="36">
        <f>SUMIFS(СВЦЭМ!$C$39:$C$789,СВЦЭМ!$A$39:$A$789,$A140,СВЦЭМ!$B$39:$B$789,C$119)+'СЕТ СН'!$I$12+СВЦЭМ!$D$10+'СЕТ СН'!$I$6-'СЕТ СН'!$I$22</f>
        <v>2771.8914834399998</v>
      </c>
      <c r="D140" s="36">
        <f>SUMIFS(СВЦЭМ!$C$39:$C$789,СВЦЭМ!$A$39:$A$789,$A140,СВЦЭМ!$B$39:$B$789,D$119)+'СЕТ СН'!$I$12+СВЦЭМ!$D$10+'СЕТ СН'!$I$6-'СЕТ СН'!$I$22</f>
        <v>2836.5953464999998</v>
      </c>
      <c r="E140" s="36">
        <f>SUMIFS(СВЦЭМ!$C$39:$C$789,СВЦЭМ!$A$39:$A$789,$A140,СВЦЭМ!$B$39:$B$789,E$119)+'СЕТ СН'!$I$12+СВЦЭМ!$D$10+'СЕТ СН'!$I$6-'СЕТ СН'!$I$22</f>
        <v>2876.2883146299996</v>
      </c>
      <c r="F140" s="36">
        <f>SUMIFS(СВЦЭМ!$C$39:$C$789,СВЦЭМ!$A$39:$A$789,$A140,СВЦЭМ!$B$39:$B$789,F$119)+'СЕТ СН'!$I$12+СВЦЭМ!$D$10+'СЕТ СН'!$I$6-'СЕТ СН'!$I$22</f>
        <v>2888.3801070899999</v>
      </c>
      <c r="G140" s="36">
        <f>SUMIFS(СВЦЭМ!$C$39:$C$789,СВЦЭМ!$A$39:$A$789,$A140,СВЦЭМ!$B$39:$B$789,G$119)+'СЕТ СН'!$I$12+СВЦЭМ!$D$10+'СЕТ СН'!$I$6-'СЕТ СН'!$I$22</f>
        <v>2869.0509303899998</v>
      </c>
      <c r="H140" s="36">
        <f>SUMIFS(СВЦЭМ!$C$39:$C$789,СВЦЭМ!$A$39:$A$789,$A140,СВЦЭМ!$B$39:$B$789,H$119)+'СЕТ СН'!$I$12+СВЦЭМ!$D$10+'СЕТ СН'!$I$6-'СЕТ СН'!$I$22</f>
        <v>2844.9931274799997</v>
      </c>
      <c r="I140" s="36">
        <f>SUMIFS(СВЦЭМ!$C$39:$C$789,СВЦЭМ!$A$39:$A$789,$A140,СВЦЭМ!$B$39:$B$789,I$119)+'СЕТ СН'!$I$12+СВЦЭМ!$D$10+'СЕТ СН'!$I$6-'СЕТ СН'!$I$22</f>
        <v>2789.0519040099998</v>
      </c>
      <c r="J140" s="36">
        <f>SUMIFS(СВЦЭМ!$C$39:$C$789,СВЦЭМ!$A$39:$A$789,$A140,СВЦЭМ!$B$39:$B$789,J$119)+'СЕТ СН'!$I$12+СВЦЭМ!$D$10+'СЕТ СН'!$I$6-'СЕТ СН'!$I$22</f>
        <v>2731.6767257400002</v>
      </c>
      <c r="K140" s="36">
        <f>SUMIFS(СВЦЭМ!$C$39:$C$789,СВЦЭМ!$A$39:$A$789,$A140,СВЦЭМ!$B$39:$B$789,K$119)+'СЕТ СН'!$I$12+СВЦЭМ!$D$10+'СЕТ СН'!$I$6-'СЕТ СН'!$I$22</f>
        <v>2645.3179227000001</v>
      </c>
      <c r="L140" s="36">
        <f>SUMIFS(СВЦЭМ!$C$39:$C$789,СВЦЭМ!$A$39:$A$789,$A140,СВЦЭМ!$B$39:$B$789,L$119)+'СЕТ СН'!$I$12+СВЦЭМ!$D$10+'СЕТ СН'!$I$6-'СЕТ СН'!$I$22</f>
        <v>2618.59287193</v>
      </c>
      <c r="M140" s="36">
        <f>SUMIFS(СВЦЭМ!$C$39:$C$789,СВЦЭМ!$A$39:$A$789,$A140,СВЦЭМ!$B$39:$B$789,M$119)+'СЕТ СН'!$I$12+СВЦЭМ!$D$10+'СЕТ СН'!$I$6-'СЕТ СН'!$I$22</f>
        <v>2618.53389444</v>
      </c>
      <c r="N140" s="36">
        <f>SUMIFS(СВЦЭМ!$C$39:$C$789,СВЦЭМ!$A$39:$A$789,$A140,СВЦЭМ!$B$39:$B$789,N$119)+'СЕТ СН'!$I$12+СВЦЭМ!$D$10+'СЕТ СН'!$I$6-'СЕТ СН'!$I$22</f>
        <v>2628.6853488500001</v>
      </c>
      <c r="O140" s="36">
        <f>SUMIFS(СВЦЭМ!$C$39:$C$789,СВЦЭМ!$A$39:$A$789,$A140,СВЦЭМ!$B$39:$B$789,O$119)+'СЕТ СН'!$I$12+СВЦЭМ!$D$10+'СЕТ СН'!$I$6-'СЕТ СН'!$I$22</f>
        <v>2637.97555229</v>
      </c>
      <c r="P140" s="36">
        <f>SUMIFS(СВЦЭМ!$C$39:$C$789,СВЦЭМ!$A$39:$A$789,$A140,СВЦЭМ!$B$39:$B$789,P$119)+'СЕТ СН'!$I$12+СВЦЭМ!$D$10+'СЕТ СН'!$I$6-'СЕТ СН'!$I$22</f>
        <v>2634.5843796300001</v>
      </c>
      <c r="Q140" s="36">
        <f>SUMIFS(СВЦЭМ!$C$39:$C$789,СВЦЭМ!$A$39:$A$789,$A140,СВЦЭМ!$B$39:$B$789,Q$119)+'СЕТ СН'!$I$12+СВЦЭМ!$D$10+'СЕТ СН'!$I$6-'СЕТ СН'!$I$22</f>
        <v>2629.7524236700001</v>
      </c>
      <c r="R140" s="36">
        <f>SUMIFS(СВЦЭМ!$C$39:$C$789,СВЦЭМ!$A$39:$A$789,$A140,СВЦЭМ!$B$39:$B$789,R$119)+'СЕТ СН'!$I$12+СВЦЭМ!$D$10+'СЕТ СН'!$I$6-'СЕТ СН'!$I$22</f>
        <v>2638.7476949100001</v>
      </c>
      <c r="S140" s="36">
        <f>SUMIFS(СВЦЭМ!$C$39:$C$789,СВЦЭМ!$A$39:$A$789,$A140,СВЦЭМ!$B$39:$B$789,S$119)+'СЕТ СН'!$I$12+СВЦЭМ!$D$10+'СЕТ СН'!$I$6-'СЕТ СН'!$I$22</f>
        <v>2630.2550312100002</v>
      </c>
      <c r="T140" s="36">
        <f>SUMIFS(СВЦЭМ!$C$39:$C$789,СВЦЭМ!$A$39:$A$789,$A140,СВЦЭМ!$B$39:$B$789,T$119)+'СЕТ СН'!$I$12+СВЦЭМ!$D$10+'СЕТ СН'!$I$6-'СЕТ СН'!$I$22</f>
        <v>2601.06870106</v>
      </c>
      <c r="U140" s="36">
        <f>SUMIFS(СВЦЭМ!$C$39:$C$789,СВЦЭМ!$A$39:$A$789,$A140,СВЦЭМ!$B$39:$B$789,U$119)+'СЕТ СН'!$I$12+СВЦЭМ!$D$10+'СЕТ СН'!$I$6-'СЕТ СН'!$I$22</f>
        <v>2618.5672135200002</v>
      </c>
      <c r="V140" s="36">
        <f>SUMIFS(СВЦЭМ!$C$39:$C$789,СВЦЭМ!$A$39:$A$789,$A140,СВЦЭМ!$B$39:$B$789,V$119)+'СЕТ СН'!$I$12+СВЦЭМ!$D$10+'СЕТ СН'!$I$6-'СЕТ СН'!$I$22</f>
        <v>2656.94429115</v>
      </c>
      <c r="W140" s="36">
        <f>SUMIFS(СВЦЭМ!$C$39:$C$789,СВЦЭМ!$A$39:$A$789,$A140,СВЦЭМ!$B$39:$B$789,W$119)+'СЕТ СН'!$I$12+СВЦЭМ!$D$10+'СЕТ СН'!$I$6-'СЕТ СН'!$I$22</f>
        <v>2662.1400941800002</v>
      </c>
      <c r="X140" s="36">
        <f>SUMIFS(СВЦЭМ!$C$39:$C$789,СВЦЭМ!$A$39:$A$789,$A140,СВЦЭМ!$B$39:$B$789,X$119)+'СЕТ СН'!$I$12+СВЦЭМ!$D$10+'СЕТ СН'!$I$6-'СЕТ СН'!$I$22</f>
        <v>2699.7189186999999</v>
      </c>
      <c r="Y140" s="36">
        <f>SUMIFS(СВЦЭМ!$C$39:$C$789,СВЦЭМ!$A$39:$A$789,$A140,СВЦЭМ!$B$39:$B$789,Y$119)+'СЕТ СН'!$I$12+СВЦЭМ!$D$10+'СЕТ СН'!$I$6-'СЕТ СН'!$I$22</f>
        <v>2722.63256615</v>
      </c>
    </row>
    <row r="141" spans="1:25" ht="15.75" x14ac:dyDescent="0.2">
      <c r="A141" s="35">
        <f t="shared" si="3"/>
        <v>45648</v>
      </c>
      <c r="B141" s="36">
        <f>SUMIFS(СВЦЭМ!$C$39:$C$789,СВЦЭМ!$A$39:$A$789,$A141,СВЦЭМ!$B$39:$B$789,B$119)+'СЕТ СН'!$I$12+СВЦЭМ!$D$10+'СЕТ СН'!$I$6-'СЕТ СН'!$I$22</f>
        <v>2742.4637985600002</v>
      </c>
      <c r="C141" s="36">
        <f>SUMIFS(СВЦЭМ!$C$39:$C$789,СВЦЭМ!$A$39:$A$789,$A141,СВЦЭМ!$B$39:$B$789,C$119)+'СЕТ СН'!$I$12+СВЦЭМ!$D$10+'СЕТ СН'!$I$6-'СЕТ СН'!$I$22</f>
        <v>2857.1137384299996</v>
      </c>
      <c r="D141" s="36">
        <f>SUMIFS(СВЦЭМ!$C$39:$C$789,СВЦЭМ!$A$39:$A$789,$A141,СВЦЭМ!$B$39:$B$789,D$119)+'СЕТ СН'!$I$12+СВЦЭМ!$D$10+'СЕТ СН'!$I$6-'СЕТ СН'!$I$22</f>
        <v>2878.8703264299997</v>
      </c>
      <c r="E141" s="36">
        <f>SUMIFS(СВЦЭМ!$C$39:$C$789,СВЦЭМ!$A$39:$A$789,$A141,СВЦЭМ!$B$39:$B$789,E$119)+'СЕТ СН'!$I$12+СВЦЭМ!$D$10+'СЕТ СН'!$I$6-'СЕТ СН'!$I$22</f>
        <v>2900.9865711799998</v>
      </c>
      <c r="F141" s="36">
        <f>SUMIFS(СВЦЭМ!$C$39:$C$789,СВЦЭМ!$A$39:$A$789,$A141,СВЦЭМ!$B$39:$B$789,F$119)+'СЕТ СН'!$I$12+СВЦЭМ!$D$10+'СЕТ СН'!$I$6-'СЕТ СН'!$I$22</f>
        <v>2908.1036705999995</v>
      </c>
      <c r="G141" s="36">
        <f>SUMIFS(СВЦЭМ!$C$39:$C$789,СВЦЭМ!$A$39:$A$789,$A141,СВЦЭМ!$B$39:$B$789,G$119)+'СЕТ СН'!$I$12+СВЦЭМ!$D$10+'СЕТ СН'!$I$6-'СЕТ СН'!$I$22</f>
        <v>2912.5803096299996</v>
      </c>
      <c r="H141" s="36">
        <f>SUMIFS(СВЦЭМ!$C$39:$C$789,СВЦЭМ!$A$39:$A$789,$A141,СВЦЭМ!$B$39:$B$789,H$119)+'СЕТ СН'!$I$12+СВЦЭМ!$D$10+'СЕТ СН'!$I$6-'СЕТ СН'!$I$22</f>
        <v>2889.0816157699996</v>
      </c>
      <c r="I141" s="36">
        <f>SUMIFS(СВЦЭМ!$C$39:$C$789,СВЦЭМ!$A$39:$A$789,$A141,СВЦЭМ!$B$39:$B$789,I$119)+'СЕТ СН'!$I$12+СВЦЭМ!$D$10+'СЕТ СН'!$I$6-'СЕТ СН'!$I$22</f>
        <v>2854.9717884999995</v>
      </c>
      <c r="J141" s="36">
        <f>SUMIFS(СВЦЭМ!$C$39:$C$789,СВЦЭМ!$A$39:$A$789,$A141,СВЦЭМ!$B$39:$B$789,J$119)+'СЕТ СН'!$I$12+СВЦЭМ!$D$10+'СЕТ СН'!$I$6-'СЕТ СН'!$I$22</f>
        <v>2760.4265035799995</v>
      </c>
      <c r="K141" s="36">
        <f>SUMIFS(СВЦЭМ!$C$39:$C$789,СВЦЭМ!$A$39:$A$789,$A141,СВЦЭМ!$B$39:$B$789,K$119)+'СЕТ СН'!$I$12+СВЦЭМ!$D$10+'СЕТ СН'!$I$6-'СЕТ СН'!$I$22</f>
        <v>2719.3182711499999</v>
      </c>
      <c r="L141" s="36">
        <f>SUMIFS(СВЦЭМ!$C$39:$C$789,СВЦЭМ!$A$39:$A$789,$A141,СВЦЭМ!$B$39:$B$789,L$119)+'СЕТ СН'!$I$12+СВЦЭМ!$D$10+'СЕТ СН'!$I$6-'СЕТ СН'!$I$22</f>
        <v>2678.9721281800003</v>
      </c>
      <c r="M141" s="36">
        <f>SUMIFS(СВЦЭМ!$C$39:$C$789,СВЦЭМ!$A$39:$A$789,$A141,СВЦЭМ!$B$39:$B$789,M$119)+'СЕТ СН'!$I$12+СВЦЭМ!$D$10+'СЕТ СН'!$I$6-'СЕТ СН'!$I$22</f>
        <v>2677.7290025000002</v>
      </c>
      <c r="N141" s="36">
        <f>SUMIFS(СВЦЭМ!$C$39:$C$789,СВЦЭМ!$A$39:$A$789,$A141,СВЦЭМ!$B$39:$B$789,N$119)+'СЕТ СН'!$I$12+СВЦЭМ!$D$10+'СЕТ СН'!$I$6-'СЕТ СН'!$I$22</f>
        <v>2690.3697050400001</v>
      </c>
      <c r="O141" s="36">
        <f>SUMIFS(СВЦЭМ!$C$39:$C$789,СВЦЭМ!$A$39:$A$789,$A141,СВЦЭМ!$B$39:$B$789,O$119)+'СЕТ СН'!$I$12+СВЦЭМ!$D$10+'СЕТ СН'!$I$6-'СЕТ СН'!$I$22</f>
        <v>2707.6749700800001</v>
      </c>
      <c r="P141" s="36">
        <f>SUMIFS(СВЦЭМ!$C$39:$C$789,СВЦЭМ!$A$39:$A$789,$A141,СВЦЭМ!$B$39:$B$789,P$119)+'СЕТ СН'!$I$12+СВЦЭМ!$D$10+'СЕТ СН'!$I$6-'СЕТ СН'!$I$22</f>
        <v>2717.9421674</v>
      </c>
      <c r="Q141" s="36">
        <f>SUMIFS(СВЦЭМ!$C$39:$C$789,СВЦЭМ!$A$39:$A$789,$A141,СВЦЭМ!$B$39:$B$789,Q$119)+'СЕТ СН'!$I$12+СВЦЭМ!$D$10+'СЕТ СН'!$I$6-'СЕТ СН'!$I$22</f>
        <v>2734.06915385</v>
      </c>
      <c r="R141" s="36">
        <f>SUMIFS(СВЦЭМ!$C$39:$C$789,СВЦЭМ!$A$39:$A$789,$A141,СВЦЭМ!$B$39:$B$789,R$119)+'СЕТ СН'!$I$12+СВЦЭМ!$D$10+'СЕТ СН'!$I$6-'СЕТ СН'!$I$22</f>
        <v>2724.1112324599999</v>
      </c>
      <c r="S141" s="36">
        <f>SUMIFS(СВЦЭМ!$C$39:$C$789,СВЦЭМ!$A$39:$A$789,$A141,СВЦЭМ!$B$39:$B$789,S$119)+'СЕТ СН'!$I$12+СВЦЭМ!$D$10+'СЕТ СН'!$I$6-'СЕТ СН'!$I$22</f>
        <v>2678.285296</v>
      </c>
      <c r="T141" s="36">
        <f>SUMIFS(СВЦЭМ!$C$39:$C$789,СВЦЭМ!$A$39:$A$789,$A141,СВЦЭМ!$B$39:$B$789,T$119)+'СЕТ СН'!$I$12+СВЦЭМ!$D$10+'СЕТ СН'!$I$6-'СЕТ СН'!$I$22</f>
        <v>2633.1661788800002</v>
      </c>
      <c r="U141" s="36">
        <f>SUMIFS(СВЦЭМ!$C$39:$C$789,СВЦЭМ!$A$39:$A$789,$A141,СВЦЭМ!$B$39:$B$789,U$119)+'СЕТ СН'!$I$12+СВЦЭМ!$D$10+'СЕТ СН'!$I$6-'СЕТ СН'!$I$22</f>
        <v>2641.9031808899999</v>
      </c>
      <c r="V141" s="36">
        <f>SUMIFS(СВЦЭМ!$C$39:$C$789,СВЦЭМ!$A$39:$A$789,$A141,СВЦЭМ!$B$39:$B$789,V$119)+'СЕТ СН'!$I$12+СВЦЭМ!$D$10+'СЕТ СН'!$I$6-'СЕТ СН'!$I$22</f>
        <v>2654.8474456899999</v>
      </c>
      <c r="W141" s="36">
        <f>SUMIFS(СВЦЭМ!$C$39:$C$789,СВЦЭМ!$A$39:$A$789,$A141,СВЦЭМ!$B$39:$B$789,W$119)+'СЕТ СН'!$I$12+СВЦЭМ!$D$10+'СЕТ СН'!$I$6-'СЕТ СН'!$I$22</f>
        <v>2669.7672375800003</v>
      </c>
      <c r="X141" s="36">
        <f>SUMIFS(СВЦЭМ!$C$39:$C$789,СВЦЭМ!$A$39:$A$789,$A141,СВЦЭМ!$B$39:$B$789,X$119)+'СЕТ СН'!$I$12+СВЦЭМ!$D$10+'СЕТ СН'!$I$6-'СЕТ СН'!$I$22</f>
        <v>2698.2105258199999</v>
      </c>
      <c r="Y141" s="36">
        <f>SUMIFS(СВЦЭМ!$C$39:$C$789,СВЦЭМ!$A$39:$A$789,$A141,СВЦЭМ!$B$39:$B$789,Y$119)+'СЕТ СН'!$I$12+СВЦЭМ!$D$10+'СЕТ СН'!$I$6-'СЕТ СН'!$I$22</f>
        <v>2746.7902855000002</v>
      </c>
    </row>
    <row r="142" spans="1:25" ht="15.75" x14ac:dyDescent="0.2">
      <c r="A142" s="35">
        <f t="shared" si="3"/>
        <v>45649</v>
      </c>
      <c r="B142" s="36">
        <f>SUMIFS(СВЦЭМ!$C$39:$C$789,СВЦЭМ!$A$39:$A$789,$A142,СВЦЭМ!$B$39:$B$789,B$119)+'СЕТ СН'!$I$12+СВЦЭМ!$D$10+'СЕТ СН'!$I$6-'СЕТ СН'!$I$22</f>
        <v>2722.2530083500001</v>
      </c>
      <c r="C142" s="36">
        <f>SUMIFS(СВЦЭМ!$C$39:$C$789,СВЦЭМ!$A$39:$A$789,$A142,СВЦЭМ!$B$39:$B$789,C$119)+'СЕТ СН'!$I$12+СВЦЭМ!$D$10+'СЕТ СН'!$I$6-'СЕТ СН'!$I$22</f>
        <v>2776.3306885199995</v>
      </c>
      <c r="D142" s="36">
        <f>SUMIFS(СВЦЭМ!$C$39:$C$789,СВЦЭМ!$A$39:$A$789,$A142,СВЦЭМ!$B$39:$B$789,D$119)+'СЕТ СН'!$I$12+СВЦЭМ!$D$10+'СЕТ СН'!$I$6-'СЕТ СН'!$I$22</f>
        <v>2844.9983874599998</v>
      </c>
      <c r="E142" s="36">
        <f>SUMIFS(СВЦЭМ!$C$39:$C$789,СВЦЭМ!$A$39:$A$789,$A142,СВЦЭМ!$B$39:$B$789,E$119)+'СЕТ СН'!$I$12+СВЦЭМ!$D$10+'СЕТ СН'!$I$6-'СЕТ СН'!$I$22</f>
        <v>2907.8909317199996</v>
      </c>
      <c r="F142" s="36">
        <f>SUMIFS(СВЦЭМ!$C$39:$C$789,СВЦЭМ!$A$39:$A$789,$A142,СВЦЭМ!$B$39:$B$789,F$119)+'СЕТ СН'!$I$12+СВЦЭМ!$D$10+'СЕТ СН'!$I$6-'СЕТ СН'!$I$22</f>
        <v>2850.9045834399999</v>
      </c>
      <c r="G142" s="36">
        <f>SUMIFS(СВЦЭМ!$C$39:$C$789,СВЦЭМ!$A$39:$A$789,$A142,СВЦЭМ!$B$39:$B$789,G$119)+'СЕТ СН'!$I$12+СВЦЭМ!$D$10+'СЕТ СН'!$I$6-'СЕТ СН'!$I$22</f>
        <v>2824.8693226699997</v>
      </c>
      <c r="H142" s="36">
        <f>SUMIFS(СВЦЭМ!$C$39:$C$789,СВЦЭМ!$A$39:$A$789,$A142,СВЦЭМ!$B$39:$B$789,H$119)+'СЕТ СН'!$I$12+СВЦЭМ!$D$10+'СЕТ СН'!$I$6-'СЕТ СН'!$I$22</f>
        <v>2804.5973284399997</v>
      </c>
      <c r="I142" s="36">
        <f>SUMIFS(СВЦЭМ!$C$39:$C$789,СВЦЭМ!$A$39:$A$789,$A142,СВЦЭМ!$B$39:$B$789,I$119)+'СЕТ СН'!$I$12+СВЦЭМ!$D$10+'СЕТ СН'!$I$6-'СЕТ СН'!$I$22</f>
        <v>2791.7622259099994</v>
      </c>
      <c r="J142" s="36">
        <f>SUMIFS(СВЦЭМ!$C$39:$C$789,СВЦЭМ!$A$39:$A$789,$A142,СВЦЭМ!$B$39:$B$789,J$119)+'СЕТ СН'!$I$12+СВЦЭМ!$D$10+'СЕТ СН'!$I$6-'СЕТ СН'!$I$22</f>
        <v>2722.9531515200001</v>
      </c>
      <c r="K142" s="36">
        <f>SUMIFS(СВЦЭМ!$C$39:$C$789,СВЦЭМ!$A$39:$A$789,$A142,СВЦЭМ!$B$39:$B$789,K$119)+'СЕТ СН'!$I$12+СВЦЭМ!$D$10+'СЕТ СН'!$I$6-'СЕТ СН'!$I$22</f>
        <v>2644.8063854000002</v>
      </c>
      <c r="L142" s="36">
        <f>SUMIFS(СВЦЭМ!$C$39:$C$789,СВЦЭМ!$A$39:$A$789,$A142,СВЦЭМ!$B$39:$B$789,L$119)+'СЕТ СН'!$I$12+СВЦЭМ!$D$10+'СЕТ СН'!$I$6-'СЕТ СН'!$I$22</f>
        <v>2642.3275631300003</v>
      </c>
      <c r="M142" s="36">
        <f>SUMIFS(СВЦЭМ!$C$39:$C$789,СВЦЭМ!$A$39:$A$789,$A142,СВЦЭМ!$B$39:$B$789,M$119)+'СЕТ СН'!$I$12+СВЦЭМ!$D$10+'СЕТ СН'!$I$6-'СЕТ СН'!$I$22</f>
        <v>2657.7278709299999</v>
      </c>
      <c r="N142" s="36">
        <f>SUMIFS(СВЦЭМ!$C$39:$C$789,СВЦЭМ!$A$39:$A$789,$A142,СВЦЭМ!$B$39:$B$789,N$119)+'СЕТ СН'!$I$12+СВЦЭМ!$D$10+'СЕТ СН'!$I$6-'СЕТ СН'!$I$22</f>
        <v>2661.1752803300001</v>
      </c>
      <c r="O142" s="36">
        <f>SUMIFS(СВЦЭМ!$C$39:$C$789,СВЦЭМ!$A$39:$A$789,$A142,СВЦЭМ!$B$39:$B$789,O$119)+'СЕТ СН'!$I$12+СВЦЭМ!$D$10+'СЕТ СН'!$I$6-'СЕТ СН'!$I$22</f>
        <v>2686.6372479199999</v>
      </c>
      <c r="P142" s="36">
        <f>SUMIFS(СВЦЭМ!$C$39:$C$789,СВЦЭМ!$A$39:$A$789,$A142,СВЦЭМ!$B$39:$B$789,P$119)+'СЕТ СН'!$I$12+СВЦЭМ!$D$10+'СЕТ СН'!$I$6-'СЕТ СН'!$I$22</f>
        <v>2719.9241424400002</v>
      </c>
      <c r="Q142" s="36">
        <f>SUMIFS(СВЦЭМ!$C$39:$C$789,СВЦЭМ!$A$39:$A$789,$A142,СВЦЭМ!$B$39:$B$789,Q$119)+'СЕТ СН'!$I$12+СВЦЭМ!$D$10+'СЕТ СН'!$I$6-'СЕТ СН'!$I$22</f>
        <v>2733.6568171500003</v>
      </c>
      <c r="R142" s="36">
        <f>SUMIFS(СВЦЭМ!$C$39:$C$789,СВЦЭМ!$A$39:$A$789,$A142,СВЦЭМ!$B$39:$B$789,R$119)+'СЕТ СН'!$I$12+СВЦЭМ!$D$10+'СЕТ СН'!$I$6-'СЕТ СН'!$I$22</f>
        <v>2708.2385094700003</v>
      </c>
      <c r="S142" s="36">
        <f>SUMIFS(СВЦЭМ!$C$39:$C$789,СВЦЭМ!$A$39:$A$789,$A142,СВЦЭМ!$B$39:$B$789,S$119)+'СЕТ СН'!$I$12+СВЦЭМ!$D$10+'СЕТ СН'!$I$6-'СЕТ СН'!$I$22</f>
        <v>2689.5350318999999</v>
      </c>
      <c r="T142" s="36">
        <f>SUMIFS(СВЦЭМ!$C$39:$C$789,СВЦЭМ!$A$39:$A$789,$A142,СВЦЭМ!$B$39:$B$789,T$119)+'СЕТ СН'!$I$12+СВЦЭМ!$D$10+'СЕТ СН'!$I$6-'СЕТ СН'!$I$22</f>
        <v>2672.72132891</v>
      </c>
      <c r="U142" s="36">
        <f>SUMIFS(СВЦЭМ!$C$39:$C$789,СВЦЭМ!$A$39:$A$789,$A142,СВЦЭМ!$B$39:$B$789,U$119)+'СЕТ СН'!$I$12+СВЦЭМ!$D$10+'СЕТ СН'!$I$6-'СЕТ СН'!$I$22</f>
        <v>2671.4458328199999</v>
      </c>
      <c r="V142" s="36">
        <f>SUMIFS(СВЦЭМ!$C$39:$C$789,СВЦЭМ!$A$39:$A$789,$A142,СВЦЭМ!$B$39:$B$789,V$119)+'СЕТ СН'!$I$12+СВЦЭМ!$D$10+'СЕТ СН'!$I$6-'СЕТ СН'!$I$22</f>
        <v>2648.5603513400001</v>
      </c>
      <c r="W142" s="36">
        <f>SUMIFS(СВЦЭМ!$C$39:$C$789,СВЦЭМ!$A$39:$A$789,$A142,СВЦЭМ!$B$39:$B$789,W$119)+'СЕТ СН'!$I$12+СВЦЭМ!$D$10+'СЕТ СН'!$I$6-'СЕТ СН'!$I$22</f>
        <v>2647.2241390700001</v>
      </c>
      <c r="X142" s="36">
        <f>SUMIFS(СВЦЭМ!$C$39:$C$789,СВЦЭМ!$A$39:$A$789,$A142,СВЦЭМ!$B$39:$B$789,X$119)+'СЕТ СН'!$I$12+СВЦЭМ!$D$10+'СЕТ СН'!$I$6-'СЕТ СН'!$I$22</f>
        <v>2705.2278306399999</v>
      </c>
      <c r="Y142" s="36">
        <f>SUMIFS(СВЦЭМ!$C$39:$C$789,СВЦЭМ!$A$39:$A$789,$A142,СВЦЭМ!$B$39:$B$789,Y$119)+'СЕТ СН'!$I$12+СВЦЭМ!$D$10+'СЕТ СН'!$I$6-'СЕТ СН'!$I$22</f>
        <v>2733.7642550400001</v>
      </c>
    </row>
    <row r="143" spans="1:25" ht="15.75" x14ac:dyDescent="0.2">
      <c r="A143" s="35">
        <f t="shared" si="3"/>
        <v>45650</v>
      </c>
      <c r="B143" s="36">
        <f>SUMIFS(СВЦЭМ!$C$39:$C$789,СВЦЭМ!$A$39:$A$789,$A143,СВЦЭМ!$B$39:$B$789,B$119)+'СЕТ СН'!$I$12+СВЦЭМ!$D$10+'СЕТ СН'!$I$6-'СЕТ СН'!$I$22</f>
        <v>2786.3249412499995</v>
      </c>
      <c r="C143" s="36">
        <f>SUMIFS(СВЦЭМ!$C$39:$C$789,СВЦЭМ!$A$39:$A$789,$A143,СВЦЭМ!$B$39:$B$789,C$119)+'СЕТ СН'!$I$12+СВЦЭМ!$D$10+'СЕТ СН'!$I$6-'СЕТ СН'!$I$22</f>
        <v>2891.4144232099998</v>
      </c>
      <c r="D143" s="36">
        <f>SUMIFS(СВЦЭМ!$C$39:$C$789,СВЦЭМ!$A$39:$A$789,$A143,СВЦЭМ!$B$39:$B$789,D$119)+'СЕТ СН'!$I$12+СВЦЭМ!$D$10+'СЕТ СН'!$I$6-'СЕТ СН'!$I$22</f>
        <v>2886.7846956399999</v>
      </c>
      <c r="E143" s="36">
        <f>SUMIFS(СВЦЭМ!$C$39:$C$789,СВЦЭМ!$A$39:$A$789,$A143,СВЦЭМ!$B$39:$B$789,E$119)+'СЕТ СН'!$I$12+СВЦЭМ!$D$10+'СЕТ СН'!$I$6-'СЕТ СН'!$I$22</f>
        <v>2886.7238025099996</v>
      </c>
      <c r="F143" s="36">
        <f>SUMIFS(СВЦЭМ!$C$39:$C$789,СВЦЭМ!$A$39:$A$789,$A143,СВЦЭМ!$B$39:$B$789,F$119)+'СЕТ СН'!$I$12+СВЦЭМ!$D$10+'СЕТ СН'!$I$6-'СЕТ СН'!$I$22</f>
        <v>2879.0587171999996</v>
      </c>
      <c r="G143" s="36">
        <f>SUMIFS(СВЦЭМ!$C$39:$C$789,СВЦЭМ!$A$39:$A$789,$A143,СВЦЭМ!$B$39:$B$789,G$119)+'СЕТ СН'!$I$12+СВЦЭМ!$D$10+'СЕТ СН'!$I$6-'СЕТ СН'!$I$22</f>
        <v>2860.5181449899997</v>
      </c>
      <c r="H143" s="36">
        <f>SUMIFS(СВЦЭМ!$C$39:$C$789,СВЦЭМ!$A$39:$A$789,$A143,СВЦЭМ!$B$39:$B$789,H$119)+'СЕТ СН'!$I$12+СВЦЭМ!$D$10+'СЕТ СН'!$I$6-'СЕТ СН'!$I$22</f>
        <v>2845.8126109199998</v>
      </c>
      <c r="I143" s="36">
        <f>SUMIFS(СВЦЭМ!$C$39:$C$789,СВЦЭМ!$A$39:$A$789,$A143,СВЦЭМ!$B$39:$B$789,I$119)+'СЕТ СН'!$I$12+СВЦЭМ!$D$10+'СЕТ СН'!$I$6-'СЕТ СН'!$I$22</f>
        <v>2782.1871383299999</v>
      </c>
      <c r="J143" s="36">
        <f>SUMIFS(СВЦЭМ!$C$39:$C$789,СВЦЭМ!$A$39:$A$789,$A143,СВЦЭМ!$B$39:$B$789,J$119)+'СЕТ СН'!$I$12+СВЦЭМ!$D$10+'СЕТ СН'!$I$6-'СЕТ СН'!$I$22</f>
        <v>2751.0960958999999</v>
      </c>
      <c r="K143" s="36">
        <f>SUMIFS(СВЦЭМ!$C$39:$C$789,СВЦЭМ!$A$39:$A$789,$A143,СВЦЭМ!$B$39:$B$789,K$119)+'СЕТ СН'!$I$12+СВЦЭМ!$D$10+'СЕТ СН'!$I$6-'СЕТ СН'!$I$22</f>
        <v>2760.3337197199994</v>
      </c>
      <c r="L143" s="36">
        <f>SUMIFS(СВЦЭМ!$C$39:$C$789,СВЦЭМ!$A$39:$A$789,$A143,СВЦЭМ!$B$39:$B$789,L$119)+'СЕТ СН'!$I$12+СВЦЭМ!$D$10+'СЕТ СН'!$I$6-'СЕТ СН'!$I$22</f>
        <v>2728.9144702399999</v>
      </c>
      <c r="M143" s="36">
        <f>SUMIFS(СВЦЭМ!$C$39:$C$789,СВЦЭМ!$A$39:$A$789,$A143,СВЦЭМ!$B$39:$B$789,M$119)+'СЕТ СН'!$I$12+СВЦЭМ!$D$10+'СЕТ СН'!$I$6-'СЕТ СН'!$I$22</f>
        <v>2658.5512875499999</v>
      </c>
      <c r="N143" s="36">
        <f>SUMIFS(СВЦЭМ!$C$39:$C$789,СВЦЭМ!$A$39:$A$789,$A143,СВЦЭМ!$B$39:$B$789,N$119)+'СЕТ СН'!$I$12+СВЦЭМ!$D$10+'СЕТ СН'!$I$6-'СЕТ СН'!$I$22</f>
        <v>2678.0739266300002</v>
      </c>
      <c r="O143" s="36">
        <f>SUMIFS(СВЦЭМ!$C$39:$C$789,СВЦЭМ!$A$39:$A$789,$A143,СВЦЭМ!$B$39:$B$789,O$119)+'СЕТ СН'!$I$12+СВЦЭМ!$D$10+'СЕТ СН'!$I$6-'СЕТ СН'!$I$22</f>
        <v>2732.5011941500002</v>
      </c>
      <c r="P143" s="36">
        <f>SUMIFS(СВЦЭМ!$C$39:$C$789,СВЦЭМ!$A$39:$A$789,$A143,СВЦЭМ!$B$39:$B$789,P$119)+'СЕТ СН'!$I$12+СВЦЭМ!$D$10+'СЕТ СН'!$I$6-'СЕТ СН'!$I$22</f>
        <v>2727.7324657700001</v>
      </c>
      <c r="Q143" s="36">
        <f>SUMIFS(СВЦЭМ!$C$39:$C$789,СВЦЭМ!$A$39:$A$789,$A143,СВЦЭМ!$B$39:$B$789,Q$119)+'СЕТ СН'!$I$12+СВЦЭМ!$D$10+'СЕТ СН'!$I$6-'СЕТ СН'!$I$22</f>
        <v>2664.3229373499998</v>
      </c>
      <c r="R143" s="36">
        <f>SUMIFS(СВЦЭМ!$C$39:$C$789,СВЦЭМ!$A$39:$A$789,$A143,СВЦЭМ!$B$39:$B$789,R$119)+'СЕТ СН'!$I$12+СВЦЭМ!$D$10+'СЕТ СН'!$I$6-'СЕТ СН'!$I$22</f>
        <v>2681.9106352100002</v>
      </c>
      <c r="S143" s="36">
        <f>SUMIFS(СВЦЭМ!$C$39:$C$789,СВЦЭМ!$A$39:$A$789,$A143,СВЦЭМ!$B$39:$B$789,S$119)+'СЕТ СН'!$I$12+СВЦЭМ!$D$10+'СЕТ СН'!$I$6-'СЕТ СН'!$I$22</f>
        <v>2706.29075689</v>
      </c>
      <c r="T143" s="36">
        <f>SUMIFS(СВЦЭМ!$C$39:$C$789,СВЦЭМ!$A$39:$A$789,$A143,СВЦЭМ!$B$39:$B$789,T$119)+'СЕТ СН'!$I$12+СВЦЭМ!$D$10+'СЕТ СН'!$I$6-'СЕТ СН'!$I$22</f>
        <v>2737.43621536</v>
      </c>
      <c r="U143" s="36">
        <f>SUMIFS(СВЦЭМ!$C$39:$C$789,СВЦЭМ!$A$39:$A$789,$A143,СВЦЭМ!$B$39:$B$789,U$119)+'СЕТ СН'!$I$12+СВЦЭМ!$D$10+'СЕТ СН'!$I$6-'СЕТ СН'!$I$22</f>
        <v>2744.53848389</v>
      </c>
      <c r="V143" s="36">
        <f>SUMIFS(СВЦЭМ!$C$39:$C$789,СВЦЭМ!$A$39:$A$789,$A143,СВЦЭМ!$B$39:$B$789,V$119)+'СЕТ СН'!$I$12+СВЦЭМ!$D$10+'СЕТ СН'!$I$6-'СЕТ СН'!$I$22</f>
        <v>2757.44165462</v>
      </c>
      <c r="W143" s="36">
        <f>SUMIFS(СВЦЭМ!$C$39:$C$789,СВЦЭМ!$A$39:$A$789,$A143,СВЦЭМ!$B$39:$B$789,W$119)+'СЕТ СН'!$I$12+СВЦЭМ!$D$10+'СЕТ СН'!$I$6-'СЕТ СН'!$I$22</f>
        <v>2780.48858677</v>
      </c>
      <c r="X143" s="36">
        <f>SUMIFS(СВЦЭМ!$C$39:$C$789,СВЦЭМ!$A$39:$A$789,$A143,СВЦЭМ!$B$39:$B$789,X$119)+'СЕТ СН'!$I$12+СВЦЭМ!$D$10+'СЕТ СН'!$I$6-'СЕТ СН'!$I$22</f>
        <v>2809.3918946599997</v>
      </c>
      <c r="Y143" s="36">
        <f>SUMIFS(СВЦЭМ!$C$39:$C$789,СВЦЭМ!$A$39:$A$789,$A143,СВЦЭМ!$B$39:$B$789,Y$119)+'СЕТ СН'!$I$12+СВЦЭМ!$D$10+'СЕТ СН'!$I$6-'СЕТ СН'!$I$22</f>
        <v>2816.7098139099999</v>
      </c>
    </row>
    <row r="144" spans="1:25" ht="15.75" x14ac:dyDescent="0.2">
      <c r="A144" s="35">
        <f t="shared" si="3"/>
        <v>45651</v>
      </c>
      <c r="B144" s="36">
        <f>SUMIFS(СВЦЭМ!$C$39:$C$789,СВЦЭМ!$A$39:$A$789,$A144,СВЦЭМ!$B$39:$B$789,B$119)+'СЕТ СН'!$I$12+СВЦЭМ!$D$10+'СЕТ СН'!$I$6-'СЕТ СН'!$I$22</f>
        <v>2717.10423029</v>
      </c>
      <c r="C144" s="36">
        <f>SUMIFS(СВЦЭМ!$C$39:$C$789,СВЦЭМ!$A$39:$A$789,$A144,СВЦЭМ!$B$39:$B$789,C$119)+'СЕТ СН'!$I$12+СВЦЭМ!$D$10+'СЕТ СН'!$I$6-'СЕТ СН'!$I$22</f>
        <v>2754.6703216999999</v>
      </c>
      <c r="D144" s="36">
        <f>SUMIFS(СВЦЭМ!$C$39:$C$789,СВЦЭМ!$A$39:$A$789,$A144,СВЦЭМ!$B$39:$B$789,D$119)+'СЕТ СН'!$I$12+СВЦЭМ!$D$10+'СЕТ СН'!$I$6-'СЕТ СН'!$I$22</f>
        <v>2764.6975018499998</v>
      </c>
      <c r="E144" s="36">
        <f>SUMIFS(СВЦЭМ!$C$39:$C$789,СВЦЭМ!$A$39:$A$789,$A144,СВЦЭМ!$B$39:$B$789,E$119)+'СЕТ СН'!$I$12+СВЦЭМ!$D$10+'СЕТ СН'!$I$6-'СЕТ СН'!$I$22</f>
        <v>2798.1143728399998</v>
      </c>
      <c r="F144" s="36">
        <f>SUMIFS(СВЦЭМ!$C$39:$C$789,СВЦЭМ!$A$39:$A$789,$A144,СВЦЭМ!$B$39:$B$789,F$119)+'СЕТ СН'!$I$12+СВЦЭМ!$D$10+'СЕТ СН'!$I$6-'СЕТ СН'!$I$22</f>
        <v>2804.9674607100001</v>
      </c>
      <c r="G144" s="36">
        <f>SUMIFS(СВЦЭМ!$C$39:$C$789,СВЦЭМ!$A$39:$A$789,$A144,СВЦЭМ!$B$39:$B$789,G$119)+'СЕТ СН'!$I$12+СВЦЭМ!$D$10+'СЕТ СН'!$I$6-'СЕТ СН'!$I$22</f>
        <v>2761.00449248</v>
      </c>
      <c r="H144" s="36">
        <f>SUMIFS(СВЦЭМ!$C$39:$C$789,СВЦЭМ!$A$39:$A$789,$A144,СВЦЭМ!$B$39:$B$789,H$119)+'СЕТ СН'!$I$12+СВЦЭМ!$D$10+'СЕТ СН'!$I$6-'СЕТ СН'!$I$22</f>
        <v>2700.4817814500002</v>
      </c>
      <c r="I144" s="36">
        <f>SUMIFS(СВЦЭМ!$C$39:$C$789,СВЦЭМ!$A$39:$A$789,$A144,СВЦЭМ!$B$39:$B$789,I$119)+'СЕТ СН'!$I$12+СВЦЭМ!$D$10+'СЕТ СН'!$I$6-'СЕТ СН'!$I$22</f>
        <v>2602.5298965800002</v>
      </c>
      <c r="J144" s="36">
        <f>SUMIFS(СВЦЭМ!$C$39:$C$789,СВЦЭМ!$A$39:$A$789,$A144,СВЦЭМ!$B$39:$B$789,J$119)+'СЕТ СН'!$I$12+СВЦЭМ!$D$10+'СЕТ СН'!$I$6-'СЕТ СН'!$I$22</f>
        <v>2584.7568796700002</v>
      </c>
      <c r="K144" s="36">
        <f>SUMIFS(СВЦЭМ!$C$39:$C$789,СВЦЭМ!$A$39:$A$789,$A144,СВЦЭМ!$B$39:$B$789,K$119)+'СЕТ СН'!$I$12+СВЦЭМ!$D$10+'СЕТ СН'!$I$6-'СЕТ СН'!$I$22</f>
        <v>2572.5125204199999</v>
      </c>
      <c r="L144" s="36">
        <f>SUMIFS(СВЦЭМ!$C$39:$C$789,СВЦЭМ!$A$39:$A$789,$A144,СВЦЭМ!$B$39:$B$789,L$119)+'СЕТ СН'!$I$12+СВЦЭМ!$D$10+'СЕТ СН'!$I$6-'СЕТ СН'!$I$22</f>
        <v>2555.2334665799999</v>
      </c>
      <c r="M144" s="36">
        <f>SUMIFS(СВЦЭМ!$C$39:$C$789,СВЦЭМ!$A$39:$A$789,$A144,СВЦЭМ!$B$39:$B$789,M$119)+'СЕТ СН'!$I$12+СВЦЭМ!$D$10+'СЕТ СН'!$I$6-'СЕТ СН'!$I$22</f>
        <v>2528.8764588500003</v>
      </c>
      <c r="N144" s="36">
        <f>SUMIFS(СВЦЭМ!$C$39:$C$789,СВЦЭМ!$A$39:$A$789,$A144,СВЦЭМ!$B$39:$B$789,N$119)+'СЕТ СН'!$I$12+СВЦЭМ!$D$10+'СЕТ СН'!$I$6-'СЕТ СН'!$I$22</f>
        <v>2531.5310694499999</v>
      </c>
      <c r="O144" s="36">
        <f>SUMIFS(СВЦЭМ!$C$39:$C$789,СВЦЭМ!$A$39:$A$789,$A144,СВЦЭМ!$B$39:$B$789,O$119)+'СЕТ СН'!$I$12+СВЦЭМ!$D$10+'СЕТ СН'!$I$6-'СЕТ СН'!$I$22</f>
        <v>2543.2851247500003</v>
      </c>
      <c r="P144" s="36">
        <f>SUMIFS(СВЦЭМ!$C$39:$C$789,СВЦЭМ!$A$39:$A$789,$A144,СВЦЭМ!$B$39:$B$789,P$119)+'СЕТ СН'!$I$12+СВЦЭМ!$D$10+'СЕТ СН'!$I$6-'СЕТ СН'!$I$22</f>
        <v>2547.09340221</v>
      </c>
      <c r="Q144" s="36">
        <f>SUMIFS(СВЦЭМ!$C$39:$C$789,СВЦЭМ!$A$39:$A$789,$A144,СВЦЭМ!$B$39:$B$789,Q$119)+'СЕТ СН'!$I$12+СВЦЭМ!$D$10+'СЕТ СН'!$I$6-'СЕТ СН'!$I$22</f>
        <v>2551.22327236</v>
      </c>
      <c r="R144" s="36">
        <f>SUMIFS(СВЦЭМ!$C$39:$C$789,СВЦЭМ!$A$39:$A$789,$A144,СВЦЭМ!$B$39:$B$789,R$119)+'СЕТ СН'!$I$12+СВЦЭМ!$D$10+'СЕТ СН'!$I$6-'СЕТ СН'!$I$22</f>
        <v>2548.4573876100003</v>
      </c>
      <c r="S144" s="36">
        <f>SUMIFS(СВЦЭМ!$C$39:$C$789,СВЦЭМ!$A$39:$A$789,$A144,СВЦЭМ!$B$39:$B$789,S$119)+'СЕТ СН'!$I$12+СВЦЭМ!$D$10+'СЕТ СН'!$I$6-'СЕТ СН'!$I$22</f>
        <v>2532.5660871600003</v>
      </c>
      <c r="T144" s="36">
        <f>SUMIFS(СВЦЭМ!$C$39:$C$789,СВЦЭМ!$A$39:$A$789,$A144,СВЦЭМ!$B$39:$B$789,T$119)+'СЕТ СН'!$I$12+СВЦЭМ!$D$10+'СЕТ СН'!$I$6-'СЕТ СН'!$I$22</f>
        <v>2544.6393084400001</v>
      </c>
      <c r="U144" s="36">
        <f>SUMIFS(СВЦЭМ!$C$39:$C$789,СВЦЭМ!$A$39:$A$789,$A144,СВЦЭМ!$B$39:$B$789,U$119)+'СЕТ СН'!$I$12+СВЦЭМ!$D$10+'СЕТ СН'!$I$6-'СЕТ СН'!$I$22</f>
        <v>2543.5690142399999</v>
      </c>
      <c r="V144" s="36">
        <f>SUMIFS(СВЦЭМ!$C$39:$C$789,СВЦЭМ!$A$39:$A$789,$A144,СВЦЭМ!$B$39:$B$789,V$119)+'СЕТ СН'!$I$12+СВЦЭМ!$D$10+'СЕТ СН'!$I$6-'СЕТ СН'!$I$22</f>
        <v>2553.6983326200002</v>
      </c>
      <c r="W144" s="36">
        <f>SUMIFS(СВЦЭМ!$C$39:$C$789,СВЦЭМ!$A$39:$A$789,$A144,СВЦЭМ!$B$39:$B$789,W$119)+'СЕТ СН'!$I$12+СВЦЭМ!$D$10+'СЕТ СН'!$I$6-'СЕТ СН'!$I$22</f>
        <v>2585.05590416</v>
      </c>
      <c r="X144" s="36">
        <f>SUMIFS(СВЦЭМ!$C$39:$C$789,СВЦЭМ!$A$39:$A$789,$A144,СВЦЭМ!$B$39:$B$789,X$119)+'СЕТ СН'!$I$12+СВЦЭМ!$D$10+'СЕТ СН'!$I$6-'СЕТ СН'!$I$22</f>
        <v>2581.3406374800002</v>
      </c>
      <c r="Y144" s="36">
        <f>SUMIFS(СВЦЭМ!$C$39:$C$789,СВЦЭМ!$A$39:$A$789,$A144,СВЦЭМ!$B$39:$B$789,Y$119)+'СЕТ СН'!$I$12+СВЦЭМ!$D$10+'СЕТ СН'!$I$6-'СЕТ СН'!$I$22</f>
        <v>2633.99569879</v>
      </c>
    </row>
    <row r="145" spans="1:32" ht="15.75" x14ac:dyDescent="0.2">
      <c r="A145" s="35">
        <f t="shared" si="3"/>
        <v>45652</v>
      </c>
      <c r="B145" s="36">
        <f>SUMIFS(СВЦЭМ!$C$39:$C$789,СВЦЭМ!$A$39:$A$789,$A145,СВЦЭМ!$B$39:$B$789,B$119)+'СЕТ СН'!$I$12+СВЦЭМ!$D$10+'СЕТ СН'!$I$6-'СЕТ СН'!$I$22</f>
        <v>2783.8171060599998</v>
      </c>
      <c r="C145" s="36">
        <f>SUMIFS(СВЦЭМ!$C$39:$C$789,СВЦЭМ!$A$39:$A$789,$A145,СВЦЭМ!$B$39:$B$789,C$119)+'СЕТ СН'!$I$12+СВЦЭМ!$D$10+'СЕТ СН'!$I$6-'СЕТ СН'!$I$22</f>
        <v>2819.7559377699999</v>
      </c>
      <c r="D145" s="36">
        <f>SUMIFS(СВЦЭМ!$C$39:$C$789,СВЦЭМ!$A$39:$A$789,$A145,СВЦЭМ!$B$39:$B$789,D$119)+'СЕТ СН'!$I$12+СВЦЭМ!$D$10+'СЕТ СН'!$I$6-'СЕТ СН'!$I$22</f>
        <v>2844.0384209999997</v>
      </c>
      <c r="E145" s="36">
        <f>SUMIFS(СВЦЭМ!$C$39:$C$789,СВЦЭМ!$A$39:$A$789,$A145,СВЦЭМ!$B$39:$B$789,E$119)+'СЕТ СН'!$I$12+СВЦЭМ!$D$10+'СЕТ СН'!$I$6-'СЕТ СН'!$I$22</f>
        <v>2850.0423162199995</v>
      </c>
      <c r="F145" s="36">
        <f>SUMIFS(СВЦЭМ!$C$39:$C$789,СВЦЭМ!$A$39:$A$789,$A145,СВЦЭМ!$B$39:$B$789,F$119)+'СЕТ СН'!$I$12+СВЦЭМ!$D$10+'СЕТ СН'!$I$6-'СЕТ СН'!$I$22</f>
        <v>2845.8986535099998</v>
      </c>
      <c r="G145" s="36">
        <f>SUMIFS(СВЦЭМ!$C$39:$C$789,СВЦЭМ!$A$39:$A$789,$A145,СВЦЭМ!$B$39:$B$789,G$119)+'СЕТ СН'!$I$12+СВЦЭМ!$D$10+'СЕТ СН'!$I$6-'СЕТ СН'!$I$22</f>
        <v>2823.6179740899997</v>
      </c>
      <c r="H145" s="36">
        <f>SUMIFS(СВЦЭМ!$C$39:$C$789,СВЦЭМ!$A$39:$A$789,$A145,СВЦЭМ!$B$39:$B$789,H$119)+'СЕТ СН'!$I$12+СВЦЭМ!$D$10+'СЕТ СН'!$I$6-'СЕТ СН'!$I$22</f>
        <v>2744.8063498199999</v>
      </c>
      <c r="I145" s="36">
        <f>SUMIFS(СВЦЭМ!$C$39:$C$789,СВЦЭМ!$A$39:$A$789,$A145,СВЦЭМ!$B$39:$B$789,I$119)+'СЕТ СН'!$I$12+СВЦЭМ!$D$10+'СЕТ СН'!$I$6-'СЕТ СН'!$I$22</f>
        <v>2683.56642087</v>
      </c>
      <c r="J145" s="36">
        <f>SUMIFS(СВЦЭМ!$C$39:$C$789,СВЦЭМ!$A$39:$A$789,$A145,СВЦЭМ!$B$39:$B$789,J$119)+'СЕТ СН'!$I$12+СВЦЭМ!$D$10+'СЕТ СН'!$I$6-'СЕТ СН'!$I$22</f>
        <v>2650.82086656</v>
      </c>
      <c r="K145" s="36">
        <f>SUMIFS(СВЦЭМ!$C$39:$C$789,СВЦЭМ!$A$39:$A$789,$A145,СВЦЭМ!$B$39:$B$789,K$119)+'СЕТ СН'!$I$12+СВЦЭМ!$D$10+'СЕТ СН'!$I$6-'СЕТ СН'!$I$22</f>
        <v>2629.9161740499999</v>
      </c>
      <c r="L145" s="36">
        <f>SUMIFS(СВЦЭМ!$C$39:$C$789,СВЦЭМ!$A$39:$A$789,$A145,СВЦЭМ!$B$39:$B$789,L$119)+'СЕТ СН'!$I$12+СВЦЭМ!$D$10+'СЕТ СН'!$I$6-'СЕТ СН'!$I$22</f>
        <v>2628.42994331</v>
      </c>
      <c r="M145" s="36">
        <f>SUMIFS(СВЦЭМ!$C$39:$C$789,СВЦЭМ!$A$39:$A$789,$A145,СВЦЭМ!$B$39:$B$789,M$119)+'СЕТ СН'!$I$12+СВЦЭМ!$D$10+'СЕТ СН'!$I$6-'СЕТ СН'!$I$22</f>
        <v>2616.3992761200002</v>
      </c>
      <c r="N145" s="36">
        <f>SUMIFS(СВЦЭМ!$C$39:$C$789,СВЦЭМ!$A$39:$A$789,$A145,СВЦЭМ!$B$39:$B$789,N$119)+'СЕТ СН'!$I$12+СВЦЭМ!$D$10+'СЕТ СН'!$I$6-'СЕТ СН'!$I$22</f>
        <v>2617.0340645800002</v>
      </c>
      <c r="O145" s="36">
        <f>SUMIFS(СВЦЭМ!$C$39:$C$789,СВЦЭМ!$A$39:$A$789,$A145,СВЦЭМ!$B$39:$B$789,O$119)+'СЕТ СН'!$I$12+СВЦЭМ!$D$10+'СЕТ СН'!$I$6-'СЕТ СН'!$I$22</f>
        <v>2610.5195674300003</v>
      </c>
      <c r="P145" s="36">
        <f>SUMIFS(СВЦЭМ!$C$39:$C$789,СВЦЭМ!$A$39:$A$789,$A145,СВЦЭМ!$B$39:$B$789,P$119)+'СЕТ СН'!$I$12+СВЦЭМ!$D$10+'СЕТ СН'!$I$6-'СЕТ СН'!$I$22</f>
        <v>2622.0004210900001</v>
      </c>
      <c r="Q145" s="36">
        <f>SUMIFS(СВЦЭМ!$C$39:$C$789,СВЦЭМ!$A$39:$A$789,$A145,СВЦЭМ!$B$39:$B$789,Q$119)+'СЕТ СН'!$I$12+СВЦЭМ!$D$10+'СЕТ СН'!$I$6-'СЕТ СН'!$I$22</f>
        <v>2671.0772951200001</v>
      </c>
      <c r="R145" s="36">
        <f>SUMIFS(СВЦЭМ!$C$39:$C$789,СВЦЭМ!$A$39:$A$789,$A145,СВЦЭМ!$B$39:$B$789,R$119)+'СЕТ СН'!$I$12+СВЦЭМ!$D$10+'СЕТ СН'!$I$6-'СЕТ СН'!$I$22</f>
        <v>2631.3449828400003</v>
      </c>
      <c r="S145" s="36">
        <f>SUMIFS(СВЦЭМ!$C$39:$C$789,СВЦЭМ!$A$39:$A$789,$A145,СВЦЭМ!$B$39:$B$789,S$119)+'СЕТ СН'!$I$12+СВЦЭМ!$D$10+'СЕТ СН'!$I$6-'СЕТ СН'!$I$22</f>
        <v>2637.0422559100002</v>
      </c>
      <c r="T145" s="36">
        <f>SUMIFS(СВЦЭМ!$C$39:$C$789,СВЦЭМ!$A$39:$A$789,$A145,СВЦЭМ!$B$39:$B$789,T$119)+'СЕТ СН'!$I$12+СВЦЭМ!$D$10+'СЕТ СН'!$I$6-'СЕТ СН'!$I$22</f>
        <v>2620.5348749099999</v>
      </c>
      <c r="U145" s="36">
        <f>SUMIFS(СВЦЭМ!$C$39:$C$789,СВЦЭМ!$A$39:$A$789,$A145,СВЦЭМ!$B$39:$B$789,U$119)+'СЕТ СН'!$I$12+СВЦЭМ!$D$10+'СЕТ СН'!$I$6-'СЕТ СН'!$I$22</f>
        <v>2632.83747769</v>
      </c>
      <c r="V145" s="36">
        <f>SUMIFS(СВЦЭМ!$C$39:$C$789,СВЦЭМ!$A$39:$A$789,$A145,СВЦЭМ!$B$39:$B$789,V$119)+'СЕТ СН'!$I$12+СВЦЭМ!$D$10+'СЕТ СН'!$I$6-'СЕТ СН'!$I$22</f>
        <v>2658.1113272900002</v>
      </c>
      <c r="W145" s="36">
        <f>SUMIFS(СВЦЭМ!$C$39:$C$789,СВЦЭМ!$A$39:$A$789,$A145,СВЦЭМ!$B$39:$B$789,W$119)+'СЕТ СН'!$I$12+СВЦЭМ!$D$10+'СЕТ СН'!$I$6-'СЕТ СН'!$I$22</f>
        <v>2668.0676367199999</v>
      </c>
      <c r="X145" s="36">
        <f>SUMIFS(СВЦЭМ!$C$39:$C$789,СВЦЭМ!$A$39:$A$789,$A145,СВЦЭМ!$B$39:$B$789,X$119)+'СЕТ СН'!$I$12+СВЦЭМ!$D$10+'СЕТ СН'!$I$6-'СЕТ СН'!$I$22</f>
        <v>2679.9066158300002</v>
      </c>
      <c r="Y145" s="36">
        <f>SUMIFS(СВЦЭМ!$C$39:$C$789,СВЦЭМ!$A$39:$A$789,$A145,СВЦЭМ!$B$39:$B$789,Y$119)+'СЕТ СН'!$I$12+СВЦЭМ!$D$10+'СЕТ СН'!$I$6-'СЕТ СН'!$I$22</f>
        <v>2696.53884728</v>
      </c>
    </row>
    <row r="146" spans="1:32" ht="15.75" x14ac:dyDescent="0.2">
      <c r="A146" s="35">
        <f t="shared" si="3"/>
        <v>45653</v>
      </c>
      <c r="B146" s="36">
        <f>SUMIFS(СВЦЭМ!$C$39:$C$789,СВЦЭМ!$A$39:$A$789,$A146,СВЦЭМ!$B$39:$B$789,B$119)+'СЕТ СН'!$I$12+СВЦЭМ!$D$10+'СЕТ СН'!$I$6-'СЕТ СН'!$I$22</f>
        <v>2797.25864761</v>
      </c>
      <c r="C146" s="36">
        <f>SUMIFS(СВЦЭМ!$C$39:$C$789,СВЦЭМ!$A$39:$A$789,$A146,СВЦЭМ!$B$39:$B$789,C$119)+'СЕТ СН'!$I$12+СВЦЭМ!$D$10+'СЕТ СН'!$I$6-'СЕТ СН'!$I$22</f>
        <v>2811.2555218899997</v>
      </c>
      <c r="D146" s="36">
        <f>SUMIFS(СВЦЭМ!$C$39:$C$789,СВЦЭМ!$A$39:$A$789,$A146,СВЦЭМ!$B$39:$B$789,D$119)+'СЕТ СН'!$I$12+СВЦЭМ!$D$10+'СЕТ СН'!$I$6-'СЕТ СН'!$I$22</f>
        <v>2824.9250405199996</v>
      </c>
      <c r="E146" s="36">
        <f>SUMIFS(СВЦЭМ!$C$39:$C$789,СВЦЭМ!$A$39:$A$789,$A146,СВЦЭМ!$B$39:$B$789,E$119)+'СЕТ СН'!$I$12+СВЦЭМ!$D$10+'СЕТ СН'!$I$6-'СЕТ СН'!$I$22</f>
        <v>2831.5021302199998</v>
      </c>
      <c r="F146" s="36">
        <f>SUMIFS(СВЦЭМ!$C$39:$C$789,СВЦЭМ!$A$39:$A$789,$A146,СВЦЭМ!$B$39:$B$789,F$119)+'СЕТ СН'!$I$12+СВЦЭМ!$D$10+'СЕТ СН'!$I$6-'СЕТ СН'!$I$22</f>
        <v>2823.6321979699997</v>
      </c>
      <c r="G146" s="36">
        <f>SUMIFS(СВЦЭМ!$C$39:$C$789,СВЦЭМ!$A$39:$A$789,$A146,СВЦЭМ!$B$39:$B$789,G$119)+'СЕТ СН'!$I$12+СВЦЭМ!$D$10+'СЕТ СН'!$I$6-'СЕТ СН'!$I$22</f>
        <v>2795.7248009199998</v>
      </c>
      <c r="H146" s="36">
        <f>SUMIFS(СВЦЭМ!$C$39:$C$789,СВЦЭМ!$A$39:$A$789,$A146,СВЦЭМ!$B$39:$B$789,H$119)+'СЕТ СН'!$I$12+СВЦЭМ!$D$10+'СЕТ СН'!$I$6-'СЕТ СН'!$I$22</f>
        <v>2720.2615345600002</v>
      </c>
      <c r="I146" s="36">
        <f>SUMIFS(СВЦЭМ!$C$39:$C$789,СВЦЭМ!$A$39:$A$789,$A146,СВЦЭМ!$B$39:$B$789,I$119)+'СЕТ СН'!$I$12+СВЦЭМ!$D$10+'СЕТ СН'!$I$6-'СЕТ СН'!$I$22</f>
        <v>2635.9448351300002</v>
      </c>
      <c r="J146" s="36">
        <f>SUMIFS(СВЦЭМ!$C$39:$C$789,СВЦЭМ!$A$39:$A$789,$A146,СВЦЭМ!$B$39:$B$789,J$119)+'СЕТ СН'!$I$12+СВЦЭМ!$D$10+'СЕТ СН'!$I$6-'СЕТ СН'!$I$22</f>
        <v>2610.8629537100001</v>
      </c>
      <c r="K146" s="36">
        <f>SUMIFS(СВЦЭМ!$C$39:$C$789,СВЦЭМ!$A$39:$A$789,$A146,СВЦЭМ!$B$39:$B$789,K$119)+'СЕТ СН'!$I$12+СВЦЭМ!$D$10+'СЕТ СН'!$I$6-'СЕТ СН'!$I$22</f>
        <v>2610.2070064</v>
      </c>
      <c r="L146" s="36">
        <f>SUMIFS(СВЦЭМ!$C$39:$C$789,СВЦЭМ!$A$39:$A$789,$A146,СВЦЭМ!$B$39:$B$789,L$119)+'СЕТ СН'!$I$12+СВЦЭМ!$D$10+'СЕТ СН'!$I$6-'СЕТ СН'!$I$22</f>
        <v>2632.6415153900002</v>
      </c>
      <c r="M146" s="36">
        <f>SUMIFS(СВЦЭМ!$C$39:$C$789,СВЦЭМ!$A$39:$A$789,$A146,СВЦЭМ!$B$39:$B$789,M$119)+'СЕТ СН'!$I$12+СВЦЭМ!$D$10+'СЕТ СН'!$I$6-'СЕТ СН'!$I$22</f>
        <v>2692.0242741800002</v>
      </c>
      <c r="N146" s="36">
        <f>SUMIFS(СВЦЭМ!$C$39:$C$789,СВЦЭМ!$A$39:$A$789,$A146,СВЦЭМ!$B$39:$B$789,N$119)+'СЕТ СН'!$I$12+СВЦЭМ!$D$10+'СЕТ СН'!$I$6-'СЕТ СН'!$I$22</f>
        <v>2712.1136032700001</v>
      </c>
      <c r="O146" s="36">
        <f>SUMIFS(СВЦЭМ!$C$39:$C$789,СВЦЭМ!$A$39:$A$789,$A146,СВЦЭМ!$B$39:$B$789,O$119)+'СЕТ СН'!$I$12+СВЦЭМ!$D$10+'СЕТ СН'!$I$6-'СЕТ СН'!$I$22</f>
        <v>2713.5433007400002</v>
      </c>
      <c r="P146" s="36">
        <f>SUMIFS(СВЦЭМ!$C$39:$C$789,СВЦЭМ!$A$39:$A$789,$A146,СВЦЭМ!$B$39:$B$789,P$119)+'СЕТ СН'!$I$12+СВЦЭМ!$D$10+'СЕТ СН'!$I$6-'СЕТ СН'!$I$22</f>
        <v>2701.4135289300002</v>
      </c>
      <c r="Q146" s="36">
        <f>SUMIFS(СВЦЭМ!$C$39:$C$789,СВЦЭМ!$A$39:$A$789,$A146,СВЦЭМ!$B$39:$B$789,Q$119)+'СЕТ СН'!$I$12+СВЦЭМ!$D$10+'СЕТ СН'!$I$6-'СЕТ СН'!$I$22</f>
        <v>2713.19536152</v>
      </c>
      <c r="R146" s="36">
        <f>SUMIFS(СВЦЭМ!$C$39:$C$789,СВЦЭМ!$A$39:$A$789,$A146,СВЦЭМ!$B$39:$B$789,R$119)+'СЕТ СН'!$I$12+СВЦЭМ!$D$10+'СЕТ СН'!$I$6-'СЕТ СН'!$I$22</f>
        <v>2701.9455786799999</v>
      </c>
      <c r="S146" s="36">
        <f>SUMIFS(СВЦЭМ!$C$39:$C$789,СВЦЭМ!$A$39:$A$789,$A146,СВЦЭМ!$B$39:$B$789,S$119)+'СЕТ СН'!$I$12+СВЦЭМ!$D$10+'СЕТ СН'!$I$6-'СЕТ СН'!$I$22</f>
        <v>2689.9057926300002</v>
      </c>
      <c r="T146" s="36">
        <f>SUMIFS(СВЦЭМ!$C$39:$C$789,СВЦЭМ!$A$39:$A$789,$A146,СВЦЭМ!$B$39:$B$789,T$119)+'СЕТ СН'!$I$12+СВЦЭМ!$D$10+'СЕТ СН'!$I$6-'СЕТ СН'!$I$22</f>
        <v>2664.28893444</v>
      </c>
      <c r="U146" s="36">
        <f>SUMIFS(СВЦЭМ!$C$39:$C$789,СВЦЭМ!$A$39:$A$789,$A146,СВЦЭМ!$B$39:$B$789,U$119)+'СЕТ СН'!$I$12+СВЦЭМ!$D$10+'СЕТ СН'!$I$6-'СЕТ СН'!$I$22</f>
        <v>2632.35392095</v>
      </c>
      <c r="V146" s="36">
        <f>SUMIFS(СВЦЭМ!$C$39:$C$789,СВЦЭМ!$A$39:$A$789,$A146,СВЦЭМ!$B$39:$B$789,V$119)+'СЕТ СН'!$I$12+СВЦЭМ!$D$10+'СЕТ СН'!$I$6-'СЕТ СН'!$I$22</f>
        <v>2642.5766668300002</v>
      </c>
      <c r="W146" s="36">
        <f>SUMIFS(СВЦЭМ!$C$39:$C$789,СВЦЭМ!$A$39:$A$789,$A146,СВЦЭМ!$B$39:$B$789,W$119)+'СЕТ СН'!$I$12+СВЦЭМ!$D$10+'СЕТ СН'!$I$6-'СЕТ СН'!$I$22</f>
        <v>2670.8670769</v>
      </c>
      <c r="X146" s="36">
        <f>SUMIFS(СВЦЭМ!$C$39:$C$789,СВЦЭМ!$A$39:$A$789,$A146,СВЦЭМ!$B$39:$B$789,X$119)+'СЕТ СН'!$I$12+СВЦЭМ!$D$10+'СЕТ СН'!$I$6-'СЕТ СН'!$I$22</f>
        <v>2713.36282102</v>
      </c>
      <c r="Y146" s="36">
        <f>SUMIFS(СВЦЭМ!$C$39:$C$789,СВЦЭМ!$A$39:$A$789,$A146,СВЦЭМ!$B$39:$B$789,Y$119)+'СЕТ СН'!$I$12+СВЦЭМ!$D$10+'СЕТ СН'!$I$6-'СЕТ СН'!$I$22</f>
        <v>2717.6152202200001</v>
      </c>
    </row>
    <row r="147" spans="1:32" ht="15.75" x14ac:dyDescent="0.2">
      <c r="A147" s="35">
        <f t="shared" si="3"/>
        <v>45654</v>
      </c>
      <c r="B147" s="36">
        <f>SUMIFS(СВЦЭМ!$C$39:$C$789,СВЦЭМ!$A$39:$A$789,$A147,СВЦЭМ!$B$39:$B$789,B$119)+'СЕТ СН'!$I$12+СВЦЭМ!$D$10+'СЕТ СН'!$I$6-'СЕТ СН'!$I$22</f>
        <v>2721.7060398900003</v>
      </c>
      <c r="C147" s="36">
        <f>SUMIFS(СВЦЭМ!$C$39:$C$789,СВЦЭМ!$A$39:$A$789,$A147,СВЦЭМ!$B$39:$B$789,C$119)+'СЕТ СН'!$I$12+СВЦЭМ!$D$10+'СЕТ СН'!$I$6-'СЕТ СН'!$I$22</f>
        <v>2762.66277236</v>
      </c>
      <c r="D147" s="36">
        <f>SUMIFS(СВЦЭМ!$C$39:$C$789,СВЦЭМ!$A$39:$A$789,$A147,СВЦЭМ!$B$39:$B$789,D$119)+'СЕТ СН'!$I$12+СВЦЭМ!$D$10+'СЕТ СН'!$I$6-'СЕТ СН'!$I$22</f>
        <v>2813.7171201399997</v>
      </c>
      <c r="E147" s="36">
        <f>SUMIFS(СВЦЭМ!$C$39:$C$789,СВЦЭМ!$A$39:$A$789,$A147,СВЦЭМ!$B$39:$B$789,E$119)+'СЕТ СН'!$I$12+СВЦЭМ!$D$10+'СЕТ СН'!$I$6-'СЕТ СН'!$I$22</f>
        <v>2830.4256556099999</v>
      </c>
      <c r="F147" s="36">
        <f>SUMIFS(СВЦЭМ!$C$39:$C$789,СВЦЭМ!$A$39:$A$789,$A147,СВЦЭМ!$B$39:$B$789,F$119)+'СЕТ СН'!$I$12+СВЦЭМ!$D$10+'СЕТ СН'!$I$6-'СЕТ СН'!$I$22</f>
        <v>2832.07762521</v>
      </c>
      <c r="G147" s="36">
        <f>SUMIFS(СВЦЭМ!$C$39:$C$789,СВЦЭМ!$A$39:$A$789,$A147,СВЦЭМ!$B$39:$B$789,G$119)+'СЕТ СН'!$I$12+СВЦЭМ!$D$10+'СЕТ СН'!$I$6-'СЕТ СН'!$I$22</f>
        <v>2803.4152723099996</v>
      </c>
      <c r="H147" s="36">
        <f>SUMIFS(СВЦЭМ!$C$39:$C$789,СВЦЭМ!$A$39:$A$789,$A147,СВЦЭМ!$B$39:$B$789,H$119)+'СЕТ СН'!$I$12+СВЦЭМ!$D$10+'СЕТ СН'!$I$6-'СЕТ СН'!$I$22</f>
        <v>2779.6870015399995</v>
      </c>
      <c r="I147" s="36">
        <f>SUMIFS(СВЦЭМ!$C$39:$C$789,СВЦЭМ!$A$39:$A$789,$A147,СВЦЭМ!$B$39:$B$789,I$119)+'СЕТ СН'!$I$12+СВЦЭМ!$D$10+'СЕТ СН'!$I$6-'СЕТ СН'!$I$22</f>
        <v>2709.1222937000002</v>
      </c>
      <c r="J147" s="36">
        <f>SUMIFS(СВЦЭМ!$C$39:$C$789,СВЦЭМ!$A$39:$A$789,$A147,СВЦЭМ!$B$39:$B$789,J$119)+'СЕТ СН'!$I$12+СВЦЭМ!$D$10+'СЕТ СН'!$I$6-'СЕТ СН'!$I$22</f>
        <v>2687.6159779200002</v>
      </c>
      <c r="K147" s="36">
        <f>SUMIFS(СВЦЭМ!$C$39:$C$789,СВЦЭМ!$A$39:$A$789,$A147,СВЦЭМ!$B$39:$B$789,K$119)+'СЕТ СН'!$I$12+СВЦЭМ!$D$10+'СЕТ СН'!$I$6-'СЕТ СН'!$I$22</f>
        <v>2666.5188210300003</v>
      </c>
      <c r="L147" s="36">
        <f>SUMIFS(СВЦЭМ!$C$39:$C$789,СВЦЭМ!$A$39:$A$789,$A147,СВЦЭМ!$B$39:$B$789,L$119)+'СЕТ СН'!$I$12+СВЦЭМ!$D$10+'СЕТ СН'!$I$6-'СЕТ СН'!$I$22</f>
        <v>2643.9790952500002</v>
      </c>
      <c r="M147" s="36">
        <f>SUMIFS(СВЦЭМ!$C$39:$C$789,СВЦЭМ!$A$39:$A$789,$A147,СВЦЭМ!$B$39:$B$789,M$119)+'СЕТ СН'!$I$12+СВЦЭМ!$D$10+'СЕТ СН'!$I$6-'СЕТ СН'!$I$22</f>
        <v>2700.20269766</v>
      </c>
      <c r="N147" s="36">
        <f>SUMIFS(СВЦЭМ!$C$39:$C$789,СВЦЭМ!$A$39:$A$789,$A147,СВЦЭМ!$B$39:$B$789,N$119)+'СЕТ СН'!$I$12+СВЦЭМ!$D$10+'СЕТ СН'!$I$6-'СЕТ СН'!$I$22</f>
        <v>2705.0878074299999</v>
      </c>
      <c r="O147" s="36">
        <f>SUMIFS(СВЦЭМ!$C$39:$C$789,СВЦЭМ!$A$39:$A$789,$A147,СВЦЭМ!$B$39:$B$789,O$119)+'СЕТ СН'!$I$12+СВЦЭМ!$D$10+'СЕТ СН'!$I$6-'СЕТ СН'!$I$22</f>
        <v>2712.1404497200001</v>
      </c>
      <c r="P147" s="36">
        <f>SUMIFS(СВЦЭМ!$C$39:$C$789,СВЦЭМ!$A$39:$A$789,$A147,СВЦЭМ!$B$39:$B$789,P$119)+'СЕТ СН'!$I$12+СВЦЭМ!$D$10+'СЕТ СН'!$I$6-'СЕТ СН'!$I$22</f>
        <v>2709.1313111100003</v>
      </c>
      <c r="Q147" s="36">
        <f>SUMIFS(СВЦЭМ!$C$39:$C$789,СВЦЭМ!$A$39:$A$789,$A147,СВЦЭМ!$B$39:$B$789,Q$119)+'СЕТ СН'!$I$12+СВЦЭМ!$D$10+'СЕТ СН'!$I$6-'СЕТ СН'!$I$22</f>
        <v>2722.99633679</v>
      </c>
      <c r="R147" s="36">
        <f>SUMIFS(СВЦЭМ!$C$39:$C$789,СВЦЭМ!$A$39:$A$789,$A147,СВЦЭМ!$B$39:$B$789,R$119)+'СЕТ СН'!$I$12+СВЦЭМ!$D$10+'СЕТ СН'!$I$6-'СЕТ СН'!$I$22</f>
        <v>2716.8736358900001</v>
      </c>
      <c r="S147" s="36">
        <f>SUMIFS(СВЦЭМ!$C$39:$C$789,СВЦЭМ!$A$39:$A$789,$A147,СВЦЭМ!$B$39:$B$789,S$119)+'СЕТ СН'!$I$12+СВЦЭМ!$D$10+'СЕТ СН'!$I$6-'СЕТ СН'!$I$22</f>
        <v>2691.7123843200002</v>
      </c>
      <c r="T147" s="36">
        <f>SUMIFS(СВЦЭМ!$C$39:$C$789,СВЦЭМ!$A$39:$A$789,$A147,СВЦЭМ!$B$39:$B$789,T$119)+'СЕТ СН'!$I$12+СВЦЭМ!$D$10+'СЕТ СН'!$I$6-'СЕТ СН'!$I$22</f>
        <v>2669.0851171499999</v>
      </c>
      <c r="U147" s="36">
        <f>SUMIFS(СВЦЭМ!$C$39:$C$789,СВЦЭМ!$A$39:$A$789,$A147,СВЦЭМ!$B$39:$B$789,U$119)+'СЕТ СН'!$I$12+СВЦЭМ!$D$10+'СЕТ СН'!$I$6-'СЕТ СН'!$I$22</f>
        <v>2685.4504852800001</v>
      </c>
      <c r="V147" s="36">
        <f>SUMIFS(СВЦЭМ!$C$39:$C$789,СВЦЭМ!$A$39:$A$789,$A147,СВЦЭМ!$B$39:$B$789,V$119)+'СЕТ СН'!$I$12+СВЦЭМ!$D$10+'СЕТ СН'!$I$6-'СЕТ СН'!$I$22</f>
        <v>2695.78003197</v>
      </c>
      <c r="W147" s="36">
        <f>SUMIFS(СВЦЭМ!$C$39:$C$789,СВЦЭМ!$A$39:$A$789,$A147,СВЦЭМ!$B$39:$B$789,W$119)+'СЕТ СН'!$I$12+СВЦЭМ!$D$10+'СЕТ СН'!$I$6-'СЕТ СН'!$I$22</f>
        <v>2704.3350433999999</v>
      </c>
      <c r="X147" s="36">
        <f>SUMIFS(СВЦЭМ!$C$39:$C$789,СВЦЭМ!$A$39:$A$789,$A147,СВЦЭМ!$B$39:$B$789,X$119)+'СЕТ СН'!$I$12+СВЦЭМ!$D$10+'СЕТ СН'!$I$6-'СЕТ СН'!$I$22</f>
        <v>2713.8346584199999</v>
      </c>
      <c r="Y147" s="36">
        <f>SUMIFS(СВЦЭМ!$C$39:$C$789,СВЦЭМ!$A$39:$A$789,$A147,СВЦЭМ!$B$39:$B$789,Y$119)+'СЕТ СН'!$I$12+СВЦЭМ!$D$10+'СЕТ СН'!$I$6-'СЕТ СН'!$I$22</f>
        <v>2786.9250807099997</v>
      </c>
    </row>
    <row r="148" spans="1:32" ht="15.75" x14ac:dyDescent="0.2">
      <c r="A148" s="35">
        <f t="shared" si="3"/>
        <v>45655</v>
      </c>
      <c r="B148" s="36">
        <f>SUMIFS(СВЦЭМ!$C$39:$C$789,СВЦЭМ!$A$39:$A$789,$A148,СВЦЭМ!$B$39:$B$789,B$119)+'СЕТ СН'!$I$12+СВЦЭМ!$D$10+'СЕТ СН'!$I$6-'СЕТ СН'!$I$22</f>
        <v>2657.4984528200002</v>
      </c>
      <c r="C148" s="36">
        <f>SUMIFS(СВЦЭМ!$C$39:$C$789,СВЦЭМ!$A$39:$A$789,$A148,СВЦЭМ!$B$39:$B$789,C$119)+'СЕТ СН'!$I$12+СВЦЭМ!$D$10+'СЕТ СН'!$I$6-'СЕТ СН'!$I$22</f>
        <v>2695.1108461500003</v>
      </c>
      <c r="D148" s="36">
        <f>SUMIFS(СВЦЭМ!$C$39:$C$789,СВЦЭМ!$A$39:$A$789,$A148,СВЦЭМ!$B$39:$B$789,D$119)+'СЕТ СН'!$I$12+СВЦЭМ!$D$10+'СЕТ СН'!$I$6-'СЕТ СН'!$I$22</f>
        <v>2800.4518472499999</v>
      </c>
      <c r="E148" s="36">
        <f>SUMIFS(СВЦЭМ!$C$39:$C$789,СВЦЭМ!$A$39:$A$789,$A148,СВЦЭМ!$B$39:$B$789,E$119)+'СЕТ СН'!$I$12+СВЦЭМ!$D$10+'СЕТ СН'!$I$6-'СЕТ СН'!$I$22</f>
        <v>2834.3168485499996</v>
      </c>
      <c r="F148" s="36">
        <f>SUMIFS(СВЦЭМ!$C$39:$C$789,СВЦЭМ!$A$39:$A$789,$A148,СВЦЭМ!$B$39:$B$789,F$119)+'СЕТ СН'!$I$12+СВЦЭМ!$D$10+'СЕТ СН'!$I$6-'СЕТ СН'!$I$22</f>
        <v>2844.7461591199999</v>
      </c>
      <c r="G148" s="36">
        <f>SUMIFS(СВЦЭМ!$C$39:$C$789,СВЦЭМ!$A$39:$A$789,$A148,СВЦЭМ!$B$39:$B$789,G$119)+'СЕТ СН'!$I$12+СВЦЭМ!$D$10+'СЕТ СН'!$I$6-'СЕТ СН'!$I$22</f>
        <v>2841.1158087999997</v>
      </c>
      <c r="H148" s="36">
        <f>SUMIFS(СВЦЭМ!$C$39:$C$789,СВЦЭМ!$A$39:$A$789,$A148,СВЦЭМ!$B$39:$B$789,H$119)+'СЕТ СН'!$I$12+СВЦЭМ!$D$10+'СЕТ СН'!$I$6-'СЕТ СН'!$I$22</f>
        <v>2801.0945496299996</v>
      </c>
      <c r="I148" s="36">
        <f>SUMIFS(СВЦЭМ!$C$39:$C$789,СВЦЭМ!$A$39:$A$789,$A148,СВЦЭМ!$B$39:$B$789,I$119)+'СЕТ СН'!$I$12+СВЦЭМ!$D$10+'СЕТ СН'!$I$6-'СЕТ СН'!$I$22</f>
        <v>2732.0511367399999</v>
      </c>
      <c r="J148" s="36">
        <f>SUMIFS(СВЦЭМ!$C$39:$C$789,СВЦЭМ!$A$39:$A$789,$A148,СВЦЭМ!$B$39:$B$789,J$119)+'СЕТ СН'!$I$12+СВЦЭМ!$D$10+'СЕТ СН'!$I$6-'СЕТ СН'!$I$22</f>
        <v>2707.3421395400001</v>
      </c>
      <c r="K148" s="36">
        <f>SUMIFS(СВЦЭМ!$C$39:$C$789,СВЦЭМ!$A$39:$A$789,$A148,СВЦЭМ!$B$39:$B$789,K$119)+'СЕТ СН'!$I$12+СВЦЭМ!$D$10+'СЕТ СН'!$I$6-'СЕТ СН'!$I$22</f>
        <v>2623.3220776500002</v>
      </c>
      <c r="L148" s="36">
        <f>SUMIFS(СВЦЭМ!$C$39:$C$789,СВЦЭМ!$A$39:$A$789,$A148,СВЦЭМ!$B$39:$B$789,L$119)+'СЕТ СН'!$I$12+СВЦЭМ!$D$10+'СЕТ СН'!$I$6-'СЕТ СН'!$I$22</f>
        <v>2598.7758344700001</v>
      </c>
      <c r="M148" s="36">
        <f>SUMIFS(СВЦЭМ!$C$39:$C$789,СВЦЭМ!$A$39:$A$789,$A148,СВЦЭМ!$B$39:$B$789,M$119)+'СЕТ СН'!$I$12+СВЦЭМ!$D$10+'СЕТ СН'!$I$6-'СЕТ СН'!$I$22</f>
        <v>2583.5736866299999</v>
      </c>
      <c r="N148" s="36">
        <f>SUMIFS(СВЦЭМ!$C$39:$C$789,СВЦЭМ!$A$39:$A$789,$A148,СВЦЭМ!$B$39:$B$789,N$119)+'СЕТ СН'!$I$12+СВЦЭМ!$D$10+'СЕТ СН'!$I$6-'СЕТ СН'!$I$22</f>
        <v>2559.30998185</v>
      </c>
      <c r="O148" s="36">
        <f>SUMIFS(СВЦЭМ!$C$39:$C$789,СВЦЭМ!$A$39:$A$789,$A148,СВЦЭМ!$B$39:$B$789,O$119)+'СЕТ СН'!$I$12+СВЦЭМ!$D$10+'СЕТ СН'!$I$6-'СЕТ СН'!$I$22</f>
        <v>2600.7024526300002</v>
      </c>
      <c r="P148" s="36">
        <f>SUMIFS(СВЦЭМ!$C$39:$C$789,СВЦЭМ!$A$39:$A$789,$A148,СВЦЭМ!$B$39:$B$789,P$119)+'СЕТ СН'!$I$12+СВЦЭМ!$D$10+'СЕТ СН'!$I$6-'СЕТ СН'!$I$22</f>
        <v>2610.86792655</v>
      </c>
      <c r="Q148" s="36">
        <f>SUMIFS(СВЦЭМ!$C$39:$C$789,СВЦЭМ!$A$39:$A$789,$A148,СВЦЭМ!$B$39:$B$789,Q$119)+'СЕТ СН'!$I$12+СВЦЭМ!$D$10+'СЕТ СН'!$I$6-'СЕТ СН'!$I$22</f>
        <v>2653.9756285200001</v>
      </c>
      <c r="R148" s="36">
        <f>SUMIFS(СВЦЭМ!$C$39:$C$789,СВЦЭМ!$A$39:$A$789,$A148,СВЦЭМ!$B$39:$B$789,R$119)+'СЕТ СН'!$I$12+СВЦЭМ!$D$10+'СЕТ СН'!$I$6-'СЕТ СН'!$I$22</f>
        <v>2622.62476831</v>
      </c>
      <c r="S148" s="36">
        <f>SUMIFS(СВЦЭМ!$C$39:$C$789,СВЦЭМ!$A$39:$A$789,$A148,СВЦЭМ!$B$39:$B$789,S$119)+'СЕТ СН'!$I$12+СВЦЭМ!$D$10+'СЕТ СН'!$I$6-'СЕТ СН'!$I$22</f>
        <v>2564.0193642899999</v>
      </c>
      <c r="T148" s="36">
        <f>SUMIFS(СВЦЭМ!$C$39:$C$789,СВЦЭМ!$A$39:$A$789,$A148,СВЦЭМ!$B$39:$B$789,T$119)+'СЕТ СН'!$I$12+СВЦЭМ!$D$10+'СЕТ СН'!$I$6-'СЕТ СН'!$I$22</f>
        <v>2524.9669401599999</v>
      </c>
      <c r="U148" s="36">
        <f>SUMIFS(СВЦЭМ!$C$39:$C$789,СВЦЭМ!$A$39:$A$789,$A148,СВЦЭМ!$B$39:$B$789,U$119)+'СЕТ СН'!$I$12+СВЦЭМ!$D$10+'СЕТ СН'!$I$6-'СЕТ СН'!$I$22</f>
        <v>2513.4619471000001</v>
      </c>
      <c r="V148" s="36">
        <f>SUMIFS(СВЦЭМ!$C$39:$C$789,СВЦЭМ!$A$39:$A$789,$A148,СВЦЭМ!$B$39:$B$789,V$119)+'СЕТ СН'!$I$12+СВЦЭМ!$D$10+'СЕТ СН'!$I$6-'СЕТ СН'!$I$22</f>
        <v>2545.2285139700002</v>
      </c>
      <c r="W148" s="36">
        <f>SUMIFS(СВЦЭМ!$C$39:$C$789,СВЦЭМ!$A$39:$A$789,$A148,СВЦЭМ!$B$39:$B$789,W$119)+'СЕТ СН'!$I$12+СВЦЭМ!$D$10+'СЕТ СН'!$I$6-'СЕТ СН'!$I$22</f>
        <v>2574.09335891</v>
      </c>
      <c r="X148" s="36">
        <f>SUMIFS(СВЦЭМ!$C$39:$C$789,СВЦЭМ!$A$39:$A$789,$A148,СВЦЭМ!$B$39:$B$789,X$119)+'СЕТ СН'!$I$12+СВЦЭМ!$D$10+'СЕТ СН'!$I$6-'СЕТ СН'!$I$22</f>
        <v>2610.4556437400001</v>
      </c>
      <c r="Y148" s="36">
        <f>SUMIFS(СВЦЭМ!$C$39:$C$789,СВЦЭМ!$A$39:$A$789,$A148,СВЦЭМ!$B$39:$B$789,Y$119)+'СЕТ СН'!$I$12+СВЦЭМ!$D$10+'СЕТ СН'!$I$6-'СЕТ СН'!$I$22</f>
        <v>2637.8991372999999</v>
      </c>
    </row>
    <row r="149" spans="1:32" ht="15.75" x14ac:dyDescent="0.2">
      <c r="A149" s="35">
        <f t="shared" si="3"/>
        <v>45656</v>
      </c>
      <c r="B149" s="36">
        <f>SUMIFS(СВЦЭМ!$C$39:$C$789,СВЦЭМ!$A$39:$A$789,$A149,СВЦЭМ!$B$39:$B$789,B$119)+'СЕТ СН'!$I$12+СВЦЭМ!$D$10+'СЕТ СН'!$I$6-'СЕТ СН'!$I$22</f>
        <v>2823.5945491899997</v>
      </c>
      <c r="C149" s="36">
        <f>SUMIFS(СВЦЭМ!$C$39:$C$789,СВЦЭМ!$A$39:$A$789,$A149,СВЦЭМ!$B$39:$B$789,C$119)+'СЕТ СН'!$I$12+СВЦЭМ!$D$10+'СЕТ СН'!$I$6-'СЕТ СН'!$I$22</f>
        <v>2880.1348459699998</v>
      </c>
      <c r="D149" s="36">
        <f>SUMIFS(СВЦЭМ!$C$39:$C$789,СВЦЭМ!$A$39:$A$789,$A149,СВЦЭМ!$B$39:$B$789,D$119)+'СЕТ СН'!$I$12+СВЦЭМ!$D$10+'СЕТ СН'!$I$6-'СЕТ СН'!$I$22</f>
        <v>2900.7717077599996</v>
      </c>
      <c r="E149" s="36">
        <f>SUMIFS(СВЦЭМ!$C$39:$C$789,СВЦЭМ!$A$39:$A$789,$A149,СВЦЭМ!$B$39:$B$789,E$119)+'СЕТ СН'!$I$12+СВЦЭМ!$D$10+'СЕТ СН'!$I$6-'СЕТ СН'!$I$22</f>
        <v>2915.8511247799997</v>
      </c>
      <c r="F149" s="36">
        <f>SUMIFS(СВЦЭМ!$C$39:$C$789,СВЦЭМ!$A$39:$A$789,$A149,СВЦЭМ!$B$39:$B$789,F$119)+'СЕТ СН'!$I$12+СВЦЭМ!$D$10+'СЕТ СН'!$I$6-'СЕТ СН'!$I$22</f>
        <v>2919.0980891799995</v>
      </c>
      <c r="G149" s="36">
        <f>SUMIFS(СВЦЭМ!$C$39:$C$789,СВЦЭМ!$A$39:$A$789,$A149,СВЦЭМ!$B$39:$B$789,G$119)+'СЕТ СН'!$I$12+СВЦЭМ!$D$10+'СЕТ СН'!$I$6-'СЕТ СН'!$I$22</f>
        <v>2916.2255637599997</v>
      </c>
      <c r="H149" s="36">
        <f>SUMIFS(СВЦЭМ!$C$39:$C$789,СВЦЭМ!$A$39:$A$789,$A149,СВЦЭМ!$B$39:$B$789,H$119)+'СЕТ СН'!$I$12+СВЦЭМ!$D$10+'СЕТ СН'!$I$6-'СЕТ СН'!$I$22</f>
        <v>2901.5702242399998</v>
      </c>
      <c r="I149" s="36">
        <f>SUMIFS(СВЦЭМ!$C$39:$C$789,СВЦЭМ!$A$39:$A$789,$A149,СВЦЭМ!$B$39:$B$789,I$119)+'СЕТ СН'!$I$12+СВЦЭМ!$D$10+'СЕТ СН'!$I$6-'СЕТ СН'!$I$22</f>
        <v>2875.5492362099999</v>
      </c>
      <c r="J149" s="36">
        <f>SUMIFS(СВЦЭМ!$C$39:$C$789,СВЦЭМ!$A$39:$A$789,$A149,СВЦЭМ!$B$39:$B$789,J$119)+'СЕТ СН'!$I$12+СВЦЭМ!$D$10+'СЕТ СН'!$I$6-'СЕТ СН'!$I$22</f>
        <v>2824.5115497299998</v>
      </c>
      <c r="K149" s="36">
        <f>SUMIFS(СВЦЭМ!$C$39:$C$789,СВЦЭМ!$A$39:$A$789,$A149,СВЦЭМ!$B$39:$B$789,K$119)+'СЕТ СН'!$I$12+СВЦЭМ!$D$10+'СЕТ СН'!$I$6-'СЕТ СН'!$I$22</f>
        <v>2734.5446255100001</v>
      </c>
      <c r="L149" s="36">
        <f>SUMIFS(СВЦЭМ!$C$39:$C$789,СВЦЭМ!$A$39:$A$789,$A149,СВЦЭМ!$B$39:$B$789,L$119)+'СЕТ СН'!$I$12+СВЦЭМ!$D$10+'СЕТ СН'!$I$6-'СЕТ СН'!$I$22</f>
        <v>2730.81405215</v>
      </c>
      <c r="M149" s="36">
        <f>SUMIFS(СВЦЭМ!$C$39:$C$789,СВЦЭМ!$A$39:$A$789,$A149,СВЦЭМ!$B$39:$B$789,M$119)+'СЕТ СН'!$I$12+СВЦЭМ!$D$10+'СЕТ СН'!$I$6-'СЕТ СН'!$I$22</f>
        <v>2728.7210171500001</v>
      </c>
      <c r="N149" s="36">
        <f>SUMIFS(СВЦЭМ!$C$39:$C$789,СВЦЭМ!$A$39:$A$789,$A149,СВЦЭМ!$B$39:$B$789,N$119)+'СЕТ СН'!$I$12+СВЦЭМ!$D$10+'СЕТ СН'!$I$6-'СЕТ СН'!$I$22</f>
        <v>2710.1948789600001</v>
      </c>
      <c r="O149" s="36">
        <f>SUMIFS(СВЦЭМ!$C$39:$C$789,СВЦЭМ!$A$39:$A$789,$A149,СВЦЭМ!$B$39:$B$789,O$119)+'СЕТ СН'!$I$12+СВЦЭМ!$D$10+'СЕТ СН'!$I$6-'СЕТ СН'!$I$22</f>
        <v>2728.9239646000001</v>
      </c>
      <c r="P149" s="36">
        <f>SUMIFS(СВЦЭМ!$C$39:$C$789,СВЦЭМ!$A$39:$A$789,$A149,СВЦЭМ!$B$39:$B$789,P$119)+'СЕТ СН'!$I$12+СВЦЭМ!$D$10+'СЕТ СН'!$I$6-'СЕТ СН'!$I$22</f>
        <v>2738.0921658500001</v>
      </c>
      <c r="Q149" s="36">
        <f>SUMIFS(СВЦЭМ!$C$39:$C$789,СВЦЭМ!$A$39:$A$789,$A149,СВЦЭМ!$B$39:$B$789,Q$119)+'СЕТ СН'!$I$12+СВЦЭМ!$D$10+'СЕТ СН'!$I$6-'СЕТ СН'!$I$22</f>
        <v>2736.23757965</v>
      </c>
      <c r="R149" s="36">
        <f>SUMIFS(СВЦЭМ!$C$39:$C$789,СВЦЭМ!$A$39:$A$789,$A149,СВЦЭМ!$B$39:$B$789,R$119)+'СЕТ СН'!$I$12+СВЦЭМ!$D$10+'СЕТ СН'!$I$6-'СЕТ СН'!$I$22</f>
        <v>2734.1050619400003</v>
      </c>
      <c r="S149" s="36">
        <f>SUMIFS(СВЦЭМ!$C$39:$C$789,СВЦЭМ!$A$39:$A$789,$A149,СВЦЭМ!$B$39:$B$789,S$119)+'СЕТ СН'!$I$12+СВЦЭМ!$D$10+'СЕТ СН'!$I$6-'СЕТ СН'!$I$22</f>
        <v>2697.2273103699999</v>
      </c>
      <c r="T149" s="36">
        <f>SUMIFS(СВЦЭМ!$C$39:$C$789,СВЦЭМ!$A$39:$A$789,$A149,СВЦЭМ!$B$39:$B$789,T$119)+'СЕТ СН'!$I$12+СВЦЭМ!$D$10+'СЕТ СН'!$I$6-'СЕТ СН'!$I$22</f>
        <v>2666.1529996899999</v>
      </c>
      <c r="U149" s="36">
        <f>SUMIFS(СВЦЭМ!$C$39:$C$789,СВЦЭМ!$A$39:$A$789,$A149,СВЦЭМ!$B$39:$B$789,U$119)+'СЕТ СН'!$I$12+СВЦЭМ!$D$10+'СЕТ СН'!$I$6-'СЕТ СН'!$I$22</f>
        <v>2670.3373108800001</v>
      </c>
      <c r="V149" s="36">
        <f>SUMIFS(СВЦЭМ!$C$39:$C$789,СВЦЭМ!$A$39:$A$789,$A149,СВЦЭМ!$B$39:$B$789,V$119)+'СЕТ СН'!$I$12+СВЦЭМ!$D$10+'СЕТ СН'!$I$6-'СЕТ СН'!$I$22</f>
        <v>2684.4746879899999</v>
      </c>
      <c r="W149" s="36">
        <f>SUMIFS(СВЦЭМ!$C$39:$C$789,СВЦЭМ!$A$39:$A$789,$A149,СВЦЭМ!$B$39:$B$789,W$119)+'СЕТ СН'!$I$12+СВЦЭМ!$D$10+'СЕТ СН'!$I$6-'СЕТ СН'!$I$22</f>
        <v>2694.9463326600003</v>
      </c>
      <c r="X149" s="36">
        <f>SUMIFS(СВЦЭМ!$C$39:$C$789,СВЦЭМ!$A$39:$A$789,$A149,СВЦЭМ!$B$39:$B$789,X$119)+'СЕТ СН'!$I$12+СВЦЭМ!$D$10+'СЕТ СН'!$I$6-'СЕТ СН'!$I$22</f>
        <v>2727.8250442200001</v>
      </c>
      <c r="Y149" s="36">
        <f>SUMIFS(СВЦЭМ!$C$39:$C$789,СВЦЭМ!$A$39:$A$789,$A149,СВЦЭМ!$B$39:$B$789,Y$119)+'СЕТ СН'!$I$12+СВЦЭМ!$D$10+'СЕТ СН'!$I$6-'СЕТ СН'!$I$22</f>
        <v>2736.94429352</v>
      </c>
    </row>
    <row r="150" spans="1:32" ht="15.75" x14ac:dyDescent="0.2">
      <c r="A150" s="35">
        <f t="shared" si="3"/>
        <v>45657</v>
      </c>
      <c r="B150" s="36">
        <f>SUMIFS(СВЦЭМ!$C$39:$C$789,СВЦЭМ!$A$39:$A$789,$A150,СВЦЭМ!$B$39:$B$789,B$119)+'СЕТ СН'!$I$12+СВЦЭМ!$D$10+'СЕТ СН'!$I$6-'СЕТ СН'!$I$22</f>
        <v>2763.4479526299997</v>
      </c>
      <c r="C150" s="36">
        <f>SUMIFS(СВЦЭМ!$C$39:$C$789,СВЦЭМ!$A$39:$A$789,$A150,СВЦЭМ!$B$39:$B$789,C$119)+'СЕТ СН'!$I$12+СВЦЭМ!$D$10+'СЕТ СН'!$I$6-'СЕТ СН'!$I$22</f>
        <v>2830.5459400799996</v>
      </c>
      <c r="D150" s="36">
        <f>SUMIFS(СВЦЭМ!$C$39:$C$789,СВЦЭМ!$A$39:$A$789,$A150,СВЦЭМ!$B$39:$B$789,D$119)+'СЕТ СН'!$I$12+СВЦЭМ!$D$10+'СЕТ СН'!$I$6-'СЕТ СН'!$I$22</f>
        <v>2848.7384190999996</v>
      </c>
      <c r="E150" s="36">
        <f>SUMIFS(СВЦЭМ!$C$39:$C$789,СВЦЭМ!$A$39:$A$789,$A150,СВЦЭМ!$B$39:$B$789,E$119)+'СЕТ СН'!$I$12+СВЦЭМ!$D$10+'СЕТ СН'!$I$6-'СЕТ СН'!$I$22</f>
        <v>2896.5887057299997</v>
      </c>
      <c r="F150" s="36">
        <f>SUMIFS(СВЦЭМ!$C$39:$C$789,СВЦЭМ!$A$39:$A$789,$A150,СВЦЭМ!$B$39:$B$789,F$119)+'СЕТ СН'!$I$12+СВЦЭМ!$D$10+'СЕТ СН'!$I$6-'СЕТ СН'!$I$22</f>
        <v>2904.7578351499997</v>
      </c>
      <c r="G150" s="36">
        <f>SUMIFS(СВЦЭМ!$C$39:$C$789,СВЦЭМ!$A$39:$A$789,$A150,СВЦЭМ!$B$39:$B$789,G$119)+'СЕТ СН'!$I$12+СВЦЭМ!$D$10+'СЕТ СН'!$I$6-'СЕТ СН'!$I$22</f>
        <v>2885.3389586199996</v>
      </c>
      <c r="H150" s="36">
        <f>SUMIFS(СВЦЭМ!$C$39:$C$789,СВЦЭМ!$A$39:$A$789,$A150,СВЦЭМ!$B$39:$B$789,H$119)+'СЕТ СН'!$I$12+СВЦЭМ!$D$10+'СЕТ СН'!$I$6-'СЕТ СН'!$I$22</f>
        <v>2872.1493844999995</v>
      </c>
      <c r="I150" s="36">
        <f>SUMIFS(СВЦЭМ!$C$39:$C$789,СВЦЭМ!$A$39:$A$789,$A150,СВЦЭМ!$B$39:$B$789,I$119)+'СЕТ СН'!$I$12+СВЦЭМ!$D$10+'СЕТ СН'!$I$6-'СЕТ СН'!$I$22</f>
        <v>2857.9157465799999</v>
      </c>
      <c r="J150" s="36">
        <f>SUMIFS(СВЦЭМ!$C$39:$C$789,СВЦЭМ!$A$39:$A$789,$A150,СВЦЭМ!$B$39:$B$789,J$119)+'СЕТ СН'!$I$12+СВЦЭМ!$D$10+'СЕТ СН'!$I$6-'СЕТ СН'!$I$22</f>
        <v>2752.5248096700002</v>
      </c>
      <c r="K150" s="36">
        <f>SUMIFS(СВЦЭМ!$C$39:$C$789,СВЦЭМ!$A$39:$A$789,$A150,СВЦЭМ!$B$39:$B$789,K$119)+'СЕТ СН'!$I$12+СВЦЭМ!$D$10+'СЕТ СН'!$I$6-'СЕТ СН'!$I$22</f>
        <v>2708.6638253900001</v>
      </c>
      <c r="L150" s="36">
        <f>SUMIFS(СВЦЭМ!$C$39:$C$789,СВЦЭМ!$A$39:$A$789,$A150,СВЦЭМ!$B$39:$B$789,L$119)+'СЕТ СН'!$I$12+СВЦЭМ!$D$10+'СЕТ СН'!$I$6-'СЕТ СН'!$I$22</f>
        <v>2683.1935511400002</v>
      </c>
      <c r="M150" s="36">
        <f>SUMIFS(СВЦЭМ!$C$39:$C$789,СВЦЭМ!$A$39:$A$789,$A150,СВЦЭМ!$B$39:$B$789,M$119)+'СЕТ СН'!$I$12+СВЦЭМ!$D$10+'СЕТ СН'!$I$6-'СЕТ СН'!$I$22</f>
        <v>2651.8886387500002</v>
      </c>
      <c r="N150" s="36">
        <f>SUMIFS(СВЦЭМ!$C$39:$C$789,СВЦЭМ!$A$39:$A$789,$A150,СВЦЭМ!$B$39:$B$789,N$119)+'СЕТ СН'!$I$12+СВЦЭМ!$D$10+'СЕТ СН'!$I$6-'СЕТ СН'!$I$22</f>
        <v>2649.7186851500001</v>
      </c>
      <c r="O150" s="36">
        <f>SUMIFS(СВЦЭМ!$C$39:$C$789,СВЦЭМ!$A$39:$A$789,$A150,СВЦЭМ!$B$39:$B$789,O$119)+'СЕТ СН'!$I$12+СВЦЭМ!$D$10+'СЕТ СН'!$I$6-'СЕТ СН'!$I$22</f>
        <v>2679.6005842300001</v>
      </c>
      <c r="P150" s="36">
        <f>SUMIFS(СВЦЭМ!$C$39:$C$789,СВЦЭМ!$A$39:$A$789,$A150,СВЦЭМ!$B$39:$B$789,P$119)+'СЕТ СН'!$I$12+СВЦЭМ!$D$10+'СЕТ СН'!$I$6-'СЕТ СН'!$I$22</f>
        <v>2668.2855076300002</v>
      </c>
      <c r="Q150" s="36">
        <f>SUMIFS(СВЦЭМ!$C$39:$C$789,СВЦЭМ!$A$39:$A$789,$A150,СВЦЭМ!$B$39:$B$789,Q$119)+'СЕТ СН'!$I$12+СВЦЭМ!$D$10+'СЕТ СН'!$I$6-'СЕТ СН'!$I$22</f>
        <v>2661.6117507200001</v>
      </c>
      <c r="R150" s="36">
        <f>SUMIFS(СВЦЭМ!$C$39:$C$789,СВЦЭМ!$A$39:$A$789,$A150,СВЦЭМ!$B$39:$B$789,R$119)+'СЕТ СН'!$I$12+СВЦЭМ!$D$10+'СЕТ СН'!$I$6-'СЕТ СН'!$I$22</f>
        <v>2641.19423426</v>
      </c>
      <c r="S150" s="36">
        <f>SUMIFS(СВЦЭМ!$C$39:$C$789,СВЦЭМ!$A$39:$A$789,$A150,СВЦЭМ!$B$39:$B$789,S$119)+'СЕТ СН'!$I$12+СВЦЭМ!$D$10+'СЕТ СН'!$I$6-'СЕТ СН'!$I$22</f>
        <v>2618.7327878999999</v>
      </c>
      <c r="T150" s="36">
        <f>SUMIFS(СВЦЭМ!$C$39:$C$789,СВЦЭМ!$A$39:$A$789,$A150,СВЦЭМ!$B$39:$B$789,T$119)+'СЕТ СН'!$I$12+СВЦЭМ!$D$10+'СЕТ СН'!$I$6-'СЕТ СН'!$I$22</f>
        <v>2579.35088322</v>
      </c>
      <c r="U150" s="36">
        <f>SUMIFS(СВЦЭМ!$C$39:$C$789,СВЦЭМ!$A$39:$A$789,$A150,СВЦЭМ!$B$39:$B$789,U$119)+'СЕТ СН'!$I$12+СВЦЭМ!$D$10+'СЕТ СН'!$I$6-'СЕТ СН'!$I$22</f>
        <v>2565.4543189300002</v>
      </c>
      <c r="V150" s="36">
        <f>SUMIFS(СВЦЭМ!$C$39:$C$789,СВЦЭМ!$A$39:$A$789,$A150,СВЦЭМ!$B$39:$B$789,V$119)+'СЕТ СН'!$I$12+СВЦЭМ!$D$10+'СЕТ СН'!$I$6-'СЕТ СН'!$I$22</f>
        <v>2594.88308297</v>
      </c>
      <c r="W150" s="36">
        <f>SUMIFS(СВЦЭМ!$C$39:$C$789,СВЦЭМ!$A$39:$A$789,$A150,СВЦЭМ!$B$39:$B$789,W$119)+'СЕТ СН'!$I$12+СВЦЭМ!$D$10+'СЕТ СН'!$I$6-'СЕТ СН'!$I$22</f>
        <v>2638.91519118</v>
      </c>
      <c r="X150" s="36">
        <f>SUMIFS(СВЦЭМ!$C$39:$C$789,СВЦЭМ!$A$39:$A$789,$A150,СВЦЭМ!$B$39:$B$789,X$119)+'СЕТ СН'!$I$12+СВЦЭМ!$D$10+'СЕТ СН'!$I$6-'СЕТ СН'!$I$22</f>
        <v>2671.3590125700002</v>
      </c>
      <c r="Y150" s="36">
        <f>SUMIFS(СВЦЭМ!$C$39:$C$789,СВЦЭМ!$A$39:$A$789,$A150,СВЦЭМ!$B$39:$B$789,Y$119)+'СЕТ СН'!$I$12+СВЦЭМ!$D$10+'СЕТ СН'!$I$6-'СЕТ СН'!$I$22</f>
        <v>2712.7567651100003</v>
      </c>
      <c r="Z150" s="36">
        <f>SUMIFS(СВЦЭМ!$C$39:$C$789,СВЦЭМ!$A$39:$A$789,$A150,СВЦЭМ!$B$39:$B$789,Z$119)+'СЕТ СН'!$I$12+СВЦЭМ!$D$10+'СЕТ СН'!$I$6-'СЕТ СН'!$I$22</f>
        <v>2746.4658921300002</v>
      </c>
      <c r="AA150" s="36">
        <f>SUMIFS(СВЦЭМ!$C$39:$C$789,СВЦЭМ!$A$39:$A$789,$A150,СВЦЭМ!$B$39:$B$789,AA$119)+'СЕТ СН'!$I$12+СВЦЭМ!$D$10+'СЕТ СН'!$I$6-'СЕТ СН'!$I$22</f>
        <v>2777.1996402299997</v>
      </c>
      <c r="AB150" s="36">
        <f>SUMIFS(СВЦЭМ!$C$39:$C$789,СВЦЭМ!$A$39:$A$789,$A150,СВЦЭМ!$B$39:$B$789,AB$119)+'СЕТ СН'!$I$12+СВЦЭМ!$D$10+'СЕТ СН'!$I$6-'СЕТ СН'!$I$22</f>
        <v>2787.5491275399995</v>
      </c>
      <c r="AC150" s="36">
        <f>SUMIFS(СВЦЭМ!$C$39:$C$789,СВЦЭМ!$A$39:$A$789,$A150,СВЦЭМ!$B$39:$B$789,AC$119)+'СЕТ СН'!$I$12+СВЦЭМ!$D$10+'СЕТ СН'!$I$6-'СЕТ СН'!$I$22</f>
        <v>2794.6464929299996</v>
      </c>
      <c r="AD150" s="36">
        <f>SUMIFS(СВЦЭМ!$C$39:$C$789,СВЦЭМ!$A$39:$A$789,$A150,СВЦЭМ!$B$39:$B$789,AD$119)+'СЕТ СН'!$I$12+СВЦЭМ!$D$10+'СЕТ СН'!$I$6-'СЕТ СН'!$I$22</f>
        <v>2810.7794535999997</v>
      </c>
      <c r="AE150" s="36">
        <f>SUMIFS(СВЦЭМ!$C$39:$C$789,СВЦЭМ!$A$39:$A$789,$A150,СВЦЭМ!$B$39:$B$789,AE$119)+'СЕТ СН'!$I$12+СВЦЭМ!$D$10+'СЕТ СН'!$I$6-'СЕТ СН'!$I$22</f>
        <v>2833.8333346299996</v>
      </c>
      <c r="AF150" s="36">
        <f>SUMIFS(СВЦЭМ!$C$39:$C$789,СВЦЭМ!$A$39:$A$789,$A150,СВЦЭМ!$B$39:$B$789,AF$119)+'СЕТ СН'!$I$12+СВЦЭМ!$D$10+'СЕТ СН'!$I$6-'СЕТ СН'!$I$22</f>
        <v>2875.9295035799996</v>
      </c>
    </row>
    <row r="151" spans="1:32"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32"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32" ht="15.75" x14ac:dyDescent="0.2">
      <c r="A153" s="139" t="s">
        <v>74</v>
      </c>
      <c r="B153" s="139"/>
      <c r="C153" s="139"/>
      <c r="D153" s="139"/>
      <c r="E153" s="139"/>
      <c r="F153" s="139"/>
      <c r="G153" s="139"/>
      <c r="H153" s="139"/>
      <c r="I153" s="139"/>
      <c r="J153" s="139"/>
      <c r="K153" s="139"/>
      <c r="L153" s="139"/>
      <c r="M153" s="139"/>
      <c r="N153" s="140" t="s">
        <v>29</v>
      </c>
      <c r="O153" s="140"/>
      <c r="P153" s="140"/>
      <c r="Q153" s="140"/>
      <c r="R153" s="140"/>
      <c r="S153" s="140"/>
      <c r="T153" s="140"/>
      <c r="U153" s="140"/>
      <c r="V153" s="39"/>
      <c r="W153" s="39"/>
      <c r="X153" s="39"/>
      <c r="Y153" s="39"/>
      <c r="Z153" s="39"/>
    </row>
    <row r="154" spans="1:32" ht="15.75" x14ac:dyDescent="0.25">
      <c r="A154" s="139"/>
      <c r="B154" s="139"/>
      <c r="C154" s="139"/>
      <c r="D154" s="139"/>
      <c r="E154" s="139"/>
      <c r="F154" s="139"/>
      <c r="G154" s="139"/>
      <c r="H154" s="139"/>
      <c r="I154" s="139"/>
      <c r="J154" s="139"/>
      <c r="K154" s="139"/>
      <c r="L154" s="139"/>
      <c r="M154" s="139"/>
      <c r="N154" s="141" t="s">
        <v>0</v>
      </c>
      <c r="O154" s="141"/>
      <c r="P154" s="141" t="s">
        <v>1</v>
      </c>
      <c r="Q154" s="141"/>
      <c r="R154" s="141" t="s">
        <v>2</v>
      </c>
      <c r="S154" s="141"/>
      <c r="T154" s="141" t="s">
        <v>3</v>
      </c>
      <c r="U154" s="141"/>
      <c r="V154" s="32"/>
      <c r="W154" s="32"/>
      <c r="X154" s="32"/>
      <c r="Y154" s="32"/>
    </row>
    <row r="155" spans="1:32" ht="15.75" x14ac:dyDescent="0.2">
      <c r="A155" s="139"/>
      <c r="B155" s="139"/>
      <c r="C155" s="139"/>
      <c r="D155" s="139"/>
      <c r="E155" s="139"/>
      <c r="F155" s="139"/>
      <c r="G155" s="139"/>
      <c r="H155" s="139"/>
      <c r="I155" s="139"/>
      <c r="J155" s="139"/>
      <c r="K155" s="139"/>
      <c r="L155" s="139"/>
      <c r="M155" s="139"/>
      <c r="N155" s="142">
        <f>СВЦЭМ!$D$12+'СЕТ СН'!$F$13-'СЕТ СН'!$F$23</f>
        <v>740665.77272727271</v>
      </c>
      <c r="O155" s="143"/>
      <c r="P155" s="142">
        <f>СВЦЭМ!$D$12+'СЕТ СН'!$F$13-'СЕТ СН'!$G$23</f>
        <v>740665.77272727271</v>
      </c>
      <c r="Q155" s="143"/>
      <c r="R155" s="142">
        <f>СВЦЭМ!$D$12+'СЕТ СН'!$F$13-'СЕТ СН'!$H$23</f>
        <v>740665.77272727271</v>
      </c>
      <c r="S155" s="143"/>
      <c r="T155" s="142">
        <f>СВЦЭМ!$D$12+'СЕТ СН'!$F$13-'СЕТ СН'!$I$23</f>
        <v>740665.77272727271</v>
      </c>
      <c r="U155" s="143"/>
      <c r="V155" s="40"/>
      <c r="W155" s="40"/>
      <c r="X155" s="40"/>
      <c r="Y155" s="40"/>
    </row>
    <row r="156" spans="1:32" x14ac:dyDescent="0.25">
      <c r="A156" s="145"/>
      <c r="B156" s="145"/>
      <c r="C156" s="145"/>
      <c r="D156" s="145"/>
      <c r="E156" s="145"/>
      <c r="F156" s="146"/>
      <c r="G156" s="146"/>
      <c r="H156" s="146"/>
      <c r="I156" s="146"/>
      <c r="J156" s="146"/>
      <c r="K156" s="146"/>
      <c r="L156" s="146"/>
      <c r="M156" s="146"/>
    </row>
    <row r="157" spans="1:32" ht="15.75" x14ac:dyDescent="0.25">
      <c r="A157" s="148" t="s">
        <v>75</v>
      </c>
      <c r="B157" s="149"/>
      <c r="C157" s="149"/>
      <c r="D157" s="149"/>
      <c r="E157" s="149"/>
      <c r="F157" s="149"/>
      <c r="G157" s="149"/>
      <c r="H157" s="149"/>
      <c r="I157" s="149"/>
      <c r="J157" s="149"/>
      <c r="K157" s="149"/>
      <c r="L157" s="149"/>
      <c r="M157" s="150"/>
      <c r="N157" s="140" t="s">
        <v>29</v>
      </c>
      <c r="O157" s="140"/>
      <c r="P157" s="140"/>
      <c r="Q157" s="140"/>
      <c r="R157" s="140"/>
      <c r="S157" s="140"/>
      <c r="T157" s="140"/>
      <c r="U157" s="140"/>
    </row>
    <row r="158" spans="1:32" ht="15.75" x14ac:dyDescent="0.25">
      <c r="A158" s="151"/>
      <c r="B158" s="152"/>
      <c r="C158" s="152"/>
      <c r="D158" s="152"/>
      <c r="E158" s="152"/>
      <c r="F158" s="152"/>
      <c r="G158" s="152"/>
      <c r="H158" s="152"/>
      <c r="I158" s="152"/>
      <c r="J158" s="152"/>
      <c r="K158" s="152"/>
      <c r="L158" s="152"/>
      <c r="M158" s="153"/>
      <c r="N158" s="141" t="s">
        <v>0</v>
      </c>
      <c r="O158" s="141"/>
      <c r="P158" s="141" t="s">
        <v>1</v>
      </c>
      <c r="Q158" s="141"/>
      <c r="R158" s="141" t="s">
        <v>2</v>
      </c>
      <c r="S158" s="141"/>
      <c r="T158" s="141" t="s">
        <v>3</v>
      </c>
      <c r="U158" s="141"/>
    </row>
    <row r="159" spans="1:32" ht="15.75" x14ac:dyDescent="0.25">
      <c r="A159" s="154"/>
      <c r="B159" s="155"/>
      <c r="C159" s="155"/>
      <c r="D159" s="155"/>
      <c r="E159" s="155"/>
      <c r="F159" s="155"/>
      <c r="G159" s="155"/>
      <c r="H159" s="155"/>
      <c r="I159" s="155"/>
      <c r="J159" s="155"/>
      <c r="K159" s="155"/>
      <c r="L159" s="155"/>
      <c r="M159" s="156"/>
      <c r="N159" s="147">
        <f>'СЕТ СН'!$F$7</f>
        <v>600287.68999999994</v>
      </c>
      <c r="O159" s="147"/>
      <c r="P159" s="147">
        <f>'СЕТ СН'!$G$7</f>
        <v>987185.15</v>
      </c>
      <c r="Q159" s="147"/>
      <c r="R159" s="147">
        <f>'СЕТ СН'!$H$7</f>
        <v>1116401.95</v>
      </c>
      <c r="S159" s="147"/>
      <c r="T159" s="147">
        <f>'СЕТ СН'!$I$7</f>
        <v>915621.51</v>
      </c>
      <c r="U159" s="147"/>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36"/>
  <sheetViews>
    <sheetView topLeftCell="E181" zoomScale="70" zoomScaleNormal="70" zoomScaleSheetLayoutView="80" workbookViewId="0">
      <selection activeCell="AF214" sqref="AF214"/>
    </sheetView>
  </sheetViews>
  <sheetFormatPr defaultColWidth="10.5" defaultRowHeight="15" x14ac:dyDescent="0.25"/>
  <cols>
    <col min="1" max="25" width="10.5" style="49"/>
    <col min="26" max="16384" width="10.5" style="42"/>
  </cols>
  <sheetData>
    <row r="1" spans="1:32" ht="30.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декабре 2024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32"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32" ht="15.75" x14ac:dyDescent="0.2">
      <c r="A3" s="127" t="s">
        <v>40</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32" ht="32.25" customHeight="1" x14ac:dyDescent="0.2">
      <c r="A4" s="127" t="s">
        <v>10</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32"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32"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32"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32"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32" ht="12.75" customHeight="1"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32" ht="12.75" customHeight="1"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32"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c r="Z11" s="34">
        <v>25</v>
      </c>
      <c r="AA11" s="34">
        <v>26</v>
      </c>
      <c r="AB11" s="34">
        <v>27</v>
      </c>
      <c r="AC11" s="34">
        <v>28</v>
      </c>
      <c r="AD11" s="34">
        <v>29</v>
      </c>
      <c r="AE11" s="34">
        <v>30</v>
      </c>
      <c r="AF11" s="34">
        <v>31</v>
      </c>
    </row>
    <row r="12" spans="1:32" ht="18.75" customHeight="1" x14ac:dyDescent="0.2">
      <c r="A12" s="35" t="str">
        <f>СВЦЭМ!$A$40</f>
        <v>01.12.2024</v>
      </c>
      <c r="B12" s="36">
        <f>SUMIFS(СВЦЭМ!$D$39:$D$789,СВЦЭМ!$A$39:$A$789,$A12,СВЦЭМ!$B$39:$B$789,B$11)+'СЕТ СН'!$F$14+СВЦЭМ!$D$10+'СЕТ СН'!$F$5-'СЕТ СН'!$F$24</f>
        <v>3248.8329253800002</v>
      </c>
      <c r="C12" s="36">
        <f>SUMIFS(СВЦЭМ!$D$39:$D$789,СВЦЭМ!$A$39:$A$789,$A12,СВЦЭМ!$B$39:$B$789,C$11)+'СЕТ СН'!$F$14+СВЦЭМ!$D$10+'СЕТ СН'!$F$5-'СЕТ СН'!$F$24</f>
        <v>3295.40342065</v>
      </c>
      <c r="D12" s="36">
        <f>SUMIFS(СВЦЭМ!$D$39:$D$789,СВЦЭМ!$A$39:$A$789,$A12,СВЦЭМ!$B$39:$B$789,D$11)+'СЕТ СН'!$F$14+СВЦЭМ!$D$10+'СЕТ СН'!$F$5-'СЕТ СН'!$F$24</f>
        <v>3313.4159498700001</v>
      </c>
      <c r="E12" s="36">
        <f>SUMIFS(СВЦЭМ!$D$39:$D$789,СВЦЭМ!$A$39:$A$789,$A12,СВЦЭМ!$B$39:$B$789,E$11)+'СЕТ СН'!$F$14+СВЦЭМ!$D$10+'СЕТ СН'!$F$5-'СЕТ СН'!$F$24</f>
        <v>3307.5762261899999</v>
      </c>
      <c r="F12" s="36">
        <f>SUMIFS(СВЦЭМ!$D$39:$D$789,СВЦЭМ!$A$39:$A$789,$A12,СВЦЭМ!$B$39:$B$789,F$11)+'СЕТ СН'!$F$14+СВЦЭМ!$D$10+'СЕТ СН'!$F$5-'СЕТ СН'!$F$24</f>
        <v>3309.0563939699996</v>
      </c>
      <c r="G12" s="36">
        <f>SUMIFS(СВЦЭМ!$D$39:$D$789,СВЦЭМ!$A$39:$A$789,$A12,СВЦЭМ!$B$39:$B$789,G$11)+'СЕТ СН'!$F$14+СВЦЭМ!$D$10+'СЕТ СН'!$F$5-'СЕТ СН'!$F$24</f>
        <v>3326.7029895400001</v>
      </c>
      <c r="H12" s="36">
        <f>SUMIFS(СВЦЭМ!$D$39:$D$789,СВЦЭМ!$A$39:$A$789,$A12,СВЦЭМ!$B$39:$B$789,H$11)+'СЕТ СН'!$F$14+СВЦЭМ!$D$10+'СЕТ СН'!$F$5-'СЕТ СН'!$F$24</f>
        <v>3329.9235978500001</v>
      </c>
      <c r="I12" s="36">
        <f>SUMIFS(СВЦЭМ!$D$39:$D$789,СВЦЭМ!$A$39:$A$789,$A12,СВЦЭМ!$B$39:$B$789,I$11)+'СЕТ СН'!$F$14+СВЦЭМ!$D$10+'СЕТ СН'!$F$5-'СЕТ СН'!$F$24</f>
        <v>3332.1416972200004</v>
      </c>
      <c r="J12" s="36">
        <f>SUMIFS(СВЦЭМ!$D$39:$D$789,СВЦЭМ!$A$39:$A$789,$A12,СВЦЭМ!$B$39:$B$789,J$11)+'СЕТ СН'!$F$14+СВЦЭМ!$D$10+'СЕТ СН'!$F$5-'СЕТ СН'!$F$24</f>
        <v>3290.6820113599997</v>
      </c>
      <c r="K12" s="36">
        <f>SUMIFS(СВЦЭМ!$D$39:$D$789,СВЦЭМ!$A$39:$A$789,$A12,СВЦЭМ!$B$39:$B$789,K$11)+'СЕТ СН'!$F$14+СВЦЭМ!$D$10+'СЕТ СН'!$F$5-'СЕТ СН'!$F$24</f>
        <v>3295.9117341900001</v>
      </c>
      <c r="L12" s="36">
        <f>SUMIFS(СВЦЭМ!$D$39:$D$789,СВЦЭМ!$A$39:$A$789,$A12,СВЦЭМ!$B$39:$B$789,L$11)+'СЕТ СН'!$F$14+СВЦЭМ!$D$10+'СЕТ СН'!$F$5-'СЕТ СН'!$F$24</f>
        <v>3254.49078629</v>
      </c>
      <c r="M12" s="36">
        <f>SUMIFS(СВЦЭМ!$D$39:$D$789,СВЦЭМ!$A$39:$A$789,$A12,СВЦЭМ!$B$39:$B$789,M$11)+'СЕТ СН'!$F$14+СВЦЭМ!$D$10+'СЕТ СН'!$F$5-'СЕТ СН'!$F$24</f>
        <v>3253.3916169699996</v>
      </c>
      <c r="N12" s="36">
        <f>SUMIFS(СВЦЭМ!$D$39:$D$789,СВЦЭМ!$A$39:$A$789,$A12,СВЦЭМ!$B$39:$B$789,N$11)+'СЕТ СН'!$F$14+СВЦЭМ!$D$10+'СЕТ СН'!$F$5-'СЕТ СН'!$F$24</f>
        <v>3280.7672721999998</v>
      </c>
      <c r="O12" s="36">
        <f>SUMIFS(СВЦЭМ!$D$39:$D$789,СВЦЭМ!$A$39:$A$789,$A12,СВЦЭМ!$B$39:$B$789,O$11)+'СЕТ СН'!$F$14+СВЦЭМ!$D$10+'СЕТ СН'!$F$5-'СЕТ СН'!$F$24</f>
        <v>3293.1077868100001</v>
      </c>
      <c r="P12" s="36">
        <f>SUMIFS(СВЦЭМ!$D$39:$D$789,СВЦЭМ!$A$39:$A$789,$A12,СВЦЭМ!$B$39:$B$789,P$11)+'СЕТ СН'!$F$14+СВЦЭМ!$D$10+'СЕТ СН'!$F$5-'СЕТ СН'!$F$24</f>
        <v>3319.9117707899995</v>
      </c>
      <c r="Q12" s="36">
        <f>SUMIFS(СВЦЭМ!$D$39:$D$789,СВЦЭМ!$A$39:$A$789,$A12,СВЦЭМ!$B$39:$B$789,Q$11)+'СЕТ СН'!$F$14+СВЦЭМ!$D$10+'СЕТ СН'!$F$5-'СЕТ СН'!$F$24</f>
        <v>3339.6473783900001</v>
      </c>
      <c r="R12" s="36">
        <f>SUMIFS(СВЦЭМ!$D$39:$D$789,СВЦЭМ!$A$39:$A$789,$A12,СВЦЭМ!$B$39:$B$789,R$11)+'СЕТ СН'!$F$14+СВЦЭМ!$D$10+'СЕТ СН'!$F$5-'СЕТ СН'!$F$24</f>
        <v>3324.0585383899997</v>
      </c>
      <c r="S12" s="36">
        <f>SUMIFS(СВЦЭМ!$D$39:$D$789,СВЦЭМ!$A$39:$A$789,$A12,СВЦЭМ!$B$39:$B$789,S$11)+'СЕТ СН'!$F$14+СВЦЭМ!$D$10+'СЕТ СН'!$F$5-'СЕТ СН'!$F$24</f>
        <v>3269.3327104500004</v>
      </c>
      <c r="T12" s="36">
        <f>SUMIFS(СВЦЭМ!$D$39:$D$789,СВЦЭМ!$A$39:$A$789,$A12,СВЦЭМ!$B$39:$B$789,T$11)+'СЕТ СН'!$F$14+СВЦЭМ!$D$10+'СЕТ СН'!$F$5-'СЕТ СН'!$F$24</f>
        <v>3204.6872308399998</v>
      </c>
      <c r="U12" s="36">
        <f>SUMIFS(СВЦЭМ!$D$39:$D$789,СВЦЭМ!$A$39:$A$789,$A12,СВЦЭМ!$B$39:$B$789,U$11)+'СЕТ СН'!$F$14+СВЦЭМ!$D$10+'СЕТ СН'!$F$5-'СЕТ СН'!$F$24</f>
        <v>3222.9235152299998</v>
      </c>
      <c r="V12" s="36">
        <f>SUMIFS(СВЦЭМ!$D$39:$D$789,СВЦЭМ!$A$39:$A$789,$A12,СВЦЭМ!$B$39:$B$789,V$11)+'СЕТ СН'!$F$14+СВЦЭМ!$D$10+'СЕТ СН'!$F$5-'СЕТ СН'!$F$24</f>
        <v>3244.2245098100002</v>
      </c>
      <c r="W12" s="36">
        <f>SUMIFS(СВЦЭМ!$D$39:$D$789,СВЦЭМ!$A$39:$A$789,$A12,СВЦЭМ!$B$39:$B$789,W$11)+'СЕТ СН'!$F$14+СВЦЭМ!$D$10+'СЕТ СН'!$F$5-'СЕТ СН'!$F$24</f>
        <v>3262.3868927800004</v>
      </c>
      <c r="X12" s="36">
        <f>SUMIFS(СВЦЭМ!$D$39:$D$789,СВЦЭМ!$A$39:$A$789,$A12,СВЦЭМ!$B$39:$B$789,X$11)+'СЕТ СН'!$F$14+СВЦЭМ!$D$10+'СЕТ СН'!$F$5-'СЕТ СН'!$F$24</f>
        <v>3285.4744444600001</v>
      </c>
      <c r="Y12" s="36">
        <f>SUMIFS(СВЦЭМ!$D$39:$D$789,СВЦЭМ!$A$39:$A$789,$A12,СВЦЭМ!$B$39:$B$789,Y$11)+'СЕТ СН'!$F$14+СВЦЭМ!$D$10+'СЕТ СН'!$F$5-'СЕТ СН'!$F$24</f>
        <v>3351.9053269099995</v>
      </c>
      <c r="AA12" s="45"/>
    </row>
    <row r="13" spans="1:32" ht="15.75" x14ac:dyDescent="0.2">
      <c r="A13" s="35">
        <f>A12+1</f>
        <v>45628</v>
      </c>
      <c r="B13" s="36">
        <f>SUMIFS(СВЦЭМ!$D$39:$D$789,СВЦЭМ!$A$39:$A$789,$A13,СВЦЭМ!$B$39:$B$789,B$11)+'СЕТ СН'!$F$14+СВЦЭМ!$D$10+'СЕТ СН'!$F$5-'СЕТ СН'!$F$24</f>
        <v>3422.9728618099998</v>
      </c>
      <c r="C13" s="36">
        <f>SUMIFS(СВЦЭМ!$D$39:$D$789,СВЦЭМ!$A$39:$A$789,$A13,СВЦЭМ!$B$39:$B$789,C$11)+'СЕТ СН'!$F$14+СВЦЭМ!$D$10+'СЕТ СН'!$F$5-'СЕТ СН'!$F$24</f>
        <v>3409.3764249599999</v>
      </c>
      <c r="D13" s="36">
        <f>SUMIFS(СВЦЭМ!$D$39:$D$789,СВЦЭМ!$A$39:$A$789,$A13,СВЦЭМ!$B$39:$B$789,D$11)+'СЕТ СН'!$F$14+СВЦЭМ!$D$10+'СЕТ СН'!$F$5-'СЕТ СН'!$F$24</f>
        <v>3397.0735913400003</v>
      </c>
      <c r="E13" s="36">
        <f>SUMIFS(СВЦЭМ!$D$39:$D$789,СВЦЭМ!$A$39:$A$789,$A13,СВЦЭМ!$B$39:$B$789,E$11)+'СЕТ СН'!$F$14+СВЦЭМ!$D$10+'СЕТ СН'!$F$5-'СЕТ СН'!$F$24</f>
        <v>3407.1306984900002</v>
      </c>
      <c r="F13" s="36">
        <f>SUMIFS(СВЦЭМ!$D$39:$D$789,СВЦЭМ!$A$39:$A$789,$A13,СВЦЭМ!$B$39:$B$789,F$11)+'СЕТ СН'!$F$14+СВЦЭМ!$D$10+'СЕТ СН'!$F$5-'СЕТ СН'!$F$24</f>
        <v>3399.4656218999999</v>
      </c>
      <c r="G13" s="36">
        <f>SUMIFS(СВЦЭМ!$D$39:$D$789,СВЦЭМ!$A$39:$A$789,$A13,СВЦЭМ!$B$39:$B$789,G$11)+'СЕТ СН'!$F$14+СВЦЭМ!$D$10+'СЕТ СН'!$F$5-'СЕТ СН'!$F$24</f>
        <v>3403.8084488499999</v>
      </c>
      <c r="H13" s="36">
        <f>SUMIFS(СВЦЭМ!$D$39:$D$789,СВЦЭМ!$A$39:$A$789,$A13,СВЦЭМ!$B$39:$B$789,H$11)+'СЕТ СН'!$F$14+СВЦЭМ!$D$10+'СЕТ СН'!$F$5-'СЕТ СН'!$F$24</f>
        <v>3348.2739646600003</v>
      </c>
      <c r="I13" s="36">
        <f>SUMIFS(СВЦЭМ!$D$39:$D$789,СВЦЭМ!$A$39:$A$789,$A13,СВЦЭМ!$B$39:$B$789,I$11)+'СЕТ СН'!$F$14+СВЦЭМ!$D$10+'СЕТ СН'!$F$5-'СЕТ СН'!$F$24</f>
        <v>3268.3465005600001</v>
      </c>
      <c r="J13" s="36">
        <f>SUMIFS(СВЦЭМ!$D$39:$D$789,СВЦЭМ!$A$39:$A$789,$A13,СВЦЭМ!$B$39:$B$789,J$11)+'СЕТ СН'!$F$14+СВЦЭМ!$D$10+'СЕТ СН'!$F$5-'СЕТ СН'!$F$24</f>
        <v>3226.2740644400001</v>
      </c>
      <c r="K13" s="36">
        <f>SUMIFS(СВЦЭМ!$D$39:$D$789,СВЦЭМ!$A$39:$A$789,$A13,СВЦЭМ!$B$39:$B$789,K$11)+'СЕТ СН'!$F$14+СВЦЭМ!$D$10+'СЕТ СН'!$F$5-'СЕТ СН'!$F$24</f>
        <v>3212.3981828300002</v>
      </c>
      <c r="L13" s="36">
        <f>SUMIFS(СВЦЭМ!$D$39:$D$789,СВЦЭМ!$A$39:$A$789,$A13,СВЦЭМ!$B$39:$B$789,L$11)+'СЕТ СН'!$F$14+СВЦЭМ!$D$10+'СЕТ СН'!$F$5-'СЕТ СН'!$F$24</f>
        <v>3228.8472204099999</v>
      </c>
      <c r="M13" s="36">
        <f>SUMIFS(СВЦЭМ!$D$39:$D$789,СВЦЭМ!$A$39:$A$789,$A13,СВЦЭМ!$B$39:$B$789,M$11)+'СЕТ СН'!$F$14+СВЦЭМ!$D$10+'СЕТ СН'!$F$5-'СЕТ СН'!$F$24</f>
        <v>3243.5180276399997</v>
      </c>
      <c r="N13" s="36">
        <f>SUMIFS(СВЦЭМ!$D$39:$D$789,СВЦЭМ!$A$39:$A$789,$A13,СВЦЭМ!$B$39:$B$789,N$11)+'СЕТ СН'!$F$14+СВЦЭМ!$D$10+'СЕТ СН'!$F$5-'СЕТ СН'!$F$24</f>
        <v>3258.9574635899999</v>
      </c>
      <c r="O13" s="36">
        <f>SUMIFS(СВЦЭМ!$D$39:$D$789,СВЦЭМ!$A$39:$A$789,$A13,СВЦЭМ!$B$39:$B$789,O$11)+'СЕТ СН'!$F$14+СВЦЭМ!$D$10+'СЕТ СН'!$F$5-'СЕТ СН'!$F$24</f>
        <v>3274.5054007600002</v>
      </c>
      <c r="P13" s="36">
        <f>SUMIFS(СВЦЭМ!$D$39:$D$789,СВЦЭМ!$A$39:$A$789,$A13,СВЦЭМ!$B$39:$B$789,P$11)+'СЕТ СН'!$F$14+СВЦЭМ!$D$10+'СЕТ СН'!$F$5-'СЕТ СН'!$F$24</f>
        <v>3288.7310423700001</v>
      </c>
      <c r="Q13" s="36">
        <f>SUMIFS(СВЦЭМ!$D$39:$D$789,СВЦЭМ!$A$39:$A$789,$A13,СВЦЭМ!$B$39:$B$789,Q$11)+'СЕТ СН'!$F$14+СВЦЭМ!$D$10+'СЕТ СН'!$F$5-'СЕТ СН'!$F$24</f>
        <v>3287.3950587400004</v>
      </c>
      <c r="R13" s="36">
        <f>SUMIFS(СВЦЭМ!$D$39:$D$789,СВЦЭМ!$A$39:$A$789,$A13,СВЦЭМ!$B$39:$B$789,R$11)+'СЕТ СН'!$F$14+СВЦЭМ!$D$10+'СЕТ СН'!$F$5-'СЕТ СН'!$F$24</f>
        <v>3277.8894123</v>
      </c>
      <c r="S13" s="36">
        <f>SUMIFS(СВЦЭМ!$D$39:$D$789,СВЦЭМ!$A$39:$A$789,$A13,СВЦЭМ!$B$39:$B$789,S$11)+'СЕТ СН'!$F$14+СВЦЭМ!$D$10+'СЕТ СН'!$F$5-'СЕТ СН'!$F$24</f>
        <v>3229.8953990999998</v>
      </c>
      <c r="T13" s="36">
        <f>SUMIFS(СВЦЭМ!$D$39:$D$789,СВЦЭМ!$A$39:$A$789,$A13,СВЦЭМ!$B$39:$B$789,T$11)+'СЕТ СН'!$F$14+СВЦЭМ!$D$10+'СЕТ СН'!$F$5-'СЕТ СН'!$F$24</f>
        <v>3183.3297649300002</v>
      </c>
      <c r="U13" s="36">
        <f>SUMIFS(СВЦЭМ!$D$39:$D$789,СВЦЭМ!$A$39:$A$789,$A13,СВЦЭМ!$B$39:$B$789,U$11)+'СЕТ СН'!$F$14+СВЦЭМ!$D$10+'СЕТ СН'!$F$5-'СЕТ СН'!$F$24</f>
        <v>3220.91645806</v>
      </c>
      <c r="V13" s="36">
        <f>SUMIFS(СВЦЭМ!$D$39:$D$789,СВЦЭМ!$A$39:$A$789,$A13,СВЦЭМ!$B$39:$B$789,V$11)+'СЕТ СН'!$F$14+СВЦЭМ!$D$10+'СЕТ СН'!$F$5-'СЕТ СН'!$F$24</f>
        <v>3249.0841708099997</v>
      </c>
      <c r="W13" s="36">
        <f>SUMIFS(СВЦЭМ!$D$39:$D$789,СВЦЭМ!$A$39:$A$789,$A13,СВЦЭМ!$B$39:$B$789,W$11)+'СЕТ СН'!$F$14+СВЦЭМ!$D$10+'СЕТ СН'!$F$5-'СЕТ СН'!$F$24</f>
        <v>3240.7772642399996</v>
      </c>
      <c r="X13" s="36">
        <f>SUMIFS(СВЦЭМ!$D$39:$D$789,СВЦЭМ!$A$39:$A$789,$A13,СВЦЭМ!$B$39:$B$789,X$11)+'СЕТ СН'!$F$14+СВЦЭМ!$D$10+'СЕТ СН'!$F$5-'СЕТ СН'!$F$24</f>
        <v>3240.5973950799998</v>
      </c>
      <c r="Y13" s="36">
        <f>SUMIFS(СВЦЭМ!$D$39:$D$789,СВЦЭМ!$A$39:$A$789,$A13,СВЦЭМ!$B$39:$B$789,Y$11)+'СЕТ СН'!$F$14+СВЦЭМ!$D$10+'СЕТ СН'!$F$5-'СЕТ СН'!$F$24</f>
        <v>3270.1988723000004</v>
      </c>
    </row>
    <row r="14" spans="1:32" ht="15.75" x14ac:dyDescent="0.2">
      <c r="A14" s="35">
        <f t="shared" ref="A14:A42" si="0">A13+1</f>
        <v>45629</v>
      </c>
      <c r="B14" s="36">
        <f>SUMIFS(СВЦЭМ!$D$39:$D$789,СВЦЭМ!$A$39:$A$789,$A14,СВЦЭМ!$B$39:$B$789,B$11)+'СЕТ СН'!$F$14+СВЦЭМ!$D$10+'СЕТ СН'!$F$5-'СЕТ СН'!$F$24</f>
        <v>3289.1006233099997</v>
      </c>
      <c r="C14" s="36">
        <f>SUMIFS(СВЦЭМ!$D$39:$D$789,СВЦЭМ!$A$39:$A$789,$A14,СВЦЭМ!$B$39:$B$789,C$11)+'СЕТ СН'!$F$14+СВЦЭМ!$D$10+'СЕТ СН'!$F$5-'СЕТ СН'!$F$24</f>
        <v>3327.3898089799995</v>
      </c>
      <c r="D14" s="36">
        <f>SUMIFS(СВЦЭМ!$D$39:$D$789,СВЦЭМ!$A$39:$A$789,$A14,СВЦЭМ!$B$39:$B$789,D$11)+'СЕТ СН'!$F$14+СВЦЭМ!$D$10+'СЕТ СН'!$F$5-'СЕТ СН'!$F$24</f>
        <v>3357.2853638400002</v>
      </c>
      <c r="E14" s="36">
        <f>SUMIFS(СВЦЭМ!$D$39:$D$789,СВЦЭМ!$A$39:$A$789,$A14,СВЦЭМ!$B$39:$B$789,E$11)+'СЕТ СН'!$F$14+СВЦЭМ!$D$10+'СЕТ СН'!$F$5-'СЕТ СН'!$F$24</f>
        <v>3385.4405534099997</v>
      </c>
      <c r="F14" s="36">
        <f>SUMIFS(СВЦЭМ!$D$39:$D$789,СВЦЭМ!$A$39:$A$789,$A14,СВЦЭМ!$B$39:$B$789,F$11)+'СЕТ СН'!$F$14+СВЦЭМ!$D$10+'СЕТ СН'!$F$5-'СЕТ СН'!$F$24</f>
        <v>3391.6595309599998</v>
      </c>
      <c r="G14" s="36">
        <f>SUMIFS(СВЦЭМ!$D$39:$D$789,СВЦЭМ!$A$39:$A$789,$A14,СВЦЭМ!$B$39:$B$789,G$11)+'СЕТ СН'!$F$14+СВЦЭМ!$D$10+'СЕТ СН'!$F$5-'СЕТ СН'!$F$24</f>
        <v>3345.5808857700004</v>
      </c>
      <c r="H14" s="36">
        <f>SUMIFS(СВЦЭМ!$D$39:$D$789,СВЦЭМ!$A$39:$A$789,$A14,СВЦЭМ!$B$39:$B$789,H$11)+'СЕТ СН'!$F$14+СВЦЭМ!$D$10+'СЕТ СН'!$F$5-'СЕТ СН'!$F$24</f>
        <v>3292.0131661599999</v>
      </c>
      <c r="I14" s="36">
        <f>SUMIFS(СВЦЭМ!$D$39:$D$789,СВЦЭМ!$A$39:$A$789,$A14,СВЦЭМ!$B$39:$B$789,I$11)+'СЕТ СН'!$F$14+СВЦЭМ!$D$10+'СЕТ СН'!$F$5-'СЕТ СН'!$F$24</f>
        <v>3223.6924361000001</v>
      </c>
      <c r="J14" s="36">
        <f>SUMIFS(СВЦЭМ!$D$39:$D$789,СВЦЭМ!$A$39:$A$789,$A14,СВЦЭМ!$B$39:$B$789,J$11)+'СЕТ СН'!$F$14+СВЦЭМ!$D$10+'СЕТ СН'!$F$5-'СЕТ СН'!$F$24</f>
        <v>3168.9477401200002</v>
      </c>
      <c r="K14" s="36">
        <f>SUMIFS(СВЦЭМ!$D$39:$D$789,СВЦЭМ!$A$39:$A$789,$A14,СВЦЭМ!$B$39:$B$789,K$11)+'СЕТ СН'!$F$14+СВЦЭМ!$D$10+'СЕТ СН'!$F$5-'СЕТ СН'!$F$24</f>
        <v>3174.6845206900002</v>
      </c>
      <c r="L14" s="36">
        <f>SUMIFS(СВЦЭМ!$D$39:$D$789,СВЦЭМ!$A$39:$A$789,$A14,СВЦЭМ!$B$39:$B$789,L$11)+'СЕТ СН'!$F$14+СВЦЭМ!$D$10+'СЕТ СН'!$F$5-'СЕТ СН'!$F$24</f>
        <v>3181.9262957300002</v>
      </c>
      <c r="M14" s="36">
        <f>SUMIFS(СВЦЭМ!$D$39:$D$789,СВЦЭМ!$A$39:$A$789,$A14,СВЦЭМ!$B$39:$B$789,M$11)+'СЕТ СН'!$F$14+СВЦЭМ!$D$10+'СЕТ СН'!$F$5-'СЕТ СН'!$F$24</f>
        <v>3184.6293215300002</v>
      </c>
      <c r="N14" s="36">
        <f>SUMIFS(СВЦЭМ!$D$39:$D$789,СВЦЭМ!$A$39:$A$789,$A14,СВЦЭМ!$B$39:$B$789,N$11)+'СЕТ СН'!$F$14+СВЦЭМ!$D$10+'СЕТ СН'!$F$5-'СЕТ СН'!$F$24</f>
        <v>3216.3534314600001</v>
      </c>
      <c r="O14" s="36">
        <f>SUMIFS(СВЦЭМ!$D$39:$D$789,СВЦЭМ!$A$39:$A$789,$A14,СВЦЭМ!$B$39:$B$789,O$11)+'СЕТ СН'!$F$14+СВЦЭМ!$D$10+'СЕТ СН'!$F$5-'СЕТ СН'!$F$24</f>
        <v>3228.3176121500001</v>
      </c>
      <c r="P14" s="36">
        <f>SUMIFS(СВЦЭМ!$D$39:$D$789,СВЦЭМ!$A$39:$A$789,$A14,СВЦЭМ!$B$39:$B$789,P$11)+'СЕТ СН'!$F$14+СВЦЭМ!$D$10+'СЕТ СН'!$F$5-'СЕТ СН'!$F$24</f>
        <v>3249.5166767199999</v>
      </c>
      <c r="Q14" s="36">
        <f>SUMIFS(СВЦЭМ!$D$39:$D$789,СВЦЭМ!$A$39:$A$789,$A14,СВЦЭМ!$B$39:$B$789,Q$11)+'СЕТ СН'!$F$14+СВЦЭМ!$D$10+'СЕТ СН'!$F$5-'СЕТ СН'!$F$24</f>
        <v>3275.0021342600003</v>
      </c>
      <c r="R14" s="36">
        <f>SUMIFS(СВЦЭМ!$D$39:$D$789,СВЦЭМ!$A$39:$A$789,$A14,СВЦЭМ!$B$39:$B$789,R$11)+'СЕТ СН'!$F$14+СВЦЭМ!$D$10+'СЕТ СН'!$F$5-'СЕТ СН'!$F$24</f>
        <v>3257.0621035000004</v>
      </c>
      <c r="S14" s="36">
        <f>SUMIFS(СВЦЭМ!$D$39:$D$789,СВЦЭМ!$A$39:$A$789,$A14,СВЦЭМ!$B$39:$B$789,S$11)+'СЕТ СН'!$F$14+СВЦЭМ!$D$10+'СЕТ СН'!$F$5-'СЕТ СН'!$F$24</f>
        <v>3212.1278091899994</v>
      </c>
      <c r="T14" s="36">
        <f>SUMIFS(СВЦЭМ!$D$39:$D$789,СВЦЭМ!$A$39:$A$789,$A14,СВЦЭМ!$B$39:$B$789,T$11)+'СЕТ СН'!$F$14+СВЦЭМ!$D$10+'СЕТ СН'!$F$5-'СЕТ СН'!$F$24</f>
        <v>3165.7215467000001</v>
      </c>
      <c r="U14" s="36">
        <f>SUMIFS(СВЦЭМ!$D$39:$D$789,СВЦЭМ!$A$39:$A$789,$A14,СВЦЭМ!$B$39:$B$789,U$11)+'СЕТ СН'!$F$14+СВЦЭМ!$D$10+'СЕТ СН'!$F$5-'СЕТ СН'!$F$24</f>
        <v>3186.2293365700002</v>
      </c>
      <c r="V14" s="36">
        <f>SUMIFS(СВЦЭМ!$D$39:$D$789,СВЦЭМ!$A$39:$A$789,$A14,СВЦЭМ!$B$39:$B$789,V$11)+'СЕТ СН'!$F$14+СВЦЭМ!$D$10+'СЕТ СН'!$F$5-'СЕТ СН'!$F$24</f>
        <v>3207.9836712699998</v>
      </c>
      <c r="W14" s="36">
        <f>SUMIFS(СВЦЭМ!$D$39:$D$789,СВЦЭМ!$A$39:$A$789,$A14,СВЦЭМ!$B$39:$B$789,W$11)+'СЕТ СН'!$F$14+СВЦЭМ!$D$10+'СЕТ СН'!$F$5-'СЕТ СН'!$F$24</f>
        <v>3222.86374333</v>
      </c>
      <c r="X14" s="36">
        <f>SUMIFS(СВЦЭМ!$D$39:$D$789,СВЦЭМ!$A$39:$A$789,$A14,СВЦЭМ!$B$39:$B$789,X$11)+'СЕТ СН'!$F$14+СВЦЭМ!$D$10+'СЕТ СН'!$F$5-'СЕТ СН'!$F$24</f>
        <v>3233.4884507799998</v>
      </c>
      <c r="Y14" s="36">
        <f>SUMIFS(СВЦЭМ!$D$39:$D$789,СВЦЭМ!$A$39:$A$789,$A14,СВЦЭМ!$B$39:$B$789,Y$11)+'СЕТ СН'!$F$14+СВЦЭМ!$D$10+'СЕТ СН'!$F$5-'СЕТ СН'!$F$24</f>
        <v>3269.59287743</v>
      </c>
    </row>
    <row r="15" spans="1:32" ht="15.75" x14ac:dyDescent="0.2">
      <c r="A15" s="35">
        <f t="shared" si="0"/>
        <v>45630</v>
      </c>
      <c r="B15" s="36">
        <f>SUMIFS(СВЦЭМ!$D$39:$D$789,СВЦЭМ!$A$39:$A$789,$A15,СВЦЭМ!$B$39:$B$789,B$11)+'СЕТ СН'!$F$14+СВЦЭМ!$D$10+'СЕТ СН'!$F$5-'СЕТ СН'!$F$24</f>
        <v>3303.4761360700004</v>
      </c>
      <c r="C15" s="36">
        <f>SUMIFS(СВЦЭМ!$D$39:$D$789,СВЦЭМ!$A$39:$A$789,$A15,СВЦЭМ!$B$39:$B$789,C$11)+'СЕТ СН'!$F$14+СВЦЭМ!$D$10+'СЕТ СН'!$F$5-'СЕТ СН'!$F$24</f>
        <v>3366.8865243700002</v>
      </c>
      <c r="D15" s="36">
        <f>SUMIFS(СВЦЭМ!$D$39:$D$789,СВЦЭМ!$A$39:$A$789,$A15,СВЦЭМ!$B$39:$B$789,D$11)+'СЕТ СН'!$F$14+СВЦЭМ!$D$10+'СЕТ СН'!$F$5-'СЕТ СН'!$F$24</f>
        <v>3391.01006839</v>
      </c>
      <c r="E15" s="36">
        <f>SUMIFS(СВЦЭМ!$D$39:$D$789,СВЦЭМ!$A$39:$A$789,$A15,СВЦЭМ!$B$39:$B$789,E$11)+'СЕТ СН'!$F$14+СВЦЭМ!$D$10+'СЕТ СН'!$F$5-'СЕТ СН'!$F$24</f>
        <v>3406.0912266899995</v>
      </c>
      <c r="F15" s="36">
        <f>SUMIFS(СВЦЭМ!$D$39:$D$789,СВЦЭМ!$A$39:$A$789,$A15,СВЦЭМ!$B$39:$B$789,F$11)+'СЕТ СН'!$F$14+СВЦЭМ!$D$10+'СЕТ СН'!$F$5-'СЕТ СН'!$F$24</f>
        <v>3399.9157273600003</v>
      </c>
      <c r="G15" s="36">
        <f>SUMIFS(СВЦЭМ!$D$39:$D$789,СВЦЭМ!$A$39:$A$789,$A15,СВЦЭМ!$B$39:$B$789,G$11)+'СЕТ СН'!$F$14+СВЦЭМ!$D$10+'СЕТ СН'!$F$5-'СЕТ СН'!$F$24</f>
        <v>3385.9238731400001</v>
      </c>
      <c r="H15" s="36">
        <f>SUMIFS(СВЦЭМ!$D$39:$D$789,СВЦЭМ!$A$39:$A$789,$A15,СВЦЭМ!$B$39:$B$789,H$11)+'СЕТ СН'!$F$14+СВЦЭМ!$D$10+'СЕТ СН'!$F$5-'СЕТ СН'!$F$24</f>
        <v>3356.4306264200004</v>
      </c>
      <c r="I15" s="36">
        <f>SUMIFS(СВЦЭМ!$D$39:$D$789,СВЦЭМ!$A$39:$A$789,$A15,СВЦЭМ!$B$39:$B$789,I$11)+'СЕТ СН'!$F$14+СВЦЭМ!$D$10+'СЕТ СН'!$F$5-'СЕТ СН'!$F$24</f>
        <v>3252.81903771</v>
      </c>
      <c r="J15" s="36">
        <f>SUMIFS(СВЦЭМ!$D$39:$D$789,СВЦЭМ!$A$39:$A$789,$A15,СВЦЭМ!$B$39:$B$789,J$11)+'СЕТ СН'!$F$14+СВЦЭМ!$D$10+'СЕТ СН'!$F$5-'СЕТ СН'!$F$24</f>
        <v>3201.4479730900002</v>
      </c>
      <c r="K15" s="36">
        <f>SUMIFS(СВЦЭМ!$D$39:$D$789,СВЦЭМ!$A$39:$A$789,$A15,СВЦЭМ!$B$39:$B$789,K$11)+'СЕТ СН'!$F$14+СВЦЭМ!$D$10+'СЕТ СН'!$F$5-'СЕТ СН'!$F$24</f>
        <v>3178.8249808300002</v>
      </c>
      <c r="L15" s="36">
        <f>SUMIFS(СВЦЭМ!$D$39:$D$789,СВЦЭМ!$A$39:$A$789,$A15,СВЦЭМ!$B$39:$B$789,L$11)+'СЕТ СН'!$F$14+СВЦЭМ!$D$10+'СЕТ СН'!$F$5-'СЕТ СН'!$F$24</f>
        <v>3109.8700535400003</v>
      </c>
      <c r="M15" s="36">
        <f>SUMIFS(СВЦЭМ!$D$39:$D$789,СВЦЭМ!$A$39:$A$789,$A15,СВЦЭМ!$B$39:$B$789,M$11)+'СЕТ СН'!$F$14+СВЦЭМ!$D$10+'СЕТ СН'!$F$5-'СЕТ СН'!$F$24</f>
        <v>3098.3760575100005</v>
      </c>
      <c r="N15" s="36">
        <f>SUMIFS(СВЦЭМ!$D$39:$D$789,СВЦЭМ!$A$39:$A$789,$A15,СВЦЭМ!$B$39:$B$789,N$11)+'СЕТ СН'!$F$14+СВЦЭМ!$D$10+'СЕТ СН'!$F$5-'СЕТ СН'!$F$24</f>
        <v>3132.7604722000001</v>
      </c>
      <c r="O15" s="36">
        <f>SUMIFS(СВЦЭМ!$D$39:$D$789,СВЦЭМ!$A$39:$A$789,$A15,СВЦЭМ!$B$39:$B$789,O$11)+'СЕТ СН'!$F$14+СВЦЭМ!$D$10+'СЕТ СН'!$F$5-'СЕТ СН'!$F$24</f>
        <v>3138.49064671</v>
      </c>
      <c r="P15" s="36">
        <f>SUMIFS(СВЦЭМ!$D$39:$D$789,СВЦЭМ!$A$39:$A$789,$A15,СВЦЭМ!$B$39:$B$789,P$11)+'СЕТ СН'!$F$14+СВЦЭМ!$D$10+'СЕТ СН'!$F$5-'СЕТ СН'!$F$24</f>
        <v>3151.8933947300002</v>
      </c>
      <c r="Q15" s="36">
        <f>SUMIFS(СВЦЭМ!$D$39:$D$789,СВЦЭМ!$A$39:$A$789,$A15,СВЦЭМ!$B$39:$B$789,Q$11)+'СЕТ СН'!$F$14+СВЦЭМ!$D$10+'СЕТ СН'!$F$5-'СЕТ СН'!$F$24</f>
        <v>3162.2925133600002</v>
      </c>
      <c r="R15" s="36">
        <f>SUMIFS(СВЦЭМ!$D$39:$D$789,СВЦЭМ!$A$39:$A$789,$A15,СВЦЭМ!$B$39:$B$789,R$11)+'СЕТ СН'!$F$14+СВЦЭМ!$D$10+'СЕТ СН'!$F$5-'СЕТ СН'!$F$24</f>
        <v>3153.7888439500002</v>
      </c>
      <c r="S15" s="36">
        <f>SUMIFS(СВЦЭМ!$D$39:$D$789,СВЦЭМ!$A$39:$A$789,$A15,СВЦЭМ!$B$39:$B$789,S$11)+'СЕТ СН'!$F$14+СВЦЭМ!$D$10+'СЕТ СН'!$F$5-'СЕТ СН'!$F$24</f>
        <v>3106.1053386200001</v>
      </c>
      <c r="T15" s="36">
        <f>SUMIFS(СВЦЭМ!$D$39:$D$789,СВЦЭМ!$A$39:$A$789,$A15,СВЦЭМ!$B$39:$B$789,T$11)+'СЕТ СН'!$F$14+СВЦЭМ!$D$10+'СЕТ СН'!$F$5-'СЕТ СН'!$F$24</f>
        <v>3059.3074100900003</v>
      </c>
      <c r="U15" s="36">
        <f>SUMIFS(СВЦЭМ!$D$39:$D$789,СВЦЭМ!$A$39:$A$789,$A15,СВЦЭМ!$B$39:$B$789,U$11)+'СЕТ СН'!$F$14+СВЦЭМ!$D$10+'СЕТ СН'!$F$5-'СЕТ СН'!$F$24</f>
        <v>3063.1752395500002</v>
      </c>
      <c r="V15" s="36">
        <f>SUMIFS(СВЦЭМ!$D$39:$D$789,СВЦЭМ!$A$39:$A$789,$A15,СВЦЭМ!$B$39:$B$789,V$11)+'СЕТ СН'!$F$14+СВЦЭМ!$D$10+'СЕТ СН'!$F$5-'СЕТ СН'!$F$24</f>
        <v>3100.829256</v>
      </c>
      <c r="W15" s="36">
        <f>SUMIFS(СВЦЭМ!$D$39:$D$789,СВЦЭМ!$A$39:$A$789,$A15,СВЦЭМ!$B$39:$B$789,W$11)+'СЕТ СН'!$F$14+СВЦЭМ!$D$10+'СЕТ СН'!$F$5-'СЕТ СН'!$F$24</f>
        <v>3122.0322852100003</v>
      </c>
      <c r="X15" s="36">
        <f>SUMIFS(СВЦЭМ!$D$39:$D$789,СВЦЭМ!$A$39:$A$789,$A15,СВЦЭМ!$B$39:$B$789,X$11)+'СЕТ СН'!$F$14+СВЦЭМ!$D$10+'СЕТ СН'!$F$5-'СЕТ СН'!$F$24</f>
        <v>3156.8089769200005</v>
      </c>
      <c r="Y15" s="36">
        <f>SUMIFS(СВЦЭМ!$D$39:$D$789,СВЦЭМ!$A$39:$A$789,$A15,СВЦЭМ!$B$39:$B$789,Y$11)+'СЕТ СН'!$F$14+СВЦЭМ!$D$10+'СЕТ СН'!$F$5-'СЕТ СН'!$F$24</f>
        <v>3193.8136261700001</v>
      </c>
    </row>
    <row r="16" spans="1:32" ht="15.75" x14ac:dyDescent="0.2">
      <c r="A16" s="35">
        <f t="shared" si="0"/>
        <v>45631</v>
      </c>
      <c r="B16" s="36">
        <f>SUMIFS(СВЦЭМ!$D$39:$D$789,СВЦЭМ!$A$39:$A$789,$A16,СВЦЭМ!$B$39:$B$789,B$11)+'СЕТ СН'!$F$14+СВЦЭМ!$D$10+'СЕТ СН'!$F$5-'СЕТ СН'!$F$24</f>
        <v>3203.2275973699998</v>
      </c>
      <c r="C16" s="36">
        <f>SUMIFS(СВЦЭМ!$D$39:$D$789,СВЦЭМ!$A$39:$A$789,$A16,СВЦЭМ!$B$39:$B$789,C$11)+'СЕТ СН'!$F$14+СВЦЭМ!$D$10+'СЕТ СН'!$F$5-'СЕТ СН'!$F$24</f>
        <v>3253.9927542699998</v>
      </c>
      <c r="D16" s="36">
        <f>SUMIFS(СВЦЭМ!$D$39:$D$789,СВЦЭМ!$A$39:$A$789,$A16,СВЦЭМ!$B$39:$B$789,D$11)+'СЕТ СН'!$F$14+СВЦЭМ!$D$10+'СЕТ СН'!$F$5-'СЕТ СН'!$F$24</f>
        <v>3266.1316845900001</v>
      </c>
      <c r="E16" s="36">
        <f>SUMIFS(СВЦЭМ!$D$39:$D$789,СВЦЭМ!$A$39:$A$789,$A16,СВЦЭМ!$B$39:$B$789,E$11)+'СЕТ СН'!$F$14+СВЦЭМ!$D$10+'СЕТ СН'!$F$5-'СЕТ СН'!$F$24</f>
        <v>3278.88089666</v>
      </c>
      <c r="F16" s="36">
        <f>SUMIFS(СВЦЭМ!$D$39:$D$789,СВЦЭМ!$A$39:$A$789,$A16,СВЦЭМ!$B$39:$B$789,F$11)+'СЕТ СН'!$F$14+СВЦЭМ!$D$10+'СЕТ СН'!$F$5-'СЕТ СН'!$F$24</f>
        <v>3272.40620175</v>
      </c>
      <c r="G16" s="36">
        <f>SUMIFS(СВЦЭМ!$D$39:$D$789,СВЦЭМ!$A$39:$A$789,$A16,СВЦЭМ!$B$39:$B$789,G$11)+'СЕТ СН'!$F$14+СВЦЭМ!$D$10+'СЕТ СН'!$F$5-'СЕТ СН'!$F$24</f>
        <v>3248.7553601</v>
      </c>
      <c r="H16" s="36">
        <f>SUMIFS(СВЦЭМ!$D$39:$D$789,СВЦЭМ!$A$39:$A$789,$A16,СВЦЭМ!$B$39:$B$789,H$11)+'СЕТ СН'!$F$14+СВЦЭМ!$D$10+'СЕТ СН'!$F$5-'СЕТ СН'!$F$24</f>
        <v>3174.7868822</v>
      </c>
      <c r="I16" s="36">
        <f>SUMIFS(СВЦЭМ!$D$39:$D$789,СВЦЭМ!$A$39:$A$789,$A16,СВЦЭМ!$B$39:$B$789,I$11)+'СЕТ СН'!$F$14+СВЦЭМ!$D$10+'СЕТ СН'!$F$5-'СЕТ СН'!$F$24</f>
        <v>3096.5493693600001</v>
      </c>
      <c r="J16" s="36">
        <f>SUMIFS(СВЦЭМ!$D$39:$D$789,СВЦЭМ!$A$39:$A$789,$A16,СВЦЭМ!$B$39:$B$789,J$11)+'СЕТ СН'!$F$14+СВЦЭМ!$D$10+'СЕТ СН'!$F$5-'СЕТ СН'!$F$24</f>
        <v>3055.1272488300001</v>
      </c>
      <c r="K16" s="36">
        <f>SUMIFS(СВЦЭМ!$D$39:$D$789,СВЦЭМ!$A$39:$A$789,$A16,СВЦЭМ!$B$39:$B$789,K$11)+'СЕТ СН'!$F$14+СВЦЭМ!$D$10+'СЕТ СН'!$F$5-'СЕТ СН'!$F$24</f>
        <v>3025.3760744900001</v>
      </c>
      <c r="L16" s="36">
        <f>SUMIFS(СВЦЭМ!$D$39:$D$789,СВЦЭМ!$A$39:$A$789,$A16,СВЦЭМ!$B$39:$B$789,L$11)+'СЕТ СН'!$F$14+СВЦЭМ!$D$10+'СЕТ СН'!$F$5-'СЕТ СН'!$F$24</f>
        <v>3015.5784097300002</v>
      </c>
      <c r="M16" s="36">
        <f>SUMIFS(СВЦЭМ!$D$39:$D$789,СВЦЭМ!$A$39:$A$789,$A16,СВЦЭМ!$B$39:$B$789,M$11)+'СЕТ СН'!$F$14+СВЦЭМ!$D$10+'СЕТ СН'!$F$5-'СЕТ СН'!$F$24</f>
        <v>3039.2486911100004</v>
      </c>
      <c r="N16" s="36">
        <f>SUMIFS(СВЦЭМ!$D$39:$D$789,СВЦЭМ!$A$39:$A$789,$A16,СВЦЭМ!$B$39:$B$789,N$11)+'СЕТ СН'!$F$14+СВЦЭМ!$D$10+'СЕТ СН'!$F$5-'СЕТ СН'!$F$24</f>
        <v>3050.5912938500005</v>
      </c>
      <c r="O16" s="36">
        <f>SUMIFS(СВЦЭМ!$D$39:$D$789,СВЦЭМ!$A$39:$A$789,$A16,СВЦЭМ!$B$39:$B$789,O$11)+'СЕТ СН'!$F$14+СВЦЭМ!$D$10+'СЕТ СН'!$F$5-'СЕТ СН'!$F$24</f>
        <v>3056.6159981400001</v>
      </c>
      <c r="P16" s="36">
        <f>SUMIFS(СВЦЭМ!$D$39:$D$789,СВЦЭМ!$A$39:$A$789,$A16,СВЦЭМ!$B$39:$B$789,P$11)+'СЕТ СН'!$F$14+СВЦЭМ!$D$10+'СЕТ СН'!$F$5-'СЕТ СН'!$F$24</f>
        <v>3071.3914497200003</v>
      </c>
      <c r="Q16" s="36">
        <f>SUMIFS(СВЦЭМ!$D$39:$D$789,СВЦЭМ!$A$39:$A$789,$A16,СВЦЭМ!$B$39:$B$789,Q$11)+'СЕТ СН'!$F$14+СВЦЭМ!$D$10+'СЕТ СН'!$F$5-'СЕТ СН'!$F$24</f>
        <v>3094.7580369900002</v>
      </c>
      <c r="R16" s="36">
        <f>SUMIFS(СВЦЭМ!$D$39:$D$789,СВЦЭМ!$A$39:$A$789,$A16,СВЦЭМ!$B$39:$B$789,R$11)+'СЕТ СН'!$F$14+СВЦЭМ!$D$10+'СЕТ СН'!$F$5-'СЕТ СН'!$F$24</f>
        <v>3096.9890390099999</v>
      </c>
      <c r="S16" s="36">
        <f>SUMIFS(СВЦЭМ!$D$39:$D$789,СВЦЭМ!$A$39:$A$789,$A16,СВЦЭМ!$B$39:$B$789,S$11)+'СЕТ СН'!$F$14+СВЦЭМ!$D$10+'СЕТ СН'!$F$5-'СЕТ СН'!$F$24</f>
        <v>3043.2819283600002</v>
      </c>
      <c r="T16" s="36">
        <f>SUMIFS(СВЦЭМ!$D$39:$D$789,СВЦЭМ!$A$39:$A$789,$A16,СВЦЭМ!$B$39:$B$789,T$11)+'СЕТ СН'!$F$14+СВЦЭМ!$D$10+'СЕТ СН'!$F$5-'СЕТ СН'!$F$24</f>
        <v>2992.0888326300001</v>
      </c>
      <c r="U16" s="36">
        <f>SUMIFS(СВЦЭМ!$D$39:$D$789,СВЦЭМ!$A$39:$A$789,$A16,СВЦЭМ!$B$39:$B$789,U$11)+'СЕТ СН'!$F$14+СВЦЭМ!$D$10+'СЕТ СН'!$F$5-'СЕТ СН'!$F$24</f>
        <v>2993.0454390499999</v>
      </c>
      <c r="V16" s="36">
        <f>SUMIFS(СВЦЭМ!$D$39:$D$789,СВЦЭМ!$A$39:$A$789,$A16,СВЦЭМ!$B$39:$B$789,V$11)+'СЕТ СН'!$F$14+СВЦЭМ!$D$10+'СЕТ СН'!$F$5-'СЕТ СН'!$F$24</f>
        <v>3026.6803976199999</v>
      </c>
      <c r="W16" s="36">
        <f>SUMIFS(СВЦЭМ!$D$39:$D$789,СВЦЭМ!$A$39:$A$789,$A16,СВЦЭМ!$B$39:$B$789,W$11)+'СЕТ СН'!$F$14+СВЦЭМ!$D$10+'СЕТ СН'!$F$5-'СЕТ СН'!$F$24</f>
        <v>3037.5478158200003</v>
      </c>
      <c r="X16" s="36">
        <f>SUMIFS(СВЦЭМ!$D$39:$D$789,СВЦЭМ!$A$39:$A$789,$A16,СВЦЭМ!$B$39:$B$789,X$11)+'СЕТ СН'!$F$14+СВЦЭМ!$D$10+'СЕТ СН'!$F$5-'СЕТ СН'!$F$24</f>
        <v>3052.6164312600004</v>
      </c>
      <c r="Y16" s="36">
        <f>SUMIFS(СВЦЭМ!$D$39:$D$789,СВЦЭМ!$A$39:$A$789,$A16,СВЦЭМ!$B$39:$B$789,Y$11)+'СЕТ СН'!$F$14+СВЦЭМ!$D$10+'СЕТ СН'!$F$5-'СЕТ СН'!$F$24</f>
        <v>3062.1836424900002</v>
      </c>
    </row>
    <row r="17" spans="1:25" ht="15.75" x14ac:dyDescent="0.2">
      <c r="A17" s="35">
        <f t="shared" si="0"/>
        <v>45632</v>
      </c>
      <c r="B17" s="36">
        <f>SUMIFS(СВЦЭМ!$D$39:$D$789,СВЦЭМ!$A$39:$A$789,$A17,СВЦЭМ!$B$39:$B$789,B$11)+'СЕТ СН'!$F$14+СВЦЭМ!$D$10+'СЕТ СН'!$F$5-'СЕТ СН'!$F$24</f>
        <v>3165.0369778200002</v>
      </c>
      <c r="C17" s="36">
        <f>SUMIFS(СВЦЭМ!$D$39:$D$789,СВЦЭМ!$A$39:$A$789,$A17,СВЦЭМ!$B$39:$B$789,C$11)+'СЕТ СН'!$F$14+СВЦЭМ!$D$10+'СЕТ СН'!$F$5-'СЕТ СН'!$F$24</f>
        <v>3232.7383240899999</v>
      </c>
      <c r="D17" s="36">
        <f>SUMIFS(СВЦЭМ!$D$39:$D$789,СВЦЭМ!$A$39:$A$789,$A17,СВЦЭМ!$B$39:$B$789,D$11)+'СЕТ СН'!$F$14+СВЦЭМ!$D$10+'СЕТ СН'!$F$5-'СЕТ СН'!$F$24</f>
        <v>3258.98838849</v>
      </c>
      <c r="E17" s="36">
        <f>SUMIFS(СВЦЭМ!$D$39:$D$789,СВЦЭМ!$A$39:$A$789,$A17,СВЦЭМ!$B$39:$B$789,E$11)+'СЕТ СН'!$F$14+СВЦЭМ!$D$10+'СЕТ СН'!$F$5-'СЕТ СН'!$F$24</f>
        <v>3269.9770224200001</v>
      </c>
      <c r="F17" s="36">
        <f>SUMIFS(СВЦЭМ!$D$39:$D$789,СВЦЭМ!$A$39:$A$789,$A17,СВЦЭМ!$B$39:$B$789,F$11)+'СЕТ СН'!$F$14+СВЦЭМ!$D$10+'СЕТ СН'!$F$5-'СЕТ СН'!$F$24</f>
        <v>3268.5736941799996</v>
      </c>
      <c r="G17" s="36">
        <f>SUMIFS(СВЦЭМ!$D$39:$D$789,СВЦЭМ!$A$39:$A$789,$A17,СВЦЭМ!$B$39:$B$789,G$11)+'СЕТ СН'!$F$14+СВЦЭМ!$D$10+'СЕТ СН'!$F$5-'СЕТ СН'!$F$24</f>
        <v>3250.8627831200001</v>
      </c>
      <c r="H17" s="36">
        <f>SUMIFS(СВЦЭМ!$D$39:$D$789,СВЦЭМ!$A$39:$A$789,$A17,СВЦЭМ!$B$39:$B$789,H$11)+'СЕТ СН'!$F$14+СВЦЭМ!$D$10+'СЕТ СН'!$F$5-'СЕТ СН'!$F$24</f>
        <v>3172.0800113900004</v>
      </c>
      <c r="I17" s="36">
        <f>SUMIFS(СВЦЭМ!$D$39:$D$789,СВЦЭМ!$A$39:$A$789,$A17,СВЦЭМ!$B$39:$B$789,I$11)+'СЕТ СН'!$F$14+СВЦЭМ!$D$10+'СЕТ СН'!$F$5-'СЕТ СН'!$F$24</f>
        <v>3103.0662041100004</v>
      </c>
      <c r="J17" s="36">
        <f>SUMIFS(СВЦЭМ!$D$39:$D$789,СВЦЭМ!$A$39:$A$789,$A17,СВЦЭМ!$B$39:$B$789,J$11)+'СЕТ СН'!$F$14+СВЦЭМ!$D$10+'СЕТ СН'!$F$5-'СЕТ СН'!$F$24</f>
        <v>3045.67861326</v>
      </c>
      <c r="K17" s="36">
        <f>SUMIFS(СВЦЭМ!$D$39:$D$789,СВЦЭМ!$A$39:$A$789,$A17,СВЦЭМ!$B$39:$B$789,K$11)+'СЕТ СН'!$F$14+СВЦЭМ!$D$10+'СЕТ СН'!$F$5-'СЕТ СН'!$F$24</f>
        <v>3015.1695511600001</v>
      </c>
      <c r="L17" s="36">
        <f>SUMIFS(СВЦЭМ!$D$39:$D$789,СВЦЭМ!$A$39:$A$789,$A17,СВЦЭМ!$B$39:$B$789,L$11)+'СЕТ СН'!$F$14+СВЦЭМ!$D$10+'СЕТ СН'!$F$5-'СЕТ СН'!$F$24</f>
        <v>3016.7787319200002</v>
      </c>
      <c r="M17" s="36">
        <f>SUMIFS(СВЦЭМ!$D$39:$D$789,СВЦЭМ!$A$39:$A$789,$A17,СВЦЭМ!$B$39:$B$789,M$11)+'СЕТ СН'!$F$14+СВЦЭМ!$D$10+'СЕТ СН'!$F$5-'СЕТ СН'!$F$24</f>
        <v>3031.1395706100002</v>
      </c>
      <c r="N17" s="36">
        <f>SUMIFS(СВЦЭМ!$D$39:$D$789,СВЦЭМ!$A$39:$A$789,$A17,СВЦЭМ!$B$39:$B$789,N$11)+'СЕТ СН'!$F$14+СВЦЭМ!$D$10+'СЕТ СН'!$F$5-'СЕТ СН'!$F$24</f>
        <v>3038.7850918500003</v>
      </c>
      <c r="O17" s="36">
        <f>SUMIFS(СВЦЭМ!$D$39:$D$789,СВЦЭМ!$A$39:$A$789,$A17,СВЦЭМ!$B$39:$B$789,O$11)+'СЕТ СН'!$F$14+СВЦЭМ!$D$10+'СЕТ СН'!$F$5-'СЕТ СН'!$F$24</f>
        <v>3045.2774962800004</v>
      </c>
      <c r="P17" s="36">
        <f>SUMIFS(СВЦЭМ!$D$39:$D$789,СВЦЭМ!$A$39:$A$789,$A17,СВЦЭМ!$B$39:$B$789,P$11)+'СЕТ СН'!$F$14+СВЦЭМ!$D$10+'СЕТ СН'!$F$5-'СЕТ СН'!$F$24</f>
        <v>3065.9238446400004</v>
      </c>
      <c r="Q17" s="36">
        <f>SUMIFS(СВЦЭМ!$D$39:$D$789,СВЦЭМ!$A$39:$A$789,$A17,СВЦЭМ!$B$39:$B$789,Q$11)+'СЕТ СН'!$F$14+СВЦЭМ!$D$10+'СЕТ СН'!$F$5-'СЕТ СН'!$F$24</f>
        <v>3077.3641072999999</v>
      </c>
      <c r="R17" s="36">
        <f>SUMIFS(СВЦЭМ!$D$39:$D$789,СВЦЭМ!$A$39:$A$789,$A17,СВЦЭМ!$B$39:$B$789,R$11)+'СЕТ СН'!$F$14+СВЦЭМ!$D$10+'СЕТ СН'!$F$5-'СЕТ СН'!$F$24</f>
        <v>3069.5801375300002</v>
      </c>
      <c r="S17" s="36">
        <f>SUMIFS(СВЦЭМ!$D$39:$D$789,СВЦЭМ!$A$39:$A$789,$A17,СВЦЭМ!$B$39:$B$789,S$11)+'СЕТ СН'!$F$14+СВЦЭМ!$D$10+'СЕТ СН'!$F$5-'СЕТ СН'!$F$24</f>
        <v>3049.1668567900001</v>
      </c>
      <c r="T17" s="36">
        <f>SUMIFS(СВЦЭМ!$D$39:$D$789,СВЦЭМ!$A$39:$A$789,$A17,СВЦЭМ!$B$39:$B$789,T$11)+'СЕТ СН'!$F$14+СВЦЭМ!$D$10+'СЕТ СН'!$F$5-'СЕТ СН'!$F$24</f>
        <v>2998.2186421200004</v>
      </c>
      <c r="U17" s="36">
        <f>SUMIFS(СВЦЭМ!$D$39:$D$789,СВЦЭМ!$A$39:$A$789,$A17,СВЦЭМ!$B$39:$B$789,U$11)+'СЕТ СН'!$F$14+СВЦЭМ!$D$10+'СЕТ СН'!$F$5-'СЕТ СН'!$F$24</f>
        <v>2985.2981164000003</v>
      </c>
      <c r="V17" s="36">
        <f>SUMIFS(СВЦЭМ!$D$39:$D$789,СВЦЭМ!$A$39:$A$789,$A17,СВЦЭМ!$B$39:$B$789,V$11)+'СЕТ СН'!$F$14+СВЦЭМ!$D$10+'СЕТ СН'!$F$5-'СЕТ СН'!$F$24</f>
        <v>3026.8100570800002</v>
      </c>
      <c r="W17" s="36">
        <f>SUMIFS(СВЦЭМ!$D$39:$D$789,СВЦЭМ!$A$39:$A$789,$A17,СВЦЭМ!$B$39:$B$789,W$11)+'СЕТ СН'!$F$14+СВЦЭМ!$D$10+'СЕТ СН'!$F$5-'СЕТ СН'!$F$24</f>
        <v>3028.7670623000004</v>
      </c>
      <c r="X17" s="36">
        <f>SUMIFS(СВЦЭМ!$D$39:$D$789,СВЦЭМ!$A$39:$A$789,$A17,СВЦЭМ!$B$39:$B$789,X$11)+'СЕТ СН'!$F$14+СВЦЭМ!$D$10+'СЕТ СН'!$F$5-'СЕТ СН'!$F$24</f>
        <v>3034.5114349400001</v>
      </c>
      <c r="Y17" s="36">
        <f>SUMIFS(СВЦЭМ!$D$39:$D$789,СВЦЭМ!$A$39:$A$789,$A17,СВЦЭМ!$B$39:$B$789,Y$11)+'СЕТ СН'!$F$14+СВЦЭМ!$D$10+'СЕТ СН'!$F$5-'СЕТ СН'!$F$24</f>
        <v>3062.4378354</v>
      </c>
    </row>
    <row r="18" spans="1:25" ht="15.75" x14ac:dyDescent="0.2">
      <c r="A18" s="35">
        <f t="shared" si="0"/>
        <v>45633</v>
      </c>
      <c r="B18" s="36">
        <f>SUMIFS(СВЦЭМ!$D$39:$D$789,СВЦЭМ!$A$39:$A$789,$A18,СВЦЭМ!$B$39:$B$789,B$11)+'СЕТ СН'!$F$14+СВЦЭМ!$D$10+'СЕТ СН'!$F$5-'СЕТ СН'!$F$24</f>
        <v>3143.6682297800003</v>
      </c>
      <c r="C18" s="36">
        <f>SUMIFS(СВЦЭМ!$D$39:$D$789,СВЦЭМ!$A$39:$A$789,$A18,СВЦЭМ!$B$39:$B$789,C$11)+'СЕТ СН'!$F$14+СВЦЭМ!$D$10+'СЕТ СН'!$F$5-'СЕТ СН'!$F$24</f>
        <v>3115.8486599200005</v>
      </c>
      <c r="D18" s="36">
        <f>SUMIFS(СВЦЭМ!$D$39:$D$789,СВЦЭМ!$A$39:$A$789,$A18,СВЦЭМ!$B$39:$B$789,D$11)+'СЕТ СН'!$F$14+СВЦЭМ!$D$10+'СЕТ СН'!$F$5-'СЕТ СН'!$F$24</f>
        <v>3145.5543079400004</v>
      </c>
      <c r="E18" s="36">
        <f>SUMIFS(СВЦЭМ!$D$39:$D$789,СВЦЭМ!$A$39:$A$789,$A18,СВЦЭМ!$B$39:$B$789,E$11)+'СЕТ СН'!$F$14+СВЦЭМ!$D$10+'СЕТ СН'!$F$5-'СЕТ СН'!$F$24</f>
        <v>3169.1886012499999</v>
      </c>
      <c r="F18" s="36">
        <f>SUMIFS(СВЦЭМ!$D$39:$D$789,СВЦЭМ!$A$39:$A$789,$A18,СВЦЭМ!$B$39:$B$789,F$11)+'СЕТ СН'!$F$14+СВЦЭМ!$D$10+'СЕТ СН'!$F$5-'СЕТ СН'!$F$24</f>
        <v>3166.2857163900003</v>
      </c>
      <c r="G18" s="36">
        <f>SUMIFS(СВЦЭМ!$D$39:$D$789,СВЦЭМ!$A$39:$A$789,$A18,СВЦЭМ!$B$39:$B$789,G$11)+'СЕТ СН'!$F$14+СВЦЭМ!$D$10+'СЕТ СН'!$F$5-'СЕТ СН'!$F$24</f>
        <v>3149.76672143</v>
      </c>
      <c r="H18" s="36">
        <f>SUMIFS(СВЦЭМ!$D$39:$D$789,СВЦЭМ!$A$39:$A$789,$A18,СВЦЭМ!$B$39:$B$789,H$11)+'СЕТ СН'!$F$14+СВЦЭМ!$D$10+'СЕТ СН'!$F$5-'СЕТ СН'!$F$24</f>
        <v>3128.1263737200002</v>
      </c>
      <c r="I18" s="36">
        <f>SUMIFS(СВЦЭМ!$D$39:$D$789,СВЦЭМ!$A$39:$A$789,$A18,СВЦЭМ!$B$39:$B$789,I$11)+'СЕТ СН'!$F$14+СВЦЭМ!$D$10+'СЕТ СН'!$F$5-'СЕТ СН'!$F$24</f>
        <v>3128.3419357600005</v>
      </c>
      <c r="J18" s="36">
        <f>SUMIFS(СВЦЭМ!$D$39:$D$789,СВЦЭМ!$A$39:$A$789,$A18,СВЦЭМ!$B$39:$B$789,J$11)+'СЕТ СН'!$F$14+СВЦЭМ!$D$10+'СЕТ СН'!$F$5-'СЕТ СН'!$F$24</f>
        <v>3068.6536677800004</v>
      </c>
      <c r="K18" s="36">
        <f>SUMIFS(СВЦЭМ!$D$39:$D$789,СВЦЭМ!$A$39:$A$789,$A18,СВЦЭМ!$B$39:$B$789,K$11)+'СЕТ СН'!$F$14+СВЦЭМ!$D$10+'СЕТ СН'!$F$5-'СЕТ СН'!$F$24</f>
        <v>2984.1285175700004</v>
      </c>
      <c r="L18" s="36">
        <f>SUMIFS(СВЦЭМ!$D$39:$D$789,СВЦЭМ!$A$39:$A$789,$A18,СВЦЭМ!$B$39:$B$789,L$11)+'СЕТ СН'!$F$14+СВЦЭМ!$D$10+'СЕТ СН'!$F$5-'СЕТ СН'!$F$24</f>
        <v>2955.1159868800005</v>
      </c>
      <c r="M18" s="36">
        <f>SUMIFS(СВЦЭМ!$D$39:$D$789,СВЦЭМ!$A$39:$A$789,$A18,СВЦЭМ!$B$39:$B$789,M$11)+'СЕТ СН'!$F$14+СВЦЭМ!$D$10+'СЕТ СН'!$F$5-'СЕТ СН'!$F$24</f>
        <v>2956.4456987500002</v>
      </c>
      <c r="N18" s="36">
        <f>SUMIFS(СВЦЭМ!$D$39:$D$789,СВЦЭМ!$A$39:$A$789,$A18,СВЦЭМ!$B$39:$B$789,N$11)+'СЕТ СН'!$F$14+СВЦЭМ!$D$10+'СЕТ СН'!$F$5-'СЕТ СН'!$F$24</f>
        <v>2975.6080009500001</v>
      </c>
      <c r="O18" s="36">
        <f>SUMIFS(СВЦЭМ!$D$39:$D$789,СВЦЭМ!$A$39:$A$789,$A18,СВЦЭМ!$B$39:$B$789,O$11)+'СЕТ СН'!$F$14+СВЦЭМ!$D$10+'СЕТ СН'!$F$5-'СЕТ СН'!$F$24</f>
        <v>2981.9254604800003</v>
      </c>
      <c r="P18" s="36">
        <f>SUMIFS(СВЦЭМ!$D$39:$D$789,СВЦЭМ!$A$39:$A$789,$A18,СВЦЭМ!$B$39:$B$789,P$11)+'СЕТ СН'!$F$14+СВЦЭМ!$D$10+'СЕТ СН'!$F$5-'СЕТ СН'!$F$24</f>
        <v>2996.4449305600001</v>
      </c>
      <c r="Q18" s="36">
        <f>SUMIFS(СВЦЭМ!$D$39:$D$789,СВЦЭМ!$A$39:$A$789,$A18,СВЦЭМ!$B$39:$B$789,Q$11)+'СЕТ СН'!$F$14+СВЦЭМ!$D$10+'СЕТ СН'!$F$5-'СЕТ СН'!$F$24</f>
        <v>2993.9082856100003</v>
      </c>
      <c r="R18" s="36">
        <f>SUMIFS(СВЦЭМ!$D$39:$D$789,СВЦЭМ!$A$39:$A$789,$A18,СВЦЭМ!$B$39:$B$789,R$11)+'СЕТ СН'!$F$14+СВЦЭМ!$D$10+'СЕТ СН'!$F$5-'СЕТ СН'!$F$24</f>
        <v>2997.3435876700005</v>
      </c>
      <c r="S18" s="36">
        <f>SUMIFS(СВЦЭМ!$D$39:$D$789,СВЦЭМ!$A$39:$A$789,$A18,СВЦЭМ!$B$39:$B$789,S$11)+'СЕТ СН'!$F$14+СВЦЭМ!$D$10+'СЕТ СН'!$F$5-'СЕТ СН'!$F$24</f>
        <v>2970.4046259300003</v>
      </c>
      <c r="T18" s="36">
        <f>SUMIFS(СВЦЭМ!$D$39:$D$789,СВЦЭМ!$A$39:$A$789,$A18,СВЦЭМ!$B$39:$B$789,T$11)+'СЕТ СН'!$F$14+СВЦЭМ!$D$10+'СЕТ СН'!$F$5-'СЕТ СН'!$F$24</f>
        <v>2930.2212117600002</v>
      </c>
      <c r="U18" s="36">
        <f>SUMIFS(СВЦЭМ!$D$39:$D$789,СВЦЭМ!$A$39:$A$789,$A18,СВЦЭМ!$B$39:$B$789,U$11)+'СЕТ СН'!$F$14+СВЦЭМ!$D$10+'СЕТ СН'!$F$5-'СЕТ СН'!$F$24</f>
        <v>2951.4033030099999</v>
      </c>
      <c r="V18" s="36">
        <f>SUMIFS(СВЦЭМ!$D$39:$D$789,СВЦЭМ!$A$39:$A$789,$A18,СВЦЭМ!$B$39:$B$789,V$11)+'СЕТ СН'!$F$14+СВЦЭМ!$D$10+'СЕТ СН'!$F$5-'СЕТ СН'!$F$24</f>
        <v>2968.4296776300002</v>
      </c>
      <c r="W18" s="36">
        <f>SUMIFS(СВЦЭМ!$D$39:$D$789,СВЦЭМ!$A$39:$A$789,$A18,СВЦЭМ!$B$39:$B$789,W$11)+'СЕТ СН'!$F$14+СВЦЭМ!$D$10+'СЕТ СН'!$F$5-'СЕТ СН'!$F$24</f>
        <v>2986.17053132</v>
      </c>
      <c r="X18" s="36">
        <f>SUMIFS(СВЦЭМ!$D$39:$D$789,СВЦЭМ!$A$39:$A$789,$A18,СВЦЭМ!$B$39:$B$789,X$11)+'СЕТ СН'!$F$14+СВЦЭМ!$D$10+'СЕТ СН'!$F$5-'СЕТ СН'!$F$24</f>
        <v>3024.8185786800004</v>
      </c>
      <c r="Y18" s="36">
        <f>SUMIFS(СВЦЭМ!$D$39:$D$789,СВЦЭМ!$A$39:$A$789,$A18,СВЦЭМ!$B$39:$B$789,Y$11)+'СЕТ СН'!$F$14+СВЦЭМ!$D$10+'СЕТ СН'!$F$5-'СЕТ СН'!$F$24</f>
        <v>3079.6487830100004</v>
      </c>
    </row>
    <row r="19" spans="1:25" ht="15.75" x14ac:dyDescent="0.2">
      <c r="A19" s="35">
        <f t="shared" si="0"/>
        <v>45634</v>
      </c>
      <c r="B19" s="36">
        <f>SUMIFS(СВЦЭМ!$D$39:$D$789,СВЦЭМ!$A$39:$A$789,$A19,СВЦЭМ!$B$39:$B$789,B$11)+'СЕТ СН'!$F$14+СВЦЭМ!$D$10+'СЕТ СН'!$F$5-'СЕТ СН'!$F$24</f>
        <v>3073.9296569000003</v>
      </c>
      <c r="C19" s="36">
        <f>SUMIFS(СВЦЭМ!$D$39:$D$789,СВЦЭМ!$A$39:$A$789,$A19,СВЦЭМ!$B$39:$B$789,C$11)+'СЕТ СН'!$F$14+СВЦЭМ!$D$10+'СЕТ СН'!$F$5-'СЕТ СН'!$F$24</f>
        <v>3103.5723805400003</v>
      </c>
      <c r="D19" s="36">
        <f>SUMIFS(СВЦЭМ!$D$39:$D$789,СВЦЭМ!$A$39:$A$789,$A19,СВЦЭМ!$B$39:$B$789,D$11)+'СЕТ СН'!$F$14+СВЦЭМ!$D$10+'СЕТ СН'!$F$5-'СЕТ СН'!$F$24</f>
        <v>3135.71131152</v>
      </c>
      <c r="E19" s="36">
        <f>SUMIFS(СВЦЭМ!$D$39:$D$789,СВЦЭМ!$A$39:$A$789,$A19,СВЦЭМ!$B$39:$B$789,E$11)+'СЕТ СН'!$F$14+СВЦЭМ!$D$10+'СЕТ СН'!$F$5-'СЕТ СН'!$F$24</f>
        <v>3163.7699108500001</v>
      </c>
      <c r="F19" s="36">
        <f>SUMIFS(СВЦЭМ!$D$39:$D$789,СВЦЭМ!$A$39:$A$789,$A19,СВЦЭМ!$B$39:$B$789,F$11)+'СЕТ СН'!$F$14+СВЦЭМ!$D$10+'СЕТ СН'!$F$5-'СЕТ СН'!$F$24</f>
        <v>3176.2830039300002</v>
      </c>
      <c r="G19" s="36">
        <f>SUMIFS(СВЦЭМ!$D$39:$D$789,СВЦЭМ!$A$39:$A$789,$A19,СВЦЭМ!$B$39:$B$789,G$11)+'СЕТ СН'!$F$14+СВЦЭМ!$D$10+'СЕТ СН'!$F$5-'СЕТ СН'!$F$24</f>
        <v>3154.2024924699999</v>
      </c>
      <c r="H19" s="36">
        <f>SUMIFS(СВЦЭМ!$D$39:$D$789,СВЦЭМ!$A$39:$A$789,$A19,СВЦЭМ!$B$39:$B$789,H$11)+'СЕТ СН'!$F$14+СВЦЭМ!$D$10+'СЕТ СН'!$F$5-'СЕТ СН'!$F$24</f>
        <v>3170.5902412200003</v>
      </c>
      <c r="I19" s="36">
        <f>SUMIFS(СВЦЭМ!$D$39:$D$789,СВЦЭМ!$A$39:$A$789,$A19,СВЦЭМ!$B$39:$B$789,I$11)+'СЕТ СН'!$F$14+СВЦЭМ!$D$10+'СЕТ СН'!$F$5-'СЕТ СН'!$F$24</f>
        <v>3159.9010497899999</v>
      </c>
      <c r="J19" s="36">
        <f>SUMIFS(СВЦЭМ!$D$39:$D$789,СВЦЭМ!$A$39:$A$789,$A19,СВЦЭМ!$B$39:$B$789,J$11)+'СЕТ СН'!$F$14+СВЦЭМ!$D$10+'СЕТ СН'!$F$5-'СЕТ СН'!$F$24</f>
        <v>3103.0276437900002</v>
      </c>
      <c r="K19" s="36">
        <f>SUMIFS(СВЦЭМ!$D$39:$D$789,СВЦЭМ!$A$39:$A$789,$A19,СВЦЭМ!$B$39:$B$789,K$11)+'СЕТ СН'!$F$14+СВЦЭМ!$D$10+'СЕТ СН'!$F$5-'СЕТ СН'!$F$24</f>
        <v>3029.6123460400004</v>
      </c>
      <c r="L19" s="36">
        <f>SUMIFS(СВЦЭМ!$D$39:$D$789,СВЦЭМ!$A$39:$A$789,$A19,СВЦЭМ!$B$39:$B$789,L$11)+'СЕТ СН'!$F$14+СВЦЭМ!$D$10+'СЕТ СН'!$F$5-'СЕТ СН'!$F$24</f>
        <v>2982.7920553399999</v>
      </c>
      <c r="M19" s="36">
        <f>SUMIFS(СВЦЭМ!$D$39:$D$789,СВЦЭМ!$A$39:$A$789,$A19,СВЦЭМ!$B$39:$B$789,M$11)+'СЕТ СН'!$F$14+СВЦЭМ!$D$10+'СЕТ СН'!$F$5-'СЕТ СН'!$F$24</f>
        <v>2982.55128393</v>
      </c>
      <c r="N19" s="36">
        <f>SUMIFS(СВЦЭМ!$D$39:$D$789,СВЦЭМ!$A$39:$A$789,$A19,СВЦЭМ!$B$39:$B$789,N$11)+'СЕТ СН'!$F$14+СВЦЭМ!$D$10+'СЕТ СН'!$F$5-'СЕТ СН'!$F$24</f>
        <v>3007.7831418000005</v>
      </c>
      <c r="O19" s="36">
        <f>SUMIFS(СВЦЭМ!$D$39:$D$789,СВЦЭМ!$A$39:$A$789,$A19,СВЦЭМ!$B$39:$B$789,O$11)+'СЕТ СН'!$F$14+СВЦЭМ!$D$10+'СЕТ СН'!$F$5-'СЕТ СН'!$F$24</f>
        <v>3018.65003849</v>
      </c>
      <c r="P19" s="36">
        <f>SUMIFS(СВЦЭМ!$D$39:$D$789,СВЦЭМ!$A$39:$A$789,$A19,СВЦЭМ!$B$39:$B$789,P$11)+'СЕТ СН'!$F$14+СВЦЭМ!$D$10+'СЕТ СН'!$F$5-'СЕТ СН'!$F$24</f>
        <v>3028.3498273200003</v>
      </c>
      <c r="Q19" s="36">
        <f>SUMIFS(СВЦЭМ!$D$39:$D$789,СВЦЭМ!$A$39:$A$789,$A19,СВЦЭМ!$B$39:$B$789,Q$11)+'СЕТ СН'!$F$14+СВЦЭМ!$D$10+'СЕТ СН'!$F$5-'СЕТ СН'!$F$24</f>
        <v>3036.9966229500005</v>
      </c>
      <c r="R19" s="36">
        <f>SUMIFS(СВЦЭМ!$D$39:$D$789,СВЦЭМ!$A$39:$A$789,$A19,СВЦЭМ!$B$39:$B$789,R$11)+'СЕТ СН'!$F$14+СВЦЭМ!$D$10+'СЕТ СН'!$F$5-'СЕТ СН'!$F$24</f>
        <v>3030.1580608100003</v>
      </c>
      <c r="S19" s="36">
        <f>SUMIFS(СВЦЭМ!$D$39:$D$789,СВЦЭМ!$A$39:$A$789,$A19,СВЦЭМ!$B$39:$B$789,S$11)+'СЕТ СН'!$F$14+СВЦЭМ!$D$10+'СЕТ СН'!$F$5-'СЕТ СН'!$F$24</f>
        <v>2969.5587375000005</v>
      </c>
      <c r="T19" s="36">
        <f>SUMIFS(СВЦЭМ!$D$39:$D$789,СВЦЭМ!$A$39:$A$789,$A19,СВЦЭМ!$B$39:$B$789,T$11)+'СЕТ СН'!$F$14+СВЦЭМ!$D$10+'СЕТ СН'!$F$5-'СЕТ СН'!$F$24</f>
        <v>2895.3478100600005</v>
      </c>
      <c r="U19" s="36">
        <f>SUMIFS(СВЦЭМ!$D$39:$D$789,СВЦЭМ!$A$39:$A$789,$A19,СВЦЭМ!$B$39:$B$789,U$11)+'СЕТ СН'!$F$14+СВЦЭМ!$D$10+'СЕТ СН'!$F$5-'СЕТ СН'!$F$24</f>
        <v>2893.3354733200003</v>
      </c>
      <c r="V19" s="36">
        <f>SUMIFS(СВЦЭМ!$D$39:$D$789,СВЦЭМ!$A$39:$A$789,$A19,СВЦЭМ!$B$39:$B$789,V$11)+'СЕТ СН'!$F$14+СВЦЭМ!$D$10+'СЕТ СН'!$F$5-'СЕТ СН'!$F$24</f>
        <v>2922.4238738800004</v>
      </c>
      <c r="W19" s="36">
        <f>SUMIFS(СВЦЭМ!$D$39:$D$789,СВЦЭМ!$A$39:$A$789,$A19,СВЦЭМ!$B$39:$B$789,W$11)+'СЕТ СН'!$F$14+СВЦЭМ!$D$10+'СЕТ СН'!$F$5-'СЕТ СН'!$F$24</f>
        <v>2961.1181687799999</v>
      </c>
      <c r="X19" s="36">
        <f>SUMIFS(СВЦЭМ!$D$39:$D$789,СВЦЭМ!$A$39:$A$789,$A19,СВЦЭМ!$B$39:$B$789,X$11)+'СЕТ СН'!$F$14+СВЦЭМ!$D$10+'СЕТ СН'!$F$5-'СЕТ СН'!$F$24</f>
        <v>2976.49919761</v>
      </c>
      <c r="Y19" s="36">
        <f>SUMIFS(СВЦЭМ!$D$39:$D$789,СВЦЭМ!$A$39:$A$789,$A19,СВЦЭМ!$B$39:$B$789,Y$11)+'СЕТ СН'!$F$14+СВЦЭМ!$D$10+'СЕТ СН'!$F$5-'СЕТ СН'!$F$24</f>
        <v>2977.6362573800002</v>
      </c>
    </row>
    <row r="20" spans="1:25" ht="15.75" x14ac:dyDescent="0.2">
      <c r="A20" s="35">
        <f t="shared" si="0"/>
        <v>45635</v>
      </c>
      <c r="B20" s="36">
        <f>SUMIFS(СВЦЭМ!$D$39:$D$789,СВЦЭМ!$A$39:$A$789,$A20,СВЦЭМ!$B$39:$B$789,B$11)+'СЕТ СН'!$F$14+СВЦЭМ!$D$10+'СЕТ СН'!$F$5-'СЕТ СН'!$F$24</f>
        <v>3053.4227252200003</v>
      </c>
      <c r="C20" s="36">
        <f>SUMIFS(СВЦЭМ!$D$39:$D$789,СВЦЭМ!$A$39:$A$789,$A20,СВЦЭМ!$B$39:$B$789,C$11)+'СЕТ СН'!$F$14+СВЦЭМ!$D$10+'СЕТ СН'!$F$5-'СЕТ СН'!$F$24</f>
        <v>3076.9610811900002</v>
      </c>
      <c r="D20" s="36">
        <f>SUMIFS(СВЦЭМ!$D$39:$D$789,СВЦЭМ!$A$39:$A$789,$A20,СВЦЭМ!$B$39:$B$789,D$11)+'СЕТ СН'!$F$14+СВЦЭМ!$D$10+'СЕТ СН'!$F$5-'СЕТ СН'!$F$24</f>
        <v>3118.9877369400001</v>
      </c>
      <c r="E20" s="36">
        <f>SUMIFS(СВЦЭМ!$D$39:$D$789,СВЦЭМ!$A$39:$A$789,$A20,СВЦЭМ!$B$39:$B$789,E$11)+'СЕТ СН'!$F$14+СВЦЭМ!$D$10+'СЕТ СН'!$F$5-'СЕТ СН'!$F$24</f>
        <v>3139.5254826300002</v>
      </c>
      <c r="F20" s="36">
        <f>SUMIFS(СВЦЭМ!$D$39:$D$789,СВЦЭМ!$A$39:$A$789,$A20,СВЦЭМ!$B$39:$B$789,F$11)+'СЕТ СН'!$F$14+СВЦЭМ!$D$10+'СЕТ СН'!$F$5-'СЕТ СН'!$F$24</f>
        <v>3140.9214720700002</v>
      </c>
      <c r="G20" s="36">
        <f>SUMIFS(СВЦЭМ!$D$39:$D$789,СВЦЭМ!$A$39:$A$789,$A20,СВЦЭМ!$B$39:$B$789,G$11)+'СЕТ СН'!$F$14+СВЦЭМ!$D$10+'СЕТ СН'!$F$5-'СЕТ СН'!$F$24</f>
        <v>3103.7127545100002</v>
      </c>
      <c r="H20" s="36">
        <f>SUMIFS(СВЦЭМ!$D$39:$D$789,СВЦЭМ!$A$39:$A$789,$A20,СВЦЭМ!$B$39:$B$789,H$11)+'СЕТ СН'!$F$14+СВЦЭМ!$D$10+'СЕТ СН'!$F$5-'СЕТ СН'!$F$24</f>
        <v>3022.6807575500002</v>
      </c>
      <c r="I20" s="36">
        <f>SUMIFS(СВЦЭМ!$D$39:$D$789,СВЦЭМ!$A$39:$A$789,$A20,СВЦЭМ!$B$39:$B$789,I$11)+'СЕТ СН'!$F$14+СВЦЭМ!$D$10+'СЕТ СН'!$F$5-'СЕТ СН'!$F$24</f>
        <v>2954.1510175200001</v>
      </c>
      <c r="J20" s="36">
        <f>SUMIFS(СВЦЭМ!$D$39:$D$789,СВЦЭМ!$A$39:$A$789,$A20,СВЦЭМ!$B$39:$B$789,J$11)+'СЕТ СН'!$F$14+СВЦЭМ!$D$10+'СЕТ СН'!$F$5-'СЕТ СН'!$F$24</f>
        <v>2973.04977547</v>
      </c>
      <c r="K20" s="36">
        <f>SUMIFS(СВЦЭМ!$D$39:$D$789,СВЦЭМ!$A$39:$A$789,$A20,СВЦЭМ!$B$39:$B$789,K$11)+'СЕТ СН'!$F$14+СВЦЭМ!$D$10+'СЕТ СН'!$F$5-'СЕТ СН'!$F$24</f>
        <v>2956.3118544600002</v>
      </c>
      <c r="L20" s="36">
        <f>SUMIFS(СВЦЭМ!$D$39:$D$789,СВЦЭМ!$A$39:$A$789,$A20,СВЦЭМ!$B$39:$B$789,L$11)+'СЕТ СН'!$F$14+СВЦЭМ!$D$10+'СЕТ СН'!$F$5-'СЕТ СН'!$F$24</f>
        <v>2950.3907892200004</v>
      </c>
      <c r="M20" s="36">
        <f>SUMIFS(СВЦЭМ!$D$39:$D$789,СВЦЭМ!$A$39:$A$789,$A20,СВЦЭМ!$B$39:$B$789,M$11)+'СЕТ СН'!$F$14+СВЦЭМ!$D$10+'СЕТ СН'!$F$5-'СЕТ СН'!$F$24</f>
        <v>2972.6338769399999</v>
      </c>
      <c r="N20" s="36">
        <f>SUMIFS(СВЦЭМ!$D$39:$D$789,СВЦЭМ!$A$39:$A$789,$A20,СВЦЭМ!$B$39:$B$789,N$11)+'СЕТ СН'!$F$14+СВЦЭМ!$D$10+'СЕТ СН'!$F$5-'СЕТ СН'!$F$24</f>
        <v>2964.8318189300003</v>
      </c>
      <c r="O20" s="36">
        <f>SUMIFS(СВЦЭМ!$D$39:$D$789,СВЦЭМ!$A$39:$A$789,$A20,СВЦЭМ!$B$39:$B$789,O$11)+'СЕТ СН'!$F$14+СВЦЭМ!$D$10+'СЕТ СН'!$F$5-'СЕТ СН'!$F$24</f>
        <v>2974.32564972</v>
      </c>
      <c r="P20" s="36">
        <f>SUMIFS(СВЦЭМ!$D$39:$D$789,СВЦЭМ!$A$39:$A$789,$A20,СВЦЭМ!$B$39:$B$789,P$11)+'СЕТ СН'!$F$14+СВЦЭМ!$D$10+'СЕТ СН'!$F$5-'СЕТ СН'!$F$24</f>
        <v>2982.1740768</v>
      </c>
      <c r="Q20" s="36">
        <f>SUMIFS(СВЦЭМ!$D$39:$D$789,СВЦЭМ!$A$39:$A$789,$A20,СВЦЭМ!$B$39:$B$789,Q$11)+'СЕТ СН'!$F$14+СВЦЭМ!$D$10+'СЕТ СН'!$F$5-'СЕТ СН'!$F$24</f>
        <v>2985.4583227600001</v>
      </c>
      <c r="R20" s="36">
        <f>SUMIFS(СВЦЭМ!$D$39:$D$789,СВЦЭМ!$A$39:$A$789,$A20,СВЦЭМ!$B$39:$B$789,R$11)+'СЕТ СН'!$F$14+СВЦЭМ!$D$10+'СЕТ СН'!$F$5-'СЕТ СН'!$F$24</f>
        <v>2969.8011967100001</v>
      </c>
      <c r="S20" s="36">
        <f>SUMIFS(СВЦЭМ!$D$39:$D$789,СВЦЭМ!$A$39:$A$789,$A20,СВЦЭМ!$B$39:$B$789,S$11)+'СЕТ СН'!$F$14+СВЦЭМ!$D$10+'СЕТ СН'!$F$5-'СЕТ СН'!$F$24</f>
        <v>2936.7278895500003</v>
      </c>
      <c r="T20" s="36">
        <f>SUMIFS(СВЦЭМ!$D$39:$D$789,СВЦЭМ!$A$39:$A$789,$A20,СВЦЭМ!$B$39:$B$789,T$11)+'СЕТ СН'!$F$14+СВЦЭМ!$D$10+'СЕТ СН'!$F$5-'СЕТ СН'!$F$24</f>
        <v>2912.7632104300001</v>
      </c>
      <c r="U20" s="36">
        <f>SUMIFS(СВЦЭМ!$D$39:$D$789,СВЦЭМ!$A$39:$A$789,$A20,СВЦЭМ!$B$39:$B$789,U$11)+'СЕТ СН'!$F$14+СВЦЭМ!$D$10+'СЕТ СН'!$F$5-'СЕТ СН'!$F$24</f>
        <v>2918.2780981000005</v>
      </c>
      <c r="V20" s="36">
        <f>SUMIFS(СВЦЭМ!$D$39:$D$789,СВЦЭМ!$A$39:$A$789,$A20,СВЦЭМ!$B$39:$B$789,V$11)+'СЕТ СН'!$F$14+СВЦЭМ!$D$10+'СЕТ СН'!$F$5-'СЕТ СН'!$F$24</f>
        <v>2945.5111041999999</v>
      </c>
      <c r="W20" s="36">
        <f>SUMIFS(СВЦЭМ!$D$39:$D$789,СВЦЭМ!$A$39:$A$789,$A20,СВЦЭМ!$B$39:$B$789,W$11)+'СЕТ СН'!$F$14+СВЦЭМ!$D$10+'СЕТ СН'!$F$5-'СЕТ СН'!$F$24</f>
        <v>2961.7377558799999</v>
      </c>
      <c r="X20" s="36">
        <f>SUMIFS(СВЦЭМ!$D$39:$D$789,СВЦЭМ!$A$39:$A$789,$A20,СВЦЭМ!$B$39:$B$789,X$11)+'СЕТ СН'!$F$14+СВЦЭМ!$D$10+'СЕТ СН'!$F$5-'СЕТ СН'!$F$24</f>
        <v>2974.3067768600004</v>
      </c>
      <c r="Y20" s="36">
        <f>SUMIFS(СВЦЭМ!$D$39:$D$789,СВЦЭМ!$A$39:$A$789,$A20,СВЦЭМ!$B$39:$B$789,Y$11)+'СЕТ СН'!$F$14+СВЦЭМ!$D$10+'СЕТ СН'!$F$5-'СЕТ СН'!$F$24</f>
        <v>2958.9796229399999</v>
      </c>
    </row>
    <row r="21" spans="1:25" ht="15.75" x14ac:dyDescent="0.2">
      <c r="A21" s="35">
        <f t="shared" si="0"/>
        <v>45636</v>
      </c>
      <c r="B21" s="36">
        <f>SUMIFS(СВЦЭМ!$D$39:$D$789,СВЦЭМ!$A$39:$A$789,$A21,СВЦЭМ!$B$39:$B$789,B$11)+'СЕТ СН'!$F$14+СВЦЭМ!$D$10+'СЕТ СН'!$F$5-'СЕТ СН'!$F$24</f>
        <v>3081.0341993800002</v>
      </c>
      <c r="C21" s="36">
        <f>SUMIFS(СВЦЭМ!$D$39:$D$789,СВЦЭМ!$A$39:$A$789,$A21,СВЦЭМ!$B$39:$B$789,C$11)+'СЕТ СН'!$F$14+СВЦЭМ!$D$10+'СЕТ СН'!$F$5-'СЕТ СН'!$F$24</f>
        <v>3137.9204002800002</v>
      </c>
      <c r="D21" s="36">
        <f>SUMIFS(СВЦЭМ!$D$39:$D$789,СВЦЭМ!$A$39:$A$789,$A21,СВЦЭМ!$B$39:$B$789,D$11)+'СЕТ СН'!$F$14+СВЦЭМ!$D$10+'СЕТ СН'!$F$5-'СЕТ СН'!$F$24</f>
        <v>3152.4720929100004</v>
      </c>
      <c r="E21" s="36">
        <f>SUMIFS(СВЦЭМ!$D$39:$D$789,СВЦЭМ!$A$39:$A$789,$A21,СВЦЭМ!$B$39:$B$789,E$11)+'СЕТ СН'!$F$14+СВЦЭМ!$D$10+'СЕТ СН'!$F$5-'СЕТ СН'!$F$24</f>
        <v>3170.0694589600002</v>
      </c>
      <c r="F21" s="36">
        <f>SUMIFS(СВЦЭМ!$D$39:$D$789,СВЦЭМ!$A$39:$A$789,$A21,СВЦЭМ!$B$39:$B$789,F$11)+'СЕТ СН'!$F$14+СВЦЭМ!$D$10+'СЕТ СН'!$F$5-'СЕТ СН'!$F$24</f>
        <v>3172.6610703300003</v>
      </c>
      <c r="G21" s="36">
        <f>SUMIFS(СВЦЭМ!$D$39:$D$789,СВЦЭМ!$A$39:$A$789,$A21,СВЦЭМ!$B$39:$B$789,G$11)+'СЕТ СН'!$F$14+СВЦЭМ!$D$10+'СЕТ СН'!$F$5-'СЕТ СН'!$F$24</f>
        <v>3143.7788004200002</v>
      </c>
      <c r="H21" s="36">
        <f>SUMIFS(СВЦЭМ!$D$39:$D$789,СВЦЭМ!$A$39:$A$789,$A21,СВЦЭМ!$B$39:$B$789,H$11)+'СЕТ СН'!$F$14+СВЦЭМ!$D$10+'СЕТ СН'!$F$5-'СЕТ СН'!$F$24</f>
        <v>3070.3786339000003</v>
      </c>
      <c r="I21" s="36">
        <f>SUMIFS(СВЦЭМ!$D$39:$D$789,СВЦЭМ!$A$39:$A$789,$A21,СВЦЭМ!$B$39:$B$789,I$11)+'СЕТ СН'!$F$14+СВЦЭМ!$D$10+'СЕТ СН'!$F$5-'СЕТ СН'!$F$24</f>
        <v>2996.7585208800001</v>
      </c>
      <c r="J21" s="36">
        <f>SUMIFS(СВЦЭМ!$D$39:$D$789,СВЦЭМ!$A$39:$A$789,$A21,СВЦЭМ!$B$39:$B$789,J$11)+'СЕТ СН'!$F$14+СВЦЭМ!$D$10+'СЕТ СН'!$F$5-'СЕТ СН'!$F$24</f>
        <v>2945.3251632199999</v>
      </c>
      <c r="K21" s="36">
        <f>SUMIFS(СВЦЭМ!$D$39:$D$789,СВЦЭМ!$A$39:$A$789,$A21,СВЦЭМ!$B$39:$B$789,K$11)+'СЕТ СН'!$F$14+СВЦЭМ!$D$10+'СЕТ СН'!$F$5-'СЕТ СН'!$F$24</f>
        <v>2919.5842711400001</v>
      </c>
      <c r="L21" s="36">
        <f>SUMIFS(СВЦЭМ!$D$39:$D$789,СВЦЭМ!$A$39:$A$789,$A21,СВЦЭМ!$B$39:$B$789,L$11)+'СЕТ СН'!$F$14+СВЦЭМ!$D$10+'СЕТ СН'!$F$5-'СЕТ СН'!$F$24</f>
        <v>2931.0470915200003</v>
      </c>
      <c r="M21" s="36">
        <f>SUMIFS(СВЦЭМ!$D$39:$D$789,СВЦЭМ!$A$39:$A$789,$A21,СВЦЭМ!$B$39:$B$789,M$11)+'СЕТ СН'!$F$14+СВЦЭМ!$D$10+'СЕТ СН'!$F$5-'СЕТ СН'!$F$24</f>
        <v>2941.0421259000004</v>
      </c>
      <c r="N21" s="36">
        <f>SUMIFS(СВЦЭМ!$D$39:$D$789,СВЦЭМ!$A$39:$A$789,$A21,СВЦЭМ!$B$39:$B$789,N$11)+'СЕТ СН'!$F$14+СВЦЭМ!$D$10+'СЕТ СН'!$F$5-'СЕТ СН'!$F$24</f>
        <v>2939.2333822300002</v>
      </c>
      <c r="O21" s="36">
        <f>SUMIFS(СВЦЭМ!$D$39:$D$789,СВЦЭМ!$A$39:$A$789,$A21,СВЦЭМ!$B$39:$B$789,O$11)+'СЕТ СН'!$F$14+СВЦЭМ!$D$10+'СЕТ СН'!$F$5-'СЕТ СН'!$F$24</f>
        <v>2933.9914930600003</v>
      </c>
      <c r="P21" s="36">
        <f>SUMIFS(СВЦЭМ!$D$39:$D$789,СВЦЭМ!$A$39:$A$789,$A21,СВЦЭМ!$B$39:$B$789,P$11)+'СЕТ СН'!$F$14+СВЦЭМ!$D$10+'СЕТ СН'!$F$5-'СЕТ СН'!$F$24</f>
        <v>2972.7592513600002</v>
      </c>
      <c r="Q21" s="36">
        <f>SUMIFS(СВЦЭМ!$D$39:$D$789,СВЦЭМ!$A$39:$A$789,$A21,СВЦЭМ!$B$39:$B$789,Q$11)+'СЕТ СН'!$F$14+СВЦЭМ!$D$10+'СЕТ СН'!$F$5-'СЕТ СН'!$F$24</f>
        <v>2986.5396371000002</v>
      </c>
      <c r="R21" s="36">
        <f>SUMIFS(СВЦЭМ!$D$39:$D$789,СВЦЭМ!$A$39:$A$789,$A21,СВЦЭМ!$B$39:$B$789,R$11)+'СЕТ СН'!$F$14+СВЦЭМ!$D$10+'СЕТ СН'!$F$5-'СЕТ СН'!$F$24</f>
        <v>2963.2688827400002</v>
      </c>
      <c r="S21" s="36">
        <f>SUMIFS(СВЦЭМ!$D$39:$D$789,СВЦЭМ!$A$39:$A$789,$A21,СВЦЭМ!$B$39:$B$789,S$11)+'СЕТ СН'!$F$14+СВЦЭМ!$D$10+'СЕТ СН'!$F$5-'СЕТ СН'!$F$24</f>
        <v>2927.3431718800002</v>
      </c>
      <c r="T21" s="36">
        <f>SUMIFS(СВЦЭМ!$D$39:$D$789,СВЦЭМ!$A$39:$A$789,$A21,СВЦЭМ!$B$39:$B$789,T$11)+'СЕТ СН'!$F$14+СВЦЭМ!$D$10+'СЕТ СН'!$F$5-'СЕТ СН'!$F$24</f>
        <v>2906.2597525800002</v>
      </c>
      <c r="U21" s="36">
        <f>SUMIFS(СВЦЭМ!$D$39:$D$789,СВЦЭМ!$A$39:$A$789,$A21,СВЦЭМ!$B$39:$B$789,U$11)+'СЕТ СН'!$F$14+СВЦЭМ!$D$10+'СЕТ СН'!$F$5-'СЕТ СН'!$F$24</f>
        <v>2921.0845998900004</v>
      </c>
      <c r="V21" s="36">
        <f>SUMIFS(СВЦЭМ!$D$39:$D$789,СВЦЭМ!$A$39:$A$789,$A21,СВЦЭМ!$B$39:$B$789,V$11)+'СЕТ СН'!$F$14+СВЦЭМ!$D$10+'СЕТ СН'!$F$5-'СЕТ СН'!$F$24</f>
        <v>2934.7983123800004</v>
      </c>
      <c r="W21" s="36">
        <f>SUMIFS(СВЦЭМ!$D$39:$D$789,СВЦЭМ!$A$39:$A$789,$A21,СВЦЭМ!$B$39:$B$789,W$11)+'СЕТ СН'!$F$14+СВЦЭМ!$D$10+'СЕТ СН'!$F$5-'СЕТ СН'!$F$24</f>
        <v>2962.4813237100002</v>
      </c>
      <c r="X21" s="36">
        <f>SUMIFS(СВЦЭМ!$D$39:$D$789,СВЦЭМ!$A$39:$A$789,$A21,СВЦЭМ!$B$39:$B$789,X$11)+'СЕТ СН'!$F$14+СВЦЭМ!$D$10+'СЕТ СН'!$F$5-'СЕТ СН'!$F$24</f>
        <v>2964.7125424900005</v>
      </c>
      <c r="Y21" s="36">
        <f>SUMIFS(СВЦЭМ!$D$39:$D$789,СВЦЭМ!$A$39:$A$789,$A21,СВЦЭМ!$B$39:$B$789,Y$11)+'СЕТ СН'!$F$14+СВЦЭМ!$D$10+'СЕТ СН'!$F$5-'СЕТ СН'!$F$24</f>
        <v>3004.7036586600002</v>
      </c>
    </row>
    <row r="22" spans="1:25" ht="15.75" x14ac:dyDescent="0.2">
      <c r="A22" s="35">
        <f t="shared" si="0"/>
        <v>45637</v>
      </c>
      <c r="B22" s="36">
        <f>SUMIFS(СВЦЭМ!$D$39:$D$789,СВЦЭМ!$A$39:$A$789,$A22,СВЦЭМ!$B$39:$B$789,B$11)+'СЕТ СН'!$F$14+СВЦЭМ!$D$10+'СЕТ СН'!$F$5-'СЕТ СН'!$F$24</f>
        <v>2999.8383096900002</v>
      </c>
      <c r="C22" s="36">
        <f>SUMIFS(СВЦЭМ!$D$39:$D$789,СВЦЭМ!$A$39:$A$789,$A22,СВЦЭМ!$B$39:$B$789,C$11)+'СЕТ СН'!$F$14+СВЦЭМ!$D$10+'СЕТ СН'!$F$5-'СЕТ СН'!$F$24</f>
        <v>3099.32157775</v>
      </c>
      <c r="D22" s="36">
        <f>SUMIFS(СВЦЭМ!$D$39:$D$789,СВЦЭМ!$A$39:$A$789,$A22,СВЦЭМ!$B$39:$B$789,D$11)+'СЕТ СН'!$F$14+СВЦЭМ!$D$10+'СЕТ СН'!$F$5-'СЕТ СН'!$F$24</f>
        <v>3140.5157778700004</v>
      </c>
      <c r="E22" s="36">
        <f>SUMIFS(СВЦЭМ!$D$39:$D$789,СВЦЭМ!$A$39:$A$789,$A22,СВЦЭМ!$B$39:$B$789,E$11)+'СЕТ СН'!$F$14+СВЦЭМ!$D$10+'СЕТ СН'!$F$5-'СЕТ СН'!$F$24</f>
        <v>3151.8789513300003</v>
      </c>
      <c r="F22" s="36">
        <f>SUMIFS(СВЦЭМ!$D$39:$D$789,СВЦЭМ!$A$39:$A$789,$A22,СВЦЭМ!$B$39:$B$789,F$11)+'СЕТ СН'!$F$14+СВЦЭМ!$D$10+'СЕТ СН'!$F$5-'СЕТ СН'!$F$24</f>
        <v>3163.77292786</v>
      </c>
      <c r="G22" s="36">
        <f>SUMIFS(СВЦЭМ!$D$39:$D$789,СВЦЭМ!$A$39:$A$789,$A22,СВЦЭМ!$B$39:$B$789,G$11)+'СЕТ СН'!$F$14+СВЦЭМ!$D$10+'СЕТ СН'!$F$5-'СЕТ СН'!$F$24</f>
        <v>3134.4682989800003</v>
      </c>
      <c r="H22" s="36">
        <f>SUMIFS(СВЦЭМ!$D$39:$D$789,СВЦЭМ!$A$39:$A$789,$A22,СВЦЭМ!$B$39:$B$789,H$11)+'СЕТ СН'!$F$14+СВЦЭМ!$D$10+'СЕТ СН'!$F$5-'СЕТ СН'!$F$24</f>
        <v>3086.6635532200003</v>
      </c>
      <c r="I22" s="36">
        <f>SUMIFS(СВЦЭМ!$D$39:$D$789,СВЦЭМ!$A$39:$A$789,$A22,СВЦЭМ!$B$39:$B$789,I$11)+'СЕТ СН'!$F$14+СВЦЭМ!$D$10+'СЕТ СН'!$F$5-'СЕТ СН'!$F$24</f>
        <v>3021.1861179699999</v>
      </c>
      <c r="J22" s="36">
        <f>SUMIFS(СВЦЭМ!$D$39:$D$789,СВЦЭМ!$A$39:$A$789,$A22,СВЦЭМ!$B$39:$B$789,J$11)+'СЕТ СН'!$F$14+СВЦЭМ!$D$10+'СЕТ СН'!$F$5-'СЕТ СН'!$F$24</f>
        <v>2979.3258636999999</v>
      </c>
      <c r="K22" s="36">
        <f>SUMIFS(СВЦЭМ!$D$39:$D$789,СВЦЭМ!$A$39:$A$789,$A22,СВЦЭМ!$B$39:$B$789,K$11)+'СЕТ СН'!$F$14+СВЦЭМ!$D$10+'СЕТ СН'!$F$5-'СЕТ СН'!$F$24</f>
        <v>2962.9723527700003</v>
      </c>
      <c r="L22" s="36">
        <f>SUMIFS(СВЦЭМ!$D$39:$D$789,СВЦЭМ!$A$39:$A$789,$A22,СВЦЭМ!$B$39:$B$789,L$11)+'СЕТ СН'!$F$14+СВЦЭМ!$D$10+'СЕТ СН'!$F$5-'СЕТ СН'!$F$24</f>
        <v>2961.1277117</v>
      </c>
      <c r="M22" s="36">
        <f>SUMIFS(СВЦЭМ!$D$39:$D$789,СВЦЭМ!$A$39:$A$789,$A22,СВЦЭМ!$B$39:$B$789,M$11)+'СЕТ СН'!$F$14+СВЦЭМ!$D$10+'СЕТ СН'!$F$5-'СЕТ СН'!$F$24</f>
        <v>2986.6622324800001</v>
      </c>
      <c r="N22" s="36">
        <f>SUMIFS(СВЦЭМ!$D$39:$D$789,СВЦЭМ!$A$39:$A$789,$A22,СВЦЭМ!$B$39:$B$789,N$11)+'СЕТ СН'!$F$14+СВЦЭМ!$D$10+'СЕТ СН'!$F$5-'СЕТ СН'!$F$24</f>
        <v>3005.5166219299999</v>
      </c>
      <c r="O22" s="36">
        <f>SUMIFS(СВЦЭМ!$D$39:$D$789,СВЦЭМ!$A$39:$A$789,$A22,СВЦЭМ!$B$39:$B$789,O$11)+'СЕТ СН'!$F$14+СВЦЭМ!$D$10+'СЕТ СН'!$F$5-'СЕТ СН'!$F$24</f>
        <v>3034.3502142400002</v>
      </c>
      <c r="P22" s="36">
        <f>SUMIFS(СВЦЭМ!$D$39:$D$789,СВЦЭМ!$A$39:$A$789,$A22,СВЦЭМ!$B$39:$B$789,P$11)+'СЕТ СН'!$F$14+СВЦЭМ!$D$10+'СЕТ СН'!$F$5-'СЕТ СН'!$F$24</f>
        <v>3062.2629733100002</v>
      </c>
      <c r="Q22" s="36">
        <f>SUMIFS(СВЦЭМ!$D$39:$D$789,СВЦЭМ!$A$39:$A$789,$A22,СВЦЭМ!$B$39:$B$789,Q$11)+'СЕТ СН'!$F$14+СВЦЭМ!$D$10+'СЕТ СН'!$F$5-'СЕТ СН'!$F$24</f>
        <v>3095.7382214600002</v>
      </c>
      <c r="R22" s="36">
        <f>SUMIFS(СВЦЭМ!$D$39:$D$789,СВЦЭМ!$A$39:$A$789,$A22,СВЦЭМ!$B$39:$B$789,R$11)+'СЕТ СН'!$F$14+СВЦЭМ!$D$10+'СЕТ СН'!$F$5-'СЕТ СН'!$F$24</f>
        <v>3081.2684579900001</v>
      </c>
      <c r="S22" s="36">
        <f>SUMIFS(СВЦЭМ!$D$39:$D$789,СВЦЭМ!$A$39:$A$789,$A22,СВЦЭМ!$B$39:$B$789,S$11)+'СЕТ СН'!$F$14+СВЦЭМ!$D$10+'СЕТ СН'!$F$5-'СЕТ СН'!$F$24</f>
        <v>3047.2969435600003</v>
      </c>
      <c r="T22" s="36">
        <f>SUMIFS(СВЦЭМ!$D$39:$D$789,СВЦЭМ!$A$39:$A$789,$A22,СВЦЭМ!$B$39:$B$789,T$11)+'СЕТ СН'!$F$14+СВЦЭМ!$D$10+'СЕТ СН'!$F$5-'СЕТ СН'!$F$24</f>
        <v>3002.84165502</v>
      </c>
      <c r="U22" s="36">
        <f>SUMIFS(СВЦЭМ!$D$39:$D$789,СВЦЭМ!$A$39:$A$789,$A22,СВЦЭМ!$B$39:$B$789,U$11)+'СЕТ СН'!$F$14+СВЦЭМ!$D$10+'СЕТ СН'!$F$5-'СЕТ СН'!$F$24</f>
        <v>2988.0331765600004</v>
      </c>
      <c r="V22" s="36">
        <f>SUMIFS(СВЦЭМ!$D$39:$D$789,СВЦЭМ!$A$39:$A$789,$A22,СВЦЭМ!$B$39:$B$789,V$11)+'СЕТ СН'!$F$14+СВЦЭМ!$D$10+'СЕТ СН'!$F$5-'СЕТ СН'!$F$24</f>
        <v>2980.7015630400001</v>
      </c>
      <c r="W22" s="36">
        <f>SUMIFS(СВЦЭМ!$D$39:$D$789,СВЦЭМ!$A$39:$A$789,$A22,СВЦЭМ!$B$39:$B$789,W$11)+'СЕТ СН'!$F$14+СВЦЭМ!$D$10+'СЕТ СН'!$F$5-'СЕТ СН'!$F$24</f>
        <v>2994.8124552400004</v>
      </c>
      <c r="X22" s="36">
        <f>SUMIFS(СВЦЭМ!$D$39:$D$789,СВЦЭМ!$A$39:$A$789,$A22,СВЦЭМ!$B$39:$B$789,X$11)+'СЕТ СН'!$F$14+СВЦЭМ!$D$10+'СЕТ СН'!$F$5-'СЕТ СН'!$F$24</f>
        <v>3023.5281118600005</v>
      </c>
      <c r="Y22" s="36">
        <f>SUMIFS(СВЦЭМ!$D$39:$D$789,СВЦЭМ!$A$39:$A$789,$A22,СВЦЭМ!$B$39:$B$789,Y$11)+'СЕТ СН'!$F$14+СВЦЭМ!$D$10+'СЕТ СН'!$F$5-'СЕТ СН'!$F$24</f>
        <v>3071.06310235</v>
      </c>
    </row>
    <row r="23" spans="1:25" ht="15.75" x14ac:dyDescent="0.2">
      <c r="A23" s="35">
        <f t="shared" si="0"/>
        <v>45638</v>
      </c>
      <c r="B23" s="36">
        <f>SUMIFS(СВЦЭМ!$D$39:$D$789,СВЦЭМ!$A$39:$A$789,$A23,СВЦЭМ!$B$39:$B$789,B$11)+'СЕТ СН'!$F$14+СВЦЭМ!$D$10+'СЕТ СН'!$F$5-'СЕТ СН'!$F$24</f>
        <v>3114.2454882299999</v>
      </c>
      <c r="C23" s="36">
        <f>SUMIFS(СВЦЭМ!$D$39:$D$789,СВЦЭМ!$A$39:$A$789,$A23,СВЦЭМ!$B$39:$B$789,C$11)+'СЕТ СН'!$F$14+СВЦЭМ!$D$10+'СЕТ СН'!$F$5-'СЕТ СН'!$F$24</f>
        <v>3162.8377761400002</v>
      </c>
      <c r="D23" s="36">
        <f>SUMIFS(СВЦЭМ!$D$39:$D$789,СВЦЭМ!$A$39:$A$789,$A23,СВЦЭМ!$B$39:$B$789,D$11)+'СЕТ СН'!$F$14+СВЦЭМ!$D$10+'СЕТ СН'!$F$5-'СЕТ СН'!$F$24</f>
        <v>3172.2865064600001</v>
      </c>
      <c r="E23" s="36">
        <f>SUMIFS(СВЦЭМ!$D$39:$D$789,СВЦЭМ!$A$39:$A$789,$A23,СВЦЭМ!$B$39:$B$789,E$11)+'СЕТ СН'!$F$14+СВЦЭМ!$D$10+'СЕТ СН'!$F$5-'СЕТ СН'!$F$24</f>
        <v>3171.4185273600001</v>
      </c>
      <c r="F23" s="36">
        <f>SUMIFS(СВЦЭМ!$D$39:$D$789,СВЦЭМ!$A$39:$A$789,$A23,СВЦЭМ!$B$39:$B$789,F$11)+'СЕТ СН'!$F$14+СВЦЭМ!$D$10+'СЕТ СН'!$F$5-'СЕТ СН'!$F$24</f>
        <v>3180.8059383099999</v>
      </c>
      <c r="G23" s="36">
        <f>SUMIFS(СВЦЭМ!$D$39:$D$789,СВЦЭМ!$A$39:$A$789,$A23,СВЦЭМ!$B$39:$B$789,G$11)+'СЕТ СН'!$F$14+СВЦЭМ!$D$10+'СЕТ СН'!$F$5-'СЕТ СН'!$F$24</f>
        <v>3173.1561128900003</v>
      </c>
      <c r="H23" s="36">
        <f>SUMIFS(СВЦЭМ!$D$39:$D$789,СВЦЭМ!$A$39:$A$789,$A23,СВЦЭМ!$B$39:$B$789,H$11)+'СЕТ СН'!$F$14+СВЦЭМ!$D$10+'СЕТ СН'!$F$5-'СЕТ СН'!$F$24</f>
        <v>3118.9504462600003</v>
      </c>
      <c r="I23" s="36">
        <f>SUMIFS(СВЦЭМ!$D$39:$D$789,СВЦЭМ!$A$39:$A$789,$A23,СВЦЭМ!$B$39:$B$789,I$11)+'СЕТ СН'!$F$14+СВЦЭМ!$D$10+'СЕТ СН'!$F$5-'СЕТ СН'!$F$24</f>
        <v>3040.0522482000001</v>
      </c>
      <c r="J23" s="36">
        <f>SUMIFS(СВЦЭМ!$D$39:$D$789,СВЦЭМ!$A$39:$A$789,$A23,СВЦЭМ!$B$39:$B$789,J$11)+'СЕТ СН'!$F$14+СВЦЭМ!$D$10+'СЕТ СН'!$F$5-'СЕТ СН'!$F$24</f>
        <v>3002.42479903</v>
      </c>
      <c r="K23" s="36">
        <f>SUMIFS(СВЦЭМ!$D$39:$D$789,СВЦЭМ!$A$39:$A$789,$A23,СВЦЭМ!$B$39:$B$789,K$11)+'СЕТ СН'!$F$14+СВЦЭМ!$D$10+'СЕТ СН'!$F$5-'СЕТ СН'!$F$24</f>
        <v>3002.7087284700001</v>
      </c>
      <c r="L23" s="36">
        <f>SUMIFS(СВЦЭМ!$D$39:$D$789,СВЦЭМ!$A$39:$A$789,$A23,СВЦЭМ!$B$39:$B$789,L$11)+'СЕТ СН'!$F$14+СВЦЭМ!$D$10+'СЕТ СН'!$F$5-'СЕТ СН'!$F$24</f>
        <v>2995.43160997</v>
      </c>
      <c r="M23" s="36">
        <f>SUMIFS(СВЦЭМ!$D$39:$D$789,СВЦЭМ!$A$39:$A$789,$A23,СВЦЭМ!$B$39:$B$789,M$11)+'СЕТ СН'!$F$14+СВЦЭМ!$D$10+'СЕТ СН'!$F$5-'СЕТ СН'!$F$24</f>
        <v>3009.6876347100001</v>
      </c>
      <c r="N23" s="36">
        <f>SUMIFS(СВЦЭМ!$D$39:$D$789,СВЦЭМ!$A$39:$A$789,$A23,СВЦЭМ!$B$39:$B$789,N$11)+'СЕТ СН'!$F$14+СВЦЭМ!$D$10+'СЕТ СН'!$F$5-'СЕТ СН'!$F$24</f>
        <v>3011.5046794899999</v>
      </c>
      <c r="O23" s="36">
        <f>SUMIFS(СВЦЭМ!$D$39:$D$789,СВЦЭМ!$A$39:$A$789,$A23,СВЦЭМ!$B$39:$B$789,O$11)+'СЕТ СН'!$F$14+СВЦЭМ!$D$10+'СЕТ СН'!$F$5-'СЕТ СН'!$F$24</f>
        <v>3042.7646804100004</v>
      </c>
      <c r="P23" s="36">
        <f>SUMIFS(СВЦЭМ!$D$39:$D$789,СВЦЭМ!$A$39:$A$789,$A23,СВЦЭМ!$B$39:$B$789,P$11)+'СЕТ СН'!$F$14+СВЦЭМ!$D$10+'СЕТ СН'!$F$5-'СЕТ СН'!$F$24</f>
        <v>3039.6463023400001</v>
      </c>
      <c r="Q23" s="36">
        <f>SUMIFS(СВЦЭМ!$D$39:$D$789,СВЦЭМ!$A$39:$A$789,$A23,СВЦЭМ!$B$39:$B$789,Q$11)+'СЕТ СН'!$F$14+СВЦЭМ!$D$10+'СЕТ СН'!$F$5-'СЕТ СН'!$F$24</f>
        <v>3036.06425098</v>
      </c>
      <c r="R23" s="36">
        <f>SUMIFS(СВЦЭМ!$D$39:$D$789,СВЦЭМ!$A$39:$A$789,$A23,СВЦЭМ!$B$39:$B$789,R$11)+'СЕТ СН'!$F$14+СВЦЭМ!$D$10+'СЕТ СН'!$F$5-'СЕТ СН'!$F$24</f>
        <v>3036.0907324700001</v>
      </c>
      <c r="S23" s="36">
        <f>SUMIFS(СВЦЭМ!$D$39:$D$789,СВЦЭМ!$A$39:$A$789,$A23,СВЦЭМ!$B$39:$B$789,S$11)+'СЕТ СН'!$F$14+СВЦЭМ!$D$10+'СЕТ СН'!$F$5-'СЕТ СН'!$F$24</f>
        <v>2996.3906241300001</v>
      </c>
      <c r="T23" s="36">
        <f>SUMIFS(СВЦЭМ!$D$39:$D$789,СВЦЭМ!$A$39:$A$789,$A23,СВЦЭМ!$B$39:$B$789,T$11)+'СЕТ СН'!$F$14+СВЦЭМ!$D$10+'СЕТ СН'!$F$5-'СЕТ СН'!$F$24</f>
        <v>2990.8878652399999</v>
      </c>
      <c r="U23" s="36">
        <f>SUMIFS(СВЦЭМ!$D$39:$D$789,СВЦЭМ!$A$39:$A$789,$A23,СВЦЭМ!$B$39:$B$789,U$11)+'СЕТ СН'!$F$14+СВЦЭМ!$D$10+'СЕТ СН'!$F$5-'СЕТ СН'!$F$24</f>
        <v>3006.3656484200001</v>
      </c>
      <c r="V23" s="36">
        <f>SUMIFS(СВЦЭМ!$D$39:$D$789,СВЦЭМ!$A$39:$A$789,$A23,СВЦЭМ!$B$39:$B$789,V$11)+'СЕТ СН'!$F$14+СВЦЭМ!$D$10+'СЕТ СН'!$F$5-'СЕТ СН'!$F$24</f>
        <v>3016.7373437700003</v>
      </c>
      <c r="W23" s="36">
        <f>SUMIFS(СВЦЭМ!$D$39:$D$789,СВЦЭМ!$A$39:$A$789,$A23,СВЦЭМ!$B$39:$B$789,W$11)+'СЕТ СН'!$F$14+СВЦЭМ!$D$10+'СЕТ СН'!$F$5-'СЕТ СН'!$F$24</f>
        <v>3047.3910934400001</v>
      </c>
      <c r="X23" s="36">
        <f>SUMIFS(СВЦЭМ!$D$39:$D$789,СВЦЭМ!$A$39:$A$789,$A23,СВЦЭМ!$B$39:$B$789,X$11)+'СЕТ СН'!$F$14+СВЦЭМ!$D$10+'СЕТ СН'!$F$5-'СЕТ СН'!$F$24</f>
        <v>3070.0218490900002</v>
      </c>
      <c r="Y23" s="36">
        <f>SUMIFS(СВЦЭМ!$D$39:$D$789,СВЦЭМ!$A$39:$A$789,$A23,СВЦЭМ!$B$39:$B$789,Y$11)+'СЕТ СН'!$F$14+СВЦЭМ!$D$10+'СЕТ СН'!$F$5-'СЕТ СН'!$F$24</f>
        <v>3114.0098643000001</v>
      </c>
    </row>
    <row r="24" spans="1:25" ht="15.75" x14ac:dyDescent="0.2">
      <c r="A24" s="35">
        <f t="shared" si="0"/>
        <v>45639</v>
      </c>
      <c r="B24" s="36">
        <f>SUMIFS(СВЦЭМ!$D$39:$D$789,СВЦЭМ!$A$39:$A$789,$A24,СВЦЭМ!$B$39:$B$789,B$11)+'СЕТ СН'!$F$14+СВЦЭМ!$D$10+'СЕТ СН'!$F$5-'СЕТ СН'!$F$24</f>
        <v>3165.2178470500003</v>
      </c>
      <c r="C24" s="36">
        <f>SUMIFS(СВЦЭМ!$D$39:$D$789,СВЦЭМ!$A$39:$A$789,$A24,СВЦЭМ!$B$39:$B$789,C$11)+'СЕТ СН'!$F$14+СВЦЭМ!$D$10+'СЕТ СН'!$F$5-'СЕТ СН'!$F$24</f>
        <v>3216.2420425800001</v>
      </c>
      <c r="D24" s="36">
        <f>SUMIFS(СВЦЭМ!$D$39:$D$789,СВЦЭМ!$A$39:$A$789,$A24,СВЦЭМ!$B$39:$B$789,D$11)+'СЕТ СН'!$F$14+СВЦЭМ!$D$10+'СЕТ СН'!$F$5-'СЕТ СН'!$F$24</f>
        <v>3248.49687206</v>
      </c>
      <c r="E24" s="36">
        <f>SUMIFS(СВЦЭМ!$D$39:$D$789,СВЦЭМ!$A$39:$A$789,$A24,СВЦЭМ!$B$39:$B$789,E$11)+'СЕТ СН'!$F$14+СВЦЭМ!$D$10+'СЕТ СН'!$F$5-'СЕТ СН'!$F$24</f>
        <v>3241.93399804</v>
      </c>
      <c r="F24" s="36">
        <f>SUMIFS(СВЦЭМ!$D$39:$D$789,СВЦЭМ!$A$39:$A$789,$A24,СВЦЭМ!$B$39:$B$789,F$11)+'СЕТ СН'!$F$14+СВЦЭМ!$D$10+'СЕТ СН'!$F$5-'СЕТ СН'!$F$24</f>
        <v>3227.2586540000002</v>
      </c>
      <c r="G24" s="36">
        <f>SUMIFS(СВЦЭМ!$D$39:$D$789,СВЦЭМ!$A$39:$A$789,$A24,СВЦЭМ!$B$39:$B$789,G$11)+'СЕТ СН'!$F$14+СВЦЭМ!$D$10+'СЕТ СН'!$F$5-'СЕТ СН'!$F$24</f>
        <v>3193.9765859899999</v>
      </c>
      <c r="H24" s="36">
        <f>SUMIFS(СВЦЭМ!$D$39:$D$789,СВЦЭМ!$A$39:$A$789,$A24,СВЦЭМ!$B$39:$B$789,H$11)+'СЕТ СН'!$F$14+СВЦЭМ!$D$10+'СЕТ СН'!$F$5-'СЕТ СН'!$F$24</f>
        <v>3124.1140784500003</v>
      </c>
      <c r="I24" s="36">
        <f>SUMIFS(СВЦЭМ!$D$39:$D$789,СВЦЭМ!$A$39:$A$789,$A24,СВЦЭМ!$B$39:$B$789,I$11)+'СЕТ СН'!$F$14+СВЦЭМ!$D$10+'СЕТ СН'!$F$5-'СЕТ СН'!$F$24</f>
        <v>3049.4154825700002</v>
      </c>
      <c r="J24" s="36">
        <f>SUMIFS(СВЦЭМ!$D$39:$D$789,СВЦЭМ!$A$39:$A$789,$A24,СВЦЭМ!$B$39:$B$789,J$11)+'СЕТ СН'!$F$14+СВЦЭМ!$D$10+'СЕТ СН'!$F$5-'СЕТ СН'!$F$24</f>
        <v>3008.6488308000003</v>
      </c>
      <c r="K24" s="36">
        <f>SUMIFS(СВЦЭМ!$D$39:$D$789,СВЦЭМ!$A$39:$A$789,$A24,СВЦЭМ!$B$39:$B$789,K$11)+'СЕТ СН'!$F$14+СВЦЭМ!$D$10+'СЕТ СН'!$F$5-'СЕТ СН'!$F$24</f>
        <v>2990.3937339600002</v>
      </c>
      <c r="L24" s="36">
        <f>SUMIFS(СВЦЭМ!$D$39:$D$789,СВЦЭМ!$A$39:$A$789,$A24,СВЦЭМ!$B$39:$B$789,L$11)+'СЕТ СН'!$F$14+СВЦЭМ!$D$10+'СЕТ СН'!$F$5-'СЕТ СН'!$F$24</f>
        <v>2981.6542302100002</v>
      </c>
      <c r="M24" s="36">
        <f>SUMIFS(СВЦЭМ!$D$39:$D$789,СВЦЭМ!$A$39:$A$789,$A24,СВЦЭМ!$B$39:$B$789,M$11)+'СЕТ СН'!$F$14+СВЦЭМ!$D$10+'СЕТ СН'!$F$5-'СЕТ СН'!$F$24</f>
        <v>3000.2351417200002</v>
      </c>
      <c r="N24" s="36">
        <f>SUMIFS(СВЦЭМ!$D$39:$D$789,СВЦЭМ!$A$39:$A$789,$A24,СВЦЭМ!$B$39:$B$789,N$11)+'СЕТ СН'!$F$14+СВЦЭМ!$D$10+'СЕТ СН'!$F$5-'СЕТ СН'!$F$24</f>
        <v>2990.3583872400004</v>
      </c>
      <c r="O24" s="36">
        <f>SUMIFS(СВЦЭМ!$D$39:$D$789,СВЦЭМ!$A$39:$A$789,$A24,СВЦЭМ!$B$39:$B$789,O$11)+'СЕТ СН'!$F$14+СВЦЭМ!$D$10+'СЕТ СН'!$F$5-'СЕТ СН'!$F$24</f>
        <v>3000.5643978000003</v>
      </c>
      <c r="P24" s="36">
        <f>SUMIFS(СВЦЭМ!$D$39:$D$789,СВЦЭМ!$A$39:$A$789,$A24,СВЦЭМ!$B$39:$B$789,P$11)+'СЕТ СН'!$F$14+СВЦЭМ!$D$10+'СЕТ СН'!$F$5-'СЕТ СН'!$F$24</f>
        <v>3012.5375648700001</v>
      </c>
      <c r="Q24" s="36">
        <f>SUMIFS(СВЦЭМ!$D$39:$D$789,СВЦЭМ!$A$39:$A$789,$A24,СВЦЭМ!$B$39:$B$789,Q$11)+'СЕТ СН'!$F$14+СВЦЭМ!$D$10+'СЕТ СН'!$F$5-'СЕТ СН'!$F$24</f>
        <v>3014.47454019</v>
      </c>
      <c r="R24" s="36">
        <f>SUMIFS(СВЦЭМ!$D$39:$D$789,СВЦЭМ!$A$39:$A$789,$A24,СВЦЭМ!$B$39:$B$789,R$11)+'СЕТ СН'!$F$14+СВЦЭМ!$D$10+'СЕТ СН'!$F$5-'СЕТ СН'!$F$24</f>
        <v>2988.42174703</v>
      </c>
      <c r="S24" s="36">
        <f>SUMIFS(СВЦЭМ!$D$39:$D$789,СВЦЭМ!$A$39:$A$789,$A24,СВЦЭМ!$B$39:$B$789,S$11)+'СЕТ СН'!$F$14+СВЦЭМ!$D$10+'СЕТ СН'!$F$5-'СЕТ СН'!$F$24</f>
        <v>2978.8052043000002</v>
      </c>
      <c r="T24" s="36">
        <f>SUMIFS(СВЦЭМ!$D$39:$D$789,СВЦЭМ!$A$39:$A$789,$A24,СВЦЭМ!$B$39:$B$789,T$11)+'СЕТ СН'!$F$14+СВЦЭМ!$D$10+'СЕТ СН'!$F$5-'СЕТ СН'!$F$24</f>
        <v>2967.3066612700004</v>
      </c>
      <c r="U24" s="36">
        <f>SUMIFS(СВЦЭМ!$D$39:$D$789,СВЦЭМ!$A$39:$A$789,$A24,СВЦЭМ!$B$39:$B$789,U$11)+'СЕТ СН'!$F$14+СВЦЭМ!$D$10+'СЕТ СН'!$F$5-'СЕТ СН'!$F$24</f>
        <v>2978.1767765499999</v>
      </c>
      <c r="V24" s="36">
        <f>SUMIFS(СВЦЭМ!$D$39:$D$789,СВЦЭМ!$A$39:$A$789,$A24,СВЦЭМ!$B$39:$B$789,V$11)+'СЕТ СН'!$F$14+СВЦЭМ!$D$10+'СЕТ СН'!$F$5-'СЕТ СН'!$F$24</f>
        <v>2995.4311826500002</v>
      </c>
      <c r="W24" s="36">
        <f>SUMIFS(СВЦЭМ!$D$39:$D$789,СВЦЭМ!$A$39:$A$789,$A24,СВЦЭМ!$B$39:$B$789,W$11)+'СЕТ СН'!$F$14+СВЦЭМ!$D$10+'СЕТ СН'!$F$5-'СЕТ СН'!$F$24</f>
        <v>3004.6813898500004</v>
      </c>
      <c r="X24" s="36">
        <f>SUMIFS(СВЦЭМ!$D$39:$D$789,СВЦЭМ!$A$39:$A$789,$A24,СВЦЭМ!$B$39:$B$789,X$11)+'СЕТ СН'!$F$14+СВЦЭМ!$D$10+'СЕТ СН'!$F$5-'СЕТ СН'!$F$24</f>
        <v>3045.5856746200002</v>
      </c>
      <c r="Y24" s="36">
        <f>SUMIFS(СВЦЭМ!$D$39:$D$789,СВЦЭМ!$A$39:$A$789,$A24,СВЦЭМ!$B$39:$B$789,Y$11)+'СЕТ СН'!$F$14+СВЦЭМ!$D$10+'СЕТ СН'!$F$5-'СЕТ СН'!$F$24</f>
        <v>3073.4046868900004</v>
      </c>
    </row>
    <row r="25" spans="1:25" ht="15.75" x14ac:dyDescent="0.2">
      <c r="A25" s="35">
        <f t="shared" si="0"/>
        <v>45640</v>
      </c>
      <c r="B25" s="36">
        <f>SUMIFS(СВЦЭМ!$D$39:$D$789,СВЦЭМ!$A$39:$A$789,$A25,СВЦЭМ!$B$39:$B$789,B$11)+'СЕТ СН'!$F$14+СВЦЭМ!$D$10+'СЕТ СН'!$F$5-'СЕТ СН'!$F$24</f>
        <v>3156.6295006999999</v>
      </c>
      <c r="C25" s="36">
        <f>SUMIFS(СВЦЭМ!$D$39:$D$789,СВЦЭМ!$A$39:$A$789,$A25,СВЦЭМ!$B$39:$B$789,C$11)+'СЕТ СН'!$F$14+СВЦЭМ!$D$10+'СЕТ СН'!$F$5-'СЕТ СН'!$F$24</f>
        <v>3192.2151765400004</v>
      </c>
      <c r="D25" s="36">
        <f>SUMIFS(СВЦЭМ!$D$39:$D$789,СВЦЭМ!$A$39:$A$789,$A25,СВЦЭМ!$B$39:$B$789,D$11)+'СЕТ СН'!$F$14+СВЦЭМ!$D$10+'СЕТ СН'!$F$5-'СЕТ СН'!$F$24</f>
        <v>3201.2829732499995</v>
      </c>
      <c r="E25" s="36">
        <f>SUMIFS(СВЦЭМ!$D$39:$D$789,СВЦЭМ!$A$39:$A$789,$A25,СВЦЭМ!$B$39:$B$789,E$11)+'СЕТ СН'!$F$14+СВЦЭМ!$D$10+'СЕТ СН'!$F$5-'СЕТ СН'!$F$24</f>
        <v>3226.3854326499995</v>
      </c>
      <c r="F25" s="36">
        <f>SUMIFS(СВЦЭМ!$D$39:$D$789,СВЦЭМ!$A$39:$A$789,$A25,СВЦЭМ!$B$39:$B$789,F$11)+'СЕТ СН'!$F$14+СВЦЭМ!$D$10+'СЕТ СН'!$F$5-'СЕТ СН'!$F$24</f>
        <v>3226.3839628400001</v>
      </c>
      <c r="G25" s="36">
        <f>SUMIFS(СВЦЭМ!$D$39:$D$789,СВЦЭМ!$A$39:$A$789,$A25,СВЦЭМ!$B$39:$B$789,G$11)+'СЕТ СН'!$F$14+СВЦЭМ!$D$10+'СЕТ СН'!$F$5-'СЕТ СН'!$F$24</f>
        <v>3210.3634932499999</v>
      </c>
      <c r="H25" s="36">
        <f>SUMIFS(СВЦЭМ!$D$39:$D$789,СВЦЭМ!$A$39:$A$789,$A25,СВЦЭМ!$B$39:$B$789,H$11)+'СЕТ СН'!$F$14+СВЦЭМ!$D$10+'СЕТ СН'!$F$5-'СЕТ СН'!$F$24</f>
        <v>3201.2864026699999</v>
      </c>
      <c r="I25" s="36">
        <f>SUMIFS(СВЦЭМ!$D$39:$D$789,СВЦЭМ!$A$39:$A$789,$A25,СВЦЭМ!$B$39:$B$789,I$11)+'СЕТ СН'!$F$14+СВЦЭМ!$D$10+'СЕТ СН'!$F$5-'СЕТ СН'!$F$24</f>
        <v>3165.8013524900002</v>
      </c>
      <c r="J25" s="36">
        <f>SUMIFS(СВЦЭМ!$D$39:$D$789,СВЦЭМ!$A$39:$A$789,$A25,СВЦЭМ!$B$39:$B$789,J$11)+'СЕТ СН'!$F$14+СВЦЭМ!$D$10+'СЕТ СН'!$F$5-'СЕТ СН'!$F$24</f>
        <v>3098.1145069100003</v>
      </c>
      <c r="K25" s="36">
        <f>SUMIFS(СВЦЭМ!$D$39:$D$789,СВЦЭМ!$A$39:$A$789,$A25,СВЦЭМ!$B$39:$B$789,K$11)+'СЕТ СН'!$F$14+СВЦЭМ!$D$10+'СЕТ СН'!$F$5-'СЕТ СН'!$F$24</f>
        <v>2988.9159568000005</v>
      </c>
      <c r="L25" s="36">
        <f>SUMIFS(СВЦЭМ!$D$39:$D$789,СВЦЭМ!$A$39:$A$789,$A25,СВЦЭМ!$B$39:$B$789,L$11)+'СЕТ СН'!$F$14+СВЦЭМ!$D$10+'СЕТ СН'!$F$5-'СЕТ СН'!$F$24</f>
        <v>2966.2679781400002</v>
      </c>
      <c r="M25" s="36">
        <f>SUMIFS(СВЦЭМ!$D$39:$D$789,СВЦЭМ!$A$39:$A$789,$A25,СВЦЭМ!$B$39:$B$789,M$11)+'СЕТ СН'!$F$14+СВЦЭМ!$D$10+'СЕТ СН'!$F$5-'СЕТ СН'!$F$24</f>
        <v>2983.4059351000005</v>
      </c>
      <c r="N25" s="36">
        <f>SUMIFS(СВЦЭМ!$D$39:$D$789,СВЦЭМ!$A$39:$A$789,$A25,СВЦЭМ!$B$39:$B$789,N$11)+'СЕТ СН'!$F$14+СВЦЭМ!$D$10+'СЕТ СН'!$F$5-'СЕТ СН'!$F$24</f>
        <v>2985.5898219200003</v>
      </c>
      <c r="O25" s="36">
        <f>SUMIFS(СВЦЭМ!$D$39:$D$789,СВЦЭМ!$A$39:$A$789,$A25,СВЦЭМ!$B$39:$B$789,O$11)+'СЕТ СН'!$F$14+СВЦЭМ!$D$10+'СЕТ СН'!$F$5-'СЕТ СН'!$F$24</f>
        <v>2990.0272753200002</v>
      </c>
      <c r="P25" s="36">
        <f>SUMIFS(СВЦЭМ!$D$39:$D$789,СВЦЭМ!$A$39:$A$789,$A25,СВЦЭМ!$B$39:$B$789,P$11)+'СЕТ СН'!$F$14+СВЦЭМ!$D$10+'СЕТ СН'!$F$5-'СЕТ СН'!$F$24</f>
        <v>2991.3358825900004</v>
      </c>
      <c r="Q25" s="36">
        <f>SUMIFS(СВЦЭМ!$D$39:$D$789,СВЦЭМ!$A$39:$A$789,$A25,СВЦЭМ!$B$39:$B$789,Q$11)+'СЕТ СН'!$F$14+СВЦЭМ!$D$10+'СЕТ СН'!$F$5-'СЕТ СН'!$F$24</f>
        <v>3026.6044337500002</v>
      </c>
      <c r="R25" s="36">
        <f>SUMIFS(СВЦЭМ!$D$39:$D$789,СВЦЭМ!$A$39:$A$789,$A25,СВЦЭМ!$B$39:$B$789,R$11)+'СЕТ СН'!$F$14+СВЦЭМ!$D$10+'СЕТ СН'!$F$5-'СЕТ СН'!$F$24</f>
        <v>3023.4337935700005</v>
      </c>
      <c r="S25" s="36">
        <f>SUMIFS(СВЦЭМ!$D$39:$D$789,СВЦЭМ!$A$39:$A$789,$A25,СВЦЭМ!$B$39:$B$789,S$11)+'СЕТ СН'!$F$14+СВЦЭМ!$D$10+'СЕТ СН'!$F$5-'СЕТ СН'!$F$24</f>
        <v>2977.8273821100001</v>
      </c>
      <c r="T25" s="36">
        <f>SUMIFS(СВЦЭМ!$D$39:$D$789,СВЦЭМ!$A$39:$A$789,$A25,СВЦЭМ!$B$39:$B$789,T$11)+'СЕТ СН'!$F$14+СВЦЭМ!$D$10+'СЕТ СН'!$F$5-'СЕТ СН'!$F$24</f>
        <v>2952.4336786100002</v>
      </c>
      <c r="U25" s="36">
        <f>SUMIFS(СВЦЭМ!$D$39:$D$789,СВЦЭМ!$A$39:$A$789,$A25,СВЦЭМ!$B$39:$B$789,U$11)+'СЕТ СН'!$F$14+СВЦЭМ!$D$10+'СЕТ СН'!$F$5-'СЕТ СН'!$F$24</f>
        <v>2964.0490023900002</v>
      </c>
      <c r="V25" s="36">
        <f>SUMIFS(СВЦЭМ!$D$39:$D$789,СВЦЭМ!$A$39:$A$789,$A25,СВЦЭМ!$B$39:$B$789,V$11)+'СЕТ СН'!$F$14+СВЦЭМ!$D$10+'СЕТ СН'!$F$5-'СЕТ СН'!$F$24</f>
        <v>3021.9802106100005</v>
      </c>
      <c r="W25" s="36">
        <f>SUMIFS(СВЦЭМ!$D$39:$D$789,СВЦЭМ!$A$39:$A$789,$A25,СВЦЭМ!$B$39:$B$789,W$11)+'СЕТ СН'!$F$14+СВЦЭМ!$D$10+'СЕТ СН'!$F$5-'СЕТ СН'!$F$24</f>
        <v>3046.7301563800002</v>
      </c>
      <c r="X25" s="36">
        <f>SUMIFS(СВЦЭМ!$D$39:$D$789,СВЦЭМ!$A$39:$A$789,$A25,СВЦЭМ!$B$39:$B$789,X$11)+'СЕТ СН'!$F$14+СВЦЭМ!$D$10+'СЕТ СН'!$F$5-'СЕТ СН'!$F$24</f>
        <v>3069.2796865999999</v>
      </c>
      <c r="Y25" s="36">
        <f>SUMIFS(СВЦЭМ!$D$39:$D$789,СВЦЭМ!$A$39:$A$789,$A25,СВЦЭМ!$B$39:$B$789,Y$11)+'СЕТ СН'!$F$14+СВЦЭМ!$D$10+'СЕТ СН'!$F$5-'СЕТ СН'!$F$24</f>
        <v>3115.2730153100001</v>
      </c>
    </row>
    <row r="26" spans="1:25" ht="15.75" x14ac:dyDescent="0.2">
      <c r="A26" s="35">
        <f t="shared" si="0"/>
        <v>45641</v>
      </c>
      <c r="B26" s="36">
        <f>SUMIFS(СВЦЭМ!$D$39:$D$789,СВЦЭМ!$A$39:$A$789,$A26,СВЦЭМ!$B$39:$B$789,B$11)+'СЕТ СН'!$F$14+СВЦЭМ!$D$10+'СЕТ СН'!$F$5-'СЕТ СН'!$F$24</f>
        <v>3113.6957923800001</v>
      </c>
      <c r="C26" s="36">
        <f>SUMIFS(СВЦЭМ!$D$39:$D$789,СВЦЭМ!$A$39:$A$789,$A26,СВЦЭМ!$B$39:$B$789,C$11)+'СЕТ СН'!$F$14+СВЦЭМ!$D$10+'СЕТ СН'!$F$5-'СЕТ СН'!$F$24</f>
        <v>3121.0537458700001</v>
      </c>
      <c r="D26" s="36">
        <f>SUMIFS(СВЦЭМ!$D$39:$D$789,СВЦЭМ!$A$39:$A$789,$A26,СВЦЭМ!$B$39:$B$789,D$11)+'СЕТ СН'!$F$14+СВЦЭМ!$D$10+'СЕТ СН'!$F$5-'СЕТ СН'!$F$24</f>
        <v>3158.7433087300005</v>
      </c>
      <c r="E26" s="36">
        <f>SUMIFS(СВЦЭМ!$D$39:$D$789,СВЦЭМ!$A$39:$A$789,$A26,СВЦЭМ!$B$39:$B$789,E$11)+'СЕТ СН'!$F$14+СВЦЭМ!$D$10+'СЕТ СН'!$F$5-'СЕТ СН'!$F$24</f>
        <v>3168.3358552600002</v>
      </c>
      <c r="F26" s="36">
        <f>SUMIFS(СВЦЭМ!$D$39:$D$789,СВЦЭМ!$A$39:$A$789,$A26,СВЦЭМ!$B$39:$B$789,F$11)+'СЕТ СН'!$F$14+СВЦЭМ!$D$10+'СЕТ СН'!$F$5-'СЕТ СН'!$F$24</f>
        <v>3176.5076818800003</v>
      </c>
      <c r="G26" s="36">
        <f>SUMIFS(СВЦЭМ!$D$39:$D$789,СВЦЭМ!$A$39:$A$789,$A26,СВЦЭМ!$B$39:$B$789,G$11)+'СЕТ СН'!$F$14+СВЦЭМ!$D$10+'СЕТ СН'!$F$5-'СЕТ СН'!$F$24</f>
        <v>3159.8488605900002</v>
      </c>
      <c r="H26" s="36">
        <f>SUMIFS(СВЦЭМ!$D$39:$D$789,СВЦЭМ!$A$39:$A$789,$A26,СВЦЭМ!$B$39:$B$789,H$11)+'СЕТ СН'!$F$14+СВЦЭМ!$D$10+'СЕТ СН'!$F$5-'СЕТ СН'!$F$24</f>
        <v>3142.8874801500001</v>
      </c>
      <c r="I26" s="36">
        <f>SUMIFS(СВЦЭМ!$D$39:$D$789,СВЦЭМ!$A$39:$A$789,$A26,СВЦЭМ!$B$39:$B$789,I$11)+'СЕТ СН'!$F$14+СВЦЭМ!$D$10+'СЕТ СН'!$F$5-'СЕТ СН'!$F$24</f>
        <v>3150.13599841</v>
      </c>
      <c r="J26" s="36">
        <f>SUMIFS(СВЦЭМ!$D$39:$D$789,СВЦЭМ!$A$39:$A$789,$A26,СВЦЭМ!$B$39:$B$789,J$11)+'СЕТ СН'!$F$14+СВЦЭМ!$D$10+'СЕТ СН'!$F$5-'СЕТ СН'!$F$24</f>
        <v>3077.3184916800001</v>
      </c>
      <c r="K26" s="36">
        <f>SUMIFS(СВЦЭМ!$D$39:$D$789,СВЦЭМ!$A$39:$A$789,$A26,СВЦЭМ!$B$39:$B$789,K$11)+'СЕТ СН'!$F$14+СВЦЭМ!$D$10+'СЕТ СН'!$F$5-'СЕТ СН'!$F$24</f>
        <v>2999.8431840399999</v>
      </c>
      <c r="L26" s="36">
        <f>SUMIFS(СВЦЭМ!$D$39:$D$789,СВЦЭМ!$A$39:$A$789,$A26,СВЦЭМ!$B$39:$B$789,L$11)+'СЕТ СН'!$F$14+СВЦЭМ!$D$10+'СЕТ СН'!$F$5-'СЕТ СН'!$F$24</f>
        <v>2969.8104418500002</v>
      </c>
      <c r="M26" s="36">
        <f>SUMIFS(СВЦЭМ!$D$39:$D$789,СВЦЭМ!$A$39:$A$789,$A26,СВЦЭМ!$B$39:$B$789,M$11)+'СЕТ СН'!$F$14+СВЦЭМ!$D$10+'СЕТ СН'!$F$5-'СЕТ СН'!$F$24</f>
        <v>2981.2745973900001</v>
      </c>
      <c r="N26" s="36">
        <f>SUMIFS(СВЦЭМ!$D$39:$D$789,СВЦЭМ!$A$39:$A$789,$A26,СВЦЭМ!$B$39:$B$789,N$11)+'СЕТ СН'!$F$14+СВЦЭМ!$D$10+'СЕТ СН'!$F$5-'СЕТ СН'!$F$24</f>
        <v>3017.3719192900003</v>
      </c>
      <c r="O26" s="36">
        <f>SUMIFS(СВЦЭМ!$D$39:$D$789,СВЦЭМ!$A$39:$A$789,$A26,СВЦЭМ!$B$39:$B$789,O$11)+'СЕТ СН'!$F$14+СВЦЭМ!$D$10+'СЕТ СН'!$F$5-'СЕТ СН'!$F$24</f>
        <v>3032.4071296600005</v>
      </c>
      <c r="P26" s="36">
        <f>SUMIFS(СВЦЭМ!$D$39:$D$789,СВЦЭМ!$A$39:$A$789,$A26,СВЦЭМ!$B$39:$B$789,P$11)+'СЕТ СН'!$F$14+СВЦЭМ!$D$10+'СЕТ СН'!$F$5-'СЕТ СН'!$F$24</f>
        <v>3055.3006990500003</v>
      </c>
      <c r="Q26" s="36">
        <f>SUMIFS(СВЦЭМ!$D$39:$D$789,СВЦЭМ!$A$39:$A$789,$A26,СВЦЭМ!$B$39:$B$789,Q$11)+'СЕТ СН'!$F$14+СВЦЭМ!$D$10+'СЕТ СН'!$F$5-'СЕТ СН'!$F$24</f>
        <v>3072.2339372800002</v>
      </c>
      <c r="R26" s="36">
        <f>SUMIFS(СВЦЭМ!$D$39:$D$789,СВЦЭМ!$A$39:$A$789,$A26,СВЦЭМ!$B$39:$B$789,R$11)+'СЕТ СН'!$F$14+СВЦЭМ!$D$10+'СЕТ СН'!$F$5-'СЕТ СН'!$F$24</f>
        <v>3061.1090970700002</v>
      </c>
      <c r="S26" s="36">
        <f>SUMIFS(СВЦЭМ!$D$39:$D$789,СВЦЭМ!$A$39:$A$789,$A26,СВЦЭМ!$B$39:$B$789,S$11)+'СЕТ СН'!$F$14+СВЦЭМ!$D$10+'СЕТ СН'!$F$5-'СЕТ СН'!$F$24</f>
        <v>3001.4505013400003</v>
      </c>
      <c r="T26" s="36">
        <f>SUMIFS(СВЦЭМ!$D$39:$D$789,СВЦЭМ!$A$39:$A$789,$A26,СВЦЭМ!$B$39:$B$789,T$11)+'СЕТ СН'!$F$14+СВЦЭМ!$D$10+'СЕТ СН'!$F$5-'СЕТ СН'!$F$24</f>
        <v>2979.2037733500001</v>
      </c>
      <c r="U26" s="36">
        <f>SUMIFS(СВЦЭМ!$D$39:$D$789,СВЦЭМ!$A$39:$A$789,$A26,СВЦЭМ!$B$39:$B$789,U$11)+'СЕТ СН'!$F$14+СВЦЭМ!$D$10+'СЕТ СН'!$F$5-'СЕТ СН'!$F$24</f>
        <v>2991.8245151600004</v>
      </c>
      <c r="V26" s="36">
        <f>SUMIFS(СВЦЭМ!$D$39:$D$789,СВЦЭМ!$A$39:$A$789,$A26,СВЦЭМ!$B$39:$B$789,V$11)+'СЕТ СН'!$F$14+СВЦЭМ!$D$10+'СЕТ СН'!$F$5-'СЕТ СН'!$F$24</f>
        <v>3004.0723732900005</v>
      </c>
      <c r="W26" s="36">
        <f>SUMIFS(СВЦЭМ!$D$39:$D$789,СВЦЭМ!$A$39:$A$789,$A26,СВЦЭМ!$B$39:$B$789,W$11)+'СЕТ СН'!$F$14+СВЦЭМ!$D$10+'СЕТ СН'!$F$5-'СЕТ СН'!$F$24</f>
        <v>3017.6653530900003</v>
      </c>
      <c r="X26" s="36">
        <f>SUMIFS(СВЦЭМ!$D$39:$D$789,СВЦЭМ!$A$39:$A$789,$A26,СВЦЭМ!$B$39:$B$789,X$11)+'СЕТ СН'!$F$14+СВЦЭМ!$D$10+'СЕТ СН'!$F$5-'СЕТ СН'!$F$24</f>
        <v>3071.5299736200004</v>
      </c>
      <c r="Y26" s="36">
        <f>SUMIFS(СВЦЭМ!$D$39:$D$789,СВЦЭМ!$A$39:$A$789,$A26,СВЦЭМ!$B$39:$B$789,Y$11)+'СЕТ СН'!$F$14+СВЦЭМ!$D$10+'СЕТ СН'!$F$5-'СЕТ СН'!$F$24</f>
        <v>3098.7946870400001</v>
      </c>
    </row>
    <row r="27" spans="1:25" ht="15.75" x14ac:dyDescent="0.2">
      <c r="A27" s="35">
        <f t="shared" si="0"/>
        <v>45642</v>
      </c>
      <c r="B27" s="36">
        <f>SUMIFS(СВЦЭМ!$D$39:$D$789,СВЦЭМ!$A$39:$A$789,$A27,СВЦЭМ!$B$39:$B$789,B$11)+'СЕТ СН'!$F$14+СВЦЭМ!$D$10+'СЕТ СН'!$F$5-'СЕТ СН'!$F$24</f>
        <v>3029.4002351899999</v>
      </c>
      <c r="C27" s="36">
        <f>SUMIFS(СВЦЭМ!$D$39:$D$789,СВЦЭМ!$A$39:$A$789,$A27,СВЦЭМ!$B$39:$B$789,C$11)+'СЕТ СН'!$F$14+СВЦЭМ!$D$10+'СЕТ СН'!$F$5-'СЕТ СН'!$F$24</f>
        <v>3066.3199437700005</v>
      </c>
      <c r="D27" s="36">
        <f>SUMIFS(СВЦЭМ!$D$39:$D$789,СВЦЭМ!$A$39:$A$789,$A27,СВЦЭМ!$B$39:$B$789,D$11)+'СЕТ СН'!$F$14+СВЦЭМ!$D$10+'СЕТ СН'!$F$5-'СЕТ СН'!$F$24</f>
        <v>3079.41256746</v>
      </c>
      <c r="E27" s="36">
        <f>SUMIFS(СВЦЭМ!$D$39:$D$789,СВЦЭМ!$A$39:$A$789,$A27,СВЦЭМ!$B$39:$B$789,E$11)+'СЕТ СН'!$F$14+СВЦЭМ!$D$10+'СЕТ СН'!$F$5-'СЕТ СН'!$F$24</f>
        <v>3089.0055458900001</v>
      </c>
      <c r="F27" s="36">
        <f>SUMIFS(СВЦЭМ!$D$39:$D$789,СВЦЭМ!$A$39:$A$789,$A27,СВЦЭМ!$B$39:$B$789,F$11)+'СЕТ СН'!$F$14+СВЦЭМ!$D$10+'СЕТ СН'!$F$5-'СЕТ СН'!$F$24</f>
        <v>3081.0013987500001</v>
      </c>
      <c r="G27" s="36">
        <f>SUMIFS(СВЦЭМ!$D$39:$D$789,СВЦЭМ!$A$39:$A$789,$A27,СВЦЭМ!$B$39:$B$789,G$11)+'СЕТ СН'!$F$14+СВЦЭМ!$D$10+'СЕТ СН'!$F$5-'СЕТ СН'!$F$24</f>
        <v>3050.7360267100003</v>
      </c>
      <c r="H27" s="36">
        <f>SUMIFS(СВЦЭМ!$D$39:$D$789,СВЦЭМ!$A$39:$A$789,$A27,СВЦЭМ!$B$39:$B$789,H$11)+'СЕТ СН'!$F$14+СВЦЭМ!$D$10+'СЕТ СН'!$F$5-'СЕТ СН'!$F$24</f>
        <v>3049.0064538200004</v>
      </c>
      <c r="I27" s="36">
        <f>SUMIFS(СВЦЭМ!$D$39:$D$789,СВЦЭМ!$A$39:$A$789,$A27,СВЦЭМ!$B$39:$B$789,I$11)+'СЕТ СН'!$F$14+СВЦЭМ!$D$10+'СЕТ СН'!$F$5-'СЕТ СН'!$F$24</f>
        <v>2988.9937656700004</v>
      </c>
      <c r="J27" s="36">
        <f>SUMIFS(СВЦЭМ!$D$39:$D$789,СВЦЭМ!$A$39:$A$789,$A27,СВЦЭМ!$B$39:$B$789,J$11)+'СЕТ СН'!$F$14+СВЦЭМ!$D$10+'СЕТ СН'!$F$5-'СЕТ СН'!$F$24</f>
        <v>2992.6804136200003</v>
      </c>
      <c r="K27" s="36">
        <f>SUMIFS(СВЦЭМ!$D$39:$D$789,СВЦЭМ!$A$39:$A$789,$A27,СВЦЭМ!$B$39:$B$789,K$11)+'СЕТ СН'!$F$14+СВЦЭМ!$D$10+'СЕТ СН'!$F$5-'СЕТ СН'!$F$24</f>
        <v>2984.1859270900004</v>
      </c>
      <c r="L27" s="36">
        <f>SUMIFS(СВЦЭМ!$D$39:$D$789,СВЦЭМ!$A$39:$A$789,$A27,СВЦЭМ!$B$39:$B$789,L$11)+'СЕТ СН'!$F$14+СВЦЭМ!$D$10+'СЕТ СН'!$F$5-'СЕТ СН'!$F$24</f>
        <v>2972.8505061000005</v>
      </c>
      <c r="M27" s="36">
        <f>SUMIFS(СВЦЭМ!$D$39:$D$789,СВЦЭМ!$A$39:$A$789,$A27,СВЦЭМ!$B$39:$B$789,M$11)+'СЕТ СН'!$F$14+СВЦЭМ!$D$10+'СЕТ СН'!$F$5-'СЕТ СН'!$F$24</f>
        <v>2987.7971776300001</v>
      </c>
      <c r="N27" s="36">
        <f>SUMIFS(СВЦЭМ!$D$39:$D$789,СВЦЭМ!$A$39:$A$789,$A27,СВЦЭМ!$B$39:$B$789,N$11)+'СЕТ СН'!$F$14+СВЦЭМ!$D$10+'СЕТ СН'!$F$5-'СЕТ СН'!$F$24</f>
        <v>2978.0750377300001</v>
      </c>
      <c r="O27" s="36">
        <f>SUMIFS(СВЦЭМ!$D$39:$D$789,СВЦЭМ!$A$39:$A$789,$A27,СВЦЭМ!$B$39:$B$789,O$11)+'СЕТ СН'!$F$14+СВЦЭМ!$D$10+'СЕТ СН'!$F$5-'СЕТ СН'!$F$24</f>
        <v>2997.1899379200004</v>
      </c>
      <c r="P27" s="36">
        <f>SUMIFS(СВЦЭМ!$D$39:$D$789,СВЦЭМ!$A$39:$A$789,$A27,СВЦЭМ!$B$39:$B$789,P$11)+'СЕТ СН'!$F$14+СВЦЭМ!$D$10+'СЕТ СН'!$F$5-'СЕТ СН'!$F$24</f>
        <v>3007.9114294300002</v>
      </c>
      <c r="Q27" s="36">
        <f>SUMIFS(СВЦЭМ!$D$39:$D$789,СВЦЭМ!$A$39:$A$789,$A27,СВЦЭМ!$B$39:$B$789,Q$11)+'СЕТ СН'!$F$14+СВЦЭМ!$D$10+'СЕТ СН'!$F$5-'СЕТ СН'!$F$24</f>
        <v>3020.6682633700002</v>
      </c>
      <c r="R27" s="36">
        <f>SUMIFS(СВЦЭМ!$D$39:$D$789,СВЦЭМ!$A$39:$A$789,$A27,СВЦЭМ!$B$39:$B$789,R$11)+'СЕТ СН'!$F$14+СВЦЭМ!$D$10+'СЕТ СН'!$F$5-'СЕТ СН'!$F$24</f>
        <v>3004.0014630700002</v>
      </c>
      <c r="S27" s="36">
        <f>SUMIFS(СВЦЭМ!$D$39:$D$789,СВЦЭМ!$A$39:$A$789,$A27,СВЦЭМ!$B$39:$B$789,S$11)+'СЕТ СН'!$F$14+СВЦЭМ!$D$10+'СЕТ СН'!$F$5-'СЕТ СН'!$F$24</f>
        <v>2961.6420608000003</v>
      </c>
      <c r="T27" s="36">
        <f>SUMIFS(СВЦЭМ!$D$39:$D$789,СВЦЭМ!$A$39:$A$789,$A27,СВЦЭМ!$B$39:$B$789,T$11)+'СЕТ СН'!$F$14+СВЦЭМ!$D$10+'СЕТ СН'!$F$5-'СЕТ СН'!$F$24</f>
        <v>2963.0788459000005</v>
      </c>
      <c r="U27" s="36">
        <f>SUMIFS(СВЦЭМ!$D$39:$D$789,СВЦЭМ!$A$39:$A$789,$A27,СВЦЭМ!$B$39:$B$789,U$11)+'СЕТ СН'!$F$14+СВЦЭМ!$D$10+'СЕТ СН'!$F$5-'СЕТ СН'!$F$24</f>
        <v>2965.3255981299999</v>
      </c>
      <c r="V27" s="36">
        <f>SUMIFS(СВЦЭМ!$D$39:$D$789,СВЦЭМ!$A$39:$A$789,$A27,СВЦЭМ!$B$39:$B$789,V$11)+'СЕТ СН'!$F$14+СВЦЭМ!$D$10+'СЕТ СН'!$F$5-'СЕТ СН'!$F$24</f>
        <v>2984.5220171199999</v>
      </c>
      <c r="W27" s="36">
        <f>SUMIFS(СВЦЭМ!$D$39:$D$789,СВЦЭМ!$A$39:$A$789,$A27,СВЦЭМ!$B$39:$B$789,W$11)+'СЕТ СН'!$F$14+СВЦЭМ!$D$10+'СЕТ СН'!$F$5-'СЕТ СН'!$F$24</f>
        <v>3008.3327291200003</v>
      </c>
      <c r="X27" s="36">
        <f>SUMIFS(СВЦЭМ!$D$39:$D$789,СВЦЭМ!$A$39:$A$789,$A27,СВЦЭМ!$B$39:$B$789,X$11)+'СЕТ СН'!$F$14+СВЦЭМ!$D$10+'СЕТ СН'!$F$5-'СЕТ СН'!$F$24</f>
        <v>3040.7236390900002</v>
      </c>
      <c r="Y27" s="36">
        <f>SUMIFS(СВЦЭМ!$D$39:$D$789,СВЦЭМ!$A$39:$A$789,$A27,СВЦЭМ!$B$39:$B$789,Y$11)+'СЕТ СН'!$F$14+СВЦЭМ!$D$10+'СЕТ СН'!$F$5-'СЕТ СН'!$F$24</f>
        <v>3080.0694912400004</v>
      </c>
    </row>
    <row r="28" spans="1:25" ht="15.75" x14ac:dyDescent="0.2">
      <c r="A28" s="35">
        <f t="shared" si="0"/>
        <v>45643</v>
      </c>
      <c r="B28" s="36">
        <f>SUMIFS(СВЦЭМ!$D$39:$D$789,СВЦЭМ!$A$39:$A$789,$A28,СВЦЭМ!$B$39:$B$789,B$11)+'СЕТ СН'!$F$14+СВЦЭМ!$D$10+'СЕТ СН'!$F$5-'СЕТ СН'!$F$24</f>
        <v>3230.3275431399998</v>
      </c>
      <c r="C28" s="36">
        <f>SUMIFS(СВЦЭМ!$D$39:$D$789,СВЦЭМ!$A$39:$A$789,$A28,СВЦЭМ!$B$39:$B$789,C$11)+'СЕТ СН'!$F$14+СВЦЭМ!$D$10+'СЕТ СН'!$F$5-'СЕТ СН'!$F$24</f>
        <v>3287.7514108400001</v>
      </c>
      <c r="D28" s="36">
        <f>SUMIFS(СВЦЭМ!$D$39:$D$789,СВЦЭМ!$A$39:$A$789,$A28,СВЦЭМ!$B$39:$B$789,D$11)+'СЕТ СН'!$F$14+СВЦЭМ!$D$10+'СЕТ СН'!$F$5-'СЕТ СН'!$F$24</f>
        <v>3332.19494313</v>
      </c>
      <c r="E28" s="36">
        <f>SUMIFS(СВЦЭМ!$D$39:$D$789,СВЦЭМ!$A$39:$A$789,$A28,СВЦЭМ!$B$39:$B$789,E$11)+'СЕТ СН'!$F$14+СВЦЭМ!$D$10+'СЕТ СН'!$F$5-'СЕТ СН'!$F$24</f>
        <v>3359.1069111999996</v>
      </c>
      <c r="F28" s="36">
        <f>SUMIFS(СВЦЭМ!$D$39:$D$789,СВЦЭМ!$A$39:$A$789,$A28,СВЦЭМ!$B$39:$B$789,F$11)+'СЕТ СН'!$F$14+СВЦЭМ!$D$10+'СЕТ СН'!$F$5-'СЕТ СН'!$F$24</f>
        <v>3376.0927228700002</v>
      </c>
      <c r="G28" s="36">
        <f>SUMIFS(СВЦЭМ!$D$39:$D$789,СВЦЭМ!$A$39:$A$789,$A28,СВЦЭМ!$B$39:$B$789,G$11)+'СЕТ СН'!$F$14+СВЦЭМ!$D$10+'СЕТ СН'!$F$5-'СЕТ СН'!$F$24</f>
        <v>3390.4461338600004</v>
      </c>
      <c r="H28" s="36">
        <f>SUMIFS(СВЦЭМ!$D$39:$D$789,СВЦЭМ!$A$39:$A$789,$A28,СВЦЭМ!$B$39:$B$789,H$11)+'СЕТ СН'!$F$14+СВЦЭМ!$D$10+'СЕТ СН'!$F$5-'СЕТ СН'!$F$24</f>
        <v>3313.2949689400002</v>
      </c>
      <c r="I28" s="36">
        <f>SUMIFS(СВЦЭМ!$D$39:$D$789,СВЦЭМ!$A$39:$A$789,$A28,СВЦЭМ!$B$39:$B$789,I$11)+'СЕТ СН'!$F$14+СВЦЭМ!$D$10+'СЕТ СН'!$F$5-'СЕТ СН'!$F$24</f>
        <v>3226.1643826499994</v>
      </c>
      <c r="J28" s="36">
        <f>SUMIFS(СВЦЭМ!$D$39:$D$789,СВЦЭМ!$A$39:$A$789,$A28,СВЦЭМ!$B$39:$B$789,J$11)+'СЕТ СН'!$F$14+СВЦЭМ!$D$10+'СЕТ СН'!$F$5-'СЕТ СН'!$F$24</f>
        <v>3190.5061748799999</v>
      </c>
      <c r="K28" s="36">
        <f>SUMIFS(СВЦЭМ!$D$39:$D$789,СВЦЭМ!$A$39:$A$789,$A28,СВЦЭМ!$B$39:$B$789,K$11)+'СЕТ СН'!$F$14+СВЦЭМ!$D$10+'СЕТ СН'!$F$5-'СЕТ СН'!$F$24</f>
        <v>3131.1216676399999</v>
      </c>
      <c r="L28" s="36">
        <f>SUMIFS(СВЦЭМ!$D$39:$D$789,СВЦЭМ!$A$39:$A$789,$A28,СВЦЭМ!$B$39:$B$789,L$11)+'СЕТ СН'!$F$14+СВЦЭМ!$D$10+'СЕТ СН'!$F$5-'СЕТ СН'!$F$24</f>
        <v>3106.0771800000002</v>
      </c>
      <c r="M28" s="36">
        <f>SUMIFS(СВЦЭМ!$D$39:$D$789,СВЦЭМ!$A$39:$A$789,$A28,СВЦЭМ!$B$39:$B$789,M$11)+'СЕТ СН'!$F$14+СВЦЭМ!$D$10+'СЕТ СН'!$F$5-'СЕТ СН'!$F$24</f>
        <v>3117.1501527999999</v>
      </c>
      <c r="N28" s="36">
        <f>SUMIFS(СВЦЭМ!$D$39:$D$789,СВЦЭМ!$A$39:$A$789,$A28,СВЦЭМ!$B$39:$B$789,N$11)+'СЕТ СН'!$F$14+СВЦЭМ!$D$10+'СЕТ СН'!$F$5-'СЕТ СН'!$F$24</f>
        <v>3136.1203661700001</v>
      </c>
      <c r="O28" s="36">
        <f>SUMIFS(СВЦЭМ!$D$39:$D$789,СВЦЭМ!$A$39:$A$789,$A28,СВЦЭМ!$B$39:$B$789,O$11)+'СЕТ СН'!$F$14+СВЦЭМ!$D$10+'СЕТ СН'!$F$5-'СЕТ СН'!$F$24</f>
        <v>3139.5397846900005</v>
      </c>
      <c r="P28" s="36">
        <f>SUMIFS(СВЦЭМ!$D$39:$D$789,СВЦЭМ!$A$39:$A$789,$A28,СВЦЭМ!$B$39:$B$789,P$11)+'СЕТ СН'!$F$14+СВЦЭМ!$D$10+'СЕТ СН'!$F$5-'СЕТ СН'!$F$24</f>
        <v>3140.7829872900002</v>
      </c>
      <c r="Q28" s="36">
        <f>SUMIFS(СВЦЭМ!$D$39:$D$789,СВЦЭМ!$A$39:$A$789,$A28,СВЦЭМ!$B$39:$B$789,Q$11)+'СЕТ СН'!$F$14+СВЦЭМ!$D$10+'СЕТ СН'!$F$5-'СЕТ СН'!$F$24</f>
        <v>3156.7700573400002</v>
      </c>
      <c r="R28" s="36">
        <f>SUMIFS(СВЦЭМ!$D$39:$D$789,СВЦЭМ!$A$39:$A$789,$A28,СВЦЭМ!$B$39:$B$789,R$11)+'СЕТ СН'!$F$14+СВЦЭМ!$D$10+'СЕТ СН'!$F$5-'СЕТ СН'!$F$24</f>
        <v>3148.5335324600001</v>
      </c>
      <c r="S28" s="36">
        <f>SUMIFS(СВЦЭМ!$D$39:$D$789,СВЦЭМ!$A$39:$A$789,$A28,СВЦЭМ!$B$39:$B$789,S$11)+'СЕТ СН'!$F$14+СВЦЭМ!$D$10+'СЕТ СН'!$F$5-'СЕТ СН'!$F$24</f>
        <v>3118.0577114800003</v>
      </c>
      <c r="T28" s="36">
        <f>SUMIFS(СВЦЭМ!$D$39:$D$789,СВЦЭМ!$A$39:$A$789,$A28,СВЦЭМ!$B$39:$B$789,T$11)+'СЕТ СН'!$F$14+СВЦЭМ!$D$10+'СЕТ СН'!$F$5-'СЕТ СН'!$F$24</f>
        <v>3161.7224887000002</v>
      </c>
      <c r="U28" s="36">
        <f>SUMIFS(СВЦЭМ!$D$39:$D$789,СВЦЭМ!$A$39:$A$789,$A28,СВЦЭМ!$B$39:$B$789,U$11)+'СЕТ СН'!$F$14+СВЦЭМ!$D$10+'СЕТ СН'!$F$5-'СЕТ СН'!$F$24</f>
        <v>3158.6029746500003</v>
      </c>
      <c r="V28" s="36">
        <f>SUMIFS(СВЦЭМ!$D$39:$D$789,СВЦЭМ!$A$39:$A$789,$A28,СВЦЭМ!$B$39:$B$789,V$11)+'СЕТ СН'!$F$14+СВЦЭМ!$D$10+'СЕТ СН'!$F$5-'СЕТ СН'!$F$24</f>
        <v>3218.2576465900001</v>
      </c>
      <c r="W28" s="36">
        <f>SUMIFS(СВЦЭМ!$D$39:$D$789,СВЦЭМ!$A$39:$A$789,$A28,СВЦЭМ!$B$39:$B$789,W$11)+'СЕТ СН'!$F$14+СВЦЭМ!$D$10+'СЕТ СН'!$F$5-'СЕТ СН'!$F$24</f>
        <v>3244.4232638499998</v>
      </c>
      <c r="X28" s="36">
        <f>SUMIFS(СВЦЭМ!$D$39:$D$789,СВЦЭМ!$A$39:$A$789,$A28,СВЦЭМ!$B$39:$B$789,X$11)+'СЕТ СН'!$F$14+СВЦЭМ!$D$10+'СЕТ СН'!$F$5-'СЕТ СН'!$F$24</f>
        <v>3263.6194093300001</v>
      </c>
      <c r="Y28" s="36">
        <f>SUMIFS(СВЦЭМ!$D$39:$D$789,СВЦЭМ!$A$39:$A$789,$A28,СВЦЭМ!$B$39:$B$789,Y$11)+'СЕТ СН'!$F$14+СВЦЭМ!$D$10+'СЕТ СН'!$F$5-'СЕТ СН'!$F$24</f>
        <v>3276.87936266</v>
      </c>
    </row>
    <row r="29" spans="1:25" ht="15.75" x14ac:dyDescent="0.2">
      <c r="A29" s="35">
        <f t="shared" si="0"/>
        <v>45644</v>
      </c>
      <c r="B29" s="36">
        <f>SUMIFS(СВЦЭМ!$D$39:$D$789,СВЦЭМ!$A$39:$A$789,$A29,СВЦЭМ!$B$39:$B$789,B$11)+'СЕТ СН'!$F$14+СВЦЭМ!$D$10+'СЕТ СН'!$F$5-'СЕТ СН'!$F$24</f>
        <v>3392.0364154700001</v>
      </c>
      <c r="C29" s="36">
        <f>SUMIFS(СВЦЭМ!$D$39:$D$789,СВЦЭМ!$A$39:$A$789,$A29,СВЦЭМ!$B$39:$B$789,C$11)+'СЕТ СН'!$F$14+СВЦЭМ!$D$10+'СЕТ СН'!$F$5-'СЕТ СН'!$F$24</f>
        <v>3436.1599740199999</v>
      </c>
      <c r="D29" s="36">
        <f>SUMIFS(СВЦЭМ!$D$39:$D$789,СВЦЭМ!$A$39:$A$789,$A29,СВЦЭМ!$B$39:$B$789,D$11)+'СЕТ СН'!$F$14+СВЦЭМ!$D$10+'СЕТ СН'!$F$5-'СЕТ СН'!$F$24</f>
        <v>3463.6432134699999</v>
      </c>
      <c r="E29" s="36">
        <f>SUMIFS(СВЦЭМ!$D$39:$D$789,СВЦЭМ!$A$39:$A$789,$A29,СВЦЭМ!$B$39:$B$789,E$11)+'СЕТ СН'!$F$14+СВЦЭМ!$D$10+'СЕТ СН'!$F$5-'СЕТ СН'!$F$24</f>
        <v>3478.5655819499998</v>
      </c>
      <c r="F29" s="36">
        <f>SUMIFS(СВЦЭМ!$D$39:$D$789,СВЦЭМ!$A$39:$A$789,$A29,СВЦЭМ!$B$39:$B$789,F$11)+'СЕТ СН'!$F$14+СВЦЭМ!$D$10+'СЕТ СН'!$F$5-'СЕТ СН'!$F$24</f>
        <v>3485.7102522499999</v>
      </c>
      <c r="G29" s="36">
        <f>SUMIFS(СВЦЭМ!$D$39:$D$789,СВЦЭМ!$A$39:$A$789,$A29,СВЦЭМ!$B$39:$B$789,G$11)+'СЕТ СН'!$F$14+СВЦЭМ!$D$10+'СЕТ СН'!$F$5-'СЕТ СН'!$F$24</f>
        <v>3461.0364739699999</v>
      </c>
      <c r="H29" s="36">
        <f>SUMIFS(СВЦЭМ!$D$39:$D$789,СВЦЭМ!$A$39:$A$789,$A29,СВЦЭМ!$B$39:$B$789,H$11)+'СЕТ СН'!$F$14+СВЦЭМ!$D$10+'СЕТ СН'!$F$5-'СЕТ СН'!$F$24</f>
        <v>3369.5891822699996</v>
      </c>
      <c r="I29" s="36">
        <f>SUMIFS(СВЦЭМ!$D$39:$D$789,СВЦЭМ!$A$39:$A$789,$A29,СВЦЭМ!$B$39:$B$789,I$11)+'СЕТ СН'!$F$14+СВЦЭМ!$D$10+'СЕТ СН'!$F$5-'СЕТ СН'!$F$24</f>
        <v>3247.3203968299995</v>
      </c>
      <c r="J29" s="36">
        <f>SUMIFS(СВЦЭМ!$D$39:$D$789,СВЦЭМ!$A$39:$A$789,$A29,СВЦЭМ!$B$39:$B$789,J$11)+'СЕТ СН'!$F$14+СВЦЭМ!$D$10+'СЕТ СН'!$F$5-'СЕТ СН'!$F$24</f>
        <v>3206.9602802199997</v>
      </c>
      <c r="K29" s="36">
        <f>SUMIFS(СВЦЭМ!$D$39:$D$789,СВЦЭМ!$A$39:$A$789,$A29,СВЦЭМ!$B$39:$B$789,K$11)+'СЕТ СН'!$F$14+СВЦЭМ!$D$10+'СЕТ СН'!$F$5-'СЕТ СН'!$F$24</f>
        <v>3150.3017231000003</v>
      </c>
      <c r="L29" s="36">
        <f>SUMIFS(СВЦЭМ!$D$39:$D$789,СВЦЭМ!$A$39:$A$789,$A29,СВЦЭМ!$B$39:$B$789,L$11)+'СЕТ СН'!$F$14+СВЦЭМ!$D$10+'СЕТ СН'!$F$5-'СЕТ СН'!$F$24</f>
        <v>3115.0381727200001</v>
      </c>
      <c r="M29" s="36">
        <f>SUMIFS(СВЦЭМ!$D$39:$D$789,СВЦЭМ!$A$39:$A$789,$A29,СВЦЭМ!$B$39:$B$789,M$11)+'СЕТ СН'!$F$14+СВЦЭМ!$D$10+'СЕТ СН'!$F$5-'СЕТ СН'!$F$24</f>
        <v>3180.3813255200002</v>
      </c>
      <c r="N29" s="36">
        <f>SUMIFS(СВЦЭМ!$D$39:$D$789,СВЦЭМ!$A$39:$A$789,$A29,СВЦЭМ!$B$39:$B$789,N$11)+'СЕТ СН'!$F$14+СВЦЭМ!$D$10+'СЕТ СН'!$F$5-'СЕТ СН'!$F$24</f>
        <v>3197.3658566399999</v>
      </c>
      <c r="O29" s="36">
        <f>SUMIFS(СВЦЭМ!$D$39:$D$789,СВЦЭМ!$A$39:$A$789,$A29,СВЦЭМ!$B$39:$B$789,O$11)+'СЕТ СН'!$F$14+СВЦЭМ!$D$10+'СЕТ СН'!$F$5-'СЕТ СН'!$F$24</f>
        <v>3186.8538000100002</v>
      </c>
      <c r="P29" s="36">
        <f>SUMIFS(СВЦЭМ!$D$39:$D$789,СВЦЭМ!$A$39:$A$789,$A29,СВЦЭМ!$B$39:$B$789,P$11)+'СЕТ СН'!$F$14+СВЦЭМ!$D$10+'СЕТ СН'!$F$5-'СЕТ СН'!$F$24</f>
        <v>3178.4042560600001</v>
      </c>
      <c r="Q29" s="36">
        <f>SUMIFS(СВЦЭМ!$D$39:$D$789,СВЦЭМ!$A$39:$A$789,$A29,СВЦЭМ!$B$39:$B$789,Q$11)+'СЕТ СН'!$F$14+СВЦЭМ!$D$10+'СЕТ СН'!$F$5-'СЕТ СН'!$F$24</f>
        <v>3192.70975043</v>
      </c>
      <c r="R29" s="36">
        <f>SUMIFS(СВЦЭМ!$D$39:$D$789,СВЦЭМ!$A$39:$A$789,$A29,СВЦЭМ!$B$39:$B$789,R$11)+'СЕТ СН'!$F$14+СВЦЭМ!$D$10+'СЕТ СН'!$F$5-'СЕТ СН'!$F$24</f>
        <v>3189.7187025700005</v>
      </c>
      <c r="S29" s="36">
        <f>SUMIFS(СВЦЭМ!$D$39:$D$789,СВЦЭМ!$A$39:$A$789,$A29,СВЦЭМ!$B$39:$B$789,S$11)+'СЕТ СН'!$F$14+СВЦЭМ!$D$10+'СЕТ СН'!$F$5-'СЕТ СН'!$F$24</f>
        <v>3155.4056957700004</v>
      </c>
      <c r="T29" s="36">
        <f>SUMIFS(СВЦЭМ!$D$39:$D$789,СВЦЭМ!$A$39:$A$789,$A29,СВЦЭМ!$B$39:$B$789,T$11)+'СЕТ СН'!$F$14+СВЦЭМ!$D$10+'СЕТ СН'!$F$5-'СЕТ СН'!$F$24</f>
        <v>3149.8891921100003</v>
      </c>
      <c r="U29" s="36">
        <f>SUMIFS(СВЦЭМ!$D$39:$D$789,СВЦЭМ!$A$39:$A$789,$A29,СВЦЭМ!$B$39:$B$789,U$11)+'СЕТ СН'!$F$14+СВЦЭМ!$D$10+'СЕТ СН'!$F$5-'СЕТ СН'!$F$24</f>
        <v>3153.8225823900002</v>
      </c>
      <c r="V29" s="36">
        <f>SUMIFS(СВЦЭМ!$D$39:$D$789,СВЦЭМ!$A$39:$A$789,$A29,СВЦЭМ!$B$39:$B$789,V$11)+'СЕТ СН'!$F$14+СВЦЭМ!$D$10+'СЕТ СН'!$F$5-'СЕТ СН'!$F$24</f>
        <v>3207.4287469800001</v>
      </c>
      <c r="W29" s="36">
        <f>SUMIFS(СВЦЭМ!$D$39:$D$789,СВЦЭМ!$A$39:$A$789,$A29,СВЦЭМ!$B$39:$B$789,W$11)+'СЕТ СН'!$F$14+СВЦЭМ!$D$10+'СЕТ СН'!$F$5-'СЕТ СН'!$F$24</f>
        <v>3236.35312961</v>
      </c>
      <c r="X29" s="36">
        <f>SUMIFS(СВЦЭМ!$D$39:$D$789,СВЦЭМ!$A$39:$A$789,$A29,СВЦЭМ!$B$39:$B$789,X$11)+'СЕТ СН'!$F$14+СВЦЭМ!$D$10+'СЕТ СН'!$F$5-'СЕТ СН'!$F$24</f>
        <v>3244.6729861499998</v>
      </c>
      <c r="Y29" s="36">
        <f>SUMIFS(СВЦЭМ!$D$39:$D$789,СВЦЭМ!$A$39:$A$789,$A29,СВЦЭМ!$B$39:$B$789,Y$11)+'СЕТ СН'!$F$14+СВЦЭМ!$D$10+'СЕТ СН'!$F$5-'СЕТ СН'!$F$24</f>
        <v>3298.3022783400002</v>
      </c>
    </row>
    <row r="30" spans="1:25" ht="15.75" x14ac:dyDescent="0.2">
      <c r="A30" s="35">
        <f t="shared" si="0"/>
        <v>45645</v>
      </c>
      <c r="B30" s="36">
        <f>SUMIFS(СВЦЭМ!$D$39:$D$789,СВЦЭМ!$A$39:$A$789,$A30,СВЦЭМ!$B$39:$B$789,B$11)+'СЕТ СН'!$F$14+СВЦЭМ!$D$10+'СЕТ СН'!$F$5-'СЕТ СН'!$F$24</f>
        <v>3208.5803635100001</v>
      </c>
      <c r="C30" s="36">
        <f>SUMIFS(СВЦЭМ!$D$39:$D$789,СВЦЭМ!$A$39:$A$789,$A30,СВЦЭМ!$B$39:$B$789,C$11)+'СЕТ СН'!$F$14+СВЦЭМ!$D$10+'СЕТ СН'!$F$5-'СЕТ СН'!$F$24</f>
        <v>3228.6714296099999</v>
      </c>
      <c r="D30" s="36">
        <f>SUMIFS(СВЦЭМ!$D$39:$D$789,СВЦЭМ!$A$39:$A$789,$A30,СВЦЭМ!$B$39:$B$789,D$11)+'СЕТ СН'!$F$14+СВЦЭМ!$D$10+'СЕТ СН'!$F$5-'СЕТ СН'!$F$24</f>
        <v>3295.3008127100002</v>
      </c>
      <c r="E30" s="36">
        <f>SUMIFS(СВЦЭМ!$D$39:$D$789,СВЦЭМ!$A$39:$A$789,$A30,СВЦЭМ!$B$39:$B$789,E$11)+'СЕТ СН'!$F$14+СВЦЭМ!$D$10+'СЕТ СН'!$F$5-'СЕТ СН'!$F$24</f>
        <v>3299.7147281699999</v>
      </c>
      <c r="F30" s="36">
        <f>SUMIFS(СВЦЭМ!$D$39:$D$789,СВЦЭМ!$A$39:$A$789,$A30,СВЦЭМ!$B$39:$B$789,F$11)+'СЕТ СН'!$F$14+СВЦЭМ!$D$10+'СЕТ СН'!$F$5-'СЕТ СН'!$F$24</f>
        <v>3317.8975955699998</v>
      </c>
      <c r="G30" s="36">
        <f>SUMIFS(СВЦЭМ!$D$39:$D$789,СВЦЭМ!$A$39:$A$789,$A30,СВЦЭМ!$B$39:$B$789,G$11)+'СЕТ СН'!$F$14+СВЦЭМ!$D$10+'СЕТ СН'!$F$5-'СЕТ СН'!$F$24</f>
        <v>3296.1682951399998</v>
      </c>
      <c r="H30" s="36">
        <f>SUMIFS(СВЦЭМ!$D$39:$D$789,СВЦЭМ!$A$39:$A$789,$A30,СВЦЭМ!$B$39:$B$789,H$11)+'СЕТ СН'!$F$14+СВЦЭМ!$D$10+'СЕТ СН'!$F$5-'СЕТ СН'!$F$24</f>
        <v>3257.4830151300002</v>
      </c>
      <c r="I30" s="36">
        <f>SUMIFS(СВЦЭМ!$D$39:$D$789,СВЦЭМ!$A$39:$A$789,$A30,СВЦЭМ!$B$39:$B$789,I$11)+'СЕТ СН'!$F$14+СВЦЭМ!$D$10+'СЕТ СН'!$F$5-'СЕТ СН'!$F$24</f>
        <v>3190.1462312399999</v>
      </c>
      <c r="J30" s="36">
        <f>SUMIFS(СВЦЭМ!$D$39:$D$789,СВЦЭМ!$A$39:$A$789,$A30,СВЦЭМ!$B$39:$B$789,J$11)+'СЕТ СН'!$F$14+СВЦЭМ!$D$10+'СЕТ СН'!$F$5-'СЕТ СН'!$F$24</f>
        <v>3142.6845317500001</v>
      </c>
      <c r="K30" s="36">
        <f>SUMIFS(СВЦЭМ!$D$39:$D$789,СВЦЭМ!$A$39:$A$789,$A30,СВЦЭМ!$B$39:$B$789,K$11)+'СЕТ СН'!$F$14+СВЦЭМ!$D$10+'СЕТ СН'!$F$5-'СЕТ СН'!$F$24</f>
        <v>3084.6971829100003</v>
      </c>
      <c r="L30" s="36">
        <f>SUMIFS(СВЦЭМ!$D$39:$D$789,СВЦЭМ!$A$39:$A$789,$A30,СВЦЭМ!$B$39:$B$789,L$11)+'СЕТ СН'!$F$14+СВЦЭМ!$D$10+'СЕТ СН'!$F$5-'СЕТ СН'!$F$24</f>
        <v>3083.6971577500003</v>
      </c>
      <c r="M30" s="36">
        <f>SUMIFS(СВЦЭМ!$D$39:$D$789,СВЦЭМ!$A$39:$A$789,$A30,СВЦЭМ!$B$39:$B$789,M$11)+'СЕТ СН'!$F$14+СВЦЭМ!$D$10+'СЕТ СН'!$F$5-'СЕТ СН'!$F$24</f>
        <v>3111.3791452200003</v>
      </c>
      <c r="N30" s="36">
        <f>SUMIFS(СВЦЭМ!$D$39:$D$789,СВЦЭМ!$A$39:$A$789,$A30,СВЦЭМ!$B$39:$B$789,N$11)+'СЕТ СН'!$F$14+СВЦЭМ!$D$10+'СЕТ СН'!$F$5-'СЕТ СН'!$F$24</f>
        <v>3118.5972315100003</v>
      </c>
      <c r="O30" s="36">
        <f>SUMIFS(СВЦЭМ!$D$39:$D$789,СВЦЭМ!$A$39:$A$789,$A30,СВЦЭМ!$B$39:$B$789,O$11)+'СЕТ СН'!$F$14+СВЦЭМ!$D$10+'СЕТ СН'!$F$5-'СЕТ СН'!$F$24</f>
        <v>3172.6865158000001</v>
      </c>
      <c r="P30" s="36">
        <f>SUMIFS(СВЦЭМ!$D$39:$D$789,СВЦЭМ!$A$39:$A$789,$A30,СВЦЭМ!$B$39:$B$789,P$11)+'СЕТ СН'!$F$14+СВЦЭМ!$D$10+'СЕТ СН'!$F$5-'СЕТ СН'!$F$24</f>
        <v>3185.2510562300004</v>
      </c>
      <c r="Q30" s="36">
        <f>SUMIFS(СВЦЭМ!$D$39:$D$789,СВЦЭМ!$A$39:$A$789,$A30,СВЦЭМ!$B$39:$B$789,Q$11)+'СЕТ СН'!$F$14+СВЦЭМ!$D$10+'СЕТ СН'!$F$5-'СЕТ СН'!$F$24</f>
        <v>3163.3846248300001</v>
      </c>
      <c r="R30" s="36">
        <f>SUMIFS(СВЦЭМ!$D$39:$D$789,СВЦЭМ!$A$39:$A$789,$A30,СВЦЭМ!$B$39:$B$789,R$11)+'СЕТ СН'!$F$14+СВЦЭМ!$D$10+'СЕТ СН'!$F$5-'СЕТ СН'!$F$24</f>
        <v>3124.8946763900003</v>
      </c>
      <c r="S30" s="36">
        <f>SUMIFS(СВЦЭМ!$D$39:$D$789,СВЦЭМ!$A$39:$A$789,$A30,СВЦЭМ!$B$39:$B$789,S$11)+'СЕТ СН'!$F$14+СВЦЭМ!$D$10+'СЕТ СН'!$F$5-'СЕТ СН'!$F$24</f>
        <v>3089.6100505300001</v>
      </c>
      <c r="T30" s="36">
        <f>SUMIFS(СВЦЭМ!$D$39:$D$789,СВЦЭМ!$A$39:$A$789,$A30,СВЦЭМ!$B$39:$B$789,T$11)+'СЕТ СН'!$F$14+СВЦЭМ!$D$10+'СЕТ СН'!$F$5-'СЕТ СН'!$F$24</f>
        <v>3061.0991952900004</v>
      </c>
      <c r="U30" s="36">
        <f>SUMIFS(СВЦЭМ!$D$39:$D$789,СВЦЭМ!$A$39:$A$789,$A30,СВЦЭМ!$B$39:$B$789,U$11)+'СЕТ СН'!$F$14+СВЦЭМ!$D$10+'СЕТ СН'!$F$5-'СЕТ СН'!$F$24</f>
        <v>3064.6456294400004</v>
      </c>
      <c r="V30" s="36">
        <f>SUMIFS(СВЦЭМ!$D$39:$D$789,СВЦЭМ!$A$39:$A$789,$A30,СВЦЭМ!$B$39:$B$789,V$11)+'СЕТ СН'!$F$14+СВЦЭМ!$D$10+'СЕТ СН'!$F$5-'СЕТ СН'!$F$24</f>
        <v>3082.0680174899999</v>
      </c>
      <c r="W30" s="36">
        <f>SUMIFS(СВЦЭМ!$D$39:$D$789,СВЦЭМ!$A$39:$A$789,$A30,СВЦЭМ!$B$39:$B$789,W$11)+'СЕТ СН'!$F$14+СВЦЭМ!$D$10+'СЕТ СН'!$F$5-'СЕТ СН'!$F$24</f>
        <v>3142.1900779200005</v>
      </c>
      <c r="X30" s="36">
        <f>SUMIFS(СВЦЭМ!$D$39:$D$789,СВЦЭМ!$A$39:$A$789,$A30,СВЦЭМ!$B$39:$B$789,X$11)+'СЕТ СН'!$F$14+СВЦЭМ!$D$10+'СЕТ СН'!$F$5-'СЕТ СН'!$F$24</f>
        <v>3162.9106510900001</v>
      </c>
      <c r="Y30" s="36">
        <f>SUMIFS(СВЦЭМ!$D$39:$D$789,СВЦЭМ!$A$39:$A$789,$A30,СВЦЭМ!$B$39:$B$789,Y$11)+'СЕТ СН'!$F$14+СВЦЭМ!$D$10+'СЕТ СН'!$F$5-'СЕТ СН'!$F$24</f>
        <v>3184.1229906200001</v>
      </c>
    </row>
    <row r="31" spans="1:25" ht="15.75" x14ac:dyDescent="0.2">
      <c r="A31" s="35">
        <f t="shared" si="0"/>
        <v>45646</v>
      </c>
      <c r="B31" s="36">
        <f>SUMIFS(СВЦЭМ!$D$39:$D$789,СВЦЭМ!$A$39:$A$789,$A31,СВЦЭМ!$B$39:$B$789,B$11)+'СЕТ СН'!$F$14+СВЦЭМ!$D$10+'СЕТ СН'!$F$5-'СЕТ СН'!$F$24</f>
        <v>3219.3404206599998</v>
      </c>
      <c r="C31" s="36">
        <f>SUMIFS(СВЦЭМ!$D$39:$D$789,СВЦЭМ!$A$39:$A$789,$A31,СВЦЭМ!$B$39:$B$789,C$11)+'СЕТ СН'!$F$14+СВЦЭМ!$D$10+'СЕТ СН'!$F$5-'СЕТ СН'!$F$24</f>
        <v>3254.1539739600003</v>
      </c>
      <c r="D31" s="36">
        <f>SUMIFS(СВЦЭМ!$D$39:$D$789,СВЦЭМ!$A$39:$A$789,$A31,СВЦЭМ!$B$39:$B$789,D$11)+'СЕТ СН'!$F$14+СВЦЭМ!$D$10+'СЕТ СН'!$F$5-'СЕТ СН'!$F$24</f>
        <v>3265.4874287900002</v>
      </c>
      <c r="E31" s="36">
        <f>SUMIFS(СВЦЭМ!$D$39:$D$789,СВЦЭМ!$A$39:$A$789,$A31,СВЦЭМ!$B$39:$B$789,E$11)+'СЕТ СН'!$F$14+СВЦЭМ!$D$10+'СЕТ СН'!$F$5-'СЕТ СН'!$F$24</f>
        <v>3282.6494833200004</v>
      </c>
      <c r="F31" s="36">
        <f>SUMIFS(СВЦЭМ!$D$39:$D$789,СВЦЭМ!$A$39:$A$789,$A31,СВЦЭМ!$B$39:$B$789,F$11)+'СЕТ СН'!$F$14+СВЦЭМ!$D$10+'СЕТ СН'!$F$5-'СЕТ СН'!$F$24</f>
        <v>3280.2011750700003</v>
      </c>
      <c r="G31" s="36">
        <f>SUMIFS(СВЦЭМ!$D$39:$D$789,СВЦЭМ!$A$39:$A$789,$A31,СВЦЭМ!$B$39:$B$789,G$11)+'СЕТ СН'!$F$14+СВЦЭМ!$D$10+'СЕТ СН'!$F$5-'СЕТ СН'!$F$24</f>
        <v>3262.2828660200003</v>
      </c>
      <c r="H31" s="36">
        <f>SUMIFS(СВЦЭМ!$D$39:$D$789,СВЦЭМ!$A$39:$A$789,$A31,СВЦЭМ!$B$39:$B$789,H$11)+'СЕТ СН'!$F$14+СВЦЭМ!$D$10+'СЕТ СН'!$F$5-'СЕТ СН'!$F$24</f>
        <v>3248.6635773099997</v>
      </c>
      <c r="I31" s="36">
        <f>SUMIFS(СВЦЭМ!$D$39:$D$789,СВЦЭМ!$A$39:$A$789,$A31,СВЦЭМ!$B$39:$B$789,I$11)+'СЕТ СН'!$F$14+СВЦЭМ!$D$10+'СЕТ СН'!$F$5-'СЕТ СН'!$F$24</f>
        <v>3145.5622923000001</v>
      </c>
      <c r="J31" s="36">
        <f>SUMIFS(СВЦЭМ!$D$39:$D$789,СВЦЭМ!$A$39:$A$789,$A31,СВЦЭМ!$B$39:$B$789,J$11)+'СЕТ СН'!$F$14+СВЦЭМ!$D$10+'СЕТ СН'!$F$5-'СЕТ СН'!$F$24</f>
        <v>3069.5323058600002</v>
      </c>
      <c r="K31" s="36">
        <f>SUMIFS(СВЦЭМ!$D$39:$D$789,СВЦЭМ!$A$39:$A$789,$A31,СВЦЭМ!$B$39:$B$789,K$11)+'СЕТ СН'!$F$14+СВЦЭМ!$D$10+'СЕТ СН'!$F$5-'СЕТ СН'!$F$24</f>
        <v>3030.8668758399999</v>
      </c>
      <c r="L31" s="36">
        <f>SUMIFS(СВЦЭМ!$D$39:$D$789,СВЦЭМ!$A$39:$A$789,$A31,СВЦЭМ!$B$39:$B$789,L$11)+'СЕТ СН'!$F$14+СВЦЭМ!$D$10+'СЕТ СН'!$F$5-'СЕТ СН'!$F$24</f>
        <v>3030.3522723400001</v>
      </c>
      <c r="M31" s="36">
        <f>SUMIFS(СВЦЭМ!$D$39:$D$789,СВЦЭМ!$A$39:$A$789,$A31,СВЦЭМ!$B$39:$B$789,M$11)+'СЕТ СН'!$F$14+СВЦЭМ!$D$10+'СЕТ СН'!$F$5-'СЕТ СН'!$F$24</f>
        <v>3024.7837974100003</v>
      </c>
      <c r="N31" s="36">
        <f>SUMIFS(СВЦЭМ!$D$39:$D$789,СВЦЭМ!$A$39:$A$789,$A31,СВЦЭМ!$B$39:$B$789,N$11)+'СЕТ СН'!$F$14+СВЦЭМ!$D$10+'СЕТ СН'!$F$5-'СЕТ СН'!$F$24</f>
        <v>3029.8068555700002</v>
      </c>
      <c r="O31" s="36">
        <f>SUMIFS(СВЦЭМ!$D$39:$D$789,СВЦЭМ!$A$39:$A$789,$A31,СВЦЭМ!$B$39:$B$789,O$11)+'СЕТ СН'!$F$14+СВЦЭМ!$D$10+'СЕТ СН'!$F$5-'СЕТ СН'!$F$24</f>
        <v>3040.2386704300002</v>
      </c>
      <c r="P31" s="36">
        <f>SUMIFS(СВЦЭМ!$D$39:$D$789,СВЦЭМ!$A$39:$A$789,$A31,СВЦЭМ!$B$39:$B$789,P$11)+'СЕТ СН'!$F$14+СВЦЭМ!$D$10+'СЕТ СН'!$F$5-'СЕТ СН'!$F$24</f>
        <v>3048.9364063400003</v>
      </c>
      <c r="Q31" s="36">
        <f>SUMIFS(СВЦЭМ!$D$39:$D$789,СВЦЭМ!$A$39:$A$789,$A31,СВЦЭМ!$B$39:$B$789,Q$11)+'СЕТ СН'!$F$14+СВЦЭМ!$D$10+'СЕТ СН'!$F$5-'СЕТ СН'!$F$24</f>
        <v>3004.2171904800002</v>
      </c>
      <c r="R31" s="36">
        <f>SUMIFS(СВЦЭМ!$D$39:$D$789,СВЦЭМ!$A$39:$A$789,$A31,СВЦЭМ!$B$39:$B$789,R$11)+'СЕТ СН'!$F$14+СВЦЭМ!$D$10+'СЕТ СН'!$F$5-'СЕТ СН'!$F$24</f>
        <v>3015.1279345400003</v>
      </c>
      <c r="S31" s="36">
        <f>SUMIFS(СВЦЭМ!$D$39:$D$789,СВЦЭМ!$A$39:$A$789,$A31,СВЦЭМ!$B$39:$B$789,S$11)+'СЕТ СН'!$F$14+СВЦЭМ!$D$10+'СЕТ СН'!$F$5-'СЕТ СН'!$F$24</f>
        <v>3019.1426232700005</v>
      </c>
      <c r="T31" s="36">
        <f>SUMIFS(СВЦЭМ!$D$39:$D$789,СВЦЭМ!$A$39:$A$789,$A31,СВЦЭМ!$B$39:$B$789,T$11)+'СЕТ СН'!$F$14+СВЦЭМ!$D$10+'СЕТ СН'!$F$5-'СЕТ СН'!$F$24</f>
        <v>2994.4430913000001</v>
      </c>
      <c r="U31" s="36">
        <f>SUMIFS(СВЦЭМ!$D$39:$D$789,СВЦЭМ!$A$39:$A$789,$A31,СВЦЭМ!$B$39:$B$789,U$11)+'СЕТ СН'!$F$14+СВЦЭМ!$D$10+'СЕТ СН'!$F$5-'СЕТ СН'!$F$24</f>
        <v>3012.8603598099999</v>
      </c>
      <c r="V31" s="36">
        <f>SUMIFS(СВЦЭМ!$D$39:$D$789,СВЦЭМ!$A$39:$A$789,$A31,СВЦЭМ!$B$39:$B$789,V$11)+'СЕТ СН'!$F$14+СВЦЭМ!$D$10+'СЕТ СН'!$F$5-'СЕТ СН'!$F$24</f>
        <v>3046.1139922100001</v>
      </c>
      <c r="W31" s="36">
        <f>SUMIFS(СВЦЭМ!$D$39:$D$789,СВЦЭМ!$A$39:$A$789,$A31,СВЦЭМ!$B$39:$B$789,W$11)+'СЕТ СН'!$F$14+СВЦЭМ!$D$10+'СЕТ СН'!$F$5-'СЕТ СН'!$F$24</f>
        <v>3113.7072885300004</v>
      </c>
      <c r="X31" s="36">
        <f>SUMIFS(СВЦЭМ!$D$39:$D$789,СВЦЭМ!$A$39:$A$789,$A31,СВЦЭМ!$B$39:$B$789,X$11)+'СЕТ СН'!$F$14+СВЦЭМ!$D$10+'СЕТ СН'!$F$5-'СЕТ СН'!$F$24</f>
        <v>3130.6649378700004</v>
      </c>
      <c r="Y31" s="36">
        <f>SUMIFS(СВЦЭМ!$D$39:$D$789,СВЦЭМ!$A$39:$A$789,$A31,СВЦЭМ!$B$39:$B$789,Y$11)+'СЕТ СН'!$F$14+СВЦЭМ!$D$10+'СЕТ СН'!$F$5-'СЕТ СН'!$F$24</f>
        <v>3137.3181261899999</v>
      </c>
    </row>
    <row r="32" spans="1:25" ht="15.75" x14ac:dyDescent="0.2">
      <c r="A32" s="35">
        <f t="shared" si="0"/>
        <v>45647</v>
      </c>
      <c r="B32" s="36">
        <f>SUMIFS(СВЦЭМ!$D$39:$D$789,СВЦЭМ!$A$39:$A$789,$A32,СВЦЭМ!$B$39:$B$789,B$11)+'СЕТ СН'!$F$14+СВЦЭМ!$D$10+'СЕТ СН'!$F$5-'СЕТ СН'!$F$24</f>
        <v>3221.0852954900001</v>
      </c>
      <c r="C32" s="36">
        <f>SUMIFS(СВЦЭМ!$D$39:$D$789,СВЦЭМ!$A$39:$A$789,$A32,СВЦЭМ!$B$39:$B$789,C$11)+'СЕТ СН'!$F$14+СВЦЭМ!$D$10+'СЕТ СН'!$F$5-'СЕТ СН'!$F$24</f>
        <v>3203.3514492499999</v>
      </c>
      <c r="D32" s="36">
        <f>SUMIFS(СВЦЭМ!$D$39:$D$789,СВЦЭМ!$A$39:$A$789,$A32,СВЦЭМ!$B$39:$B$789,D$11)+'СЕТ СН'!$F$14+СВЦЭМ!$D$10+'СЕТ СН'!$F$5-'СЕТ СН'!$F$24</f>
        <v>3269.2833453399999</v>
      </c>
      <c r="E32" s="36">
        <f>SUMIFS(СВЦЭМ!$D$39:$D$789,СВЦЭМ!$A$39:$A$789,$A32,СВЦЭМ!$B$39:$B$789,E$11)+'СЕТ СН'!$F$14+СВЦЭМ!$D$10+'СЕТ СН'!$F$5-'СЕТ СН'!$F$24</f>
        <v>3308.1089863500001</v>
      </c>
      <c r="F32" s="36">
        <f>SUMIFS(СВЦЭМ!$D$39:$D$789,СВЦЭМ!$A$39:$A$789,$A32,СВЦЭМ!$B$39:$B$789,F$11)+'СЕТ СН'!$F$14+СВЦЭМ!$D$10+'СЕТ СН'!$F$5-'СЕТ СН'!$F$24</f>
        <v>3319.4296490400002</v>
      </c>
      <c r="G32" s="36">
        <f>SUMIFS(СВЦЭМ!$D$39:$D$789,СВЦЭМ!$A$39:$A$789,$A32,СВЦЭМ!$B$39:$B$789,G$11)+'СЕТ СН'!$F$14+СВЦЭМ!$D$10+'СЕТ СН'!$F$5-'СЕТ СН'!$F$24</f>
        <v>3300.4172987499996</v>
      </c>
      <c r="H32" s="36">
        <f>SUMIFS(СВЦЭМ!$D$39:$D$789,СВЦЭМ!$A$39:$A$789,$A32,СВЦЭМ!$B$39:$B$789,H$11)+'СЕТ СН'!$F$14+СВЦЭМ!$D$10+'СЕТ СН'!$F$5-'СЕТ СН'!$F$24</f>
        <v>3276.9416724399998</v>
      </c>
      <c r="I32" s="36">
        <f>SUMIFS(СВЦЭМ!$D$39:$D$789,СВЦЭМ!$A$39:$A$789,$A32,СВЦЭМ!$B$39:$B$789,I$11)+'СЕТ СН'!$F$14+СВЦЭМ!$D$10+'СЕТ СН'!$F$5-'СЕТ СН'!$F$24</f>
        <v>3226.1835121599997</v>
      </c>
      <c r="J32" s="36">
        <f>SUMIFS(СВЦЭМ!$D$39:$D$789,СВЦЭМ!$A$39:$A$789,$A32,СВЦЭМ!$B$39:$B$789,J$11)+'СЕТ СН'!$F$14+СВЦЭМ!$D$10+'СЕТ СН'!$F$5-'СЕТ СН'!$F$24</f>
        <v>3163.7369909100003</v>
      </c>
      <c r="K32" s="36">
        <f>SUMIFS(СВЦЭМ!$D$39:$D$789,СВЦЭМ!$A$39:$A$789,$A32,СВЦЭМ!$B$39:$B$789,K$11)+'СЕТ СН'!$F$14+СВЦЭМ!$D$10+'СЕТ СН'!$F$5-'СЕТ СН'!$F$24</f>
        <v>3078.0435932</v>
      </c>
      <c r="L32" s="36">
        <f>SUMIFS(СВЦЭМ!$D$39:$D$789,СВЦЭМ!$A$39:$A$789,$A32,СВЦЭМ!$B$39:$B$789,L$11)+'СЕТ СН'!$F$14+СВЦЭМ!$D$10+'СЕТ СН'!$F$5-'СЕТ СН'!$F$24</f>
        <v>3051.44800837</v>
      </c>
      <c r="M32" s="36">
        <f>SUMIFS(СВЦЭМ!$D$39:$D$789,СВЦЭМ!$A$39:$A$789,$A32,СВЦЭМ!$B$39:$B$789,M$11)+'СЕТ СН'!$F$14+СВЦЭМ!$D$10+'СЕТ СН'!$F$5-'СЕТ СН'!$F$24</f>
        <v>3048.8092800200002</v>
      </c>
      <c r="N32" s="36">
        <f>SUMIFS(СВЦЭМ!$D$39:$D$789,СВЦЭМ!$A$39:$A$789,$A32,СВЦЭМ!$B$39:$B$789,N$11)+'СЕТ СН'!$F$14+СВЦЭМ!$D$10+'СЕТ СН'!$F$5-'СЕТ СН'!$F$24</f>
        <v>3058.6467473100001</v>
      </c>
      <c r="O32" s="36">
        <f>SUMIFS(СВЦЭМ!$D$39:$D$789,СВЦЭМ!$A$39:$A$789,$A32,СВЦЭМ!$B$39:$B$789,O$11)+'СЕТ СН'!$F$14+СВЦЭМ!$D$10+'СЕТ СН'!$F$5-'СЕТ СН'!$F$24</f>
        <v>3072.0062708900005</v>
      </c>
      <c r="P32" s="36">
        <f>SUMIFS(СВЦЭМ!$D$39:$D$789,СВЦЭМ!$A$39:$A$789,$A32,СВЦЭМ!$B$39:$B$789,P$11)+'СЕТ СН'!$F$14+СВЦЭМ!$D$10+'СЕТ СН'!$F$5-'СЕТ СН'!$F$24</f>
        <v>3068.6033894700004</v>
      </c>
      <c r="Q32" s="36">
        <f>SUMIFS(СВЦЭМ!$D$39:$D$789,СВЦЭМ!$A$39:$A$789,$A32,СВЦЭМ!$B$39:$B$789,Q$11)+'СЕТ СН'!$F$14+СВЦЭМ!$D$10+'СЕТ СН'!$F$5-'СЕТ СН'!$F$24</f>
        <v>3062.8061421600005</v>
      </c>
      <c r="R32" s="36">
        <f>SUMIFS(СВЦЭМ!$D$39:$D$789,СВЦЭМ!$A$39:$A$789,$A32,СВЦЭМ!$B$39:$B$789,R$11)+'СЕТ СН'!$F$14+СВЦЭМ!$D$10+'СЕТ СН'!$F$5-'СЕТ СН'!$F$24</f>
        <v>3072.4166136000003</v>
      </c>
      <c r="S32" s="36">
        <f>SUMIFS(СВЦЭМ!$D$39:$D$789,СВЦЭМ!$A$39:$A$789,$A32,СВЦЭМ!$B$39:$B$789,S$11)+'СЕТ СН'!$F$14+СВЦЭМ!$D$10+'СЕТ СН'!$F$5-'СЕТ СН'!$F$24</f>
        <v>3062.8081295000002</v>
      </c>
      <c r="T32" s="36">
        <f>SUMIFS(СВЦЭМ!$D$39:$D$789,СВЦЭМ!$A$39:$A$789,$A32,СВЦЭМ!$B$39:$B$789,T$11)+'СЕТ СН'!$F$14+СВЦЭМ!$D$10+'СЕТ СН'!$F$5-'СЕТ СН'!$F$24</f>
        <v>3034.8611479400001</v>
      </c>
      <c r="U32" s="36">
        <f>SUMIFS(СВЦЭМ!$D$39:$D$789,СВЦЭМ!$A$39:$A$789,$A32,СВЦЭМ!$B$39:$B$789,U$11)+'СЕТ СН'!$F$14+СВЦЭМ!$D$10+'СЕТ СН'!$F$5-'СЕТ СН'!$F$24</f>
        <v>3051.6499879600001</v>
      </c>
      <c r="V32" s="36">
        <f>SUMIFS(СВЦЭМ!$D$39:$D$789,СВЦЭМ!$A$39:$A$789,$A32,СВЦЭМ!$B$39:$B$789,V$11)+'СЕТ СН'!$F$14+СВЦЭМ!$D$10+'СЕТ СН'!$F$5-'СЕТ СН'!$F$24</f>
        <v>3089.6226527600002</v>
      </c>
      <c r="W32" s="36">
        <f>SUMIFS(СВЦЭМ!$D$39:$D$789,СВЦЭМ!$A$39:$A$789,$A32,СВЦЭМ!$B$39:$B$789,W$11)+'СЕТ СН'!$F$14+СВЦЭМ!$D$10+'СЕТ СН'!$F$5-'СЕТ СН'!$F$24</f>
        <v>3097.6813128399999</v>
      </c>
      <c r="X32" s="36">
        <f>SUMIFS(СВЦЭМ!$D$39:$D$789,СВЦЭМ!$A$39:$A$789,$A32,СВЦЭМ!$B$39:$B$789,X$11)+'СЕТ СН'!$F$14+СВЦЭМ!$D$10+'СЕТ СН'!$F$5-'СЕТ СН'!$F$24</f>
        <v>3130.2868223000005</v>
      </c>
      <c r="Y32" s="36">
        <f>SUMIFS(СВЦЭМ!$D$39:$D$789,СВЦЭМ!$A$39:$A$789,$A32,СВЦЭМ!$B$39:$B$789,Y$11)+'СЕТ СН'!$F$14+СВЦЭМ!$D$10+'СЕТ СН'!$F$5-'СЕТ СН'!$F$24</f>
        <v>3151.98566037</v>
      </c>
    </row>
    <row r="33" spans="1:32" ht="15.75" x14ac:dyDescent="0.2">
      <c r="A33" s="35">
        <f t="shared" si="0"/>
        <v>45648</v>
      </c>
      <c r="B33" s="36">
        <f>SUMIFS(СВЦЭМ!$D$39:$D$789,СВЦЭМ!$A$39:$A$789,$A33,СВЦЭМ!$B$39:$B$789,B$11)+'СЕТ СН'!$F$14+СВЦЭМ!$D$10+'СЕТ СН'!$F$5-'СЕТ СН'!$F$24</f>
        <v>3174.8615845700001</v>
      </c>
      <c r="C33" s="36">
        <f>SUMIFS(СВЦЭМ!$D$39:$D$789,СВЦЭМ!$A$39:$A$789,$A33,СВЦЭМ!$B$39:$B$789,C$11)+'СЕТ СН'!$F$14+СВЦЭМ!$D$10+'СЕТ СН'!$F$5-'СЕТ СН'!$F$24</f>
        <v>3285.2146801500003</v>
      </c>
      <c r="D33" s="36">
        <f>SUMIFS(СВЦЭМ!$D$39:$D$789,СВЦЭМ!$A$39:$A$789,$A33,СВЦЭМ!$B$39:$B$789,D$11)+'СЕТ СН'!$F$14+СВЦЭМ!$D$10+'СЕТ СН'!$F$5-'СЕТ СН'!$F$24</f>
        <v>3305.9830157200004</v>
      </c>
      <c r="E33" s="36">
        <f>SUMIFS(СВЦЭМ!$D$39:$D$789,СВЦЭМ!$A$39:$A$789,$A33,СВЦЭМ!$B$39:$B$789,E$11)+'СЕТ СН'!$F$14+СВЦЭМ!$D$10+'СЕТ СН'!$F$5-'СЕТ СН'!$F$24</f>
        <v>3327.4713702299996</v>
      </c>
      <c r="F33" s="36">
        <f>SUMIFS(СВЦЭМ!$D$39:$D$789,СВЦЭМ!$A$39:$A$789,$A33,СВЦЭМ!$B$39:$B$789,F$11)+'СЕТ СН'!$F$14+СВЦЭМ!$D$10+'СЕТ СН'!$F$5-'СЕТ СН'!$F$24</f>
        <v>3335.5595245699997</v>
      </c>
      <c r="G33" s="36">
        <f>SUMIFS(СВЦЭМ!$D$39:$D$789,СВЦЭМ!$A$39:$A$789,$A33,СВЦЭМ!$B$39:$B$789,G$11)+'СЕТ СН'!$F$14+СВЦЭМ!$D$10+'СЕТ СН'!$F$5-'СЕТ СН'!$F$24</f>
        <v>3338.0873061100001</v>
      </c>
      <c r="H33" s="36">
        <f>SUMIFS(СВЦЭМ!$D$39:$D$789,СВЦЭМ!$A$39:$A$789,$A33,СВЦЭМ!$B$39:$B$789,H$11)+'СЕТ СН'!$F$14+СВЦЭМ!$D$10+'СЕТ СН'!$F$5-'СЕТ СН'!$F$24</f>
        <v>3316.1937518900004</v>
      </c>
      <c r="I33" s="36">
        <f>SUMIFS(СВЦЭМ!$D$39:$D$789,СВЦЭМ!$A$39:$A$789,$A33,СВЦЭМ!$B$39:$B$789,I$11)+'СЕТ СН'!$F$14+СВЦЭМ!$D$10+'СЕТ СН'!$F$5-'СЕТ СН'!$F$24</f>
        <v>3289.2750402499996</v>
      </c>
      <c r="J33" s="36">
        <f>SUMIFS(СВЦЭМ!$D$39:$D$789,СВЦЭМ!$A$39:$A$789,$A33,СВЦЭМ!$B$39:$B$789,J$11)+'СЕТ СН'!$F$14+СВЦЭМ!$D$10+'СЕТ СН'!$F$5-'СЕТ СН'!$F$24</f>
        <v>3192.5640846000001</v>
      </c>
      <c r="K33" s="36">
        <f>SUMIFS(СВЦЭМ!$D$39:$D$789,СВЦЭМ!$A$39:$A$789,$A33,СВЦЭМ!$B$39:$B$789,K$11)+'СЕТ СН'!$F$14+СВЦЭМ!$D$10+'СЕТ СН'!$F$5-'СЕТ СН'!$F$24</f>
        <v>3151.5984942800005</v>
      </c>
      <c r="L33" s="36">
        <f>SUMIFS(СВЦЭМ!$D$39:$D$789,СВЦЭМ!$A$39:$A$789,$A33,СВЦЭМ!$B$39:$B$789,L$11)+'СЕТ СН'!$F$14+СВЦЭМ!$D$10+'СЕТ СН'!$F$5-'СЕТ СН'!$F$24</f>
        <v>3111.1554302499999</v>
      </c>
      <c r="M33" s="36">
        <f>SUMIFS(СВЦЭМ!$D$39:$D$789,СВЦЭМ!$A$39:$A$789,$A33,СВЦЭМ!$B$39:$B$789,M$11)+'СЕТ СН'!$F$14+СВЦЭМ!$D$10+'СЕТ СН'!$F$5-'СЕТ СН'!$F$24</f>
        <v>3107.2332099200003</v>
      </c>
      <c r="N33" s="36">
        <f>SUMIFS(СВЦЭМ!$D$39:$D$789,СВЦЭМ!$A$39:$A$789,$A33,СВЦЭМ!$B$39:$B$789,N$11)+'СЕТ СН'!$F$14+СВЦЭМ!$D$10+'СЕТ СН'!$F$5-'СЕТ СН'!$F$24</f>
        <v>3118.1414053500002</v>
      </c>
      <c r="O33" s="36">
        <f>SUMIFS(СВЦЭМ!$D$39:$D$789,СВЦЭМ!$A$39:$A$789,$A33,СВЦЭМ!$B$39:$B$789,O$11)+'СЕТ СН'!$F$14+СВЦЭМ!$D$10+'СЕТ СН'!$F$5-'СЕТ СН'!$F$24</f>
        <v>3137.1114125200002</v>
      </c>
      <c r="P33" s="36">
        <f>SUMIFS(СВЦЭМ!$D$39:$D$789,СВЦЭМ!$A$39:$A$789,$A33,СВЦЭМ!$B$39:$B$789,P$11)+'СЕТ СН'!$F$14+СВЦЭМ!$D$10+'СЕТ СН'!$F$5-'СЕТ СН'!$F$24</f>
        <v>3148.2770491300003</v>
      </c>
      <c r="Q33" s="36">
        <f>SUMIFS(СВЦЭМ!$D$39:$D$789,СВЦЭМ!$A$39:$A$789,$A33,СВЦЭМ!$B$39:$B$789,Q$11)+'СЕТ СН'!$F$14+СВЦЭМ!$D$10+'СЕТ СН'!$F$5-'СЕТ СН'!$F$24</f>
        <v>3171.4263262200002</v>
      </c>
      <c r="R33" s="36">
        <f>SUMIFS(СВЦЭМ!$D$39:$D$789,СВЦЭМ!$A$39:$A$789,$A33,СВЦЭМ!$B$39:$B$789,R$11)+'СЕТ СН'!$F$14+СВЦЭМ!$D$10+'СЕТ СН'!$F$5-'СЕТ СН'!$F$24</f>
        <v>3156.97382724</v>
      </c>
      <c r="S33" s="36">
        <f>SUMIFS(СВЦЭМ!$D$39:$D$789,СВЦЭМ!$A$39:$A$789,$A33,СВЦЭМ!$B$39:$B$789,S$11)+'СЕТ СН'!$F$14+СВЦЭМ!$D$10+'СЕТ СН'!$F$5-'СЕТ СН'!$F$24</f>
        <v>3110.7678400700001</v>
      </c>
      <c r="T33" s="36">
        <f>SUMIFS(СВЦЭМ!$D$39:$D$789,СВЦЭМ!$A$39:$A$789,$A33,СВЦЭМ!$B$39:$B$789,T$11)+'СЕТ СН'!$F$14+СВЦЭМ!$D$10+'СЕТ СН'!$F$5-'СЕТ СН'!$F$24</f>
        <v>3066.8286329100001</v>
      </c>
      <c r="U33" s="36">
        <f>SUMIFS(СВЦЭМ!$D$39:$D$789,СВЦЭМ!$A$39:$A$789,$A33,СВЦЭМ!$B$39:$B$789,U$11)+'СЕТ СН'!$F$14+СВЦЭМ!$D$10+'СЕТ СН'!$F$5-'СЕТ СН'!$F$24</f>
        <v>3075.5711581800001</v>
      </c>
      <c r="V33" s="36">
        <f>SUMIFS(СВЦЭМ!$D$39:$D$789,СВЦЭМ!$A$39:$A$789,$A33,СВЦЭМ!$B$39:$B$789,V$11)+'СЕТ СН'!$F$14+СВЦЭМ!$D$10+'СЕТ СН'!$F$5-'СЕТ СН'!$F$24</f>
        <v>3087.8792174</v>
      </c>
      <c r="W33" s="36">
        <f>SUMIFS(СВЦЭМ!$D$39:$D$789,СВЦЭМ!$A$39:$A$789,$A33,СВЦЭМ!$B$39:$B$789,W$11)+'СЕТ СН'!$F$14+СВЦЭМ!$D$10+'СЕТ СН'!$F$5-'СЕТ СН'!$F$24</f>
        <v>3102.9752303499999</v>
      </c>
      <c r="X33" s="36">
        <f>SUMIFS(СВЦЭМ!$D$39:$D$789,СВЦЭМ!$A$39:$A$789,$A33,СВЦЭМ!$B$39:$B$789,X$11)+'СЕТ СН'!$F$14+СВЦЭМ!$D$10+'СЕТ СН'!$F$5-'СЕТ СН'!$F$24</f>
        <v>3130.6311023100002</v>
      </c>
      <c r="Y33" s="36">
        <f>SUMIFS(СВЦЭМ!$D$39:$D$789,СВЦЭМ!$A$39:$A$789,$A33,СВЦЭМ!$B$39:$B$789,Y$11)+'СЕТ СН'!$F$14+СВЦЭМ!$D$10+'СЕТ СН'!$F$5-'СЕТ СН'!$F$24</f>
        <v>3179.2180123900002</v>
      </c>
    </row>
    <row r="34" spans="1:32" ht="15.75" x14ac:dyDescent="0.2">
      <c r="A34" s="35">
        <f t="shared" si="0"/>
        <v>45649</v>
      </c>
      <c r="B34" s="36">
        <f>SUMIFS(СВЦЭМ!$D$39:$D$789,СВЦЭМ!$A$39:$A$789,$A34,СВЦЭМ!$B$39:$B$789,B$11)+'СЕТ СН'!$F$14+СВЦЭМ!$D$10+'СЕТ СН'!$F$5-'СЕТ СН'!$F$24</f>
        <v>3154.9473982100003</v>
      </c>
      <c r="C34" s="36">
        <f>SUMIFS(СВЦЭМ!$D$39:$D$789,СВЦЭМ!$A$39:$A$789,$A34,СВЦЭМ!$B$39:$B$789,C$11)+'СЕТ СН'!$F$14+СВЦЭМ!$D$10+'СЕТ СН'!$F$5-'СЕТ СН'!$F$24</f>
        <v>3208.92647777</v>
      </c>
      <c r="D34" s="36">
        <f>SUMIFS(СВЦЭМ!$D$39:$D$789,СВЦЭМ!$A$39:$A$789,$A34,СВЦЭМ!$B$39:$B$789,D$11)+'СЕТ СН'!$F$14+СВЦЭМ!$D$10+'СЕТ СН'!$F$5-'СЕТ СН'!$F$24</f>
        <v>3277.5044283999996</v>
      </c>
      <c r="E34" s="36">
        <f>SUMIFS(СВЦЭМ!$D$39:$D$789,СВЦЭМ!$A$39:$A$789,$A34,СВЦЭМ!$B$39:$B$789,E$11)+'СЕТ СН'!$F$14+СВЦЭМ!$D$10+'СЕТ СН'!$F$5-'СЕТ СН'!$F$24</f>
        <v>3340.58930194</v>
      </c>
      <c r="F34" s="36">
        <f>SUMIFS(СВЦЭМ!$D$39:$D$789,СВЦЭМ!$A$39:$A$789,$A34,СВЦЭМ!$B$39:$B$789,F$11)+'СЕТ СН'!$F$14+СВЦЭМ!$D$10+'СЕТ СН'!$F$5-'СЕТ СН'!$F$24</f>
        <v>3284.0672584699996</v>
      </c>
      <c r="G34" s="36">
        <f>SUMIFS(СВЦЭМ!$D$39:$D$789,СВЦЭМ!$A$39:$A$789,$A34,СВЦЭМ!$B$39:$B$789,G$11)+'СЕТ СН'!$F$14+СВЦЭМ!$D$10+'СЕТ СН'!$F$5-'СЕТ СН'!$F$24</f>
        <v>3258.3788262199996</v>
      </c>
      <c r="H34" s="36">
        <f>SUMIFS(СВЦЭМ!$D$39:$D$789,СВЦЭМ!$A$39:$A$789,$A34,СВЦЭМ!$B$39:$B$789,H$11)+'СЕТ СН'!$F$14+СВЦЭМ!$D$10+'СЕТ СН'!$F$5-'СЕТ СН'!$F$24</f>
        <v>3238.6230753199998</v>
      </c>
      <c r="I34" s="36">
        <f>SUMIFS(СВЦЭМ!$D$39:$D$789,СВЦЭМ!$A$39:$A$789,$A34,СВЦЭМ!$B$39:$B$789,I$11)+'СЕТ СН'!$F$14+СВЦЭМ!$D$10+'СЕТ СН'!$F$5-'СЕТ СН'!$F$24</f>
        <v>3224.6277140499997</v>
      </c>
      <c r="J34" s="36">
        <f>SUMIFS(СВЦЭМ!$D$39:$D$789,СВЦЭМ!$A$39:$A$789,$A34,СВЦЭМ!$B$39:$B$789,J$11)+'СЕТ СН'!$F$14+СВЦЭМ!$D$10+'СЕТ СН'!$F$5-'СЕТ СН'!$F$24</f>
        <v>3154.7251936500002</v>
      </c>
      <c r="K34" s="36">
        <f>SUMIFS(СВЦЭМ!$D$39:$D$789,СВЦЭМ!$A$39:$A$789,$A34,СВЦЭМ!$B$39:$B$789,K$11)+'СЕТ СН'!$F$14+СВЦЭМ!$D$10+'СЕТ СН'!$F$5-'СЕТ СН'!$F$24</f>
        <v>3083.9311168000004</v>
      </c>
      <c r="L34" s="36">
        <f>SUMIFS(СВЦЭМ!$D$39:$D$789,СВЦЭМ!$A$39:$A$789,$A34,СВЦЭМ!$B$39:$B$789,L$11)+'СЕТ СН'!$F$14+СВЦЭМ!$D$10+'СЕТ СН'!$F$5-'СЕТ СН'!$F$24</f>
        <v>3077.0369255900005</v>
      </c>
      <c r="M34" s="36">
        <f>SUMIFS(СВЦЭМ!$D$39:$D$789,СВЦЭМ!$A$39:$A$789,$A34,СВЦЭМ!$B$39:$B$789,M$11)+'СЕТ СН'!$F$14+СВЦЭМ!$D$10+'СЕТ СН'!$F$5-'СЕТ СН'!$F$24</f>
        <v>3090.5479508300004</v>
      </c>
      <c r="N34" s="36">
        <f>SUMIFS(СВЦЭМ!$D$39:$D$789,СВЦЭМ!$A$39:$A$789,$A34,СВЦЭМ!$B$39:$B$789,N$11)+'СЕТ СН'!$F$14+СВЦЭМ!$D$10+'СЕТ СН'!$F$5-'СЕТ СН'!$F$24</f>
        <v>3094.6690952700001</v>
      </c>
      <c r="O34" s="36">
        <f>SUMIFS(СВЦЭМ!$D$39:$D$789,СВЦЭМ!$A$39:$A$789,$A34,СВЦЭМ!$B$39:$B$789,O$11)+'СЕТ СН'!$F$14+СВЦЭМ!$D$10+'СЕТ СН'!$F$5-'СЕТ СН'!$F$24</f>
        <v>3119.0872636300001</v>
      </c>
      <c r="P34" s="36">
        <f>SUMIFS(СВЦЭМ!$D$39:$D$789,СВЦЭМ!$A$39:$A$789,$A34,СВЦЭМ!$B$39:$B$789,P$11)+'СЕТ СН'!$F$14+СВЦЭМ!$D$10+'СЕТ СН'!$F$5-'СЕТ СН'!$F$24</f>
        <v>3152.7798990400001</v>
      </c>
      <c r="Q34" s="36">
        <f>SUMIFS(СВЦЭМ!$D$39:$D$789,СВЦЭМ!$A$39:$A$789,$A34,СВЦЭМ!$B$39:$B$789,Q$11)+'СЕТ СН'!$F$14+СВЦЭМ!$D$10+'СЕТ СН'!$F$5-'СЕТ СН'!$F$24</f>
        <v>3166.6885962000001</v>
      </c>
      <c r="R34" s="36">
        <f>SUMIFS(СВЦЭМ!$D$39:$D$789,СВЦЭМ!$A$39:$A$789,$A34,СВЦЭМ!$B$39:$B$789,R$11)+'СЕТ СН'!$F$14+СВЦЭМ!$D$10+'СЕТ СН'!$F$5-'СЕТ СН'!$F$24</f>
        <v>3140.1605404800002</v>
      </c>
      <c r="S34" s="36">
        <f>SUMIFS(СВЦЭМ!$D$39:$D$789,СВЦЭМ!$A$39:$A$789,$A34,СВЦЭМ!$B$39:$B$789,S$11)+'СЕТ СН'!$F$14+СВЦЭМ!$D$10+'СЕТ СН'!$F$5-'СЕТ СН'!$F$24</f>
        <v>3120.1712775200003</v>
      </c>
      <c r="T34" s="36">
        <f>SUMIFS(СВЦЭМ!$D$39:$D$789,СВЦЭМ!$A$39:$A$789,$A34,СВЦЭМ!$B$39:$B$789,T$11)+'СЕТ СН'!$F$14+СВЦЭМ!$D$10+'СЕТ СН'!$F$5-'СЕТ СН'!$F$24</f>
        <v>3104.8592390700005</v>
      </c>
      <c r="U34" s="36">
        <f>SUMIFS(СВЦЭМ!$D$39:$D$789,СВЦЭМ!$A$39:$A$789,$A34,СВЦЭМ!$B$39:$B$789,U$11)+'СЕТ СН'!$F$14+СВЦЭМ!$D$10+'СЕТ СН'!$F$5-'СЕТ СН'!$F$24</f>
        <v>3103.88835793</v>
      </c>
      <c r="V34" s="36">
        <f>SUMIFS(СВЦЭМ!$D$39:$D$789,СВЦЭМ!$A$39:$A$789,$A34,СВЦЭМ!$B$39:$B$789,V$11)+'СЕТ СН'!$F$14+СВЦЭМ!$D$10+'СЕТ СН'!$F$5-'СЕТ СН'!$F$24</f>
        <v>3080.7248731</v>
      </c>
      <c r="W34" s="36">
        <f>SUMIFS(СВЦЭМ!$D$39:$D$789,СВЦЭМ!$A$39:$A$789,$A34,СВЦЭМ!$B$39:$B$789,W$11)+'СЕТ СН'!$F$14+СВЦЭМ!$D$10+'СЕТ СН'!$F$5-'СЕТ СН'!$F$24</f>
        <v>3080.34224051</v>
      </c>
      <c r="X34" s="36">
        <f>SUMIFS(СВЦЭМ!$D$39:$D$789,СВЦЭМ!$A$39:$A$789,$A34,СВЦЭМ!$B$39:$B$789,X$11)+'СЕТ СН'!$F$14+СВЦЭМ!$D$10+'СЕТ СН'!$F$5-'СЕТ СН'!$F$24</f>
        <v>3137.0085586800005</v>
      </c>
      <c r="Y34" s="36">
        <f>SUMIFS(СВЦЭМ!$D$39:$D$789,СВЦЭМ!$A$39:$A$789,$A34,СВЦЭМ!$B$39:$B$789,Y$11)+'СЕТ СН'!$F$14+СВЦЭМ!$D$10+'СЕТ СН'!$F$5-'СЕТ СН'!$F$24</f>
        <v>3164.4637950599999</v>
      </c>
    </row>
    <row r="35" spans="1:32" ht="15.75" x14ac:dyDescent="0.2">
      <c r="A35" s="35">
        <f t="shared" si="0"/>
        <v>45650</v>
      </c>
      <c r="B35" s="36">
        <f>SUMIFS(СВЦЭМ!$D$39:$D$789,СВЦЭМ!$A$39:$A$789,$A35,СВЦЭМ!$B$39:$B$789,B$11)+'СЕТ СН'!$F$14+СВЦЭМ!$D$10+'СЕТ СН'!$F$5-'СЕТ СН'!$F$24</f>
        <v>3220.7046048499997</v>
      </c>
      <c r="C35" s="36">
        <f>SUMIFS(СВЦЭМ!$D$39:$D$789,СВЦЭМ!$A$39:$A$789,$A35,СВЦЭМ!$B$39:$B$789,C$11)+'СЕТ СН'!$F$14+СВЦЭМ!$D$10+'СЕТ СН'!$F$5-'СЕТ СН'!$F$24</f>
        <v>3322.84783548</v>
      </c>
      <c r="D35" s="36">
        <f>SUMIFS(СВЦЭМ!$D$39:$D$789,СВЦЭМ!$A$39:$A$789,$A35,СВЦЭМ!$B$39:$B$789,D$11)+'СЕТ СН'!$F$14+СВЦЭМ!$D$10+'СЕТ СН'!$F$5-'СЕТ СН'!$F$24</f>
        <v>3318.3863628999998</v>
      </c>
      <c r="E35" s="36">
        <f>SUMIFS(СВЦЭМ!$D$39:$D$789,СВЦЭМ!$A$39:$A$789,$A35,СВЦЭМ!$B$39:$B$789,E$11)+'СЕТ СН'!$F$14+СВЦЭМ!$D$10+'СЕТ СН'!$F$5-'СЕТ СН'!$F$24</f>
        <v>3319.2771120199995</v>
      </c>
      <c r="F35" s="36">
        <f>SUMIFS(СВЦЭМ!$D$39:$D$789,СВЦЭМ!$A$39:$A$789,$A35,СВЦЭМ!$B$39:$B$789,F$11)+'СЕТ СН'!$F$14+СВЦЭМ!$D$10+'СЕТ СН'!$F$5-'СЕТ СН'!$F$24</f>
        <v>3311.0285941800003</v>
      </c>
      <c r="G35" s="36">
        <f>SUMIFS(СВЦЭМ!$D$39:$D$789,СВЦЭМ!$A$39:$A$789,$A35,СВЦЭМ!$B$39:$B$789,G$11)+'СЕТ СН'!$F$14+СВЦЭМ!$D$10+'СЕТ СН'!$F$5-'СЕТ СН'!$F$24</f>
        <v>3292.5739543700001</v>
      </c>
      <c r="H35" s="36">
        <f>SUMIFS(СВЦЭМ!$D$39:$D$789,СВЦЭМ!$A$39:$A$789,$A35,СВЦЭМ!$B$39:$B$789,H$11)+'СЕТ СН'!$F$14+СВЦЭМ!$D$10+'СЕТ СН'!$F$5-'СЕТ СН'!$F$24</f>
        <v>3277.8896288899996</v>
      </c>
      <c r="I35" s="36">
        <f>SUMIFS(СВЦЭМ!$D$39:$D$789,СВЦЭМ!$A$39:$A$789,$A35,СВЦЭМ!$B$39:$B$789,I$11)+'СЕТ СН'!$F$14+СВЦЭМ!$D$10+'СЕТ СН'!$F$5-'СЕТ СН'!$F$24</f>
        <v>3214.6854404899996</v>
      </c>
      <c r="J35" s="36">
        <f>SUMIFS(СВЦЭМ!$D$39:$D$789,СВЦЭМ!$A$39:$A$789,$A35,СВЦЭМ!$B$39:$B$789,J$11)+'СЕТ СН'!$F$14+СВЦЭМ!$D$10+'СЕТ СН'!$F$5-'СЕТ СН'!$F$24</f>
        <v>3184.2319950600004</v>
      </c>
      <c r="K35" s="36">
        <f>SUMIFS(СВЦЭМ!$D$39:$D$789,СВЦЭМ!$A$39:$A$789,$A35,СВЦЭМ!$B$39:$B$789,K$11)+'СЕТ СН'!$F$14+СВЦЭМ!$D$10+'СЕТ СН'!$F$5-'СЕТ СН'!$F$24</f>
        <v>3193.32839788</v>
      </c>
      <c r="L35" s="36">
        <f>SUMIFS(СВЦЭМ!$D$39:$D$789,СВЦЭМ!$A$39:$A$789,$A35,СВЦЭМ!$B$39:$B$789,L$11)+'СЕТ СН'!$F$14+СВЦЭМ!$D$10+'СЕТ СН'!$F$5-'СЕТ СН'!$F$24</f>
        <v>3161.5412796800001</v>
      </c>
      <c r="M35" s="36">
        <f>SUMIFS(СВЦЭМ!$D$39:$D$789,СВЦЭМ!$A$39:$A$789,$A35,СВЦЭМ!$B$39:$B$789,M$11)+'СЕТ СН'!$F$14+СВЦЭМ!$D$10+'СЕТ СН'!$F$5-'СЕТ СН'!$F$24</f>
        <v>3093.5151694900005</v>
      </c>
      <c r="N35" s="36">
        <f>SUMIFS(СВЦЭМ!$D$39:$D$789,СВЦЭМ!$A$39:$A$789,$A35,СВЦЭМ!$B$39:$B$789,N$11)+'СЕТ СН'!$F$14+СВЦЭМ!$D$10+'СЕТ СН'!$F$5-'СЕТ СН'!$F$24</f>
        <v>3112.9215693200003</v>
      </c>
      <c r="O35" s="36">
        <f>SUMIFS(СВЦЭМ!$D$39:$D$789,СВЦЭМ!$A$39:$A$789,$A35,СВЦЭМ!$B$39:$B$789,O$11)+'СЕТ СН'!$F$14+СВЦЭМ!$D$10+'СЕТ СН'!$F$5-'СЕТ СН'!$F$24</f>
        <v>3165.6235378900001</v>
      </c>
      <c r="P35" s="36">
        <f>SUMIFS(СВЦЭМ!$D$39:$D$789,СВЦЭМ!$A$39:$A$789,$A35,СВЦЭМ!$B$39:$B$789,P$11)+'СЕТ СН'!$F$14+СВЦЭМ!$D$10+'СЕТ СН'!$F$5-'СЕТ СН'!$F$24</f>
        <v>3160.5823817700002</v>
      </c>
      <c r="Q35" s="36">
        <f>SUMIFS(СВЦЭМ!$D$39:$D$789,СВЦЭМ!$A$39:$A$789,$A35,СВЦЭМ!$B$39:$B$789,Q$11)+'СЕТ СН'!$F$14+СВЦЭМ!$D$10+'СЕТ СН'!$F$5-'СЕТ СН'!$F$24</f>
        <v>3098.34598095</v>
      </c>
      <c r="R35" s="36">
        <f>SUMIFS(СВЦЭМ!$D$39:$D$789,СВЦЭМ!$A$39:$A$789,$A35,СВЦЭМ!$B$39:$B$789,R$11)+'СЕТ СН'!$F$14+СВЦЭМ!$D$10+'СЕТ СН'!$F$5-'СЕТ СН'!$F$24</f>
        <v>3114.7262432000002</v>
      </c>
      <c r="S35" s="36">
        <f>SUMIFS(СВЦЭМ!$D$39:$D$789,СВЦЭМ!$A$39:$A$789,$A35,СВЦЭМ!$B$39:$B$789,S$11)+'СЕТ СН'!$F$14+СВЦЭМ!$D$10+'СЕТ СН'!$F$5-'СЕТ СН'!$F$24</f>
        <v>3137.1688175400004</v>
      </c>
      <c r="T35" s="36">
        <f>SUMIFS(СВЦЭМ!$D$39:$D$789,СВЦЭМ!$A$39:$A$789,$A35,СВЦЭМ!$B$39:$B$789,T$11)+'СЕТ СН'!$F$14+СВЦЭМ!$D$10+'СЕТ СН'!$F$5-'СЕТ СН'!$F$24</f>
        <v>3172.0343698900001</v>
      </c>
      <c r="U35" s="36">
        <f>SUMIFS(СВЦЭМ!$D$39:$D$789,СВЦЭМ!$A$39:$A$789,$A35,СВЦЭМ!$B$39:$B$789,U$11)+'СЕТ СН'!$F$14+СВЦЭМ!$D$10+'СЕТ СН'!$F$5-'СЕТ СН'!$F$24</f>
        <v>3176.3022779299999</v>
      </c>
      <c r="V35" s="36">
        <f>SUMIFS(СВЦЭМ!$D$39:$D$789,СВЦЭМ!$A$39:$A$789,$A35,СВЦЭМ!$B$39:$B$789,V$11)+'СЕТ СН'!$F$14+СВЦЭМ!$D$10+'СЕТ СН'!$F$5-'СЕТ СН'!$F$24</f>
        <v>3186.0663606200005</v>
      </c>
      <c r="W35" s="36">
        <f>SUMIFS(СВЦЭМ!$D$39:$D$789,СВЦЭМ!$A$39:$A$789,$A35,СВЦЭМ!$B$39:$B$789,W$11)+'СЕТ СН'!$F$14+СВЦЭМ!$D$10+'СЕТ СН'!$F$5-'СЕТ СН'!$F$24</f>
        <v>3209.5560558999996</v>
      </c>
      <c r="X35" s="36">
        <f>SUMIFS(СВЦЭМ!$D$39:$D$789,СВЦЭМ!$A$39:$A$789,$A35,СВЦЭМ!$B$39:$B$789,X$11)+'СЕТ СН'!$F$14+СВЦЭМ!$D$10+'СЕТ СН'!$F$5-'СЕТ СН'!$F$24</f>
        <v>3242.0037148700003</v>
      </c>
      <c r="Y35" s="36">
        <f>SUMIFS(СВЦЭМ!$D$39:$D$789,СВЦЭМ!$A$39:$A$789,$A35,СВЦЭМ!$B$39:$B$789,Y$11)+'СЕТ СН'!$F$14+СВЦЭМ!$D$10+'СЕТ СН'!$F$5-'СЕТ СН'!$F$24</f>
        <v>3249.6593859599998</v>
      </c>
    </row>
    <row r="36" spans="1:32" ht="15.75" x14ac:dyDescent="0.2">
      <c r="A36" s="35">
        <f t="shared" si="0"/>
        <v>45651</v>
      </c>
      <c r="B36" s="36">
        <f>SUMIFS(СВЦЭМ!$D$39:$D$789,СВЦЭМ!$A$39:$A$789,$A36,СВЦЭМ!$B$39:$B$789,B$11)+'СЕТ СН'!$F$14+СВЦЭМ!$D$10+'СЕТ СН'!$F$5-'СЕТ СН'!$F$24</f>
        <v>3146.6594308700005</v>
      </c>
      <c r="C36" s="36">
        <f>SUMIFS(СВЦЭМ!$D$39:$D$789,СВЦЭМ!$A$39:$A$789,$A36,СВЦЭМ!$B$39:$B$789,C$11)+'СЕТ СН'!$F$14+СВЦЭМ!$D$10+'СЕТ СН'!$F$5-'СЕТ СН'!$F$24</f>
        <v>3186.7762097600003</v>
      </c>
      <c r="D36" s="36">
        <f>SUMIFS(СВЦЭМ!$D$39:$D$789,СВЦЭМ!$A$39:$A$789,$A36,СВЦЭМ!$B$39:$B$789,D$11)+'СЕТ СН'!$F$14+СВЦЭМ!$D$10+'СЕТ СН'!$F$5-'СЕТ СН'!$F$24</f>
        <v>3197.5593568000004</v>
      </c>
      <c r="E36" s="36">
        <f>SUMIFS(СВЦЭМ!$D$39:$D$789,СВЦЭМ!$A$39:$A$789,$A36,СВЦЭМ!$B$39:$B$789,E$11)+'СЕТ СН'!$F$14+СВЦЭМ!$D$10+'СЕТ СН'!$F$5-'СЕТ СН'!$F$24</f>
        <v>3231.7610249600002</v>
      </c>
      <c r="F36" s="36">
        <f>SUMIFS(СВЦЭМ!$D$39:$D$789,СВЦЭМ!$A$39:$A$789,$A36,СВЦЭМ!$B$39:$B$789,F$11)+'СЕТ СН'!$F$14+СВЦЭМ!$D$10+'СЕТ СН'!$F$5-'СЕТ СН'!$F$24</f>
        <v>3237.8569757899995</v>
      </c>
      <c r="G36" s="36">
        <f>SUMIFS(СВЦЭМ!$D$39:$D$789,СВЦЭМ!$A$39:$A$789,$A36,СВЦЭМ!$B$39:$B$789,G$11)+'СЕТ СН'!$F$14+СВЦЭМ!$D$10+'СЕТ СН'!$F$5-'СЕТ СН'!$F$24</f>
        <v>3194.6111557800004</v>
      </c>
      <c r="H36" s="36">
        <f>SUMIFS(СВЦЭМ!$D$39:$D$789,СВЦЭМ!$A$39:$A$789,$A36,СВЦЭМ!$B$39:$B$789,H$11)+'СЕТ СН'!$F$14+СВЦЭМ!$D$10+'СЕТ СН'!$F$5-'СЕТ СН'!$F$24</f>
        <v>3134.5884971599999</v>
      </c>
      <c r="I36" s="36">
        <f>SUMIFS(СВЦЭМ!$D$39:$D$789,СВЦЭМ!$A$39:$A$789,$A36,СВЦЭМ!$B$39:$B$789,I$11)+'СЕТ СН'!$F$14+СВЦЭМ!$D$10+'СЕТ СН'!$F$5-'СЕТ СН'!$F$24</f>
        <v>3035.8474942900002</v>
      </c>
      <c r="J36" s="36">
        <f>SUMIFS(СВЦЭМ!$D$39:$D$789,СВЦЭМ!$A$39:$A$789,$A36,СВЦЭМ!$B$39:$B$789,J$11)+'СЕТ СН'!$F$14+СВЦЭМ!$D$10+'СЕТ СН'!$F$5-'СЕТ СН'!$F$24</f>
        <v>3019.0608152100003</v>
      </c>
      <c r="K36" s="36">
        <f>SUMIFS(СВЦЭМ!$D$39:$D$789,СВЦЭМ!$A$39:$A$789,$A36,СВЦЭМ!$B$39:$B$789,K$11)+'СЕТ СН'!$F$14+СВЦЭМ!$D$10+'СЕТ СН'!$F$5-'СЕТ СН'!$F$24</f>
        <v>3007.1322327200005</v>
      </c>
      <c r="L36" s="36">
        <f>SUMIFS(СВЦЭМ!$D$39:$D$789,СВЦЭМ!$A$39:$A$789,$A36,СВЦЭМ!$B$39:$B$789,L$11)+'СЕТ СН'!$F$14+СВЦЭМ!$D$10+'СЕТ СН'!$F$5-'СЕТ СН'!$F$24</f>
        <v>2989.3142872000003</v>
      </c>
      <c r="M36" s="36">
        <f>SUMIFS(СВЦЭМ!$D$39:$D$789,СВЦЭМ!$A$39:$A$789,$A36,СВЦЭМ!$B$39:$B$789,M$11)+'СЕТ СН'!$F$14+СВЦЭМ!$D$10+'СЕТ СН'!$F$5-'СЕТ СН'!$F$24</f>
        <v>2964.2221958400005</v>
      </c>
      <c r="N36" s="36">
        <f>SUMIFS(СВЦЭМ!$D$39:$D$789,СВЦЭМ!$A$39:$A$789,$A36,СВЦЭМ!$B$39:$B$789,N$11)+'СЕТ СН'!$F$14+СВЦЭМ!$D$10+'СЕТ СН'!$F$5-'СЕТ СН'!$F$24</f>
        <v>2965.8287709800002</v>
      </c>
      <c r="O36" s="36">
        <f>SUMIFS(СВЦЭМ!$D$39:$D$789,СВЦЭМ!$A$39:$A$789,$A36,СВЦЭМ!$B$39:$B$789,O$11)+'СЕТ СН'!$F$14+СВЦЭМ!$D$10+'СЕТ СН'!$F$5-'СЕТ СН'!$F$24</f>
        <v>2976.9102597400001</v>
      </c>
      <c r="P36" s="36">
        <f>SUMIFS(СВЦЭМ!$D$39:$D$789,СВЦЭМ!$A$39:$A$789,$A36,СВЦЭМ!$B$39:$B$789,P$11)+'СЕТ СН'!$F$14+СВЦЭМ!$D$10+'СЕТ СН'!$F$5-'СЕТ СН'!$F$24</f>
        <v>2979.8625389100002</v>
      </c>
      <c r="Q36" s="36">
        <f>SUMIFS(СВЦЭМ!$D$39:$D$789,СВЦЭМ!$A$39:$A$789,$A36,СВЦЭМ!$B$39:$B$789,Q$11)+'СЕТ СН'!$F$14+СВЦЭМ!$D$10+'СЕТ СН'!$F$5-'СЕТ СН'!$F$24</f>
        <v>2983.65977312</v>
      </c>
      <c r="R36" s="36">
        <f>SUMIFS(СВЦЭМ!$D$39:$D$789,СВЦЭМ!$A$39:$A$789,$A36,СВЦЭМ!$B$39:$B$789,R$11)+'СЕТ СН'!$F$14+СВЦЭМ!$D$10+'СЕТ СН'!$F$5-'СЕТ СН'!$F$24</f>
        <v>2981.6590807400003</v>
      </c>
      <c r="S36" s="36">
        <f>SUMIFS(СВЦЭМ!$D$39:$D$789,СВЦЭМ!$A$39:$A$789,$A36,СВЦЭМ!$B$39:$B$789,S$11)+'СЕТ СН'!$F$14+СВЦЭМ!$D$10+'СЕТ СН'!$F$5-'СЕТ СН'!$F$24</f>
        <v>2964.0417555000004</v>
      </c>
      <c r="T36" s="36">
        <f>SUMIFS(СВЦЭМ!$D$39:$D$789,СВЦЭМ!$A$39:$A$789,$A36,СВЦЭМ!$B$39:$B$789,T$11)+'СЕТ СН'!$F$14+СВЦЭМ!$D$10+'СЕТ СН'!$F$5-'СЕТ СН'!$F$24</f>
        <v>2983.5723622300002</v>
      </c>
      <c r="U36" s="36">
        <f>SUMIFS(СВЦЭМ!$D$39:$D$789,СВЦЭМ!$A$39:$A$789,$A36,СВЦЭМ!$B$39:$B$789,U$11)+'СЕТ СН'!$F$14+СВЦЭМ!$D$10+'СЕТ СН'!$F$5-'СЕТ СН'!$F$24</f>
        <v>2982.5892829700001</v>
      </c>
      <c r="V36" s="36">
        <f>SUMIFS(СВЦЭМ!$D$39:$D$789,СВЦЭМ!$A$39:$A$789,$A36,СВЦЭМ!$B$39:$B$789,V$11)+'СЕТ СН'!$F$14+СВЦЭМ!$D$10+'СЕТ СН'!$F$5-'СЕТ СН'!$F$24</f>
        <v>2988.4950373600004</v>
      </c>
      <c r="W36" s="36">
        <f>SUMIFS(СВЦЭМ!$D$39:$D$789,СВЦЭМ!$A$39:$A$789,$A36,СВЦЭМ!$B$39:$B$789,W$11)+'СЕТ СН'!$F$14+СВЦЭМ!$D$10+'СЕТ СН'!$F$5-'СЕТ СН'!$F$24</f>
        <v>3022.0950519799999</v>
      </c>
      <c r="X36" s="36">
        <f>SUMIFS(СВЦЭМ!$D$39:$D$789,СВЦЭМ!$A$39:$A$789,$A36,СВЦЭМ!$B$39:$B$789,X$11)+'СЕТ СН'!$F$14+СВЦЭМ!$D$10+'СЕТ СН'!$F$5-'СЕТ СН'!$F$24</f>
        <v>3015.3892317600003</v>
      </c>
      <c r="Y36" s="36">
        <f>SUMIFS(СВЦЭМ!$D$39:$D$789,СВЦЭМ!$A$39:$A$789,$A36,СВЦЭМ!$B$39:$B$789,Y$11)+'СЕТ СН'!$F$14+СВЦЭМ!$D$10+'СЕТ СН'!$F$5-'СЕТ СН'!$F$24</f>
        <v>3067.2207992700005</v>
      </c>
    </row>
    <row r="37" spans="1:32" ht="15.75" x14ac:dyDescent="0.2">
      <c r="A37" s="35">
        <f t="shared" si="0"/>
        <v>45652</v>
      </c>
      <c r="B37" s="36">
        <f>SUMIFS(СВЦЭМ!$D$39:$D$789,СВЦЭМ!$A$39:$A$789,$A37,СВЦЭМ!$B$39:$B$789,B$11)+'СЕТ СН'!$F$14+СВЦЭМ!$D$10+'СЕТ СН'!$F$5-'СЕТ СН'!$F$24</f>
        <v>3216.5281737799996</v>
      </c>
      <c r="C37" s="36">
        <f>SUMIFS(СВЦЭМ!$D$39:$D$789,СВЦЭМ!$A$39:$A$789,$A37,СВЦЭМ!$B$39:$B$789,C$11)+'СЕТ СН'!$F$14+СВЦЭМ!$D$10+'СЕТ СН'!$F$5-'СЕТ СН'!$F$24</f>
        <v>3251.9010433699996</v>
      </c>
      <c r="D37" s="36">
        <f>SUMIFS(СВЦЭМ!$D$39:$D$789,СВЦЭМ!$A$39:$A$789,$A37,СВЦЭМ!$B$39:$B$789,D$11)+'СЕТ СН'!$F$14+СВЦЭМ!$D$10+'СЕТ СН'!$F$5-'СЕТ СН'!$F$24</f>
        <v>3277.8347919999997</v>
      </c>
      <c r="E37" s="36">
        <f>SUMIFS(СВЦЭМ!$D$39:$D$789,СВЦЭМ!$A$39:$A$789,$A37,СВЦЭМ!$B$39:$B$789,E$11)+'СЕТ СН'!$F$14+СВЦЭМ!$D$10+'СЕТ СН'!$F$5-'СЕТ СН'!$F$24</f>
        <v>3284.0044693099999</v>
      </c>
      <c r="F37" s="36">
        <f>SUMIFS(СВЦЭМ!$D$39:$D$789,СВЦЭМ!$A$39:$A$789,$A37,СВЦЭМ!$B$39:$B$789,F$11)+'СЕТ СН'!$F$14+СВЦЭМ!$D$10+'СЕТ СН'!$F$5-'СЕТ СН'!$F$24</f>
        <v>3278.9282855499996</v>
      </c>
      <c r="G37" s="36">
        <f>SUMIFS(СВЦЭМ!$D$39:$D$789,СВЦЭМ!$A$39:$A$789,$A37,СВЦЭМ!$B$39:$B$789,G$11)+'СЕТ СН'!$F$14+СВЦЭМ!$D$10+'СЕТ СН'!$F$5-'СЕТ СН'!$F$24</f>
        <v>3255.6967355999996</v>
      </c>
      <c r="H37" s="36">
        <f>SUMIFS(СВЦЭМ!$D$39:$D$789,СВЦЭМ!$A$39:$A$789,$A37,СВЦЭМ!$B$39:$B$789,H$11)+'СЕТ СН'!$F$14+СВЦЭМ!$D$10+'СЕТ СН'!$F$5-'СЕТ СН'!$F$24</f>
        <v>3177.0911987200002</v>
      </c>
      <c r="I37" s="36">
        <f>SUMIFS(СВЦЭМ!$D$39:$D$789,СВЦЭМ!$A$39:$A$789,$A37,СВЦЭМ!$B$39:$B$789,I$11)+'СЕТ СН'!$F$14+СВЦЭМ!$D$10+'СЕТ СН'!$F$5-'СЕТ СН'!$F$24</f>
        <v>3115.9052875900002</v>
      </c>
      <c r="J37" s="36">
        <f>SUMIFS(СВЦЭМ!$D$39:$D$789,СВЦЭМ!$A$39:$A$789,$A37,СВЦЭМ!$B$39:$B$789,J$11)+'СЕТ СН'!$F$14+СВЦЭМ!$D$10+'СЕТ СН'!$F$5-'СЕТ СН'!$F$24</f>
        <v>3081.8479566100004</v>
      </c>
      <c r="K37" s="36">
        <f>SUMIFS(СВЦЭМ!$D$39:$D$789,СВЦЭМ!$A$39:$A$789,$A37,СВЦЭМ!$B$39:$B$789,K$11)+'СЕТ СН'!$F$14+СВЦЭМ!$D$10+'СЕТ СН'!$F$5-'СЕТ СН'!$F$24</f>
        <v>3062.6861120399999</v>
      </c>
      <c r="L37" s="36">
        <f>SUMIFS(СВЦЭМ!$D$39:$D$789,СВЦЭМ!$A$39:$A$789,$A37,СВЦЭМ!$B$39:$B$789,L$11)+'СЕТ СН'!$F$14+СВЦЭМ!$D$10+'СЕТ СН'!$F$5-'СЕТ СН'!$F$24</f>
        <v>3061.5922228899999</v>
      </c>
      <c r="M37" s="36">
        <f>SUMIFS(СВЦЭМ!$D$39:$D$789,СВЦЭМ!$A$39:$A$789,$A37,СВЦЭМ!$B$39:$B$789,M$11)+'СЕТ СН'!$F$14+СВЦЭМ!$D$10+'СЕТ СН'!$F$5-'СЕТ СН'!$F$24</f>
        <v>3049.5710406200005</v>
      </c>
      <c r="N37" s="36">
        <f>SUMIFS(СВЦЭМ!$D$39:$D$789,СВЦЭМ!$A$39:$A$789,$A37,СВЦЭМ!$B$39:$B$789,N$11)+'СЕТ СН'!$F$14+СВЦЭМ!$D$10+'СЕТ СН'!$F$5-'СЕТ СН'!$F$24</f>
        <v>3051.1158241000003</v>
      </c>
      <c r="O37" s="36">
        <f>SUMIFS(СВЦЭМ!$D$39:$D$789,СВЦЭМ!$A$39:$A$789,$A37,СВЦЭМ!$B$39:$B$789,O$11)+'СЕТ СН'!$F$14+СВЦЭМ!$D$10+'СЕТ СН'!$F$5-'СЕТ СН'!$F$24</f>
        <v>3042.8497183700001</v>
      </c>
      <c r="P37" s="36">
        <f>SUMIFS(СВЦЭМ!$D$39:$D$789,СВЦЭМ!$A$39:$A$789,$A37,СВЦЭМ!$B$39:$B$789,P$11)+'СЕТ СН'!$F$14+СВЦЭМ!$D$10+'СЕТ СН'!$F$5-'СЕТ СН'!$F$24</f>
        <v>3054.4150388200005</v>
      </c>
      <c r="Q37" s="36">
        <f>SUMIFS(СВЦЭМ!$D$39:$D$789,СВЦЭМ!$A$39:$A$789,$A37,СВЦЭМ!$B$39:$B$789,Q$11)+'СЕТ СН'!$F$14+СВЦЭМ!$D$10+'СЕТ СН'!$F$5-'СЕТ СН'!$F$24</f>
        <v>3104.2523572</v>
      </c>
      <c r="R37" s="36">
        <f>SUMIFS(СВЦЭМ!$D$39:$D$789,СВЦЭМ!$A$39:$A$789,$A37,СВЦЭМ!$B$39:$B$789,R$11)+'СЕТ СН'!$F$14+СВЦЭМ!$D$10+'СЕТ СН'!$F$5-'СЕТ СН'!$F$24</f>
        <v>3063.75173713</v>
      </c>
      <c r="S37" s="36">
        <f>SUMIFS(СВЦЭМ!$D$39:$D$789,СВЦЭМ!$A$39:$A$789,$A37,СВЦЭМ!$B$39:$B$789,S$11)+'СЕТ СН'!$F$14+СВЦЭМ!$D$10+'СЕТ СН'!$F$5-'СЕТ СН'!$F$24</f>
        <v>3070.3862458600001</v>
      </c>
      <c r="T37" s="36">
        <f>SUMIFS(СВЦЭМ!$D$39:$D$789,СВЦЭМ!$A$39:$A$789,$A37,СВЦЭМ!$B$39:$B$789,T$11)+'СЕТ СН'!$F$14+СВЦЭМ!$D$10+'СЕТ СН'!$F$5-'СЕТ СН'!$F$24</f>
        <v>3054.0744792599999</v>
      </c>
      <c r="U37" s="36">
        <f>SUMIFS(СВЦЭМ!$D$39:$D$789,СВЦЭМ!$A$39:$A$789,$A37,СВЦЭМ!$B$39:$B$789,U$11)+'СЕТ СН'!$F$14+СВЦЭМ!$D$10+'СЕТ СН'!$F$5-'СЕТ СН'!$F$24</f>
        <v>3066.7208786000001</v>
      </c>
      <c r="V37" s="36">
        <f>SUMIFS(СВЦЭМ!$D$39:$D$789,СВЦЭМ!$A$39:$A$789,$A37,СВЦЭМ!$B$39:$B$789,V$11)+'СЕТ СН'!$F$14+СВЦЭМ!$D$10+'СЕТ СН'!$F$5-'СЕТ СН'!$F$24</f>
        <v>3091.6407388900002</v>
      </c>
      <c r="W37" s="36">
        <f>SUMIFS(СВЦЭМ!$D$39:$D$789,СВЦЭМ!$A$39:$A$789,$A37,СВЦЭМ!$B$39:$B$789,W$11)+'СЕТ СН'!$F$14+СВЦЭМ!$D$10+'СЕТ СН'!$F$5-'СЕТ СН'!$F$24</f>
        <v>3102.56119416</v>
      </c>
      <c r="X37" s="36">
        <f>SUMIFS(СВЦЭМ!$D$39:$D$789,СВЦЭМ!$A$39:$A$789,$A37,СВЦЭМ!$B$39:$B$789,X$11)+'СЕТ СН'!$F$14+СВЦЭМ!$D$10+'СЕТ СН'!$F$5-'СЕТ СН'!$F$24</f>
        <v>3114.0968887200002</v>
      </c>
      <c r="Y37" s="36">
        <f>SUMIFS(СВЦЭМ!$D$39:$D$789,СВЦЭМ!$A$39:$A$789,$A37,СВЦЭМ!$B$39:$B$789,Y$11)+'СЕТ СН'!$F$14+СВЦЭМ!$D$10+'СЕТ СН'!$F$5-'СЕТ СН'!$F$24</f>
        <v>3129.4300043100002</v>
      </c>
    </row>
    <row r="38" spans="1:32" ht="15.75" x14ac:dyDescent="0.2">
      <c r="A38" s="35">
        <f t="shared" si="0"/>
        <v>45653</v>
      </c>
      <c r="B38" s="36">
        <f>SUMIFS(СВЦЭМ!$D$39:$D$789,СВЦЭМ!$A$39:$A$789,$A38,СВЦЭМ!$B$39:$B$789,B$11)+'СЕТ СН'!$F$14+СВЦЭМ!$D$10+'СЕТ СН'!$F$5-'СЕТ СН'!$F$24</f>
        <v>3229.2312386100002</v>
      </c>
      <c r="C38" s="36">
        <f>SUMIFS(СВЦЭМ!$D$39:$D$789,СВЦЭМ!$A$39:$A$789,$A38,СВЦЭМ!$B$39:$B$789,C$11)+'СЕТ СН'!$F$14+СВЦЭМ!$D$10+'СЕТ СН'!$F$5-'СЕТ СН'!$F$24</f>
        <v>3244.49854555</v>
      </c>
      <c r="D38" s="36">
        <f>SUMIFS(СВЦЭМ!$D$39:$D$789,СВЦЭМ!$A$39:$A$789,$A38,СВЦЭМ!$B$39:$B$789,D$11)+'СЕТ СН'!$F$14+СВЦЭМ!$D$10+'СЕТ СН'!$F$5-'СЕТ СН'!$F$24</f>
        <v>3257.5419016300002</v>
      </c>
      <c r="E38" s="36">
        <f>SUMIFS(СВЦЭМ!$D$39:$D$789,СВЦЭМ!$A$39:$A$789,$A38,СВЦЭМ!$B$39:$B$789,E$11)+'СЕТ СН'!$F$14+СВЦЭМ!$D$10+'СЕТ СН'!$F$5-'СЕТ СН'!$F$24</f>
        <v>3264.8802573499997</v>
      </c>
      <c r="F38" s="36">
        <f>SUMIFS(СВЦЭМ!$D$39:$D$789,СВЦЭМ!$A$39:$A$789,$A38,СВЦЭМ!$B$39:$B$789,F$11)+'СЕТ СН'!$F$14+СВЦЭМ!$D$10+'СЕТ СН'!$F$5-'СЕТ СН'!$F$24</f>
        <v>3257.59974779</v>
      </c>
      <c r="G38" s="36">
        <f>SUMIFS(СВЦЭМ!$D$39:$D$789,СВЦЭМ!$A$39:$A$789,$A38,СВЦЭМ!$B$39:$B$789,G$11)+'СЕТ СН'!$F$14+СВЦЭМ!$D$10+'СЕТ СН'!$F$5-'СЕТ СН'!$F$24</f>
        <v>3228.2704774599997</v>
      </c>
      <c r="H38" s="36">
        <f>SUMIFS(СВЦЭМ!$D$39:$D$789,СВЦЭМ!$A$39:$A$789,$A38,СВЦЭМ!$B$39:$B$789,H$11)+'СЕТ СН'!$F$14+СВЦЭМ!$D$10+'СЕТ СН'!$F$5-'СЕТ СН'!$F$24</f>
        <v>3152.8542847900003</v>
      </c>
      <c r="I38" s="36">
        <f>SUMIFS(СВЦЭМ!$D$39:$D$789,СВЦЭМ!$A$39:$A$789,$A38,СВЦЭМ!$B$39:$B$789,I$11)+'СЕТ СН'!$F$14+СВЦЭМ!$D$10+'СЕТ СН'!$F$5-'СЕТ СН'!$F$24</f>
        <v>3069.8831002100005</v>
      </c>
      <c r="J38" s="36">
        <f>SUMIFS(СВЦЭМ!$D$39:$D$789,СВЦЭМ!$A$39:$A$789,$A38,СВЦЭМ!$B$39:$B$789,J$11)+'СЕТ СН'!$F$14+СВЦЭМ!$D$10+'СЕТ СН'!$F$5-'СЕТ СН'!$F$24</f>
        <v>3044.0954884600005</v>
      </c>
      <c r="K38" s="36">
        <f>SUMIFS(СВЦЭМ!$D$39:$D$789,СВЦЭМ!$A$39:$A$789,$A38,СВЦЭМ!$B$39:$B$789,K$11)+'СЕТ СН'!$F$14+СВЦЭМ!$D$10+'СЕТ СН'!$F$5-'СЕТ СН'!$F$24</f>
        <v>3043.9075560800002</v>
      </c>
      <c r="L38" s="36">
        <f>SUMIFS(СВЦЭМ!$D$39:$D$789,СВЦЭМ!$A$39:$A$789,$A38,СВЦЭМ!$B$39:$B$789,L$11)+'СЕТ СН'!$F$14+СВЦЭМ!$D$10+'СЕТ СН'!$F$5-'СЕТ СН'!$F$24</f>
        <v>3065.0319101800005</v>
      </c>
      <c r="M38" s="36">
        <f>SUMIFS(СВЦЭМ!$D$39:$D$789,СВЦЭМ!$A$39:$A$789,$A38,СВЦЭМ!$B$39:$B$789,M$11)+'СЕТ СН'!$F$14+СВЦЭМ!$D$10+'СЕТ СН'!$F$5-'СЕТ СН'!$F$24</f>
        <v>3124.42622682</v>
      </c>
      <c r="N38" s="36">
        <f>SUMIFS(СВЦЭМ!$D$39:$D$789,СВЦЭМ!$A$39:$A$789,$A38,СВЦЭМ!$B$39:$B$789,N$11)+'СЕТ СН'!$F$14+СВЦЭМ!$D$10+'СЕТ СН'!$F$5-'СЕТ СН'!$F$24</f>
        <v>3146.50480109</v>
      </c>
      <c r="O38" s="36">
        <f>SUMIFS(СВЦЭМ!$D$39:$D$789,СВЦЭМ!$A$39:$A$789,$A38,СВЦЭМ!$B$39:$B$789,O$11)+'СЕТ СН'!$F$14+СВЦЭМ!$D$10+'СЕТ СН'!$F$5-'СЕТ СН'!$F$24</f>
        <v>3145.6289790999999</v>
      </c>
      <c r="P38" s="36">
        <f>SUMIFS(СВЦЭМ!$D$39:$D$789,СВЦЭМ!$A$39:$A$789,$A38,СВЦЭМ!$B$39:$B$789,P$11)+'СЕТ СН'!$F$14+СВЦЭМ!$D$10+'СЕТ СН'!$F$5-'СЕТ СН'!$F$24</f>
        <v>3133.5153841300003</v>
      </c>
      <c r="Q38" s="36">
        <f>SUMIFS(СВЦЭМ!$D$39:$D$789,СВЦЭМ!$A$39:$A$789,$A38,СВЦЭМ!$B$39:$B$789,Q$11)+'СЕТ СН'!$F$14+СВЦЭМ!$D$10+'СЕТ СН'!$F$5-'СЕТ СН'!$F$24</f>
        <v>3146.2114980700003</v>
      </c>
      <c r="R38" s="36">
        <f>SUMIFS(СВЦЭМ!$D$39:$D$789,СВЦЭМ!$A$39:$A$789,$A38,СВЦЭМ!$B$39:$B$789,R$11)+'СЕТ СН'!$F$14+СВЦЭМ!$D$10+'СЕТ СН'!$F$5-'СЕТ СН'!$F$24</f>
        <v>3136.0497326900004</v>
      </c>
      <c r="S38" s="36">
        <f>SUMIFS(СВЦЭМ!$D$39:$D$789,СВЦЭМ!$A$39:$A$789,$A38,СВЦЭМ!$B$39:$B$789,S$11)+'СЕТ СН'!$F$14+СВЦЭМ!$D$10+'СЕТ СН'!$F$5-'СЕТ СН'!$F$24</f>
        <v>3123.5756744</v>
      </c>
      <c r="T38" s="36">
        <f>SUMIFS(СВЦЭМ!$D$39:$D$789,СВЦЭМ!$A$39:$A$789,$A38,СВЦЭМ!$B$39:$B$789,T$11)+'СЕТ СН'!$F$14+СВЦЭМ!$D$10+'СЕТ СН'!$F$5-'СЕТ СН'!$F$24</f>
        <v>3096.8749409600005</v>
      </c>
      <c r="U38" s="36">
        <f>SUMIFS(СВЦЭМ!$D$39:$D$789,СВЦЭМ!$A$39:$A$789,$A38,СВЦЭМ!$B$39:$B$789,U$11)+'СЕТ СН'!$F$14+СВЦЭМ!$D$10+'СЕТ СН'!$F$5-'СЕТ СН'!$F$24</f>
        <v>3066.61483271</v>
      </c>
      <c r="V38" s="36">
        <f>SUMIFS(СВЦЭМ!$D$39:$D$789,СВЦЭМ!$A$39:$A$789,$A38,СВЦЭМ!$B$39:$B$789,V$11)+'СЕТ СН'!$F$14+СВЦЭМ!$D$10+'СЕТ СН'!$F$5-'СЕТ СН'!$F$24</f>
        <v>3076.15905045</v>
      </c>
      <c r="W38" s="36">
        <f>SUMIFS(СВЦЭМ!$D$39:$D$789,СВЦЭМ!$A$39:$A$789,$A38,СВЦЭМ!$B$39:$B$789,W$11)+'СЕТ СН'!$F$14+СВЦЭМ!$D$10+'СЕТ СН'!$F$5-'СЕТ СН'!$F$24</f>
        <v>3104.8548384300002</v>
      </c>
      <c r="X38" s="36">
        <f>SUMIFS(СВЦЭМ!$D$39:$D$789,СВЦЭМ!$A$39:$A$789,$A38,СВЦЭМ!$B$39:$B$789,X$11)+'СЕТ СН'!$F$14+СВЦЭМ!$D$10+'СЕТ СН'!$F$5-'СЕТ СН'!$F$24</f>
        <v>3147.2590206100003</v>
      </c>
      <c r="Y38" s="36">
        <f>SUMIFS(СВЦЭМ!$D$39:$D$789,СВЦЭМ!$A$39:$A$789,$A38,СВЦЭМ!$B$39:$B$789,Y$11)+'СЕТ СН'!$F$14+СВЦЭМ!$D$10+'СЕТ СН'!$F$5-'СЕТ СН'!$F$24</f>
        <v>3151.5373812600001</v>
      </c>
    </row>
    <row r="39" spans="1:32" ht="15.75" x14ac:dyDescent="0.2">
      <c r="A39" s="35">
        <f t="shared" si="0"/>
        <v>45654</v>
      </c>
      <c r="B39" s="36">
        <f>SUMIFS(СВЦЭМ!$D$39:$D$789,СВЦЭМ!$A$39:$A$789,$A39,СВЦЭМ!$B$39:$B$789,B$11)+'СЕТ СН'!$F$14+СВЦЭМ!$D$10+'СЕТ СН'!$F$5-'СЕТ СН'!$F$24</f>
        <v>3155.4901916100002</v>
      </c>
      <c r="C39" s="36">
        <f>SUMIFS(СВЦЭМ!$D$39:$D$789,СВЦЭМ!$A$39:$A$789,$A39,СВЦЭМ!$B$39:$B$789,C$11)+'СЕТ СН'!$F$14+СВЦЭМ!$D$10+'СЕТ СН'!$F$5-'СЕТ СН'!$F$24</f>
        <v>3194.2957359400002</v>
      </c>
      <c r="D39" s="36">
        <f>SUMIFS(СВЦЭМ!$D$39:$D$789,СВЦЭМ!$A$39:$A$789,$A39,СВЦЭМ!$B$39:$B$789,D$11)+'СЕТ СН'!$F$14+СВЦЭМ!$D$10+'СЕТ СН'!$F$5-'СЕТ СН'!$F$24</f>
        <v>3245.7478042699995</v>
      </c>
      <c r="E39" s="36">
        <f>SUMIFS(СВЦЭМ!$D$39:$D$789,СВЦЭМ!$A$39:$A$789,$A39,СВЦЭМ!$B$39:$B$789,E$11)+'СЕТ СН'!$F$14+СВЦЭМ!$D$10+'СЕТ СН'!$F$5-'СЕТ СН'!$F$24</f>
        <v>3263.64354895</v>
      </c>
      <c r="F39" s="36">
        <f>SUMIFS(СВЦЭМ!$D$39:$D$789,СВЦЭМ!$A$39:$A$789,$A39,СВЦЭМ!$B$39:$B$789,F$11)+'СЕТ СН'!$F$14+СВЦЭМ!$D$10+'СЕТ СН'!$F$5-'СЕТ СН'!$F$24</f>
        <v>3264.5281955099999</v>
      </c>
      <c r="G39" s="36">
        <f>SUMIFS(СВЦЭМ!$D$39:$D$789,СВЦЭМ!$A$39:$A$789,$A39,СВЦЭМ!$B$39:$B$789,G$11)+'СЕТ СН'!$F$14+СВЦЭМ!$D$10+'СЕТ СН'!$F$5-'СЕТ СН'!$F$24</f>
        <v>3235.7060379300001</v>
      </c>
      <c r="H39" s="36">
        <f>SUMIFS(СВЦЭМ!$D$39:$D$789,СВЦЭМ!$A$39:$A$789,$A39,СВЦЭМ!$B$39:$B$789,H$11)+'СЕТ СН'!$F$14+СВЦЭМ!$D$10+'СЕТ СН'!$F$5-'СЕТ СН'!$F$24</f>
        <v>3212.7604076699999</v>
      </c>
      <c r="I39" s="36">
        <f>SUMIFS(СВЦЭМ!$D$39:$D$789,СВЦЭМ!$A$39:$A$789,$A39,СВЦЭМ!$B$39:$B$789,I$11)+'СЕТ СН'!$F$14+СВЦЭМ!$D$10+'СЕТ СН'!$F$5-'СЕТ СН'!$F$24</f>
        <v>3142.24779726</v>
      </c>
      <c r="J39" s="36">
        <f>SUMIFS(СВЦЭМ!$D$39:$D$789,СВЦЭМ!$A$39:$A$789,$A39,СВЦЭМ!$B$39:$B$789,J$11)+'СЕТ СН'!$F$14+СВЦЭМ!$D$10+'СЕТ СН'!$F$5-'СЕТ СН'!$F$24</f>
        <v>3120.0813335900002</v>
      </c>
      <c r="K39" s="36">
        <f>SUMIFS(СВЦЭМ!$D$39:$D$789,СВЦЭМ!$A$39:$A$789,$A39,СВЦЭМ!$B$39:$B$789,K$11)+'СЕТ СН'!$F$14+СВЦЭМ!$D$10+'СЕТ СН'!$F$5-'СЕТ СН'!$F$24</f>
        <v>3100.2083595600002</v>
      </c>
      <c r="L39" s="36">
        <f>SUMIFS(СВЦЭМ!$D$39:$D$789,СВЦЭМ!$A$39:$A$789,$A39,СВЦЭМ!$B$39:$B$789,L$11)+'СЕТ СН'!$F$14+СВЦЭМ!$D$10+'СЕТ СН'!$F$5-'СЕТ СН'!$F$24</f>
        <v>3078.1123047500005</v>
      </c>
      <c r="M39" s="36">
        <f>SUMIFS(СВЦЭМ!$D$39:$D$789,СВЦЭМ!$A$39:$A$789,$A39,СВЦЭМ!$B$39:$B$789,M$11)+'СЕТ СН'!$F$14+СВЦЭМ!$D$10+'СЕТ СН'!$F$5-'СЕТ СН'!$F$24</f>
        <v>3134.2929176900002</v>
      </c>
      <c r="N39" s="36">
        <f>SUMIFS(СВЦЭМ!$D$39:$D$789,СВЦЭМ!$A$39:$A$789,$A39,СВЦЭМ!$B$39:$B$789,N$11)+'СЕТ СН'!$F$14+СВЦЭМ!$D$10+'СЕТ СН'!$F$5-'СЕТ СН'!$F$24</f>
        <v>3138.6342224800001</v>
      </c>
      <c r="O39" s="36">
        <f>SUMIFS(СВЦЭМ!$D$39:$D$789,СВЦЭМ!$A$39:$A$789,$A39,СВЦЭМ!$B$39:$B$789,O$11)+'СЕТ СН'!$F$14+СВЦЭМ!$D$10+'СЕТ СН'!$F$5-'СЕТ СН'!$F$24</f>
        <v>3145.0775628500005</v>
      </c>
      <c r="P39" s="36">
        <f>SUMIFS(СВЦЭМ!$D$39:$D$789,СВЦЭМ!$A$39:$A$789,$A39,СВЦЭМ!$B$39:$B$789,P$11)+'СЕТ СН'!$F$14+СВЦЭМ!$D$10+'СЕТ СН'!$F$5-'СЕТ СН'!$F$24</f>
        <v>3142.9827770400002</v>
      </c>
      <c r="Q39" s="36">
        <f>SUMIFS(СВЦЭМ!$D$39:$D$789,СВЦЭМ!$A$39:$A$789,$A39,СВЦЭМ!$B$39:$B$789,Q$11)+'СЕТ СН'!$F$14+СВЦЭМ!$D$10+'СЕТ СН'!$F$5-'СЕТ СН'!$F$24</f>
        <v>3156.0872539700003</v>
      </c>
      <c r="R39" s="36">
        <f>SUMIFS(СВЦЭМ!$D$39:$D$789,СВЦЭМ!$A$39:$A$789,$A39,СВЦЭМ!$B$39:$B$789,R$11)+'СЕТ СН'!$F$14+СВЦЭМ!$D$10+'СЕТ СН'!$F$5-'СЕТ СН'!$F$24</f>
        <v>3150.7928629600001</v>
      </c>
      <c r="S39" s="36">
        <f>SUMIFS(СВЦЭМ!$D$39:$D$789,СВЦЭМ!$A$39:$A$789,$A39,СВЦЭМ!$B$39:$B$789,S$11)+'СЕТ СН'!$F$14+СВЦЭМ!$D$10+'СЕТ СН'!$F$5-'СЕТ СН'!$F$24</f>
        <v>3124.4697481000003</v>
      </c>
      <c r="T39" s="36">
        <f>SUMIFS(СВЦЭМ!$D$39:$D$789,СВЦЭМ!$A$39:$A$789,$A39,СВЦЭМ!$B$39:$B$789,T$11)+'СЕТ СН'!$F$14+СВЦЭМ!$D$10+'СЕТ СН'!$F$5-'СЕТ СН'!$F$24</f>
        <v>3102.2728665200002</v>
      </c>
      <c r="U39" s="36">
        <f>SUMIFS(СВЦЭМ!$D$39:$D$789,СВЦЭМ!$A$39:$A$789,$A39,СВЦЭМ!$B$39:$B$789,U$11)+'СЕТ СН'!$F$14+СВЦЭМ!$D$10+'СЕТ СН'!$F$5-'СЕТ СН'!$F$24</f>
        <v>3117.56752383</v>
      </c>
      <c r="V39" s="36">
        <f>SUMIFS(СВЦЭМ!$D$39:$D$789,СВЦЭМ!$A$39:$A$789,$A39,СВЦЭМ!$B$39:$B$789,V$11)+'СЕТ СН'!$F$14+СВЦЭМ!$D$10+'СЕТ СН'!$F$5-'СЕТ СН'!$F$24</f>
        <v>3128.2250527000001</v>
      </c>
      <c r="W39" s="36">
        <f>SUMIFS(СВЦЭМ!$D$39:$D$789,СВЦЭМ!$A$39:$A$789,$A39,СВЦЭМ!$B$39:$B$789,W$11)+'СЕТ СН'!$F$14+СВЦЭМ!$D$10+'СЕТ СН'!$F$5-'СЕТ СН'!$F$24</f>
        <v>3137.6737782500004</v>
      </c>
      <c r="X39" s="36">
        <f>SUMIFS(СВЦЭМ!$D$39:$D$789,СВЦЭМ!$A$39:$A$789,$A39,СВЦЭМ!$B$39:$B$789,X$11)+'СЕТ СН'!$F$14+СВЦЭМ!$D$10+'СЕТ СН'!$F$5-'СЕТ СН'!$F$24</f>
        <v>3147.49887915</v>
      </c>
      <c r="Y39" s="36">
        <f>SUMIFS(СВЦЭМ!$D$39:$D$789,СВЦЭМ!$A$39:$A$789,$A39,СВЦЭМ!$B$39:$B$789,Y$11)+'СЕТ СН'!$F$14+СВЦЭМ!$D$10+'СЕТ СН'!$F$5-'СЕТ СН'!$F$24</f>
        <v>3220.5838091599999</v>
      </c>
    </row>
    <row r="40" spans="1:32" ht="15.75" x14ac:dyDescent="0.2">
      <c r="A40" s="35">
        <f t="shared" si="0"/>
        <v>45655</v>
      </c>
      <c r="B40" s="36">
        <f>SUMIFS(СВЦЭМ!$D$39:$D$789,СВЦЭМ!$A$39:$A$789,$A40,СВЦЭМ!$B$39:$B$789,B$11)+'СЕТ СН'!$F$14+СВЦЭМ!$D$10+'СЕТ СН'!$F$5-'СЕТ СН'!$F$24</f>
        <v>3090.52785159</v>
      </c>
      <c r="C40" s="36">
        <f>SUMIFS(СВЦЭМ!$D$39:$D$789,СВЦЭМ!$A$39:$A$789,$A40,СВЦЭМ!$B$39:$B$789,C$11)+'СЕТ СН'!$F$14+СВЦЭМ!$D$10+'СЕТ СН'!$F$5-'СЕТ СН'!$F$24</f>
        <v>3126.9819011</v>
      </c>
      <c r="D40" s="36">
        <f>SUMIFS(СВЦЭМ!$D$39:$D$789,СВЦЭМ!$A$39:$A$789,$A40,СВЦЭМ!$B$39:$B$789,D$11)+'СЕТ СН'!$F$14+СВЦЭМ!$D$10+'СЕТ СН'!$F$5-'СЕТ СН'!$F$24</f>
        <v>3233.1026220100002</v>
      </c>
      <c r="E40" s="36">
        <f>SUMIFS(СВЦЭМ!$D$39:$D$789,СВЦЭМ!$A$39:$A$789,$A40,СВЦЭМ!$B$39:$B$789,E$11)+'СЕТ СН'!$F$14+СВЦЭМ!$D$10+'СЕТ СН'!$F$5-'СЕТ СН'!$F$24</f>
        <v>3268.1441476199998</v>
      </c>
      <c r="F40" s="36">
        <f>SUMIFS(СВЦЭМ!$D$39:$D$789,СВЦЭМ!$A$39:$A$789,$A40,СВЦЭМ!$B$39:$B$789,F$11)+'СЕТ СН'!$F$14+СВЦЭМ!$D$10+'СЕТ СН'!$F$5-'СЕТ СН'!$F$24</f>
        <v>3276.8065443400001</v>
      </c>
      <c r="G40" s="36">
        <f>SUMIFS(СВЦЭМ!$D$39:$D$789,СВЦЭМ!$A$39:$A$789,$A40,СВЦЭМ!$B$39:$B$789,G$11)+'СЕТ СН'!$F$14+СВЦЭМ!$D$10+'СЕТ СН'!$F$5-'СЕТ СН'!$F$24</f>
        <v>3273.6272782400001</v>
      </c>
      <c r="H40" s="36">
        <f>SUMIFS(СВЦЭМ!$D$39:$D$789,СВЦЭМ!$A$39:$A$789,$A40,СВЦЭМ!$B$39:$B$789,H$11)+'СЕТ СН'!$F$14+СВЦЭМ!$D$10+'СЕТ СН'!$F$5-'СЕТ СН'!$F$24</f>
        <v>3234.4173196499996</v>
      </c>
      <c r="I40" s="36">
        <f>SUMIFS(СВЦЭМ!$D$39:$D$789,СВЦЭМ!$A$39:$A$789,$A40,СВЦЭМ!$B$39:$B$789,I$11)+'СЕТ СН'!$F$14+СВЦЭМ!$D$10+'СЕТ СН'!$F$5-'СЕТ СН'!$F$24</f>
        <v>3164.2908317000001</v>
      </c>
      <c r="J40" s="36">
        <f>SUMIFS(СВЦЭМ!$D$39:$D$789,СВЦЭМ!$A$39:$A$789,$A40,СВЦЭМ!$B$39:$B$789,J$11)+'СЕТ СН'!$F$14+СВЦЭМ!$D$10+'СЕТ СН'!$F$5-'СЕТ СН'!$F$24</f>
        <v>3139.1910031200005</v>
      </c>
      <c r="K40" s="36">
        <f>SUMIFS(СВЦЭМ!$D$39:$D$789,СВЦЭМ!$A$39:$A$789,$A40,СВЦЭМ!$B$39:$B$789,K$11)+'СЕТ СН'!$F$14+СВЦЭМ!$D$10+'СЕТ СН'!$F$5-'СЕТ СН'!$F$24</f>
        <v>3056.9739544200002</v>
      </c>
      <c r="L40" s="36">
        <f>SUMIFS(СВЦЭМ!$D$39:$D$789,СВЦЭМ!$A$39:$A$789,$A40,СВЦЭМ!$B$39:$B$789,L$11)+'СЕТ СН'!$F$14+СВЦЭМ!$D$10+'СЕТ СН'!$F$5-'СЕТ СН'!$F$24</f>
        <v>3032.7144629800005</v>
      </c>
      <c r="M40" s="36">
        <f>SUMIFS(СВЦЭМ!$D$39:$D$789,СВЦЭМ!$A$39:$A$789,$A40,СВЦЭМ!$B$39:$B$789,M$11)+'СЕТ СН'!$F$14+СВЦЭМ!$D$10+'СЕТ СН'!$F$5-'СЕТ СН'!$F$24</f>
        <v>3017.9129963100004</v>
      </c>
      <c r="N40" s="36">
        <f>SUMIFS(СВЦЭМ!$D$39:$D$789,СВЦЭМ!$A$39:$A$789,$A40,СВЦЭМ!$B$39:$B$789,N$11)+'СЕТ СН'!$F$14+СВЦЭМ!$D$10+'СЕТ СН'!$F$5-'СЕТ СН'!$F$24</f>
        <v>2996.4412398499999</v>
      </c>
      <c r="O40" s="36">
        <f>SUMIFS(СВЦЭМ!$D$39:$D$789,СВЦЭМ!$A$39:$A$789,$A40,СВЦЭМ!$B$39:$B$789,O$11)+'СЕТ СН'!$F$14+СВЦЭМ!$D$10+'СЕТ СН'!$F$5-'СЕТ СН'!$F$24</f>
        <v>3032.9993479600003</v>
      </c>
      <c r="P40" s="36">
        <f>SUMIFS(СВЦЭМ!$D$39:$D$789,СВЦЭМ!$A$39:$A$789,$A40,СВЦЭМ!$B$39:$B$789,P$11)+'СЕТ СН'!$F$14+СВЦЭМ!$D$10+'СЕТ СН'!$F$5-'СЕТ СН'!$F$24</f>
        <v>3043.5179429400005</v>
      </c>
      <c r="Q40" s="36">
        <f>SUMIFS(СВЦЭМ!$D$39:$D$789,СВЦЭМ!$A$39:$A$789,$A40,СВЦЭМ!$B$39:$B$789,Q$11)+'СЕТ СН'!$F$14+СВЦЭМ!$D$10+'СЕТ СН'!$F$5-'СЕТ СН'!$F$24</f>
        <v>3086.5255640100004</v>
      </c>
      <c r="R40" s="36">
        <f>SUMIFS(СВЦЭМ!$D$39:$D$789,СВЦЭМ!$A$39:$A$789,$A40,СВЦЭМ!$B$39:$B$789,R$11)+'СЕТ СН'!$F$14+СВЦЭМ!$D$10+'СЕТ СН'!$F$5-'СЕТ СН'!$F$24</f>
        <v>3056.5291348000001</v>
      </c>
      <c r="S40" s="36">
        <f>SUMIFS(СВЦЭМ!$D$39:$D$789,СВЦЭМ!$A$39:$A$789,$A40,СВЦЭМ!$B$39:$B$789,S$11)+'СЕТ СН'!$F$14+СВЦЭМ!$D$10+'СЕТ СН'!$F$5-'СЕТ СН'!$F$24</f>
        <v>2998.3673470399999</v>
      </c>
      <c r="T40" s="36">
        <f>SUMIFS(СВЦЭМ!$D$39:$D$789,СВЦЭМ!$A$39:$A$789,$A40,СВЦЭМ!$B$39:$B$789,T$11)+'СЕТ СН'!$F$14+СВЦЭМ!$D$10+'СЕТ СН'!$F$5-'СЕТ СН'!$F$24</f>
        <v>2959.0693051200005</v>
      </c>
      <c r="U40" s="36">
        <f>SUMIFS(СВЦЭМ!$D$39:$D$789,СВЦЭМ!$A$39:$A$789,$A40,СВЦЭМ!$B$39:$B$789,U$11)+'СЕТ СН'!$F$14+СВЦЭМ!$D$10+'СЕТ СН'!$F$5-'СЕТ СН'!$F$24</f>
        <v>2946.2398520300003</v>
      </c>
      <c r="V40" s="36">
        <f>SUMIFS(СВЦЭМ!$D$39:$D$789,СВЦЭМ!$A$39:$A$789,$A40,СВЦЭМ!$B$39:$B$789,V$11)+'СЕТ СН'!$F$14+СВЦЭМ!$D$10+'СЕТ СН'!$F$5-'СЕТ СН'!$F$24</f>
        <v>2978.7306298700005</v>
      </c>
      <c r="W40" s="36">
        <f>SUMIFS(СВЦЭМ!$D$39:$D$789,СВЦЭМ!$A$39:$A$789,$A40,СВЦЭМ!$B$39:$B$789,W$11)+'СЕТ СН'!$F$14+СВЦЭМ!$D$10+'СЕТ СН'!$F$5-'СЕТ СН'!$F$24</f>
        <v>3007.8110761799999</v>
      </c>
      <c r="X40" s="36">
        <f>SUMIFS(СВЦЭМ!$D$39:$D$789,СВЦЭМ!$A$39:$A$789,$A40,СВЦЭМ!$B$39:$B$789,X$11)+'СЕТ СН'!$F$14+СВЦЭМ!$D$10+'СЕТ СН'!$F$5-'СЕТ СН'!$F$24</f>
        <v>3044.8385449200005</v>
      </c>
      <c r="Y40" s="36">
        <f>SUMIFS(СВЦЭМ!$D$39:$D$789,СВЦЭМ!$A$39:$A$789,$A40,СВЦЭМ!$B$39:$B$789,Y$11)+'СЕТ СН'!$F$14+СВЦЭМ!$D$10+'СЕТ СН'!$F$5-'СЕТ СН'!$F$24</f>
        <v>3072.2908222800002</v>
      </c>
    </row>
    <row r="41" spans="1:32" ht="15.75" x14ac:dyDescent="0.2">
      <c r="A41" s="35">
        <f t="shared" si="0"/>
        <v>45656</v>
      </c>
      <c r="B41" s="36">
        <f>SUMIFS(СВЦЭМ!$D$39:$D$789,СВЦЭМ!$A$39:$A$789,$A41,СВЦЭМ!$B$39:$B$789,B$11)+'СЕТ СН'!$F$14+СВЦЭМ!$D$10+'СЕТ СН'!$F$5-'СЕТ СН'!$F$24</f>
        <v>3257.0966363099997</v>
      </c>
      <c r="C41" s="36">
        <f>SUMIFS(СВЦЭМ!$D$39:$D$789,СВЦЭМ!$A$39:$A$789,$A41,СВЦЭМ!$B$39:$B$789,C$11)+'СЕТ СН'!$F$14+СВЦЭМ!$D$10+'СЕТ СН'!$F$5-'СЕТ СН'!$F$24</f>
        <v>3311.65528249</v>
      </c>
      <c r="D41" s="36">
        <f>SUMIFS(СВЦЭМ!$D$39:$D$789,СВЦЭМ!$A$39:$A$789,$A41,СВЦЭМ!$B$39:$B$789,D$11)+'СЕТ СН'!$F$14+СВЦЭМ!$D$10+'СЕТ СН'!$F$5-'СЕТ СН'!$F$24</f>
        <v>3332.1521628700002</v>
      </c>
      <c r="E41" s="36">
        <f>SUMIFS(СВЦЭМ!$D$39:$D$789,СВЦЭМ!$A$39:$A$789,$A41,СВЦЭМ!$B$39:$B$789,E$11)+'СЕТ СН'!$F$14+СВЦЭМ!$D$10+'СЕТ СН'!$F$5-'СЕТ СН'!$F$24</f>
        <v>3347.47702854</v>
      </c>
      <c r="F41" s="36">
        <f>SUMIFS(СВЦЭМ!$D$39:$D$789,СВЦЭМ!$A$39:$A$789,$A41,СВЦЭМ!$B$39:$B$789,F$11)+'СЕТ СН'!$F$14+СВЦЭМ!$D$10+'СЕТ СН'!$F$5-'СЕТ СН'!$F$24</f>
        <v>3352.1314957799996</v>
      </c>
      <c r="G41" s="36">
        <f>SUMIFS(СВЦЭМ!$D$39:$D$789,СВЦЭМ!$A$39:$A$789,$A41,СВЦЭМ!$B$39:$B$789,G$11)+'СЕТ СН'!$F$14+СВЦЭМ!$D$10+'СЕТ СН'!$F$5-'СЕТ СН'!$F$24</f>
        <v>3349.19170149</v>
      </c>
      <c r="H41" s="36">
        <f>SUMIFS(СВЦЭМ!$D$39:$D$789,СВЦЭМ!$A$39:$A$789,$A41,СВЦЭМ!$B$39:$B$789,H$11)+'СЕТ СН'!$F$14+СВЦЭМ!$D$10+'СЕТ СН'!$F$5-'СЕТ СН'!$F$24</f>
        <v>3333.5007701100003</v>
      </c>
      <c r="I41" s="36">
        <f>SUMIFS(СВЦЭМ!$D$39:$D$789,СВЦЭМ!$A$39:$A$789,$A41,СВЦЭМ!$B$39:$B$789,I$11)+'СЕТ СН'!$F$14+СВЦЭМ!$D$10+'СЕТ СН'!$F$5-'СЕТ СН'!$F$24</f>
        <v>3307.1859407299999</v>
      </c>
      <c r="J41" s="36">
        <f>SUMIFS(СВЦЭМ!$D$39:$D$789,СВЦЭМ!$A$39:$A$789,$A41,СВЦЭМ!$B$39:$B$789,J$11)+'СЕТ СН'!$F$14+СВЦЭМ!$D$10+'СЕТ СН'!$F$5-'СЕТ СН'!$F$24</f>
        <v>3257.9986863699996</v>
      </c>
      <c r="K41" s="36">
        <f>SUMIFS(СВЦЭМ!$D$39:$D$789,СВЦЭМ!$A$39:$A$789,$A41,СВЦЭМ!$B$39:$B$789,K$11)+'СЕТ СН'!$F$14+СВЦЭМ!$D$10+'СЕТ СН'!$F$5-'СЕТ СН'!$F$24</f>
        <v>3164.9477467699999</v>
      </c>
      <c r="L41" s="36">
        <f>SUMIFS(СВЦЭМ!$D$39:$D$789,СВЦЭМ!$A$39:$A$789,$A41,СВЦЭМ!$B$39:$B$789,L$11)+'СЕТ СН'!$F$14+СВЦЭМ!$D$10+'СЕТ СН'!$F$5-'СЕТ СН'!$F$24</f>
        <v>3160.2135850700001</v>
      </c>
      <c r="M41" s="36">
        <f>SUMIFS(СВЦЭМ!$D$39:$D$789,СВЦЭМ!$A$39:$A$789,$A41,СВЦЭМ!$B$39:$B$789,M$11)+'СЕТ СН'!$F$14+СВЦЭМ!$D$10+'СЕТ СН'!$F$5-'СЕТ СН'!$F$24</f>
        <v>3158.34594715</v>
      </c>
      <c r="N41" s="36">
        <f>SUMIFS(СВЦЭМ!$D$39:$D$789,СВЦЭМ!$A$39:$A$789,$A41,СВЦЭМ!$B$39:$B$789,N$11)+'СЕТ СН'!$F$14+СВЦЭМ!$D$10+'СЕТ СН'!$F$5-'СЕТ СН'!$F$24</f>
        <v>3142.0530673100002</v>
      </c>
      <c r="O41" s="36">
        <f>SUMIFS(СВЦЭМ!$D$39:$D$789,СВЦЭМ!$A$39:$A$789,$A41,СВЦЭМ!$B$39:$B$789,O$11)+'СЕТ СН'!$F$14+СВЦЭМ!$D$10+'СЕТ СН'!$F$5-'СЕТ СН'!$F$24</f>
        <v>3160.5640269300002</v>
      </c>
      <c r="P41" s="36">
        <f>SUMIFS(СВЦЭМ!$D$39:$D$789,СВЦЭМ!$A$39:$A$789,$A41,СВЦЭМ!$B$39:$B$789,P$11)+'СЕТ СН'!$F$14+СВЦЭМ!$D$10+'СЕТ СН'!$F$5-'СЕТ СН'!$F$24</f>
        <v>3172.2515537700001</v>
      </c>
      <c r="Q41" s="36">
        <f>SUMIFS(СВЦЭМ!$D$39:$D$789,СВЦЭМ!$A$39:$A$789,$A41,СВЦЭМ!$B$39:$B$789,Q$11)+'СЕТ СН'!$F$14+СВЦЭМ!$D$10+'СЕТ СН'!$F$5-'СЕТ СН'!$F$24</f>
        <v>3173.1205734700002</v>
      </c>
      <c r="R41" s="36">
        <f>SUMIFS(СВЦЭМ!$D$39:$D$789,СВЦЭМ!$A$39:$A$789,$A41,СВЦЭМ!$B$39:$B$789,R$11)+'СЕТ СН'!$F$14+СВЦЭМ!$D$10+'СЕТ СН'!$F$5-'СЕТ СН'!$F$24</f>
        <v>3163.9375739500001</v>
      </c>
      <c r="S41" s="36">
        <f>SUMIFS(СВЦЭМ!$D$39:$D$789,СВЦЭМ!$A$39:$A$789,$A41,СВЦЭМ!$B$39:$B$789,S$11)+'СЕТ СН'!$F$14+СВЦЭМ!$D$10+'СЕТ СН'!$F$5-'СЕТ СН'!$F$24</f>
        <v>3127.3188919000004</v>
      </c>
      <c r="T41" s="36">
        <f>SUMIFS(СВЦЭМ!$D$39:$D$789,СВЦЭМ!$A$39:$A$789,$A41,СВЦЭМ!$B$39:$B$789,T$11)+'СЕТ СН'!$F$14+СВЦЭМ!$D$10+'СЕТ СН'!$F$5-'СЕТ СН'!$F$24</f>
        <v>3097.01877384</v>
      </c>
      <c r="U41" s="36">
        <f>SUMIFS(СВЦЭМ!$D$39:$D$789,СВЦЭМ!$A$39:$A$789,$A41,СВЦЭМ!$B$39:$B$789,U$11)+'СЕТ СН'!$F$14+СВЦЭМ!$D$10+'СЕТ СН'!$F$5-'СЕТ СН'!$F$24</f>
        <v>3103.1775082500003</v>
      </c>
      <c r="V41" s="36">
        <f>SUMIFS(СВЦЭМ!$D$39:$D$789,СВЦЭМ!$A$39:$A$789,$A41,СВЦЭМ!$B$39:$B$789,V$11)+'СЕТ СН'!$F$14+СВЦЭМ!$D$10+'СЕТ СН'!$F$5-'СЕТ СН'!$F$24</f>
        <v>3116.3118629400005</v>
      </c>
      <c r="W41" s="36">
        <f>SUMIFS(СВЦЭМ!$D$39:$D$789,СВЦЭМ!$A$39:$A$789,$A41,СВЦЭМ!$B$39:$B$789,W$11)+'СЕТ СН'!$F$14+СВЦЭМ!$D$10+'СЕТ СН'!$F$5-'СЕТ СН'!$F$24</f>
        <v>3127.9155483000004</v>
      </c>
      <c r="X41" s="36">
        <f>SUMIFS(СВЦЭМ!$D$39:$D$789,СВЦЭМ!$A$39:$A$789,$A41,СВЦЭМ!$B$39:$B$789,X$11)+'СЕТ СН'!$F$14+СВЦЭМ!$D$10+'СЕТ СН'!$F$5-'СЕТ СН'!$F$24</f>
        <v>3160.4462213500001</v>
      </c>
      <c r="Y41" s="36">
        <f>SUMIFS(СВЦЭМ!$D$39:$D$789,СВЦЭМ!$A$39:$A$789,$A41,СВЦЭМ!$B$39:$B$789,Y$11)+'СЕТ СН'!$F$14+СВЦЭМ!$D$10+'СЕТ СН'!$F$5-'СЕТ СН'!$F$24</f>
        <v>3169.7093943099999</v>
      </c>
    </row>
    <row r="42" spans="1:32" ht="15.75" x14ac:dyDescent="0.2">
      <c r="A42" s="35">
        <f t="shared" si="0"/>
        <v>45657</v>
      </c>
      <c r="B42" s="36">
        <f>SUMIFS(СВЦЭМ!$D$39:$D$789,СВЦЭМ!$A$39:$A$789,$A42,СВЦЭМ!$B$39:$B$789,B$11)+'СЕТ СН'!$F$14+СВЦЭМ!$D$10+'СЕТ СН'!$F$5-'СЕТ СН'!$F$24</f>
        <v>3197.1870416700003</v>
      </c>
      <c r="C42" s="36">
        <f>SUMIFS(СВЦЭМ!$D$39:$D$789,СВЦЭМ!$A$39:$A$789,$A42,СВЦЭМ!$B$39:$B$789,C$11)+'СЕТ СН'!$F$14+СВЦЭМ!$D$10+'СЕТ СН'!$F$5-'СЕТ СН'!$F$24</f>
        <v>3266.2410399</v>
      </c>
      <c r="D42" s="36">
        <f>SUMIFS(СВЦЭМ!$D$39:$D$789,СВЦЭМ!$A$39:$A$789,$A42,СВЦЭМ!$B$39:$B$789,D$11)+'СЕТ СН'!$F$14+СВЦЭМ!$D$10+'СЕТ СН'!$F$5-'СЕТ СН'!$F$24</f>
        <v>3287.63167118</v>
      </c>
      <c r="E42" s="36">
        <f>SUMIFS(СВЦЭМ!$D$39:$D$789,СВЦЭМ!$A$39:$A$789,$A42,СВЦЭМ!$B$39:$B$789,E$11)+'СЕТ СН'!$F$14+СВЦЭМ!$D$10+'СЕТ СН'!$F$5-'СЕТ СН'!$F$24</f>
        <v>3330.6235640300001</v>
      </c>
      <c r="F42" s="36">
        <f>SUMIFS(СВЦЭМ!$D$39:$D$789,СВЦЭМ!$A$39:$A$789,$A42,СВЦЭМ!$B$39:$B$789,F$11)+'СЕТ СН'!$F$14+СВЦЭМ!$D$10+'СЕТ СН'!$F$5-'СЕТ СН'!$F$24</f>
        <v>3336.4938873000001</v>
      </c>
      <c r="G42" s="36">
        <f>SUMIFS(СВЦЭМ!$D$39:$D$789,СВЦЭМ!$A$39:$A$789,$A42,СВЦЭМ!$B$39:$B$789,G$11)+'СЕТ СН'!$F$14+СВЦЭМ!$D$10+'СЕТ СН'!$F$5-'СЕТ СН'!$F$24</f>
        <v>3317.7874218400002</v>
      </c>
      <c r="H42" s="36">
        <f>SUMIFS(СВЦЭМ!$D$39:$D$789,СВЦЭМ!$A$39:$A$789,$A42,СВЦЭМ!$B$39:$B$789,H$11)+'СЕТ СН'!$F$14+СВЦЭМ!$D$10+'СЕТ СН'!$F$5-'СЕТ СН'!$F$24</f>
        <v>3310.7475024699997</v>
      </c>
      <c r="I42" s="36">
        <f>SUMIFS(СВЦЭМ!$D$39:$D$789,СВЦЭМ!$A$39:$A$789,$A42,СВЦЭМ!$B$39:$B$789,I$11)+'СЕТ СН'!$F$14+СВЦЭМ!$D$10+'СЕТ СН'!$F$5-'СЕТ СН'!$F$24</f>
        <v>3289.7402508900004</v>
      </c>
      <c r="J42" s="36">
        <f>SUMIFS(СВЦЭМ!$D$39:$D$789,СВЦЭМ!$A$39:$A$789,$A42,СВЦЭМ!$B$39:$B$789,J$11)+'СЕТ СН'!$F$14+СВЦЭМ!$D$10+'СЕТ СН'!$F$5-'СЕТ СН'!$F$24</f>
        <v>3182.8166896900002</v>
      </c>
      <c r="K42" s="36">
        <f>SUMIFS(СВЦЭМ!$D$39:$D$789,СВЦЭМ!$A$39:$A$789,$A42,СВЦЭМ!$B$39:$B$789,K$11)+'СЕТ СН'!$F$14+СВЦЭМ!$D$10+'СЕТ СН'!$F$5-'СЕТ СН'!$F$24</f>
        <v>3137.1653228100004</v>
      </c>
      <c r="L42" s="36">
        <f>SUMIFS(СВЦЭМ!$D$39:$D$789,СВЦЭМ!$A$39:$A$789,$A42,СВЦЭМ!$B$39:$B$789,L$11)+'СЕТ СН'!$F$14+СВЦЭМ!$D$10+'СЕТ СН'!$F$5-'СЕТ СН'!$F$24</f>
        <v>3108.9833203100002</v>
      </c>
      <c r="M42" s="36">
        <f>SUMIFS(СВЦЭМ!$D$39:$D$789,СВЦЭМ!$A$39:$A$789,$A42,СВЦЭМ!$B$39:$B$789,M$11)+'СЕТ СН'!$F$14+СВЦЭМ!$D$10+'СЕТ СН'!$F$5-'СЕТ СН'!$F$24</f>
        <v>3080.1635230300003</v>
      </c>
      <c r="N42" s="36">
        <f>SUMIFS(СВЦЭМ!$D$39:$D$789,СВЦЭМ!$A$39:$A$789,$A42,СВЦЭМ!$B$39:$B$789,N$11)+'СЕТ СН'!$F$14+СВЦЭМ!$D$10+'СЕТ СН'!$F$5-'СЕТ СН'!$F$24</f>
        <v>3081.6796223500005</v>
      </c>
      <c r="O42" s="36">
        <f>SUMIFS(СВЦЭМ!$D$39:$D$789,СВЦЭМ!$A$39:$A$789,$A42,СВЦЭМ!$B$39:$B$789,O$11)+'СЕТ СН'!$F$14+СВЦЭМ!$D$10+'СЕТ СН'!$F$5-'СЕТ СН'!$F$24</f>
        <v>3109.3815641700003</v>
      </c>
      <c r="P42" s="36">
        <f>SUMIFS(СВЦЭМ!$D$39:$D$789,СВЦЭМ!$A$39:$A$789,$A42,СВЦЭМ!$B$39:$B$789,P$11)+'СЕТ СН'!$F$14+СВЦЭМ!$D$10+'СЕТ СН'!$F$5-'СЕТ СН'!$F$24</f>
        <v>3098.74937228</v>
      </c>
      <c r="Q42" s="36">
        <f>SUMIFS(СВЦЭМ!$D$39:$D$789,СВЦЭМ!$A$39:$A$789,$A42,СВЦЭМ!$B$39:$B$789,Q$11)+'СЕТ СН'!$F$14+СВЦЭМ!$D$10+'СЕТ СН'!$F$5-'СЕТ СН'!$F$24</f>
        <v>3092.4905564400001</v>
      </c>
      <c r="R42" s="36">
        <f>SUMIFS(СВЦЭМ!$D$39:$D$789,СВЦЭМ!$A$39:$A$789,$A42,СВЦЭМ!$B$39:$B$789,R$11)+'СЕТ СН'!$F$14+СВЦЭМ!$D$10+'СЕТ СН'!$F$5-'СЕТ СН'!$F$24</f>
        <v>3071.2932785700004</v>
      </c>
      <c r="S42" s="36">
        <f>SUMIFS(СВЦЭМ!$D$39:$D$789,СВЦЭМ!$A$39:$A$789,$A42,СВЦЭМ!$B$39:$B$789,S$11)+'СЕТ СН'!$F$14+СВЦЭМ!$D$10+'СЕТ СН'!$F$5-'СЕТ СН'!$F$24</f>
        <v>3048.4853312200003</v>
      </c>
      <c r="T42" s="36">
        <f>SUMIFS(СВЦЭМ!$D$39:$D$789,СВЦЭМ!$A$39:$A$789,$A42,СВЦЭМ!$B$39:$B$789,T$11)+'СЕТ СН'!$F$14+СВЦЭМ!$D$10+'СЕТ СН'!$F$5-'СЕТ СН'!$F$24</f>
        <v>3009.8807981400005</v>
      </c>
      <c r="U42" s="36">
        <f>SUMIFS(СВЦЭМ!$D$39:$D$789,СВЦЭМ!$A$39:$A$789,$A42,СВЦЭМ!$B$39:$B$789,U$11)+'СЕТ СН'!$F$14+СВЦЭМ!$D$10+'СЕТ СН'!$F$5-'СЕТ СН'!$F$24</f>
        <v>2995.8007322100002</v>
      </c>
      <c r="V42" s="36">
        <f>SUMIFS(СВЦЭМ!$D$39:$D$789,СВЦЭМ!$A$39:$A$789,$A42,СВЦЭМ!$B$39:$B$789,V$11)+'СЕТ СН'!$F$14+СВЦЭМ!$D$10+'СЕТ СН'!$F$5-'СЕТ СН'!$F$24</f>
        <v>3024.7516414199999</v>
      </c>
      <c r="W42" s="36">
        <f>SUMIFS(СВЦЭМ!$D$39:$D$789,СВЦЭМ!$A$39:$A$789,$A42,СВЦЭМ!$B$39:$B$789,W$11)+'СЕТ СН'!$F$14+СВЦЭМ!$D$10+'СЕТ СН'!$F$5-'СЕТ СН'!$F$24</f>
        <v>3076.48379596</v>
      </c>
      <c r="X42" s="36">
        <f>SUMIFS(СВЦЭМ!$D$39:$D$789,СВЦЭМ!$A$39:$A$789,$A42,СВЦЭМ!$B$39:$B$789,X$11)+'СЕТ СН'!$F$14+СВЦЭМ!$D$10+'СЕТ СН'!$F$5-'СЕТ СН'!$F$24</f>
        <v>3102.29344528</v>
      </c>
      <c r="Y42" s="36">
        <f>SUMIFS(СВЦЭМ!$D$39:$D$789,СВЦЭМ!$A$39:$A$789,$A42,СВЦЭМ!$B$39:$B$789,Y$11)+'СЕТ СН'!$F$14+СВЦЭМ!$D$10+'СЕТ СН'!$F$5-'СЕТ СН'!$F$24</f>
        <v>3139.6019857199999</v>
      </c>
      <c r="Z42" s="36">
        <f>SUMIFS(СВЦЭМ!$D$39:$D$789,СВЦЭМ!$A$39:$A$789,$A42,СВЦЭМ!$B$39:$B$789,Z$11)+'СЕТ СН'!$F$14+СВЦЭМ!$D$10+'СЕТ СН'!$F$5-'СЕТ СН'!$F$24</f>
        <v>3181.1132893399999</v>
      </c>
      <c r="AA42" s="36">
        <f>SUMIFS(СВЦЭМ!$D$39:$D$789,СВЦЭМ!$A$39:$A$789,$A42,СВЦЭМ!$B$39:$B$789,AA$11)+'СЕТ СН'!$F$14+СВЦЭМ!$D$10+'СЕТ СН'!$F$5-'СЕТ СН'!$F$24</f>
        <v>3207.3116175599998</v>
      </c>
      <c r="AB42" s="36">
        <f>SUMIFS(СВЦЭМ!$D$39:$D$789,СВЦЭМ!$A$39:$A$789,$A42,СВЦЭМ!$B$39:$B$789,AB$11)+'СЕТ СН'!$F$14+СВЦЭМ!$D$10+'СЕТ СН'!$F$5-'СЕТ СН'!$F$24</f>
        <v>3219.6551999000003</v>
      </c>
      <c r="AC42" s="36">
        <f>SUMIFS(СВЦЭМ!$D$39:$D$789,СВЦЭМ!$A$39:$A$789,$A42,СВЦЭМ!$B$39:$B$789,AC$11)+'СЕТ СН'!$F$14+СВЦЭМ!$D$10+'СЕТ СН'!$F$5-'СЕТ СН'!$F$24</f>
        <v>3227.8840272899997</v>
      </c>
      <c r="AD42" s="36">
        <f>SUMIFS(СВЦЭМ!$D$39:$D$789,СВЦЭМ!$A$39:$A$789,$A42,СВЦЭМ!$B$39:$B$789,AD$11)+'СЕТ СН'!$F$14+СВЦЭМ!$D$10+'СЕТ СН'!$F$5-'СЕТ СН'!$F$24</f>
        <v>3244.7484062499998</v>
      </c>
      <c r="AE42" s="36">
        <f>SUMIFS(СВЦЭМ!$D$39:$D$789,СВЦЭМ!$A$39:$A$789,$A42,СВЦЭМ!$B$39:$B$789,AE$11)+'СЕТ СН'!$F$14+СВЦЭМ!$D$10+'СЕТ СН'!$F$5-'СЕТ СН'!$F$24</f>
        <v>3267.6501260900004</v>
      </c>
      <c r="AF42" s="36">
        <f>SUMIFS(СВЦЭМ!$D$39:$D$789,СВЦЭМ!$A$39:$A$789,$A42,СВЦЭМ!$B$39:$B$789,AF$11)+'СЕТ СН'!$F$14+СВЦЭМ!$D$10+'СЕТ СН'!$F$5-'СЕТ СН'!$F$24</f>
        <v>3310.3688298400002</v>
      </c>
    </row>
    <row r="43" spans="1:32"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32"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32"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32"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32"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c r="Z47" s="34">
        <v>25</v>
      </c>
      <c r="AA47" s="34">
        <v>26</v>
      </c>
      <c r="AB47" s="34">
        <v>27</v>
      </c>
      <c r="AC47" s="34">
        <v>28</v>
      </c>
      <c r="AD47" s="34">
        <v>29</v>
      </c>
      <c r="AE47" s="34">
        <v>30</v>
      </c>
      <c r="AF47" s="34">
        <v>31</v>
      </c>
    </row>
    <row r="48" spans="1:32" ht="15.75" customHeight="1" x14ac:dyDescent="0.2">
      <c r="A48" s="35" t="str">
        <f>A12</f>
        <v>01.12.2024</v>
      </c>
      <c r="B48" s="36">
        <f>SUMIFS(СВЦЭМ!$D$39:$D$789,СВЦЭМ!$A$39:$A$789,$A48,СВЦЭМ!$B$39:$B$789,B$47)+'СЕТ СН'!$G$14+СВЦЭМ!$D$10+'СЕТ СН'!$G$5-'СЕТ СН'!$G$24</f>
        <v>4149.9429253799999</v>
      </c>
      <c r="C48" s="36">
        <f>SUMIFS(СВЦЭМ!$D$39:$D$789,СВЦЭМ!$A$39:$A$789,$A48,СВЦЭМ!$B$39:$B$789,C$47)+'СЕТ СН'!$G$14+СВЦЭМ!$D$10+'СЕТ СН'!$G$5-'СЕТ СН'!$G$24</f>
        <v>4196.5134206499997</v>
      </c>
      <c r="D48" s="36">
        <f>SUMIFS(СВЦЭМ!$D$39:$D$789,СВЦЭМ!$A$39:$A$789,$A48,СВЦЭМ!$B$39:$B$789,D$47)+'СЕТ СН'!$G$14+СВЦЭМ!$D$10+'СЕТ СН'!$G$5-'СЕТ СН'!$G$24</f>
        <v>4214.5259498699997</v>
      </c>
      <c r="E48" s="36">
        <f>SUMIFS(СВЦЭМ!$D$39:$D$789,СВЦЭМ!$A$39:$A$789,$A48,СВЦЭМ!$B$39:$B$789,E$47)+'СЕТ СН'!$G$14+СВЦЭМ!$D$10+'СЕТ СН'!$G$5-'СЕТ СН'!$G$24</f>
        <v>4208.6862261900005</v>
      </c>
      <c r="F48" s="36">
        <f>SUMIFS(СВЦЭМ!$D$39:$D$789,СВЦЭМ!$A$39:$A$789,$A48,СВЦЭМ!$B$39:$B$789,F$47)+'СЕТ СН'!$G$14+СВЦЭМ!$D$10+'СЕТ СН'!$G$5-'СЕТ СН'!$G$24</f>
        <v>4210.1663939699993</v>
      </c>
      <c r="G48" s="36">
        <f>SUMIFS(СВЦЭМ!$D$39:$D$789,СВЦЭМ!$A$39:$A$789,$A48,СВЦЭМ!$B$39:$B$789,G$47)+'СЕТ СН'!$G$14+СВЦЭМ!$D$10+'СЕТ СН'!$G$5-'СЕТ СН'!$G$24</f>
        <v>4227.8129895399998</v>
      </c>
      <c r="H48" s="36">
        <f>SUMIFS(СВЦЭМ!$D$39:$D$789,СВЦЭМ!$A$39:$A$789,$A48,СВЦЭМ!$B$39:$B$789,H$47)+'СЕТ СН'!$G$14+СВЦЭМ!$D$10+'СЕТ СН'!$G$5-'СЕТ СН'!$G$24</f>
        <v>4231.0335978499998</v>
      </c>
      <c r="I48" s="36">
        <f>SUMIFS(СВЦЭМ!$D$39:$D$789,СВЦЭМ!$A$39:$A$789,$A48,СВЦЭМ!$B$39:$B$789,I$47)+'СЕТ СН'!$G$14+СВЦЭМ!$D$10+'СЕТ СН'!$G$5-'СЕТ СН'!$G$24</f>
        <v>4233.2516972200001</v>
      </c>
      <c r="J48" s="36">
        <f>SUMIFS(СВЦЭМ!$D$39:$D$789,СВЦЭМ!$A$39:$A$789,$A48,СВЦЭМ!$B$39:$B$789,J$47)+'СЕТ СН'!$G$14+СВЦЭМ!$D$10+'СЕТ СН'!$G$5-'СЕТ СН'!$G$24</f>
        <v>4191.7920113599994</v>
      </c>
      <c r="K48" s="36">
        <f>SUMIFS(СВЦЭМ!$D$39:$D$789,СВЦЭМ!$A$39:$A$789,$A48,СВЦЭМ!$B$39:$B$789,K$47)+'СЕТ СН'!$G$14+СВЦЭМ!$D$10+'СЕТ СН'!$G$5-'СЕТ СН'!$G$24</f>
        <v>4197.0217341899997</v>
      </c>
      <c r="L48" s="36">
        <f>SUMIFS(СВЦЭМ!$D$39:$D$789,СВЦЭМ!$A$39:$A$789,$A48,СВЦЭМ!$B$39:$B$789,L$47)+'СЕТ СН'!$G$14+СВЦЭМ!$D$10+'СЕТ СН'!$G$5-'СЕТ СН'!$G$24</f>
        <v>4155.6007862900005</v>
      </c>
      <c r="M48" s="36">
        <f>SUMIFS(СВЦЭМ!$D$39:$D$789,СВЦЭМ!$A$39:$A$789,$A48,СВЦЭМ!$B$39:$B$789,M$47)+'СЕТ СН'!$G$14+СВЦЭМ!$D$10+'СЕТ СН'!$G$5-'СЕТ СН'!$G$24</f>
        <v>4154.5016169699993</v>
      </c>
      <c r="N48" s="36">
        <f>SUMIFS(СВЦЭМ!$D$39:$D$789,СВЦЭМ!$A$39:$A$789,$A48,СВЦЭМ!$B$39:$B$789,N$47)+'СЕТ СН'!$G$14+СВЦЭМ!$D$10+'СЕТ СН'!$G$5-'СЕТ СН'!$G$24</f>
        <v>4181.8772721999994</v>
      </c>
      <c r="O48" s="36">
        <f>SUMIFS(СВЦЭМ!$D$39:$D$789,СВЦЭМ!$A$39:$A$789,$A48,СВЦЭМ!$B$39:$B$789,O$47)+'СЕТ СН'!$G$14+СВЦЭМ!$D$10+'СЕТ СН'!$G$5-'СЕТ СН'!$G$24</f>
        <v>4194.2177868099998</v>
      </c>
      <c r="P48" s="36">
        <f>SUMIFS(СВЦЭМ!$D$39:$D$789,СВЦЭМ!$A$39:$A$789,$A48,СВЦЭМ!$B$39:$B$789,P$47)+'СЕТ СН'!$G$14+СВЦЭМ!$D$10+'СЕТ СН'!$G$5-'СЕТ СН'!$G$24</f>
        <v>4221.0217707899992</v>
      </c>
      <c r="Q48" s="36">
        <f>SUMIFS(СВЦЭМ!$D$39:$D$789,СВЦЭМ!$A$39:$A$789,$A48,СВЦЭМ!$B$39:$B$789,Q$47)+'СЕТ СН'!$G$14+СВЦЭМ!$D$10+'СЕТ СН'!$G$5-'СЕТ СН'!$G$24</f>
        <v>4240.7573783899998</v>
      </c>
      <c r="R48" s="36">
        <f>SUMIFS(СВЦЭМ!$D$39:$D$789,СВЦЭМ!$A$39:$A$789,$A48,СВЦЭМ!$B$39:$B$789,R$47)+'СЕТ СН'!$G$14+СВЦЭМ!$D$10+'СЕТ СН'!$G$5-'СЕТ СН'!$G$24</f>
        <v>4225.1685383900003</v>
      </c>
      <c r="S48" s="36">
        <f>SUMIFS(СВЦЭМ!$D$39:$D$789,СВЦЭМ!$A$39:$A$789,$A48,СВЦЭМ!$B$39:$B$789,S$47)+'СЕТ СН'!$G$14+СВЦЭМ!$D$10+'СЕТ СН'!$G$5-'СЕТ СН'!$G$24</f>
        <v>4170.44271045</v>
      </c>
      <c r="T48" s="36">
        <f>SUMIFS(СВЦЭМ!$D$39:$D$789,СВЦЭМ!$A$39:$A$789,$A48,СВЦЭМ!$B$39:$B$789,T$47)+'СЕТ СН'!$G$14+СВЦЭМ!$D$10+'СЕТ СН'!$G$5-'СЕТ СН'!$G$24</f>
        <v>4105.7972308400003</v>
      </c>
      <c r="U48" s="36">
        <f>SUMIFS(СВЦЭМ!$D$39:$D$789,СВЦЭМ!$A$39:$A$789,$A48,СВЦЭМ!$B$39:$B$789,U$47)+'СЕТ СН'!$G$14+СВЦЭМ!$D$10+'СЕТ СН'!$G$5-'СЕТ СН'!$G$24</f>
        <v>4124.0335152299995</v>
      </c>
      <c r="V48" s="36">
        <f>SUMIFS(СВЦЭМ!$D$39:$D$789,СВЦЭМ!$A$39:$A$789,$A48,СВЦЭМ!$B$39:$B$789,V$47)+'СЕТ СН'!$G$14+СВЦЭМ!$D$10+'СЕТ СН'!$G$5-'СЕТ СН'!$G$24</f>
        <v>4145.3345098099999</v>
      </c>
      <c r="W48" s="36">
        <f>SUMIFS(СВЦЭМ!$D$39:$D$789,СВЦЭМ!$A$39:$A$789,$A48,СВЦЭМ!$B$39:$B$789,W$47)+'СЕТ СН'!$G$14+СВЦЭМ!$D$10+'СЕТ СН'!$G$5-'СЕТ СН'!$G$24</f>
        <v>4163.4968927800001</v>
      </c>
      <c r="X48" s="36">
        <f>SUMIFS(СВЦЭМ!$D$39:$D$789,СВЦЭМ!$A$39:$A$789,$A48,СВЦЭМ!$B$39:$B$789,X$47)+'СЕТ СН'!$G$14+СВЦЭМ!$D$10+'СЕТ СН'!$G$5-'СЕТ СН'!$G$24</f>
        <v>4186.5844444599998</v>
      </c>
      <c r="Y48" s="36">
        <f>SUMIFS(СВЦЭМ!$D$39:$D$789,СВЦЭМ!$A$39:$A$789,$A48,СВЦЭМ!$B$39:$B$789,Y$47)+'СЕТ СН'!$G$14+СВЦЭМ!$D$10+'СЕТ СН'!$G$5-'СЕТ СН'!$G$24</f>
        <v>4253.0153269099992</v>
      </c>
      <c r="AA48" s="45"/>
    </row>
    <row r="49" spans="1:25" ht="15.75" x14ac:dyDescent="0.2">
      <c r="A49" s="35">
        <f>A48+1</f>
        <v>45628</v>
      </c>
      <c r="B49" s="36">
        <f>SUMIFS(СВЦЭМ!$D$39:$D$789,СВЦЭМ!$A$39:$A$789,$A49,СВЦЭМ!$B$39:$B$789,B$47)+'СЕТ СН'!$G$14+СВЦЭМ!$D$10+'СЕТ СН'!$G$5-'СЕТ СН'!$G$24</f>
        <v>4324.0828618100004</v>
      </c>
      <c r="C49" s="36">
        <f>SUMIFS(СВЦЭМ!$D$39:$D$789,СВЦЭМ!$A$39:$A$789,$A49,СВЦЭМ!$B$39:$B$789,C$47)+'СЕТ СН'!$G$14+СВЦЭМ!$D$10+'СЕТ СН'!$G$5-'СЕТ СН'!$G$24</f>
        <v>4310.4864249599996</v>
      </c>
      <c r="D49" s="36">
        <f>SUMIFS(СВЦЭМ!$D$39:$D$789,СВЦЭМ!$A$39:$A$789,$A49,СВЦЭМ!$B$39:$B$789,D$47)+'СЕТ СН'!$G$14+СВЦЭМ!$D$10+'СЕТ СН'!$G$5-'СЕТ СН'!$G$24</f>
        <v>4298.18359134</v>
      </c>
      <c r="E49" s="36">
        <f>SUMIFS(СВЦЭМ!$D$39:$D$789,СВЦЭМ!$A$39:$A$789,$A49,СВЦЭМ!$B$39:$B$789,E$47)+'СЕТ СН'!$G$14+СВЦЭМ!$D$10+'СЕТ СН'!$G$5-'СЕТ СН'!$G$24</f>
        <v>4308.2406984899999</v>
      </c>
      <c r="F49" s="36">
        <f>SUMIFS(СВЦЭМ!$D$39:$D$789,СВЦЭМ!$A$39:$A$789,$A49,СВЦЭМ!$B$39:$B$789,F$47)+'СЕТ СН'!$G$14+СВЦЭМ!$D$10+'СЕТ СН'!$G$5-'СЕТ СН'!$G$24</f>
        <v>4300.5756218999995</v>
      </c>
      <c r="G49" s="36">
        <f>SUMIFS(СВЦЭМ!$D$39:$D$789,СВЦЭМ!$A$39:$A$789,$A49,СВЦЭМ!$B$39:$B$789,G$47)+'СЕТ СН'!$G$14+СВЦЭМ!$D$10+'СЕТ СН'!$G$5-'СЕТ СН'!$G$24</f>
        <v>4304.9184488499995</v>
      </c>
      <c r="H49" s="36">
        <f>SUMIFS(СВЦЭМ!$D$39:$D$789,СВЦЭМ!$A$39:$A$789,$A49,СВЦЭМ!$B$39:$B$789,H$47)+'СЕТ СН'!$G$14+СВЦЭМ!$D$10+'СЕТ СН'!$G$5-'СЕТ СН'!$G$24</f>
        <v>4249.3839646599999</v>
      </c>
      <c r="I49" s="36">
        <f>SUMIFS(СВЦЭМ!$D$39:$D$789,СВЦЭМ!$A$39:$A$789,$A49,СВЦЭМ!$B$39:$B$789,I$47)+'СЕТ СН'!$G$14+СВЦЭМ!$D$10+'СЕТ СН'!$G$5-'СЕТ СН'!$G$24</f>
        <v>4169.4565005599998</v>
      </c>
      <c r="J49" s="36">
        <f>SUMIFS(СВЦЭМ!$D$39:$D$789,СВЦЭМ!$A$39:$A$789,$A49,СВЦЭМ!$B$39:$B$789,J$47)+'СЕТ СН'!$G$14+СВЦЭМ!$D$10+'СЕТ СН'!$G$5-'СЕТ СН'!$G$24</f>
        <v>4127.3840644400007</v>
      </c>
      <c r="K49" s="36">
        <f>SUMIFS(СВЦЭМ!$D$39:$D$789,СВЦЭМ!$A$39:$A$789,$A49,СВЦЭМ!$B$39:$B$789,K$47)+'СЕТ СН'!$G$14+СВЦЭМ!$D$10+'СЕТ СН'!$G$5-'СЕТ СН'!$G$24</f>
        <v>4113.5081828299999</v>
      </c>
      <c r="L49" s="36">
        <f>SUMIFS(СВЦЭМ!$D$39:$D$789,СВЦЭМ!$A$39:$A$789,$A49,СВЦЭМ!$B$39:$B$789,L$47)+'СЕТ СН'!$G$14+СВЦЭМ!$D$10+'СЕТ СН'!$G$5-'СЕТ СН'!$G$24</f>
        <v>4129.9572204100004</v>
      </c>
      <c r="M49" s="36">
        <f>SUMIFS(СВЦЭМ!$D$39:$D$789,СВЦЭМ!$A$39:$A$789,$A49,СВЦЭМ!$B$39:$B$789,M$47)+'СЕТ СН'!$G$14+СВЦЭМ!$D$10+'СЕТ СН'!$G$5-'СЕТ СН'!$G$24</f>
        <v>4144.6280276399993</v>
      </c>
      <c r="N49" s="36">
        <f>SUMIFS(СВЦЭМ!$D$39:$D$789,СВЦЭМ!$A$39:$A$789,$A49,СВЦЭМ!$B$39:$B$789,N$47)+'СЕТ СН'!$G$14+СВЦЭМ!$D$10+'СЕТ СН'!$G$5-'СЕТ СН'!$G$24</f>
        <v>4160.0674635899995</v>
      </c>
      <c r="O49" s="36">
        <f>SUMIFS(СВЦЭМ!$D$39:$D$789,СВЦЭМ!$A$39:$A$789,$A49,СВЦЭМ!$B$39:$B$789,O$47)+'СЕТ СН'!$G$14+СВЦЭМ!$D$10+'СЕТ СН'!$G$5-'СЕТ СН'!$G$24</f>
        <v>4175.6154007599998</v>
      </c>
      <c r="P49" s="36">
        <f>SUMIFS(СВЦЭМ!$D$39:$D$789,СВЦЭМ!$A$39:$A$789,$A49,СВЦЭМ!$B$39:$B$789,P$47)+'СЕТ СН'!$G$14+СВЦЭМ!$D$10+'СЕТ СН'!$G$5-'СЕТ СН'!$G$24</f>
        <v>4189.8410423699997</v>
      </c>
      <c r="Q49" s="36">
        <f>SUMIFS(СВЦЭМ!$D$39:$D$789,СВЦЭМ!$A$39:$A$789,$A49,СВЦЭМ!$B$39:$B$789,Q$47)+'СЕТ СН'!$G$14+СВЦЭМ!$D$10+'СЕТ СН'!$G$5-'СЕТ СН'!$G$24</f>
        <v>4188.5050587400001</v>
      </c>
      <c r="R49" s="36">
        <f>SUMIFS(СВЦЭМ!$D$39:$D$789,СВЦЭМ!$A$39:$A$789,$A49,СВЦЭМ!$B$39:$B$789,R$47)+'СЕТ СН'!$G$14+СВЦЭМ!$D$10+'СЕТ СН'!$G$5-'СЕТ СН'!$G$24</f>
        <v>4178.9994122999997</v>
      </c>
      <c r="S49" s="36">
        <f>SUMIFS(СВЦЭМ!$D$39:$D$789,СВЦЭМ!$A$39:$A$789,$A49,СВЦЭМ!$B$39:$B$789,S$47)+'СЕТ СН'!$G$14+СВЦЭМ!$D$10+'СЕТ СН'!$G$5-'СЕТ СН'!$G$24</f>
        <v>4131.0053991000004</v>
      </c>
      <c r="T49" s="36">
        <f>SUMIFS(СВЦЭМ!$D$39:$D$789,СВЦЭМ!$A$39:$A$789,$A49,СВЦЭМ!$B$39:$B$789,T$47)+'СЕТ СН'!$G$14+СВЦЭМ!$D$10+'СЕТ СН'!$G$5-'СЕТ СН'!$G$24</f>
        <v>4084.4397649299999</v>
      </c>
      <c r="U49" s="36">
        <f>SUMIFS(СВЦЭМ!$D$39:$D$789,СВЦЭМ!$A$39:$A$789,$A49,СВЦЭМ!$B$39:$B$789,U$47)+'СЕТ СН'!$G$14+СВЦЭМ!$D$10+'СЕТ СН'!$G$5-'СЕТ СН'!$G$24</f>
        <v>4122.0264580599996</v>
      </c>
      <c r="V49" s="36">
        <f>SUMIFS(СВЦЭМ!$D$39:$D$789,СВЦЭМ!$A$39:$A$789,$A49,СВЦЭМ!$B$39:$B$789,V$47)+'СЕТ СН'!$G$14+СВЦЭМ!$D$10+'СЕТ СН'!$G$5-'СЕТ СН'!$G$24</f>
        <v>4150.1941708100003</v>
      </c>
      <c r="W49" s="36">
        <f>SUMIFS(СВЦЭМ!$D$39:$D$789,СВЦЭМ!$A$39:$A$789,$A49,СВЦЭМ!$B$39:$B$789,W$47)+'СЕТ СН'!$G$14+СВЦЭМ!$D$10+'СЕТ СН'!$G$5-'СЕТ СН'!$G$24</f>
        <v>4141.8872642400001</v>
      </c>
      <c r="X49" s="36">
        <f>SUMIFS(СВЦЭМ!$D$39:$D$789,СВЦЭМ!$A$39:$A$789,$A49,СВЦЭМ!$B$39:$B$789,X$47)+'СЕТ СН'!$G$14+СВЦЭМ!$D$10+'СЕТ СН'!$G$5-'СЕТ СН'!$G$24</f>
        <v>4141.7073950800004</v>
      </c>
      <c r="Y49" s="36">
        <f>SUMIFS(СВЦЭМ!$D$39:$D$789,СВЦЭМ!$A$39:$A$789,$A49,СВЦЭМ!$B$39:$B$789,Y$47)+'СЕТ СН'!$G$14+СВЦЭМ!$D$10+'СЕТ СН'!$G$5-'СЕТ СН'!$G$24</f>
        <v>4171.3088723000001</v>
      </c>
    </row>
    <row r="50" spans="1:25" ht="15.75" x14ac:dyDescent="0.2">
      <c r="A50" s="35">
        <f t="shared" ref="A50:A78" si="1">A49+1</f>
        <v>45629</v>
      </c>
      <c r="B50" s="36">
        <f>SUMIFS(СВЦЭМ!$D$39:$D$789,СВЦЭМ!$A$39:$A$789,$A50,СВЦЭМ!$B$39:$B$789,B$47)+'СЕТ СН'!$G$14+СВЦЭМ!$D$10+'СЕТ СН'!$G$5-'СЕТ СН'!$G$24</f>
        <v>4190.2106233100003</v>
      </c>
      <c r="C50" s="36">
        <f>SUMIFS(СВЦЭМ!$D$39:$D$789,СВЦЭМ!$A$39:$A$789,$A50,СВЦЭМ!$B$39:$B$789,C$47)+'СЕТ СН'!$G$14+СВЦЭМ!$D$10+'СЕТ СН'!$G$5-'СЕТ СН'!$G$24</f>
        <v>4228.4998089799992</v>
      </c>
      <c r="D50" s="36">
        <f>SUMIFS(СВЦЭМ!$D$39:$D$789,СВЦЭМ!$A$39:$A$789,$A50,СВЦЭМ!$B$39:$B$789,D$47)+'СЕТ СН'!$G$14+СВЦЭМ!$D$10+'СЕТ СН'!$G$5-'СЕТ СН'!$G$24</f>
        <v>4258.3953638399998</v>
      </c>
      <c r="E50" s="36">
        <f>SUMIFS(СВЦЭМ!$D$39:$D$789,СВЦЭМ!$A$39:$A$789,$A50,СВЦЭМ!$B$39:$B$789,E$47)+'СЕТ СН'!$G$14+СВЦЭМ!$D$10+'СЕТ СН'!$G$5-'СЕТ СН'!$G$24</f>
        <v>4286.5505534099993</v>
      </c>
      <c r="F50" s="36">
        <f>SUMIFS(СВЦЭМ!$D$39:$D$789,СВЦЭМ!$A$39:$A$789,$A50,СВЦЭМ!$B$39:$B$789,F$47)+'СЕТ СН'!$G$14+СВЦЭМ!$D$10+'СЕТ СН'!$G$5-'СЕТ СН'!$G$24</f>
        <v>4292.7695309600003</v>
      </c>
      <c r="G50" s="36">
        <f>SUMIFS(СВЦЭМ!$D$39:$D$789,СВЦЭМ!$A$39:$A$789,$A50,СВЦЭМ!$B$39:$B$789,G$47)+'СЕТ СН'!$G$14+СВЦЭМ!$D$10+'СЕТ СН'!$G$5-'СЕТ СН'!$G$24</f>
        <v>4246.69088577</v>
      </c>
      <c r="H50" s="36">
        <f>SUMIFS(СВЦЭМ!$D$39:$D$789,СВЦЭМ!$A$39:$A$789,$A50,СВЦЭМ!$B$39:$B$789,H$47)+'СЕТ СН'!$G$14+СВЦЭМ!$D$10+'СЕТ СН'!$G$5-'СЕТ СН'!$G$24</f>
        <v>4193.1231661599995</v>
      </c>
      <c r="I50" s="36">
        <f>SUMIFS(СВЦЭМ!$D$39:$D$789,СВЦЭМ!$A$39:$A$789,$A50,СВЦЭМ!$B$39:$B$789,I$47)+'СЕТ СН'!$G$14+СВЦЭМ!$D$10+'СЕТ СН'!$G$5-'СЕТ СН'!$G$24</f>
        <v>4124.8024360999998</v>
      </c>
      <c r="J50" s="36">
        <f>SUMIFS(СВЦЭМ!$D$39:$D$789,СВЦЭМ!$A$39:$A$789,$A50,СВЦЭМ!$B$39:$B$789,J$47)+'СЕТ СН'!$G$14+СВЦЭМ!$D$10+'СЕТ СН'!$G$5-'СЕТ СН'!$G$24</f>
        <v>4070.0577401199998</v>
      </c>
      <c r="K50" s="36">
        <f>SUMIFS(СВЦЭМ!$D$39:$D$789,СВЦЭМ!$A$39:$A$789,$A50,СВЦЭМ!$B$39:$B$789,K$47)+'СЕТ СН'!$G$14+СВЦЭМ!$D$10+'СЕТ СН'!$G$5-'СЕТ СН'!$G$24</f>
        <v>4075.7945206900004</v>
      </c>
      <c r="L50" s="36">
        <f>SUMIFS(СВЦЭМ!$D$39:$D$789,СВЦЭМ!$A$39:$A$789,$A50,СВЦЭМ!$B$39:$B$789,L$47)+'СЕТ СН'!$G$14+СВЦЭМ!$D$10+'СЕТ СН'!$G$5-'СЕТ СН'!$G$24</f>
        <v>4083.0362957300003</v>
      </c>
      <c r="M50" s="36">
        <f>SUMIFS(СВЦЭМ!$D$39:$D$789,СВЦЭМ!$A$39:$A$789,$A50,СВЦЭМ!$B$39:$B$789,M$47)+'СЕТ СН'!$G$14+СВЦЭМ!$D$10+'СЕТ СН'!$G$5-'СЕТ СН'!$G$24</f>
        <v>4085.7393215299999</v>
      </c>
      <c r="N50" s="36">
        <f>SUMIFS(СВЦЭМ!$D$39:$D$789,СВЦЭМ!$A$39:$A$789,$A50,СВЦЭМ!$B$39:$B$789,N$47)+'СЕТ СН'!$G$14+СВЦЭМ!$D$10+'СЕТ СН'!$G$5-'СЕТ СН'!$G$24</f>
        <v>4117.4634314599998</v>
      </c>
      <c r="O50" s="36">
        <f>SUMIFS(СВЦЭМ!$D$39:$D$789,СВЦЭМ!$A$39:$A$789,$A50,СВЦЭМ!$B$39:$B$789,O$47)+'СЕТ СН'!$G$14+СВЦЭМ!$D$10+'СЕТ СН'!$G$5-'СЕТ СН'!$G$24</f>
        <v>4129.4276121500006</v>
      </c>
      <c r="P50" s="36">
        <f>SUMIFS(СВЦЭМ!$D$39:$D$789,СВЦЭМ!$A$39:$A$789,$A50,СВЦЭМ!$B$39:$B$789,P$47)+'СЕТ СН'!$G$14+СВЦЭМ!$D$10+'СЕТ СН'!$G$5-'СЕТ СН'!$G$24</f>
        <v>4150.6266767199995</v>
      </c>
      <c r="Q50" s="36">
        <f>SUMIFS(СВЦЭМ!$D$39:$D$789,СВЦЭМ!$A$39:$A$789,$A50,СВЦЭМ!$B$39:$B$789,Q$47)+'СЕТ СН'!$G$14+СВЦЭМ!$D$10+'СЕТ СН'!$G$5-'СЕТ СН'!$G$24</f>
        <v>4176.1121342599999</v>
      </c>
      <c r="R50" s="36">
        <f>SUMIFS(СВЦЭМ!$D$39:$D$789,СВЦЭМ!$A$39:$A$789,$A50,СВЦЭМ!$B$39:$B$789,R$47)+'СЕТ СН'!$G$14+СВЦЭМ!$D$10+'СЕТ СН'!$G$5-'СЕТ СН'!$G$24</f>
        <v>4158.1721035</v>
      </c>
      <c r="S50" s="36">
        <f>SUMIFS(СВЦЭМ!$D$39:$D$789,СВЦЭМ!$A$39:$A$789,$A50,СВЦЭМ!$B$39:$B$789,S$47)+'СЕТ СН'!$G$14+СВЦЭМ!$D$10+'СЕТ СН'!$G$5-'СЕТ СН'!$G$24</f>
        <v>4113.2378091899991</v>
      </c>
      <c r="T50" s="36">
        <f>SUMIFS(СВЦЭМ!$D$39:$D$789,СВЦЭМ!$A$39:$A$789,$A50,СВЦЭМ!$B$39:$B$789,T$47)+'СЕТ СН'!$G$14+СВЦЭМ!$D$10+'СЕТ СН'!$G$5-'СЕТ СН'!$G$24</f>
        <v>4066.8315467000002</v>
      </c>
      <c r="U50" s="36">
        <f>SUMIFS(СВЦЭМ!$D$39:$D$789,СВЦЭМ!$A$39:$A$789,$A50,СВЦЭМ!$B$39:$B$789,U$47)+'СЕТ СН'!$G$14+СВЦЭМ!$D$10+'СЕТ СН'!$G$5-'СЕТ СН'!$G$24</f>
        <v>4087.3393365700003</v>
      </c>
      <c r="V50" s="36">
        <f>SUMIFS(СВЦЭМ!$D$39:$D$789,СВЦЭМ!$A$39:$A$789,$A50,СВЦЭМ!$B$39:$B$789,V$47)+'СЕТ СН'!$G$14+СВЦЭМ!$D$10+'СЕТ СН'!$G$5-'СЕТ СН'!$G$24</f>
        <v>4109.0936712700004</v>
      </c>
      <c r="W50" s="36">
        <f>SUMIFS(СВЦЭМ!$D$39:$D$789,СВЦЭМ!$A$39:$A$789,$A50,СВЦЭМ!$B$39:$B$789,W$47)+'СЕТ СН'!$G$14+СВЦЭМ!$D$10+'СЕТ СН'!$G$5-'СЕТ СН'!$G$24</f>
        <v>4123.9737433299997</v>
      </c>
      <c r="X50" s="36">
        <f>SUMIFS(СВЦЭМ!$D$39:$D$789,СВЦЭМ!$A$39:$A$789,$A50,СВЦЭМ!$B$39:$B$789,X$47)+'СЕТ СН'!$G$14+СВЦЭМ!$D$10+'СЕТ СН'!$G$5-'СЕТ СН'!$G$24</f>
        <v>4134.5984507800003</v>
      </c>
      <c r="Y50" s="36">
        <f>SUMIFS(СВЦЭМ!$D$39:$D$789,СВЦЭМ!$A$39:$A$789,$A50,СВЦЭМ!$B$39:$B$789,Y$47)+'СЕТ СН'!$G$14+СВЦЭМ!$D$10+'СЕТ СН'!$G$5-'СЕТ СН'!$G$24</f>
        <v>4170.7028774299997</v>
      </c>
    </row>
    <row r="51" spans="1:25" ht="15.75" x14ac:dyDescent="0.2">
      <c r="A51" s="35">
        <f t="shared" si="1"/>
        <v>45630</v>
      </c>
      <c r="B51" s="36">
        <f>SUMIFS(СВЦЭМ!$D$39:$D$789,СВЦЭМ!$A$39:$A$789,$A51,СВЦЭМ!$B$39:$B$789,B$47)+'СЕТ СН'!$G$14+СВЦЭМ!$D$10+'СЕТ СН'!$G$5-'СЕТ СН'!$G$24</f>
        <v>4204.5861360700001</v>
      </c>
      <c r="C51" s="36">
        <f>SUMIFS(СВЦЭМ!$D$39:$D$789,СВЦЭМ!$A$39:$A$789,$A51,СВЦЭМ!$B$39:$B$789,C$47)+'СЕТ СН'!$G$14+СВЦЭМ!$D$10+'СЕТ СН'!$G$5-'СЕТ СН'!$G$24</f>
        <v>4267.9965243699999</v>
      </c>
      <c r="D51" s="36">
        <f>SUMIFS(СВЦЭМ!$D$39:$D$789,СВЦЭМ!$A$39:$A$789,$A51,СВЦЭМ!$B$39:$B$789,D$47)+'СЕТ СН'!$G$14+СВЦЭМ!$D$10+'СЕТ СН'!$G$5-'СЕТ СН'!$G$24</f>
        <v>4292.1200683899997</v>
      </c>
      <c r="E51" s="36">
        <f>SUMIFS(СВЦЭМ!$D$39:$D$789,СВЦЭМ!$A$39:$A$789,$A51,СВЦЭМ!$B$39:$B$789,E$47)+'СЕТ СН'!$G$14+СВЦЭМ!$D$10+'СЕТ СН'!$G$5-'СЕТ СН'!$G$24</f>
        <v>4307.2012266900001</v>
      </c>
      <c r="F51" s="36">
        <f>SUMIFS(СВЦЭМ!$D$39:$D$789,СВЦЭМ!$A$39:$A$789,$A51,СВЦЭМ!$B$39:$B$789,F$47)+'СЕТ СН'!$G$14+СВЦЭМ!$D$10+'СЕТ СН'!$G$5-'СЕТ СН'!$G$24</f>
        <v>4301.02572736</v>
      </c>
      <c r="G51" s="36">
        <f>SUMIFS(СВЦЭМ!$D$39:$D$789,СВЦЭМ!$A$39:$A$789,$A51,СВЦЭМ!$B$39:$B$789,G$47)+'СЕТ СН'!$G$14+СВЦЭМ!$D$10+'СЕТ СН'!$G$5-'СЕТ СН'!$G$24</f>
        <v>4287.0338731399997</v>
      </c>
      <c r="H51" s="36">
        <f>SUMIFS(СВЦЭМ!$D$39:$D$789,СВЦЭМ!$A$39:$A$789,$A51,СВЦЭМ!$B$39:$B$789,H$47)+'СЕТ СН'!$G$14+СВЦЭМ!$D$10+'СЕТ СН'!$G$5-'СЕТ СН'!$G$24</f>
        <v>4257.5406264200001</v>
      </c>
      <c r="I51" s="36">
        <f>SUMIFS(СВЦЭМ!$D$39:$D$789,СВЦЭМ!$A$39:$A$789,$A51,СВЦЭМ!$B$39:$B$789,I$47)+'СЕТ СН'!$G$14+СВЦЭМ!$D$10+'СЕТ СН'!$G$5-'СЕТ СН'!$G$24</f>
        <v>4153.9290377099996</v>
      </c>
      <c r="J51" s="36">
        <f>SUMIFS(СВЦЭМ!$D$39:$D$789,СВЦЭМ!$A$39:$A$789,$A51,СВЦЭМ!$B$39:$B$789,J$47)+'СЕТ СН'!$G$14+СВЦЭМ!$D$10+'СЕТ СН'!$G$5-'СЕТ СН'!$G$24</f>
        <v>4102.5579730899999</v>
      </c>
      <c r="K51" s="36">
        <f>SUMIFS(СВЦЭМ!$D$39:$D$789,СВЦЭМ!$A$39:$A$789,$A51,СВЦЭМ!$B$39:$B$789,K$47)+'СЕТ СН'!$G$14+СВЦЭМ!$D$10+'СЕТ СН'!$G$5-'СЕТ СН'!$G$24</f>
        <v>4079.9349808300003</v>
      </c>
      <c r="L51" s="36">
        <f>SUMIFS(СВЦЭМ!$D$39:$D$789,СВЦЭМ!$A$39:$A$789,$A51,СВЦЭМ!$B$39:$B$789,L$47)+'СЕТ СН'!$G$14+СВЦЭМ!$D$10+'СЕТ СН'!$G$5-'СЕТ СН'!$G$24</f>
        <v>4010.98005354</v>
      </c>
      <c r="M51" s="36">
        <f>SUMIFS(СВЦЭМ!$D$39:$D$789,СВЦЭМ!$A$39:$A$789,$A51,СВЦЭМ!$B$39:$B$789,M$47)+'СЕТ СН'!$G$14+СВЦЭМ!$D$10+'СЕТ СН'!$G$5-'СЕТ СН'!$G$24</f>
        <v>3999.4860575100001</v>
      </c>
      <c r="N51" s="36">
        <f>SUMIFS(СВЦЭМ!$D$39:$D$789,СВЦЭМ!$A$39:$A$789,$A51,СВЦЭМ!$B$39:$B$789,N$47)+'СЕТ СН'!$G$14+СВЦЭМ!$D$10+'СЕТ СН'!$G$5-'СЕТ СН'!$G$24</f>
        <v>4033.8704722000002</v>
      </c>
      <c r="O51" s="36">
        <f>SUMIFS(СВЦЭМ!$D$39:$D$789,СВЦЭМ!$A$39:$A$789,$A51,СВЦЭМ!$B$39:$B$789,O$47)+'СЕТ СН'!$G$14+СВЦЭМ!$D$10+'СЕТ СН'!$G$5-'СЕТ СН'!$G$24</f>
        <v>4039.6006467100001</v>
      </c>
      <c r="P51" s="36">
        <f>SUMIFS(СВЦЭМ!$D$39:$D$789,СВЦЭМ!$A$39:$A$789,$A51,СВЦЭМ!$B$39:$B$789,P$47)+'СЕТ СН'!$G$14+СВЦЭМ!$D$10+'СЕТ СН'!$G$5-'СЕТ СН'!$G$24</f>
        <v>4053.0033947299999</v>
      </c>
      <c r="Q51" s="36">
        <f>SUMIFS(СВЦЭМ!$D$39:$D$789,СВЦЭМ!$A$39:$A$789,$A51,СВЦЭМ!$B$39:$B$789,Q$47)+'СЕТ СН'!$G$14+СВЦЭМ!$D$10+'СЕТ СН'!$G$5-'СЕТ СН'!$G$24</f>
        <v>4063.4025133599998</v>
      </c>
      <c r="R51" s="36">
        <f>SUMIFS(СВЦЭМ!$D$39:$D$789,СВЦЭМ!$A$39:$A$789,$A51,СВЦЭМ!$B$39:$B$789,R$47)+'СЕТ СН'!$G$14+СВЦЭМ!$D$10+'СЕТ СН'!$G$5-'СЕТ СН'!$G$24</f>
        <v>4054.8988439499999</v>
      </c>
      <c r="S51" s="36">
        <f>SUMIFS(СВЦЭМ!$D$39:$D$789,СВЦЭМ!$A$39:$A$789,$A51,СВЦЭМ!$B$39:$B$789,S$47)+'СЕТ СН'!$G$14+СВЦЭМ!$D$10+'СЕТ СН'!$G$5-'СЕТ СН'!$G$24</f>
        <v>4007.2153386199998</v>
      </c>
      <c r="T51" s="36">
        <f>SUMIFS(СВЦЭМ!$D$39:$D$789,СВЦЭМ!$A$39:$A$789,$A51,СВЦЭМ!$B$39:$B$789,T$47)+'СЕТ СН'!$G$14+СВЦЭМ!$D$10+'СЕТ СН'!$G$5-'СЕТ СН'!$G$24</f>
        <v>3960.41741009</v>
      </c>
      <c r="U51" s="36">
        <f>SUMIFS(СВЦЭМ!$D$39:$D$789,СВЦЭМ!$A$39:$A$789,$A51,СВЦЭМ!$B$39:$B$789,U$47)+'СЕТ СН'!$G$14+СВЦЭМ!$D$10+'СЕТ СН'!$G$5-'СЕТ СН'!$G$24</f>
        <v>3964.2852395500004</v>
      </c>
      <c r="V51" s="36">
        <f>SUMIFS(СВЦЭМ!$D$39:$D$789,СВЦЭМ!$A$39:$A$789,$A51,СВЦЭМ!$B$39:$B$789,V$47)+'СЕТ СН'!$G$14+СВЦЭМ!$D$10+'СЕТ СН'!$G$5-'СЕТ СН'!$G$24</f>
        <v>4001.9392560000001</v>
      </c>
      <c r="W51" s="36">
        <f>SUMIFS(СВЦЭМ!$D$39:$D$789,СВЦЭМ!$A$39:$A$789,$A51,СВЦЭМ!$B$39:$B$789,W$47)+'СЕТ СН'!$G$14+СВЦЭМ!$D$10+'СЕТ СН'!$G$5-'СЕТ СН'!$G$24</f>
        <v>4023.1422852100004</v>
      </c>
      <c r="X51" s="36">
        <f>SUMIFS(СВЦЭМ!$D$39:$D$789,СВЦЭМ!$A$39:$A$789,$A51,СВЦЭМ!$B$39:$B$789,X$47)+'СЕТ СН'!$G$14+СВЦЭМ!$D$10+'СЕТ СН'!$G$5-'СЕТ СН'!$G$24</f>
        <v>4057.9189769200002</v>
      </c>
      <c r="Y51" s="36">
        <f>SUMIFS(СВЦЭМ!$D$39:$D$789,СВЦЭМ!$A$39:$A$789,$A51,СВЦЭМ!$B$39:$B$789,Y$47)+'СЕТ СН'!$G$14+СВЦЭМ!$D$10+'СЕТ СН'!$G$5-'СЕТ СН'!$G$24</f>
        <v>4094.9236261699998</v>
      </c>
    </row>
    <row r="52" spans="1:25" ht="15.75" x14ac:dyDescent="0.2">
      <c r="A52" s="35">
        <f t="shared" si="1"/>
        <v>45631</v>
      </c>
      <c r="B52" s="36">
        <f>SUMIFS(СВЦЭМ!$D$39:$D$789,СВЦЭМ!$A$39:$A$789,$A52,СВЦЭМ!$B$39:$B$789,B$47)+'СЕТ СН'!$G$14+СВЦЭМ!$D$10+'СЕТ СН'!$G$5-'СЕТ СН'!$G$24</f>
        <v>4104.3375973700004</v>
      </c>
      <c r="C52" s="36">
        <f>SUMIFS(СВЦЭМ!$D$39:$D$789,СВЦЭМ!$A$39:$A$789,$A52,СВЦЭМ!$B$39:$B$789,C$47)+'СЕТ СН'!$G$14+СВЦЭМ!$D$10+'СЕТ СН'!$G$5-'СЕТ СН'!$G$24</f>
        <v>4155.1027542699994</v>
      </c>
      <c r="D52" s="36">
        <f>SUMIFS(СВЦЭМ!$D$39:$D$789,СВЦЭМ!$A$39:$A$789,$A52,СВЦЭМ!$B$39:$B$789,D$47)+'СЕТ СН'!$G$14+СВЦЭМ!$D$10+'СЕТ СН'!$G$5-'СЕТ СН'!$G$24</f>
        <v>4167.2416845899997</v>
      </c>
      <c r="E52" s="36">
        <f>SUMIFS(СВЦЭМ!$D$39:$D$789,СВЦЭМ!$A$39:$A$789,$A52,СВЦЭМ!$B$39:$B$789,E$47)+'СЕТ СН'!$G$14+СВЦЭМ!$D$10+'СЕТ СН'!$G$5-'СЕТ СН'!$G$24</f>
        <v>4179.9908966599996</v>
      </c>
      <c r="F52" s="36">
        <f>SUMIFS(СВЦЭМ!$D$39:$D$789,СВЦЭМ!$A$39:$A$789,$A52,СВЦЭМ!$B$39:$B$789,F$47)+'СЕТ СН'!$G$14+СВЦЭМ!$D$10+'СЕТ СН'!$G$5-'СЕТ СН'!$G$24</f>
        <v>4173.5162017499997</v>
      </c>
      <c r="G52" s="36">
        <f>SUMIFS(СВЦЭМ!$D$39:$D$789,СВЦЭМ!$A$39:$A$789,$A52,СВЦЭМ!$B$39:$B$789,G$47)+'СЕТ СН'!$G$14+СВЦЭМ!$D$10+'СЕТ СН'!$G$5-'СЕТ СН'!$G$24</f>
        <v>4149.8653601000005</v>
      </c>
      <c r="H52" s="36">
        <f>SUMIFS(СВЦЭМ!$D$39:$D$789,СВЦЭМ!$A$39:$A$789,$A52,СВЦЭМ!$B$39:$B$789,H$47)+'СЕТ СН'!$G$14+СВЦЭМ!$D$10+'СЕТ СН'!$G$5-'СЕТ СН'!$G$24</f>
        <v>4075.8968822000002</v>
      </c>
      <c r="I52" s="36">
        <f>SUMIFS(СВЦЭМ!$D$39:$D$789,СВЦЭМ!$A$39:$A$789,$A52,СВЦЭМ!$B$39:$B$789,I$47)+'СЕТ СН'!$G$14+СВЦЭМ!$D$10+'СЕТ СН'!$G$5-'СЕТ СН'!$G$24</f>
        <v>3997.6593693599998</v>
      </c>
      <c r="J52" s="36">
        <f>SUMIFS(СВЦЭМ!$D$39:$D$789,СВЦЭМ!$A$39:$A$789,$A52,СВЦЭМ!$B$39:$B$789,J$47)+'СЕТ СН'!$G$14+СВЦЭМ!$D$10+'СЕТ СН'!$G$5-'СЕТ СН'!$G$24</f>
        <v>3956.2372488299998</v>
      </c>
      <c r="K52" s="36">
        <f>SUMIFS(СВЦЭМ!$D$39:$D$789,СВЦЭМ!$A$39:$A$789,$A52,СВЦЭМ!$B$39:$B$789,K$47)+'СЕТ СН'!$G$14+СВЦЭМ!$D$10+'СЕТ СН'!$G$5-'СЕТ СН'!$G$24</f>
        <v>3926.4860744900002</v>
      </c>
      <c r="L52" s="36">
        <f>SUMIFS(СВЦЭМ!$D$39:$D$789,СВЦЭМ!$A$39:$A$789,$A52,СВЦЭМ!$B$39:$B$789,L$47)+'СЕТ СН'!$G$14+СВЦЭМ!$D$10+'СЕТ СН'!$G$5-'СЕТ СН'!$G$24</f>
        <v>3916.6884097299999</v>
      </c>
      <c r="M52" s="36">
        <f>SUMIFS(СВЦЭМ!$D$39:$D$789,СВЦЭМ!$A$39:$A$789,$A52,СВЦЭМ!$B$39:$B$789,M$47)+'СЕТ СН'!$G$14+СВЦЭМ!$D$10+'СЕТ СН'!$G$5-'СЕТ СН'!$G$24</f>
        <v>3940.3586911100001</v>
      </c>
      <c r="N52" s="36">
        <f>SUMIFS(СВЦЭМ!$D$39:$D$789,СВЦЭМ!$A$39:$A$789,$A52,СВЦЭМ!$B$39:$B$789,N$47)+'СЕТ СН'!$G$14+СВЦЭМ!$D$10+'СЕТ СН'!$G$5-'СЕТ СН'!$G$24</f>
        <v>3951.7012938500002</v>
      </c>
      <c r="O52" s="36">
        <f>SUMIFS(СВЦЭМ!$D$39:$D$789,СВЦЭМ!$A$39:$A$789,$A52,СВЦЭМ!$B$39:$B$789,O$47)+'СЕТ СН'!$G$14+СВЦЭМ!$D$10+'СЕТ СН'!$G$5-'СЕТ СН'!$G$24</f>
        <v>3957.7259981400002</v>
      </c>
      <c r="P52" s="36">
        <f>SUMIFS(СВЦЭМ!$D$39:$D$789,СВЦЭМ!$A$39:$A$789,$A52,СВЦЭМ!$B$39:$B$789,P$47)+'СЕТ СН'!$G$14+СВЦЭМ!$D$10+'СЕТ СН'!$G$5-'СЕТ СН'!$G$24</f>
        <v>3972.50144972</v>
      </c>
      <c r="Q52" s="36">
        <f>SUMIFS(СВЦЭМ!$D$39:$D$789,СВЦЭМ!$A$39:$A$789,$A52,СВЦЭМ!$B$39:$B$789,Q$47)+'СЕТ СН'!$G$14+СВЦЭМ!$D$10+'СЕТ СН'!$G$5-'СЕТ СН'!$G$24</f>
        <v>3995.8680369900003</v>
      </c>
      <c r="R52" s="36">
        <f>SUMIFS(СВЦЭМ!$D$39:$D$789,СВЦЭМ!$A$39:$A$789,$A52,СВЦЭМ!$B$39:$B$789,R$47)+'СЕТ СН'!$G$14+СВЦЭМ!$D$10+'СЕТ СН'!$G$5-'СЕТ СН'!$G$24</f>
        <v>3998.0990390100001</v>
      </c>
      <c r="S52" s="36">
        <f>SUMIFS(СВЦЭМ!$D$39:$D$789,СВЦЭМ!$A$39:$A$789,$A52,СВЦЭМ!$B$39:$B$789,S$47)+'СЕТ СН'!$G$14+СВЦЭМ!$D$10+'СЕТ СН'!$G$5-'СЕТ СН'!$G$24</f>
        <v>3944.3919283599998</v>
      </c>
      <c r="T52" s="36">
        <f>SUMIFS(СВЦЭМ!$D$39:$D$789,СВЦЭМ!$A$39:$A$789,$A52,СВЦЭМ!$B$39:$B$789,T$47)+'СЕТ СН'!$G$14+СВЦЭМ!$D$10+'СЕТ СН'!$G$5-'СЕТ СН'!$G$24</f>
        <v>3893.1988326300002</v>
      </c>
      <c r="U52" s="36">
        <f>SUMIFS(СВЦЭМ!$D$39:$D$789,СВЦЭМ!$A$39:$A$789,$A52,СВЦЭМ!$B$39:$B$789,U$47)+'СЕТ СН'!$G$14+СВЦЭМ!$D$10+'СЕТ СН'!$G$5-'СЕТ СН'!$G$24</f>
        <v>3894.15543905</v>
      </c>
      <c r="V52" s="36">
        <f>SUMIFS(СВЦЭМ!$D$39:$D$789,СВЦЭМ!$A$39:$A$789,$A52,СВЦЭМ!$B$39:$B$789,V$47)+'СЕТ СН'!$G$14+СВЦЭМ!$D$10+'СЕТ СН'!$G$5-'СЕТ СН'!$G$24</f>
        <v>3927.79039762</v>
      </c>
      <c r="W52" s="36">
        <f>SUMIFS(СВЦЭМ!$D$39:$D$789,СВЦЭМ!$A$39:$A$789,$A52,СВЦЭМ!$B$39:$B$789,W$47)+'СЕТ СН'!$G$14+СВЦЭМ!$D$10+'СЕТ СН'!$G$5-'СЕТ СН'!$G$24</f>
        <v>3938.65781582</v>
      </c>
      <c r="X52" s="36">
        <f>SUMIFS(СВЦЭМ!$D$39:$D$789,СВЦЭМ!$A$39:$A$789,$A52,СВЦЭМ!$B$39:$B$789,X$47)+'СЕТ СН'!$G$14+СВЦЭМ!$D$10+'СЕТ СН'!$G$5-'СЕТ СН'!$G$24</f>
        <v>3953.72643126</v>
      </c>
      <c r="Y52" s="36">
        <f>SUMIFS(СВЦЭМ!$D$39:$D$789,СВЦЭМ!$A$39:$A$789,$A52,СВЦЭМ!$B$39:$B$789,Y$47)+'СЕТ СН'!$G$14+СВЦЭМ!$D$10+'СЕТ СН'!$G$5-'СЕТ СН'!$G$24</f>
        <v>3963.2936424899999</v>
      </c>
    </row>
    <row r="53" spans="1:25" ht="15.75" x14ac:dyDescent="0.2">
      <c r="A53" s="35">
        <f t="shared" si="1"/>
        <v>45632</v>
      </c>
      <c r="B53" s="36">
        <f>SUMIFS(СВЦЭМ!$D$39:$D$789,СВЦЭМ!$A$39:$A$789,$A53,СВЦЭМ!$B$39:$B$789,B$47)+'СЕТ СН'!$G$14+СВЦЭМ!$D$10+'СЕТ СН'!$G$5-'СЕТ СН'!$G$24</f>
        <v>4066.1469778199998</v>
      </c>
      <c r="C53" s="36">
        <f>SUMIFS(СВЦЭМ!$D$39:$D$789,СВЦЭМ!$A$39:$A$789,$A53,СВЦЭМ!$B$39:$B$789,C$47)+'СЕТ СН'!$G$14+СВЦЭМ!$D$10+'СЕТ СН'!$G$5-'СЕТ СН'!$G$24</f>
        <v>4133.8483240900005</v>
      </c>
      <c r="D53" s="36">
        <f>SUMIFS(СВЦЭМ!$D$39:$D$789,СВЦЭМ!$A$39:$A$789,$A53,СВЦЭМ!$B$39:$B$789,D$47)+'СЕТ СН'!$G$14+СВЦЭМ!$D$10+'СЕТ СН'!$G$5-'СЕТ СН'!$G$24</f>
        <v>4160.0983884899997</v>
      </c>
      <c r="E53" s="36">
        <f>SUMIFS(СВЦЭМ!$D$39:$D$789,СВЦЭМ!$A$39:$A$789,$A53,СВЦЭМ!$B$39:$B$789,E$47)+'СЕТ СН'!$G$14+СВЦЭМ!$D$10+'СЕТ СН'!$G$5-'СЕТ СН'!$G$24</f>
        <v>4171.0870224199998</v>
      </c>
      <c r="F53" s="36">
        <f>SUMIFS(СВЦЭМ!$D$39:$D$789,СВЦЭМ!$A$39:$A$789,$A53,СВЦЭМ!$B$39:$B$789,F$47)+'СЕТ СН'!$G$14+СВЦЭМ!$D$10+'СЕТ СН'!$G$5-'СЕТ СН'!$G$24</f>
        <v>4169.6836941799993</v>
      </c>
      <c r="G53" s="36">
        <f>SUMIFS(СВЦЭМ!$D$39:$D$789,СВЦЭМ!$A$39:$A$789,$A53,СВЦЭМ!$B$39:$B$789,G$47)+'СЕТ СН'!$G$14+СВЦЭМ!$D$10+'СЕТ СН'!$G$5-'СЕТ СН'!$G$24</f>
        <v>4151.9727831199998</v>
      </c>
      <c r="H53" s="36">
        <f>SUMIFS(СВЦЭМ!$D$39:$D$789,СВЦЭМ!$A$39:$A$789,$A53,СВЦЭМ!$B$39:$B$789,H$47)+'СЕТ СН'!$G$14+СВЦЭМ!$D$10+'СЕТ СН'!$G$5-'СЕТ СН'!$G$24</f>
        <v>4073.1900113900001</v>
      </c>
      <c r="I53" s="36">
        <f>SUMIFS(СВЦЭМ!$D$39:$D$789,СВЦЭМ!$A$39:$A$789,$A53,СВЦЭМ!$B$39:$B$789,I$47)+'СЕТ СН'!$G$14+СВЦЭМ!$D$10+'СЕТ СН'!$G$5-'СЕТ СН'!$G$24</f>
        <v>4004.1762041100001</v>
      </c>
      <c r="J53" s="36">
        <f>SUMIFS(СВЦЭМ!$D$39:$D$789,СВЦЭМ!$A$39:$A$789,$A53,СВЦЭМ!$B$39:$B$789,J$47)+'СЕТ СН'!$G$14+СВЦЭМ!$D$10+'СЕТ СН'!$G$5-'СЕТ СН'!$G$24</f>
        <v>3946.7886132600001</v>
      </c>
      <c r="K53" s="36">
        <f>SUMIFS(СВЦЭМ!$D$39:$D$789,СВЦЭМ!$A$39:$A$789,$A53,СВЦЭМ!$B$39:$B$789,K$47)+'СЕТ СН'!$G$14+СВЦЭМ!$D$10+'СЕТ СН'!$G$5-'СЕТ СН'!$G$24</f>
        <v>3916.2795511600002</v>
      </c>
      <c r="L53" s="36">
        <f>SUMIFS(СВЦЭМ!$D$39:$D$789,СВЦЭМ!$A$39:$A$789,$A53,СВЦЭМ!$B$39:$B$789,L$47)+'СЕТ СН'!$G$14+СВЦЭМ!$D$10+'СЕТ СН'!$G$5-'СЕТ СН'!$G$24</f>
        <v>3917.8887319200003</v>
      </c>
      <c r="M53" s="36">
        <f>SUMIFS(СВЦЭМ!$D$39:$D$789,СВЦЭМ!$A$39:$A$789,$A53,СВЦЭМ!$B$39:$B$789,M$47)+'СЕТ СН'!$G$14+СВЦЭМ!$D$10+'СЕТ СН'!$G$5-'СЕТ СН'!$G$24</f>
        <v>3932.2495706099999</v>
      </c>
      <c r="N53" s="36">
        <f>SUMIFS(СВЦЭМ!$D$39:$D$789,СВЦЭМ!$A$39:$A$789,$A53,СВЦЭМ!$B$39:$B$789,N$47)+'СЕТ СН'!$G$14+СВЦЭМ!$D$10+'СЕТ СН'!$G$5-'СЕТ СН'!$G$24</f>
        <v>3939.8950918500004</v>
      </c>
      <c r="O53" s="36">
        <f>SUMIFS(СВЦЭМ!$D$39:$D$789,СВЦЭМ!$A$39:$A$789,$A53,СВЦЭМ!$B$39:$B$789,O$47)+'СЕТ СН'!$G$14+СВЦЭМ!$D$10+'СЕТ СН'!$G$5-'СЕТ СН'!$G$24</f>
        <v>3946.3874962800001</v>
      </c>
      <c r="P53" s="36">
        <f>SUMIFS(СВЦЭМ!$D$39:$D$789,СВЦЭМ!$A$39:$A$789,$A53,СВЦЭМ!$B$39:$B$789,P$47)+'СЕТ СН'!$G$14+СВЦЭМ!$D$10+'СЕТ СН'!$G$5-'СЕТ СН'!$G$24</f>
        <v>3967.0338446400001</v>
      </c>
      <c r="Q53" s="36">
        <f>SUMIFS(СВЦЭМ!$D$39:$D$789,СВЦЭМ!$A$39:$A$789,$A53,СВЦЭМ!$B$39:$B$789,Q$47)+'СЕТ СН'!$G$14+СВЦЭМ!$D$10+'СЕТ СН'!$G$5-'СЕТ СН'!$G$24</f>
        <v>3978.4741073</v>
      </c>
      <c r="R53" s="36">
        <f>SUMIFS(СВЦЭМ!$D$39:$D$789,СВЦЭМ!$A$39:$A$789,$A53,СВЦЭМ!$B$39:$B$789,R$47)+'СЕТ СН'!$G$14+СВЦЭМ!$D$10+'СЕТ СН'!$G$5-'СЕТ СН'!$G$24</f>
        <v>3970.6901375300004</v>
      </c>
      <c r="S53" s="36">
        <f>SUMIFS(СВЦЭМ!$D$39:$D$789,СВЦЭМ!$A$39:$A$789,$A53,СВЦЭМ!$B$39:$B$789,S$47)+'СЕТ СН'!$G$14+СВЦЭМ!$D$10+'СЕТ СН'!$G$5-'СЕТ СН'!$G$24</f>
        <v>3950.2768567900002</v>
      </c>
      <c r="T53" s="36">
        <f>SUMIFS(СВЦЭМ!$D$39:$D$789,СВЦЭМ!$A$39:$A$789,$A53,СВЦЭМ!$B$39:$B$789,T$47)+'СЕТ СН'!$G$14+СВЦЭМ!$D$10+'СЕТ СН'!$G$5-'СЕТ СН'!$G$24</f>
        <v>3899.32864212</v>
      </c>
      <c r="U53" s="36">
        <f>SUMIFS(СВЦЭМ!$D$39:$D$789,СВЦЭМ!$A$39:$A$789,$A53,СВЦЭМ!$B$39:$B$789,U$47)+'СЕТ СН'!$G$14+СВЦЭМ!$D$10+'СЕТ СН'!$G$5-'СЕТ СН'!$G$24</f>
        <v>3886.4081163999999</v>
      </c>
      <c r="V53" s="36">
        <f>SUMIFS(СВЦЭМ!$D$39:$D$789,СВЦЭМ!$A$39:$A$789,$A53,СВЦЭМ!$B$39:$B$789,V$47)+'СЕТ СН'!$G$14+СВЦЭМ!$D$10+'СЕТ СН'!$G$5-'СЕТ СН'!$G$24</f>
        <v>3927.9200570800003</v>
      </c>
      <c r="W53" s="36">
        <f>SUMIFS(СВЦЭМ!$D$39:$D$789,СВЦЭМ!$A$39:$A$789,$A53,СВЦЭМ!$B$39:$B$789,W$47)+'СЕТ СН'!$G$14+СВЦЭМ!$D$10+'СЕТ СН'!$G$5-'СЕТ СН'!$G$24</f>
        <v>3929.8770623</v>
      </c>
      <c r="X53" s="36">
        <f>SUMIFS(СВЦЭМ!$D$39:$D$789,СВЦЭМ!$A$39:$A$789,$A53,СВЦЭМ!$B$39:$B$789,X$47)+'СЕТ СН'!$G$14+СВЦЭМ!$D$10+'СЕТ СН'!$G$5-'СЕТ СН'!$G$24</f>
        <v>3935.6214349400002</v>
      </c>
      <c r="Y53" s="36">
        <f>SUMIFS(СВЦЭМ!$D$39:$D$789,СВЦЭМ!$A$39:$A$789,$A53,СВЦЭМ!$B$39:$B$789,Y$47)+'СЕТ СН'!$G$14+СВЦЭМ!$D$10+'СЕТ СН'!$G$5-'СЕТ СН'!$G$24</f>
        <v>3963.5478354000002</v>
      </c>
    </row>
    <row r="54" spans="1:25" ht="15.75" x14ac:dyDescent="0.2">
      <c r="A54" s="35">
        <f t="shared" si="1"/>
        <v>45633</v>
      </c>
      <c r="B54" s="36">
        <f>SUMIFS(СВЦЭМ!$D$39:$D$789,СВЦЭМ!$A$39:$A$789,$A54,СВЦЭМ!$B$39:$B$789,B$47)+'СЕТ СН'!$G$14+СВЦЭМ!$D$10+'СЕТ СН'!$G$5-'СЕТ СН'!$G$24</f>
        <v>4044.7782297800004</v>
      </c>
      <c r="C54" s="36">
        <f>SUMIFS(СВЦЭМ!$D$39:$D$789,СВЦЭМ!$A$39:$A$789,$A54,СВЦЭМ!$B$39:$B$789,C$47)+'СЕТ СН'!$G$14+СВЦЭМ!$D$10+'СЕТ СН'!$G$5-'СЕТ СН'!$G$24</f>
        <v>4016.9586599200002</v>
      </c>
      <c r="D54" s="36">
        <f>SUMIFS(СВЦЭМ!$D$39:$D$789,СВЦЭМ!$A$39:$A$789,$A54,СВЦЭМ!$B$39:$B$789,D$47)+'СЕТ СН'!$G$14+СВЦЭМ!$D$10+'СЕТ СН'!$G$5-'СЕТ СН'!$G$24</f>
        <v>4046.6643079400001</v>
      </c>
      <c r="E54" s="36">
        <f>SUMIFS(СВЦЭМ!$D$39:$D$789,СВЦЭМ!$A$39:$A$789,$A54,СВЦЭМ!$B$39:$B$789,E$47)+'СЕТ СН'!$G$14+СВЦЭМ!$D$10+'СЕТ СН'!$G$5-'СЕТ СН'!$G$24</f>
        <v>4070.29860125</v>
      </c>
      <c r="F54" s="36">
        <f>SUMIFS(СВЦЭМ!$D$39:$D$789,СВЦЭМ!$A$39:$A$789,$A54,СВЦЭМ!$B$39:$B$789,F$47)+'СЕТ СН'!$G$14+СВЦЭМ!$D$10+'СЕТ СН'!$G$5-'СЕТ СН'!$G$24</f>
        <v>4067.3957163900004</v>
      </c>
      <c r="G54" s="36">
        <f>SUMIFS(СВЦЭМ!$D$39:$D$789,СВЦЭМ!$A$39:$A$789,$A54,СВЦЭМ!$B$39:$B$789,G$47)+'СЕТ СН'!$G$14+СВЦЭМ!$D$10+'СЕТ СН'!$G$5-'СЕТ СН'!$G$24</f>
        <v>4050.8767214300001</v>
      </c>
      <c r="H54" s="36">
        <f>SUMIFS(СВЦЭМ!$D$39:$D$789,СВЦЭМ!$A$39:$A$789,$A54,СВЦЭМ!$B$39:$B$789,H$47)+'СЕТ СН'!$G$14+СВЦЭМ!$D$10+'СЕТ СН'!$G$5-'СЕТ СН'!$G$24</f>
        <v>4029.2363737200003</v>
      </c>
      <c r="I54" s="36">
        <f>SUMIFS(СВЦЭМ!$D$39:$D$789,СВЦЭМ!$A$39:$A$789,$A54,СВЦЭМ!$B$39:$B$789,I$47)+'СЕТ СН'!$G$14+СВЦЭМ!$D$10+'СЕТ СН'!$G$5-'СЕТ СН'!$G$24</f>
        <v>4029.4519357600002</v>
      </c>
      <c r="J54" s="36">
        <f>SUMIFS(СВЦЭМ!$D$39:$D$789,СВЦЭМ!$A$39:$A$789,$A54,СВЦЭМ!$B$39:$B$789,J$47)+'СЕТ СН'!$G$14+СВЦЭМ!$D$10+'СЕТ СН'!$G$5-'СЕТ СН'!$G$24</f>
        <v>3969.7636677800001</v>
      </c>
      <c r="K54" s="36">
        <f>SUMIFS(СВЦЭМ!$D$39:$D$789,СВЦЭМ!$A$39:$A$789,$A54,СВЦЭМ!$B$39:$B$789,K$47)+'СЕТ СН'!$G$14+СВЦЭМ!$D$10+'СЕТ СН'!$G$5-'СЕТ СН'!$G$24</f>
        <v>3885.2385175700001</v>
      </c>
      <c r="L54" s="36">
        <f>SUMIFS(СВЦЭМ!$D$39:$D$789,СВЦЭМ!$A$39:$A$789,$A54,СВЦЭМ!$B$39:$B$789,L$47)+'СЕТ СН'!$G$14+СВЦЭМ!$D$10+'СЕТ СН'!$G$5-'СЕТ СН'!$G$24</f>
        <v>3856.2259868800002</v>
      </c>
      <c r="M54" s="36">
        <f>SUMIFS(СВЦЭМ!$D$39:$D$789,СВЦЭМ!$A$39:$A$789,$A54,СВЦЭМ!$B$39:$B$789,M$47)+'СЕТ СН'!$G$14+СВЦЭМ!$D$10+'СЕТ СН'!$G$5-'СЕТ СН'!$G$24</f>
        <v>3857.5556987500004</v>
      </c>
      <c r="N54" s="36">
        <f>SUMIFS(СВЦЭМ!$D$39:$D$789,СВЦЭМ!$A$39:$A$789,$A54,СВЦЭМ!$B$39:$B$789,N$47)+'СЕТ СН'!$G$14+СВЦЭМ!$D$10+'СЕТ СН'!$G$5-'СЕТ СН'!$G$24</f>
        <v>3876.7180009499998</v>
      </c>
      <c r="O54" s="36">
        <f>SUMIFS(СВЦЭМ!$D$39:$D$789,СВЦЭМ!$A$39:$A$789,$A54,СВЦЭМ!$B$39:$B$789,O$47)+'СЕТ СН'!$G$14+СВЦЭМ!$D$10+'СЕТ СН'!$G$5-'СЕТ СН'!$G$24</f>
        <v>3883.0354604800004</v>
      </c>
      <c r="P54" s="36">
        <f>SUMIFS(СВЦЭМ!$D$39:$D$789,СВЦЭМ!$A$39:$A$789,$A54,СВЦЭМ!$B$39:$B$789,P$47)+'СЕТ СН'!$G$14+СВЦЭМ!$D$10+'СЕТ СН'!$G$5-'СЕТ СН'!$G$24</f>
        <v>3897.5549305599998</v>
      </c>
      <c r="Q54" s="36">
        <f>SUMIFS(СВЦЭМ!$D$39:$D$789,СВЦЭМ!$A$39:$A$789,$A54,СВЦЭМ!$B$39:$B$789,Q$47)+'СЕТ СН'!$G$14+СВЦЭМ!$D$10+'СЕТ СН'!$G$5-'СЕТ СН'!$G$24</f>
        <v>3895.01828561</v>
      </c>
      <c r="R54" s="36">
        <f>SUMIFS(СВЦЭМ!$D$39:$D$789,СВЦЭМ!$A$39:$A$789,$A54,СВЦЭМ!$B$39:$B$789,R$47)+'СЕТ СН'!$G$14+СВЦЭМ!$D$10+'СЕТ СН'!$G$5-'СЕТ СН'!$G$24</f>
        <v>3898.4535876700002</v>
      </c>
      <c r="S54" s="36">
        <f>SUMIFS(СВЦЭМ!$D$39:$D$789,СВЦЭМ!$A$39:$A$789,$A54,СВЦЭМ!$B$39:$B$789,S$47)+'СЕТ СН'!$G$14+СВЦЭМ!$D$10+'СЕТ СН'!$G$5-'СЕТ СН'!$G$24</f>
        <v>3871.51462593</v>
      </c>
      <c r="T54" s="36">
        <f>SUMIFS(СВЦЭМ!$D$39:$D$789,СВЦЭМ!$A$39:$A$789,$A54,СВЦЭМ!$B$39:$B$789,T$47)+'СЕТ СН'!$G$14+СВЦЭМ!$D$10+'СЕТ СН'!$G$5-'СЕТ СН'!$G$24</f>
        <v>3831.3312117599999</v>
      </c>
      <c r="U54" s="36">
        <f>SUMIFS(СВЦЭМ!$D$39:$D$789,СВЦЭМ!$A$39:$A$789,$A54,СВЦЭМ!$B$39:$B$789,U$47)+'СЕТ СН'!$G$14+СВЦЭМ!$D$10+'СЕТ СН'!$G$5-'СЕТ СН'!$G$24</f>
        <v>3852.5133030100001</v>
      </c>
      <c r="V54" s="36">
        <f>SUMIFS(СВЦЭМ!$D$39:$D$789,СВЦЭМ!$A$39:$A$789,$A54,СВЦЭМ!$B$39:$B$789,V$47)+'СЕТ СН'!$G$14+СВЦЭМ!$D$10+'СЕТ СН'!$G$5-'СЕТ СН'!$G$24</f>
        <v>3869.5396776300004</v>
      </c>
      <c r="W54" s="36">
        <f>SUMIFS(СВЦЭМ!$D$39:$D$789,СВЦЭМ!$A$39:$A$789,$A54,СВЦЭМ!$B$39:$B$789,W$47)+'СЕТ СН'!$G$14+СВЦЭМ!$D$10+'СЕТ СН'!$G$5-'СЕТ СН'!$G$24</f>
        <v>3887.2805313200001</v>
      </c>
      <c r="X54" s="36">
        <f>SUMIFS(СВЦЭМ!$D$39:$D$789,СВЦЭМ!$A$39:$A$789,$A54,СВЦЭМ!$B$39:$B$789,X$47)+'СЕТ СН'!$G$14+СВЦЭМ!$D$10+'СЕТ СН'!$G$5-'СЕТ СН'!$G$24</f>
        <v>3925.9285786800001</v>
      </c>
      <c r="Y54" s="36">
        <f>SUMIFS(СВЦЭМ!$D$39:$D$789,СВЦЭМ!$A$39:$A$789,$A54,СВЦЭМ!$B$39:$B$789,Y$47)+'СЕТ СН'!$G$14+СВЦЭМ!$D$10+'СЕТ СН'!$G$5-'СЕТ СН'!$G$24</f>
        <v>3980.7587830100001</v>
      </c>
    </row>
    <row r="55" spans="1:25" ht="15.75" x14ac:dyDescent="0.2">
      <c r="A55" s="35">
        <f t="shared" si="1"/>
        <v>45634</v>
      </c>
      <c r="B55" s="36">
        <f>SUMIFS(СВЦЭМ!$D$39:$D$789,СВЦЭМ!$A$39:$A$789,$A55,СВЦЭМ!$B$39:$B$789,B$47)+'СЕТ СН'!$G$14+СВЦЭМ!$D$10+'СЕТ СН'!$G$5-'СЕТ СН'!$G$24</f>
        <v>3975.0396569000004</v>
      </c>
      <c r="C55" s="36">
        <f>SUMIFS(СВЦЭМ!$D$39:$D$789,СВЦЭМ!$A$39:$A$789,$A55,СВЦЭМ!$B$39:$B$789,C$47)+'СЕТ СН'!$G$14+СВЦЭМ!$D$10+'СЕТ СН'!$G$5-'СЕТ СН'!$G$24</f>
        <v>4004.6823805399999</v>
      </c>
      <c r="D55" s="36">
        <f>SUMIFS(СВЦЭМ!$D$39:$D$789,СВЦЭМ!$A$39:$A$789,$A55,СВЦЭМ!$B$39:$B$789,D$47)+'СЕТ СН'!$G$14+СВЦЭМ!$D$10+'СЕТ СН'!$G$5-'СЕТ СН'!$G$24</f>
        <v>4036.8213115200001</v>
      </c>
      <c r="E55" s="36">
        <f>SUMIFS(СВЦЭМ!$D$39:$D$789,СВЦЭМ!$A$39:$A$789,$A55,СВЦЭМ!$B$39:$B$789,E$47)+'СЕТ СН'!$G$14+СВЦЭМ!$D$10+'СЕТ СН'!$G$5-'СЕТ СН'!$G$24</f>
        <v>4064.8799108500002</v>
      </c>
      <c r="F55" s="36">
        <f>SUMIFS(СВЦЭМ!$D$39:$D$789,СВЦЭМ!$A$39:$A$789,$A55,СВЦЭМ!$B$39:$B$789,F$47)+'СЕТ СН'!$G$14+СВЦЭМ!$D$10+'СЕТ СН'!$G$5-'СЕТ СН'!$G$24</f>
        <v>4077.3930039300003</v>
      </c>
      <c r="G55" s="36">
        <f>SUMIFS(СВЦЭМ!$D$39:$D$789,СВЦЭМ!$A$39:$A$789,$A55,СВЦЭМ!$B$39:$B$789,G$47)+'СЕТ СН'!$G$14+СВЦЭМ!$D$10+'СЕТ СН'!$G$5-'СЕТ СН'!$G$24</f>
        <v>4055.3124924700001</v>
      </c>
      <c r="H55" s="36">
        <f>SUMIFS(СВЦЭМ!$D$39:$D$789,СВЦЭМ!$A$39:$A$789,$A55,СВЦЭМ!$B$39:$B$789,H$47)+'СЕТ СН'!$G$14+СВЦЭМ!$D$10+'СЕТ СН'!$G$5-'СЕТ СН'!$G$24</f>
        <v>4071.70024122</v>
      </c>
      <c r="I55" s="36">
        <f>SUMIFS(СВЦЭМ!$D$39:$D$789,СВЦЭМ!$A$39:$A$789,$A55,СВЦЭМ!$B$39:$B$789,I$47)+'СЕТ СН'!$G$14+СВЦЭМ!$D$10+'СЕТ СН'!$G$5-'СЕТ СН'!$G$24</f>
        <v>4061.01104979</v>
      </c>
      <c r="J55" s="36">
        <f>SUMIFS(СВЦЭМ!$D$39:$D$789,СВЦЭМ!$A$39:$A$789,$A55,СВЦЭМ!$B$39:$B$789,J$47)+'СЕТ СН'!$G$14+СВЦЭМ!$D$10+'СЕТ СН'!$G$5-'СЕТ СН'!$G$24</f>
        <v>4004.1376437899999</v>
      </c>
      <c r="K55" s="36">
        <f>SUMIFS(СВЦЭМ!$D$39:$D$789,СВЦЭМ!$A$39:$A$789,$A55,СВЦЭМ!$B$39:$B$789,K$47)+'СЕТ СН'!$G$14+СВЦЭМ!$D$10+'СЕТ СН'!$G$5-'СЕТ СН'!$G$24</f>
        <v>3930.72234604</v>
      </c>
      <c r="L55" s="36">
        <f>SUMIFS(СВЦЭМ!$D$39:$D$789,СВЦЭМ!$A$39:$A$789,$A55,СВЦЭМ!$B$39:$B$789,L$47)+'СЕТ СН'!$G$14+СВЦЭМ!$D$10+'СЕТ СН'!$G$5-'СЕТ СН'!$G$24</f>
        <v>3883.9020553400001</v>
      </c>
      <c r="M55" s="36">
        <f>SUMIFS(СВЦЭМ!$D$39:$D$789,СВЦЭМ!$A$39:$A$789,$A55,СВЦЭМ!$B$39:$B$789,M$47)+'СЕТ СН'!$G$14+СВЦЭМ!$D$10+'СЕТ СН'!$G$5-'СЕТ СН'!$G$24</f>
        <v>3883.6612839300001</v>
      </c>
      <c r="N55" s="36">
        <f>SUMIFS(СВЦЭМ!$D$39:$D$789,СВЦЭМ!$A$39:$A$789,$A55,СВЦЭМ!$B$39:$B$789,N$47)+'СЕТ СН'!$G$14+СВЦЭМ!$D$10+'СЕТ СН'!$G$5-'СЕТ СН'!$G$24</f>
        <v>3908.8931418000002</v>
      </c>
      <c r="O55" s="36">
        <f>SUMIFS(СВЦЭМ!$D$39:$D$789,СВЦЭМ!$A$39:$A$789,$A55,СВЦЭМ!$B$39:$B$789,O$47)+'СЕТ СН'!$G$14+СВЦЭМ!$D$10+'СЕТ СН'!$G$5-'СЕТ СН'!$G$24</f>
        <v>3919.7600384900002</v>
      </c>
      <c r="P55" s="36">
        <f>SUMIFS(СВЦЭМ!$D$39:$D$789,СВЦЭМ!$A$39:$A$789,$A55,СВЦЭМ!$B$39:$B$789,P$47)+'СЕТ СН'!$G$14+СВЦЭМ!$D$10+'СЕТ СН'!$G$5-'СЕТ СН'!$G$24</f>
        <v>3929.4598273199999</v>
      </c>
      <c r="Q55" s="36">
        <f>SUMIFS(СВЦЭМ!$D$39:$D$789,СВЦЭМ!$A$39:$A$789,$A55,СВЦЭМ!$B$39:$B$789,Q$47)+'СЕТ СН'!$G$14+СВЦЭМ!$D$10+'СЕТ СН'!$G$5-'СЕТ СН'!$G$24</f>
        <v>3938.1066229500002</v>
      </c>
      <c r="R55" s="36">
        <f>SUMIFS(СВЦЭМ!$D$39:$D$789,СВЦЭМ!$A$39:$A$789,$A55,СВЦЭМ!$B$39:$B$789,R$47)+'СЕТ СН'!$G$14+СВЦЭМ!$D$10+'СЕТ СН'!$G$5-'СЕТ СН'!$G$24</f>
        <v>3931.26806081</v>
      </c>
      <c r="S55" s="36">
        <f>SUMIFS(СВЦЭМ!$D$39:$D$789,СВЦЭМ!$A$39:$A$789,$A55,СВЦЭМ!$B$39:$B$789,S$47)+'СЕТ СН'!$G$14+СВЦЭМ!$D$10+'СЕТ СН'!$G$5-'СЕТ СН'!$G$24</f>
        <v>3870.6687375000001</v>
      </c>
      <c r="T55" s="36">
        <f>SUMIFS(СВЦЭМ!$D$39:$D$789,СВЦЭМ!$A$39:$A$789,$A55,СВЦЭМ!$B$39:$B$789,T$47)+'СЕТ СН'!$G$14+СВЦЭМ!$D$10+'СЕТ СН'!$G$5-'СЕТ СН'!$G$24</f>
        <v>3796.4578100600002</v>
      </c>
      <c r="U55" s="36">
        <f>SUMIFS(СВЦЭМ!$D$39:$D$789,СВЦЭМ!$A$39:$A$789,$A55,СВЦЭМ!$B$39:$B$789,U$47)+'СЕТ СН'!$G$14+СВЦЭМ!$D$10+'СЕТ СН'!$G$5-'СЕТ СН'!$G$24</f>
        <v>3794.44547332</v>
      </c>
      <c r="V55" s="36">
        <f>SUMIFS(СВЦЭМ!$D$39:$D$789,СВЦЭМ!$A$39:$A$789,$A55,СВЦЭМ!$B$39:$B$789,V$47)+'СЕТ СН'!$G$14+СВЦЭМ!$D$10+'СЕТ СН'!$G$5-'СЕТ СН'!$G$24</f>
        <v>3823.5338738800001</v>
      </c>
      <c r="W55" s="36">
        <f>SUMIFS(СВЦЭМ!$D$39:$D$789,СВЦЭМ!$A$39:$A$789,$A55,СВЦЭМ!$B$39:$B$789,W$47)+'СЕТ СН'!$G$14+СВЦЭМ!$D$10+'СЕТ СН'!$G$5-'СЕТ СН'!$G$24</f>
        <v>3862.22816878</v>
      </c>
      <c r="X55" s="36">
        <f>SUMIFS(СВЦЭМ!$D$39:$D$789,СВЦЭМ!$A$39:$A$789,$A55,СВЦЭМ!$B$39:$B$789,X$47)+'СЕТ СН'!$G$14+СВЦЭМ!$D$10+'СЕТ СН'!$G$5-'СЕТ СН'!$G$24</f>
        <v>3877.6091976100001</v>
      </c>
      <c r="Y55" s="36">
        <f>SUMIFS(СВЦЭМ!$D$39:$D$789,СВЦЭМ!$A$39:$A$789,$A55,СВЦЭМ!$B$39:$B$789,Y$47)+'СЕТ СН'!$G$14+СВЦЭМ!$D$10+'СЕТ СН'!$G$5-'СЕТ СН'!$G$24</f>
        <v>3878.7462573800003</v>
      </c>
    </row>
    <row r="56" spans="1:25" ht="15.75" x14ac:dyDescent="0.2">
      <c r="A56" s="35">
        <f t="shared" si="1"/>
        <v>45635</v>
      </c>
      <c r="B56" s="36">
        <f>SUMIFS(СВЦЭМ!$D$39:$D$789,СВЦЭМ!$A$39:$A$789,$A56,СВЦЭМ!$B$39:$B$789,B$47)+'СЕТ СН'!$G$14+СВЦЭМ!$D$10+'СЕТ СН'!$G$5-'СЕТ СН'!$G$24</f>
        <v>3954.5327252200004</v>
      </c>
      <c r="C56" s="36">
        <f>SUMIFS(СВЦЭМ!$D$39:$D$789,СВЦЭМ!$A$39:$A$789,$A56,СВЦЭМ!$B$39:$B$789,C$47)+'СЕТ СН'!$G$14+СВЦЭМ!$D$10+'СЕТ СН'!$G$5-'СЕТ СН'!$G$24</f>
        <v>3978.0710811899999</v>
      </c>
      <c r="D56" s="36">
        <f>SUMIFS(СВЦЭМ!$D$39:$D$789,СВЦЭМ!$A$39:$A$789,$A56,СВЦЭМ!$B$39:$B$789,D$47)+'СЕТ СН'!$G$14+СВЦЭМ!$D$10+'СЕТ СН'!$G$5-'СЕТ СН'!$G$24</f>
        <v>4020.0977369399998</v>
      </c>
      <c r="E56" s="36">
        <f>SUMIFS(СВЦЭМ!$D$39:$D$789,СВЦЭМ!$A$39:$A$789,$A56,СВЦЭМ!$B$39:$B$789,E$47)+'СЕТ СН'!$G$14+СВЦЭМ!$D$10+'СЕТ СН'!$G$5-'СЕТ СН'!$G$24</f>
        <v>4040.6354826300003</v>
      </c>
      <c r="F56" s="36">
        <f>SUMIFS(СВЦЭМ!$D$39:$D$789,СВЦЭМ!$A$39:$A$789,$A56,СВЦЭМ!$B$39:$B$789,F$47)+'СЕТ СН'!$G$14+СВЦЭМ!$D$10+'СЕТ СН'!$G$5-'СЕТ СН'!$G$24</f>
        <v>4042.0314720699998</v>
      </c>
      <c r="G56" s="36">
        <f>SUMIFS(СВЦЭМ!$D$39:$D$789,СВЦЭМ!$A$39:$A$789,$A56,СВЦЭМ!$B$39:$B$789,G$47)+'СЕТ СН'!$G$14+СВЦЭМ!$D$10+'СЕТ СН'!$G$5-'СЕТ СН'!$G$24</f>
        <v>4004.8227545099999</v>
      </c>
      <c r="H56" s="36">
        <f>SUMIFS(СВЦЭМ!$D$39:$D$789,СВЦЭМ!$A$39:$A$789,$A56,СВЦЭМ!$B$39:$B$789,H$47)+'СЕТ СН'!$G$14+СВЦЭМ!$D$10+'СЕТ СН'!$G$5-'СЕТ СН'!$G$24</f>
        <v>3923.7907575500003</v>
      </c>
      <c r="I56" s="36">
        <f>SUMIFS(СВЦЭМ!$D$39:$D$789,СВЦЭМ!$A$39:$A$789,$A56,СВЦЭМ!$B$39:$B$789,I$47)+'СЕТ СН'!$G$14+СВЦЭМ!$D$10+'СЕТ СН'!$G$5-'СЕТ СН'!$G$24</f>
        <v>3855.2610175199998</v>
      </c>
      <c r="J56" s="36">
        <f>SUMIFS(СВЦЭМ!$D$39:$D$789,СВЦЭМ!$A$39:$A$789,$A56,СВЦЭМ!$B$39:$B$789,J$47)+'СЕТ СН'!$G$14+СВЦЭМ!$D$10+'СЕТ СН'!$G$5-'СЕТ СН'!$G$24</f>
        <v>3874.1597754700001</v>
      </c>
      <c r="K56" s="36">
        <f>SUMIFS(СВЦЭМ!$D$39:$D$789,СВЦЭМ!$A$39:$A$789,$A56,СВЦЭМ!$B$39:$B$789,K$47)+'СЕТ СН'!$G$14+СВЦЭМ!$D$10+'СЕТ СН'!$G$5-'СЕТ СН'!$G$24</f>
        <v>3857.4218544599998</v>
      </c>
      <c r="L56" s="36">
        <f>SUMIFS(СВЦЭМ!$D$39:$D$789,СВЦЭМ!$A$39:$A$789,$A56,СВЦЭМ!$B$39:$B$789,L$47)+'СЕТ СН'!$G$14+СВЦЭМ!$D$10+'СЕТ СН'!$G$5-'СЕТ СН'!$G$24</f>
        <v>3851.5007892200001</v>
      </c>
      <c r="M56" s="36">
        <f>SUMIFS(СВЦЭМ!$D$39:$D$789,СВЦЭМ!$A$39:$A$789,$A56,СВЦЭМ!$B$39:$B$789,M$47)+'СЕТ СН'!$G$14+СВЦЭМ!$D$10+'СЕТ СН'!$G$5-'СЕТ СН'!$G$24</f>
        <v>3873.7438769400001</v>
      </c>
      <c r="N56" s="36">
        <f>SUMIFS(СВЦЭМ!$D$39:$D$789,СВЦЭМ!$A$39:$A$789,$A56,СВЦЭМ!$B$39:$B$789,N$47)+'СЕТ СН'!$G$14+СВЦЭМ!$D$10+'СЕТ СН'!$G$5-'СЕТ СН'!$G$24</f>
        <v>3865.9418189300004</v>
      </c>
      <c r="O56" s="36">
        <f>SUMIFS(СВЦЭМ!$D$39:$D$789,СВЦЭМ!$A$39:$A$789,$A56,СВЦЭМ!$B$39:$B$789,O$47)+'СЕТ СН'!$G$14+СВЦЭМ!$D$10+'СЕТ СН'!$G$5-'СЕТ СН'!$G$24</f>
        <v>3875.4356497200001</v>
      </c>
      <c r="P56" s="36">
        <f>SUMIFS(СВЦЭМ!$D$39:$D$789,СВЦЭМ!$A$39:$A$789,$A56,СВЦЭМ!$B$39:$B$789,P$47)+'СЕТ СН'!$G$14+СВЦЭМ!$D$10+'СЕТ СН'!$G$5-'СЕТ СН'!$G$24</f>
        <v>3883.2840768000001</v>
      </c>
      <c r="Q56" s="36">
        <f>SUMIFS(СВЦЭМ!$D$39:$D$789,СВЦЭМ!$A$39:$A$789,$A56,СВЦЭМ!$B$39:$B$789,Q$47)+'СЕТ СН'!$G$14+СВЦЭМ!$D$10+'СЕТ СН'!$G$5-'СЕТ СН'!$G$24</f>
        <v>3886.5683227600002</v>
      </c>
      <c r="R56" s="36">
        <f>SUMIFS(СВЦЭМ!$D$39:$D$789,СВЦЭМ!$A$39:$A$789,$A56,СВЦЭМ!$B$39:$B$789,R$47)+'СЕТ СН'!$G$14+СВЦЭМ!$D$10+'СЕТ СН'!$G$5-'СЕТ СН'!$G$24</f>
        <v>3870.9111967099998</v>
      </c>
      <c r="S56" s="36">
        <f>SUMIFS(СВЦЭМ!$D$39:$D$789,СВЦЭМ!$A$39:$A$789,$A56,СВЦЭМ!$B$39:$B$789,S$47)+'СЕТ СН'!$G$14+СВЦЭМ!$D$10+'СЕТ СН'!$G$5-'СЕТ СН'!$G$24</f>
        <v>3837.83788955</v>
      </c>
      <c r="T56" s="36">
        <f>SUMIFS(СВЦЭМ!$D$39:$D$789,СВЦЭМ!$A$39:$A$789,$A56,СВЦЭМ!$B$39:$B$789,T$47)+'СЕТ СН'!$G$14+СВЦЭМ!$D$10+'СЕТ СН'!$G$5-'СЕТ СН'!$G$24</f>
        <v>3813.8732104300002</v>
      </c>
      <c r="U56" s="36">
        <f>SUMIFS(СВЦЭМ!$D$39:$D$789,СВЦЭМ!$A$39:$A$789,$A56,СВЦЭМ!$B$39:$B$789,U$47)+'СЕТ СН'!$G$14+СВЦЭМ!$D$10+'СЕТ СН'!$G$5-'СЕТ СН'!$G$24</f>
        <v>3819.3880981000002</v>
      </c>
      <c r="V56" s="36">
        <f>SUMIFS(СВЦЭМ!$D$39:$D$789,СВЦЭМ!$A$39:$A$789,$A56,СВЦЭМ!$B$39:$B$789,V$47)+'СЕТ СН'!$G$14+СВЦЭМ!$D$10+'СЕТ СН'!$G$5-'СЕТ СН'!$G$24</f>
        <v>3846.6211042</v>
      </c>
      <c r="W56" s="36">
        <f>SUMIFS(СВЦЭМ!$D$39:$D$789,СВЦЭМ!$A$39:$A$789,$A56,СВЦЭМ!$B$39:$B$789,W$47)+'СЕТ СН'!$G$14+СВЦЭМ!$D$10+'СЕТ СН'!$G$5-'СЕТ СН'!$G$24</f>
        <v>3862.84775588</v>
      </c>
      <c r="X56" s="36">
        <f>SUMIFS(СВЦЭМ!$D$39:$D$789,СВЦЭМ!$A$39:$A$789,$A56,СВЦЭМ!$B$39:$B$789,X$47)+'СЕТ СН'!$G$14+СВЦЭМ!$D$10+'СЕТ СН'!$G$5-'СЕТ СН'!$G$24</f>
        <v>3875.41677686</v>
      </c>
      <c r="Y56" s="36">
        <f>SUMIFS(СВЦЭМ!$D$39:$D$789,СВЦЭМ!$A$39:$A$789,$A56,СВЦЭМ!$B$39:$B$789,Y$47)+'СЕТ СН'!$G$14+СВЦЭМ!$D$10+'СЕТ СН'!$G$5-'СЕТ СН'!$G$24</f>
        <v>3860.08962294</v>
      </c>
    </row>
    <row r="57" spans="1:25" ht="15.75" x14ac:dyDescent="0.2">
      <c r="A57" s="35">
        <f t="shared" si="1"/>
        <v>45636</v>
      </c>
      <c r="B57" s="36">
        <f>SUMIFS(СВЦЭМ!$D$39:$D$789,СВЦЭМ!$A$39:$A$789,$A57,СВЦЭМ!$B$39:$B$789,B$47)+'СЕТ СН'!$G$14+СВЦЭМ!$D$10+'СЕТ СН'!$G$5-'СЕТ СН'!$G$24</f>
        <v>3982.1441993799999</v>
      </c>
      <c r="C57" s="36">
        <f>SUMIFS(СВЦЭМ!$D$39:$D$789,СВЦЭМ!$A$39:$A$789,$A57,СВЦЭМ!$B$39:$B$789,C$47)+'СЕТ СН'!$G$14+СВЦЭМ!$D$10+'СЕТ СН'!$G$5-'СЕТ СН'!$G$24</f>
        <v>4039.0304002800003</v>
      </c>
      <c r="D57" s="36">
        <f>SUMIFS(СВЦЭМ!$D$39:$D$789,СВЦЭМ!$A$39:$A$789,$A57,СВЦЭМ!$B$39:$B$789,D$47)+'СЕТ СН'!$G$14+СВЦЭМ!$D$10+'СЕТ СН'!$G$5-'СЕТ СН'!$G$24</f>
        <v>4053.58209291</v>
      </c>
      <c r="E57" s="36">
        <f>SUMIFS(СВЦЭМ!$D$39:$D$789,СВЦЭМ!$A$39:$A$789,$A57,СВЦЭМ!$B$39:$B$789,E$47)+'СЕТ СН'!$G$14+СВЦЭМ!$D$10+'СЕТ СН'!$G$5-'СЕТ СН'!$G$24</f>
        <v>4071.1794589600004</v>
      </c>
      <c r="F57" s="36">
        <f>SUMIFS(СВЦЭМ!$D$39:$D$789,СВЦЭМ!$A$39:$A$789,$A57,СВЦЭМ!$B$39:$B$789,F$47)+'СЕТ СН'!$G$14+СВЦЭМ!$D$10+'СЕТ СН'!$G$5-'СЕТ СН'!$G$24</f>
        <v>4073.7710703299999</v>
      </c>
      <c r="G57" s="36">
        <f>SUMIFS(СВЦЭМ!$D$39:$D$789,СВЦЭМ!$A$39:$A$789,$A57,СВЦЭМ!$B$39:$B$789,G$47)+'СЕТ СН'!$G$14+СВЦЭМ!$D$10+'СЕТ СН'!$G$5-'СЕТ СН'!$G$24</f>
        <v>4044.8888004199998</v>
      </c>
      <c r="H57" s="36">
        <f>SUMIFS(СВЦЭМ!$D$39:$D$789,СВЦЭМ!$A$39:$A$789,$A57,СВЦЭМ!$B$39:$B$789,H$47)+'СЕТ СН'!$G$14+СВЦЭМ!$D$10+'СЕТ СН'!$G$5-'СЕТ СН'!$G$24</f>
        <v>3971.4886339000004</v>
      </c>
      <c r="I57" s="36">
        <f>SUMIFS(СВЦЭМ!$D$39:$D$789,СВЦЭМ!$A$39:$A$789,$A57,СВЦЭМ!$B$39:$B$789,I$47)+'СЕТ СН'!$G$14+СВЦЭМ!$D$10+'СЕТ СН'!$G$5-'СЕТ СН'!$G$24</f>
        <v>3897.8685208799998</v>
      </c>
      <c r="J57" s="36">
        <f>SUMIFS(СВЦЭМ!$D$39:$D$789,СВЦЭМ!$A$39:$A$789,$A57,СВЦЭМ!$B$39:$B$789,J$47)+'СЕТ СН'!$G$14+СВЦЭМ!$D$10+'СЕТ СН'!$G$5-'СЕТ СН'!$G$24</f>
        <v>3846.43516322</v>
      </c>
      <c r="K57" s="36">
        <f>SUMIFS(СВЦЭМ!$D$39:$D$789,СВЦЭМ!$A$39:$A$789,$A57,СВЦЭМ!$B$39:$B$789,K$47)+'СЕТ СН'!$G$14+СВЦЭМ!$D$10+'СЕТ СН'!$G$5-'СЕТ СН'!$G$24</f>
        <v>3820.6942711400002</v>
      </c>
      <c r="L57" s="36">
        <f>SUMIFS(СВЦЭМ!$D$39:$D$789,СВЦЭМ!$A$39:$A$789,$A57,СВЦЭМ!$B$39:$B$789,L$47)+'СЕТ СН'!$G$14+СВЦЭМ!$D$10+'СЕТ СН'!$G$5-'СЕТ СН'!$G$24</f>
        <v>3832.15709152</v>
      </c>
      <c r="M57" s="36">
        <f>SUMIFS(СВЦЭМ!$D$39:$D$789,СВЦЭМ!$A$39:$A$789,$A57,СВЦЭМ!$B$39:$B$789,M$47)+'СЕТ СН'!$G$14+СВЦЭМ!$D$10+'СЕТ СН'!$G$5-'СЕТ СН'!$G$24</f>
        <v>3842.1521259000001</v>
      </c>
      <c r="N57" s="36">
        <f>SUMIFS(СВЦЭМ!$D$39:$D$789,СВЦЭМ!$A$39:$A$789,$A57,СВЦЭМ!$B$39:$B$789,N$47)+'СЕТ СН'!$G$14+СВЦЭМ!$D$10+'СЕТ СН'!$G$5-'СЕТ СН'!$G$24</f>
        <v>3840.3433822300003</v>
      </c>
      <c r="O57" s="36">
        <f>SUMIFS(СВЦЭМ!$D$39:$D$789,СВЦЭМ!$A$39:$A$789,$A57,СВЦЭМ!$B$39:$B$789,O$47)+'СЕТ СН'!$G$14+СВЦЭМ!$D$10+'СЕТ СН'!$G$5-'СЕТ СН'!$G$24</f>
        <v>3835.1014930600004</v>
      </c>
      <c r="P57" s="36">
        <f>SUMIFS(СВЦЭМ!$D$39:$D$789,СВЦЭМ!$A$39:$A$789,$A57,СВЦЭМ!$B$39:$B$789,P$47)+'СЕТ СН'!$G$14+СВЦЭМ!$D$10+'СЕТ СН'!$G$5-'СЕТ СН'!$G$24</f>
        <v>3873.8692513599999</v>
      </c>
      <c r="Q57" s="36">
        <f>SUMIFS(СВЦЭМ!$D$39:$D$789,СВЦЭМ!$A$39:$A$789,$A57,СВЦЭМ!$B$39:$B$789,Q$47)+'СЕТ СН'!$G$14+СВЦЭМ!$D$10+'СЕТ СН'!$G$5-'СЕТ СН'!$G$24</f>
        <v>3887.6496371000003</v>
      </c>
      <c r="R57" s="36">
        <f>SUMIFS(СВЦЭМ!$D$39:$D$789,СВЦЭМ!$A$39:$A$789,$A57,СВЦЭМ!$B$39:$B$789,R$47)+'СЕТ СН'!$G$14+СВЦЭМ!$D$10+'СЕТ СН'!$G$5-'СЕТ СН'!$G$24</f>
        <v>3864.3788827400003</v>
      </c>
      <c r="S57" s="36">
        <f>SUMIFS(СВЦЭМ!$D$39:$D$789,СВЦЭМ!$A$39:$A$789,$A57,СВЦЭМ!$B$39:$B$789,S$47)+'СЕТ СН'!$G$14+СВЦЭМ!$D$10+'СЕТ СН'!$G$5-'СЕТ СН'!$G$24</f>
        <v>3828.4531718799999</v>
      </c>
      <c r="T57" s="36">
        <f>SUMIFS(СВЦЭМ!$D$39:$D$789,СВЦЭМ!$A$39:$A$789,$A57,СВЦЭМ!$B$39:$B$789,T$47)+'СЕТ СН'!$G$14+СВЦЭМ!$D$10+'СЕТ СН'!$G$5-'СЕТ СН'!$G$24</f>
        <v>3807.3697525799998</v>
      </c>
      <c r="U57" s="36">
        <f>SUMIFS(СВЦЭМ!$D$39:$D$789,СВЦЭМ!$A$39:$A$789,$A57,СВЦЭМ!$B$39:$B$789,U$47)+'СЕТ СН'!$G$14+СВЦЭМ!$D$10+'СЕТ СН'!$G$5-'СЕТ СН'!$G$24</f>
        <v>3822.1945998900001</v>
      </c>
      <c r="V57" s="36">
        <f>SUMIFS(СВЦЭМ!$D$39:$D$789,СВЦЭМ!$A$39:$A$789,$A57,СВЦЭМ!$B$39:$B$789,V$47)+'СЕТ СН'!$G$14+СВЦЭМ!$D$10+'СЕТ СН'!$G$5-'СЕТ СН'!$G$24</f>
        <v>3835.9083123800001</v>
      </c>
      <c r="W57" s="36">
        <f>SUMIFS(СВЦЭМ!$D$39:$D$789,СВЦЭМ!$A$39:$A$789,$A57,СВЦЭМ!$B$39:$B$789,W$47)+'СЕТ СН'!$G$14+СВЦЭМ!$D$10+'СЕТ СН'!$G$5-'СЕТ СН'!$G$24</f>
        <v>3863.5913237100003</v>
      </c>
      <c r="X57" s="36">
        <f>SUMIFS(СВЦЭМ!$D$39:$D$789,СВЦЭМ!$A$39:$A$789,$A57,СВЦЭМ!$B$39:$B$789,X$47)+'СЕТ СН'!$G$14+СВЦЭМ!$D$10+'СЕТ СН'!$G$5-'СЕТ СН'!$G$24</f>
        <v>3865.8225424900002</v>
      </c>
      <c r="Y57" s="36">
        <f>SUMIFS(СВЦЭМ!$D$39:$D$789,СВЦЭМ!$A$39:$A$789,$A57,СВЦЭМ!$B$39:$B$789,Y$47)+'СЕТ СН'!$G$14+СВЦЭМ!$D$10+'СЕТ СН'!$G$5-'СЕТ СН'!$G$24</f>
        <v>3905.8136586600003</v>
      </c>
    </row>
    <row r="58" spans="1:25" ht="15.75" x14ac:dyDescent="0.2">
      <c r="A58" s="35">
        <f t="shared" si="1"/>
        <v>45637</v>
      </c>
      <c r="B58" s="36">
        <f>SUMIFS(СВЦЭМ!$D$39:$D$789,СВЦЭМ!$A$39:$A$789,$A58,СВЦЭМ!$B$39:$B$789,B$47)+'СЕТ СН'!$G$14+СВЦЭМ!$D$10+'СЕТ СН'!$G$5-'СЕТ СН'!$G$24</f>
        <v>3900.9483096900003</v>
      </c>
      <c r="C58" s="36">
        <f>SUMIFS(СВЦЭМ!$D$39:$D$789,СВЦЭМ!$A$39:$A$789,$A58,СВЦЭМ!$B$39:$B$789,C$47)+'СЕТ СН'!$G$14+СВЦЭМ!$D$10+'СЕТ СН'!$G$5-'СЕТ СН'!$G$24</f>
        <v>4000.4315777500001</v>
      </c>
      <c r="D58" s="36">
        <f>SUMIFS(СВЦЭМ!$D$39:$D$789,СВЦЭМ!$A$39:$A$789,$A58,СВЦЭМ!$B$39:$B$789,D$47)+'СЕТ СН'!$G$14+СВЦЭМ!$D$10+'СЕТ СН'!$G$5-'СЕТ СН'!$G$24</f>
        <v>4041.6257778700001</v>
      </c>
      <c r="E58" s="36">
        <f>SUMIFS(СВЦЭМ!$D$39:$D$789,СВЦЭМ!$A$39:$A$789,$A58,СВЦЭМ!$B$39:$B$789,E$47)+'СЕТ СН'!$G$14+СВЦЭМ!$D$10+'СЕТ СН'!$G$5-'СЕТ СН'!$G$24</f>
        <v>4052.9889513300004</v>
      </c>
      <c r="F58" s="36">
        <f>SUMIFS(СВЦЭМ!$D$39:$D$789,СВЦЭМ!$A$39:$A$789,$A58,СВЦЭМ!$B$39:$B$789,F$47)+'СЕТ СН'!$G$14+СВЦЭМ!$D$10+'СЕТ СН'!$G$5-'СЕТ СН'!$G$24</f>
        <v>4064.8829278600001</v>
      </c>
      <c r="G58" s="36">
        <f>SUMIFS(СВЦЭМ!$D$39:$D$789,СВЦЭМ!$A$39:$A$789,$A58,СВЦЭМ!$B$39:$B$789,G$47)+'СЕТ СН'!$G$14+СВЦЭМ!$D$10+'СЕТ СН'!$G$5-'СЕТ СН'!$G$24</f>
        <v>4035.57829898</v>
      </c>
      <c r="H58" s="36">
        <f>SUMIFS(СВЦЭМ!$D$39:$D$789,СВЦЭМ!$A$39:$A$789,$A58,СВЦЭМ!$B$39:$B$789,H$47)+'СЕТ СН'!$G$14+СВЦЭМ!$D$10+'СЕТ СН'!$G$5-'СЕТ СН'!$G$24</f>
        <v>3987.7735532200004</v>
      </c>
      <c r="I58" s="36">
        <f>SUMIFS(СВЦЭМ!$D$39:$D$789,СВЦЭМ!$A$39:$A$789,$A58,СВЦЭМ!$B$39:$B$789,I$47)+'СЕТ СН'!$G$14+СВЦЭМ!$D$10+'СЕТ СН'!$G$5-'СЕТ СН'!$G$24</f>
        <v>3922.2961179700001</v>
      </c>
      <c r="J58" s="36">
        <f>SUMIFS(СВЦЭМ!$D$39:$D$789,СВЦЭМ!$A$39:$A$789,$A58,СВЦЭМ!$B$39:$B$789,J$47)+'СЕТ СН'!$G$14+СВЦЭМ!$D$10+'СЕТ СН'!$G$5-'СЕТ СН'!$G$24</f>
        <v>3880.4358637</v>
      </c>
      <c r="K58" s="36">
        <f>SUMIFS(СВЦЭМ!$D$39:$D$789,СВЦЭМ!$A$39:$A$789,$A58,СВЦЭМ!$B$39:$B$789,K$47)+'СЕТ СН'!$G$14+СВЦЭМ!$D$10+'СЕТ СН'!$G$5-'СЕТ СН'!$G$24</f>
        <v>3864.0823527700004</v>
      </c>
      <c r="L58" s="36">
        <f>SUMIFS(СВЦЭМ!$D$39:$D$789,СВЦЭМ!$A$39:$A$789,$A58,СВЦЭМ!$B$39:$B$789,L$47)+'СЕТ СН'!$G$14+СВЦЭМ!$D$10+'СЕТ СН'!$G$5-'СЕТ СН'!$G$24</f>
        <v>3862.2377117000001</v>
      </c>
      <c r="M58" s="36">
        <f>SUMIFS(СВЦЭМ!$D$39:$D$789,СВЦЭМ!$A$39:$A$789,$A58,СВЦЭМ!$B$39:$B$789,M$47)+'СЕТ СН'!$G$14+СВЦЭМ!$D$10+'СЕТ СН'!$G$5-'СЕТ СН'!$G$24</f>
        <v>3887.7722324800002</v>
      </c>
      <c r="N58" s="36">
        <f>SUMIFS(СВЦЭМ!$D$39:$D$789,СВЦЭМ!$A$39:$A$789,$A58,СВЦЭМ!$B$39:$B$789,N$47)+'СЕТ СН'!$G$14+СВЦЭМ!$D$10+'СЕТ СН'!$G$5-'СЕТ СН'!$G$24</f>
        <v>3906.6266219300001</v>
      </c>
      <c r="O58" s="36">
        <f>SUMIFS(СВЦЭМ!$D$39:$D$789,СВЦЭМ!$A$39:$A$789,$A58,СВЦЭМ!$B$39:$B$789,O$47)+'СЕТ СН'!$G$14+СВЦЭМ!$D$10+'СЕТ СН'!$G$5-'СЕТ СН'!$G$24</f>
        <v>3935.4602142399999</v>
      </c>
      <c r="P58" s="36">
        <f>SUMIFS(СВЦЭМ!$D$39:$D$789,СВЦЭМ!$A$39:$A$789,$A58,СВЦЭМ!$B$39:$B$789,P$47)+'СЕТ СН'!$G$14+СВЦЭМ!$D$10+'СЕТ СН'!$G$5-'СЕТ СН'!$G$24</f>
        <v>3963.3729733099999</v>
      </c>
      <c r="Q58" s="36">
        <f>SUMIFS(СВЦЭМ!$D$39:$D$789,СВЦЭМ!$A$39:$A$789,$A58,СВЦЭМ!$B$39:$B$789,Q$47)+'СЕТ СН'!$G$14+СВЦЭМ!$D$10+'СЕТ СН'!$G$5-'СЕТ СН'!$G$24</f>
        <v>3996.8482214599999</v>
      </c>
      <c r="R58" s="36">
        <f>SUMIFS(СВЦЭМ!$D$39:$D$789,СВЦЭМ!$A$39:$A$789,$A58,СВЦЭМ!$B$39:$B$789,R$47)+'СЕТ СН'!$G$14+СВЦЭМ!$D$10+'СЕТ СН'!$G$5-'СЕТ СН'!$G$24</f>
        <v>3982.3784579900002</v>
      </c>
      <c r="S58" s="36">
        <f>SUMIFS(СВЦЭМ!$D$39:$D$789,СВЦЭМ!$A$39:$A$789,$A58,СВЦЭМ!$B$39:$B$789,S$47)+'СЕТ СН'!$G$14+СВЦЭМ!$D$10+'СЕТ СН'!$G$5-'СЕТ СН'!$G$24</f>
        <v>3948.4069435600004</v>
      </c>
      <c r="T58" s="36">
        <f>SUMIFS(СВЦЭМ!$D$39:$D$789,СВЦЭМ!$A$39:$A$789,$A58,СВЦЭМ!$B$39:$B$789,T$47)+'СЕТ СН'!$G$14+СВЦЭМ!$D$10+'СЕТ СН'!$G$5-'СЕТ СН'!$G$24</f>
        <v>3903.9516550200001</v>
      </c>
      <c r="U58" s="36">
        <f>SUMIFS(СВЦЭМ!$D$39:$D$789,СВЦЭМ!$A$39:$A$789,$A58,СВЦЭМ!$B$39:$B$789,U$47)+'СЕТ СН'!$G$14+СВЦЭМ!$D$10+'СЕТ СН'!$G$5-'СЕТ СН'!$G$24</f>
        <v>3889.14317656</v>
      </c>
      <c r="V58" s="36">
        <f>SUMIFS(СВЦЭМ!$D$39:$D$789,СВЦЭМ!$A$39:$A$789,$A58,СВЦЭМ!$B$39:$B$789,V$47)+'СЕТ СН'!$G$14+СВЦЭМ!$D$10+'СЕТ СН'!$G$5-'СЕТ СН'!$G$24</f>
        <v>3881.8115630399998</v>
      </c>
      <c r="W58" s="36">
        <f>SUMIFS(СВЦЭМ!$D$39:$D$789,СВЦЭМ!$A$39:$A$789,$A58,СВЦЭМ!$B$39:$B$789,W$47)+'СЕТ СН'!$G$14+СВЦЭМ!$D$10+'СЕТ СН'!$G$5-'СЕТ СН'!$G$24</f>
        <v>3895.9224552400001</v>
      </c>
      <c r="X58" s="36">
        <f>SUMIFS(СВЦЭМ!$D$39:$D$789,СВЦЭМ!$A$39:$A$789,$A58,СВЦЭМ!$B$39:$B$789,X$47)+'СЕТ СН'!$G$14+СВЦЭМ!$D$10+'СЕТ СН'!$G$5-'СЕТ СН'!$G$24</f>
        <v>3924.6381118600002</v>
      </c>
      <c r="Y58" s="36">
        <f>SUMIFS(СВЦЭМ!$D$39:$D$789,СВЦЭМ!$A$39:$A$789,$A58,СВЦЭМ!$B$39:$B$789,Y$47)+'СЕТ СН'!$G$14+СВЦЭМ!$D$10+'СЕТ СН'!$G$5-'СЕТ СН'!$G$24</f>
        <v>3972.1731023500001</v>
      </c>
    </row>
    <row r="59" spans="1:25" ht="15.75" x14ac:dyDescent="0.2">
      <c r="A59" s="35">
        <f t="shared" si="1"/>
        <v>45638</v>
      </c>
      <c r="B59" s="36">
        <f>SUMIFS(СВЦЭМ!$D$39:$D$789,СВЦЭМ!$A$39:$A$789,$A59,СВЦЭМ!$B$39:$B$789,B$47)+'СЕТ СН'!$G$14+СВЦЭМ!$D$10+'СЕТ СН'!$G$5-'СЕТ СН'!$G$24</f>
        <v>4015.35548823</v>
      </c>
      <c r="C59" s="36">
        <f>SUMIFS(СВЦЭМ!$D$39:$D$789,СВЦЭМ!$A$39:$A$789,$A59,СВЦЭМ!$B$39:$B$789,C$47)+'СЕТ СН'!$G$14+СВЦЭМ!$D$10+'СЕТ СН'!$G$5-'СЕТ СН'!$G$24</f>
        <v>4063.9477761400003</v>
      </c>
      <c r="D59" s="36">
        <f>SUMIFS(СВЦЭМ!$D$39:$D$789,СВЦЭМ!$A$39:$A$789,$A59,СВЦЭМ!$B$39:$B$789,D$47)+'СЕТ СН'!$G$14+СВЦЭМ!$D$10+'СЕТ СН'!$G$5-'СЕТ СН'!$G$24</f>
        <v>4073.3965064600002</v>
      </c>
      <c r="E59" s="36">
        <f>SUMIFS(СВЦЭМ!$D$39:$D$789,СВЦЭМ!$A$39:$A$789,$A59,СВЦЭМ!$B$39:$B$789,E$47)+'СЕТ СН'!$G$14+СВЦЭМ!$D$10+'СЕТ СН'!$G$5-'СЕТ СН'!$G$24</f>
        <v>4072.5285273600002</v>
      </c>
      <c r="F59" s="36">
        <f>SUMIFS(СВЦЭМ!$D$39:$D$789,СВЦЭМ!$A$39:$A$789,$A59,СВЦЭМ!$B$39:$B$789,F$47)+'СЕТ СН'!$G$14+СВЦЭМ!$D$10+'СЕТ СН'!$G$5-'СЕТ СН'!$G$24</f>
        <v>4081.91593831</v>
      </c>
      <c r="G59" s="36">
        <f>SUMIFS(СВЦЭМ!$D$39:$D$789,СВЦЭМ!$A$39:$A$789,$A59,СВЦЭМ!$B$39:$B$789,G$47)+'СЕТ СН'!$G$14+СВЦЭМ!$D$10+'СЕТ СН'!$G$5-'СЕТ СН'!$G$24</f>
        <v>4074.2661128899999</v>
      </c>
      <c r="H59" s="36">
        <f>SUMIFS(СВЦЭМ!$D$39:$D$789,СВЦЭМ!$A$39:$A$789,$A59,СВЦЭМ!$B$39:$B$789,H$47)+'СЕТ СН'!$G$14+СВЦЭМ!$D$10+'СЕТ СН'!$G$5-'СЕТ СН'!$G$24</f>
        <v>4020.0604462600004</v>
      </c>
      <c r="I59" s="36">
        <f>SUMIFS(СВЦЭМ!$D$39:$D$789,СВЦЭМ!$A$39:$A$789,$A59,СВЦЭМ!$B$39:$B$789,I$47)+'СЕТ СН'!$G$14+СВЦЭМ!$D$10+'СЕТ СН'!$G$5-'СЕТ СН'!$G$24</f>
        <v>3941.1622482000002</v>
      </c>
      <c r="J59" s="36">
        <f>SUMIFS(СВЦЭМ!$D$39:$D$789,СВЦЭМ!$A$39:$A$789,$A59,СВЦЭМ!$B$39:$B$789,J$47)+'СЕТ СН'!$G$14+СВЦЭМ!$D$10+'СЕТ СН'!$G$5-'СЕТ СН'!$G$24</f>
        <v>3903.5347990300002</v>
      </c>
      <c r="K59" s="36">
        <f>SUMIFS(СВЦЭМ!$D$39:$D$789,СВЦЭМ!$A$39:$A$789,$A59,СВЦЭМ!$B$39:$B$789,K$47)+'СЕТ СН'!$G$14+СВЦЭМ!$D$10+'СЕТ СН'!$G$5-'СЕТ СН'!$G$24</f>
        <v>3903.8187284699998</v>
      </c>
      <c r="L59" s="36">
        <f>SUMIFS(СВЦЭМ!$D$39:$D$789,СВЦЭМ!$A$39:$A$789,$A59,СВЦЭМ!$B$39:$B$789,L$47)+'СЕТ СН'!$G$14+СВЦЭМ!$D$10+'СЕТ СН'!$G$5-'СЕТ СН'!$G$24</f>
        <v>3896.5416099700001</v>
      </c>
      <c r="M59" s="36">
        <f>SUMIFS(СВЦЭМ!$D$39:$D$789,СВЦЭМ!$A$39:$A$789,$A59,СВЦЭМ!$B$39:$B$789,M$47)+'СЕТ СН'!$G$14+СВЦЭМ!$D$10+'СЕТ СН'!$G$5-'СЕТ СН'!$G$24</f>
        <v>3910.7976347100002</v>
      </c>
      <c r="N59" s="36">
        <f>SUMIFS(СВЦЭМ!$D$39:$D$789,СВЦЭМ!$A$39:$A$789,$A59,СВЦЭМ!$B$39:$B$789,N$47)+'СЕТ СН'!$G$14+СВЦЭМ!$D$10+'СЕТ СН'!$G$5-'СЕТ СН'!$G$24</f>
        <v>3912.6146794900001</v>
      </c>
      <c r="O59" s="36">
        <f>SUMIFS(СВЦЭМ!$D$39:$D$789,СВЦЭМ!$A$39:$A$789,$A59,СВЦЭМ!$B$39:$B$789,O$47)+'СЕТ СН'!$G$14+СВЦЭМ!$D$10+'СЕТ СН'!$G$5-'СЕТ СН'!$G$24</f>
        <v>3943.8746804100001</v>
      </c>
      <c r="P59" s="36">
        <f>SUMIFS(СВЦЭМ!$D$39:$D$789,СВЦЭМ!$A$39:$A$789,$A59,СВЦЭМ!$B$39:$B$789,P$47)+'СЕТ СН'!$G$14+СВЦЭМ!$D$10+'СЕТ СН'!$G$5-'СЕТ СН'!$G$24</f>
        <v>3940.7563023399998</v>
      </c>
      <c r="Q59" s="36">
        <f>SUMIFS(СВЦЭМ!$D$39:$D$789,СВЦЭМ!$A$39:$A$789,$A59,СВЦЭМ!$B$39:$B$789,Q$47)+'СЕТ СН'!$G$14+СВЦЭМ!$D$10+'СЕТ СН'!$G$5-'СЕТ СН'!$G$24</f>
        <v>3937.1742509800001</v>
      </c>
      <c r="R59" s="36">
        <f>SUMIFS(СВЦЭМ!$D$39:$D$789,СВЦЭМ!$A$39:$A$789,$A59,СВЦЭМ!$B$39:$B$789,R$47)+'СЕТ СН'!$G$14+СВЦЭМ!$D$10+'СЕТ СН'!$G$5-'СЕТ СН'!$G$24</f>
        <v>3937.2007324699998</v>
      </c>
      <c r="S59" s="36">
        <f>SUMIFS(СВЦЭМ!$D$39:$D$789,СВЦЭМ!$A$39:$A$789,$A59,СВЦЭМ!$B$39:$B$789,S$47)+'СЕТ СН'!$G$14+СВЦЭМ!$D$10+'СЕТ СН'!$G$5-'СЕТ СН'!$G$24</f>
        <v>3897.5006241299998</v>
      </c>
      <c r="T59" s="36">
        <f>SUMIFS(СВЦЭМ!$D$39:$D$789,СВЦЭМ!$A$39:$A$789,$A59,СВЦЭМ!$B$39:$B$789,T$47)+'СЕТ СН'!$G$14+СВЦЭМ!$D$10+'СЕТ СН'!$G$5-'СЕТ СН'!$G$24</f>
        <v>3891.99786524</v>
      </c>
      <c r="U59" s="36">
        <f>SUMIFS(СВЦЭМ!$D$39:$D$789,СВЦЭМ!$A$39:$A$789,$A59,СВЦЭМ!$B$39:$B$789,U$47)+'СЕТ СН'!$G$14+СВЦЭМ!$D$10+'СЕТ СН'!$G$5-'СЕТ СН'!$G$24</f>
        <v>3907.4756484200002</v>
      </c>
      <c r="V59" s="36">
        <f>SUMIFS(СВЦЭМ!$D$39:$D$789,СВЦЭМ!$A$39:$A$789,$A59,СВЦЭМ!$B$39:$B$789,V$47)+'СЕТ СН'!$G$14+СВЦЭМ!$D$10+'СЕТ СН'!$G$5-'СЕТ СН'!$G$24</f>
        <v>3917.8473437700004</v>
      </c>
      <c r="W59" s="36">
        <f>SUMIFS(СВЦЭМ!$D$39:$D$789,СВЦЭМ!$A$39:$A$789,$A59,СВЦЭМ!$B$39:$B$789,W$47)+'СЕТ СН'!$G$14+СВЦЭМ!$D$10+'СЕТ СН'!$G$5-'СЕТ СН'!$G$24</f>
        <v>3948.5010934400002</v>
      </c>
      <c r="X59" s="36">
        <f>SUMIFS(СВЦЭМ!$D$39:$D$789,СВЦЭМ!$A$39:$A$789,$A59,СВЦЭМ!$B$39:$B$789,X$47)+'СЕТ СН'!$G$14+СВЦЭМ!$D$10+'СЕТ СН'!$G$5-'СЕТ СН'!$G$24</f>
        <v>3971.1318490900003</v>
      </c>
      <c r="Y59" s="36">
        <f>SUMIFS(СВЦЭМ!$D$39:$D$789,СВЦЭМ!$A$39:$A$789,$A59,СВЦЭМ!$B$39:$B$789,Y$47)+'СЕТ СН'!$G$14+СВЦЭМ!$D$10+'СЕТ СН'!$G$5-'СЕТ СН'!$G$24</f>
        <v>4015.1198642999998</v>
      </c>
    </row>
    <row r="60" spans="1:25" ht="15.75" x14ac:dyDescent="0.2">
      <c r="A60" s="35">
        <f t="shared" si="1"/>
        <v>45639</v>
      </c>
      <c r="B60" s="36">
        <f>SUMIFS(СВЦЭМ!$D$39:$D$789,СВЦЭМ!$A$39:$A$789,$A60,СВЦЭМ!$B$39:$B$789,B$47)+'СЕТ СН'!$G$14+СВЦЭМ!$D$10+'СЕТ СН'!$G$5-'СЕТ СН'!$G$24</f>
        <v>4066.3278470499999</v>
      </c>
      <c r="C60" s="36">
        <f>SUMIFS(СВЦЭМ!$D$39:$D$789,СВЦЭМ!$A$39:$A$789,$A60,СВЦЭМ!$B$39:$B$789,C$47)+'СЕТ СН'!$G$14+СВЦЭМ!$D$10+'СЕТ СН'!$G$5-'СЕТ СН'!$G$24</f>
        <v>4117.3520425799998</v>
      </c>
      <c r="D60" s="36">
        <f>SUMIFS(СВЦЭМ!$D$39:$D$789,СВЦЭМ!$A$39:$A$789,$A60,СВЦЭМ!$B$39:$B$789,D$47)+'СЕТ СН'!$G$14+СВЦЭМ!$D$10+'СЕТ СН'!$G$5-'СЕТ СН'!$G$24</f>
        <v>4149.6068720599997</v>
      </c>
      <c r="E60" s="36">
        <f>SUMIFS(СВЦЭМ!$D$39:$D$789,СВЦЭМ!$A$39:$A$789,$A60,СВЦЭМ!$B$39:$B$789,E$47)+'СЕТ СН'!$G$14+СВЦЭМ!$D$10+'СЕТ СН'!$G$5-'СЕТ СН'!$G$24</f>
        <v>4143.0439980400006</v>
      </c>
      <c r="F60" s="36">
        <f>SUMIFS(СВЦЭМ!$D$39:$D$789,СВЦЭМ!$A$39:$A$789,$A60,СВЦЭМ!$B$39:$B$789,F$47)+'СЕТ СН'!$G$14+СВЦЭМ!$D$10+'СЕТ СН'!$G$5-'СЕТ СН'!$G$24</f>
        <v>4128.3686539999999</v>
      </c>
      <c r="G60" s="36">
        <f>SUMIFS(СВЦЭМ!$D$39:$D$789,СВЦЭМ!$A$39:$A$789,$A60,СВЦЭМ!$B$39:$B$789,G$47)+'СЕТ СН'!$G$14+СВЦЭМ!$D$10+'СЕТ СН'!$G$5-'СЕТ СН'!$G$24</f>
        <v>4095.08658599</v>
      </c>
      <c r="H60" s="36">
        <f>SUMIFS(СВЦЭМ!$D$39:$D$789,СВЦЭМ!$A$39:$A$789,$A60,СВЦЭМ!$B$39:$B$789,H$47)+'СЕТ СН'!$G$14+СВЦЭМ!$D$10+'СЕТ СН'!$G$5-'СЕТ СН'!$G$24</f>
        <v>4025.22407845</v>
      </c>
      <c r="I60" s="36">
        <f>SUMIFS(СВЦЭМ!$D$39:$D$789,СВЦЭМ!$A$39:$A$789,$A60,СВЦЭМ!$B$39:$B$789,I$47)+'СЕТ СН'!$G$14+СВЦЭМ!$D$10+'СЕТ СН'!$G$5-'СЕТ СН'!$G$24</f>
        <v>3950.5254825700003</v>
      </c>
      <c r="J60" s="36">
        <f>SUMIFS(СВЦЭМ!$D$39:$D$789,СВЦЭМ!$A$39:$A$789,$A60,СВЦЭМ!$B$39:$B$789,J$47)+'СЕТ СН'!$G$14+СВЦЭМ!$D$10+'СЕТ СН'!$G$5-'СЕТ СН'!$G$24</f>
        <v>3909.7588308000004</v>
      </c>
      <c r="K60" s="36">
        <f>SUMIFS(СВЦЭМ!$D$39:$D$789,СВЦЭМ!$A$39:$A$789,$A60,СВЦЭМ!$B$39:$B$789,K$47)+'СЕТ СН'!$G$14+СВЦЭМ!$D$10+'СЕТ СН'!$G$5-'СЕТ СН'!$G$24</f>
        <v>3891.5037339600003</v>
      </c>
      <c r="L60" s="36">
        <f>SUMIFS(СВЦЭМ!$D$39:$D$789,СВЦЭМ!$A$39:$A$789,$A60,СВЦЭМ!$B$39:$B$789,L$47)+'СЕТ СН'!$G$14+СВЦЭМ!$D$10+'СЕТ СН'!$G$5-'СЕТ СН'!$G$24</f>
        <v>3882.7642302100003</v>
      </c>
      <c r="M60" s="36">
        <f>SUMIFS(СВЦЭМ!$D$39:$D$789,СВЦЭМ!$A$39:$A$789,$A60,СВЦЭМ!$B$39:$B$789,M$47)+'СЕТ СН'!$G$14+СВЦЭМ!$D$10+'СЕТ СН'!$G$5-'СЕТ СН'!$G$24</f>
        <v>3901.3451417200004</v>
      </c>
      <c r="N60" s="36">
        <f>SUMIFS(СВЦЭМ!$D$39:$D$789,СВЦЭМ!$A$39:$A$789,$A60,СВЦЭМ!$B$39:$B$789,N$47)+'СЕТ СН'!$G$14+СВЦЭМ!$D$10+'СЕТ СН'!$G$5-'СЕТ СН'!$G$24</f>
        <v>3891.4683872400001</v>
      </c>
      <c r="O60" s="36">
        <f>SUMIFS(СВЦЭМ!$D$39:$D$789,СВЦЭМ!$A$39:$A$789,$A60,СВЦЭМ!$B$39:$B$789,O$47)+'СЕТ СН'!$G$14+СВЦЭМ!$D$10+'СЕТ СН'!$G$5-'СЕТ СН'!$G$24</f>
        <v>3901.6743978000004</v>
      </c>
      <c r="P60" s="36">
        <f>SUMIFS(СВЦЭМ!$D$39:$D$789,СВЦЭМ!$A$39:$A$789,$A60,СВЦЭМ!$B$39:$B$789,P$47)+'СЕТ СН'!$G$14+СВЦЭМ!$D$10+'СЕТ СН'!$G$5-'СЕТ СН'!$G$24</f>
        <v>3913.6475648699998</v>
      </c>
      <c r="Q60" s="36">
        <f>SUMIFS(СВЦЭМ!$D$39:$D$789,СВЦЭМ!$A$39:$A$789,$A60,СВЦЭМ!$B$39:$B$789,Q$47)+'СЕТ СН'!$G$14+СВЦЭМ!$D$10+'СЕТ СН'!$G$5-'СЕТ СН'!$G$24</f>
        <v>3915.5845401900001</v>
      </c>
      <c r="R60" s="36">
        <f>SUMIFS(СВЦЭМ!$D$39:$D$789,СВЦЭМ!$A$39:$A$789,$A60,СВЦЭМ!$B$39:$B$789,R$47)+'СЕТ СН'!$G$14+СВЦЭМ!$D$10+'СЕТ СН'!$G$5-'СЕТ СН'!$G$24</f>
        <v>3889.5317470300001</v>
      </c>
      <c r="S60" s="36">
        <f>SUMIFS(СВЦЭМ!$D$39:$D$789,СВЦЭМ!$A$39:$A$789,$A60,СВЦЭМ!$B$39:$B$789,S$47)+'СЕТ СН'!$G$14+СВЦЭМ!$D$10+'СЕТ СН'!$G$5-'СЕТ СН'!$G$24</f>
        <v>3879.9152043000004</v>
      </c>
      <c r="T60" s="36">
        <f>SUMIFS(СВЦЭМ!$D$39:$D$789,СВЦЭМ!$A$39:$A$789,$A60,СВЦЭМ!$B$39:$B$789,T$47)+'СЕТ СН'!$G$14+СВЦЭМ!$D$10+'СЕТ СН'!$G$5-'СЕТ СН'!$G$24</f>
        <v>3868.4166612700001</v>
      </c>
      <c r="U60" s="36">
        <f>SUMIFS(СВЦЭМ!$D$39:$D$789,СВЦЭМ!$A$39:$A$789,$A60,СВЦЭМ!$B$39:$B$789,U$47)+'СЕТ СН'!$G$14+СВЦЭМ!$D$10+'СЕТ СН'!$G$5-'СЕТ СН'!$G$24</f>
        <v>3879.28677655</v>
      </c>
      <c r="V60" s="36">
        <f>SUMIFS(СВЦЭМ!$D$39:$D$789,СВЦЭМ!$A$39:$A$789,$A60,СВЦЭМ!$B$39:$B$789,V$47)+'СЕТ СН'!$G$14+СВЦЭМ!$D$10+'СЕТ СН'!$G$5-'СЕТ СН'!$G$24</f>
        <v>3896.5411826500003</v>
      </c>
      <c r="W60" s="36">
        <f>SUMIFS(СВЦЭМ!$D$39:$D$789,СВЦЭМ!$A$39:$A$789,$A60,СВЦЭМ!$B$39:$B$789,W$47)+'СЕТ СН'!$G$14+СВЦЭМ!$D$10+'СЕТ СН'!$G$5-'СЕТ СН'!$G$24</f>
        <v>3905.7913898500001</v>
      </c>
      <c r="X60" s="36">
        <f>SUMIFS(СВЦЭМ!$D$39:$D$789,СВЦЭМ!$A$39:$A$789,$A60,СВЦЭМ!$B$39:$B$789,X$47)+'СЕТ СН'!$G$14+СВЦЭМ!$D$10+'СЕТ СН'!$G$5-'СЕТ СН'!$G$24</f>
        <v>3946.6956746200003</v>
      </c>
      <c r="Y60" s="36">
        <f>SUMIFS(СВЦЭМ!$D$39:$D$789,СВЦЭМ!$A$39:$A$789,$A60,СВЦЭМ!$B$39:$B$789,Y$47)+'СЕТ СН'!$G$14+СВЦЭМ!$D$10+'СЕТ СН'!$G$5-'СЕТ СН'!$G$24</f>
        <v>3974.5146868900001</v>
      </c>
    </row>
    <row r="61" spans="1:25" ht="15.75" x14ac:dyDescent="0.2">
      <c r="A61" s="35">
        <f t="shared" si="1"/>
        <v>45640</v>
      </c>
      <c r="B61" s="36">
        <f>SUMIFS(СВЦЭМ!$D$39:$D$789,СВЦЭМ!$A$39:$A$789,$A61,СВЦЭМ!$B$39:$B$789,B$47)+'СЕТ СН'!$G$14+СВЦЭМ!$D$10+'СЕТ СН'!$G$5-'СЕТ СН'!$G$24</f>
        <v>4057.7395007</v>
      </c>
      <c r="C61" s="36">
        <f>SUMIFS(СВЦЭМ!$D$39:$D$789,СВЦЭМ!$A$39:$A$789,$A61,СВЦЭМ!$B$39:$B$789,C$47)+'СЕТ СН'!$G$14+СВЦЭМ!$D$10+'СЕТ СН'!$G$5-'СЕТ СН'!$G$24</f>
        <v>4093.32517654</v>
      </c>
      <c r="D61" s="36">
        <f>SUMIFS(СВЦЭМ!$D$39:$D$789,СВЦЭМ!$A$39:$A$789,$A61,СВЦЭМ!$B$39:$B$789,D$47)+'СЕТ СН'!$G$14+СВЦЭМ!$D$10+'СЕТ СН'!$G$5-'СЕТ СН'!$G$24</f>
        <v>4102.3929732500001</v>
      </c>
      <c r="E61" s="36">
        <f>SUMIFS(СВЦЭМ!$D$39:$D$789,СВЦЭМ!$A$39:$A$789,$A61,СВЦЭМ!$B$39:$B$789,E$47)+'СЕТ СН'!$G$14+СВЦЭМ!$D$10+'СЕТ СН'!$G$5-'СЕТ СН'!$G$24</f>
        <v>4127.4954326499992</v>
      </c>
      <c r="F61" s="36">
        <f>SUMIFS(СВЦЭМ!$D$39:$D$789,СВЦЭМ!$A$39:$A$789,$A61,СВЦЭМ!$B$39:$B$789,F$47)+'СЕТ СН'!$G$14+СВЦЭМ!$D$10+'СЕТ СН'!$G$5-'СЕТ СН'!$G$24</f>
        <v>4127.4939628399998</v>
      </c>
      <c r="G61" s="36">
        <f>SUMIFS(СВЦЭМ!$D$39:$D$789,СВЦЭМ!$A$39:$A$789,$A61,СВЦЭМ!$B$39:$B$789,G$47)+'СЕТ СН'!$G$14+СВЦЭМ!$D$10+'СЕТ СН'!$G$5-'СЕТ СН'!$G$24</f>
        <v>4111.4734932499996</v>
      </c>
      <c r="H61" s="36">
        <f>SUMIFS(СВЦЭМ!$D$39:$D$789,СВЦЭМ!$A$39:$A$789,$A61,СВЦЭМ!$B$39:$B$789,H$47)+'СЕТ СН'!$G$14+СВЦЭМ!$D$10+'СЕТ СН'!$G$5-'СЕТ СН'!$G$24</f>
        <v>4102.3964026699996</v>
      </c>
      <c r="I61" s="36">
        <f>SUMIFS(СВЦЭМ!$D$39:$D$789,СВЦЭМ!$A$39:$A$789,$A61,СВЦЭМ!$B$39:$B$789,I$47)+'СЕТ СН'!$G$14+СВЦЭМ!$D$10+'СЕТ СН'!$G$5-'СЕТ СН'!$G$24</f>
        <v>4066.9113524900004</v>
      </c>
      <c r="J61" s="36">
        <f>SUMIFS(СВЦЭМ!$D$39:$D$789,СВЦЭМ!$A$39:$A$789,$A61,СВЦЭМ!$B$39:$B$789,J$47)+'СЕТ СН'!$G$14+СВЦЭМ!$D$10+'СЕТ СН'!$G$5-'СЕТ СН'!$G$24</f>
        <v>3999.2245069099999</v>
      </c>
      <c r="K61" s="36">
        <f>SUMIFS(СВЦЭМ!$D$39:$D$789,СВЦЭМ!$A$39:$A$789,$A61,СВЦЭМ!$B$39:$B$789,K$47)+'СЕТ СН'!$G$14+СВЦЭМ!$D$10+'СЕТ СН'!$G$5-'СЕТ СН'!$G$24</f>
        <v>3890.0259568000001</v>
      </c>
      <c r="L61" s="36">
        <f>SUMIFS(СВЦЭМ!$D$39:$D$789,СВЦЭМ!$A$39:$A$789,$A61,СВЦЭМ!$B$39:$B$789,L$47)+'СЕТ СН'!$G$14+СВЦЭМ!$D$10+'СЕТ СН'!$G$5-'СЕТ СН'!$G$24</f>
        <v>3867.3779781399999</v>
      </c>
      <c r="M61" s="36">
        <f>SUMIFS(СВЦЭМ!$D$39:$D$789,СВЦЭМ!$A$39:$A$789,$A61,СВЦЭМ!$B$39:$B$789,M$47)+'СЕТ СН'!$G$14+СВЦЭМ!$D$10+'СЕТ СН'!$G$5-'СЕТ СН'!$G$24</f>
        <v>3884.5159351000002</v>
      </c>
      <c r="N61" s="36">
        <f>SUMIFS(СВЦЭМ!$D$39:$D$789,СВЦЭМ!$A$39:$A$789,$A61,СВЦЭМ!$B$39:$B$789,N$47)+'СЕТ СН'!$G$14+СВЦЭМ!$D$10+'СЕТ СН'!$G$5-'СЕТ СН'!$G$24</f>
        <v>3886.6998219200004</v>
      </c>
      <c r="O61" s="36">
        <f>SUMIFS(СВЦЭМ!$D$39:$D$789,СВЦЭМ!$A$39:$A$789,$A61,СВЦЭМ!$B$39:$B$789,O$47)+'СЕТ СН'!$G$14+СВЦЭМ!$D$10+'СЕТ СН'!$G$5-'СЕТ СН'!$G$24</f>
        <v>3891.1372753200003</v>
      </c>
      <c r="P61" s="36">
        <f>SUMIFS(СВЦЭМ!$D$39:$D$789,СВЦЭМ!$A$39:$A$789,$A61,СВЦЭМ!$B$39:$B$789,P$47)+'СЕТ СН'!$G$14+СВЦЭМ!$D$10+'СЕТ СН'!$G$5-'СЕТ СН'!$G$24</f>
        <v>3892.4458825900001</v>
      </c>
      <c r="Q61" s="36">
        <f>SUMIFS(СВЦЭМ!$D$39:$D$789,СВЦЭМ!$A$39:$A$789,$A61,СВЦЭМ!$B$39:$B$789,Q$47)+'СЕТ СН'!$G$14+СВЦЭМ!$D$10+'СЕТ СН'!$G$5-'СЕТ СН'!$G$24</f>
        <v>3927.7144337500004</v>
      </c>
      <c r="R61" s="36">
        <f>SUMIFS(СВЦЭМ!$D$39:$D$789,СВЦЭМ!$A$39:$A$789,$A61,СВЦЭМ!$B$39:$B$789,R$47)+'СЕТ СН'!$G$14+СВЦЭМ!$D$10+'СЕТ СН'!$G$5-'СЕТ СН'!$G$24</f>
        <v>3924.5437935700002</v>
      </c>
      <c r="S61" s="36">
        <f>SUMIFS(СВЦЭМ!$D$39:$D$789,СВЦЭМ!$A$39:$A$789,$A61,СВЦЭМ!$B$39:$B$789,S$47)+'СЕТ СН'!$G$14+СВЦЭМ!$D$10+'СЕТ СН'!$G$5-'СЕТ СН'!$G$24</f>
        <v>3878.9373821099998</v>
      </c>
      <c r="T61" s="36">
        <f>SUMIFS(СВЦЭМ!$D$39:$D$789,СВЦЭМ!$A$39:$A$789,$A61,СВЦЭМ!$B$39:$B$789,T$47)+'СЕТ СН'!$G$14+СВЦЭМ!$D$10+'СЕТ СН'!$G$5-'СЕТ СН'!$G$24</f>
        <v>3853.5436786099999</v>
      </c>
      <c r="U61" s="36">
        <f>SUMIFS(СВЦЭМ!$D$39:$D$789,СВЦЭМ!$A$39:$A$789,$A61,СВЦЭМ!$B$39:$B$789,U$47)+'СЕТ СН'!$G$14+СВЦЭМ!$D$10+'СЕТ СН'!$G$5-'СЕТ СН'!$G$24</f>
        <v>3865.1590023899998</v>
      </c>
      <c r="V61" s="36">
        <f>SUMIFS(СВЦЭМ!$D$39:$D$789,СВЦЭМ!$A$39:$A$789,$A61,СВЦЭМ!$B$39:$B$789,V$47)+'СЕТ СН'!$G$14+СВЦЭМ!$D$10+'СЕТ СН'!$G$5-'СЕТ СН'!$G$24</f>
        <v>3923.0902106100002</v>
      </c>
      <c r="W61" s="36">
        <f>SUMIFS(СВЦЭМ!$D$39:$D$789,СВЦЭМ!$A$39:$A$789,$A61,СВЦЭМ!$B$39:$B$789,W$47)+'СЕТ СН'!$G$14+СВЦЭМ!$D$10+'СЕТ СН'!$G$5-'СЕТ СН'!$G$24</f>
        <v>3947.8401563799998</v>
      </c>
      <c r="X61" s="36">
        <f>SUMIFS(СВЦЭМ!$D$39:$D$789,СВЦЭМ!$A$39:$A$789,$A61,СВЦЭМ!$B$39:$B$789,X$47)+'СЕТ СН'!$G$14+СВЦЭМ!$D$10+'СЕТ СН'!$G$5-'СЕТ СН'!$G$24</f>
        <v>3970.3896866</v>
      </c>
      <c r="Y61" s="36">
        <f>SUMIFS(СВЦЭМ!$D$39:$D$789,СВЦЭМ!$A$39:$A$789,$A61,СВЦЭМ!$B$39:$B$789,Y$47)+'СЕТ СН'!$G$14+СВЦЭМ!$D$10+'СЕТ СН'!$G$5-'СЕТ СН'!$G$24</f>
        <v>4016.3830153099998</v>
      </c>
    </row>
    <row r="62" spans="1:25" ht="15.75" x14ac:dyDescent="0.2">
      <c r="A62" s="35">
        <f t="shared" si="1"/>
        <v>45641</v>
      </c>
      <c r="B62" s="36">
        <f>SUMIFS(СВЦЭМ!$D$39:$D$789,СВЦЭМ!$A$39:$A$789,$A62,СВЦЭМ!$B$39:$B$789,B$47)+'СЕТ СН'!$G$14+СВЦЭМ!$D$10+'СЕТ СН'!$G$5-'СЕТ СН'!$G$24</f>
        <v>4014.8057923800002</v>
      </c>
      <c r="C62" s="36">
        <f>SUMIFS(СВЦЭМ!$D$39:$D$789,СВЦЭМ!$A$39:$A$789,$A62,СВЦЭМ!$B$39:$B$789,C$47)+'СЕТ СН'!$G$14+СВЦЭМ!$D$10+'СЕТ СН'!$G$5-'СЕТ СН'!$G$24</f>
        <v>4022.1637458700002</v>
      </c>
      <c r="D62" s="36">
        <f>SUMIFS(СВЦЭМ!$D$39:$D$789,СВЦЭМ!$A$39:$A$789,$A62,СВЦЭМ!$B$39:$B$789,D$47)+'СЕТ СН'!$G$14+СВЦЭМ!$D$10+'СЕТ СН'!$G$5-'СЕТ СН'!$G$24</f>
        <v>4059.8533087300002</v>
      </c>
      <c r="E62" s="36">
        <f>SUMIFS(СВЦЭМ!$D$39:$D$789,СВЦЭМ!$A$39:$A$789,$A62,СВЦЭМ!$B$39:$B$789,E$47)+'СЕТ СН'!$G$14+СВЦЭМ!$D$10+'СЕТ СН'!$G$5-'СЕТ СН'!$G$24</f>
        <v>4069.4458552599999</v>
      </c>
      <c r="F62" s="36">
        <f>SUMIFS(СВЦЭМ!$D$39:$D$789,СВЦЭМ!$A$39:$A$789,$A62,СВЦЭМ!$B$39:$B$789,F$47)+'СЕТ СН'!$G$14+СВЦЭМ!$D$10+'СЕТ СН'!$G$5-'СЕТ СН'!$G$24</f>
        <v>4077.6176818800004</v>
      </c>
      <c r="G62" s="36">
        <f>SUMIFS(СВЦЭМ!$D$39:$D$789,СВЦЭМ!$A$39:$A$789,$A62,СВЦЭМ!$B$39:$B$789,G$47)+'СЕТ СН'!$G$14+СВЦЭМ!$D$10+'СЕТ СН'!$G$5-'СЕТ СН'!$G$24</f>
        <v>4060.9588605899999</v>
      </c>
      <c r="H62" s="36">
        <f>SUMIFS(СВЦЭМ!$D$39:$D$789,СВЦЭМ!$A$39:$A$789,$A62,СВЦЭМ!$B$39:$B$789,H$47)+'СЕТ СН'!$G$14+СВЦЭМ!$D$10+'СЕТ СН'!$G$5-'СЕТ СН'!$G$24</f>
        <v>4043.9974801500002</v>
      </c>
      <c r="I62" s="36">
        <f>SUMIFS(СВЦЭМ!$D$39:$D$789,СВЦЭМ!$A$39:$A$789,$A62,СВЦЭМ!$B$39:$B$789,I$47)+'СЕТ СН'!$G$14+СВЦЭМ!$D$10+'СЕТ СН'!$G$5-'СЕТ СН'!$G$24</f>
        <v>4051.2459984100001</v>
      </c>
      <c r="J62" s="36">
        <f>SUMIFS(СВЦЭМ!$D$39:$D$789,СВЦЭМ!$A$39:$A$789,$A62,СВЦЭМ!$B$39:$B$789,J$47)+'СЕТ СН'!$G$14+СВЦЭМ!$D$10+'СЕТ СН'!$G$5-'СЕТ СН'!$G$24</f>
        <v>3978.4284916800002</v>
      </c>
      <c r="K62" s="36">
        <f>SUMIFS(СВЦЭМ!$D$39:$D$789,СВЦЭМ!$A$39:$A$789,$A62,СВЦЭМ!$B$39:$B$789,K$47)+'СЕТ СН'!$G$14+СВЦЭМ!$D$10+'СЕТ СН'!$G$5-'СЕТ СН'!$G$24</f>
        <v>3900.95318404</v>
      </c>
      <c r="L62" s="36">
        <f>SUMIFS(СВЦЭМ!$D$39:$D$789,СВЦЭМ!$A$39:$A$789,$A62,СВЦЭМ!$B$39:$B$789,L$47)+'СЕТ СН'!$G$14+СВЦЭМ!$D$10+'СЕТ СН'!$G$5-'СЕТ СН'!$G$24</f>
        <v>3870.9204418500003</v>
      </c>
      <c r="M62" s="36">
        <f>SUMIFS(СВЦЭМ!$D$39:$D$789,СВЦЭМ!$A$39:$A$789,$A62,СВЦЭМ!$B$39:$B$789,M$47)+'СЕТ СН'!$G$14+СВЦЭМ!$D$10+'СЕТ СН'!$G$5-'СЕТ СН'!$G$24</f>
        <v>3882.3845973900002</v>
      </c>
      <c r="N62" s="36">
        <f>SUMIFS(СВЦЭМ!$D$39:$D$789,СВЦЭМ!$A$39:$A$789,$A62,СВЦЭМ!$B$39:$B$789,N$47)+'СЕТ СН'!$G$14+СВЦЭМ!$D$10+'СЕТ СН'!$G$5-'СЕТ СН'!$G$24</f>
        <v>3918.4819192900004</v>
      </c>
      <c r="O62" s="36">
        <f>SUMIFS(СВЦЭМ!$D$39:$D$789,СВЦЭМ!$A$39:$A$789,$A62,СВЦЭМ!$B$39:$B$789,O$47)+'СЕТ СН'!$G$14+СВЦЭМ!$D$10+'СЕТ СН'!$G$5-'СЕТ СН'!$G$24</f>
        <v>3933.5171296600001</v>
      </c>
      <c r="P62" s="36">
        <f>SUMIFS(СВЦЭМ!$D$39:$D$789,СВЦЭМ!$A$39:$A$789,$A62,СВЦЭМ!$B$39:$B$789,P$47)+'СЕТ СН'!$G$14+СВЦЭМ!$D$10+'СЕТ СН'!$G$5-'СЕТ СН'!$G$24</f>
        <v>3956.4106990500004</v>
      </c>
      <c r="Q62" s="36">
        <f>SUMIFS(СВЦЭМ!$D$39:$D$789,СВЦЭМ!$A$39:$A$789,$A62,СВЦЭМ!$B$39:$B$789,Q$47)+'СЕТ СН'!$G$14+СВЦЭМ!$D$10+'СЕТ СН'!$G$5-'СЕТ СН'!$G$24</f>
        <v>3973.3439372800003</v>
      </c>
      <c r="R62" s="36">
        <f>SUMIFS(СВЦЭМ!$D$39:$D$789,СВЦЭМ!$A$39:$A$789,$A62,СВЦЭМ!$B$39:$B$789,R$47)+'СЕТ СН'!$G$14+СВЦЭМ!$D$10+'СЕТ СН'!$G$5-'СЕТ СН'!$G$24</f>
        <v>3962.2190970700003</v>
      </c>
      <c r="S62" s="36">
        <f>SUMIFS(СВЦЭМ!$D$39:$D$789,СВЦЭМ!$A$39:$A$789,$A62,СВЦЭМ!$B$39:$B$789,S$47)+'СЕТ СН'!$G$14+СВЦЭМ!$D$10+'СЕТ СН'!$G$5-'СЕТ СН'!$G$24</f>
        <v>3902.56050134</v>
      </c>
      <c r="T62" s="36">
        <f>SUMIFS(СВЦЭМ!$D$39:$D$789,СВЦЭМ!$A$39:$A$789,$A62,СВЦЭМ!$B$39:$B$789,T$47)+'СЕТ СН'!$G$14+СВЦЭМ!$D$10+'СЕТ СН'!$G$5-'СЕТ СН'!$G$24</f>
        <v>3880.3137733499998</v>
      </c>
      <c r="U62" s="36">
        <f>SUMIFS(СВЦЭМ!$D$39:$D$789,СВЦЭМ!$A$39:$A$789,$A62,СВЦЭМ!$B$39:$B$789,U$47)+'СЕТ СН'!$G$14+СВЦЭМ!$D$10+'СЕТ СН'!$G$5-'СЕТ СН'!$G$24</f>
        <v>3892.93451516</v>
      </c>
      <c r="V62" s="36">
        <f>SUMIFS(СВЦЭМ!$D$39:$D$789,СВЦЭМ!$A$39:$A$789,$A62,СВЦЭМ!$B$39:$B$789,V$47)+'СЕТ СН'!$G$14+СВЦЭМ!$D$10+'СЕТ СН'!$G$5-'СЕТ СН'!$G$24</f>
        <v>3905.1823732900002</v>
      </c>
      <c r="W62" s="36">
        <f>SUMIFS(СВЦЭМ!$D$39:$D$789,СВЦЭМ!$A$39:$A$789,$A62,СВЦЭМ!$B$39:$B$789,W$47)+'СЕТ СН'!$G$14+СВЦЭМ!$D$10+'СЕТ СН'!$G$5-'СЕТ СН'!$G$24</f>
        <v>3918.77535309</v>
      </c>
      <c r="X62" s="36">
        <f>SUMIFS(СВЦЭМ!$D$39:$D$789,СВЦЭМ!$A$39:$A$789,$A62,СВЦЭМ!$B$39:$B$789,X$47)+'СЕТ СН'!$G$14+СВЦЭМ!$D$10+'СЕТ СН'!$G$5-'СЕТ СН'!$G$24</f>
        <v>3972.6399736200001</v>
      </c>
      <c r="Y62" s="36">
        <f>SUMIFS(СВЦЭМ!$D$39:$D$789,СВЦЭМ!$A$39:$A$789,$A62,СВЦЭМ!$B$39:$B$789,Y$47)+'СЕТ СН'!$G$14+СВЦЭМ!$D$10+'СЕТ СН'!$G$5-'СЕТ СН'!$G$24</f>
        <v>3999.9046870399998</v>
      </c>
    </row>
    <row r="63" spans="1:25" ht="15.75" x14ac:dyDescent="0.2">
      <c r="A63" s="35">
        <f t="shared" si="1"/>
        <v>45642</v>
      </c>
      <c r="B63" s="36">
        <f>SUMIFS(СВЦЭМ!$D$39:$D$789,СВЦЭМ!$A$39:$A$789,$A63,СВЦЭМ!$B$39:$B$789,B$47)+'СЕТ СН'!$G$14+СВЦЭМ!$D$10+'СЕТ СН'!$G$5-'СЕТ СН'!$G$24</f>
        <v>3930.51023519</v>
      </c>
      <c r="C63" s="36">
        <f>SUMIFS(СВЦЭМ!$D$39:$D$789,СВЦЭМ!$A$39:$A$789,$A63,СВЦЭМ!$B$39:$B$789,C$47)+'СЕТ СН'!$G$14+СВЦЭМ!$D$10+'СЕТ СН'!$G$5-'СЕТ СН'!$G$24</f>
        <v>3967.4299437700001</v>
      </c>
      <c r="D63" s="36">
        <f>SUMIFS(СВЦЭМ!$D$39:$D$789,СВЦЭМ!$A$39:$A$789,$A63,СВЦЭМ!$B$39:$B$789,D$47)+'СЕТ СН'!$G$14+СВЦЭМ!$D$10+'СЕТ СН'!$G$5-'СЕТ СН'!$G$24</f>
        <v>3980.5225674600001</v>
      </c>
      <c r="E63" s="36">
        <f>SUMIFS(СВЦЭМ!$D$39:$D$789,СВЦЭМ!$A$39:$A$789,$A63,СВЦЭМ!$B$39:$B$789,E$47)+'СЕТ СН'!$G$14+СВЦЭМ!$D$10+'СЕТ СН'!$G$5-'СЕТ СН'!$G$24</f>
        <v>3990.1155458900002</v>
      </c>
      <c r="F63" s="36">
        <f>SUMIFS(СВЦЭМ!$D$39:$D$789,СВЦЭМ!$A$39:$A$789,$A63,СВЦЭМ!$B$39:$B$789,F$47)+'СЕТ СН'!$G$14+СВЦЭМ!$D$10+'СЕТ СН'!$G$5-'СЕТ СН'!$G$24</f>
        <v>3982.1113987500003</v>
      </c>
      <c r="G63" s="36">
        <f>SUMIFS(СВЦЭМ!$D$39:$D$789,СВЦЭМ!$A$39:$A$789,$A63,СВЦЭМ!$B$39:$B$789,G$47)+'СЕТ СН'!$G$14+СВЦЭМ!$D$10+'СЕТ СН'!$G$5-'СЕТ СН'!$G$24</f>
        <v>3951.8460267099999</v>
      </c>
      <c r="H63" s="36">
        <f>SUMIFS(СВЦЭМ!$D$39:$D$789,СВЦЭМ!$A$39:$A$789,$A63,СВЦЭМ!$B$39:$B$789,H$47)+'СЕТ СН'!$G$14+СВЦЭМ!$D$10+'СЕТ СН'!$G$5-'СЕТ СН'!$G$24</f>
        <v>3950.1164538200001</v>
      </c>
      <c r="I63" s="36">
        <f>SUMIFS(СВЦЭМ!$D$39:$D$789,СВЦЭМ!$A$39:$A$789,$A63,СВЦЭМ!$B$39:$B$789,I$47)+'СЕТ СН'!$G$14+СВЦЭМ!$D$10+'СЕТ СН'!$G$5-'СЕТ СН'!$G$24</f>
        <v>3890.10376567</v>
      </c>
      <c r="J63" s="36">
        <f>SUMIFS(СВЦЭМ!$D$39:$D$789,СВЦЭМ!$A$39:$A$789,$A63,СВЦЭМ!$B$39:$B$789,J$47)+'СЕТ СН'!$G$14+СВЦЭМ!$D$10+'СЕТ СН'!$G$5-'СЕТ СН'!$G$24</f>
        <v>3893.7904136200004</v>
      </c>
      <c r="K63" s="36">
        <f>SUMIFS(СВЦЭМ!$D$39:$D$789,СВЦЭМ!$A$39:$A$789,$A63,СВЦЭМ!$B$39:$B$789,K$47)+'СЕТ СН'!$G$14+СВЦЭМ!$D$10+'СЕТ СН'!$G$5-'СЕТ СН'!$G$24</f>
        <v>3885.2959270900001</v>
      </c>
      <c r="L63" s="36">
        <f>SUMIFS(СВЦЭМ!$D$39:$D$789,СВЦЭМ!$A$39:$A$789,$A63,СВЦЭМ!$B$39:$B$789,L$47)+'СЕТ СН'!$G$14+СВЦЭМ!$D$10+'СЕТ СН'!$G$5-'СЕТ СН'!$G$24</f>
        <v>3873.9605061000002</v>
      </c>
      <c r="M63" s="36">
        <f>SUMIFS(СВЦЭМ!$D$39:$D$789,СВЦЭМ!$A$39:$A$789,$A63,СВЦЭМ!$B$39:$B$789,M$47)+'СЕТ СН'!$G$14+СВЦЭМ!$D$10+'СЕТ СН'!$G$5-'СЕТ СН'!$G$24</f>
        <v>3888.9071776300002</v>
      </c>
      <c r="N63" s="36">
        <f>SUMIFS(СВЦЭМ!$D$39:$D$789,СВЦЭМ!$A$39:$A$789,$A63,СВЦЭМ!$B$39:$B$789,N$47)+'СЕТ СН'!$G$14+СВЦЭМ!$D$10+'СЕТ СН'!$G$5-'СЕТ СН'!$G$24</f>
        <v>3879.1850377300002</v>
      </c>
      <c r="O63" s="36">
        <f>SUMIFS(СВЦЭМ!$D$39:$D$789,СВЦЭМ!$A$39:$A$789,$A63,СВЦЭМ!$B$39:$B$789,O$47)+'СЕТ СН'!$G$14+СВЦЭМ!$D$10+'СЕТ СН'!$G$5-'СЕТ СН'!$G$24</f>
        <v>3898.29993792</v>
      </c>
      <c r="P63" s="36">
        <f>SUMIFS(СВЦЭМ!$D$39:$D$789,СВЦЭМ!$A$39:$A$789,$A63,СВЦЭМ!$B$39:$B$789,P$47)+'СЕТ СН'!$G$14+СВЦЭМ!$D$10+'СЕТ СН'!$G$5-'СЕТ СН'!$G$24</f>
        <v>3909.0214294300004</v>
      </c>
      <c r="Q63" s="36">
        <f>SUMIFS(СВЦЭМ!$D$39:$D$789,СВЦЭМ!$A$39:$A$789,$A63,СВЦЭМ!$B$39:$B$789,Q$47)+'СЕТ СН'!$G$14+СВЦЭМ!$D$10+'СЕТ СН'!$G$5-'СЕТ СН'!$G$24</f>
        <v>3921.7782633699999</v>
      </c>
      <c r="R63" s="36">
        <f>SUMIFS(СВЦЭМ!$D$39:$D$789,СВЦЭМ!$A$39:$A$789,$A63,СВЦЭМ!$B$39:$B$789,R$47)+'СЕТ СН'!$G$14+СВЦЭМ!$D$10+'СЕТ СН'!$G$5-'СЕТ СН'!$G$24</f>
        <v>3905.1114630700004</v>
      </c>
      <c r="S63" s="36">
        <f>SUMIFS(СВЦЭМ!$D$39:$D$789,СВЦЭМ!$A$39:$A$789,$A63,СВЦЭМ!$B$39:$B$789,S$47)+'СЕТ СН'!$G$14+СВЦЭМ!$D$10+'СЕТ СН'!$G$5-'СЕТ СН'!$G$24</f>
        <v>3862.7520608000004</v>
      </c>
      <c r="T63" s="36">
        <f>SUMIFS(СВЦЭМ!$D$39:$D$789,СВЦЭМ!$A$39:$A$789,$A63,СВЦЭМ!$B$39:$B$789,T$47)+'СЕТ СН'!$G$14+СВЦЭМ!$D$10+'СЕТ СН'!$G$5-'СЕТ СН'!$G$24</f>
        <v>3864.1888459000002</v>
      </c>
      <c r="U63" s="36">
        <f>SUMIFS(СВЦЭМ!$D$39:$D$789,СВЦЭМ!$A$39:$A$789,$A63,СВЦЭМ!$B$39:$B$789,U$47)+'СЕТ СН'!$G$14+СВЦЭМ!$D$10+'СЕТ СН'!$G$5-'СЕТ СН'!$G$24</f>
        <v>3866.43559813</v>
      </c>
      <c r="V63" s="36">
        <f>SUMIFS(СВЦЭМ!$D$39:$D$789,СВЦЭМ!$A$39:$A$789,$A63,СВЦЭМ!$B$39:$B$789,V$47)+'СЕТ СН'!$G$14+СВЦЭМ!$D$10+'СЕТ СН'!$G$5-'СЕТ СН'!$G$24</f>
        <v>3885.63201712</v>
      </c>
      <c r="W63" s="36">
        <f>SUMIFS(СВЦЭМ!$D$39:$D$789,СВЦЭМ!$A$39:$A$789,$A63,СВЦЭМ!$B$39:$B$789,W$47)+'СЕТ СН'!$G$14+СВЦЭМ!$D$10+'СЕТ СН'!$G$5-'СЕТ СН'!$G$24</f>
        <v>3909.44272912</v>
      </c>
      <c r="X63" s="36">
        <f>SUMIFS(СВЦЭМ!$D$39:$D$789,СВЦЭМ!$A$39:$A$789,$A63,СВЦЭМ!$B$39:$B$789,X$47)+'СЕТ СН'!$G$14+СВЦЭМ!$D$10+'СЕТ СН'!$G$5-'СЕТ СН'!$G$24</f>
        <v>3941.8336390900004</v>
      </c>
      <c r="Y63" s="36">
        <f>SUMIFS(СВЦЭМ!$D$39:$D$789,СВЦЭМ!$A$39:$A$789,$A63,СВЦЭМ!$B$39:$B$789,Y$47)+'СЕТ СН'!$G$14+СВЦЭМ!$D$10+'СЕТ СН'!$G$5-'СЕТ СН'!$G$24</f>
        <v>3981.1794912400001</v>
      </c>
    </row>
    <row r="64" spans="1:25" ht="15.75" x14ac:dyDescent="0.2">
      <c r="A64" s="35">
        <f t="shared" si="1"/>
        <v>45643</v>
      </c>
      <c r="B64" s="36">
        <f>SUMIFS(СВЦЭМ!$D$39:$D$789,СВЦЭМ!$A$39:$A$789,$A64,СВЦЭМ!$B$39:$B$789,B$47)+'СЕТ СН'!$G$14+СВЦЭМ!$D$10+'СЕТ СН'!$G$5-'СЕТ СН'!$G$24</f>
        <v>4131.4375431400003</v>
      </c>
      <c r="C64" s="36">
        <f>SUMIFS(СВЦЭМ!$D$39:$D$789,СВЦЭМ!$A$39:$A$789,$A64,СВЦЭМ!$B$39:$B$789,C$47)+'СЕТ СН'!$G$14+СВЦЭМ!$D$10+'СЕТ СН'!$G$5-'СЕТ СН'!$G$24</f>
        <v>4188.8614108399997</v>
      </c>
      <c r="D64" s="36">
        <f>SUMIFS(СВЦЭМ!$D$39:$D$789,СВЦЭМ!$A$39:$A$789,$A64,СВЦЭМ!$B$39:$B$789,D$47)+'СЕТ СН'!$G$14+СВЦЭМ!$D$10+'СЕТ СН'!$G$5-'СЕТ СН'!$G$24</f>
        <v>4233.3049431300005</v>
      </c>
      <c r="E64" s="36">
        <f>SUMIFS(СВЦЭМ!$D$39:$D$789,СВЦЭМ!$A$39:$A$789,$A64,СВЦЭМ!$B$39:$B$789,E$47)+'СЕТ СН'!$G$14+СВЦЭМ!$D$10+'СЕТ СН'!$G$5-'СЕТ СН'!$G$24</f>
        <v>4260.2169111999992</v>
      </c>
      <c r="F64" s="36">
        <f>SUMIFS(СВЦЭМ!$D$39:$D$789,СВЦЭМ!$A$39:$A$789,$A64,СВЦЭМ!$B$39:$B$789,F$47)+'СЕТ СН'!$G$14+СВЦЭМ!$D$10+'СЕТ СН'!$G$5-'СЕТ СН'!$G$24</f>
        <v>4277.2027228699999</v>
      </c>
      <c r="G64" s="36">
        <f>SUMIFS(СВЦЭМ!$D$39:$D$789,СВЦЭМ!$A$39:$A$789,$A64,СВЦЭМ!$B$39:$B$789,G$47)+'СЕТ СН'!$G$14+СВЦЭМ!$D$10+'СЕТ СН'!$G$5-'СЕТ СН'!$G$24</f>
        <v>4291.55613386</v>
      </c>
      <c r="H64" s="36">
        <f>SUMIFS(СВЦЭМ!$D$39:$D$789,СВЦЭМ!$A$39:$A$789,$A64,СВЦЭМ!$B$39:$B$789,H$47)+'СЕТ СН'!$G$14+СВЦЭМ!$D$10+'СЕТ СН'!$G$5-'СЕТ СН'!$G$24</f>
        <v>4214.4049689399999</v>
      </c>
      <c r="I64" s="36">
        <f>SUMIFS(СВЦЭМ!$D$39:$D$789,СВЦЭМ!$A$39:$A$789,$A64,СВЦЭМ!$B$39:$B$789,I$47)+'СЕТ СН'!$G$14+СВЦЭМ!$D$10+'СЕТ СН'!$G$5-'СЕТ СН'!$G$24</f>
        <v>4127.2743826499991</v>
      </c>
      <c r="J64" s="36">
        <f>SUMIFS(СВЦЭМ!$D$39:$D$789,СВЦЭМ!$A$39:$A$789,$A64,СВЦЭМ!$B$39:$B$789,J$47)+'СЕТ СН'!$G$14+СВЦЭМ!$D$10+'СЕТ СН'!$G$5-'СЕТ СН'!$G$24</f>
        <v>4091.61617488</v>
      </c>
      <c r="K64" s="36">
        <f>SUMIFS(СВЦЭМ!$D$39:$D$789,СВЦЭМ!$A$39:$A$789,$A64,СВЦЭМ!$B$39:$B$789,K$47)+'СЕТ СН'!$G$14+СВЦЭМ!$D$10+'СЕТ СН'!$G$5-'СЕТ СН'!$G$24</f>
        <v>4032.2316676400001</v>
      </c>
      <c r="L64" s="36">
        <f>SUMIFS(СВЦЭМ!$D$39:$D$789,СВЦЭМ!$A$39:$A$789,$A64,СВЦЭМ!$B$39:$B$789,L$47)+'СЕТ СН'!$G$14+СВЦЭМ!$D$10+'СЕТ СН'!$G$5-'СЕТ СН'!$G$24</f>
        <v>4007.1871799999999</v>
      </c>
      <c r="M64" s="36">
        <f>SUMIFS(СВЦЭМ!$D$39:$D$789,СВЦЭМ!$A$39:$A$789,$A64,СВЦЭМ!$B$39:$B$789,M$47)+'СЕТ СН'!$G$14+СВЦЭМ!$D$10+'СЕТ СН'!$G$5-'СЕТ СН'!$G$24</f>
        <v>4018.2601528</v>
      </c>
      <c r="N64" s="36">
        <f>SUMIFS(СВЦЭМ!$D$39:$D$789,СВЦЭМ!$A$39:$A$789,$A64,СВЦЭМ!$B$39:$B$789,N$47)+'СЕТ СН'!$G$14+СВЦЭМ!$D$10+'СЕТ СН'!$G$5-'СЕТ СН'!$G$24</f>
        <v>4037.2303661699998</v>
      </c>
      <c r="O64" s="36">
        <f>SUMIFS(СВЦЭМ!$D$39:$D$789,СВЦЭМ!$A$39:$A$789,$A64,СВЦЭМ!$B$39:$B$789,O$47)+'СЕТ СН'!$G$14+СВЦЭМ!$D$10+'СЕТ СН'!$G$5-'СЕТ СН'!$G$24</f>
        <v>4040.6497846900002</v>
      </c>
      <c r="P64" s="36">
        <f>SUMIFS(СВЦЭМ!$D$39:$D$789,СВЦЭМ!$A$39:$A$789,$A64,СВЦЭМ!$B$39:$B$789,P$47)+'СЕТ СН'!$G$14+СВЦЭМ!$D$10+'СЕТ СН'!$G$5-'СЕТ СН'!$G$24</f>
        <v>4041.8929872899998</v>
      </c>
      <c r="Q64" s="36">
        <f>SUMIFS(СВЦЭМ!$D$39:$D$789,СВЦЭМ!$A$39:$A$789,$A64,СВЦЭМ!$B$39:$B$789,Q$47)+'СЕТ СН'!$G$14+СВЦЭМ!$D$10+'СЕТ СН'!$G$5-'СЕТ СН'!$G$24</f>
        <v>4057.8800573400003</v>
      </c>
      <c r="R64" s="36">
        <f>SUMIFS(СВЦЭМ!$D$39:$D$789,СВЦЭМ!$A$39:$A$789,$A64,СВЦЭМ!$B$39:$B$789,R$47)+'СЕТ СН'!$G$14+СВЦЭМ!$D$10+'СЕТ СН'!$G$5-'СЕТ СН'!$G$24</f>
        <v>4049.6435324600002</v>
      </c>
      <c r="S64" s="36">
        <f>SUMIFS(СВЦЭМ!$D$39:$D$789,СВЦЭМ!$A$39:$A$789,$A64,СВЦЭМ!$B$39:$B$789,S$47)+'СЕТ СН'!$G$14+СВЦЭМ!$D$10+'СЕТ СН'!$G$5-'СЕТ СН'!$G$24</f>
        <v>4019.1677114800004</v>
      </c>
      <c r="T64" s="36">
        <f>SUMIFS(СВЦЭМ!$D$39:$D$789,СВЦЭМ!$A$39:$A$789,$A64,СВЦЭМ!$B$39:$B$789,T$47)+'СЕТ СН'!$G$14+СВЦЭМ!$D$10+'СЕТ СН'!$G$5-'СЕТ СН'!$G$24</f>
        <v>4062.8324886999999</v>
      </c>
      <c r="U64" s="36">
        <f>SUMIFS(СВЦЭМ!$D$39:$D$789,СВЦЭМ!$A$39:$A$789,$A64,СВЦЭМ!$B$39:$B$789,U$47)+'СЕТ СН'!$G$14+СВЦЭМ!$D$10+'СЕТ СН'!$G$5-'СЕТ СН'!$G$24</f>
        <v>4059.7129746500004</v>
      </c>
      <c r="V64" s="36">
        <f>SUMIFS(СВЦЭМ!$D$39:$D$789,СВЦЭМ!$A$39:$A$789,$A64,СВЦЭМ!$B$39:$B$789,V$47)+'СЕТ СН'!$G$14+СВЦЭМ!$D$10+'СЕТ СН'!$G$5-'СЕТ СН'!$G$24</f>
        <v>4119.3676465899998</v>
      </c>
      <c r="W64" s="36">
        <f>SUMIFS(СВЦЭМ!$D$39:$D$789,СВЦЭМ!$A$39:$A$789,$A64,СВЦЭМ!$B$39:$B$789,W$47)+'СЕТ СН'!$G$14+СВЦЭМ!$D$10+'СЕТ СН'!$G$5-'СЕТ СН'!$G$24</f>
        <v>4145.5332638500004</v>
      </c>
      <c r="X64" s="36">
        <f>SUMIFS(СВЦЭМ!$D$39:$D$789,СВЦЭМ!$A$39:$A$789,$A64,СВЦЭМ!$B$39:$B$789,X$47)+'СЕТ СН'!$G$14+СВЦЭМ!$D$10+'СЕТ СН'!$G$5-'СЕТ СН'!$G$24</f>
        <v>4164.7294093299997</v>
      </c>
      <c r="Y64" s="36">
        <f>SUMIFS(СВЦЭМ!$D$39:$D$789,СВЦЭМ!$A$39:$A$789,$A64,СВЦЭМ!$B$39:$B$789,Y$47)+'СЕТ СН'!$G$14+СВЦЭМ!$D$10+'СЕТ СН'!$G$5-'СЕТ СН'!$G$24</f>
        <v>4177.9893626600006</v>
      </c>
    </row>
    <row r="65" spans="1:32" ht="15.75" x14ac:dyDescent="0.2">
      <c r="A65" s="35">
        <f t="shared" si="1"/>
        <v>45644</v>
      </c>
      <c r="B65" s="36">
        <f>SUMIFS(СВЦЭМ!$D$39:$D$789,СВЦЭМ!$A$39:$A$789,$A65,СВЦЭМ!$B$39:$B$789,B$47)+'СЕТ СН'!$G$14+СВЦЭМ!$D$10+'СЕТ СН'!$G$5-'СЕТ СН'!$G$24</f>
        <v>4293.1464154699997</v>
      </c>
      <c r="C65" s="36">
        <f>SUMIFS(СВЦЭМ!$D$39:$D$789,СВЦЭМ!$A$39:$A$789,$A65,СВЦЭМ!$B$39:$B$789,C$47)+'СЕТ СН'!$G$14+СВЦЭМ!$D$10+'СЕТ СН'!$G$5-'СЕТ СН'!$G$24</f>
        <v>4337.2699740200005</v>
      </c>
      <c r="D65" s="36">
        <f>SUMIFS(СВЦЭМ!$D$39:$D$789,СВЦЭМ!$A$39:$A$789,$A65,СВЦЭМ!$B$39:$B$789,D$47)+'СЕТ СН'!$G$14+СВЦЭМ!$D$10+'СЕТ СН'!$G$5-'СЕТ СН'!$G$24</f>
        <v>4364.7532134699995</v>
      </c>
      <c r="E65" s="36">
        <f>SUMIFS(СВЦЭМ!$D$39:$D$789,СВЦЭМ!$A$39:$A$789,$A65,СВЦЭМ!$B$39:$B$789,E$47)+'СЕТ СН'!$G$14+СВЦЭМ!$D$10+'СЕТ СН'!$G$5-'СЕТ СН'!$G$24</f>
        <v>4379.6755819499995</v>
      </c>
      <c r="F65" s="36">
        <f>SUMIFS(СВЦЭМ!$D$39:$D$789,СВЦЭМ!$A$39:$A$789,$A65,СВЦЭМ!$B$39:$B$789,F$47)+'СЕТ СН'!$G$14+СВЦЭМ!$D$10+'СЕТ СН'!$G$5-'СЕТ СН'!$G$24</f>
        <v>4386.8202522499996</v>
      </c>
      <c r="G65" s="36">
        <f>SUMIFS(СВЦЭМ!$D$39:$D$789,СВЦЭМ!$A$39:$A$789,$A65,СВЦЭМ!$B$39:$B$789,G$47)+'СЕТ СН'!$G$14+СВЦЭМ!$D$10+'СЕТ СН'!$G$5-'СЕТ СН'!$G$24</f>
        <v>4362.1464739700004</v>
      </c>
      <c r="H65" s="36">
        <f>SUMIFS(СВЦЭМ!$D$39:$D$789,СВЦЭМ!$A$39:$A$789,$A65,СВЦЭМ!$B$39:$B$789,H$47)+'СЕТ СН'!$G$14+СВЦЭМ!$D$10+'СЕТ СН'!$G$5-'СЕТ СН'!$G$24</f>
        <v>4270.6991822700002</v>
      </c>
      <c r="I65" s="36">
        <f>SUMIFS(СВЦЭМ!$D$39:$D$789,СВЦЭМ!$A$39:$A$789,$A65,СВЦЭМ!$B$39:$B$789,I$47)+'СЕТ СН'!$G$14+СВЦЭМ!$D$10+'СЕТ СН'!$G$5-'СЕТ СН'!$G$24</f>
        <v>4148.4303968299992</v>
      </c>
      <c r="J65" s="36">
        <f>SUMIFS(СВЦЭМ!$D$39:$D$789,СВЦЭМ!$A$39:$A$789,$A65,СВЦЭМ!$B$39:$B$789,J$47)+'СЕТ СН'!$G$14+СВЦЭМ!$D$10+'СЕТ СН'!$G$5-'СЕТ СН'!$G$24</f>
        <v>4108.0702802199994</v>
      </c>
      <c r="K65" s="36">
        <f>SUMIFS(СВЦЭМ!$D$39:$D$789,СВЦЭМ!$A$39:$A$789,$A65,СВЦЭМ!$B$39:$B$789,K$47)+'СЕТ СН'!$G$14+СВЦЭМ!$D$10+'СЕТ СН'!$G$5-'СЕТ СН'!$G$24</f>
        <v>4051.4117231</v>
      </c>
      <c r="L65" s="36">
        <f>SUMIFS(СВЦЭМ!$D$39:$D$789,СВЦЭМ!$A$39:$A$789,$A65,СВЦЭМ!$B$39:$B$789,L$47)+'СЕТ СН'!$G$14+СВЦЭМ!$D$10+'СЕТ СН'!$G$5-'СЕТ СН'!$G$24</f>
        <v>4016.1481727199998</v>
      </c>
      <c r="M65" s="36">
        <f>SUMIFS(СВЦЭМ!$D$39:$D$789,СВЦЭМ!$A$39:$A$789,$A65,СВЦЭМ!$B$39:$B$789,M$47)+'СЕТ СН'!$G$14+СВЦЭМ!$D$10+'СЕТ СН'!$G$5-'СЕТ СН'!$G$24</f>
        <v>4081.4913255199999</v>
      </c>
      <c r="N65" s="36">
        <f>SUMIFS(СВЦЭМ!$D$39:$D$789,СВЦЭМ!$A$39:$A$789,$A65,СВЦЭМ!$B$39:$B$789,N$47)+'СЕТ СН'!$G$14+СВЦЭМ!$D$10+'СЕТ СН'!$G$5-'СЕТ СН'!$G$24</f>
        <v>4098.4758566399996</v>
      </c>
      <c r="O65" s="36">
        <f>SUMIFS(СВЦЭМ!$D$39:$D$789,СВЦЭМ!$A$39:$A$789,$A65,СВЦЭМ!$B$39:$B$789,O$47)+'СЕТ СН'!$G$14+СВЦЭМ!$D$10+'СЕТ СН'!$G$5-'СЕТ СН'!$G$24</f>
        <v>4087.9638000100003</v>
      </c>
      <c r="P65" s="36">
        <f>SUMIFS(СВЦЭМ!$D$39:$D$789,СВЦЭМ!$A$39:$A$789,$A65,СВЦЭМ!$B$39:$B$789,P$47)+'СЕТ СН'!$G$14+СВЦЭМ!$D$10+'СЕТ СН'!$G$5-'СЕТ СН'!$G$24</f>
        <v>4079.5142560600002</v>
      </c>
      <c r="Q65" s="36">
        <f>SUMIFS(СВЦЭМ!$D$39:$D$789,СВЦЭМ!$A$39:$A$789,$A65,СВЦЭМ!$B$39:$B$789,Q$47)+'СЕТ СН'!$G$14+СВЦЭМ!$D$10+'СЕТ СН'!$G$5-'СЕТ СН'!$G$24</f>
        <v>4093.8197504300001</v>
      </c>
      <c r="R65" s="36">
        <f>SUMIFS(СВЦЭМ!$D$39:$D$789,СВЦЭМ!$A$39:$A$789,$A65,СВЦЭМ!$B$39:$B$789,R$47)+'СЕТ СН'!$G$14+СВЦЭМ!$D$10+'СЕТ СН'!$G$5-'СЕТ СН'!$G$24</f>
        <v>4090.8287025700001</v>
      </c>
      <c r="S65" s="36">
        <f>SUMIFS(СВЦЭМ!$D$39:$D$789,СВЦЭМ!$A$39:$A$789,$A65,СВЦЭМ!$B$39:$B$789,S$47)+'СЕТ СН'!$G$14+СВЦЭМ!$D$10+'СЕТ СН'!$G$5-'СЕТ СН'!$G$24</f>
        <v>4056.5156957700001</v>
      </c>
      <c r="T65" s="36">
        <f>SUMIFS(СВЦЭМ!$D$39:$D$789,СВЦЭМ!$A$39:$A$789,$A65,СВЦЭМ!$B$39:$B$789,T$47)+'СЕТ СН'!$G$14+СВЦЭМ!$D$10+'СЕТ СН'!$G$5-'СЕТ СН'!$G$24</f>
        <v>4050.99919211</v>
      </c>
      <c r="U65" s="36">
        <f>SUMIFS(СВЦЭМ!$D$39:$D$789,СВЦЭМ!$A$39:$A$789,$A65,СВЦЭМ!$B$39:$B$789,U$47)+'СЕТ СН'!$G$14+СВЦЭМ!$D$10+'СЕТ СН'!$G$5-'СЕТ СН'!$G$24</f>
        <v>4054.9325823899999</v>
      </c>
      <c r="V65" s="36">
        <f>SUMIFS(СВЦЭМ!$D$39:$D$789,СВЦЭМ!$A$39:$A$789,$A65,СВЦЭМ!$B$39:$B$789,V$47)+'СЕТ СН'!$G$14+СВЦЭМ!$D$10+'СЕТ СН'!$G$5-'СЕТ СН'!$G$24</f>
        <v>4108.5387469799998</v>
      </c>
      <c r="W65" s="36">
        <f>SUMIFS(СВЦЭМ!$D$39:$D$789,СВЦЭМ!$A$39:$A$789,$A65,СВЦЭМ!$B$39:$B$789,W$47)+'СЕТ СН'!$G$14+СВЦЭМ!$D$10+'СЕТ СН'!$G$5-'СЕТ СН'!$G$24</f>
        <v>4137.4631296099997</v>
      </c>
      <c r="X65" s="36">
        <f>SUMIFS(СВЦЭМ!$D$39:$D$789,СВЦЭМ!$A$39:$A$789,$A65,СВЦЭМ!$B$39:$B$789,X$47)+'СЕТ СН'!$G$14+СВЦЭМ!$D$10+'СЕТ СН'!$G$5-'СЕТ СН'!$G$24</f>
        <v>4145.7829861499995</v>
      </c>
      <c r="Y65" s="36">
        <f>SUMIFS(СВЦЭМ!$D$39:$D$789,СВЦЭМ!$A$39:$A$789,$A65,СВЦЭМ!$B$39:$B$789,Y$47)+'СЕТ СН'!$G$14+СВЦЭМ!$D$10+'СЕТ СН'!$G$5-'СЕТ СН'!$G$24</f>
        <v>4199.4122783399998</v>
      </c>
    </row>
    <row r="66" spans="1:32" ht="15.75" x14ac:dyDescent="0.2">
      <c r="A66" s="35">
        <f t="shared" si="1"/>
        <v>45645</v>
      </c>
      <c r="B66" s="36">
        <f>SUMIFS(СВЦЭМ!$D$39:$D$789,СВЦЭМ!$A$39:$A$789,$A66,СВЦЭМ!$B$39:$B$789,B$47)+'СЕТ СН'!$G$14+СВЦЭМ!$D$10+'СЕТ СН'!$G$5-'СЕТ СН'!$G$24</f>
        <v>4109.6903635099998</v>
      </c>
      <c r="C66" s="36">
        <f>SUMIFS(СВЦЭМ!$D$39:$D$789,СВЦЭМ!$A$39:$A$789,$A66,СВЦЭМ!$B$39:$B$789,C$47)+'СЕТ СН'!$G$14+СВЦЭМ!$D$10+'СЕТ СН'!$G$5-'СЕТ СН'!$G$24</f>
        <v>4129.7814296100005</v>
      </c>
      <c r="D66" s="36">
        <f>SUMIFS(СВЦЭМ!$D$39:$D$789,СВЦЭМ!$A$39:$A$789,$A66,СВЦЭМ!$B$39:$B$789,D$47)+'СЕТ СН'!$G$14+СВЦЭМ!$D$10+'СЕТ СН'!$G$5-'СЕТ СН'!$G$24</f>
        <v>4196.4108127099998</v>
      </c>
      <c r="E66" s="36">
        <f>SUMIFS(СВЦЭМ!$D$39:$D$789,СВЦЭМ!$A$39:$A$789,$A66,СВЦЭМ!$B$39:$B$789,E$47)+'СЕТ СН'!$G$14+СВЦЭМ!$D$10+'СЕТ СН'!$G$5-'СЕТ СН'!$G$24</f>
        <v>4200.8247281700005</v>
      </c>
      <c r="F66" s="36">
        <f>SUMIFS(СВЦЭМ!$D$39:$D$789,СВЦЭМ!$A$39:$A$789,$A66,СВЦЭМ!$B$39:$B$789,F$47)+'СЕТ СН'!$G$14+СВЦЭМ!$D$10+'СЕТ СН'!$G$5-'СЕТ СН'!$G$24</f>
        <v>4219.0075955699995</v>
      </c>
      <c r="G66" s="36">
        <f>SUMIFS(СВЦЭМ!$D$39:$D$789,СВЦЭМ!$A$39:$A$789,$A66,СВЦЭМ!$B$39:$B$789,G$47)+'СЕТ СН'!$G$14+СВЦЭМ!$D$10+'СЕТ СН'!$G$5-'СЕТ СН'!$G$24</f>
        <v>4197.2782951400004</v>
      </c>
      <c r="H66" s="36">
        <f>SUMIFS(СВЦЭМ!$D$39:$D$789,СВЦЭМ!$A$39:$A$789,$A66,СВЦЭМ!$B$39:$B$789,H$47)+'СЕТ СН'!$G$14+СВЦЭМ!$D$10+'СЕТ СН'!$G$5-'СЕТ СН'!$G$24</f>
        <v>4158.5930151299999</v>
      </c>
      <c r="I66" s="36">
        <f>SUMIFS(СВЦЭМ!$D$39:$D$789,СВЦЭМ!$A$39:$A$789,$A66,СВЦЭМ!$B$39:$B$789,I$47)+'СЕТ СН'!$G$14+СВЦЭМ!$D$10+'СЕТ СН'!$G$5-'СЕТ СН'!$G$24</f>
        <v>4091.25623124</v>
      </c>
      <c r="J66" s="36">
        <f>SUMIFS(СВЦЭМ!$D$39:$D$789,СВЦЭМ!$A$39:$A$789,$A66,СВЦЭМ!$B$39:$B$789,J$47)+'СЕТ СН'!$G$14+СВЦЭМ!$D$10+'СЕТ СН'!$G$5-'СЕТ СН'!$G$24</f>
        <v>4043.7945317499998</v>
      </c>
      <c r="K66" s="36">
        <f>SUMIFS(СВЦЭМ!$D$39:$D$789,СВЦЭМ!$A$39:$A$789,$A66,СВЦЭМ!$B$39:$B$789,K$47)+'СЕТ СН'!$G$14+СВЦЭМ!$D$10+'СЕТ СН'!$G$5-'СЕТ СН'!$G$24</f>
        <v>3985.8071829099999</v>
      </c>
      <c r="L66" s="36">
        <f>SUMIFS(СВЦЭМ!$D$39:$D$789,СВЦЭМ!$A$39:$A$789,$A66,СВЦЭМ!$B$39:$B$789,L$47)+'СЕТ СН'!$G$14+СВЦЭМ!$D$10+'СЕТ СН'!$G$5-'СЕТ СН'!$G$24</f>
        <v>3984.8071577500004</v>
      </c>
      <c r="M66" s="36">
        <f>SUMIFS(СВЦЭМ!$D$39:$D$789,СВЦЭМ!$A$39:$A$789,$A66,СВЦЭМ!$B$39:$B$789,M$47)+'СЕТ СН'!$G$14+СВЦЭМ!$D$10+'СЕТ СН'!$G$5-'СЕТ СН'!$G$24</f>
        <v>4012.48914522</v>
      </c>
      <c r="N66" s="36">
        <f>SUMIFS(СВЦЭМ!$D$39:$D$789,СВЦЭМ!$A$39:$A$789,$A66,СВЦЭМ!$B$39:$B$789,N$47)+'СЕТ СН'!$G$14+СВЦЭМ!$D$10+'СЕТ СН'!$G$5-'СЕТ СН'!$G$24</f>
        <v>4019.7072315100004</v>
      </c>
      <c r="O66" s="36">
        <f>SUMIFS(СВЦЭМ!$D$39:$D$789,СВЦЭМ!$A$39:$A$789,$A66,СВЦЭМ!$B$39:$B$789,O$47)+'СЕТ СН'!$G$14+СВЦЭМ!$D$10+'СЕТ СН'!$G$5-'СЕТ СН'!$G$24</f>
        <v>4073.7965158000002</v>
      </c>
      <c r="P66" s="36">
        <f>SUMIFS(СВЦЭМ!$D$39:$D$789,СВЦЭМ!$A$39:$A$789,$A66,СВЦЭМ!$B$39:$B$789,P$47)+'СЕТ СН'!$G$14+СВЦЭМ!$D$10+'СЕТ СН'!$G$5-'СЕТ СН'!$G$24</f>
        <v>4086.36105623</v>
      </c>
      <c r="Q66" s="36">
        <f>SUMIFS(СВЦЭМ!$D$39:$D$789,СВЦЭМ!$A$39:$A$789,$A66,СВЦЭМ!$B$39:$B$789,Q$47)+'СЕТ СН'!$G$14+СВЦЭМ!$D$10+'СЕТ СН'!$G$5-'СЕТ СН'!$G$24</f>
        <v>4064.4946248300002</v>
      </c>
      <c r="R66" s="36">
        <f>SUMIFS(СВЦЭМ!$D$39:$D$789,СВЦЭМ!$A$39:$A$789,$A66,СВЦЭМ!$B$39:$B$789,R$47)+'СЕТ СН'!$G$14+СВЦЭМ!$D$10+'СЕТ СН'!$G$5-'СЕТ СН'!$G$24</f>
        <v>4026.00467639</v>
      </c>
      <c r="S66" s="36">
        <f>SUMIFS(СВЦЭМ!$D$39:$D$789,СВЦЭМ!$A$39:$A$789,$A66,СВЦЭМ!$B$39:$B$789,S$47)+'СЕТ СН'!$G$14+СВЦЭМ!$D$10+'СЕТ СН'!$G$5-'СЕТ СН'!$G$24</f>
        <v>3990.7200505300002</v>
      </c>
      <c r="T66" s="36">
        <f>SUMIFS(СВЦЭМ!$D$39:$D$789,СВЦЭМ!$A$39:$A$789,$A66,СВЦЭМ!$B$39:$B$789,T$47)+'СЕТ СН'!$G$14+СВЦЭМ!$D$10+'СЕТ СН'!$G$5-'СЕТ СН'!$G$24</f>
        <v>3962.20919529</v>
      </c>
      <c r="U66" s="36">
        <f>SUMIFS(СВЦЭМ!$D$39:$D$789,СВЦЭМ!$A$39:$A$789,$A66,СВЦЭМ!$B$39:$B$789,U$47)+'СЕТ СН'!$G$14+СВЦЭМ!$D$10+'СЕТ СН'!$G$5-'СЕТ СН'!$G$24</f>
        <v>3965.7556294400001</v>
      </c>
      <c r="V66" s="36">
        <f>SUMIFS(СВЦЭМ!$D$39:$D$789,СВЦЭМ!$A$39:$A$789,$A66,СВЦЭМ!$B$39:$B$789,V$47)+'СЕТ СН'!$G$14+СВЦЭМ!$D$10+'СЕТ СН'!$G$5-'СЕТ СН'!$G$24</f>
        <v>3983.17801749</v>
      </c>
      <c r="W66" s="36">
        <f>SUMIFS(СВЦЭМ!$D$39:$D$789,СВЦЭМ!$A$39:$A$789,$A66,СВЦЭМ!$B$39:$B$789,W$47)+'СЕТ СН'!$G$14+СВЦЭМ!$D$10+'СЕТ СН'!$G$5-'СЕТ СН'!$G$24</f>
        <v>4043.3000779200001</v>
      </c>
      <c r="X66" s="36">
        <f>SUMIFS(СВЦЭМ!$D$39:$D$789,СВЦЭМ!$A$39:$A$789,$A66,СВЦЭМ!$B$39:$B$789,X$47)+'СЕТ СН'!$G$14+СВЦЭМ!$D$10+'СЕТ СН'!$G$5-'СЕТ СН'!$G$24</f>
        <v>4064.0206510899998</v>
      </c>
      <c r="Y66" s="36">
        <f>SUMIFS(СВЦЭМ!$D$39:$D$789,СВЦЭМ!$A$39:$A$789,$A66,СВЦЭМ!$B$39:$B$789,Y$47)+'СЕТ СН'!$G$14+СВЦЭМ!$D$10+'СЕТ СН'!$G$5-'СЕТ СН'!$G$24</f>
        <v>4085.2329906200002</v>
      </c>
    </row>
    <row r="67" spans="1:32" ht="15.75" x14ac:dyDescent="0.2">
      <c r="A67" s="35">
        <f t="shared" si="1"/>
        <v>45646</v>
      </c>
      <c r="B67" s="36">
        <f>SUMIFS(СВЦЭМ!$D$39:$D$789,СВЦЭМ!$A$39:$A$789,$A67,СВЦЭМ!$B$39:$B$789,B$47)+'СЕТ СН'!$G$14+СВЦЭМ!$D$10+'СЕТ СН'!$G$5-'СЕТ СН'!$G$24</f>
        <v>4120.4504206599995</v>
      </c>
      <c r="C67" s="36">
        <f>SUMIFS(СВЦЭМ!$D$39:$D$789,СВЦЭМ!$A$39:$A$789,$A67,СВЦЭМ!$B$39:$B$789,C$47)+'СЕТ СН'!$G$14+СВЦЭМ!$D$10+'СЕТ СН'!$G$5-'СЕТ СН'!$G$24</f>
        <v>4155.2639739599999</v>
      </c>
      <c r="D67" s="36">
        <f>SUMIFS(СВЦЭМ!$D$39:$D$789,СВЦЭМ!$A$39:$A$789,$A67,СВЦЭМ!$B$39:$B$789,D$47)+'СЕТ СН'!$G$14+СВЦЭМ!$D$10+'СЕТ СН'!$G$5-'СЕТ СН'!$G$24</f>
        <v>4166.5974287899999</v>
      </c>
      <c r="E67" s="36">
        <f>SUMIFS(СВЦЭМ!$D$39:$D$789,СВЦЭМ!$A$39:$A$789,$A67,СВЦЭМ!$B$39:$B$789,E$47)+'СЕТ СН'!$G$14+СВЦЭМ!$D$10+'СЕТ СН'!$G$5-'СЕТ СН'!$G$24</f>
        <v>4183.7594833200001</v>
      </c>
      <c r="F67" s="36">
        <f>SUMIFS(СВЦЭМ!$D$39:$D$789,СВЦЭМ!$A$39:$A$789,$A67,СВЦЭМ!$B$39:$B$789,F$47)+'СЕТ СН'!$G$14+СВЦЭМ!$D$10+'СЕТ СН'!$G$5-'СЕТ СН'!$G$24</f>
        <v>4181.31117507</v>
      </c>
      <c r="G67" s="36">
        <f>SUMIFS(СВЦЭМ!$D$39:$D$789,СВЦЭМ!$A$39:$A$789,$A67,СВЦЭМ!$B$39:$B$789,G$47)+'СЕТ СН'!$G$14+СВЦЭМ!$D$10+'СЕТ СН'!$G$5-'СЕТ СН'!$G$24</f>
        <v>4163.3928660199999</v>
      </c>
      <c r="H67" s="36">
        <f>SUMIFS(СВЦЭМ!$D$39:$D$789,СВЦЭМ!$A$39:$A$789,$A67,СВЦЭМ!$B$39:$B$789,H$47)+'СЕТ СН'!$G$14+СВЦЭМ!$D$10+'СЕТ СН'!$G$5-'СЕТ СН'!$G$24</f>
        <v>4149.7735773099994</v>
      </c>
      <c r="I67" s="36">
        <f>SUMIFS(СВЦЭМ!$D$39:$D$789,СВЦЭМ!$A$39:$A$789,$A67,СВЦЭМ!$B$39:$B$789,I$47)+'СЕТ СН'!$G$14+СВЦЭМ!$D$10+'СЕТ СН'!$G$5-'СЕТ СН'!$G$24</f>
        <v>4046.6722923000002</v>
      </c>
      <c r="J67" s="36">
        <f>SUMIFS(СВЦЭМ!$D$39:$D$789,СВЦЭМ!$A$39:$A$789,$A67,СВЦЭМ!$B$39:$B$789,J$47)+'СЕТ СН'!$G$14+СВЦЭМ!$D$10+'СЕТ СН'!$G$5-'СЕТ СН'!$G$24</f>
        <v>3970.6423058600003</v>
      </c>
      <c r="K67" s="36">
        <f>SUMIFS(СВЦЭМ!$D$39:$D$789,СВЦЭМ!$A$39:$A$789,$A67,СВЦЭМ!$B$39:$B$789,K$47)+'СЕТ СН'!$G$14+СВЦЭМ!$D$10+'СЕТ СН'!$G$5-'СЕТ СН'!$G$24</f>
        <v>3931.97687584</v>
      </c>
      <c r="L67" s="36">
        <f>SUMIFS(СВЦЭМ!$D$39:$D$789,СВЦЭМ!$A$39:$A$789,$A67,СВЦЭМ!$B$39:$B$789,L$47)+'СЕТ СН'!$G$14+СВЦЭМ!$D$10+'СЕТ СН'!$G$5-'СЕТ СН'!$G$24</f>
        <v>3931.4622723399998</v>
      </c>
      <c r="M67" s="36">
        <f>SUMIFS(СВЦЭМ!$D$39:$D$789,СВЦЭМ!$A$39:$A$789,$A67,СВЦЭМ!$B$39:$B$789,M$47)+'СЕТ СН'!$G$14+СВЦЭМ!$D$10+'СЕТ СН'!$G$5-'СЕТ СН'!$G$24</f>
        <v>3925.8937974099999</v>
      </c>
      <c r="N67" s="36">
        <f>SUMIFS(СВЦЭМ!$D$39:$D$789,СВЦЭМ!$A$39:$A$789,$A67,СВЦЭМ!$B$39:$B$789,N$47)+'СЕТ СН'!$G$14+СВЦЭМ!$D$10+'СЕТ СН'!$G$5-'СЕТ СН'!$G$24</f>
        <v>3930.9168555699998</v>
      </c>
      <c r="O67" s="36">
        <f>SUMIFS(СВЦЭМ!$D$39:$D$789,СВЦЭМ!$A$39:$A$789,$A67,СВЦЭМ!$B$39:$B$789,O$47)+'СЕТ СН'!$G$14+СВЦЭМ!$D$10+'СЕТ СН'!$G$5-'СЕТ СН'!$G$24</f>
        <v>3941.3486704300003</v>
      </c>
      <c r="P67" s="36">
        <f>SUMIFS(СВЦЭМ!$D$39:$D$789,СВЦЭМ!$A$39:$A$789,$A67,СВЦЭМ!$B$39:$B$789,P$47)+'СЕТ СН'!$G$14+СВЦЭМ!$D$10+'СЕТ СН'!$G$5-'СЕТ СН'!$G$24</f>
        <v>3950.0464063400004</v>
      </c>
      <c r="Q67" s="36">
        <f>SUMIFS(СВЦЭМ!$D$39:$D$789,СВЦЭМ!$A$39:$A$789,$A67,СВЦЭМ!$B$39:$B$789,Q$47)+'СЕТ СН'!$G$14+СВЦЭМ!$D$10+'СЕТ СН'!$G$5-'СЕТ СН'!$G$24</f>
        <v>3905.3271904800004</v>
      </c>
      <c r="R67" s="36">
        <f>SUMIFS(СВЦЭМ!$D$39:$D$789,СВЦЭМ!$A$39:$A$789,$A67,СВЦЭМ!$B$39:$B$789,R$47)+'СЕТ СН'!$G$14+СВЦЭМ!$D$10+'СЕТ СН'!$G$5-'СЕТ СН'!$G$24</f>
        <v>3916.2379345400004</v>
      </c>
      <c r="S67" s="36">
        <f>SUMIFS(СВЦЭМ!$D$39:$D$789,СВЦЭМ!$A$39:$A$789,$A67,СВЦЭМ!$B$39:$B$789,S$47)+'СЕТ СН'!$G$14+СВЦЭМ!$D$10+'СЕТ СН'!$G$5-'СЕТ СН'!$G$24</f>
        <v>3920.2526232700002</v>
      </c>
      <c r="T67" s="36">
        <f>SUMIFS(СВЦЭМ!$D$39:$D$789,СВЦЭМ!$A$39:$A$789,$A67,СВЦЭМ!$B$39:$B$789,T$47)+'СЕТ СН'!$G$14+СВЦЭМ!$D$10+'СЕТ СН'!$G$5-'СЕТ СН'!$G$24</f>
        <v>3895.5530913000002</v>
      </c>
      <c r="U67" s="36">
        <f>SUMIFS(СВЦЭМ!$D$39:$D$789,СВЦЭМ!$A$39:$A$789,$A67,СВЦЭМ!$B$39:$B$789,U$47)+'СЕТ СН'!$G$14+СВЦЭМ!$D$10+'СЕТ СН'!$G$5-'СЕТ СН'!$G$24</f>
        <v>3913.97035981</v>
      </c>
      <c r="V67" s="36">
        <f>SUMIFS(СВЦЭМ!$D$39:$D$789,СВЦЭМ!$A$39:$A$789,$A67,СВЦЭМ!$B$39:$B$789,V$47)+'СЕТ СН'!$G$14+СВЦЭМ!$D$10+'СЕТ СН'!$G$5-'СЕТ СН'!$G$24</f>
        <v>3947.2239922099998</v>
      </c>
      <c r="W67" s="36">
        <f>SUMIFS(СВЦЭМ!$D$39:$D$789,СВЦЭМ!$A$39:$A$789,$A67,СВЦЭМ!$B$39:$B$789,W$47)+'СЕТ СН'!$G$14+СВЦЭМ!$D$10+'СЕТ СН'!$G$5-'СЕТ СН'!$G$24</f>
        <v>4014.81728853</v>
      </c>
      <c r="X67" s="36">
        <f>SUMIFS(СВЦЭМ!$D$39:$D$789,СВЦЭМ!$A$39:$A$789,$A67,СВЦЭМ!$B$39:$B$789,X$47)+'СЕТ СН'!$G$14+СВЦЭМ!$D$10+'СЕТ СН'!$G$5-'СЕТ СН'!$G$24</f>
        <v>4031.77493787</v>
      </c>
      <c r="Y67" s="36">
        <f>SUMIFS(СВЦЭМ!$D$39:$D$789,СВЦЭМ!$A$39:$A$789,$A67,СВЦЭМ!$B$39:$B$789,Y$47)+'СЕТ СН'!$G$14+СВЦЭМ!$D$10+'СЕТ СН'!$G$5-'СЕТ СН'!$G$24</f>
        <v>4038.4281261900001</v>
      </c>
    </row>
    <row r="68" spans="1:32" ht="15.75" x14ac:dyDescent="0.2">
      <c r="A68" s="35">
        <f t="shared" si="1"/>
        <v>45647</v>
      </c>
      <c r="B68" s="36">
        <f>SUMIFS(СВЦЭМ!$D$39:$D$789,СВЦЭМ!$A$39:$A$789,$A68,СВЦЭМ!$B$39:$B$789,B$47)+'СЕТ СН'!$G$14+СВЦЭМ!$D$10+'СЕТ СН'!$G$5-'СЕТ СН'!$G$24</f>
        <v>4122.1952954899998</v>
      </c>
      <c r="C68" s="36">
        <f>SUMIFS(СВЦЭМ!$D$39:$D$789,СВЦЭМ!$A$39:$A$789,$A68,СВЦЭМ!$B$39:$B$789,C$47)+'СЕТ СН'!$G$14+СВЦЭМ!$D$10+'СЕТ СН'!$G$5-'СЕТ СН'!$G$24</f>
        <v>4104.4614492500004</v>
      </c>
      <c r="D68" s="36">
        <f>SUMIFS(СВЦЭМ!$D$39:$D$789,СВЦЭМ!$A$39:$A$789,$A68,СВЦЭМ!$B$39:$B$789,D$47)+'СЕТ СН'!$G$14+СВЦЭМ!$D$10+'СЕТ СН'!$G$5-'СЕТ СН'!$G$24</f>
        <v>4170.3933453400005</v>
      </c>
      <c r="E68" s="36">
        <f>SUMIFS(СВЦЭМ!$D$39:$D$789,СВЦЭМ!$A$39:$A$789,$A68,СВЦЭМ!$B$39:$B$789,E$47)+'СЕТ СН'!$G$14+СВЦЭМ!$D$10+'СЕТ СН'!$G$5-'СЕТ СН'!$G$24</f>
        <v>4209.2189863499998</v>
      </c>
      <c r="F68" s="36">
        <f>SUMIFS(СВЦЭМ!$D$39:$D$789,СВЦЭМ!$A$39:$A$789,$A68,СВЦЭМ!$B$39:$B$789,F$47)+'СЕТ СН'!$G$14+СВЦЭМ!$D$10+'СЕТ СН'!$G$5-'СЕТ СН'!$G$24</f>
        <v>4220.5396490399999</v>
      </c>
      <c r="G68" s="36">
        <f>SUMIFS(СВЦЭМ!$D$39:$D$789,СВЦЭМ!$A$39:$A$789,$A68,СВЦЭМ!$B$39:$B$789,G$47)+'СЕТ СН'!$G$14+СВЦЭМ!$D$10+'СЕТ СН'!$G$5-'СЕТ СН'!$G$24</f>
        <v>4201.5272987499993</v>
      </c>
      <c r="H68" s="36">
        <f>SUMIFS(СВЦЭМ!$D$39:$D$789,СВЦЭМ!$A$39:$A$789,$A68,СВЦЭМ!$B$39:$B$789,H$47)+'СЕТ СН'!$G$14+СВЦЭМ!$D$10+'СЕТ СН'!$G$5-'СЕТ СН'!$G$24</f>
        <v>4178.0516724400004</v>
      </c>
      <c r="I68" s="36">
        <f>SUMIFS(СВЦЭМ!$D$39:$D$789,СВЦЭМ!$A$39:$A$789,$A68,СВЦЭМ!$B$39:$B$789,I$47)+'СЕТ СН'!$G$14+СВЦЭМ!$D$10+'СЕТ СН'!$G$5-'СЕТ СН'!$G$24</f>
        <v>4127.2935121600003</v>
      </c>
      <c r="J68" s="36">
        <f>SUMIFS(СВЦЭМ!$D$39:$D$789,СВЦЭМ!$A$39:$A$789,$A68,СВЦЭМ!$B$39:$B$789,J$47)+'СЕТ СН'!$G$14+СВЦЭМ!$D$10+'СЕТ СН'!$G$5-'СЕТ СН'!$G$24</f>
        <v>4064.8469909100004</v>
      </c>
      <c r="K68" s="36">
        <f>SUMIFS(СВЦЭМ!$D$39:$D$789,СВЦЭМ!$A$39:$A$789,$A68,СВЦЭМ!$B$39:$B$789,K$47)+'СЕТ СН'!$G$14+СВЦЭМ!$D$10+'СЕТ СН'!$G$5-'СЕТ СН'!$G$24</f>
        <v>3979.1535932000002</v>
      </c>
      <c r="L68" s="36">
        <f>SUMIFS(СВЦЭМ!$D$39:$D$789,СВЦЭМ!$A$39:$A$789,$A68,СВЦЭМ!$B$39:$B$789,L$47)+'СЕТ СН'!$G$14+СВЦЭМ!$D$10+'СЕТ СН'!$G$5-'СЕТ СН'!$G$24</f>
        <v>3952.5580083700002</v>
      </c>
      <c r="M68" s="36">
        <f>SUMIFS(СВЦЭМ!$D$39:$D$789,СВЦЭМ!$A$39:$A$789,$A68,СВЦЭМ!$B$39:$B$789,M$47)+'СЕТ СН'!$G$14+СВЦЭМ!$D$10+'СЕТ СН'!$G$5-'СЕТ СН'!$G$24</f>
        <v>3949.9192800199999</v>
      </c>
      <c r="N68" s="36">
        <f>SUMIFS(СВЦЭМ!$D$39:$D$789,СВЦЭМ!$A$39:$A$789,$A68,СВЦЭМ!$B$39:$B$789,N$47)+'СЕТ СН'!$G$14+СВЦЭМ!$D$10+'СЕТ СН'!$G$5-'СЕТ СН'!$G$24</f>
        <v>3959.7567473099998</v>
      </c>
      <c r="O68" s="36">
        <f>SUMIFS(СВЦЭМ!$D$39:$D$789,СВЦЭМ!$A$39:$A$789,$A68,СВЦЭМ!$B$39:$B$789,O$47)+'СЕТ СН'!$G$14+СВЦЭМ!$D$10+'СЕТ СН'!$G$5-'СЕТ СН'!$G$24</f>
        <v>3973.1162708900001</v>
      </c>
      <c r="P68" s="36">
        <f>SUMIFS(СВЦЭМ!$D$39:$D$789,СВЦЭМ!$A$39:$A$789,$A68,СВЦЭМ!$B$39:$B$789,P$47)+'СЕТ СН'!$G$14+СВЦЭМ!$D$10+'СЕТ СН'!$G$5-'СЕТ СН'!$G$24</f>
        <v>3969.71338947</v>
      </c>
      <c r="Q68" s="36">
        <f>SUMIFS(СВЦЭМ!$D$39:$D$789,СВЦЭМ!$A$39:$A$789,$A68,СВЦЭМ!$B$39:$B$789,Q$47)+'СЕТ СН'!$G$14+СВЦЭМ!$D$10+'СЕТ СН'!$G$5-'СЕТ СН'!$G$24</f>
        <v>3963.9161421600002</v>
      </c>
      <c r="R68" s="36">
        <f>SUMIFS(СВЦЭМ!$D$39:$D$789,СВЦЭМ!$A$39:$A$789,$A68,СВЦЭМ!$B$39:$B$789,R$47)+'СЕТ СН'!$G$14+СВЦЭМ!$D$10+'СЕТ СН'!$G$5-'СЕТ СН'!$G$24</f>
        <v>3973.5266136</v>
      </c>
      <c r="S68" s="36">
        <f>SUMIFS(СВЦЭМ!$D$39:$D$789,СВЦЭМ!$A$39:$A$789,$A68,СВЦЭМ!$B$39:$B$789,S$47)+'СЕТ СН'!$G$14+СВЦЭМ!$D$10+'СЕТ СН'!$G$5-'СЕТ СН'!$G$24</f>
        <v>3963.9181294999998</v>
      </c>
      <c r="T68" s="36">
        <f>SUMIFS(СВЦЭМ!$D$39:$D$789,СВЦЭМ!$A$39:$A$789,$A68,СВЦЭМ!$B$39:$B$789,T$47)+'СЕТ СН'!$G$14+СВЦЭМ!$D$10+'СЕТ СН'!$G$5-'СЕТ СН'!$G$24</f>
        <v>3935.9711479400003</v>
      </c>
      <c r="U68" s="36">
        <f>SUMIFS(СВЦЭМ!$D$39:$D$789,СВЦЭМ!$A$39:$A$789,$A68,СВЦЭМ!$B$39:$B$789,U$47)+'СЕТ СН'!$G$14+СВЦЭМ!$D$10+'СЕТ СН'!$G$5-'СЕТ СН'!$G$24</f>
        <v>3952.7599879600002</v>
      </c>
      <c r="V68" s="36">
        <f>SUMIFS(СВЦЭМ!$D$39:$D$789,СВЦЭМ!$A$39:$A$789,$A68,СВЦЭМ!$B$39:$B$789,V$47)+'СЕТ СН'!$G$14+СВЦЭМ!$D$10+'СЕТ СН'!$G$5-'СЕТ СН'!$G$24</f>
        <v>3990.7326527599998</v>
      </c>
      <c r="W68" s="36">
        <f>SUMIFS(СВЦЭМ!$D$39:$D$789,СВЦЭМ!$A$39:$A$789,$A68,СВЦЭМ!$B$39:$B$789,W$47)+'СЕТ СН'!$G$14+СВЦЭМ!$D$10+'СЕТ СН'!$G$5-'СЕТ СН'!$G$24</f>
        <v>3998.79131284</v>
      </c>
      <c r="X68" s="36">
        <f>SUMIFS(СВЦЭМ!$D$39:$D$789,СВЦЭМ!$A$39:$A$789,$A68,СВЦЭМ!$B$39:$B$789,X$47)+'СЕТ СН'!$G$14+СВЦЭМ!$D$10+'СЕТ СН'!$G$5-'СЕТ СН'!$G$24</f>
        <v>4031.3968223000002</v>
      </c>
      <c r="Y68" s="36">
        <f>SUMIFS(СВЦЭМ!$D$39:$D$789,СВЦЭМ!$A$39:$A$789,$A68,СВЦЭМ!$B$39:$B$789,Y$47)+'СЕТ СН'!$G$14+СВЦЭМ!$D$10+'СЕТ СН'!$G$5-'СЕТ СН'!$G$24</f>
        <v>4053.0956603700001</v>
      </c>
    </row>
    <row r="69" spans="1:32" ht="15.75" x14ac:dyDescent="0.2">
      <c r="A69" s="35">
        <f t="shared" si="1"/>
        <v>45648</v>
      </c>
      <c r="B69" s="36">
        <f>SUMIFS(СВЦЭМ!$D$39:$D$789,СВЦЭМ!$A$39:$A$789,$A69,СВЦЭМ!$B$39:$B$789,B$47)+'СЕТ СН'!$G$14+СВЦЭМ!$D$10+'СЕТ СН'!$G$5-'СЕТ СН'!$G$24</f>
        <v>4075.9715845700002</v>
      </c>
      <c r="C69" s="36">
        <f>SUMIFS(СВЦЭМ!$D$39:$D$789,СВЦЭМ!$A$39:$A$789,$A69,СВЦЭМ!$B$39:$B$789,C$47)+'СЕТ СН'!$G$14+СВЦЭМ!$D$10+'СЕТ СН'!$G$5-'СЕТ СН'!$G$24</f>
        <v>4186.3246801499999</v>
      </c>
      <c r="D69" s="36">
        <f>SUMIFS(СВЦЭМ!$D$39:$D$789,СВЦЭМ!$A$39:$A$789,$A69,СВЦЭМ!$B$39:$B$789,D$47)+'СЕТ СН'!$G$14+СВЦЭМ!$D$10+'СЕТ СН'!$G$5-'СЕТ СН'!$G$24</f>
        <v>4207.09301572</v>
      </c>
      <c r="E69" s="36">
        <f>SUMIFS(СВЦЭМ!$D$39:$D$789,СВЦЭМ!$A$39:$A$789,$A69,СВЦЭМ!$B$39:$B$789,E$47)+'СЕТ СН'!$G$14+СВЦЭМ!$D$10+'СЕТ СН'!$G$5-'СЕТ СН'!$G$24</f>
        <v>4228.5813702300002</v>
      </c>
      <c r="F69" s="36">
        <f>SUMIFS(СВЦЭМ!$D$39:$D$789,СВЦЭМ!$A$39:$A$789,$A69,СВЦЭМ!$B$39:$B$789,F$47)+'СЕТ СН'!$G$14+СВЦЭМ!$D$10+'СЕТ СН'!$G$5-'СЕТ СН'!$G$24</f>
        <v>4236.6695245699993</v>
      </c>
      <c r="G69" s="36">
        <f>SUMIFS(СВЦЭМ!$D$39:$D$789,СВЦЭМ!$A$39:$A$789,$A69,СВЦЭМ!$B$39:$B$789,G$47)+'СЕТ СН'!$G$14+СВЦЭМ!$D$10+'СЕТ СН'!$G$5-'СЕТ СН'!$G$24</f>
        <v>4239.1973061099998</v>
      </c>
      <c r="H69" s="36">
        <f>SUMIFS(СВЦЭМ!$D$39:$D$789,СВЦЭМ!$A$39:$A$789,$A69,СВЦЭМ!$B$39:$B$789,H$47)+'СЕТ СН'!$G$14+СВЦЭМ!$D$10+'СЕТ СН'!$G$5-'СЕТ СН'!$G$24</f>
        <v>4217.3037518900001</v>
      </c>
      <c r="I69" s="36">
        <f>SUMIFS(СВЦЭМ!$D$39:$D$789,СВЦЭМ!$A$39:$A$789,$A69,СВЦЭМ!$B$39:$B$789,I$47)+'СЕТ СН'!$G$14+СВЦЭМ!$D$10+'СЕТ СН'!$G$5-'СЕТ СН'!$G$24</f>
        <v>4190.3850402499993</v>
      </c>
      <c r="J69" s="36">
        <f>SUMIFS(СВЦЭМ!$D$39:$D$789,СВЦЭМ!$A$39:$A$789,$A69,СВЦЭМ!$B$39:$B$789,J$47)+'СЕТ СН'!$G$14+СВЦЭМ!$D$10+'СЕТ СН'!$G$5-'СЕТ СН'!$G$24</f>
        <v>4093.6740846000002</v>
      </c>
      <c r="K69" s="36">
        <f>SUMIFS(СВЦЭМ!$D$39:$D$789,СВЦЭМ!$A$39:$A$789,$A69,СВЦЭМ!$B$39:$B$789,K$47)+'СЕТ СН'!$G$14+СВЦЭМ!$D$10+'СЕТ СН'!$G$5-'СЕТ СН'!$G$24</f>
        <v>4052.7084942800002</v>
      </c>
      <c r="L69" s="36">
        <f>SUMIFS(СВЦЭМ!$D$39:$D$789,СВЦЭМ!$A$39:$A$789,$A69,СВЦЭМ!$B$39:$B$789,L$47)+'СЕТ СН'!$G$14+СВЦЭМ!$D$10+'СЕТ СН'!$G$5-'СЕТ СН'!$G$24</f>
        <v>4012.26543025</v>
      </c>
      <c r="M69" s="36">
        <f>SUMIFS(СВЦЭМ!$D$39:$D$789,СВЦЭМ!$A$39:$A$789,$A69,СВЦЭМ!$B$39:$B$789,M$47)+'СЕТ СН'!$G$14+СВЦЭМ!$D$10+'СЕТ СН'!$G$5-'СЕТ СН'!$G$24</f>
        <v>4008.3432099199999</v>
      </c>
      <c r="N69" s="36">
        <f>SUMIFS(СВЦЭМ!$D$39:$D$789,СВЦЭМ!$A$39:$A$789,$A69,СВЦЭМ!$B$39:$B$789,N$47)+'СЕТ СН'!$G$14+СВЦЭМ!$D$10+'СЕТ СН'!$G$5-'СЕТ СН'!$G$24</f>
        <v>4019.2514053499999</v>
      </c>
      <c r="O69" s="36">
        <f>SUMIFS(СВЦЭМ!$D$39:$D$789,СВЦЭМ!$A$39:$A$789,$A69,СВЦЭМ!$B$39:$B$789,O$47)+'СЕТ СН'!$G$14+СВЦЭМ!$D$10+'СЕТ СН'!$G$5-'СЕТ СН'!$G$24</f>
        <v>4038.2214125199998</v>
      </c>
      <c r="P69" s="36">
        <f>SUMIFS(СВЦЭМ!$D$39:$D$789,СВЦЭМ!$A$39:$A$789,$A69,СВЦЭМ!$B$39:$B$789,P$47)+'СЕТ СН'!$G$14+СВЦЭМ!$D$10+'СЕТ СН'!$G$5-'СЕТ СН'!$G$24</f>
        <v>4049.3870491300004</v>
      </c>
      <c r="Q69" s="36">
        <f>SUMIFS(СВЦЭМ!$D$39:$D$789,СВЦЭМ!$A$39:$A$789,$A69,СВЦЭМ!$B$39:$B$789,Q$47)+'СЕТ СН'!$G$14+СВЦЭМ!$D$10+'СЕТ СН'!$G$5-'СЕТ СН'!$G$24</f>
        <v>4072.5363262199999</v>
      </c>
      <c r="R69" s="36">
        <f>SUMIFS(СВЦЭМ!$D$39:$D$789,СВЦЭМ!$A$39:$A$789,$A69,СВЦЭМ!$B$39:$B$789,R$47)+'СЕТ СН'!$G$14+СВЦЭМ!$D$10+'СЕТ СН'!$G$5-'СЕТ СН'!$G$24</f>
        <v>4058.0838272400001</v>
      </c>
      <c r="S69" s="36">
        <f>SUMIFS(СВЦЭМ!$D$39:$D$789,СВЦЭМ!$A$39:$A$789,$A69,СВЦЭМ!$B$39:$B$789,S$47)+'СЕТ СН'!$G$14+СВЦЭМ!$D$10+'СЕТ СН'!$G$5-'СЕТ СН'!$G$24</f>
        <v>4011.8778400700003</v>
      </c>
      <c r="T69" s="36">
        <f>SUMIFS(СВЦЭМ!$D$39:$D$789,СВЦЭМ!$A$39:$A$789,$A69,СВЦЭМ!$B$39:$B$789,T$47)+'СЕТ СН'!$G$14+СВЦЭМ!$D$10+'СЕТ СН'!$G$5-'СЕТ СН'!$G$24</f>
        <v>3967.9386329099998</v>
      </c>
      <c r="U69" s="36">
        <f>SUMIFS(СВЦЭМ!$D$39:$D$789,СВЦЭМ!$A$39:$A$789,$A69,СВЦЭМ!$B$39:$B$789,U$47)+'СЕТ СН'!$G$14+СВЦЭМ!$D$10+'СЕТ СН'!$G$5-'СЕТ СН'!$G$24</f>
        <v>3976.6811581800002</v>
      </c>
      <c r="V69" s="36">
        <f>SUMIFS(СВЦЭМ!$D$39:$D$789,СВЦЭМ!$A$39:$A$789,$A69,СВЦЭМ!$B$39:$B$789,V$47)+'СЕТ СН'!$G$14+СВЦЭМ!$D$10+'СЕТ СН'!$G$5-'СЕТ СН'!$G$24</f>
        <v>3988.9892174000001</v>
      </c>
      <c r="W69" s="36">
        <f>SUMIFS(СВЦЭМ!$D$39:$D$789,СВЦЭМ!$A$39:$A$789,$A69,СВЦЭМ!$B$39:$B$789,W$47)+'СЕТ СН'!$G$14+СВЦЭМ!$D$10+'СЕТ СН'!$G$5-'СЕТ СН'!$G$24</f>
        <v>4004.0852303500001</v>
      </c>
      <c r="X69" s="36">
        <f>SUMIFS(СВЦЭМ!$D$39:$D$789,СВЦЭМ!$A$39:$A$789,$A69,СВЦЭМ!$B$39:$B$789,X$47)+'СЕТ СН'!$G$14+СВЦЭМ!$D$10+'СЕТ СН'!$G$5-'СЕТ СН'!$G$24</f>
        <v>4031.7411023100003</v>
      </c>
      <c r="Y69" s="36">
        <f>SUMIFS(СВЦЭМ!$D$39:$D$789,СВЦЭМ!$A$39:$A$789,$A69,СВЦЭМ!$B$39:$B$789,Y$47)+'СЕТ СН'!$G$14+СВЦЭМ!$D$10+'СЕТ СН'!$G$5-'СЕТ СН'!$G$24</f>
        <v>4080.3280123900004</v>
      </c>
    </row>
    <row r="70" spans="1:32" ht="15.75" x14ac:dyDescent="0.2">
      <c r="A70" s="35">
        <f t="shared" si="1"/>
        <v>45649</v>
      </c>
      <c r="B70" s="36">
        <f>SUMIFS(СВЦЭМ!$D$39:$D$789,СВЦЭМ!$A$39:$A$789,$A70,СВЦЭМ!$B$39:$B$789,B$47)+'СЕТ СН'!$G$14+СВЦЭМ!$D$10+'СЕТ СН'!$G$5-'СЕТ СН'!$G$24</f>
        <v>4056.0573982100004</v>
      </c>
      <c r="C70" s="36">
        <f>SUMIFS(СВЦЭМ!$D$39:$D$789,СВЦЭМ!$A$39:$A$789,$A70,СВЦЭМ!$B$39:$B$789,C$47)+'СЕТ СН'!$G$14+СВЦЭМ!$D$10+'СЕТ СН'!$G$5-'СЕТ СН'!$G$24</f>
        <v>4110.0364777699997</v>
      </c>
      <c r="D70" s="36">
        <f>SUMIFS(СВЦЭМ!$D$39:$D$789,СВЦЭМ!$A$39:$A$789,$A70,СВЦЭМ!$B$39:$B$789,D$47)+'СЕТ СН'!$G$14+СВЦЭМ!$D$10+'СЕТ СН'!$G$5-'СЕТ СН'!$G$24</f>
        <v>4178.6144284000002</v>
      </c>
      <c r="E70" s="36">
        <f>SUMIFS(СВЦЭМ!$D$39:$D$789,СВЦЭМ!$A$39:$A$789,$A70,СВЦЭМ!$B$39:$B$789,E$47)+'СЕТ СН'!$G$14+СВЦЭМ!$D$10+'СЕТ СН'!$G$5-'СЕТ СН'!$G$24</f>
        <v>4241.6993019399997</v>
      </c>
      <c r="F70" s="36">
        <f>SUMIFS(СВЦЭМ!$D$39:$D$789,СВЦЭМ!$A$39:$A$789,$A70,СВЦЭМ!$B$39:$B$789,F$47)+'СЕТ СН'!$G$14+СВЦЭМ!$D$10+'СЕТ СН'!$G$5-'СЕТ СН'!$G$24</f>
        <v>4185.1772584699993</v>
      </c>
      <c r="G70" s="36">
        <f>SUMIFS(СВЦЭМ!$D$39:$D$789,СВЦЭМ!$A$39:$A$789,$A70,СВЦЭМ!$B$39:$B$789,G$47)+'СЕТ СН'!$G$14+СВЦЭМ!$D$10+'СЕТ СН'!$G$5-'СЕТ СН'!$G$24</f>
        <v>4159.4888262200002</v>
      </c>
      <c r="H70" s="36">
        <f>SUMIFS(СВЦЭМ!$D$39:$D$789,СВЦЭМ!$A$39:$A$789,$A70,СВЦЭМ!$B$39:$B$789,H$47)+'СЕТ СН'!$G$14+СВЦЭМ!$D$10+'СЕТ СН'!$G$5-'СЕТ СН'!$G$24</f>
        <v>4139.7330753200004</v>
      </c>
      <c r="I70" s="36">
        <f>SUMIFS(СВЦЭМ!$D$39:$D$789,СВЦЭМ!$A$39:$A$789,$A70,СВЦЭМ!$B$39:$B$789,I$47)+'СЕТ СН'!$G$14+СВЦЭМ!$D$10+'СЕТ СН'!$G$5-'СЕТ СН'!$G$24</f>
        <v>4125.7377140499993</v>
      </c>
      <c r="J70" s="36">
        <f>SUMIFS(СВЦЭМ!$D$39:$D$789,СВЦЭМ!$A$39:$A$789,$A70,СВЦЭМ!$B$39:$B$789,J$47)+'СЕТ СН'!$G$14+СВЦЭМ!$D$10+'СЕТ СН'!$G$5-'СЕТ СН'!$G$24</f>
        <v>4055.8351936500003</v>
      </c>
      <c r="K70" s="36">
        <f>SUMIFS(СВЦЭМ!$D$39:$D$789,СВЦЭМ!$A$39:$A$789,$A70,СВЦЭМ!$B$39:$B$789,K$47)+'СЕТ СН'!$G$14+СВЦЭМ!$D$10+'СЕТ СН'!$G$5-'СЕТ СН'!$G$24</f>
        <v>3985.0411168000001</v>
      </c>
      <c r="L70" s="36">
        <f>SUMIFS(СВЦЭМ!$D$39:$D$789,СВЦЭМ!$A$39:$A$789,$A70,СВЦЭМ!$B$39:$B$789,L$47)+'СЕТ СН'!$G$14+СВЦЭМ!$D$10+'СЕТ СН'!$G$5-'СЕТ СН'!$G$24</f>
        <v>3978.1469255900001</v>
      </c>
      <c r="M70" s="36">
        <f>SUMIFS(СВЦЭМ!$D$39:$D$789,СВЦЭМ!$A$39:$A$789,$A70,СВЦЭМ!$B$39:$B$789,M$47)+'СЕТ СН'!$G$14+СВЦЭМ!$D$10+'СЕТ СН'!$G$5-'СЕТ СН'!$G$24</f>
        <v>3991.6579508300001</v>
      </c>
      <c r="N70" s="36">
        <f>SUMIFS(СВЦЭМ!$D$39:$D$789,СВЦЭМ!$A$39:$A$789,$A70,СВЦЭМ!$B$39:$B$789,N$47)+'СЕТ СН'!$G$14+СВЦЭМ!$D$10+'СЕТ СН'!$G$5-'СЕТ СН'!$G$24</f>
        <v>3995.7790952700002</v>
      </c>
      <c r="O70" s="36">
        <f>SUMIFS(СВЦЭМ!$D$39:$D$789,СВЦЭМ!$A$39:$A$789,$A70,СВЦЭМ!$B$39:$B$789,O$47)+'СЕТ СН'!$G$14+СВЦЭМ!$D$10+'СЕТ СН'!$G$5-'СЕТ СН'!$G$24</f>
        <v>4020.1972636300002</v>
      </c>
      <c r="P70" s="36">
        <f>SUMIFS(СВЦЭМ!$D$39:$D$789,СВЦЭМ!$A$39:$A$789,$A70,СВЦЭМ!$B$39:$B$789,P$47)+'СЕТ СН'!$G$14+СВЦЭМ!$D$10+'СЕТ СН'!$G$5-'СЕТ СН'!$G$24</f>
        <v>4053.8898990400003</v>
      </c>
      <c r="Q70" s="36">
        <f>SUMIFS(СВЦЭМ!$D$39:$D$789,СВЦЭМ!$A$39:$A$789,$A70,СВЦЭМ!$B$39:$B$789,Q$47)+'СЕТ СН'!$G$14+СВЦЭМ!$D$10+'СЕТ СН'!$G$5-'СЕТ СН'!$G$24</f>
        <v>4067.7985962000002</v>
      </c>
      <c r="R70" s="36">
        <f>SUMIFS(СВЦЭМ!$D$39:$D$789,СВЦЭМ!$A$39:$A$789,$A70,СВЦЭМ!$B$39:$B$789,R$47)+'СЕТ СН'!$G$14+СВЦЭМ!$D$10+'СЕТ СН'!$G$5-'СЕТ СН'!$G$24</f>
        <v>4041.2705404799999</v>
      </c>
      <c r="S70" s="36">
        <f>SUMIFS(СВЦЭМ!$D$39:$D$789,СВЦЭМ!$A$39:$A$789,$A70,СВЦЭМ!$B$39:$B$789,S$47)+'СЕТ СН'!$G$14+СВЦЭМ!$D$10+'СЕТ СН'!$G$5-'СЕТ СН'!$G$24</f>
        <v>4021.28127752</v>
      </c>
      <c r="T70" s="36">
        <f>SUMIFS(СВЦЭМ!$D$39:$D$789,СВЦЭМ!$A$39:$A$789,$A70,СВЦЭМ!$B$39:$B$789,T$47)+'СЕТ СН'!$G$14+СВЦЭМ!$D$10+'СЕТ СН'!$G$5-'СЕТ СН'!$G$24</f>
        <v>4005.9692390700002</v>
      </c>
      <c r="U70" s="36">
        <f>SUMIFS(СВЦЭМ!$D$39:$D$789,СВЦЭМ!$A$39:$A$789,$A70,СВЦЭМ!$B$39:$B$789,U$47)+'СЕТ СН'!$G$14+СВЦЭМ!$D$10+'СЕТ СН'!$G$5-'СЕТ СН'!$G$24</f>
        <v>4004.9983579300001</v>
      </c>
      <c r="V70" s="36">
        <f>SUMIFS(СВЦЭМ!$D$39:$D$789,СВЦЭМ!$A$39:$A$789,$A70,СВЦЭМ!$B$39:$B$789,V$47)+'СЕТ СН'!$G$14+СВЦЭМ!$D$10+'СЕТ СН'!$G$5-'СЕТ СН'!$G$24</f>
        <v>3981.8348731000001</v>
      </c>
      <c r="W70" s="36">
        <f>SUMIFS(СВЦЭМ!$D$39:$D$789,СВЦЭМ!$A$39:$A$789,$A70,СВЦЭМ!$B$39:$B$789,W$47)+'СЕТ СН'!$G$14+СВЦЭМ!$D$10+'СЕТ СН'!$G$5-'СЕТ СН'!$G$24</f>
        <v>3981.4522405100001</v>
      </c>
      <c r="X70" s="36">
        <f>SUMIFS(СВЦЭМ!$D$39:$D$789,СВЦЭМ!$A$39:$A$789,$A70,СВЦЭМ!$B$39:$B$789,X$47)+'СЕТ СН'!$G$14+СВЦЭМ!$D$10+'СЕТ СН'!$G$5-'СЕТ СН'!$G$24</f>
        <v>4038.1185586800002</v>
      </c>
      <c r="Y70" s="36">
        <f>SUMIFS(СВЦЭМ!$D$39:$D$789,СВЦЭМ!$A$39:$A$789,$A70,СВЦЭМ!$B$39:$B$789,Y$47)+'СЕТ СН'!$G$14+СВЦЭМ!$D$10+'СЕТ СН'!$G$5-'СЕТ СН'!$G$24</f>
        <v>4065.5737950600001</v>
      </c>
    </row>
    <row r="71" spans="1:32" ht="15.75" x14ac:dyDescent="0.2">
      <c r="A71" s="35">
        <f t="shared" si="1"/>
        <v>45650</v>
      </c>
      <c r="B71" s="36">
        <f>SUMIFS(СВЦЭМ!$D$39:$D$789,СВЦЭМ!$A$39:$A$789,$A71,СВЦЭМ!$B$39:$B$789,B$47)+'СЕТ СН'!$G$14+СВЦЭМ!$D$10+'СЕТ СН'!$G$5-'СЕТ СН'!$G$24</f>
        <v>4121.8146048500003</v>
      </c>
      <c r="C71" s="36">
        <f>SUMIFS(СВЦЭМ!$D$39:$D$789,СВЦЭМ!$A$39:$A$789,$A71,СВЦЭМ!$B$39:$B$789,C$47)+'СЕТ СН'!$G$14+СВЦЭМ!$D$10+'СЕТ СН'!$G$5-'СЕТ СН'!$G$24</f>
        <v>4223.9578354799996</v>
      </c>
      <c r="D71" s="36">
        <f>SUMIFS(СВЦЭМ!$D$39:$D$789,СВЦЭМ!$A$39:$A$789,$A71,СВЦЭМ!$B$39:$B$789,D$47)+'СЕТ СН'!$G$14+СВЦЭМ!$D$10+'СЕТ СН'!$G$5-'СЕТ СН'!$G$24</f>
        <v>4219.4963628999994</v>
      </c>
      <c r="E71" s="36">
        <f>SUMIFS(СВЦЭМ!$D$39:$D$789,СВЦЭМ!$A$39:$A$789,$A71,СВЦЭМ!$B$39:$B$789,E$47)+'СЕТ СН'!$G$14+СВЦЭМ!$D$10+'СЕТ СН'!$G$5-'СЕТ СН'!$G$24</f>
        <v>4220.3871120200001</v>
      </c>
      <c r="F71" s="36">
        <f>SUMIFS(СВЦЭМ!$D$39:$D$789,СВЦЭМ!$A$39:$A$789,$A71,СВЦЭМ!$B$39:$B$789,F$47)+'СЕТ СН'!$G$14+СВЦЭМ!$D$10+'СЕТ СН'!$G$5-'СЕТ СН'!$G$24</f>
        <v>4212.1385941799999</v>
      </c>
      <c r="G71" s="36">
        <f>SUMIFS(СВЦЭМ!$D$39:$D$789,СВЦЭМ!$A$39:$A$789,$A71,СВЦЭМ!$B$39:$B$789,G$47)+'СЕТ СН'!$G$14+СВЦЭМ!$D$10+'СЕТ СН'!$G$5-'СЕТ СН'!$G$24</f>
        <v>4193.6839543699998</v>
      </c>
      <c r="H71" s="36">
        <f>SUMIFS(СВЦЭМ!$D$39:$D$789,СВЦЭМ!$A$39:$A$789,$A71,СВЦЭМ!$B$39:$B$789,H$47)+'СЕТ СН'!$G$14+СВЦЭМ!$D$10+'СЕТ СН'!$G$5-'СЕТ СН'!$G$24</f>
        <v>4178.9996288900002</v>
      </c>
      <c r="I71" s="36">
        <f>SUMIFS(СВЦЭМ!$D$39:$D$789,СВЦЭМ!$A$39:$A$789,$A71,СВЦЭМ!$B$39:$B$789,I$47)+'СЕТ СН'!$G$14+СВЦЭМ!$D$10+'СЕТ СН'!$G$5-'СЕТ СН'!$G$24</f>
        <v>4115.7954404899992</v>
      </c>
      <c r="J71" s="36">
        <f>SUMIFS(СВЦЭМ!$D$39:$D$789,СВЦЭМ!$A$39:$A$789,$A71,СВЦЭМ!$B$39:$B$789,J$47)+'СЕТ СН'!$G$14+СВЦЭМ!$D$10+'СЕТ СН'!$G$5-'СЕТ СН'!$G$24</f>
        <v>4085.34199506</v>
      </c>
      <c r="K71" s="36">
        <f>SUMIFS(СВЦЭМ!$D$39:$D$789,СВЦЭМ!$A$39:$A$789,$A71,СВЦЭМ!$B$39:$B$789,K$47)+'СЕТ СН'!$G$14+СВЦЭМ!$D$10+'СЕТ СН'!$G$5-'СЕТ СН'!$G$24</f>
        <v>4094.4383978800001</v>
      </c>
      <c r="L71" s="36">
        <f>SUMIFS(СВЦЭМ!$D$39:$D$789,СВЦЭМ!$A$39:$A$789,$A71,СВЦЭМ!$B$39:$B$789,L$47)+'СЕТ СН'!$G$14+СВЦЭМ!$D$10+'СЕТ СН'!$G$5-'СЕТ СН'!$G$24</f>
        <v>4062.6512796799998</v>
      </c>
      <c r="M71" s="36">
        <f>SUMIFS(СВЦЭМ!$D$39:$D$789,СВЦЭМ!$A$39:$A$789,$A71,СВЦЭМ!$B$39:$B$789,M$47)+'СЕТ СН'!$G$14+СВЦЭМ!$D$10+'СЕТ СН'!$G$5-'СЕТ СН'!$G$24</f>
        <v>3994.6251694900002</v>
      </c>
      <c r="N71" s="36">
        <f>SUMIFS(СВЦЭМ!$D$39:$D$789,СВЦЭМ!$A$39:$A$789,$A71,СВЦЭМ!$B$39:$B$789,N$47)+'СЕТ СН'!$G$14+СВЦЭМ!$D$10+'СЕТ СН'!$G$5-'СЕТ СН'!$G$24</f>
        <v>4014.03156932</v>
      </c>
      <c r="O71" s="36">
        <f>SUMIFS(СВЦЭМ!$D$39:$D$789,СВЦЭМ!$A$39:$A$789,$A71,СВЦЭМ!$B$39:$B$789,O$47)+'СЕТ СН'!$G$14+СВЦЭМ!$D$10+'СЕТ СН'!$G$5-'СЕТ СН'!$G$24</f>
        <v>4066.7335378900002</v>
      </c>
      <c r="P71" s="36">
        <f>SUMIFS(СВЦЭМ!$D$39:$D$789,СВЦЭМ!$A$39:$A$789,$A71,СВЦЭМ!$B$39:$B$789,P$47)+'СЕТ СН'!$G$14+СВЦЭМ!$D$10+'СЕТ СН'!$G$5-'СЕТ СН'!$G$24</f>
        <v>4061.6923817699999</v>
      </c>
      <c r="Q71" s="36">
        <f>SUMIFS(СВЦЭМ!$D$39:$D$789,СВЦЭМ!$A$39:$A$789,$A71,СВЦЭМ!$B$39:$B$789,Q$47)+'СЕТ СН'!$G$14+СВЦЭМ!$D$10+'СЕТ СН'!$G$5-'СЕТ СН'!$G$24</f>
        <v>3999.4559809500001</v>
      </c>
      <c r="R71" s="36">
        <f>SUMIFS(СВЦЭМ!$D$39:$D$789,СВЦЭМ!$A$39:$A$789,$A71,СВЦЭМ!$B$39:$B$789,R$47)+'СЕТ СН'!$G$14+СВЦЭМ!$D$10+'СЕТ СН'!$G$5-'СЕТ СН'!$G$24</f>
        <v>4015.8362432000004</v>
      </c>
      <c r="S71" s="36">
        <f>SUMIFS(СВЦЭМ!$D$39:$D$789,СВЦЭМ!$A$39:$A$789,$A71,СВЦЭМ!$B$39:$B$789,S$47)+'СЕТ СН'!$G$14+СВЦЭМ!$D$10+'СЕТ СН'!$G$5-'СЕТ СН'!$G$24</f>
        <v>4038.2788175400001</v>
      </c>
      <c r="T71" s="36">
        <f>SUMIFS(СВЦЭМ!$D$39:$D$789,СВЦЭМ!$A$39:$A$789,$A71,СВЦЭМ!$B$39:$B$789,T$47)+'СЕТ СН'!$G$14+СВЦЭМ!$D$10+'СЕТ СН'!$G$5-'СЕТ СН'!$G$24</f>
        <v>4073.1443698900002</v>
      </c>
      <c r="U71" s="36">
        <f>SUMIFS(СВЦЭМ!$D$39:$D$789,СВЦЭМ!$A$39:$A$789,$A71,СВЦЭМ!$B$39:$B$789,U$47)+'СЕТ СН'!$G$14+СВЦЭМ!$D$10+'СЕТ СН'!$G$5-'СЕТ СН'!$G$24</f>
        <v>4077.4122779300001</v>
      </c>
      <c r="V71" s="36">
        <f>SUMIFS(СВЦЭМ!$D$39:$D$789,СВЦЭМ!$A$39:$A$789,$A71,СВЦЭМ!$B$39:$B$789,V$47)+'СЕТ СН'!$G$14+СВЦЭМ!$D$10+'СЕТ СН'!$G$5-'СЕТ СН'!$G$24</f>
        <v>4087.1763606200002</v>
      </c>
      <c r="W71" s="36">
        <f>SUMIFS(СВЦЭМ!$D$39:$D$789,СВЦЭМ!$A$39:$A$789,$A71,СВЦЭМ!$B$39:$B$789,W$47)+'СЕТ СН'!$G$14+СВЦЭМ!$D$10+'СЕТ СН'!$G$5-'СЕТ СН'!$G$24</f>
        <v>4110.6660558999993</v>
      </c>
      <c r="X71" s="36">
        <f>SUMIFS(СВЦЭМ!$D$39:$D$789,СВЦЭМ!$A$39:$A$789,$A71,СВЦЭМ!$B$39:$B$789,X$47)+'СЕТ СН'!$G$14+СВЦЭМ!$D$10+'СЕТ СН'!$G$5-'СЕТ СН'!$G$24</f>
        <v>4143.11371487</v>
      </c>
      <c r="Y71" s="36">
        <f>SUMIFS(СВЦЭМ!$D$39:$D$789,СВЦЭМ!$A$39:$A$789,$A71,СВЦЭМ!$B$39:$B$789,Y$47)+'СЕТ СН'!$G$14+СВЦЭМ!$D$10+'СЕТ СН'!$G$5-'СЕТ СН'!$G$24</f>
        <v>4150.7693859600004</v>
      </c>
    </row>
    <row r="72" spans="1:32" ht="15.75" x14ac:dyDescent="0.2">
      <c r="A72" s="35">
        <f t="shared" si="1"/>
        <v>45651</v>
      </c>
      <c r="B72" s="36">
        <f>SUMIFS(СВЦЭМ!$D$39:$D$789,СВЦЭМ!$A$39:$A$789,$A72,СВЦЭМ!$B$39:$B$789,B$47)+'СЕТ СН'!$G$14+СВЦЭМ!$D$10+'СЕТ СН'!$G$5-'СЕТ СН'!$G$24</f>
        <v>4047.7694308700002</v>
      </c>
      <c r="C72" s="36">
        <f>SUMIFS(СВЦЭМ!$D$39:$D$789,СВЦЭМ!$A$39:$A$789,$A72,СВЦЭМ!$B$39:$B$789,C$47)+'СЕТ СН'!$G$14+СВЦЭМ!$D$10+'СЕТ СН'!$G$5-'СЕТ СН'!$G$24</f>
        <v>4087.8862097600004</v>
      </c>
      <c r="D72" s="36">
        <f>SUMIFS(СВЦЭМ!$D$39:$D$789,СВЦЭМ!$A$39:$A$789,$A72,СВЦЭМ!$B$39:$B$789,D$47)+'СЕТ СН'!$G$14+СВЦЭМ!$D$10+'СЕТ СН'!$G$5-'СЕТ СН'!$G$24</f>
        <v>4098.6693568000001</v>
      </c>
      <c r="E72" s="36">
        <f>SUMIFS(СВЦЭМ!$D$39:$D$789,СВЦЭМ!$A$39:$A$789,$A72,СВЦЭМ!$B$39:$B$789,E$47)+'СЕТ СН'!$G$14+СВЦЭМ!$D$10+'СЕТ СН'!$G$5-'СЕТ СН'!$G$24</f>
        <v>4132.8710249599999</v>
      </c>
      <c r="F72" s="36">
        <f>SUMIFS(СВЦЭМ!$D$39:$D$789,СВЦЭМ!$A$39:$A$789,$A72,СВЦЭМ!$B$39:$B$789,F$47)+'СЕТ СН'!$G$14+СВЦЭМ!$D$10+'СЕТ СН'!$G$5-'СЕТ СН'!$G$24</f>
        <v>4138.9669757899992</v>
      </c>
      <c r="G72" s="36">
        <f>SUMIFS(СВЦЭМ!$D$39:$D$789,СВЦЭМ!$A$39:$A$789,$A72,СВЦЭМ!$B$39:$B$789,G$47)+'СЕТ СН'!$G$14+СВЦЭМ!$D$10+'СЕТ СН'!$G$5-'СЕТ СН'!$G$24</f>
        <v>4095.7211557800001</v>
      </c>
      <c r="H72" s="36">
        <f>SUMIFS(СВЦЭМ!$D$39:$D$789,СВЦЭМ!$A$39:$A$789,$A72,СВЦЭМ!$B$39:$B$789,H$47)+'СЕТ СН'!$G$14+СВЦЭМ!$D$10+'СЕТ СН'!$G$5-'СЕТ СН'!$G$24</f>
        <v>4035.69849716</v>
      </c>
      <c r="I72" s="36">
        <f>SUMIFS(СВЦЭМ!$D$39:$D$789,СВЦЭМ!$A$39:$A$789,$A72,СВЦЭМ!$B$39:$B$789,I$47)+'СЕТ СН'!$G$14+СВЦЭМ!$D$10+'СЕТ СН'!$G$5-'СЕТ СН'!$G$24</f>
        <v>3936.9574942899999</v>
      </c>
      <c r="J72" s="36">
        <f>SUMIFS(СВЦЭМ!$D$39:$D$789,СВЦЭМ!$A$39:$A$789,$A72,СВЦЭМ!$B$39:$B$789,J$47)+'СЕТ СН'!$G$14+СВЦЭМ!$D$10+'СЕТ СН'!$G$5-'СЕТ СН'!$G$24</f>
        <v>3920.17081521</v>
      </c>
      <c r="K72" s="36">
        <f>SUMIFS(СВЦЭМ!$D$39:$D$789,СВЦЭМ!$A$39:$A$789,$A72,СВЦЭМ!$B$39:$B$789,K$47)+'СЕТ СН'!$G$14+СВЦЭМ!$D$10+'СЕТ СН'!$G$5-'СЕТ СН'!$G$24</f>
        <v>3908.2422327200002</v>
      </c>
      <c r="L72" s="36">
        <f>SUMIFS(СВЦЭМ!$D$39:$D$789,СВЦЭМ!$A$39:$A$789,$A72,СВЦЭМ!$B$39:$B$789,L$47)+'СЕТ СН'!$G$14+СВЦЭМ!$D$10+'СЕТ СН'!$G$5-'СЕТ СН'!$G$24</f>
        <v>3890.4242872000004</v>
      </c>
      <c r="M72" s="36">
        <f>SUMIFS(СВЦЭМ!$D$39:$D$789,СВЦЭМ!$A$39:$A$789,$A72,СВЦЭМ!$B$39:$B$789,M$47)+'СЕТ СН'!$G$14+СВЦЭМ!$D$10+'СЕТ СН'!$G$5-'СЕТ СН'!$G$24</f>
        <v>3865.3321958400002</v>
      </c>
      <c r="N72" s="36">
        <f>SUMIFS(СВЦЭМ!$D$39:$D$789,СВЦЭМ!$A$39:$A$789,$A72,СВЦЭМ!$B$39:$B$789,N$47)+'СЕТ СН'!$G$14+СВЦЭМ!$D$10+'СЕТ СН'!$G$5-'СЕТ СН'!$G$24</f>
        <v>3866.9387709800003</v>
      </c>
      <c r="O72" s="36">
        <f>SUMIFS(СВЦЭМ!$D$39:$D$789,СВЦЭМ!$A$39:$A$789,$A72,СВЦЭМ!$B$39:$B$789,O$47)+'СЕТ СН'!$G$14+СВЦЭМ!$D$10+'СЕТ СН'!$G$5-'СЕТ СН'!$G$24</f>
        <v>3878.0202597400003</v>
      </c>
      <c r="P72" s="36">
        <f>SUMIFS(СВЦЭМ!$D$39:$D$789,СВЦЭМ!$A$39:$A$789,$A72,СВЦЭМ!$B$39:$B$789,P$47)+'СЕТ СН'!$G$14+СВЦЭМ!$D$10+'СЕТ СН'!$G$5-'СЕТ СН'!$G$24</f>
        <v>3880.9725389100004</v>
      </c>
      <c r="Q72" s="36">
        <f>SUMIFS(СВЦЭМ!$D$39:$D$789,СВЦЭМ!$A$39:$A$789,$A72,СВЦЭМ!$B$39:$B$789,Q$47)+'СЕТ СН'!$G$14+СВЦЭМ!$D$10+'СЕТ СН'!$G$5-'СЕТ СН'!$G$24</f>
        <v>3884.7697731200001</v>
      </c>
      <c r="R72" s="36">
        <f>SUMIFS(СВЦЭМ!$D$39:$D$789,СВЦЭМ!$A$39:$A$789,$A72,СВЦЭМ!$B$39:$B$789,R$47)+'СЕТ СН'!$G$14+СВЦЭМ!$D$10+'СЕТ СН'!$G$5-'СЕТ СН'!$G$24</f>
        <v>3882.7690807400004</v>
      </c>
      <c r="S72" s="36">
        <f>SUMIFS(СВЦЭМ!$D$39:$D$789,СВЦЭМ!$A$39:$A$789,$A72,СВЦЭМ!$B$39:$B$789,S$47)+'СЕТ СН'!$G$14+СВЦЭМ!$D$10+'СЕТ СН'!$G$5-'СЕТ СН'!$G$24</f>
        <v>3865.1517555</v>
      </c>
      <c r="T72" s="36">
        <f>SUMIFS(СВЦЭМ!$D$39:$D$789,СВЦЭМ!$A$39:$A$789,$A72,СВЦЭМ!$B$39:$B$789,T$47)+'СЕТ СН'!$G$14+СВЦЭМ!$D$10+'СЕТ СН'!$G$5-'СЕТ СН'!$G$24</f>
        <v>3884.6823622299999</v>
      </c>
      <c r="U72" s="36">
        <f>SUMIFS(СВЦЭМ!$D$39:$D$789,СВЦЭМ!$A$39:$A$789,$A72,СВЦЭМ!$B$39:$B$789,U$47)+'СЕТ СН'!$G$14+СВЦЭМ!$D$10+'СЕТ СН'!$G$5-'СЕТ СН'!$G$24</f>
        <v>3883.6992829700002</v>
      </c>
      <c r="V72" s="36">
        <f>SUMIFS(СВЦЭМ!$D$39:$D$789,СВЦЭМ!$A$39:$A$789,$A72,СВЦЭМ!$B$39:$B$789,V$47)+'СЕТ СН'!$G$14+СВЦЭМ!$D$10+'СЕТ СН'!$G$5-'СЕТ СН'!$G$24</f>
        <v>3889.6050373600001</v>
      </c>
      <c r="W72" s="36">
        <f>SUMIFS(СВЦЭМ!$D$39:$D$789,СВЦЭМ!$A$39:$A$789,$A72,СВЦЭМ!$B$39:$B$789,W$47)+'СЕТ СН'!$G$14+СВЦЭМ!$D$10+'СЕТ СН'!$G$5-'СЕТ СН'!$G$24</f>
        <v>3923.20505198</v>
      </c>
      <c r="X72" s="36">
        <f>SUMIFS(СВЦЭМ!$D$39:$D$789,СВЦЭМ!$A$39:$A$789,$A72,СВЦЭМ!$B$39:$B$789,X$47)+'СЕТ СН'!$G$14+СВЦЭМ!$D$10+'СЕТ СН'!$G$5-'СЕТ СН'!$G$24</f>
        <v>3916.4992317599999</v>
      </c>
      <c r="Y72" s="36">
        <f>SUMIFS(СВЦЭМ!$D$39:$D$789,СВЦЭМ!$A$39:$A$789,$A72,СВЦЭМ!$B$39:$B$789,Y$47)+'СЕТ СН'!$G$14+СВЦЭМ!$D$10+'СЕТ СН'!$G$5-'СЕТ СН'!$G$24</f>
        <v>3968.3307992700002</v>
      </c>
    </row>
    <row r="73" spans="1:32" ht="15.75" x14ac:dyDescent="0.2">
      <c r="A73" s="35">
        <f t="shared" si="1"/>
        <v>45652</v>
      </c>
      <c r="B73" s="36">
        <f>SUMIFS(СВЦЭМ!$D$39:$D$789,СВЦЭМ!$A$39:$A$789,$A73,СВЦЭМ!$B$39:$B$789,B$47)+'СЕТ СН'!$G$14+СВЦЭМ!$D$10+'СЕТ СН'!$G$5-'СЕТ СН'!$G$24</f>
        <v>4117.6381737800002</v>
      </c>
      <c r="C73" s="36">
        <f>SUMIFS(СВЦЭМ!$D$39:$D$789,СВЦЭМ!$A$39:$A$789,$A73,СВЦЭМ!$B$39:$B$789,C$47)+'СЕТ СН'!$G$14+СВЦЭМ!$D$10+'СЕТ СН'!$G$5-'СЕТ СН'!$G$24</f>
        <v>4153.0110433699992</v>
      </c>
      <c r="D73" s="36">
        <f>SUMIFS(СВЦЭМ!$D$39:$D$789,СВЦЭМ!$A$39:$A$789,$A73,СВЦЭМ!$B$39:$B$789,D$47)+'СЕТ СН'!$G$14+СВЦЭМ!$D$10+'СЕТ СН'!$G$5-'СЕТ СН'!$G$24</f>
        <v>4178.9447920000002</v>
      </c>
      <c r="E73" s="36">
        <f>SUMIFS(СВЦЭМ!$D$39:$D$789,СВЦЭМ!$A$39:$A$789,$A73,СВЦЭМ!$B$39:$B$789,E$47)+'СЕТ СН'!$G$14+СВЦЭМ!$D$10+'СЕТ СН'!$G$5-'СЕТ СН'!$G$24</f>
        <v>4185.1144693099995</v>
      </c>
      <c r="F73" s="36">
        <f>SUMIFS(СВЦЭМ!$D$39:$D$789,СВЦЭМ!$A$39:$A$789,$A73,СВЦЭМ!$B$39:$B$789,F$47)+'СЕТ СН'!$G$14+СВЦЭМ!$D$10+'СЕТ СН'!$G$5-'СЕТ СН'!$G$24</f>
        <v>4180.0382855499993</v>
      </c>
      <c r="G73" s="36">
        <f>SUMIFS(СВЦЭМ!$D$39:$D$789,СВЦЭМ!$A$39:$A$789,$A73,СВЦЭМ!$B$39:$B$789,G$47)+'СЕТ СН'!$G$14+СВЦЭМ!$D$10+'СЕТ СН'!$G$5-'СЕТ СН'!$G$24</f>
        <v>4156.8067355999992</v>
      </c>
      <c r="H73" s="36">
        <f>SUMIFS(СВЦЭМ!$D$39:$D$789,СВЦЭМ!$A$39:$A$789,$A73,СВЦЭМ!$B$39:$B$789,H$47)+'СЕТ СН'!$G$14+СВЦЭМ!$D$10+'СЕТ СН'!$G$5-'СЕТ СН'!$G$24</f>
        <v>4078.2011987200003</v>
      </c>
      <c r="I73" s="36">
        <f>SUMIFS(СВЦЭМ!$D$39:$D$789,СВЦЭМ!$A$39:$A$789,$A73,СВЦЭМ!$B$39:$B$789,I$47)+'СЕТ СН'!$G$14+СВЦЭМ!$D$10+'СЕТ СН'!$G$5-'СЕТ СН'!$G$24</f>
        <v>4017.0152875900003</v>
      </c>
      <c r="J73" s="36">
        <f>SUMIFS(СВЦЭМ!$D$39:$D$789,СВЦЭМ!$A$39:$A$789,$A73,СВЦЭМ!$B$39:$B$789,J$47)+'СЕТ СН'!$G$14+СВЦЭМ!$D$10+'СЕТ СН'!$G$5-'СЕТ СН'!$G$24</f>
        <v>3982.9579566100001</v>
      </c>
      <c r="K73" s="36">
        <f>SUMIFS(СВЦЭМ!$D$39:$D$789,СВЦЭМ!$A$39:$A$789,$A73,СВЦЭМ!$B$39:$B$789,K$47)+'СЕТ СН'!$G$14+СВЦЭМ!$D$10+'СЕТ СН'!$G$5-'СЕТ СН'!$G$24</f>
        <v>3963.79611204</v>
      </c>
      <c r="L73" s="36">
        <f>SUMIFS(СВЦЭМ!$D$39:$D$789,СВЦЭМ!$A$39:$A$789,$A73,СВЦЭМ!$B$39:$B$789,L$47)+'СЕТ СН'!$G$14+СВЦЭМ!$D$10+'СЕТ СН'!$G$5-'СЕТ СН'!$G$24</f>
        <v>3962.70222289</v>
      </c>
      <c r="M73" s="36">
        <f>SUMIFS(СВЦЭМ!$D$39:$D$789,СВЦЭМ!$A$39:$A$789,$A73,СВЦЭМ!$B$39:$B$789,M$47)+'СЕТ СН'!$G$14+СВЦЭМ!$D$10+'СЕТ СН'!$G$5-'СЕТ СН'!$G$24</f>
        <v>3950.6810406200002</v>
      </c>
      <c r="N73" s="36">
        <f>SUMIFS(СВЦЭМ!$D$39:$D$789,СВЦЭМ!$A$39:$A$789,$A73,СВЦЭМ!$B$39:$B$789,N$47)+'СЕТ СН'!$G$14+СВЦЭМ!$D$10+'СЕТ СН'!$G$5-'СЕТ СН'!$G$24</f>
        <v>3952.2258241</v>
      </c>
      <c r="O73" s="36">
        <f>SUMIFS(СВЦЭМ!$D$39:$D$789,СВЦЭМ!$A$39:$A$789,$A73,СВЦЭМ!$B$39:$B$789,O$47)+'СЕТ СН'!$G$14+СВЦЭМ!$D$10+'СЕТ СН'!$G$5-'СЕТ СН'!$G$24</f>
        <v>3943.9597183699998</v>
      </c>
      <c r="P73" s="36">
        <f>SUMIFS(СВЦЭМ!$D$39:$D$789,СВЦЭМ!$A$39:$A$789,$A73,СВЦЭМ!$B$39:$B$789,P$47)+'СЕТ СН'!$G$14+СВЦЭМ!$D$10+'СЕТ СН'!$G$5-'СЕТ СН'!$G$24</f>
        <v>3955.5250388200002</v>
      </c>
      <c r="Q73" s="36">
        <f>SUMIFS(СВЦЭМ!$D$39:$D$789,СВЦЭМ!$A$39:$A$789,$A73,СВЦЭМ!$B$39:$B$789,Q$47)+'СЕТ СН'!$G$14+СВЦЭМ!$D$10+'СЕТ СН'!$G$5-'СЕТ СН'!$G$24</f>
        <v>4005.3623572000001</v>
      </c>
      <c r="R73" s="36">
        <f>SUMIFS(СВЦЭМ!$D$39:$D$789,СВЦЭМ!$A$39:$A$789,$A73,СВЦЭМ!$B$39:$B$789,R$47)+'СЕТ СН'!$G$14+СВЦЭМ!$D$10+'СЕТ СН'!$G$5-'СЕТ СН'!$G$24</f>
        <v>3964.8617371300002</v>
      </c>
      <c r="S73" s="36">
        <f>SUMIFS(СВЦЭМ!$D$39:$D$789,СВЦЭМ!$A$39:$A$789,$A73,СВЦЭМ!$B$39:$B$789,S$47)+'СЕТ СН'!$G$14+СВЦЭМ!$D$10+'СЕТ СН'!$G$5-'СЕТ СН'!$G$24</f>
        <v>3971.4962458600003</v>
      </c>
      <c r="T73" s="36">
        <f>SUMIFS(СВЦЭМ!$D$39:$D$789,СВЦЭМ!$A$39:$A$789,$A73,СВЦЭМ!$B$39:$B$789,T$47)+'СЕТ СН'!$G$14+СВЦЭМ!$D$10+'СЕТ СН'!$G$5-'СЕТ СН'!$G$24</f>
        <v>3955.18447926</v>
      </c>
      <c r="U73" s="36">
        <f>SUMIFS(СВЦЭМ!$D$39:$D$789,СВЦЭМ!$A$39:$A$789,$A73,СВЦЭМ!$B$39:$B$789,U$47)+'СЕТ СН'!$G$14+СВЦЭМ!$D$10+'СЕТ СН'!$G$5-'СЕТ СН'!$G$24</f>
        <v>3967.8308785999998</v>
      </c>
      <c r="V73" s="36">
        <f>SUMIFS(СВЦЭМ!$D$39:$D$789,СВЦЭМ!$A$39:$A$789,$A73,СВЦЭМ!$B$39:$B$789,V$47)+'СЕТ СН'!$G$14+СВЦЭМ!$D$10+'СЕТ СН'!$G$5-'СЕТ СН'!$G$24</f>
        <v>3992.7507388900003</v>
      </c>
      <c r="W73" s="36">
        <f>SUMIFS(СВЦЭМ!$D$39:$D$789,СВЦЭМ!$A$39:$A$789,$A73,СВЦЭМ!$B$39:$B$789,W$47)+'СЕТ СН'!$G$14+СВЦЭМ!$D$10+'СЕТ СН'!$G$5-'СЕТ СН'!$G$24</f>
        <v>4003.6711941600001</v>
      </c>
      <c r="X73" s="36">
        <f>SUMIFS(СВЦЭМ!$D$39:$D$789,СВЦЭМ!$A$39:$A$789,$A73,СВЦЭМ!$B$39:$B$789,X$47)+'СЕТ СН'!$G$14+СВЦЭМ!$D$10+'СЕТ СН'!$G$5-'СЕТ СН'!$G$24</f>
        <v>4015.2068887200003</v>
      </c>
      <c r="Y73" s="36">
        <f>SUMIFS(СВЦЭМ!$D$39:$D$789,СВЦЭМ!$A$39:$A$789,$A73,СВЦЭМ!$B$39:$B$789,Y$47)+'СЕТ СН'!$G$14+СВЦЭМ!$D$10+'СЕТ СН'!$G$5-'СЕТ СН'!$G$24</f>
        <v>4030.5400043099999</v>
      </c>
    </row>
    <row r="74" spans="1:32" ht="15.75" x14ac:dyDescent="0.2">
      <c r="A74" s="35">
        <f t="shared" si="1"/>
        <v>45653</v>
      </c>
      <c r="B74" s="36">
        <f>SUMIFS(СВЦЭМ!$D$39:$D$789,СВЦЭМ!$A$39:$A$789,$A74,СВЦЭМ!$B$39:$B$789,B$47)+'СЕТ СН'!$G$14+СВЦЭМ!$D$10+'СЕТ СН'!$G$5-'СЕТ СН'!$G$24</f>
        <v>4130.3412386099999</v>
      </c>
      <c r="C74" s="36">
        <f>SUMIFS(СВЦЭМ!$D$39:$D$789,СВЦЭМ!$A$39:$A$789,$A74,СВЦЭМ!$B$39:$B$789,C$47)+'СЕТ СН'!$G$14+СВЦЭМ!$D$10+'СЕТ СН'!$G$5-'СЕТ СН'!$G$24</f>
        <v>4145.6085455499997</v>
      </c>
      <c r="D74" s="36">
        <f>SUMIFS(СВЦЭМ!$D$39:$D$789,СВЦЭМ!$A$39:$A$789,$A74,СВЦЭМ!$B$39:$B$789,D$47)+'СЕТ СН'!$G$14+СВЦЭМ!$D$10+'СЕТ СН'!$G$5-'СЕТ СН'!$G$24</f>
        <v>4158.6519016299999</v>
      </c>
      <c r="E74" s="36">
        <f>SUMIFS(СВЦЭМ!$D$39:$D$789,СВЦЭМ!$A$39:$A$789,$A74,СВЦЭМ!$B$39:$B$789,E$47)+'СЕТ СН'!$G$14+СВЦЭМ!$D$10+'СЕТ СН'!$G$5-'СЕТ СН'!$G$24</f>
        <v>4165.9902573500003</v>
      </c>
      <c r="F74" s="36">
        <f>SUMIFS(СВЦЭМ!$D$39:$D$789,СВЦЭМ!$A$39:$A$789,$A74,СВЦЭМ!$B$39:$B$789,F$47)+'СЕТ СН'!$G$14+СВЦЭМ!$D$10+'СЕТ СН'!$G$5-'СЕТ СН'!$G$24</f>
        <v>4158.7097477899997</v>
      </c>
      <c r="G74" s="36">
        <f>SUMIFS(СВЦЭМ!$D$39:$D$789,СВЦЭМ!$A$39:$A$789,$A74,СВЦЭМ!$B$39:$B$789,G$47)+'СЕТ СН'!$G$14+СВЦЭМ!$D$10+'СЕТ СН'!$G$5-'СЕТ СН'!$G$24</f>
        <v>4129.3804774599994</v>
      </c>
      <c r="H74" s="36">
        <f>SUMIFS(СВЦЭМ!$D$39:$D$789,СВЦЭМ!$A$39:$A$789,$A74,СВЦЭМ!$B$39:$B$789,H$47)+'СЕТ СН'!$G$14+СВЦЭМ!$D$10+'СЕТ СН'!$G$5-'СЕТ СН'!$G$24</f>
        <v>4053.9642847900004</v>
      </c>
      <c r="I74" s="36">
        <f>SUMIFS(СВЦЭМ!$D$39:$D$789,СВЦЭМ!$A$39:$A$789,$A74,СВЦЭМ!$B$39:$B$789,I$47)+'СЕТ СН'!$G$14+СВЦЭМ!$D$10+'СЕТ СН'!$G$5-'СЕТ СН'!$G$24</f>
        <v>3970.9931002100002</v>
      </c>
      <c r="J74" s="36">
        <f>SUMIFS(СВЦЭМ!$D$39:$D$789,СВЦЭМ!$A$39:$A$789,$A74,СВЦЭМ!$B$39:$B$789,J$47)+'СЕТ СН'!$G$14+СВЦЭМ!$D$10+'СЕТ СН'!$G$5-'СЕТ СН'!$G$24</f>
        <v>3945.2054884600002</v>
      </c>
      <c r="K74" s="36">
        <f>SUMIFS(СВЦЭМ!$D$39:$D$789,СВЦЭМ!$A$39:$A$789,$A74,СВЦЭМ!$B$39:$B$789,K$47)+'СЕТ СН'!$G$14+СВЦЭМ!$D$10+'СЕТ СН'!$G$5-'СЕТ СН'!$G$24</f>
        <v>3945.0175560799998</v>
      </c>
      <c r="L74" s="36">
        <f>SUMIFS(СВЦЭМ!$D$39:$D$789,СВЦЭМ!$A$39:$A$789,$A74,СВЦЭМ!$B$39:$B$789,L$47)+'СЕТ СН'!$G$14+СВЦЭМ!$D$10+'СЕТ СН'!$G$5-'СЕТ СН'!$G$24</f>
        <v>3966.1419101800002</v>
      </c>
      <c r="M74" s="36">
        <f>SUMIFS(СВЦЭМ!$D$39:$D$789,СВЦЭМ!$A$39:$A$789,$A74,СВЦЭМ!$B$39:$B$789,M$47)+'СЕТ СН'!$G$14+СВЦЭМ!$D$10+'СЕТ СН'!$G$5-'СЕТ СН'!$G$24</f>
        <v>4025.5362268200001</v>
      </c>
      <c r="N74" s="36">
        <f>SUMIFS(СВЦЭМ!$D$39:$D$789,СВЦЭМ!$A$39:$A$789,$A74,СВЦЭМ!$B$39:$B$789,N$47)+'СЕТ СН'!$G$14+СВЦЭМ!$D$10+'СЕТ СН'!$G$5-'СЕТ СН'!$G$24</f>
        <v>4047.6148010900001</v>
      </c>
      <c r="O74" s="36">
        <f>SUMIFS(СВЦЭМ!$D$39:$D$789,СВЦЭМ!$A$39:$A$789,$A74,СВЦЭМ!$B$39:$B$789,O$47)+'СЕТ СН'!$G$14+СВЦЭМ!$D$10+'СЕТ СН'!$G$5-'СЕТ СН'!$G$24</f>
        <v>4046.7389791000001</v>
      </c>
      <c r="P74" s="36">
        <f>SUMIFS(СВЦЭМ!$D$39:$D$789,СВЦЭМ!$A$39:$A$789,$A74,СВЦЭМ!$B$39:$B$789,P$47)+'СЕТ СН'!$G$14+СВЦЭМ!$D$10+'СЕТ СН'!$G$5-'СЕТ СН'!$G$24</f>
        <v>4034.6253841300004</v>
      </c>
      <c r="Q74" s="36">
        <f>SUMIFS(СВЦЭМ!$D$39:$D$789,СВЦЭМ!$A$39:$A$789,$A74,СВЦЭМ!$B$39:$B$789,Q$47)+'СЕТ СН'!$G$14+СВЦЭМ!$D$10+'СЕТ СН'!$G$5-'СЕТ СН'!$G$24</f>
        <v>4047.3214980700004</v>
      </c>
      <c r="R74" s="36">
        <f>SUMIFS(СВЦЭМ!$D$39:$D$789,СВЦЭМ!$A$39:$A$789,$A74,СВЦЭМ!$B$39:$B$789,R$47)+'СЕТ СН'!$G$14+СВЦЭМ!$D$10+'СЕТ СН'!$G$5-'СЕТ СН'!$G$24</f>
        <v>4037.1597326900001</v>
      </c>
      <c r="S74" s="36">
        <f>SUMIFS(СВЦЭМ!$D$39:$D$789,СВЦЭМ!$A$39:$A$789,$A74,СВЦЭМ!$B$39:$B$789,S$47)+'СЕТ СН'!$G$14+СВЦЭМ!$D$10+'СЕТ СН'!$G$5-'СЕТ СН'!$G$24</f>
        <v>4024.6856744000002</v>
      </c>
      <c r="T74" s="36">
        <f>SUMIFS(СВЦЭМ!$D$39:$D$789,СВЦЭМ!$A$39:$A$789,$A74,СВЦЭМ!$B$39:$B$789,T$47)+'СЕТ СН'!$G$14+СВЦЭМ!$D$10+'СЕТ СН'!$G$5-'СЕТ СН'!$G$24</f>
        <v>3997.9849409600001</v>
      </c>
      <c r="U74" s="36">
        <f>SUMIFS(СВЦЭМ!$D$39:$D$789,СВЦЭМ!$A$39:$A$789,$A74,СВЦЭМ!$B$39:$B$789,U$47)+'СЕТ СН'!$G$14+СВЦЭМ!$D$10+'СЕТ СН'!$G$5-'СЕТ СН'!$G$24</f>
        <v>3967.7248327100001</v>
      </c>
      <c r="V74" s="36">
        <f>SUMIFS(СВЦЭМ!$D$39:$D$789,СВЦЭМ!$A$39:$A$789,$A74,СВЦЭМ!$B$39:$B$789,V$47)+'СЕТ СН'!$G$14+СВЦЭМ!$D$10+'СЕТ СН'!$G$5-'СЕТ СН'!$G$24</f>
        <v>3977.2690504500001</v>
      </c>
      <c r="W74" s="36">
        <f>SUMIFS(СВЦЭМ!$D$39:$D$789,СВЦЭМ!$A$39:$A$789,$A74,СВЦЭМ!$B$39:$B$789,W$47)+'СЕТ СН'!$G$14+СВЦЭМ!$D$10+'СЕТ СН'!$G$5-'СЕТ СН'!$G$24</f>
        <v>4005.9648384299999</v>
      </c>
      <c r="X74" s="36">
        <f>SUMIFS(СВЦЭМ!$D$39:$D$789,СВЦЭМ!$A$39:$A$789,$A74,СВЦЭМ!$B$39:$B$789,X$47)+'СЕТ СН'!$G$14+СВЦЭМ!$D$10+'СЕТ СН'!$G$5-'СЕТ СН'!$G$24</f>
        <v>4048.36902061</v>
      </c>
      <c r="Y74" s="36">
        <f>SUMIFS(СВЦЭМ!$D$39:$D$789,СВЦЭМ!$A$39:$A$789,$A74,СВЦЭМ!$B$39:$B$789,Y$47)+'СЕТ СН'!$G$14+СВЦЭМ!$D$10+'СЕТ СН'!$G$5-'СЕТ СН'!$G$24</f>
        <v>4052.6473812600002</v>
      </c>
    </row>
    <row r="75" spans="1:32" ht="15.75" x14ac:dyDescent="0.2">
      <c r="A75" s="35">
        <f t="shared" si="1"/>
        <v>45654</v>
      </c>
      <c r="B75" s="36">
        <f>SUMIFS(СВЦЭМ!$D$39:$D$789,СВЦЭМ!$A$39:$A$789,$A75,СВЦЭМ!$B$39:$B$789,B$47)+'СЕТ СН'!$G$14+СВЦЭМ!$D$10+'СЕТ СН'!$G$5-'СЕТ СН'!$G$24</f>
        <v>4056.6001916100004</v>
      </c>
      <c r="C75" s="36">
        <f>SUMIFS(СВЦЭМ!$D$39:$D$789,СВЦЭМ!$A$39:$A$789,$A75,СВЦЭМ!$B$39:$B$789,C$47)+'СЕТ СН'!$G$14+СВЦЭМ!$D$10+'СЕТ СН'!$G$5-'СЕТ СН'!$G$24</f>
        <v>4095.4057359400003</v>
      </c>
      <c r="D75" s="36">
        <f>SUMIFS(СВЦЭМ!$D$39:$D$789,СВЦЭМ!$A$39:$A$789,$A75,СВЦЭМ!$B$39:$B$789,D$47)+'СЕТ СН'!$G$14+СВЦЭМ!$D$10+'СЕТ СН'!$G$5-'СЕТ СН'!$G$24</f>
        <v>4146.8578042699992</v>
      </c>
      <c r="E75" s="36">
        <f>SUMIFS(СВЦЭМ!$D$39:$D$789,СВЦЭМ!$A$39:$A$789,$A75,СВЦЭМ!$B$39:$B$789,E$47)+'СЕТ СН'!$G$14+СВЦЭМ!$D$10+'СЕТ СН'!$G$5-'СЕТ СН'!$G$24</f>
        <v>4164.7535489500005</v>
      </c>
      <c r="F75" s="36">
        <f>SUMIFS(СВЦЭМ!$D$39:$D$789,СВЦЭМ!$A$39:$A$789,$A75,СВЦЭМ!$B$39:$B$789,F$47)+'СЕТ СН'!$G$14+СВЦЭМ!$D$10+'СЕТ СН'!$G$5-'СЕТ СН'!$G$24</f>
        <v>4165.6381955100005</v>
      </c>
      <c r="G75" s="36">
        <f>SUMIFS(СВЦЭМ!$D$39:$D$789,СВЦЭМ!$A$39:$A$789,$A75,СВЦЭМ!$B$39:$B$789,G$47)+'СЕТ СН'!$G$14+СВЦЭМ!$D$10+'СЕТ СН'!$G$5-'СЕТ СН'!$G$24</f>
        <v>4136.8160379299998</v>
      </c>
      <c r="H75" s="36">
        <f>SUMIFS(СВЦЭМ!$D$39:$D$789,СВЦЭМ!$A$39:$A$789,$A75,СВЦЭМ!$B$39:$B$789,H$47)+'СЕТ СН'!$G$14+СВЦЭМ!$D$10+'СЕТ СН'!$G$5-'СЕТ СН'!$G$24</f>
        <v>4113.8704076699996</v>
      </c>
      <c r="I75" s="36">
        <f>SUMIFS(СВЦЭМ!$D$39:$D$789,СВЦЭМ!$A$39:$A$789,$A75,СВЦЭМ!$B$39:$B$789,I$47)+'СЕТ СН'!$G$14+СВЦЭМ!$D$10+'СЕТ СН'!$G$5-'СЕТ СН'!$G$24</f>
        <v>4043.3577972600001</v>
      </c>
      <c r="J75" s="36">
        <f>SUMIFS(СВЦЭМ!$D$39:$D$789,СВЦЭМ!$A$39:$A$789,$A75,СВЦЭМ!$B$39:$B$789,J$47)+'СЕТ СН'!$G$14+СВЦЭМ!$D$10+'СЕТ СН'!$G$5-'СЕТ СН'!$G$24</f>
        <v>4021.1913335899999</v>
      </c>
      <c r="K75" s="36">
        <f>SUMIFS(СВЦЭМ!$D$39:$D$789,СВЦЭМ!$A$39:$A$789,$A75,СВЦЭМ!$B$39:$B$789,K$47)+'СЕТ СН'!$G$14+СВЦЭМ!$D$10+'СЕТ СН'!$G$5-'СЕТ СН'!$G$24</f>
        <v>4001.3183595600003</v>
      </c>
      <c r="L75" s="36">
        <f>SUMIFS(СВЦЭМ!$D$39:$D$789,СВЦЭМ!$A$39:$A$789,$A75,СВЦЭМ!$B$39:$B$789,L$47)+'СЕТ СН'!$G$14+СВЦЭМ!$D$10+'СЕТ СН'!$G$5-'СЕТ СН'!$G$24</f>
        <v>3979.2223047500001</v>
      </c>
      <c r="M75" s="36">
        <f>SUMIFS(СВЦЭМ!$D$39:$D$789,СВЦЭМ!$A$39:$A$789,$A75,СВЦЭМ!$B$39:$B$789,M$47)+'СЕТ СН'!$G$14+СВЦЭМ!$D$10+'СЕТ СН'!$G$5-'СЕТ СН'!$G$24</f>
        <v>4035.4029176900003</v>
      </c>
      <c r="N75" s="36">
        <f>SUMIFS(СВЦЭМ!$D$39:$D$789,СВЦЭМ!$A$39:$A$789,$A75,СВЦЭМ!$B$39:$B$789,N$47)+'СЕТ СН'!$G$14+СВЦЭМ!$D$10+'СЕТ СН'!$G$5-'СЕТ СН'!$G$24</f>
        <v>4039.7442224800002</v>
      </c>
      <c r="O75" s="36">
        <f>SUMIFS(СВЦЭМ!$D$39:$D$789,СВЦЭМ!$A$39:$A$789,$A75,СВЦЭМ!$B$39:$B$789,O$47)+'СЕТ СН'!$G$14+СВЦЭМ!$D$10+'СЕТ СН'!$G$5-'СЕТ СН'!$G$24</f>
        <v>4046.1875628500002</v>
      </c>
      <c r="P75" s="36">
        <f>SUMIFS(СВЦЭМ!$D$39:$D$789,СВЦЭМ!$A$39:$A$789,$A75,СВЦЭМ!$B$39:$B$789,P$47)+'СЕТ СН'!$G$14+СВЦЭМ!$D$10+'СЕТ СН'!$G$5-'СЕТ СН'!$G$24</f>
        <v>4044.0927770400003</v>
      </c>
      <c r="Q75" s="36">
        <f>SUMIFS(СВЦЭМ!$D$39:$D$789,СВЦЭМ!$A$39:$A$789,$A75,СВЦЭМ!$B$39:$B$789,Q$47)+'СЕТ СН'!$G$14+СВЦЭМ!$D$10+'СЕТ СН'!$G$5-'СЕТ СН'!$G$24</f>
        <v>4057.19725397</v>
      </c>
      <c r="R75" s="36">
        <f>SUMIFS(СВЦЭМ!$D$39:$D$789,СВЦЭМ!$A$39:$A$789,$A75,СВЦЭМ!$B$39:$B$789,R$47)+'СЕТ СН'!$G$14+СВЦЭМ!$D$10+'СЕТ СН'!$G$5-'СЕТ СН'!$G$24</f>
        <v>4051.9028629599998</v>
      </c>
      <c r="S75" s="36">
        <f>SUMIFS(СВЦЭМ!$D$39:$D$789,СВЦЭМ!$A$39:$A$789,$A75,СВЦЭМ!$B$39:$B$789,S$47)+'СЕТ СН'!$G$14+СВЦЭМ!$D$10+'СЕТ СН'!$G$5-'СЕТ СН'!$G$24</f>
        <v>4025.5797481</v>
      </c>
      <c r="T75" s="36">
        <f>SUMIFS(СВЦЭМ!$D$39:$D$789,СВЦЭМ!$A$39:$A$789,$A75,СВЦЭМ!$B$39:$B$789,T$47)+'СЕТ СН'!$G$14+СВЦЭМ!$D$10+'СЕТ СН'!$G$5-'СЕТ СН'!$G$24</f>
        <v>4003.3828665199999</v>
      </c>
      <c r="U75" s="36">
        <f>SUMIFS(СВЦЭМ!$D$39:$D$789,СВЦЭМ!$A$39:$A$789,$A75,СВЦЭМ!$B$39:$B$789,U$47)+'СЕТ СН'!$G$14+СВЦЭМ!$D$10+'СЕТ СН'!$G$5-'СЕТ СН'!$G$24</f>
        <v>4018.6775238300002</v>
      </c>
      <c r="V75" s="36">
        <f>SUMIFS(СВЦЭМ!$D$39:$D$789,СВЦЭМ!$A$39:$A$789,$A75,СВЦЭМ!$B$39:$B$789,V$47)+'СЕТ СН'!$G$14+СВЦЭМ!$D$10+'СЕТ СН'!$G$5-'СЕТ СН'!$G$24</f>
        <v>4029.3350527000002</v>
      </c>
      <c r="W75" s="36">
        <f>SUMIFS(СВЦЭМ!$D$39:$D$789,СВЦЭМ!$A$39:$A$789,$A75,СВЦЭМ!$B$39:$B$789,W$47)+'СЕТ СН'!$G$14+СВЦЭМ!$D$10+'СЕТ СН'!$G$5-'СЕТ СН'!$G$24</f>
        <v>4038.7837782500001</v>
      </c>
      <c r="X75" s="36">
        <f>SUMIFS(СВЦЭМ!$D$39:$D$789,СВЦЭМ!$A$39:$A$789,$A75,СВЦЭМ!$B$39:$B$789,X$47)+'СЕТ СН'!$G$14+СВЦЭМ!$D$10+'СЕТ СН'!$G$5-'СЕТ СН'!$G$24</f>
        <v>4048.6088791500001</v>
      </c>
      <c r="Y75" s="36">
        <f>SUMIFS(СВЦЭМ!$D$39:$D$789,СВЦЭМ!$A$39:$A$789,$A75,СВЦЭМ!$B$39:$B$789,Y$47)+'СЕТ СН'!$G$14+СВЦЭМ!$D$10+'СЕТ СН'!$G$5-'СЕТ СН'!$G$24</f>
        <v>4121.6938091600005</v>
      </c>
    </row>
    <row r="76" spans="1:32" ht="15.75" x14ac:dyDescent="0.2">
      <c r="A76" s="35">
        <f t="shared" si="1"/>
        <v>45655</v>
      </c>
      <c r="B76" s="36">
        <f>SUMIFS(СВЦЭМ!$D$39:$D$789,СВЦЭМ!$A$39:$A$789,$A76,СВЦЭМ!$B$39:$B$789,B$47)+'СЕТ СН'!$G$14+СВЦЭМ!$D$10+'СЕТ СН'!$G$5-'СЕТ СН'!$G$24</f>
        <v>3991.6378515900001</v>
      </c>
      <c r="C76" s="36">
        <f>SUMIFS(СВЦЭМ!$D$39:$D$789,СВЦЭМ!$A$39:$A$789,$A76,СВЦЭМ!$B$39:$B$789,C$47)+'СЕТ СН'!$G$14+СВЦЭМ!$D$10+'СЕТ СН'!$G$5-'СЕТ СН'!$G$24</f>
        <v>4028.0919011000001</v>
      </c>
      <c r="D76" s="36">
        <f>SUMIFS(СВЦЭМ!$D$39:$D$789,СВЦЭМ!$A$39:$A$789,$A76,СВЦЭМ!$B$39:$B$789,D$47)+'СЕТ СН'!$G$14+СВЦЭМ!$D$10+'СЕТ СН'!$G$5-'СЕТ СН'!$G$24</f>
        <v>4134.2126220099999</v>
      </c>
      <c r="E76" s="36">
        <f>SUMIFS(СВЦЭМ!$D$39:$D$789,СВЦЭМ!$A$39:$A$789,$A76,СВЦЭМ!$B$39:$B$789,E$47)+'СЕТ СН'!$G$14+СВЦЭМ!$D$10+'СЕТ СН'!$G$5-'СЕТ СН'!$G$24</f>
        <v>4169.2541476200004</v>
      </c>
      <c r="F76" s="36">
        <f>SUMIFS(СВЦЭМ!$D$39:$D$789,СВЦЭМ!$A$39:$A$789,$A76,СВЦЭМ!$B$39:$B$789,F$47)+'СЕТ СН'!$G$14+СВЦЭМ!$D$10+'СЕТ СН'!$G$5-'СЕТ СН'!$G$24</f>
        <v>4177.9165443399997</v>
      </c>
      <c r="G76" s="36">
        <f>SUMIFS(СВЦЭМ!$D$39:$D$789,СВЦЭМ!$A$39:$A$789,$A76,СВЦЭМ!$B$39:$B$789,G$47)+'СЕТ СН'!$G$14+СВЦЭМ!$D$10+'СЕТ СН'!$G$5-'СЕТ СН'!$G$24</f>
        <v>4174.7372782399998</v>
      </c>
      <c r="H76" s="36">
        <f>SUMIFS(СВЦЭМ!$D$39:$D$789,СВЦЭМ!$A$39:$A$789,$A76,СВЦЭМ!$B$39:$B$789,H$47)+'СЕТ СН'!$G$14+СВЦЭМ!$D$10+'СЕТ СН'!$G$5-'СЕТ СН'!$G$24</f>
        <v>4135.5273196500002</v>
      </c>
      <c r="I76" s="36">
        <f>SUMIFS(СВЦЭМ!$D$39:$D$789,СВЦЭМ!$A$39:$A$789,$A76,СВЦЭМ!$B$39:$B$789,I$47)+'СЕТ СН'!$G$14+СВЦЭМ!$D$10+'СЕТ СН'!$G$5-'СЕТ СН'!$G$24</f>
        <v>4065.4008316999998</v>
      </c>
      <c r="J76" s="36">
        <f>SUMIFS(СВЦЭМ!$D$39:$D$789,СВЦЭМ!$A$39:$A$789,$A76,СВЦЭМ!$B$39:$B$789,J$47)+'СЕТ СН'!$G$14+СВЦЭМ!$D$10+'СЕТ СН'!$G$5-'СЕТ СН'!$G$24</f>
        <v>4040.3010031200001</v>
      </c>
      <c r="K76" s="36">
        <f>SUMIFS(СВЦЭМ!$D$39:$D$789,СВЦЭМ!$A$39:$A$789,$A76,СВЦЭМ!$B$39:$B$789,K$47)+'СЕТ СН'!$G$14+СВЦЭМ!$D$10+'СЕТ СН'!$G$5-'СЕТ СН'!$G$24</f>
        <v>3958.0839544199998</v>
      </c>
      <c r="L76" s="36">
        <f>SUMIFS(СВЦЭМ!$D$39:$D$789,СВЦЭМ!$A$39:$A$789,$A76,СВЦЭМ!$B$39:$B$789,L$47)+'СЕТ СН'!$G$14+СВЦЭМ!$D$10+'СЕТ СН'!$G$5-'СЕТ СН'!$G$24</f>
        <v>3933.8244629800001</v>
      </c>
      <c r="M76" s="36">
        <f>SUMIFS(СВЦЭМ!$D$39:$D$789,СВЦЭМ!$A$39:$A$789,$A76,СВЦЭМ!$B$39:$B$789,M$47)+'СЕТ СН'!$G$14+СВЦЭМ!$D$10+'СЕТ СН'!$G$5-'СЕТ СН'!$G$24</f>
        <v>3919.0229963100001</v>
      </c>
      <c r="N76" s="36">
        <f>SUMIFS(СВЦЭМ!$D$39:$D$789,СВЦЭМ!$A$39:$A$789,$A76,СВЦЭМ!$B$39:$B$789,N$47)+'СЕТ СН'!$G$14+СВЦЭМ!$D$10+'СЕТ СН'!$G$5-'СЕТ СН'!$G$24</f>
        <v>3897.55123985</v>
      </c>
      <c r="O76" s="36">
        <f>SUMIFS(СВЦЭМ!$D$39:$D$789,СВЦЭМ!$A$39:$A$789,$A76,СВЦЭМ!$B$39:$B$789,O$47)+'СЕТ СН'!$G$14+СВЦЭМ!$D$10+'СЕТ СН'!$G$5-'СЕТ СН'!$G$24</f>
        <v>3934.1093479600004</v>
      </c>
      <c r="P76" s="36">
        <f>SUMIFS(СВЦЭМ!$D$39:$D$789,СВЦЭМ!$A$39:$A$789,$A76,СВЦЭМ!$B$39:$B$789,P$47)+'СЕТ СН'!$G$14+СВЦЭМ!$D$10+'СЕТ СН'!$G$5-'СЕТ СН'!$G$24</f>
        <v>3944.6279429400001</v>
      </c>
      <c r="Q76" s="36">
        <f>SUMIFS(СВЦЭМ!$D$39:$D$789,СВЦЭМ!$A$39:$A$789,$A76,СВЦЭМ!$B$39:$B$789,Q$47)+'СЕТ СН'!$G$14+СВЦЭМ!$D$10+'СЕТ СН'!$G$5-'СЕТ СН'!$G$24</f>
        <v>3987.6355640100001</v>
      </c>
      <c r="R76" s="36">
        <f>SUMIFS(СВЦЭМ!$D$39:$D$789,СВЦЭМ!$A$39:$A$789,$A76,СВЦЭМ!$B$39:$B$789,R$47)+'СЕТ СН'!$G$14+СВЦЭМ!$D$10+'СЕТ СН'!$G$5-'СЕТ СН'!$G$24</f>
        <v>3957.6391348000002</v>
      </c>
      <c r="S76" s="36">
        <f>SUMIFS(СВЦЭМ!$D$39:$D$789,СВЦЭМ!$A$39:$A$789,$A76,СВЦЭМ!$B$39:$B$789,S$47)+'СЕТ СН'!$G$14+СВЦЭМ!$D$10+'СЕТ СН'!$G$5-'СЕТ СН'!$G$24</f>
        <v>3899.47734704</v>
      </c>
      <c r="T76" s="36">
        <f>SUMIFS(СВЦЭМ!$D$39:$D$789,СВЦЭМ!$A$39:$A$789,$A76,СВЦЭМ!$B$39:$B$789,T$47)+'СЕТ СН'!$G$14+СВЦЭМ!$D$10+'СЕТ СН'!$G$5-'СЕТ СН'!$G$24</f>
        <v>3860.1793051200002</v>
      </c>
      <c r="U76" s="36">
        <f>SUMIFS(СВЦЭМ!$D$39:$D$789,СВЦЭМ!$A$39:$A$789,$A76,СВЦЭМ!$B$39:$B$789,U$47)+'СЕТ СН'!$G$14+СВЦЭМ!$D$10+'СЕТ СН'!$G$5-'СЕТ СН'!$G$24</f>
        <v>3847.34985203</v>
      </c>
      <c r="V76" s="36">
        <f>SUMIFS(СВЦЭМ!$D$39:$D$789,СВЦЭМ!$A$39:$A$789,$A76,СВЦЭМ!$B$39:$B$789,V$47)+'СЕТ СН'!$G$14+СВЦЭМ!$D$10+'СЕТ СН'!$G$5-'СЕТ СН'!$G$24</f>
        <v>3879.8406298700002</v>
      </c>
      <c r="W76" s="36">
        <f>SUMIFS(СВЦЭМ!$D$39:$D$789,СВЦЭМ!$A$39:$A$789,$A76,СВЦЭМ!$B$39:$B$789,W$47)+'СЕТ СН'!$G$14+СВЦЭМ!$D$10+'СЕТ СН'!$G$5-'СЕТ СН'!$G$24</f>
        <v>3908.92107618</v>
      </c>
      <c r="X76" s="36">
        <f>SUMIFS(СВЦЭМ!$D$39:$D$789,СВЦЭМ!$A$39:$A$789,$A76,СВЦЭМ!$B$39:$B$789,X$47)+'СЕТ СН'!$G$14+СВЦЭМ!$D$10+'СЕТ СН'!$G$5-'СЕТ СН'!$G$24</f>
        <v>3945.9485449200001</v>
      </c>
      <c r="Y76" s="36">
        <f>SUMIFS(СВЦЭМ!$D$39:$D$789,СВЦЭМ!$A$39:$A$789,$A76,СВЦЭМ!$B$39:$B$789,Y$47)+'СЕТ СН'!$G$14+СВЦЭМ!$D$10+'СЕТ СН'!$G$5-'СЕТ СН'!$G$24</f>
        <v>3973.4008222800003</v>
      </c>
    </row>
    <row r="77" spans="1:32" ht="15.75" x14ac:dyDescent="0.2">
      <c r="A77" s="35">
        <f t="shared" si="1"/>
        <v>45656</v>
      </c>
      <c r="B77" s="36">
        <f>SUMIFS(СВЦЭМ!$D$39:$D$789,СВЦЭМ!$A$39:$A$789,$A77,СВЦЭМ!$B$39:$B$789,B$47)+'СЕТ СН'!$G$14+СВЦЭМ!$D$10+'СЕТ СН'!$G$5-'СЕТ СН'!$G$24</f>
        <v>4158.2066363100002</v>
      </c>
      <c r="C77" s="36">
        <f>SUMIFS(СВЦЭМ!$D$39:$D$789,СВЦЭМ!$A$39:$A$789,$A77,СВЦЭМ!$B$39:$B$789,C$47)+'СЕТ СН'!$G$14+СВЦЭМ!$D$10+'СЕТ СН'!$G$5-'СЕТ СН'!$G$24</f>
        <v>4212.7652824899997</v>
      </c>
      <c r="D77" s="36">
        <f>SUMIFS(СВЦЭМ!$D$39:$D$789,СВЦЭМ!$A$39:$A$789,$A77,СВЦЭМ!$B$39:$B$789,D$47)+'СЕТ СН'!$G$14+СВЦЭМ!$D$10+'СЕТ СН'!$G$5-'СЕТ СН'!$G$24</f>
        <v>4233.2621628699999</v>
      </c>
      <c r="E77" s="36">
        <f>SUMIFS(СВЦЭМ!$D$39:$D$789,СВЦЭМ!$A$39:$A$789,$A77,СВЦЭМ!$B$39:$B$789,E$47)+'СЕТ СН'!$G$14+СВЦЭМ!$D$10+'СЕТ СН'!$G$5-'СЕТ СН'!$G$24</f>
        <v>4248.5870285399997</v>
      </c>
      <c r="F77" s="36">
        <f>SUMIFS(СВЦЭМ!$D$39:$D$789,СВЦЭМ!$A$39:$A$789,$A77,СВЦЭМ!$B$39:$B$789,F$47)+'СЕТ СН'!$G$14+СВЦЭМ!$D$10+'СЕТ СН'!$G$5-'СЕТ СН'!$G$24</f>
        <v>4253.2414957799992</v>
      </c>
      <c r="G77" s="36">
        <f>SUMIFS(СВЦЭМ!$D$39:$D$789,СВЦЭМ!$A$39:$A$789,$A77,СВЦЭМ!$B$39:$B$789,G$47)+'СЕТ СН'!$G$14+СВЦЭМ!$D$10+'СЕТ СН'!$G$5-'СЕТ СН'!$G$24</f>
        <v>4250.3017014899997</v>
      </c>
      <c r="H77" s="36">
        <f>SUMIFS(СВЦЭМ!$D$39:$D$789,СВЦЭМ!$A$39:$A$789,$A77,СВЦЭМ!$B$39:$B$789,H$47)+'СЕТ СН'!$G$14+СВЦЭМ!$D$10+'СЕТ СН'!$G$5-'СЕТ СН'!$G$24</f>
        <v>4234.61077011</v>
      </c>
      <c r="I77" s="36">
        <f>SUMIFS(СВЦЭМ!$D$39:$D$789,СВЦЭМ!$A$39:$A$789,$A77,СВЦЭМ!$B$39:$B$789,I$47)+'СЕТ СН'!$G$14+СВЦЭМ!$D$10+'СЕТ СН'!$G$5-'СЕТ СН'!$G$24</f>
        <v>4208.2959407300004</v>
      </c>
      <c r="J77" s="36">
        <f>SUMIFS(СВЦЭМ!$D$39:$D$789,СВЦЭМ!$A$39:$A$789,$A77,СВЦЭМ!$B$39:$B$789,J$47)+'СЕТ СН'!$G$14+СВЦЭМ!$D$10+'СЕТ СН'!$G$5-'СЕТ СН'!$G$24</f>
        <v>4159.1086863700002</v>
      </c>
      <c r="K77" s="36">
        <f>SUMIFS(СВЦЭМ!$D$39:$D$789,СВЦЭМ!$A$39:$A$789,$A77,СВЦЭМ!$B$39:$B$789,K$47)+'СЕТ СН'!$G$14+СВЦЭМ!$D$10+'СЕТ СН'!$G$5-'СЕТ СН'!$G$24</f>
        <v>4066.05774677</v>
      </c>
      <c r="L77" s="36">
        <f>SUMIFS(СВЦЭМ!$D$39:$D$789,СВЦЭМ!$A$39:$A$789,$A77,СВЦЭМ!$B$39:$B$789,L$47)+'СЕТ СН'!$G$14+СВЦЭМ!$D$10+'СЕТ СН'!$G$5-'СЕТ СН'!$G$24</f>
        <v>4061.3235850700003</v>
      </c>
      <c r="M77" s="36">
        <f>SUMIFS(СВЦЭМ!$D$39:$D$789,СВЦЭМ!$A$39:$A$789,$A77,СВЦЭМ!$B$39:$B$789,M$47)+'СЕТ СН'!$G$14+СВЦЭМ!$D$10+'СЕТ СН'!$G$5-'СЕТ СН'!$G$24</f>
        <v>4059.4559471500002</v>
      </c>
      <c r="N77" s="36">
        <f>SUMIFS(СВЦЭМ!$D$39:$D$789,СВЦЭМ!$A$39:$A$789,$A77,СВЦЭМ!$B$39:$B$789,N$47)+'СЕТ СН'!$G$14+СВЦЭМ!$D$10+'СЕТ СН'!$G$5-'СЕТ СН'!$G$24</f>
        <v>4043.1630673099999</v>
      </c>
      <c r="O77" s="36">
        <f>SUMIFS(СВЦЭМ!$D$39:$D$789,СВЦЭМ!$A$39:$A$789,$A77,СВЦЭМ!$B$39:$B$789,O$47)+'СЕТ СН'!$G$14+СВЦЭМ!$D$10+'СЕТ СН'!$G$5-'СЕТ СН'!$G$24</f>
        <v>4061.6740269299999</v>
      </c>
      <c r="P77" s="36">
        <f>SUMIFS(СВЦЭМ!$D$39:$D$789,СВЦЭМ!$A$39:$A$789,$A77,СВЦЭМ!$B$39:$B$789,P$47)+'СЕТ СН'!$G$14+СВЦЭМ!$D$10+'СЕТ СН'!$G$5-'СЕТ СН'!$G$24</f>
        <v>4073.3615537699998</v>
      </c>
      <c r="Q77" s="36">
        <f>SUMIFS(СВЦЭМ!$D$39:$D$789,СВЦЭМ!$A$39:$A$789,$A77,СВЦЭМ!$B$39:$B$789,Q$47)+'СЕТ СН'!$G$14+СВЦЭМ!$D$10+'СЕТ СН'!$G$5-'СЕТ СН'!$G$24</f>
        <v>4074.2305734700003</v>
      </c>
      <c r="R77" s="36">
        <f>SUMIFS(СВЦЭМ!$D$39:$D$789,СВЦЭМ!$A$39:$A$789,$A77,СВЦЭМ!$B$39:$B$789,R$47)+'СЕТ СН'!$G$14+СВЦЭМ!$D$10+'СЕТ СН'!$G$5-'СЕТ СН'!$G$24</f>
        <v>4065.0475739499998</v>
      </c>
      <c r="S77" s="36">
        <f>SUMIFS(СВЦЭМ!$D$39:$D$789,СВЦЭМ!$A$39:$A$789,$A77,СВЦЭМ!$B$39:$B$789,S$47)+'СЕТ СН'!$G$14+СВЦЭМ!$D$10+'СЕТ СН'!$G$5-'СЕТ СН'!$G$24</f>
        <v>4028.4288919000001</v>
      </c>
      <c r="T77" s="36">
        <f>SUMIFS(СВЦЭМ!$D$39:$D$789,СВЦЭМ!$A$39:$A$789,$A77,СВЦЭМ!$B$39:$B$789,T$47)+'СЕТ СН'!$G$14+СВЦЭМ!$D$10+'СЕТ СН'!$G$5-'СЕТ СН'!$G$24</f>
        <v>3998.1287738400001</v>
      </c>
      <c r="U77" s="36">
        <f>SUMIFS(СВЦЭМ!$D$39:$D$789,СВЦЭМ!$A$39:$A$789,$A77,СВЦЭМ!$B$39:$B$789,U$47)+'СЕТ СН'!$G$14+СВЦЭМ!$D$10+'СЕТ СН'!$G$5-'СЕТ СН'!$G$24</f>
        <v>4004.2875082500004</v>
      </c>
      <c r="V77" s="36">
        <f>SUMIFS(СВЦЭМ!$D$39:$D$789,СВЦЭМ!$A$39:$A$789,$A77,СВЦЭМ!$B$39:$B$789,V$47)+'СЕТ СН'!$G$14+СВЦЭМ!$D$10+'СЕТ СН'!$G$5-'СЕТ СН'!$G$24</f>
        <v>4017.4218629400002</v>
      </c>
      <c r="W77" s="36">
        <f>SUMIFS(СВЦЭМ!$D$39:$D$789,СВЦЭМ!$A$39:$A$789,$A77,СВЦЭМ!$B$39:$B$789,W$47)+'СЕТ СН'!$G$14+СВЦЭМ!$D$10+'СЕТ СН'!$G$5-'СЕТ СН'!$G$24</f>
        <v>4029.0255483000001</v>
      </c>
      <c r="X77" s="36">
        <f>SUMIFS(СВЦЭМ!$D$39:$D$789,СВЦЭМ!$A$39:$A$789,$A77,СВЦЭМ!$B$39:$B$789,X$47)+'СЕТ СН'!$G$14+СВЦЭМ!$D$10+'СЕТ СН'!$G$5-'СЕТ СН'!$G$24</f>
        <v>4061.5562213500002</v>
      </c>
      <c r="Y77" s="36">
        <f>SUMIFS(СВЦЭМ!$D$39:$D$789,СВЦЭМ!$A$39:$A$789,$A77,СВЦЭМ!$B$39:$B$789,Y$47)+'СЕТ СН'!$G$14+СВЦЭМ!$D$10+'СЕТ СН'!$G$5-'СЕТ СН'!$G$24</f>
        <v>4070.81939431</v>
      </c>
    </row>
    <row r="78" spans="1:32" ht="15.75" x14ac:dyDescent="0.2">
      <c r="A78" s="35">
        <f t="shared" si="1"/>
        <v>45657</v>
      </c>
      <c r="B78" s="36">
        <f>SUMIFS(СВЦЭМ!$D$39:$D$789,СВЦЭМ!$A$39:$A$789,$A78,СВЦЭМ!$B$39:$B$789,B$47)+'СЕТ СН'!$G$14+СВЦЭМ!$D$10+'СЕТ СН'!$G$5-'СЕТ СН'!$G$24</f>
        <v>4098.29704167</v>
      </c>
      <c r="C78" s="36">
        <f>SUMIFS(СВЦЭМ!$D$39:$D$789,СВЦЭМ!$A$39:$A$789,$A78,СВЦЭМ!$B$39:$B$789,C$47)+'СЕТ СН'!$G$14+СВЦЭМ!$D$10+'СЕТ СН'!$G$5-'СЕТ СН'!$G$24</f>
        <v>4167.3510398999997</v>
      </c>
      <c r="D78" s="36">
        <f>SUMIFS(СВЦЭМ!$D$39:$D$789,СВЦЭМ!$A$39:$A$789,$A78,СВЦЭМ!$B$39:$B$789,D$47)+'СЕТ СН'!$G$14+СВЦЭМ!$D$10+'СЕТ СН'!$G$5-'СЕТ СН'!$G$24</f>
        <v>4188.7416711799997</v>
      </c>
      <c r="E78" s="36">
        <f>SUMIFS(СВЦЭМ!$D$39:$D$789,СВЦЭМ!$A$39:$A$789,$A78,СВЦЭМ!$B$39:$B$789,E$47)+'СЕТ СН'!$G$14+СВЦЭМ!$D$10+'СЕТ СН'!$G$5-'СЕТ СН'!$G$24</f>
        <v>4231.7335640299998</v>
      </c>
      <c r="F78" s="36">
        <f>SUMIFS(СВЦЭМ!$D$39:$D$789,СВЦЭМ!$A$39:$A$789,$A78,СВЦЭМ!$B$39:$B$789,F$47)+'СЕТ СН'!$G$14+СВЦЭМ!$D$10+'СЕТ СН'!$G$5-'СЕТ СН'!$G$24</f>
        <v>4237.6038872999998</v>
      </c>
      <c r="G78" s="36">
        <f>SUMIFS(СВЦЭМ!$D$39:$D$789,СВЦЭМ!$A$39:$A$789,$A78,СВЦЭМ!$B$39:$B$789,G$47)+'СЕТ СН'!$G$14+СВЦЭМ!$D$10+'СЕТ СН'!$G$5-'СЕТ СН'!$G$24</f>
        <v>4218.8974218399999</v>
      </c>
      <c r="H78" s="36">
        <f>SUMIFS(СВЦЭМ!$D$39:$D$789,СВЦЭМ!$A$39:$A$789,$A78,СВЦЭМ!$B$39:$B$789,H$47)+'СЕТ СН'!$G$14+СВЦЭМ!$D$10+'СЕТ СН'!$G$5-'СЕТ СН'!$G$24</f>
        <v>4211.8575024700003</v>
      </c>
      <c r="I78" s="36">
        <f>SUMIFS(СВЦЭМ!$D$39:$D$789,СВЦЭМ!$A$39:$A$789,$A78,СВЦЭМ!$B$39:$B$789,I$47)+'СЕТ СН'!$G$14+СВЦЭМ!$D$10+'СЕТ СН'!$G$5-'СЕТ СН'!$G$24</f>
        <v>4190.8502508900001</v>
      </c>
      <c r="J78" s="36">
        <f>SUMIFS(СВЦЭМ!$D$39:$D$789,СВЦЭМ!$A$39:$A$789,$A78,СВЦЭМ!$B$39:$B$789,J$47)+'СЕТ СН'!$G$14+СВЦЭМ!$D$10+'СЕТ СН'!$G$5-'СЕТ СН'!$G$24</f>
        <v>4083.9266896899999</v>
      </c>
      <c r="K78" s="36">
        <f>SUMIFS(СВЦЭМ!$D$39:$D$789,СВЦЭМ!$A$39:$A$789,$A78,СВЦЭМ!$B$39:$B$789,K$47)+'СЕТ СН'!$G$14+СВЦЭМ!$D$10+'СЕТ СН'!$G$5-'СЕТ СН'!$G$24</f>
        <v>4038.27532281</v>
      </c>
      <c r="L78" s="36">
        <f>SUMIFS(СВЦЭМ!$D$39:$D$789,СВЦЭМ!$A$39:$A$789,$A78,СВЦЭМ!$B$39:$B$789,L$47)+'СЕТ СН'!$G$14+СВЦЭМ!$D$10+'СЕТ СН'!$G$5-'СЕТ СН'!$G$24</f>
        <v>4010.0933203100003</v>
      </c>
      <c r="M78" s="36">
        <f>SUMIFS(СВЦЭМ!$D$39:$D$789,СВЦЭМ!$A$39:$A$789,$A78,СВЦЭМ!$B$39:$B$789,M$47)+'СЕТ СН'!$G$14+СВЦЭМ!$D$10+'СЕТ СН'!$G$5-'СЕТ СН'!$G$24</f>
        <v>3981.2735230300004</v>
      </c>
      <c r="N78" s="36">
        <f>SUMIFS(СВЦЭМ!$D$39:$D$789,СВЦЭМ!$A$39:$A$789,$A78,СВЦЭМ!$B$39:$B$789,N$47)+'СЕТ СН'!$G$14+СВЦЭМ!$D$10+'СЕТ СН'!$G$5-'СЕТ СН'!$G$24</f>
        <v>3982.7896223500002</v>
      </c>
      <c r="O78" s="36">
        <f>SUMIFS(СВЦЭМ!$D$39:$D$789,СВЦЭМ!$A$39:$A$789,$A78,СВЦЭМ!$B$39:$B$789,O$47)+'СЕТ СН'!$G$14+СВЦЭМ!$D$10+'СЕТ СН'!$G$5-'СЕТ СН'!$G$24</f>
        <v>4010.4915641699999</v>
      </c>
      <c r="P78" s="36">
        <f>SUMIFS(СВЦЭМ!$D$39:$D$789,СВЦЭМ!$A$39:$A$789,$A78,СВЦЭМ!$B$39:$B$789,P$47)+'СЕТ СН'!$G$14+СВЦЭМ!$D$10+'СЕТ СН'!$G$5-'СЕТ СН'!$G$24</f>
        <v>3999.8593722800001</v>
      </c>
      <c r="Q78" s="36">
        <f>SUMIFS(СВЦЭМ!$D$39:$D$789,СВЦЭМ!$A$39:$A$789,$A78,СВЦЭМ!$B$39:$B$789,Q$47)+'СЕТ СН'!$G$14+СВЦЭМ!$D$10+'СЕТ СН'!$G$5-'СЕТ СН'!$G$24</f>
        <v>3993.6005564400002</v>
      </c>
      <c r="R78" s="36">
        <f>SUMIFS(СВЦЭМ!$D$39:$D$789,СВЦЭМ!$A$39:$A$789,$A78,СВЦЭМ!$B$39:$B$789,R$47)+'СЕТ СН'!$G$14+СВЦЭМ!$D$10+'СЕТ СН'!$G$5-'СЕТ СН'!$G$24</f>
        <v>3972.4032785700001</v>
      </c>
      <c r="S78" s="36">
        <f>SUMIFS(СВЦЭМ!$D$39:$D$789,СВЦЭМ!$A$39:$A$789,$A78,СВЦЭМ!$B$39:$B$789,S$47)+'СЕТ СН'!$G$14+СВЦЭМ!$D$10+'СЕТ СН'!$G$5-'СЕТ СН'!$G$24</f>
        <v>3949.5953312199999</v>
      </c>
      <c r="T78" s="36">
        <f>SUMIFS(СВЦЭМ!$D$39:$D$789,СВЦЭМ!$A$39:$A$789,$A78,СВЦЭМ!$B$39:$B$789,T$47)+'СЕТ СН'!$G$14+СВЦЭМ!$D$10+'СЕТ СН'!$G$5-'СЕТ СН'!$G$24</f>
        <v>3910.9907981400002</v>
      </c>
      <c r="U78" s="36">
        <f>SUMIFS(СВЦЭМ!$D$39:$D$789,СВЦЭМ!$A$39:$A$789,$A78,СВЦЭМ!$B$39:$B$789,U$47)+'СЕТ СН'!$G$14+СВЦЭМ!$D$10+'СЕТ СН'!$G$5-'СЕТ СН'!$G$24</f>
        <v>3896.9107322099999</v>
      </c>
      <c r="V78" s="36">
        <f>SUMIFS(СВЦЭМ!$D$39:$D$789,СВЦЭМ!$A$39:$A$789,$A78,СВЦЭМ!$B$39:$B$789,V$47)+'СЕТ СН'!$G$14+СВЦЭМ!$D$10+'СЕТ СН'!$G$5-'СЕТ СН'!$G$24</f>
        <v>3925.8616414200001</v>
      </c>
      <c r="W78" s="36">
        <f>SUMIFS(СВЦЭМ!$D$39:$D$789,СВЦЭМ!$A$39:$A$789,$A78,СВЦЭМ!$B$39:$B$789,W$47)+'СЕТ СН'!$G$14+СВЦЭМ!$D$10+'СЕТ СН'!$G$5-'СЕТ СН'!$G$24</f>
        <v>3977.5937959600001</v>
      </c>
      <c r="X78" s="36">
        <f>SUMIFS(СВЦЭМ!$D$39:$D$789,СВЦЭМ!$A$39:$A$789,$A78,СВЦЭМ!$B$39:$B$789,X$47)+'СЕТ СН'!$G$14+СВЦЭМ!$D$10+'СЕТ СН'!$G$5-'СЕТ СН'!$G$24</f>
        <v>4003.4034452800001</v>
      </c>
      <c r="Y78" s="36">
        <f>SUMIFS(СВЦЭМ!$D$39:$D$789,СВЦЭМ!$A$39:$A$789,$A78,СВЦЭМ!$B$39:$B$789,Y$47)+'СЕТ СН'!$G$14+СВЦЭМ!$D$10+'СЕТ СН'!$G$5-'СЕТ СН'!$G$24</f>
        <v>4040.71198572</v>
      </c>
      <c r="Z78" s="36">
        <f>SUMIFS(СВЦЭМ!$D$39:$D$789,СВЦЭМ!$A$39:$A$789,$A78,СВЦЭМ!$B$39:$B$789,Z$47)+'СЕТ СН'!$G$14+СВЦЭМ!$D$10+'СЕТ СН'!$G$5-'СЕТ СН'!$G$24</f>
        <v>4082.2232893400001</v>
      </c>
      <c r="AA78" s="36">
        <f>SUMIFS(СВЦЭМ!$D$39:$D$789,СВЦЭМ!$A$39:$A$789,$A78,СВЦЭМ!$B$39:$B$789,AA$47)+'СЕТ СН'!$G$14+СВЦЭМ!$D$10+'СЕТ СН'!$G$5-'СЕТ СН'!$G$24</f>
        <v>4108.4216175599995</v>
      </c>
      <c r="AB78" s="36">
        <f>SUMIFS(СВЦЭМ!$D$39:$D$789,СВЦЭМ!$A$39:$A$789,$A78,СВЦЭМ!$B$39:$B$789,AB$47)+'СЕТ СН'!$G$14+СВЦЭМ!$D$10+'СЕТ СН'!$G$5-'СЕТ СН'!$G$24</f>
        <v>4120.7651999</v>
      </c>
      <c r="AC78" s="36">
        <f>SUMIFS(СВЦЭМ!$D$39:$D$789,СВЦЭМ!$A$39:$A$789,$A78,СВЦЭМ!$B$39:$B$789,AC$47)+'СЕТ СН'!$G$14+СВЦЭМ!$D$10+'СЕТ СН'!$G$5-'СЕТ СН'!$G$24</f>
        <v>4128.9940272900003</v>
      </c>
      <c r="AD78" s="36">
        <f>SUMIFS(СВЦЭМ!$D$39:$D$789,СВЦЭМ!$A$39:$A$789,$A78,СВЦЭМ!$B$39:$B$789,AD$47)+'СЕТ СН'!$G$14+СВЦЭМ!$D$10+'СЕТ СН'!$G$5-'СЕТ СН'!$G$24</f>
        <v>4145.8584062499995</v>
      </c>
      <c r="AE78" s="36">
        <f>SUMIFS(СВЦЭМ!$D$39:$D$789,СВЦЭМ!$A$39:$A$789,$A78,СВЦЭМ!$B$39:$B$789,AE$47)+'СЕТ СН'!$G$14+СВЦЭМ!$D$10+'СЕТ СН'!$G$5-'СЕТ СН'!$G$24</f>
        <v>4168.7601260900001</v>
      </c>
      <c r="AF78" s="36">
        <f>SUMIFS(СВЦЭМ!$D$39:$D$789,СВЦЭМ!$A$39:$A$789,$A78,СВЦЭМ!$B$39:$B$789,AF$47)+'СЕТ СН'!$G$14+СВЦЭМ!$D$10+'СЕТ СН'!$G$5-'СЕТ СН'!$G$24</f>
        <v>4211.4788298399999</v>
      </c>
    </row>
    <row r="79" spans="1:32"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32"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32"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32"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32"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c r="Z83" s="34">
        <v>25</v>
      </c>
      <c r="AA83" s="34">
        <v>26</v>
      </c>
      <c r="AB83" s="34">
        <v>27</v>
      </c>
      <c r="AC83" s="34">
        <v>28</v>
      </c>
      <c r="AD83" s="34">
        <v>29</v>
      </c>
      <c r="AE83" s="34">
        <v>30</v>
      </c>
      <c r="AF83" s="34">
        <v>31</v>
      </c>
    </row>
    <row r="84" spans="1:32" ht="15.75" customHeight="1" x14ac:dyDescent="0.2">
      <c r="A84" s="35" t="str">
        <f>A48</f>
        <v>01.12.2024</v>
      </c>
      <c r="B84" s="36">
        <f>SUMIFS(СВЦЭМ!$D$39:$D$789,СВЦЭМ!$A$39:$A$789,$A84,СВЦЭМ!$B$39:$B$789,B$83)+'СЕТ СН'!$H$14+СВЦЭМ!$D$10+'СЕТ СН'!$H$5-'СЕТ СН'!$H$24</f>
        <v>4401.9629253799994</v>
      </c>
      <c r="C84" s="36">
        <f>SUMIFS(СВЦЭМ!$D$39:$D$789,СВЦЭМ!$A$39:$A$789,$A84,СВЦЭМ!$B$39:$B$789,C$83)+'СЕТ СН'!$H$14+СВЦЭМ!$D$10+'СЕТ СН'!$H$5-'СЕТ СН'!$H$24</f>
        <v>4448.5334206499992</v>
      </c>
      <c r="D84" s="36">
        <f>SUMIFS(СВЦЭМ!$D$39:$D$789,СВЦЭМ!$A$39:$A$789,$A84,СВЦЭМ!$B$39:$B$789,D$83)+'СЕТ СН'!$H$14+СВЦЭМ!$D$10+'СЕТ СН'!$H$5-'СЕТ СН'!$H$24</f>
        <v>4466.5459498700002</v>
      </c>
      <c r="E84" s="36">
        <f>SUMIFS(СВЦЭМ!$D$39:$D$789,СВЦЭМ!$A$39:$A$789,$A84,СВЦЭМ!$B$39:$B$789,E$83)+'СЕТ СН'!$H$14+СВЦЭМ!$D$10+'СЕТ СН'!$H$5-'СЕТ СН'!$H$24</f>
        <v>4460.7062261900001</v>
      </c>
      <c r="F84" s="36">
        <f>SUMIFS(СВЦЭМ!$D$39:$D$789,СВЦЭМ!$A$39:$A$789,$A84,СВЦЭМ!$B$39:$B$789,F$83)+'СЕТ СН'!$H$14+СВЦЭМ!$D$10+'СЕТ СН'!$H$5-'СЕТ СН'!$H$24</f>
        <v>4462.1863939699997</v>
      </c>
      <c r="G84" s="36">
        <f>SUMIFS(СВЦЭМ!$D$39:$D$789,СВЦЭМ!$A$39:$A$789,$A84,СВЦЭМ!$B$39:$B$789,G$83)+'СЕТ СН'!$H$14+СВЦЭМ!$D$10+'СЕТ СН'!$H$5-'СЕТ СН'!$H$24</f>
        <v>4479.8329895400002</v>
      </c>
      <c r="H84" s="36">
        <f>SUMIFS(СВЦЭМ!$D$39:$D$789,СВЦЭМ!$A$39:$A$789,$A84,СВЦЭМ!$B$39:$B$789,H$83)+'СЕТ СН'!$H$14+СВЦЭМ!$D$10+'СЕТ СН'!$H$5-'СЕТ СН'!$H$24</f>
        <v>4483.0535978499993</v>
      </c>
      <c r="I84" s="36">
        <f>SUMIFS(СВЦЭМ!$D$39:$D$789,СВЦЭМ!$A$39:$A$789,$A84,СВЦЭМ!$B$39:$B$789,I$83)+'СЕТ СН'!$H$14+СВЦЭМ!$D$10+'СЕТ СН'!$H$5-'СЕТ СН'!$H$24</f>
        <v>4485.2716972199996</v>
      </c>
      <c r="J84" s="36">
        <f>SUMIFS(СВЦЭМ!$D$39:$D$789,СВЦЭМ!$A$39:$A$789,$A84,СВЦЭМ!$B$39:$B$789,J$83)+'СЕТ СН'!$H$14+СВЦЭМ!$D$10+'СЕТ СН'!$H$5-'СЕТ СН'!$H$24</f>
        <v>4443.8120113599998</v>
      </c>
      <c r="K84" s="36">
        <f>SUMIFS(СВЦЭМ!$D$39:$D$789,СВЦЭМ!$A$39:$A$789,$A84,СВЦЭМ!$B$39:$B$789,K$83)+'СЕТ СН'!$H$14+СВЦЭМ!$D$10+'СЕТ СН'!$H$5-'СЕТ СН'!$H$24</f>
        <v>4449.0417341899993</v>
      </c>
      <c r="L84" s="36">
        <f>SUMIFS(СВЦЭМ!$D$39:$D$789,СВЦЭМ!$A$39:$A$789,$A84,СВЦЭМ!$B$39:$B$789,L$83)+'СЕТ СН'!$H$14+СВЦЭМ!$D$10+'СЕТ СН'!$H$5-'СЕТ СН'!$H$24</f>
        <v>4407.6207862900001</v>
      </c>
      <c r="M84" s="36">
        <f>SUMIFS(СВЦЭМ!$D$39:$D$789,СВЦЭМ!$A$39:$A$789,$A84,СВЦЭМ!$B$39:$B$789,M$83)+'СЕТ СН'!$H$14+СВЦЭМ!$D$10+'СЕТ СН'!$H$5-'СЕТ СН'!$H$24</f>
        <v>4406.5216169699997</v>
      </c>
      <c r="N84" s="36">
        <f>SUMIFS(СВЦЭМ!$D$39:$D$789,СВЦЭМ!$A$39:$A$789,$A84,СВЦЭМ!$B$39:$B$789,N$83)+'СЕТ СН'!$H$14+СВЦЭМ!$D$10+'СЕТ СН'!$H$5-'СЕТ СН'!$H$24</f>
        <v>4433.8972721999999</v>
      </c>
      <c r="O84" s="36">
        <f>SUMIFS(СВЦЭМ!$D$39:$D$789,СВЦЭМ!$A$39:$A$789,$A84,СВЦЭМ!$B$39:$B$789,O$83)+'СЕТ СН'!$H$14+СВЦЭМ!$D$10+'СЕТ СН'!$H$5-'СЕТ СН'!$H$24</f>
        <v>4446.2377868099993</v>
      </c>
      <c r="P84" s="36">
        <f>SUMIFS(СВЦЭМ!$D$39:$D$789,СВЦЭМ!$A$39:$A$789,$A84,СВЦЭМ!$B$39:$B$789,P$83)+'СЕТ СН'!$H$14+СВЦЭМ!$D$10+'СЕТ СН'!$H$5-'СЕТ СН'!$H$24</f>
        <v>4473.0417707899996</v>
      </c>
      <c r="Q84" s="36">
        <f>SUMIFS(СВЦЭМ!$D$39:$D$789,СВЦЭМ!$A$39:$A$789,$A84,СВЦЭМ!$B$39:$B$789,Q$83)+'СЕТ СН'!$H$14+СВЦЭМ!$D$10+'СЕТ СН'!$H$5-'СЕТ СН'!$H$24</f>
        <v>4492.7773783899993</v>
      </c>
      <c r="R84" s="36">
        <f>SUMIFS(СВЦЭМ!$D$39:$D$789,СВЦЭМ!$A$39:$A$789,$A84,СВЦЭМ!$B$39:$B$789,R$83)+'СЕТ СН'!$H$14+СВЦЭМ!$D$10+'СЕТ СН'!$H$5-'СЕТ СН'!$H$24</f>
        <v>4477.1885383899998</v>
      </c>
      <c r="S84" s="36">
        <f>SUMIFS(СВЦЭМ!$D$39:$D$789,СВЦЭМ!$A$39:$A$789,$A84,СВЦЭМ!$B$39:$B$789,S$83)+'СЕТ СН'!$H$14+СВЦЭМ!$D$10+'СЕТ СН'!$H$5-'СЕТ СН'!$H$24</f>
        <v>4422.4627104499996</v>
      </c>
      <c r="T84" s="36">
        <f>SUMIFS(СВЦЭМ!$D$39:$D$789,СВЦЭМ!$A$39:$A$789,$A84,СВЦЭМ!$B$39:$B$789,T$83)+'СЕТ СН'!$H$14+СВЦЭМ!$D$10+'СЕТ СН'!$H$5-'СЕТ СН'!$H$24</f>
        <v>4357.8172308399999</v>
      </c>
      <c r="U84" s="36">
        <f>SUMIFS(СВЦЭМ!$D$39:$D$789,СВЦЭМ!$A$39:$A$789,$A84,СВЦЭМ!$B$39:$B$789,U$83)+'СЕТ СН'!$H$14+СВЦЭМ!$D$10+'СЕТ СН'!$H$5-'СЕТ СН'!$H$24</f>
        <v>4376.0535152299999</v>
      </c>
      <c r="V84" s="36">
        <f>SUMIFS(СВЦЭМ!$D$39:$D$789,СВЦЭМ!$A$39:$A$789,$A84,СВЦЭМ!$B$39:$B$789,V$83)+'СЕТ СН'!$H$14+СВЦЭМ!$D$10+'СЕТ СН'!$H$5-'СЕТ СН'!$H$24</f>
        <v>4397.3545098100003</v>
      </c>
      <c r="W84" s="36">
        <f>SUMIFS(СВЦЭМ!$D$39:$D$789,СВЦЭМ!$A$39:$A$789,$A84,СВЦЭМ!$B$39:$B$789,W$83)+'СЕТ СН'!$H$14+СВЦЭМ!$D$10+'СЕТ СН'!$H$5-'СЕТ СН'!$H$24</f>
        <v>4415.5168927800005</v>
      </c>
      <c r="X84" s="36">
        <f>SUMIFS(СВЦЭМ!$D$39:$D$789,СВЦЭМ!$A$39:$A$789,$A84,СВЦЭМ!$B$39:$B$789,X$83)+'СЕТ СН'!$H$14+СВЦЭМ!$D$10+'СЕТ СН'!$H$5-'СЕТ СН'!$H$24</f>
        <v>4438.6044444599993</v>
      </c>
      <c r="Y84" s="36">
        <f>SUMIFS(СВЦЭМ!$D$39:$D$789,СВЦЭМ!$A$39:$A$789,$A84,СВЦЭМ!$B$39:$B$789,Y$83)+'СЕТ СН'!$H$14+СВЦЭМ!$D$10+'СЕТ СН'!$H$5-'СЕТ СН'!$H$24</f>
        <v>4505.0353269099996</v>
      </c>
      <c r="AA84" s="45"/>
    </row>
    <row r="85" spans="1:32" ht="15.75" x14ac:dyDescent="0.2">
      <c r="A85" s="35">
        <f>A84+1</f>
        <v>45628</v>
      </c>
      <c r="B85" s="36">
        <f>SUMIFS(СВЦЭМ!$D$39:$D$789,СВЦЭМ!$A$39:$A$789,$A85,СВЦЭМ!$B$39:$B$789,B$83)+'СЕТ СН'!$H$14+СВЦЭМ!$D$10+'СЕТ СН'!$H$5-'СЕТ СН'!$H$24</f>
        <v>4576.1028618099999</v>
      </c>
      <c r="C85" s="36">
        <f>SUMIFS(СВЦЭМ!$D$39:$D$789,СВЦЭМ!$A$39:$A$789,$A85,СВЦЭМ!$B$39:$B$789,C$83)+'СЕТ СН'!$H$14+СВЦЭМ!$D$10+'СЕТ СН'!$H$5-'СЕТ СН'!$H$24</f>
        <v>4562.50642496</v>
      </c>
      <c r="D85" s="36">
        <f>SUMIFS(СВЦЭМ!$D$39:$D$789,СВЦЭМ!$A$39:$A$789,$A85,СВЦЭМ!$B$39:$B$789,D$83)+'СЕТ СН'!$H$14+СВЦЭМ!$D$10+'СЕТ СН'!$H$5-'СЕТ СН'!$H$24</f>
        <v>4550.2035913399995</v>
      </c>
      <c r="E85" s="36">
        <f>SUMIFS(СВЦЭМ!$D$39:$D$789,СВЦЭМ!$A$39:$A$789,$A85,СВЦЭМ!$B$39:$B$789,E$83)+'СЕТ СН'!$H$14+СВЦЭМ!$D$10+'СЕТ СН'!$H$5-'СЕТ СН'!$H$24</f>
        <v>4560.2606984899994</v>
      </c>
      <c r="F85" s="36">
        <f>SUMIFS(СВЦЭМ!$D$39:$D$789,СВЦЭМ!$A$39:$A$789,$A85,СВЦЭМ!$B$39:$B$789,F$83)+'СЕТ СН'!$H$14+СВЦЭМ!$D$10+'СЕТ СН'!$H$5-'СЕТ СН'!$H$24</f>
        <v>4552.5956219</v>
      </c>
      <c r="G85" s="36">
        <f>SUMIFS(СВЦЭМ!$D$39:$D$789,СВЦЭМ!$A$39:$A$789,$A85,СВЦЭМ!$B$39:$B$789,G$83)+'СЕТ СН'!$H$14+СВЦЭМ!$D$10+'СЕТ СН'!$H$5-'СЕТ СН'!$H$24</f>
        <v>4556.93844885</v>
      </c>
      <c r="H85" s="36">
        <f>SUMIFS(СВЦЭМ!$D$39:$D$789,СВЦЭМ!$A$39:$A$789,$A85,СВЦЭМ!$B$39:$B$789,H$83)+'СЕТ СН'!$H$14+СВЦЭМ!$D$10+'СЕТ СН'!$H$5-'СЕТ СН'!$H$24</f>
        <v>4501.4039646599995</v>
      </c>
      <c r="I85" s="36">
        <f>SUMIFS(СВЦЭМ!$D$39:$D$789,СВЦЭМ!$A$39:$A$789,$A85,СВЦЭМ!$B$39:$B$789,I$83)+'СЕТ СН'!$H$14+СВЦЭМ!$D$10+'СЕТ СН'!$H$5-'СЕТ СН'!$H$24</f>
        <v>4421.4765005600002</v>
      </c>
      <c r="J85" s="36">
        <f>SUMIFS(СВЦЭМ!$D$39:$D$789,СВЦЭМ!$A$39:$A$789,$A85,СВЦЭМ!$B$39:$B$789,J$83)+'СЕТ СН'!$H$14+СВЦЭМ!$D$10+'СЕТ СН'!$H$5-'СЕТ СН'!$H$24</f>
        <v>4379.4040644400002</v>
      </c>
      <c r="K85" s="36">
        <f>SUMIFS(СВЦЭМ!$D$39:$D$789,СВЦЭМ!$A$39:$A$789,$A85,СВЦЭМ!$B$39:$B$789,K$83)+'СЕТ СН'!$H$14+СВЦЭМ!$D$10+'СЕТ СН'!$H$5-'СЕТ СН'!$H$24</f>
        <v>4365.5281828299994</v>
      </c>
      <c r="L85" s="36">
        <f>SUMIFS(СВЦЭМ!$D$39:$D$789,СВЦЭМ!$A$39:$A$789,$A85,СВЦЭМ!$B$39:$B$789,L$83)+'СЕТ СН'!$H$14+СВЦЭМ!$D$10+'СЕТ СН'!$H$5-'СЕТ СН'!$H$24</f>
        <v>4381.97722041</v>
      </c>
      <c r="M85" s="36">
        <f>SUMIFS(СВЦЭМ!$D$39:$D$789,СВЦЭМ!$A$39:$A$789,$A85,СВЦЭМ!$B$39:$B$789,M$83)+'СЕТ СН'!$H$14+СВЦЭМ!$D$10+'СЕТ СН'!$H$5-'СЕТ СН'!$H$24</f>
        <v>4396.6480276399998</v>
      </c>
      <c r="N85" s="36">
        <f>SUMIFS(СВЦЭМ!$D$39:$D$789,СВЦЭМ!$A$39:$A$789,$A85,СВЦЭМ!$B$39:$B$789,N$83)+'СЕТ СН'!$H$14+СВЦЭМ!$D$10+'СЕТ СН'!$H$5-'СЕТ СН'!$H$24</f>
        <v>4412.08746359</v>
      </c>
      <c r="O85" s="36">
        <f>SUMIFS(СВЦЭМ!$D$39:$D$789,СВЦЭМ!$A$39:$A$789,$A85,СВЦЭМ!$B$39:$B$789,O$83)+'СЕТ СН'!$H$14+СВЦЭМ!$D$10+'СЕТ СН'!$H$5-'СЕТ СН'!$H$24</f>
        <v>4427.6354007600003</v>
      </c>
      <c r="P85" s="36">
        <f>SUMIFS(СВЦЭМ!$D$39:$D$789,СВЦЭМ!$A$39:$A$789,$A85,СВЦЭМ!$B$39:$B$789,P$83)+'СЕТ СН'!$H$14+СВЦЭМ!$D$10+'СЕТ СН'!$H$5-'СЕТ СН'!$H$24</f>
        <v>4441.8610423699993</v>
      </c>
      <c r="Q85" s="36">
        <f>SUMIFS(СВЦЭМ!$D$39:$D$789,СВЦЭМ!$A$39:$A$789,$A85,СВЦЭМ!$B$39:$B$789,Q$83)+'СЕТ СН'!$H$14+СВЦЭМ!$D$10+'СЕТ СН'!$H$5-'СЕТ СН'!$H$24</f>
        <v>4440.5250587400005</v>
      </c>
      <c r="R85" s="36">
        <f>SUMIFS(СВЦЭМ!$D$39:$D$789,СВЦЭМ!$A$39:$A$789,$A85,СВЦЭМ!$B$39:$B$789,R$83)+'СЕТ СН'!$H$14+СВЦЭМ!$D$10+'СЕТ СН'!$H$5-'СЕТ СН'!$H$24</f>
        <v>4431.0194123000001</v>
      </c>
      <c r="S85" s="36">
        <f>SUMIFS(СВЦЭМ!$D$39:$D$789,СВЦЭМ!$A$39:$A$789,$A85,СВЦЭМ!$B$39:$B$789,S$83)+'СЕТ СН'!$H$14+СВЦЭМ!$D$10+'СЕТ СН'!$H$5-'СЕТ СН'!$H$24</f>
        <v>4383.0253991</v>
      </c>
      <c r="T85" s="36">
        <f>SUMIFS(СВЦЭМ!$D$39:$D$789,СВЦЭМ!$A$39:$A$789,$A85,СВЦЭМ!$B$39:$B$789,T$83)+'СЕТ СН'!$H$14+СВЦЭМ!$D$10+'СЕТ СН'!$H$5-'СЕТ СН'!$H$24</f>
        <v>4336.4597649300003</v>
      </c>
      <c r="U85" s="36">
        <f>SUMIFS(СВЦЭМ!$D$39:$D$789,СВЦЭМ!$A$39:$A$789,$A85,СВЦЭМ!$B$39:$B$789,U$83)+'СЕТ СН'!$H$14+СВЦЭМ!$D$10+'СЕТ СН'!$H$5-'СЕТ СН'!$H$24</f>
        <v>4374.0464580600001</v>
      </c>
      <c r="V85" s="36">
        <f>SUMIFS(СВЦЭМ!$D$39:$D$789,СВЦЭМ!$A$39:$A$789,$A85,СВЦЭМ!$B$39:$B$789,V$83)+'СЕТ СН'!$H$14+СВЦЭМ!$D$10+'СЕТ СН'!$H$5-'СЕТ СН'!$H$24</f>
        <v>4402.2141708099998</v>
      </c>
      <c r="W85" s="36">
        <f>SUMIFS(СВЦЭМ!$D$39:$D$789,СВЦЭМ!$A$39:$A$789,$A85,СВЦЭМ!$B$39:$B$789,W$83)+'СЕТ СН'!$H$14+СВЦЭМ!$D$10+'СЕТ СН'!$H$5-'СЕТ СН'!$H$24</f>
        <v>4393.9072642399997</v>
      </c>
      <c r="X85" s="36">
        <f>SUMIFS(СВЦЭМ!$D$39:$D$789,СВЦЭМ!$A$39:$A$789,$A85,СВЦЭМ!$B$39:$B$789,X$83)+'СЕТ СН'!$H$14+СВЦЭМ!$D$10+'СЕТ СН'!$H$5-'СЕТ СН'!$H$24</f>
        <v>4393.72739508</v>
      </c>
      <c r="Y85" s="36">
        <f>SUMIFS(СВЦЭМ!$D$39:$D$789,СВЦЭМ!$A$39:$A$789,$A85,СВЦЭМ!$B$39:$B$789,Y$83)+'СЕТ СН'!$H$14+СВЦЭМ!$D$10+'СЕТ СН'!$H$5-'СЕТ СН'!$H$24</f>
        <v>4423.3288723000005</v>
      </c>
    </row>
    <row r="86" spans="1:32" ht="15.75" x14ac:dyDescent="0.2">
      <c r="A86" s="35">
        <f t="shared" ref="A86:A114" si="2">A85+1</f>
        <v>45629</v>
      </c>
      <c r="B86" s="36">
        <f>SUMIFS(СВЦЭМ!$D$39:$D$789,СВЦЭМ!$A$39:$A$789,$A86,СВЦЭМ!$B$39:$B$789,B$83)+'СЕТ СН'!$H$14+СВЦЭМ!$D$10+'СЕТ СН'!$H$5-'СЕТ СН'!$H$24</f>
        <v>4442.2306233099998</v>
      </c>
      <c r="C86" s="36">
        <f>SUMIFS(СВЦЭМ!$D$39:$D$789,СВЦЭМ!$A$39:$A$789,$A86,СВЦЭМ!$B$39:$B$789,C$83)+'СЕТ СН'!$H$14+СВЦЭМ!$D$10+'СЕТ СН'!$H$5-'СЕТ СН'!$H$24</f>
        <v>4480.5198089799997</v>
      </c>
      <c r="D86" s="36">
        <f>SUMIFS(СВЦЭМ!$D$39:$D$789,СВЦЭМ!$A$39:$A$789,$A86,СВЦЭМ!$B$39:$B$789,D$83)+'СЕТ СН'!$H$14+СВЦЭМ!$D$10+'СЕТ СН'!$H$5-'СЕТ СН'!$H$24</f>
        <v>4510.4153638400003</v>
      </c>
      <c r="E86" s="36">
        <f>SUMIFS(СВЦЭМ!$D$39:$D$789,СВЦЭМ!$A$39:$A$789,$A86,СВЦЭМ!$B$39:$B$789,E$83)+'СЕТ СН'!$H$14+СВЦЭМ!$D$10+'СЕТ СН'!$H$5-'СЕТ СН'!$H$24</f>
        <v>4538.5705534099998</v>
      </c>
      <c r="F86" s="36">
        <f>SUMIFS(СВЦЭМ!$D$39:$D$789,СВЦЭМ!$A$39:$A$789,$A86,СВЦЭМ!$B$39:$B$789,F$83)+'СЕТ СН'!$H$14+СВЦЭМ!$D$10+'СЕТ СН'!$H$5-'СЕТ СН'!$H$24</f>
        <v>4544.7895309599999</v>
      </c>
      <c r="G86" s="36">
        <f>SUMIFS(СВЦЭМ!$D$39:$D$789,СВЦЭМ!$A$39:$A$789,$A86,СВЦЭМ!$B$39:$B$789,G$83)+'СЕТ СН'!$H$14+СВЦЭМ!$D$10+'СЕТ СН'!$H$5-'СЕТ СН'!$H$24</f>
        <v>4498.7108857700005</v>
      </c>
      <c r="H86" s="36">
        <f>SUMIFS(СВЦЭМ!$D$39:$D$789,СВЦЭМ!$A$39:$A$789,$A86,СВЦЭМ!$B$39:$B$789,H$83)+'СЕТ СН'!$H$14+СВЦЭМ!$D$10+'СЕТ СН'!$H$5-'СЕТ СН'!$H$24</f>
        <v>4445.14316616</v>
      </c>
      <c r="I86" s="36">
        <f>SUMIFS(СВЦЭМ!$D$39:$D$789,СВЦЭМ!$A$39:$A$789,$A86,СВЦЭМ!$B$39:$B$789,I$83)+'СЕТ СН'!$H$14+СВЦЭМ!$D$10+'СЕТ СН'!$H$5-'СЕТ СН'!$H$24</f>
        <v>4376.8224360999993</v>
      </c>
      <c r="J86" s="36">
        <f>SUMIFS(СВЦЭМ!$D$39:$D$789,СВЦЭМ!$A$39:$A$789,$A86,СВЦЭМ!$B$39:$B$789,J$83)+'СЕТ СН'!$H$14+СВЦЭМ!$D$10+'СЕТ СН'!$H$5-'СЕТ СН'!$H$24</f>
        <v>4322.0777401200003</v>
      </c>
      <c r="K86" s="36">
        <f>SUMIFS(СВЦЭМ!$D$39:$D$789,СВЦЭМ!$A$39:$A$789,$A86,СВЦЭМ!$B$39:$B$789,K$83)+'СЕТ СН'!$H$14+СВЦЭМ!$D$10+'СЕТ СН'!$H$5-'СЕТ СН'!$H$24</f>
        <v>4327.8145206899999</v>
      </c>
      <c r="L86" s="36">
        <f>SUMIFS(СВЦЭМ!$D$39:$D$789,СВЦЭМ!$A$39:$A$789,$A86,СВЦЭМ!$B$39:$B$789,L$83)+'СЕТ СН'!$H$14+СВЦЭМ!$D$10+'СЕТ СН'!$H$5-'СЕТ СН'!$H$24</f>
        <v>4335.0562957299999</v>
      </c>
      <c r="M86" s="36">
        <f>SUMIFS(СВЦЭМ!$D$39:$D$789,СВЦЭМ!$A$39:$A$789,$A86,СВЦЭМ!$B$39:$B$789,M$83)+'СЕТ СН'!$H$14+СВЦЭМ!$D$10+'СЕТ СН'!$H$5-'СЕТ СН'!$H$24</f>
        <v>4337.7593215300003</v>
      </c>
      <c r="N86" s="36">
        <f>SUMIFS(СВЦЭМ!$D$39:$D$789,СВЦЭМ!$A$39:$A$789,$A86,СВЦЭМ!$B$39:$B$789,N$83)+'СЕТ СН'!$H$14+СВЦЭМ!$D$10+'СЕТ СН'!$H$5-'СЕТ СН'!$H$24</f>
        <v>4369.4834314599993</v>
      </c>
      <c r="O86" s="36">
        <f>SUMIFS(СВЦЭМ!$D$39:$D$789,СВЦЭМ!$A$39:$A$789,$A86,СВЦЭМ!$B$39:$B$789,O$83)+'СЕТ СН'!$H$14+СВЦЭМ!$D$10+'СЕТ СН'!$H$5-'СЕТ СН'!$H$24</f>
        <v>4381.4476121500002</v>
      </c>
      <c r="P86" s="36">
        <f>SUMIFS(СВЦЭМ!$D$39:$D$789,СВЦЭМ!$A$39:$A$789,$A86,СВЦЭМ!$B$39:$B$789,P$83)+'СЕТ СН'!$H$14+СВЦЭМ!$D$10+'СЕТ СН'!$H$5-'СЕТ СН'!$H$24</f>
        <v>4402.64667672</v>
      </c>
      <c r="Q86" s="36">
        <f>SUMIFS(СВЦЭМ!$D$39:$D$789,СВЦЭМ!$A$39:$A$789,$A86,СВЦЭМ!$B$39:$B$789,Q$83)+'СЕТ СН'!$H$14+СВЦЭМ!$D$10+'СЕТ СН'!$H$5-'СЕТ СН'!$H$24</f>
        <v>4428.1321342600004</v>
      </c>
      <c r="R86" s="36">
        <f>SUMIFS(СВЦЭМ!$D$39:$D$789,СВЦЭМ!$A$39:$A$789,$A86,СВЦЭМ!$B$39:$B$789,R$83)+'СЕТ СН'!$H$14+СВЦЭМ!$D$10+'СЕТ СН'!$H$5-'СЕТ СН'!$H$24</f>
        <v>4410.1921034999996</v>
      </c>
      <c r="S86" s="36">
        <f>SUMIFS(СВЦЭМ!$D$39:$D$789,СВЦЭМ!$A$39:$A$789,$A86,СВЦЭМ!$B$39:$B$789,S$83)+'СЕТ СН'!$H$14+СВЦЭМ!$D$10+'СЕТ СН'!$H$5-'СЕТ СН'!$H$24</f>
        <v>4365.2578091899995</v>
      </c>
      <c r="T86" s="36">
        <f>SUMIFS(СВЦЭМ!$D$39:$D$789,СВЦЭМ!$A$39:$A$789,$A86,СВЦЭМ!$B$39:$B$789,T$83)+'СЕТ СН'!$H$14+СВЦЭМ!$D$10+'СЕТ СН'!$H$5-'СЕТ СН'!$H$24</f>
        <v>4318.8515466999997</v>
      </c>
      <c r="U86" s="36">
        <f>SUMIFS(СВЦЭМ!$D$39:$D$789,СВЦЭМ!$A$39:$A$789,$A86,СВЦЭМ!$B$39:$B$789,U$83)+'СЕТ СН'!$H$14+СВЦЭМ!$D$10+'СЕТ СН'!$H$5-'СЕТ СН'!$H$24</f>
        <v>4339.3593365699999</v>
      </c>
      <c r="V86" s="36">
        <f>SUMIFS(СВЦЭМ!$D$39:$D$789,СВЦЭМ!$A$39:$A$789,$A86,СВЦЭМ!$B$39:$B$789,V$83)+'СЕТ СН'!$H$14+СВЦЭМ!$D$10+'СЕТ СН'!$H$5-'СЕТ СН'!$H$24</f>
        <v>4361.1136712699999</v>
      </c>
      <c r="W86" s="36">
        <f>SUMIFS(СВЦЭМ!$D$39:$D$789,СВЦЭМ!$A$39:$A$789,$A86,СВЦЭМ!$B$39:$B$789,W$83)+'СЕТ СН'!$H$14+СВЦЭМ!$D$10+'СЕТ СН'!$H$5-'СЕТ СН'!$H$24</f>
        <v>4375.9937433300001</v>
      </c>
      <c r="X86" s="36">
        <f>SUMIFS(СВЦЭМ!$D$39:$D$789,СВЦЭМ!$A$39:$A$789,$A86,СВЦЭМ!$B$39:$B$789,X$83)+'СЕТ СН'!$H$14+СВЦЭМ!$D$10+'СЕТ СН'!$H$5-'СЕТ СН'!$H$24</f>
        <v>4386.6184507799999</v>
      </c>
      <c r="Y86" s="36">
        <f>SUMIFS(СВЦЭМ!$D$39:$D$789,СВЦЭМ!$A$39:$A$789,$A86,СВЦЭМ!$B$39:$B$789,Y$83)+'СЕТ СН'!$H$14+СВЦЭМ!$D$10+'СЕТ СН'!$H$5-'СЕТ СН'!$H$24</f>
        <v>4422.7228774300002</v>
      </c>
    </row>
    <row r="87" spans="1:32" ht="15.75" x14ac:dyDescent="0.2">
      <c r="A87" s="35">
        <f t="shared" si="2"/>
        <v>45630</v>
      </c>
      <c r="B87" s="36">
        <f>SUMIFS(СВЦЭМ!$D$39:$D$789,СВЦЭМ!$A$39:$A$789,$A87,СВЦЭМ!$B$39:$B$789,B$83)+'СЕТ СН'!$H$14+СВЦЭМ!$D$10+'СЕТ СН'!$H$5-'СЕТ СН'!$H$24</f>
        <v>4456.6061360700005</v>
      </c>
      <c r="C87" s="36">
        <f>SUMIFS(СВЦЭМ!$D$39:$D$789,СВЦЭМ!$A$39:$A$789,$A87,СВЦЭМ!$B$39:$B$789,C$83)+'СЕТ СН'!$H$14+СВЦЭМ!$D$10+'СЕТ СН'!$H$5-'СЕТ СН'!$H$24</f>
        <v>4520.0165243699994</v>
      </c>
      <c r="D87" s="36">
        <f>SUMIFS(СВЦЭМ!$D$39:$D$789,СВЦЭМ!$A$39:$A$789,$A87,СВЦЭМ!$B$39:$B$789,D$83)+'СЕТ СН'!$H$14+СВЦЭМ!$D$10+'СЕТ СН'!$H$5-'СЕТ СН'!$H$24</f>
        <v>4544.1400683899992</v>
      </c>
      <c r="E87" s="36">
        <f>SUMIFS(СВЦЭМ!$D$39:$D$789,СВЦЭМ!$A$39:$A$789,$A87,СВЦЭМ!$B$39:$B$789,E$83)+'СЕТ СН'!$H$14+СВЦЭМ!$D$10+'СЕТ СН'!$H$5-'СЕТ СН'!$H$24</f>
        <v>4559.2212266899996</v>
      </c>
      <c r="F87" s="36">
        <f>SUMIFS(СВЦЭМ!$D$39:$D$789,СВЦЭМ!$A$39:$A$789,$A87,СВЦЭМ!$B$39:$B$789,F$83)+'СЕТ СН'!$H$14+СВЦЭМ!$D$10+'СЕТ СН'!$H$5-'СЕТ СН'!$H$24</f>
        <v>4553.0457273600005</v>
      </c>
      <c r="G87" s="36">
        <f>SUMIFS(СВЦЭМ!$D$39:$D$789,СВЦЭМ!$A$39:$A$789,$A87,СВЦЭМ!$B$39:$B$789,G$83)+'СЕТ СН'!$H$14+СВЦЭМ!$D$10+'СЕТ СН'!$H$5-'СЕТ СН'!$H$24</f>
        <v>4539.0538731399993</v>
      </c>
      <c r="H87" s="36">
        <f>SUMIFS(СВЦЭМ!$D$39:$D$789,СВЦЭМ!$A$39:$A$789,$A87,СВЦЭМ!$B$39:$B$789,H$83)+'СЕТ СН'!$H$14+СВЦЭМ!$D$10+'СЕТ СН'!$H$5-'СЕТ СН'!$H$24</f>
        <v>4509.5606264199996</v>
      </c>
      <c r="I87" s="36">
        <f>SUMIFS(СВЦЭМ!$D$39:$D$789,СВЦЭМ!$A$39:$A$789,$A87,СВЦЭМ!$B$39:$B$789,I$83)+'СЕТ СН'!$H$14+СВЦЭМ!$D$10+'СЕТ СН'!$H$5-'СЕТ СН'!$H$24</f>
        <v>4405.9490377099992</v>
      </c>
      <c r="J87" s="36">
        <f>SUMIFS(СВЦЭМ!$D$39:$D$789,СВЦЭМ!$A$39:$A$789,$A87,СВЦЭМ!$B$39:$B$789,J$83)+'СЕТ СН'!$H$14+СВЦЭМ!$D$10+'СЕТ СН'!$H$5-'СЕТ СН'!$H$24</f>
        <v>4354.5779730899994</v>
      </c>
      <c r="K87" s="36">
        <f>SUMIFS(СВЦЭМ!$D$39:$D$789,СВЦЭМ!$A$39:$A$789,$A87,СВЦЭМ!$B$39:$B$789,K$83)+'СЕТ СН'!$H$14+СВЦЭМ!$D$10+'СЕТ СН'!$H$5-'СЕТ СН'!$H$24</f>
        <v>4331.9549808299998</v>
      </c>
      <c r="L87" s="36">
        <f>SUMIFS(СВЦЭМ!$D$39:$D$789,СВЦЭМ!$A$39:$A$789,$A87,СВЦЭМ!$B$39:$B$789,L$83)+'СЕТ СН'!$H$14+СВЦЭМ!$D$10+'СЕТ СН'!$H$5-'СЕТ СН'!$H$24</f>
        <v>4263.0000535400004</v>
      </c>
      <c r="M87" s="36">
        <f>SUMIFS(СВЦЭМ!$D$39:$D$789,СВЦЭМ!$A$39:$A$789,$A87,СВЦЭМ!$B$39:$B$789,M$83)+'СЕТ СН'!$H$14+СВЦЭМ!$D$10+'СЕТ СН'!$H$5-'СЕТ СН'!$H$24</f>
        <v>4251.5060575099997</v>
      </c>
      <c r="N87" s="36">
        <f>SUMIFS(СВЦЭМ!$D$39:$D$789,СВЦЭМ!$A$39:$A$789,$A87,СВЦЭМ!$B$39:$B$789,N$83)+'СЕТ СН'!$H$14+СВЦЭМ!$D$10+'СЕТ СН'!$H$5-'СЕТ СН'!$H$24</f>
        <v>4285.8904721999997</v>
      </c>
      <c r="O87" s="36">
        <f>SUMIFS(СВЦЭМ!$D$39:$D$789,СВЦЭМ!$A$39:$A$789,$A87,СВЦЭМ!$B$39:$B$789,O$83)+'СЕТ СН'!$H$14+СВЦЭМ!$D$10+'СЕТ СН'!$H$5-'СЕТ СН'!$H$24</f>
        <v>4291.6206467100001</v>
      </c>
      <c r="P87" s="36">
        <f>SUMIFS(СВЦЭМ!$D$39:$D$789,СВЦЭМ!$A$39:$A$789,$A87,СВЦЭМ!$B$39:$B$789,P$83)+'СЕТ СН'!$H$14+СВЦЭМ!$D$10+'СЕТ СН'!$H$5-'СЕТ СН'!$H$24</f>
        <v>4305.0233947300003</v>
      </c>
      <c r="Q87" s="36">
        <f>SUMIFS(СВЦЭМ!$D$39:$D$789,СВЦЭМ!$A$39:$A$789,$A87,СВЦЭМ!$B$39:$B$789,Q$83)+'СЕТ СН'!$H$14+СВЦЭМ!$D$10+'СЕТ СН'!$H$5-'СЕТ СН'!$H$24</f>
        <v>4315.4225133600003</v>
      </c>
      <c r="R87" s="36">
        <f>SUMIFS(СВЦЭМ!$D$39:$D$789,СВЦЭМ!$A$39:$A$789,$A87,СВЦЭМ!$B$39:$B$789,R$83)+'СЕТ СН'!$H$14+СВЦЭМ!$D$10+'СЕТ СН'!$H$5-'СЕТ СН'!$H$24</f>
        <v>4306.9188439500003</v>
      </c>
      <c r="S87" s="36">
        <f>SUMIFS(СВЦЭМ!$D$39:$D$789,СВЦЭМ!$A$39:$A$789,$A87,СВЦЭМ!$B$39:$B$789,S$83)+'СЕТ СН'!$H$14+СВЦЭМ!$D$10+'СЕТ СН'!$H$5-'СЕТ СН'!$H$24</f>
        <v>4259.2353386200002</v>
      </c>
      <c r="T87" s="36">
        <f>SUMIFS(СВЦЭМ!$D$39:$D$789,СВЦЭМ!$A$39:$A$789,$A87,СВЦЭМ!$B$39:$B$789,T$83)+'СЕТ СН'!$H$14+СВЦЭМ!$D$10+'СЕТ СН'!$H$5-'СЕТ СН'!$H$24</f>
        <v>4212.4374100900004</v>
      </c>
      <c r="U87" s="36">
        <f>SUMIFS(СВЦЭМ!$D$39:$D$789,СВЦЭМ!$A$39:$A$789,$A87,СВЦЭМ!$B$39:$B$789,U$83)+'СЕТ СН'!$H$14+СВЦЭМ!$D$10+'СЕТ СН'!$H$5-'СЕТ СН'!$H$24</f>
        <v>4216.3052395499999</v>
      </c>
      <c r="V87" s="36">
        <f>SUMIFS(СВЦЭМ!$D$39:$D$789,СВЦЭМ!$A$39:$A$789,$A87,СВЦЭМ!$B$39:$B$789,V$83)+'СЕТ СН'!$H$14+СВЦЭМ!$D$10+'СЕТ СН'!$H$5-'СЕТ СН'!$H$24</f>
        <v>4253.9592560000001</v>
      </c>
      <c r="W87" s="36">
        <f>SUMIFS(СВЦЭМ!$D$39:$D$789,СВЦЭМ!$A$39:$A$789,$A87,СВЦЭМ!$B$39:$B$789,W$83)+'СЕТ СН'!$H$14+СВЦЭМ!$D$10+'СЕТ СН'!$H$5-'СЕТ СН'!$H$24</f>
        <v>4275.1622852099999</v>
      </c>
      <c r="X87" s="36">
        <f>SUMIFS(СВЦЭМ!$D$39:$D$789,СВЦЭМ!$A$39:$A$789,$A87,СВЦЭМ!$B$39:$B$789,X$83)+'СЕТ СН'!$H$14+СВЦЭМ!$D$10+'СЕТ СН'!$H$5-'СЕТ СН'!$H$24</f>
        <v>4309.9389769200006</v>
      </c>
      <c r="Y87" s="36">
        <f>SUMIFS(СВЦЭМ!$D$39:$D$789,СВЦЭМ!$A$39:$A$789,$A87,СВЦЭМ!$B$39:$B$789,Y$83)+'СЕТ СН'!$H$14+СВЦЭМ!$D$10+'СЕТ СН'!$H$5-'СЕТ СН'!$H$24</f>
        <v>4346.9436261700002</v>
      </c>
    </row>
    <row r="88" spans="1:32" ht="15.75" x14ac:dyDescent="0.2">
      <c r="A88" s="35">
        <f t="shared" si="2"/>
        <v>45631</v>
      </c>
      <c r="B88" s="36">
        <f>SUMIFS(СВЦЭМ!$D$39:$D$789,СВЦЭМ!$A$39:$A$789,$A88,СВЦЭМ!$B$39:$B$789,B$83)+'СЕТ СН'!$H$14+СВЦЭМ!$D$10+'СЕТ СН'!$H$5-'СЕТ СН'!$H$24</f>
        <v>4356.3575973699999</v>
      </c>
      <c r="C88" s="36">
        <f>SUMIFS(СВЦЭМ!$D$39:$D$789,СВЦЭМ!$A$39:$A$789,$A88,СВЦЭМ!$B$39:$B$789,C$83)+'СЕТ СН'!$H$14+СВЦЭМ!$D$10+'СЕТ СН'!$H$5-'СЕТ СН'!$H$24</f>
        <v>4407.1227542699999</v>
      </c>
      <c r="D88" s="36">
        <f>SUMIFS(СВЦЭМ!$D$39:$D$789,СВЦЭМ!$A$39:$A$789,$A88,СВЦЭМ!$B$39:$B$789,D$83)+'СЕТ СН'!$H$14+СВЦЭМ!$D$10+'СЕТ СН'!$H$5-'СЕТ СН'!$H$24</f>
        <v>4419.2616845899993</v>
      </c>
      <c r="E88" s="36">
        <f>SUMIFS(СВЦЭМ!$D$39:$D$789,СВЦЭМ!$A$39:$A$789,$A88,СВЦЭМ!$B$39:$B$789,E$83)+'СЕТ СН'!$H$14+СВЦЭМ!$D$10+'СЕТ СН'!$H$5-'СЕТ СН'!$H$24</f>
        <v>4432.0108966600001</v>
      </c>
      <c r="F88" s="36">
        <f>SUMIFS(СВЦЭМ!$D$39:$D$789,СВЦЭМ!$A$39:$A$789,$A88,СВЦЭМ!$B$39:$B$789,F$83)+'СЕТ СН'!$H$14+СВЦЭМ!$D$10+'СЕТ СН'!$H$5-'СЕТ СН'!$H$24</f>
        <v>4425.5362017499992</v>
      </c>
      <c r="G88" s="36">
        <f>SUMIFS(СВЦЭМ!$D$39:$D$789,СВЦЭМ!$A$39:$A$789,$A88,СВЦЭМ!$B$39:$B$789,G$83)+'СЕТ СН'!$H$14+СВЦЭМ!$D$10+'СЕТ СН'!$H$5-'СЕТ СН'!$H$24</f>
        <v>4401.8853601000001</v>
      </c>
      <c r="H88" s="36">
        <f>SUMIFS(СВЦЭМ!$D$39:$D$789,СВЦЭМ!$A$39:$A$789,$A88,СВЦЭМ!$B$39:$B$789,H$83)+'СЕТ СН'!$H$14+СВЦЭМ!$D$10+'СЕТ СН'!$H$5-'СЕТ СН'!$H$24</f>
        <v>4327.9168822000001</v>
      </c>
      <c r="I88" s="36">
        <f>SUMIFS(СВЦЭМ!$D$39:$D$789,СВЦЭМ!$A$39:$A$789,$A88,СВЦЭМ!$B$39:$B$789,I$83)+'СЕТ СН'!$H$14+СВЦЭМ!$D$10+'СЕТ СН'!$H$5-'СЕТ СН'!$H$24</f>
        <v>4249.6793693600002</v>
      </c>
      <c r="J88" s="36">
        <f>SUMIFS(СВЦЭМ!$D$39:$D$789,СВЦЭМ!$A$39:$A$789,$A88,СВЦЭМ!$B$39:$B$789,J$83)+'СЕТ СН'!$H$14+СВЦЭМ!$D$10+'СЕТ СН'!$H$5-'СЕТ СН'!$H$24</f>
        <v>4208.2572488300002</v>
      </c>
      <c r="K88" s="36">
        <f>SUMIFS(СВЦЭМ!$D$39:$D$789,СВЦЭМ!$A$39:$A$789,$A88,СВЦЭМ!$B$39:$B$789,K$83)+'СЕТ СН'!$H$14+СВЦЭМ!$D$10+'СЕТ СН'!$H$5-'СЕТ СН'!$H$24</f>
        <v>4178.5060744900002</v>
      </c>
      <c r="L88" s="36">
        <f>SUMIFS(СВЦЭМ!$D$39:$D$789,СВЦЭМ!$A$39:$A$789,$A88,СВЦЭМ!$B$39:$B$789,L$83)+'СЕТ СН'!$H$14+СВЦЭМ!$D$10+'СЕТ СН'!$H$5-'СЕТ СН'!$H$24</f>
        <v>4168.7084097300003</v>
      </c>
      <c r="M88" s="36">
        <f>SUMIFS(СВЦЭМ!$D$39:$D$789,СВЦЭМ!$A$39:$A$789,$A88,СВЦЭМ!$B$39:$B$789,M$83)+'СЕТ СН'!$H$14+СВЦЭМ!$D$10+'СЕТ СН'!$H$5-'СЕТ СН'!$H$24</f>
        <v>4192.3786911099996</v>
      </c>
      <c r="N88" s="36">
        <f>SUMIFS(СВЦЭМ!$D$39:$D$789,СВЦЭМ!$A$39:$A$789,$A88,СВЦЭМ!$B$39:$B$789,N$83)+'СЕТ СН'!$H$14+СВЦЭМ!$D$10+'СЕТ СН'!$H$5-'СЕТ СН'!$H$24</f>
        <v>4203.7212938499997</v>
      </c>
      <c r="O88" s="36">
        <f>SUMIFS(СВЦЭМ!$D$39:$D$789,СВЦЭМ!$A$39:$A$789,$A88,СВЦЭМ!$B$39:$B$789,O$83)+'СЕТ СН'!$H$14+СВЦЭМ!$D$10+'СЕТ СН'!$H$5-'СЕТ СН'!$H$24</f>
        <v>4209.7459981399998</v>
      </c>
      <c r="P88" s="36">
        <f>SUMIFS(СВЦЭМ!$D$39:$D$789,СВЦЭМ!$A$39:$A$789,$A88,СВЦЭМ!$B$39:$B$789,P$83)+'СЕТ СН'!$H$14+СВЦЭМ!$D$10+'СЕТ СН'!$H$5-'СЕТ СН'!$H$24</f>
        <v>4224.5214497200004</v>
      </c>
      <c r="Q88" s="36">
        <f>SUMIFS(СВЦЭМ!$D$39:$D$789,СВЦЭМ!$A$39:$A$789,$A88,СВЦЭМ!$B$39:$B$789,Q$83)+'СЕТ СН'!$H$14+СВЦЭМ!$D$10+'СЕТ СН'!$H$5-'СЕТ СН'!$H$24</f>
        <v>4247.8880369899998</v>
      </c>
      <c r="R88" s="36">
        <f>SUMIFS(СВЦЭМ!$D$39:$D$789,СВЦЭМ!$A$39:$A$789,$A88,СВЦЭМ!$B$39:$B$789,R$83)+'СЕТ СН'!$H$14+СВЦЭМ!$D$10+'СЕТ СН'!$H$5-'СЕТ СН'!$H$24</f>
        <v>4250.1190390100001</v>
      </c>
      <c r="S88" s="36">
        <f>SUMIFS(СВЦЭМ!$D$39:$D$789,СВЦЭМ!$A$39:$A$789,$A88,СВЦЭМ!$B$39:$B$789,S$83)+'СЕТ СН'!$H$14+СВЦЭМ!$D$10+'СЕТ СН'!$H$5-'СЕТ СН'!$H$24</f>
        <v>4196.4119283600003</v>
      </c>
      <c r="T88" s="36">
        <f>SUMIFS(СВЦЭМ!$D$39:$D$789,СВЦЭМ!$A$39:$A$789,$A88,СВЦЭМ!$B$39:$B$789,T$83)+'СЕТ СН'!$H$14+СВЦЭМ!$D$10+'СЕТ СН'!$H$5-'СЕТ СН'!$H$24</f>
        <v>4145.2188326300002</v>
      </c>
      <c r="U88" s="36">
        <f>SUMIFS(СВЦЭМ!$D$39:$D$789,СВЦЭМ!$A$39:$A$789,$A88,СВЦЭМ!$B$39:$B$789,U$83)+'СЕТ СН'!$H$14+СВЦЭМ!$D$10+'СЕТ СН'!$H$5-'СЕТ СН'!$H$24</f>
        <v>4146.17543905</v>
      </c>
      <c r="V88" s="36">
        <f>SUMIFS(СВЦЭМ!$D$39:$D$789,СВЦЭМ!$A$39:$A$789,$A88,СВЦЭМ!$B$39:$B$789,V$83)+'СЕТ СН'!$H$14+СВЦЭМ!$D$10+'СЕТ СН'!$H$5-'СЕТ СН'!$H$24</f>
        <v>4179.81039762</v>
      </c>
      <c r="W88" s="36">
        <f>SUMIFS(СВЦЭМ!$D$39:$D$789,СВЦЭМ!$A$39:$A$789,$A88,СВЦЭМ!$B$39:$B$789,W$83)+'СЕТ СН'!$H$14+СВЦЭМ!$D$10+'СЕТ СН'!$H$5-'СЕТ СН'!$H$24</f>
        <v>4190.6778158199995</v>
      </c>
      <c r="X88" s="36">
        <f>SUMIFS(СВЦЭМ!$D$39:$D$789,СВЦЭМ!$A$39:$A$789,$A88,СВЦЭМ!$B$39:$B$789,X$83)+'СЕТ СН'!$H$14+СВЦЭМ!$D$10+'СЕТ СН'!$H$5-'СЕТ СН'!$H$24</f>
        <v>4205.7464312600005</v>
      </c>
      <c r="Y88" s="36">
        <f>SUMIFS(СВЦЭМ!$D$39:$D$789,СВЦЭМ!$A$39:$A$789,$A88,СВЦЭМ!$B$39:$B$789,Y$83)+'СЕТ СН'!$H$14+СВЦЭМ!$D$10+'СЕТ СН'!$H$5-'СЕТ СН'!$H$24</f>
        <v>4215.3136424900003</v>
      </c>
    </row>
    <row r="89" spans="1:32" ht="15.75" x14ac:dyDescent="0.2">
      <c r="A89" s="35">
        <f t="shared" si="2"/>
        <v>45632</v>
      </c>
      <c r="B89" s="36">
        <f>SUMIFS(СВЦЭМ!$D$39:$D$789,СВЦЭМ!$A$39:$A$789,$A89,СВЦЭМ!$B$39:$B$789,B$83)+'СЕТ СН'!$H$14+СВЦЭМ!$D$10+'СЕТ СН'!$H$5-'СЕТ СН'!$H$24</f>
        <v>4318.1669778200003</v>
      </c>
      <c r="C89" s="36">
        <f>SUMIFS(СВЦЭМ!$D$39:$D$789,СВЦЭМ!$A$39:$A$789,$A89,СВЦЭМ!$B$39:$B$789,C$83)+'СЕТ СН'!$H$14+СВЦЭМ!$D$10+'СЕТ СН'!$H$5-'СЕТ СН'!$H$24</f>
        <v>4385.86832409</v>
      </c>
      <c r="D89" s="36">
        <f>SUMIFS(СВЦЭМ!$D$39:$D$789,СВЦЭМ!$A$39:$A$789,$A89,СВЦЭМ!$B$39:$B$789,D$83)+'СЕТ СН'!$H$14+СВЦЭМ!$D$10+'СЕТ СН'!$H$5-'СЕТ СН'!$H$24</f>
        <v>4412.1183884900001</v>
      </c>
      <c r="E89" s="36">
        <f>SUMIFS(СВЦЭМ!$D$39:$D$789,СВЦЭМ!$A$39:$A$789,$A89,СВЦЭМ!$B$39:$B$789,E$83)+'СЕТ СН'!$H$14+СВЦЭМ!$D$10+'СЕТ СН'!$H$5-'СЕТ СН'!$H$24</f>
        <v>4423.1070224199993</v>
      </c>
      <c r="F89" s="36">
        <f>SUMIFS(СВЦЭМ!$D$39:$D$789,СВЦЭМ!$A$39:$A$789,$A89,СВЦЭМ!$B$39:$B$789,F$83)+'СЕТ СН'!$H$14+СВЦЭМ!$D$10+'СЕТ СН'!$H$5-'СЕТ СН'!$H$24</f>
        <v>4421.7036941799997</v>
      </c>
      <c r="G89" s="36">
        <f>SUMIFS(СВЦЭМ!$D$39:$D$789,СВЦЭМ!$A$39:$A$789,$A89,СВЦЭМ!$B$39:$B$789,G$83)+'СЕТ СН'!$H$14+СВЦЭМ!$D$10+'СЕТ СН'!$H$5-'СЕТ СН'!$H$24</f>
        <v>4403.9927831200002</v>
      </c>
      <c r="H89" s="36">
        <f>SUMIFS(СВЦЭМ!$D$39:$D$789,СВЦЭМ!$A$39:$A$789,$A89,СВЦЭМ!$B$39:$B$789,H$83)+'СЕТ СН'!$H$14+СВЦЭМ!$D$10+'СЕТ СН'!$H$5-'СЕТ СН'!$H$24</f>
        <v>4325.2100113899996</v>
      </c>
      <c r="I89" s="36">
        <f>SUMIFS(СВЦЭМ!$D$39:$D$789,СВЦЭМ!$A$39:$A$789,$A89,СВЦЭМ!$B$39:$B$789,I$83)+'СЕТ СН'!$H$14+СВЦЭМ!$D$10+'СЕТ СН'!$H$5-'СЕТ СН'!$H$24</f>
        <v>4256.1962041099996</v>
      </c>
      <c r="J89" s="36">
        <f>SUMIFS(СВЦЭМ!$D$39:$D$789,СВЦЭМ!$A$39:$A$789,$A89,СВЦЭМ!$B$39:$B$789,J$83)+'СЕТ СН'!$H$14+СВЦЭМ!$D$10+'СЕТ СН'!$H$5-'СЕТ СН'!$H$24</f>
        <v>4198.8086132600001</v>
      </c>
      <c r="K89" s="36">
        <f>SUMIFS(СВЦЭМ!$D$39:$D$789,СВЦЭМ!$A$39:$A$789,$A89,СВЦЭМ!$B$39:$B$789,K$83)+'СЕТ СН'!$H$14+СВЦЭМ!$D$10+'СЕТ СН'!$H$5-'СЕТ СН'!$H$24</f>
        <v>4168.2995511600002</v>
      </c>
      <c r="L89" s="36">
        <f>SUMIFS(СВЦЭМ!$D$39:$D$789,СВЦЭМ!$A$39:$A$789,$A89,СВЦЭМ!$B$39:$B$789,L$83)+'СЕТ СН'!$H$14+СВЦЭМ!$D$10+'СЕТ СН'!$H$5-'СЕТ СН'!$H$24</f>
        <v>4169.9087319199998</v>
      </c>
      <c r="M89" s="36">
        <f>SUMIFS(СВЦЭМ!$D$39:$D$789,СВЦЭМ!$A$39:$A$789,$A89,СВЦЭМ!$B$39:$B$789,M$83)+'СЕТ СН'!$H$14+СВЦЭМ!$D$10+'СЕТ СН'!$H$5-'СЕТ СН'!$H$24</f>
        <v>4184.2695706100003</v>
      </c>
      <c r="N89" s="36">
        <f>SUMIFS(СВЦЭМ!$D$39:$D$789,СВЦЭМ!$A$39:$A$789,$A89,СВЦЭМ!$B$39:$B$789,N$83)+'СЕТ СН'!$H$14+СВЦЭМ!$D$10+'СЕТ СН'!$H$5-'СЕТ СН'!$H$24</f>
        <v>4191.91509185</v>
      </c>
      <c r="O89" s="36">
        <f>SUMIFS(СВЦЭМ!$D$39:$D$789,СВЦЭМ!$A$39:$A$789,$A89,СВЦЭМ!$B$39:$B$789,O$83)+'СЕТ СН'!$H$14+СВЦЭМ!$D$10+'СЕТ СН'!$H$5-'СЕТ СН'!$H$24</f>
        <v>4198.4074962800005</v>
      </c>
      <c r="P89" s="36">
        <f>SUMIFS(СВЦЭМ!$D$39:$D$789,СВЦЭМ!$A$39:$A$789,$A89,СВЦЭМ!$B$39:$B$789,P$83)+'СЕТ СН'!$H$14+СВЦЭМ!$D$10+'СЕТ СН'!$H$5-'СЕТ СН'!$H$24</f>
        <v>4219.0538446400005</v>
      </c>
      <c r="Q89" s="36">
        <f>SUMIFS(СВЦЭМ!$D$39:$D$789,СВЦЭМ!$A$39:$A$789,$A89,СВЦЭМ!$B$39:$B$789,Q$83)+'СЕТ СН'!$H$14+СВЦЭМ!$D$10+'СЕТ СН'!$H$5-'СЕТ СН'!$H$24</f>
        <v>4230.4941073</v>
      </c>
      <c r="R89" s="36">
        <f>SUMIFS(СВЦЭМ!$D$39:$D$789,СВЦЭМ!$A$39:$A$789,$A89,СВЦЭМ!$B$39:$B$789,R$83)+'СЕТ СН'!$H$14+СВЦЭМ!$D$10+'СЕТ СН'!$H$5-'СЕТ СН'!$H$24</f>
        <v>4222.7101375299999</v>
      </c>
      <c r="S89" s="36">
        <f>SUMIFS(СВЦЭМ!$D$39:$D$789,СВЦЭМ!$A$39:$A$789,$A89,СВЦЭМ!$B$39:$B$789,S$83)+'СЕТ СН'!$H$14+СВЦЭМ!$D$10+'СЕТ СН'!$H$5-'СЕТ СН'!$H$24</f>
        <v>4202.2968567899998</v>
      </c>
      <c r="T89" s="36">
        <f>SUMIFS(СВЦЭМ!$D$39:$D$789,СВЦЭМ!$A$39:$A$789,$A89,СВЦЭМ!$B$39:$B$789,T$83)+'СЕТ СН'!$H$14+СВЦЭМ!$D$10+'СЕТ СН'!$H$5-'СЕТ СН'!$H$24</f>
        <v>4151.3486421199996</v>
      </c>
      <c r="U89" s="36">
        <f>SUMIFS(СВЦЭМ!$D$39:$D$789,СВЦЭМ!$A$39:$A$789,$A89,СВЦЭМ!$B$39:$B$789,U$83)+'СЕТ СН'!$H$14+СВЦЭМ!$D$10+'СЕТ СН'!$H$5-'СЕТ СН'!$H$24</f>
        <v>4138.4281164000004</v>
      </c>
      <c r="V89" s="36">
        <f>SUMIFS(СВЦЭМ!$D$39:$D$789,СВЦЭМ!$A$39:$A$789,$A89,СВЦЭМ!$B$39:$B$789,V$83)+'СЕТ СН'!$H$14+СВЦЭМ!$D$10+'СЕТ СН'!$H$5-'СЕТ СН'!$H$24</f>
        <v>4179.9400570799999</v>
      </c>
      <c r="W89" s="36">
        <f>SUMIFS(СВЦЭМ!$D$39:$D$789,СВЦЭМ!$A$39:$A$789,$A89,СВЦЭМ!$B$39:$B$789,W$83)+'СЕТ СН'!$H$14+СВЦЭМ!$D$10+'СЕТ СН'!$H$5-'СЕТ СН'!$H$24</f>
        <v>4181.8970623000005</v>
      </c>
      <c r="X89" s="36">
        <f>SUMIFS(СВЦЭМ!$D$39:$D$789,СВЦЭМ!$A$39:$A$789,$A89,СВЦЭМ!$B$39:$B$789,X$83)+'СЕТ СН'!$H$14+СВЦЭМ!$D$10+'СЕТ СН'!$H$5-'СЕТ СН'!$H$24</f>
        <v>4187.6414349400002</v>
      </c>
      <c r="Y89" s="36">
        <f>SUMIFS(СВЦЭМ!$D$39:$D$789,СВЦЭМ!$A$39:$A$789,$A89,СВЦЭМ!$B$39:$B$789,Y$83)+'СЕТ СН'!$H$14+СВЦЭМ!$D$10+'СЕТ СН'!$H$5-'СЕТ СН'!$H$24</f>
        <v>4215.5678354000001</v>
      </c>
    </row>
    <row r="90" spans="1:32" ht="15.75" x14ac:dyDescent="0.2">
      <c r="A90" s="35">
        <f t="shared" si="2"/>
        <v>45633</v>
      </c>
      <c r="B90" s="36">
        <f>SUMIFS(СВЦЭМ!$D$39:$D$789,СВЦЭМ!$A$39:$A$789,$A90,СВЦЭМ!$B$39:$B$789,B$83)+'СЕТ СН'!$H$14+СВЦЭМ!$D$10+'СЕТ СН'!$H$5-'СЕТ СН'!$H$24</f>
        <v>4296.7982297799999</v>
      </c>
      <c r="C90" s="36">
        <f>SUMIFS(СВЦЭМ!$D$39:$D$789,СВЦЭМ!$A$39:$A$789,$A90,СВЦЭМ!$B$39:$B$789,C$83)+'СЕТ СН'!$H$14+СВЦЭМ!$D$10+'СЕТ СН'!$H$5-'СЕТ СН'!$H$24</f>
        <v>4268.9786599199997</v>
      </c>
      <c r="D90" s="36">
        <f>SUMIFS(СВЦЭМ!$D$39:$D$789,СВЦЭМ!$A$39:$A$789,$A90,СВЦЭМ!$B$39:$B$789,D$83)+'СЕТ СН'!$H$14+СВЦЭМ!$D$10+'СЕТ СН'!$H$5-'СЕТ СН'!$H$24</f>
        <v>4298.6843079400005</v>
      </c>
      <c r="E90" s="36">
        <f>SUMIFS(СВЦЭМ!$D$39:$D$789,СВЦЭМ!$A$39:$A$789,$A90,СВЦЭМ!$B$39:$B$789,E$83)+'СЕТ СН'!$H$14+СВЦЭМ!$D$10+'СЕТ СН'!$H$5-'СЕТ СН'!$H$24</f>
        <v>4322.31860125</v>
      </c>
      <c r="F90" s="36">
        <f>SUMIFS(СВЦЭМ!$D$39:$D$789,СВЦЭМ!$A$39:$A$789,$A90,СВЦЭМ!$B$39:$B$789,F$83)+'СЕТ СН'!$H$14+СВЦЭМ!$D$10+'СЕТ СН'!$H$5-'СЕТ СН'!$H$24</f>
        <v>4319.4157163899999</v>
      </c>
      <c r="G90" s="36">
        <f>SUMIFS(СВЦЭМ!$D$39:$D$789,СВЦЭМ!$A$39:$A$789,$A90,СВЦЭМ!$B$39:$B$789,G$83)+'СЕТ СН'!$H$14+СВЦЭМ!$D$10+'СЕТ СН'!$H$5-'СЕТ СН'!$H$24</f>
        <v>4302.8967214300001</v>
      </c>
      <c r="H90" s="36">
        <f>SUMIFS(СВЦЭМ!$D$39:$D$789,СВЦЭМ!$A$39:$A$789,$A90,СВЦЭМ!$B$39:$B$789,H$83)+'СЕТ СН'!$H$14+СВЦЭМ!$D$10+'СЕТ СН'!$H$5-'СЕТ СН'!$H$24</f>
        <v>4281.2563737199998</v>
      </c>
      <c r="I90" s="36">
        <f>SUMIFS(СВЦЭМ!$D$39:$D$789,СВЦЭМ!$A$39:$A$789,$A90,СВЦЭМ!$B$39:$B$789,I$83)+'СЕТ СН'!$H$14+СВЦЭМ!$D$10+'СЕТ СН'!$H$5-'СЕТ СН'!$H$24</f>
        <v>4281.4719357600006</v>
      </c>
      <c r="J90" s="36">
        <f>SUMIFS(СВЦЭМ!$D$39:$D$789,СВЦЭМ!$A$39:$A$789,$A90,СВЦЭМ!$B$39:$B$789,J$83)+'СЕТ СН'!$H$14+СВЦЭМ!$D$10+'СЕТ СН'!$H$5-'СЕТ СН'!$H$24</f>
        <v>4221.7836677800005</v>
      </c>
      <c r="K90" s="36">
        <f>SUMIFS(СВЦЭМ!$D$39:$D$789,СВЦЭМ!$A$39:$A$789,$A90,СВЦЭМ!$B$39:$B$789,K$83)+'СЕТ СН'!$H$14+СВЦЭМ!$D$10+'СЕТ СН'!$H$5-'СЕТ СН'!$H$24</f>
        <v>4137.2585175700005</v>
      </c>
      <c r="L90" s="36">
        <f>SUMIFS(СВЦЭМ!$D$39:$D$789,СВЦЭМ!$A$39:$A$789,$A90,СВЦЭМ!$B$39:$B$789,L$83)+'СЕТ СН'!$H$14+СВЦЭМ!$D$10+'СЕТ СН'!$H$5-'СЕТ СН'!$H$24</f>
        <v>4108.2459868799997</v>
      </c>
      <c r="M90" s="36">
        <f>SUMIFS(СВЦЭМ!$D$39:$D$789,СВЦЭМ!$A$39:$A$789,$A90,СВЦЭМ!$B$39:$B$789,M$83)+'СЕТ СН'!$H$14+СВЦЭМ!$D$10+'СЕТ СН'!$H$5-'СЕТ СН'!$H$24</f>
        <v>4109.5756987499999</v>
      </c>
      <c r="N90" s="36">
        <f>SUMIFS(СВЦЭМ!$D$39:$D$789,СВЦЭМ!$A$39:$A$789,$A90,СВЦЭМ!$B$39:$B$789,N$83)+'СЕТ СН'!$H$14+СВЦЭМ!$D$10+'СЕТ СН'!$H$5-'СЕТ СН'!$H$24</f>
        <v>4128.7380009500002</v>
      </c>
      <c r="O90" s="36">
        <f>SUMIFS(СВЦЭМ!$D$39:$D$789,СВЦЭМ!$A$39:$A$789,$A90,СВЦЭМ!$B$39:$B$789,O$83)+'СЕТ СН'!$H$14+СВЦЭМ!$D$10+'СЕТ СН'!$H$5-'СЕТ СН'!$H$24</f>
        <v>4135.05546048</v>
      </c>
      <c r="P90" s="36">
        <f>SUMIFS(СВЦЭМ!$D$39:$D$789,СВЦЭМ!$A$39:$A$789,$A90,СВЦЭМ!$B$39:$B$789,P$83)+'СЕТ СН'!$H$14+СВЦЭМ!$D$10+'СЕТ СН'!$H$5-'СЕТ СН'!$H$24</f>
        <v>4149.5749305600002</v>
      </c>
      <c r="Q90" s="36">
        <f>SUMIFS(СВЦЭМ!$D$39:$D$789,СВЦЭМ!$A$39:$A$789,$A90,СВЦЭМ!$B$39:$B$789,Q$83)+'СЕТ СН'!$H$14+СВЦЭМ!$D$10+'СЕТ СН'!$H$5-'СЕТ СН'!$H$24</f>
        <v>4147.0382856100005</v>
      </c>
      <c r="R90" s="36">
        <f>SUMIFS(СВЦЭМ!$D$39:$D$789,СВЦЭМ!$A$39:$A$789,$A90,СВЦЭМ!$B$39:$B$789,R$83)+'СЕТ СН'!$H$14+СВЦЭМ!$D$10+'СЕТ СН'!$H$5-'СЕТ СН'!$H$24</f>
        <v>4150.4735876699997</v>
      </c>
      <c r="S90" s="36">
        <f>SUMIFS(СВЦЭМ!$D$39:$D$789,СВЦЭМ!$A$39:$A$789,$A90,СВЦЭМ!$B$39:$B$789,S$83)+'СЕТ СН'!$H$14+СВЦЭМ!$D$10+'СЕТ СН'!$H$5-'СЕТ СН'!$H$24</f>
        <v>4123.5346259300004</v>
      </c>
      <c r="T90" s="36">
        <f>SUMIFS(СВЦЭМ!$D$39:$D$789,СВЦЭМ!$A$39:$A$789,$A90,СВЦЭМ!$B$39:$B$789,T$83)+'СЕТ СН'!$H$14+СВЦЭМ!$D$10+'СЕТ СН'!$H$5-'СЕТ СН'!$H$24</f>
        <v>4083.3512117600003</v>
      </c>
      <c r="U90" s="36">
        <f>SUMIFS(СВЦЭМ!$D$39:$D$789,СВЦЭМ!$A$39:$A$789,$A90,СВЦЭМ!$B$39:$B$789,U$83)+'СЕТ СН'!$H$14+СВЦЭМ!$D$10+'СЕТ СН'!$H$5-'СЕТ СН'!$H$24</f>
        <v>4104.5333030100001</v>
      </c>
      <c r="V90" s="36">
        <f>SUMIFS(СВЦЭМ!$D$39:$D$789,СВЦЭМ!$A$39:$A$789,$A90,СВЦЭМ!$B$39:$B$789,V$83)+'СЕТ СН'!$H$14+СВЦЭМ!$D$10+'СЕТ СН'!$H$5-'СЕТ СН'!$H$24</f>
        <v>4121.5596776299999</v>
      </c>
      <c r="W90" s="36">
        <f>SUMIFS(СВЦЭМ!$D$39:$D$789,СВЦЭМ!$A$39:$A$789,$A90,СВЦЭМ!$B$39:$B$789,W$83)+'СЕТ СН'!$H$14+СВЦЭМ!$D$10+'СЕТ СН'!$H$5-'СЕТ СН'!$H$24</f>
        <v>4139.3005313200001</v>
      </c>
      <c r="X90" s="36">
        <f>SUMIFS(СВЦЭМ!$D$39:$D$789,СВЦЭМ!$A$39:$A$789,$A90,СВЦЭМ!$B$39:$B$789,X$83)+'СЕТ СН'!$H$14+СВЦЭМ!$D$10+'СЕТ СН'!$H$5-'СЕТ СН'!$H$24</f>
        <v>4177.9485786799996</v>
      </c>
      <c r="Y90" s="36">
        <f>SUMIFS(СВЦЭМ!$D$39:$D$789,СВЦЭМ!$A$39:$A$789,$A90,СВЦЭМ!$B$39:$B$789,Y$83)+'СЕТ СН'!$H$14+СВЦЭМ!$D$10+'СЕТ СН'!$H$5-'СЕТ СН'!$H$24</f>
        <v>4232.7787830100006</v>
      </c>
    </row>
    <row r="91" spans="1:32" ht="15.75" x14ac:dyDescent="0.2">
      <c r="A91" s="35">
        <f t="shared" si="2"/>
        <v>45634</v>
      </c>
      <c r="B91" s="36">
        <f>SUMIFS(СВЦЭМ!$D$39:$D$789,СВЦЭМ!$A$39:$A$789,$A91,СВЦЭМ!$B$39:$B$789,B$83)+'СЕТ СН'!$H$14+СВЦЭМ!$D$10+'СЕТ СН'!$H$5-'СЕТ СН'!$H$24</f>
        <v>4227.0596568999999</v>
      </c>
      <c r="C91" s="36">
        <f>SUMIFS(СВЦЭМ!$D$39:$D$789,СВЦЭМ!$A$39:$A$789,$A91,СВЦЭМ!$B$39:$B$789,C$83)+'СЕТ СН'!$H$14+СВЦЭМ!$D$10+'СЕТ СН'!$H$5-'СЕТ СН'!$H$24</f>
        <v>4256.7023805400004</v>
      </c>
      <c r="D91" s="36">
        <f>SUMIFS(СВЦЭМ!$D$39:$D$789,СВЦЭМ!$A$39:$A$789,$A91,СВЦЭМ!$B$39:$B$789,D$83)+'СЕТ СН'!$H$14+СВЦЭМ!$D$10+'СЕТ СН'!$H$5-'СЕТ СН'!$H$24</f>
        <v>4288.8413115200001</v>
      </c>
      <c r="E91" s="36">
        <f>SUMIFS(СВЦЭМ!$D$39:$D$789,СВЦЭМ!$A$39:$A$789,$A91,СВЦЭМ!$B$39:$B$789,E$83)+'СЕТ СН'!$H$14+СВЦЭМ!$D$10+'СЕТ СН'!$H$5-'СЕТ СН'!$H$24</f>
        <v>4316.8999108500002</v>
      </c>
      <c r="F91" s="36">
        <f>SUMIFS(СВЦЭМ!$D$39:$D$789,СВЦЭМ!$A$39:$A$789,$A91,СВЦЭМ!$B$39:$B$789,F$83)+'СЕТ СН'!$H$14+СВЦЭМ!$D$10+'СЕТ СН'!$H$5-'СЕТ СН'!$H$24</f>
        <v>4329.4130039299998</v>
      </c>
      <c r="G91" s="36">
        <f>SUMIFS(СВЦЭМ!$D$39:$D$789,СВЦЭМ!$A$39:$A$789,$A91,СВЦЭМ!$B$39:$B$789,G$83)+'СЕТ СН'!$H$14+СВЦЭМ!$D$10+'СЕТ СН'!$H$5-'СЕТ СН'!$H$24</f>
        <v>4307.33249247</v>
      </c>
      <c r="H91" s="36">
        <f>SUMIFS(СВЦЭМ!$D$39:$D$789,СВЦЭМ!$A$39:$A$789,$A91,СВЦЭМ!$B$39:$B$789,H$83)+'СЕТ СН'!$H$14+СВЦЭМ!$D$10+'СЕТ СН'!$H$5-'СЕТ СН'!$H$24</f>
        <v>4323.7202412200004</v>
      </c>
      <c r="I91" s="36">
        <f>SUMIFS(СВЦЭМ!$D$39:$D$789,СВЦЭМ!$A$39:$A$789,$A91,СВЦЭМ!$B$39:$B$789,I$83)+'СЕТ СН'!$H$14+СВЦЭМ!$D$10+'СЕТ СН'!$H$5-'СЕТ СН'!$H$24</f>
        <v>4313.03104979</v>
      </c>
      <c r="J91" s="36">
        <f>SUMIFS(СВЦЭМ!$D$39:$D$789,СВЦЭМ!$A$39:$A$789,$A91,СВЦЭМ!$B$39:$B$789,J$83)+'СЕТ СН'!$H$14+СВЦЭМ!$D$10+'СЕТ СН'!$H$5-'СЕТ СН'!$H$24</f>
        <v>4256.1576437900003</v>
      </c>
      <c r="K91" s="36">
        <f>SUMIFS(СВЦЭМ!$D$39:$D$789,СВЦЭМ!$A$39:$A$789,$A91,СВЦЭМ!$B$39:$B$789,K$83)+'СЕТ СН'!$H$14+СВЦЭМ!$D$10+'СЕТ СН'!$H$5-'СЕТ СН'!$H$24</f>
        <v>4182.7423460400005</v>
      </c>
      <c r="L91" s="36">
        <f>SUMIFS(СВЦЭМ!$D$39:$D$789,СВЦЭМ!$A$39:$A$789,$A91,СВЦЭМ!$B$39:$B$789,L$83)+'СЕТ СН'!$H$14+СВЦЭМ!$D$10+'СЕТ СН'!$H$5-'СЕТ СН'!$H$24</f>
        <v>4135.92205534</v>
      </c>
      <c r="M91" s="36">
        <f>SUMIFS(СВЦЭМ!$D$39:$D$789,СВЦЭМ!$A$39:$A$789,$A91,СВЦЭМ!$B$39:$B$789,M$83)+'СЕТ СН'!$H$14+СВЦЭМ!$D$10+'СЕТ СН'!$H$5-'СЕТ СН'!$H$24</f>
        <v>4135.6812839300001</v>
      </c>
      <c r="N91" s="36">
        <f>SUMIFS(СВЦЭМ!$D$39:$D$789,СВЦЭМ!$A$39:$A$789,$A91,СВЦЭМ!$B$39:$B$789,N$83)+'СЕТ СН'!$H$14+СВЦЭМ!$D$10+'СЕТ СН'!$H$5-'СЕТ СН'!$H$24</f>
        <v>4160.9131417999997</v>
      </c>
      <c r="O91" s="36">
        <f>SUMIFS(СВЦЭМ!$D$39:$D$789,СВЦЭМ!$A$39:$A$789,$A91,СВЦЭМ!$B$39:$B$789,O$83)+'СЕТ СН'!$H$14+СВЦЭМ!$D$10+'СЕТ СН'!$H$5-'СЕТ СН'!$H$24</f>
        <v>4171.7800384900002</v>
      </c>
      <c r="P91" s="36">
        <f>SUMIFS(СВЦЭМ!$D$39:$D$789,СВЦЭМ!$A$39:$A$789,$A91,СВЦЭМ!$B$39:$B$789,P$83)+'СЕТ СН'!$H$14+СВЦЭМ!$D$10+'СЕТ СН'!$H$5-'СЕТ СН'!$H$24</f>
        <v>4181.4798273200004</v>
      </c>
      <c r="Q91" s="36">
        <f>SUMIFS(СВЦЭМ!$D$39:$D$789,СВЦЭМ!$A$39:$A$789,$A91,СВЦЭМ!$B$39:$B$789,Q$83)+'СЕТ СН'!$H$14+СВЦЭМ!$D$10+'СЕТ СН'!$H$5-'СЕТ СН'!$H$24</f>
        <v>4190.1266229499997</v>
      </c>
      <c r="R91" s="36">
        <f>SUMIFS(СВЦЭМ!$D$39:$D$789,СВЦЭМ!$A$39:$A$789,$A91,СВЦЭМ!$B$39:$B$789,R$83)+'СЕТ СН'!$H$14+СВЦЭМ!$D$10+'СЕТ СН'!$H$5-'СЕТ СН'!$H$24</f>
        <v>4183.2880608100004</v>
      </c>
      <c r="S91" s="36">
        <f>SUMIFS(СВЦЭМ!$D$39:$D$789,СВЦЭМ!$A$39:$A$789,$A91,СВЦЭМ!$B$39:$B$789,S$83)+'СЕТ СН'!$H$14+СВЦЭМ!$D$10+'СЕТ СН'!$H$5-'СЕТ СН'!$H$24</f>
        <v>4122.6887375000006</v>
      </c>
      <c r="T91" s="36">
        <f>SUMIFS(СВЦЭМ!$D$39:$D$789,СВЦЭМ!$A$39:$A$789,$A91,СВЦЭМ!$B$39:$B$789,T$83)+'СЕТ СН'!$H$14+СВЦЭМ!$D$10+'СЕТ СН'!$H$5-'СЕТ СН'!$H$24</f>
        <v>4048.4778100600001</v>
      </c>
      <c r="U91" s="36">
        <f>SUMIFS(СВЦЭМ!$D$39:$D$789,СВЦЭМ!$A$39:$A$789,$A91,СВЦЭМ!$B$39:$B$789,U$83)+'СЕТ СН'!$H$14+СВЦЭМ!$D$10+'СЕТ СН'!$H$5-'СЕТ СН'!$H$24</f>
        <v>4046.46547332</v>
      </c>
      <c r="V91" s="36">
        <f>SUMIFS(СВЦЭМ!$D$39:$D$789,СВЦЭМ!$A$39:$A$789,$A91,СВЦЭМ!$B$39:$B$789,V$83)+'СЕТ СН'!$H$14+СВЦЭМ!$D$10+'СЕТ СН'!$H$5-'СЕТ СН'!$H$24</f>
        <v>4075.5538738800001</v>
      </c>
      <c r="W91" s="36">
        <f>SUMIFS(СВЦЭМ!$D$39:$D$789,СВЦЭМ!$A$39:$A$789,$A91,СВЦЭМ!$B$39:$B$789,W$83)+'СЕТ СН'!$H$14+СВЦЭМ!$D$10+'СЕТ СН'!$H$5-'СЕТ СН'!$H$24</f>
        <v>4114.24816878</v>
      </c>
      <c r="X91" s="36">
        <f>SUMIFS(СВЦЭМ!$D$39:$D$789,СВЦЭМ!$A$39:$A$789,$A91,СВЦЭМ!$B$39:$B$789,X$83)+'СЕТ СН'!$H$14+СВЦЭМ!$D$10+'СЕТ СН'!$H$5-'СЕТ СН'!$H$24</f>
        <v>4129.6291976100001</v>
      </c>
      <c r="Y91" s="36">
        <f>SUMIFS(СВЦЭМ!$D$39:$D$789,СВЦЭМ!$A$39:$A$789,$A91,СВЦЭМ!$B$39:$B$789,Y$83)+'СЕТ СН'!$H$14+СВЦЭМ!$D$10+'СЕТ СН'!$H$5-'СЕТ СН'!$H$24</f>
        <v>4130.7662573799998</v>
      </c>
    </row>
    <row r="92" spans="1:32" ht="15.75" x14ac:dyDescent="0.2">
      <c r="A92" s="35">
        <f t="shared" si="2"/>
        <v>45635</v>
      </c>
      <c r="B92" s="36">
        <f>SUMIFS(СВЦЭМ!$D$39:$D$789,СВЦЭМ!$A$39:$A$789,$A92,СВЦЭМ!$B$39:$B$789,B$83)+'СЕТ СН'!$H$14+СВЦЭМ!$D$10+'СЕТ СН'!$H$5-'СЕТ СН'!$H$24</f>
        <v>4206.55272522</v>
      </c>
      <c r="C92" s="36">
        <f>SUMIFS(СВЦЭМ!$D$39:$D$789,СВЦЭМ!$A$39:$A$789,$A92,СВЦЭМ!$B$39:$B$789,C$83)+'СЕТ СН'!$H$14+СВЦЭМ!$D$10+'СЕТ СН'!$H$5-'СЕТ СН'!$H$24</f>
        <v>4230.0910811900003</v>
      </c>
      <c r="D92" s="36">
        <f>SUMIFS(СВЦЭМ!$D$39:$D$789,СВЦЭМ!$A$39:$A$789,$A92,СВЦЭМ!$B$39:$B$789,D$83)+'СЕТ СН'!$H$14+СВЦЭМ!$D$10+'СЕТ СН'!$H$5-'СЕТ СН'!$H$24</f>
        <v>4272.1177369400002</v>
      </c>
      <c r="E92" s="36">
        <f>SUMIFS(СВЦЭМ!$D$39:$D$789,СВЦЭМ!$A$39:$A$789,$A92,СВЦЭМ!$B$39:$B$789,E$83)+'СЕТ СН'!$H$14+СВЦЭМ!$D$10+'СЕТ СН'!$H$5-'СЕТ СН'!$H$24</f>
        <v>4292.6554826299998</v>
      </c>
      <c r="F92" s="36">
        <f>SUMIFS(СВЦЭМ!$D$39:$D$789,СВЦЭМ!$A$39:$A$789,$A92,СВЦЭМ!$B$39:$B$789,F$83)+'СЕТ СН'!$H$14+СВЦЭМ!$D$10+'СЕТ СН'!$H$5-'СЕТ СН'!$H$24</f>
        <v>4294.0514720700003</v>
      </c>
      <c r="G92" s="36">
        <f>SUMIFS(СВЦЭМ!$D$39:$D$789,СВЦЭМ!$A$39:$A$789,$A92,СВЦЭМ!$B$39:$B$789,G$83)+'СЕТ СН'!$H$14+СВЦЭМ!$D$10+'СЕТ СН'!$H$5-'СЕТ СН'!$H$24</f>
        <v>4256.8427545100003</v>
      </c>
      <c r="H92" s="36">
        <f>SUMIFS(СВЦЭМ!$D$39:$D$789,СВЦЭМ!$A$39:$A$789,$A92,СВЦЭМ!$B$39:$B$789,H$83)+'СЕТ СН'!$H$14+СВЦЭМ!$D$10+'СЕТ СН'!$H$5-'СЕТ СН'!$H$24</f>
        <v>4175.8107575499998</v>
      </c>
      <c r="I92" s="36">
        <f>SUMIFS(СВЦЭМ!$D$39:$D$789,СВЦЭМ!$A$39:$A$789,$A92,СВЦЭМ!$B$39:$B$789,I$83)+'СЕТ СН'!$H$14+СВЦЭМ!$D$10+'СЕТ СН'!$H$5-'СЕТ СН'!$H$24</f>
        <v>4107.2810175200002</v>
      </c>
      <c r="J92" s="36">
        <f>SUMIFS(СВЦЭМ!$D$39:$D$789,СВЦЭМ!$A$39:$A$789,$A92,СВЦЭМ!$B$39:$B$789,J$83)+'СЕТ СН'!$H$14+СВЦЭМ!$D$10+'СЕТ СН'!$H$5-'СЕТ СН'!$H$24</f>
        <v>4126.1797754700001</v>
      </c>
      <c r="K92" s="36">
        <f>SUMIFS(СВЦЭМ!$D$39:$D$789,СВЦЭМ!$A$39:$A$789,$A92,СВЦЭМ!$B$39:$B$789,K$83)+'СЕТ СН'!$H$14+СВЦЭМ!$D$10+'СЕТ СН'!$H$5-'СЕТ СН'!$H$24</f>
        <v>4109.4418544600003</v>
      </c>
      <c r="L92" s="36">
        <f>SUMIFS(СВЦЭМ!$D$39:$D$789,СВЦЭМ!$A$39:$A$789,$A92,СВЦЭМ!$B$39:$B$789,L$83)+'СЕТ СН'!$H$14+СВЦЭМ!$D$10+'СЕТ СН'!$H$5-'СЕТ СН'!$H$24</f>
        <v>4103.5207892199996</v>
      </c>
      <c r="M92" s="36">
        <f>SUMIFS(СВЦЭМ!$D$39:$D$789,СВЦЭМ!$A$39:$A$789,$A92,СВЦЭМ!$B$39:$B$789,M$83)+'СЕТ СН'!$H$14+СВЦЭМ!$D$10+'СЕТ СН'!$H$5-'СЕТ СН'!$H$24</f>
        <v>4125.76387694</v>
      </c>
      <c r="N92" s="36">
        <f>SUMIFS(СВЦЭМ!$D$39:$D$789,СВЦЭМ!$A$39:$A$789,$A92,СВЦЭМ!$B$39:$B$789,N$83)+'СЕТ СН'!$H$14+СВЦЭМ!$D$10+'СЕТ СН'!$H$5-'СЕТ СН'!$H$24</f>
        <v>4117.9618189299999</v>
      </c>
      <c r="O92" s="36">
        <f>SUMIFS(СВЦЭМ!$D$39:$D$789,СВЦЭМ!$A$39:$A$789,$A92,СВЦЭМ!$B$39:$B$789,O$83)+'СЕТ СН'!$H$14+СВЦЭМ!$D$10+'СЕТ СН'!$H$5-'СЕТ СН'!$H$24</f>
        <v>4127.4556497200001</v>
      </c>
      <c r="P92" s="36">
        <f>SUMIFS(СВЦЭМ!$D$39:$D$789,СВЦЭМ!$A$39:$A$789,$A92,СВЦЭМ!$B$39:$B$789,P$83)+'СЕТ СН'!$H$14+СВЦЭМ!$D$10+'СЕТ СН'!$H$5-'СЕТ СН'!$H$24</f>
        <v>4135.3040768000001</v>
      </c>
      <c r="Q92" s="36">
        <f>SUMIFS(СВЦЭМ!$D$39:$D$789,СВЦЭМ!$A$39:$A$789,$A92,СВЦЭМ!$B$39:$B$789,Q$83)+'СЕТ СН'!$H$14+СВЦЭМ!$D$10+'СЕТ СН'!$H$5-'СЕТ СН'!$H$24</f>
        <v>4138.5883227599998</v>
      </c>
      <c r="R92" s="36">
        <f>SUMIFS(СВЦЭМ!$D$39:$D$789,СВЦЭМ!$A$39:$A$789,$A92,СВЦЭМ!$B$39:$B$789,R$83)+'СЕТ СН'!$H$14+СВЦЭМ!$D$10+'СЕТ СН'!$H$5-'СЕТ СН'!$H$24</f>
        <v>4122.9311967100002</v>
      </c>
      <c r="S92" s="36">
        <f>SUMIFS(СВЦЭМ!$D$39:$D$789,СВЦЭМ!$A$39:$A$789,$A92,СВЦЭМ!$B$39:$B$789,S$83)+'СЕТ СН'!$H$14+СВЦЭМ!$D$10+'СЕТ СН'!$H$5-'СЕТ СН'!$H$24</f>
        <v>4089.85788955</v>
      </c>
      <c r="T92" s="36">
        <f>SUMIFS(СВЦЭМ!$D$39:$D$789,СВЦЭМ!$A$39:$A$789,$A92,СВЦЭМ!$B$39:$B$789,T$83)+'СЕТ СН'!$H$14+СВЦЭМ!$D$10+'СЕТ СН'!$H$5-'СЕТ СН'!$H$24</f>
        <v>4065.8932104300002</v>
      </c>
      <c r="U92" s="36">
        <f>SUMIFS(СВЦЭМ!$D$39:$D$789,СВЦЭМ!$A$39:$A$789,$A92,СВЦЭМ!$B$39:$B$789,U$83)+'СЕТ СН'!$H$14+СВЦЭМ!$D$10+'СЕТ СН'!$H$5-'СЕТ СН'!$H$24</f>
        <v>4071.4080981000002</v>
      </c>
      <c r="V92" s="36">
        <f>SUMIFS(СВЦЭМ!$D$39:$D$789,СВЦЭМ!$A$39:$A$789,$A92,СВЦЭМ!$B$39:$B$789,V$83)+'СЕТ СН'!$H$14+СВЦЭМ!$D$10+'СЕТ СН'!$H$5-'СЕТ СН'!$H$24</f>
        <v>4098.6411042</v>
      </c>
      <c r="W92" s="36">
        <f>SUMIFS(СВЦЭМ!$D$39:$D$789,СВЦЭМ!$A$39:$A$789,$A92,СВЦЭМ!$B$39:$B$789,W$83)+'СЕТ СН'!$H$14+СВЦЭМ!$D$10+'СЕТ СН'!$H$5-'СЕТ СН'!$H$24</f>
        <v>4114.86775588</v>
      </c>
      <c r="X92" s="36">
        <f>SUMIFS(СВЦЭМ!$D$39:$D$789,СВЦЭМ!$A$39:$A$789,$A92,СВЦЭМ!$B$39:$B$789,X$83)+'СЕТ СН'!$H$14+СВЦЭМ!$D$10+'СЕТ СН'!$H$5-'СЕТ СН'!$H$24</f>
        <v>4127.4367768600005</v>
      </c>
      <c r="Y92" s="36">
        <f>SUMIFS(СВЦЭМ!$D$39:$D$789,СВЦЭМ!$A$39:$A$789,$A92,СВЦЭМ!$B$39:$B$789,Y$83)+'СЕТ СН'!$H$14+СВЦЭМ!$D$10+'СЕТ СН'!$H$5-'СЕТ СН'!$H$24</f>
        <v>4112.10962294</v>
      </c>
    </row>
    <row r="93" spans="1:32" ht="15.75" x14ac:dyDescent="0.2">
      <c r="A93" s="35">
        <f t="shared" si="2"/>
        <v>45636</v>
      </c>
      <c r="B93" s="36">
        <f>SUMIFS(СВЦЭМ!$D$39:$D$789,СВЦЭМ!$A$39:$A$789,$A93,СВЦЭМ!$B$39:$B$789,B$83)+'СЕТ СН'!$H$14+СВЦЭМ!$D$10+'СЕТ СН'!$H$5-'СЕТ СН'!$H$24</f>
        <v>4234.1641993800004</v>
      </c>
      <c r="C93" s="36">
        <f>SUMIFS(СВЦЭМ!$D$39:$D$789,СВЦЭМ!$A$39:$A$789,$A93,СВЦЭМ!$B$39:$B$789,C$83)+'СЕТ СН'!$H$14+СВЦЭМ!$D$10+'СЕТ СН'!$H$5-'СЕТ СН'!$H$24</f>
        <v>4291.0504002799998</v>
      </c>
      <c r="D93" s="36">
        <f>SUMIFS(СВЦЭМ!$D$39:$D$789,СВЦЭМ!$A$39:$A$789,$A93,СВЦЭМ!$B$39:$B$789,D$83)+'СЕТ СН'!$H$14+СВЦЭМ!$D$10+'СЕТ СН'!$H$5-'СЕТ СН'!$H$24</f>
        <v>4305.6020929099996</v>
      </c>
      <c r="E93" s="36">
        <f>SUMIFS(СВЦЭМ!$D$39:$D$789,СВЦЭМ!$A$39:$A$789,$A93,СВЦЭМ!$B$39:$B$789,E$83)+'СЕТ СН'!$H$14+СВЦЭМ!$D$10+'СЕТ СН'!$H$5-'СЕТ СН'!$H$24</f>
        <v>4323.1994589599999</v>
      </c>
      <c r="F93" s="36">
        <f>SUMIFS(СВЦЭМ!$D$39:$D$789,СВЦЭМ!$A$39:$A$789,$A93,СВЦЭМ!$B$39:$B$789,F$83)+'СЕТ СН'!$H$14+СВЦЭМ!$D$10+'СЕТ СН'!$H$5-'СЕТ СН'!$H$24</f>
        <v>4325.7910703300004</v>
      </c>
      <c r="G93" s="36">
        <f>SUMIFS(СВЦЭМ!$D$39:$D$789,СВЦЭМ!$A$39:$A$789,$A93,СВЦЭМ!$B$39:$B$789,G$83)+'СЕТ СН'!$H$14+СВЦЭМ!$D$10+'СЕТ СН'!$H$5-'СЕТ СН'!$H$24</f>
        <v>4296.9088004200003</v>
      </c>
      <c r="H93" s="36">
        <f>SUMIFS(СВЦЭМ!$D$39:$D$789,СВЦЭМ!$A$39:$A$789,$A93,СВЦЭМ!$B$39:$B$789,H$83)+'СЕТ СН'!$H$14+СВЦЭМ!$D$10+'СЕТ СН'!$H$5-'СЕТ СН'!$H$24</f>
        <v>4223.5086338999999</v>
      </c>
      <c r="I93" s="36">
        <f>SUMIFS(СВЦЭМ!$D$39:$D$789,СВЦЭМ!$A$39:$A$789,$A93,СВЦЭМ!$B$39:$B$789,I$83)+'СЕТ СН'!$H$14+СВЦЭМ!$D$10+'СЕТ СН'!$H$5-'СЕТ СН'!$H$24</f>
        <v>4149.8885208800002</v>
      </c>
      <c r="J93" s="36">
        <f>SUMIFS(СВЦЭМ!$D$39:$D$789,СВЦЭМ!$A$39:$A$789,$A93,СВЦЭМ!$B$39:$B$789,J$83)+'СЕТ СН'!$H$14+СВЦЭМ!$D$10+'СЕТ СН'!$H$5-'СЕТ СН'!$H$24</f>
        <v>4098.45516322</v>
      </c>
      <c r="K93" s="36">
        <f>SUMIFS(СВЦЭМ!$D$39:$D$789,СВЦЭМ!$A$39:$A$789,$A93,СВЦЭМ!$B$39:$B$789,K$83)+'СЕТ СН'!$H$14+СВЦЭМ!$D$10+'СЕТ СН'!$H$5-'СЕТ СН'!$H$24</f>
        <v>4072.7142711400002</v>
      </c>
      <c r="L93" s="36">
        <f>SUMIFS(СВЦЭМ!$D$39:$D$789,СВЦЭМ!$A$39:$A$789,$A93,СВЦЭМ!$B$39:$B$789,L$83)+'СЕТ СН'!$H$14+СВЦЭМ!$D$10+'СЕТ СН'!$H$5-'СЕТ СН'!$H$24</f>
        <v>4084.17709152</v>
      </c>
      <c r="M93" s="36">
        <f>SUMIFS(СВЦЭМ!$D$39:$D$789,СВЦЭМ!$A$39:$A$789,$A93,СВЦЭМ!$B$39:$B$789,M$83)+'СЕТ СН'!$H$14+СВЦЭМ!$D$10+'СЕТ СН'!$H$5-'СЕТ СН'!$H$24</f>
        <v>4094.1721259000001</v>
      </c>
      <c r="N93" s="36">
        <f>SUMIFS(СВЦЭМ!$D$39:$D$789,СВЦЭМ!$A$39:$A$789,$A93,СВЦЭМ!$B$39:$B$789,N$83)+'СЕТ СН'!$H$14+СВЦЭМ!$D$10+'СЕТ СН'!$H$5-'СЕТ СН'!$H$24</f>
        <v>4092.3633822299998</v>
      </c>
      <c r="O93" s="36">
        <f>SUMIFS(СВЦЭМ!$D$39:$D$789,СВЦЭМ!$A$39:$A$789,$A93,СВЦЭМ!$B$39:$B$789,O$83)+'СЕТ СН'!$H$14+СВЦЭМ!$D$10+'СЕТ СН'!$H$5-'СЕТ СН'!$H$24</f>
        <v>4087.1214930599999</v>
      </c>
      <c r="P93" s="36">
        <f>SUMIFS(СВЦЭМ!$D$39:$D$789,СВЦЭМ!$A$39:$A$789,$A93,СВЦЭМ!$B$39:$B$789,P$83)+'СЕТ СН'!$H$14+СВЦЭМ!$D$10+'СЕТ СН'!$H$5-'СЕТ СН'!$H$24</f>
        <v>4125.8892513600003</v>
      </c>
      <c r="Q93" s="36">
        <f>SUMIFS(СВЦЭМ!$D$39:$D$789,СВЦЭМ!$A$39:$A$789,$A93,СВЦЭМ!$B$39:$B$789,Q$83)+'СЕТ СН'!$H$14+СВЦЭМ!$D$10+'СЕТ СН'!$H$5-'СЕТ СН'!$H$24</f>
        <v>4139.6696370999998</v>
      </c>
      <c r="R93" s="36">
        <f>SUMIFS(СВЦЭМ!$D$39:$D$789,СВЦЭМ!$A$39:$A$789,$A93,СВЦЭМ!$B$39:$B$789,R$83)+'СЕТ СН'!$H$14+СВЦЭМ!$D$10+'СЕТ СН'!$H$5-'СЕТ СН'!$H$24</f>
        <v>4116.3988827399999</v>
      </c>
      <c r="S93" s="36">
        <f>SUMIFS(СВЦЭМ!$D$39:$D$789,СВЦЭМ!$A$39:$A$789,$A93,СВЦЭМ!$B$39:$B$789,S$83)+'СЕТ СН'!$H$14+СВЦЭМ!$D$10+'СЕТ СН'!$H$5-'СЕТ СН'!$H$24</f>
        <v>4080.4731718800003</v>
      </c>
      <c r="T93" s="36">
        <f>SUMIFS(СВЦЭМ!$D$39:$D$789,СВЦЭМ!$A$39:$A$789,$A93,СВЦЭМ!$B$39:$B$789,T$83)+'СЕТ СН'!$H$14+СВЦЭМ!$D$10+'СЕТ СН'!$H$5-'СЕТ СН'!$H$24</f>
        <v>4059.3897525800003</v>
      </c>
      <c r="U93" s="36">
        <f>SUMIFS(СВЦЭМ!$D$39:$D$789,СВЦЭМ!$A$39:$A$789,$A93,СВЦЭМ!$B$39:$B$789,U$83)+'СЕТ СН'!$H$14+СВЦЭМ!$D$10+'СЕТ СН'!$H$5-'СЕТ СН'!$H$24</f>
        <v>4074.21459989</v>
      </c>
      <c r="V93" s="36">
        <f>SUMIFS(СВЦЭМ!$D$39:$D$789,СВЦЭМ!$A$39:$A$789,$A93,СВЦЭМ!$B$39:$B$789,V$83)+'СЕТ СН'!$H$14+СВЦЭМ!$D$10+'СЕТ СН'!$H$5-'СЕТ СН'!$H$24</f>
        <v>4087.9283123800001</v>
      </c>
      <c r="W93" s="36">
        <f>SUMIFS(СВЦЭМ!$D$39:$D$789,СВЦЭМ!$A$39:$A$789,$A93,СВЦЭМ!$B$39:$B$789,W$83)+'СЕТ СН'!$H$14+СВЦЭМ!$D$10+'СЕТ СН'!$H$5-'СЕТ СН'!$H$24</f>
        <v>4115.6113237099999</v>
      </c>
      <c r="X93" s="36">
        <f>SUMIFS(СВЦЭМ!$D$39:$D$789,СВЦЭМ!$A$39:$A$789,$A93,СВЦЭМ!$B$39:$B$789,X$83)+'СЕТ СН'!$H$14+СВЦЭМ!$D$10+'СЕТ СН'!$H$5-'СЕТ СН'!$H$24</f>
        <v>4117.8425424899997</v>
      </c>
      <c r="Y93" s="36">
        <f>SUMIFS(СВЦЭМ!$D$39:$D$789,СВЦЭМ!$A$39:$A$789,$A93,СВЦЭМ!$B$39:$B$789,Y$83)+'СЕТ СН'!$H$14+СВЦЭМ!$D$10+'СЕТ СН'!$H$5-'СЕТ СН'!$H$24</f>
        <v>4157.8336586599999</v>
      </c>
    </row>
    <row r="94" spans="1:32" ht="15.75" x14ac:dyDescent="0.2">
      <c r="A94" s="35">
        <f t="shared" si="2"/>
        <v>45637</v>
      </c>
      <c r="B94" s="36">
        <f>SUMIFS(СВЦЭМ!$D$39:$D$789,СВЦЭМ!$A$39:$A$789,$A94,СВЦЭМ!$B$39:$B$789,B$83)+'СЕТ СН'!$H$14+СВЦЭМ!$D$10+'СЕТ СН'!$H$5-'СЕТ СН'!$H$24</f>
        <v>4152.9683096899998</v>
      </c>
      <c r="C94" s="36">
        <f>SUMIFS(СВЦЭМ!$D$39:$D$789,СВЦЭМ!$A$39:$A$789,$A94,СВЦЭМ!$B$39:$B$789,C$83)+'СЕТ СН'!$H$14+СВЦЭМ!$D$10+'СЕТ СН'!$H$5-'СЕТ СН'!$H$24</f>
        <v>4252.4515777500001</v>
      </c>
      <c r="D94" s="36">
        <f>SUMIFS(СВЦЭМ!$D$39:$D$789,СВЦЭМ!$A$39:$A$789,$A94,СВЦЭМ!$B$39:$B$789,D$83)+'СЕТ СН'!$H$14+СВЦЭМ!$D$10+'СЕТ СН'!$H$5-'СЕТ СН'!$H$24</f>
        <v>4293.6457778700005</v>
      </c>
      <c r="E94" s="36">
        <f>SUMIFS(СВЦЭМ!$D$39:$D$789,СВЦЭМ!$A$39:$A$789,$A94,СВЦЭМ!$B$39:$B$789,E$83)+'СЕТ СН'!$H$14+СВЦЭМ!$D$10+'СЕТ СН'!$H$5-'СЕТ СН'!$H$24</f>
        <v>4305.0089513299999</v>
      </c>
      <c r="F94" s="36">
        <f>SUMIFS(СВЦЭМ!$D$39:$D$789,СВЦЭМ!$A$39:$A$789,$A94,СВЦЭМ!$B$39:$B$789,F$83)+'СЕТ СН'!$H$14+СВЦЭМ!$D$10+'СЕТ СН'!$H$5-'СЕТ СН'!$H$24</f>
        <v>4316.9029278600001</v>
      </c>
      <c r="G94" s="36">
        <f>SUMIFS(СВЦЭМ!$D$39:$D$789,СВЦЭМ!$A$39:$A$789,$A94,СВЦЭМ!$B$39:$B$789,G$83)+'СЕТ СН'!$H$14+СВЦЭМ!$D$10+'СЕТ СН'!$H$5-'СЕТ СН'!$H$24</f>
        <v>4287.5982989799995</v>
      </c>
      <c r="H94" s="36">
        <f>SUMIFS(СВЦЭМ!$D$39:$D$789,СВЦЭМ!$A$39:$A$789,$A94,СВЦЭМ!$B$39:$B$789,H$83)+'СЕТ СН'!$H$14+СВЦЭМ!$D$10+'СЕТ СН'!$H$5-'СЕТ СН'!$H$24</f>
        <v>4239.7935532199999</v>
      </c>
      <c r="I94" s="36">
        <f>SUMIFS(СВЦЭМ!$D$39:$D$789,СВЦЭМ!$A$39:$A$789,$A94,СВЦЭМ!$B$39:$B$789,I$83)+'СЕТ СН'!$H$14+СВЦЭМ!$D$10+'СЕТ СН'!$H$5-'СЕТ СН'!$H$24</f>
        <v>4174.3161179700001</v>
      </c>
      <c r="J94" s="36">
        <f>SUMIFS(СВЦЭМ!$D$39:$D$789,СВЦЭМ!$A$39:$A$789,$A94,СВЦЭМ!$B$39:$B$789,J$83)+'СЕТ СН'!$H$14+СВЦЭМ!$D$10+'СЕТ СН'!$H$5-'СЕТ СН'!$H$24</f>
        <v>4132.4558637</v>
      </c>
      <c r="K94" s="36">
        <f>SUMIFS(СВЦЭМ!$D$39:$D$789,СВЦЭМ!$A$39:$A$789,$A94,СВЦЭМ!$B$39:$B$789,K$83)+'СЕТ СН'!$H$14+СВЦЭМ!$D$10+'СЕТ СН'!$H$5-'СЕТ СН'!$H$24</f>
        <v>4116.1023527699999</v>
      </c>
      <c r="L94" s="36">
        <f>SUMIFS(СВЦЭМ!$D$39:$D$789,СВЦЭМ!$A$39:$A$789,$A94,СВЦЭМ!$B$39:$B$789,L$83)+'СЕТ СН'!$H$14+СВЦЭМ!$D$10+'СЕТ СН'!$H$5-'СЕТ СН'!$H$24</f>
        <v>4114.2577117000001</v>
      </c>
      <c r="M94" s="36">
        <f>SUMIFS(СВЦЭМ!$D$39:$D$789,СВЦЭМ!$A$39:$A$789,$A94,СВЦЭМ!$B$39:$B$789,M$83)+'СЕТ СН'!$H$14+СВЦЭМ!$D$10+'СЕТ СН'!$H$5-'СЕТ СН'!$H$24</f>
        <v>4139.7922324800002</v>
      </c>
      <c r="N94" s="36">
        <f>SUMIFS(СВЦЭМ!$D$39:$D$789,СВЦЭМ!$A$39:$A$789,$A94,СВЦЭМ!$B$39:$B$789,N$83)+'СЕТ СН'!$H$14+СВЦЭМ!$D$10+'СЕТ СН'!$H$5-'СЕТ СН'!$H$24</f>
        <v>4158.64662193</v>
      </c>
      <c r="O94" s="36">
        <f>SUMIFS(СВЦЭМ!$D$39:$D$789,СВЦЭМ!$A$39:$A$789,$A94,СВЦЭМ!$B$39:$B$789,O$83)+'СЕТ СН'!$H$14+СВЦЭМ!$D$10+'СЕТ СН'!$H$5-'СЕТ СН'!$H$24</f>
        <v>4187.4802142400004</v>
      </c>
      <c r="P94" s="36">
        <f>SUMIFS(СВЦЭМ!$D$39:$D$789,СВЦЭМ!$A$39:$A$789,$A94,СВЦЭМ!$B$39:$B$789,P$83)+'СЕТ СН'!$H$14+СВЦЭМ!$D$10+'СЕТ СН'!$H$5-'СЕТ СН'!$H$24</f>
        <v>4215.3929733100003</v>
      </c>
      <c r="Q94" s="36">
        <f>SUMIFS(СВЦЭМ!$D$39:$D$789,СВЦЭМ!$A$39:$A$789,$A94,СВЦЭМ!$B$39:$B$789,Q$83)+'СЕТ СН'!$H$14+СВЦЭМ!$D$10+'СЕТ СН'!$H$5-'СЕТ СН'!$H$24</f>
        <v>4248.8682214600003</v>
      </c>
      <c r="R94" s="36">
        <f>SUMIFS(СВЦЭМ!$D$39:$D$789,СВЦЭМ!$A$39:$A$789,$A94,СВЦЭМ!$B$39:$B$789,R$83)+'СЕТ СН'!$H$14+СВЦЭМ!$D$10+'СЕТ СН'!$H$5-'СЕТ СН'!$H$24</f>
        <v>4234.3984579899998</v>
      </c>
      <c r="S94" s="36">
        <f>SUMIFS(СВЦЭМ!$D$39:$D$789,СВЦЭМ!$A$39:$A$789,$A94,СВЦЭМ!$B$39:$B$789,S$83)+'СЕТ СН'!$H$14+СВЦЭМ!$D$10+'СЕТ СН'!$H$5-'СЕТ СН'!$H$24</f>
        <v>4200.4269435599999</v>
      </c>
      <c r="T94" s="36">
        <f>SUMIFS(СВЦЭМ!$D$39:$D$789,СВЦЭМ!$A$39:$A$789,$A94,СВЦЭМ!$B$39:$B$789,T$83)+'СЕТ СН'!$H$14+СВЦЭМ!$D$10+'СЕТ СН'!$H$5-'СЕТ СН'!$H$24</f>
        <v>4155.9716550200001</v>
      </c>
      <c r="U94" s="36">
        <f>SUMIFS(СВЦЭМ!$D$39:$D$789,СВЦЭМ!$A$39:$A$789,$A94,СВЦЭМ!$B$39:$B$789,U$83)+'СЕТ СН'!$H$14+СВЦЭМ!$D$10+'СЕТ СН'!$H$5-'СЕТ СН'!$H$24</f>
        <v>4141.1631765599996</v>
      </c>
      <c r="V94" s="36">
        <f>SUMIFS(СВЦЭМ!$D$39:$D$789,СВЦЭМ!$A$39:$A$789,$A94,СВЦЭМ!$B$39:$B$789,V$83)+'СЕТ СН'!$H$14+СВЦЭМ!$D$10+'СЕТ СН'!$H$5-'СЕТ СН'!$H$24</f>
        <v>4133.8315630400002</v>
      </c>
      <c r="W94" s="36">
        <f>SUMIFS(СВЦЭМ!$D$39:$D$789,СВЦЭМ!$A$39:$A$789,$A94,СВЦЭМ!$B$39:$B$789,W$83)+'СЕТ СН'!$H$14+СВЦЭМ!$D$10+'СЕТ СН'!$H$5-'СЕТ СН'!$H$24</f>
        <v>4147.9424552399996</v>
      </c>
      <c r="X94" s="36">
        <f>SUMIFS(СВЦЭМ!$D$39:$D$789,СВЦЭМ!$A$39:$A$789,$A94,СВЦЭМ!$B$39:$B$789,X$83)+'СЕТ СН'!$H$14+СВЦЭМ!$D$10+'СЕТ СН'!$H$5-'СЕТ СН'!$H$24</f>
        <v>4176.6581118600006</v>
      </c>
      <c r="Y94" s="36">
        <f>SUMIFS(СВЦЭМ!$D$39:$D$789,СВЦЭМ!$A$39:$A$789,$A94,СВЦЭМ!$B$39:$B$789,Y$83)+'СЕТ СН'!$H$14+СВЦЭМ!$D$10+'СЕТ СН'!$H$5-'СЕТ СН'!$H$24</f>
        <v>4224.1931023500001</v>
      </c>
    </row>
    <row r="95" spans="1:32" ht="15.75" x14ac:dyDescent="0.2">
      <c r="A95" s="35">
        <f t="shared" si="2"/>
        <v>45638</v>
      </c>
      <c r="B95" s="36">
        <f>SUMIFS(СВЦЭМ!$D$39:$D$789,СВЦЭМ!$A$39:$A$789,$A95,СВЦЭМ!$B$39:$B$789,B$83)+'СЕТ СН'!$H$14+СВЦЭМ!$D$10+'СЕТ СН'!$H$5-'СЕТ СН'!$H$24</f>
        <v>4267.37548823</v>
      </c>
      <c r="C95" s="36">
        <f>SUMIFS(СВЦЭМ!$D$39:$D$789,СВЦЭМ!$A$39:$A$789,$A95,СВЦЭМ!$B$39:$B$789,C$83)+'СЕТ СН'!$H$14+СВЦЭМ!$D$10+'СЕТ СН'!$H$5-'СЕТ СН'!$H$24</f>
        <v>4315.9677761399998</v>
      </c>
      <c r="D95" s="36">
        <f>SUMIFS(СВЦЭМ!$D$39:$D$789,СВЦЭМ!$A$39:$A$789,$A95,СВЦЭМ!$B$39:$B$789,D$83)+'СЕТ СН'!$H$14+СВЦЭМ!$D$10+'СЕТ СН'!$H$5-'СЕТ СН'!$H$24</f>
        <v>4325.4165064600002</v>
      </c>
      <c r="E95" s="36">
        <f>SUMIFS(СВЦЭМ!$D$39:$D$789,СВЦЭМ!$A$39:$A$789,$A95,СВЦЭМ!$B$39:$B$789,E$83)+'СЕТ СН'!$H$14+СВЦЭМ!$D$10+'СЕТ СН'!$H$5-'СЕТ СН'!$H$24</f>
        <v>4324.5485273599998</v>
      </c>
      <c r="F95" s="36">
        <f>SUMIFS(СВЦЭМ!$D$39:$D$789,СВЦЭМ!$A$39:$A$789,$A95,СВЦЭМ!$B$39:$B$789,F$83)+'СЕТ СН'!$H$14+СВЦЭМ!$D$10+'СЕТ СН'!$H$5-'СЕТ СН'!$H$24</f>
        <v>4333.93593831</v>
      </c>
      <c r="G95" s="36">
        <f>SUMIFS(СВЦЭМ!$D$39:$D$789,СВЦЭМ!$A$39:$A$789,$A95,СВЦЭМ!$B$39:$B$789,G$83)+'СЕТ СН'!$H$14+СВЦЭМ!$D$10+'СЕТ СН'!$H$5-'СЕТ СН'!$H$24</f>
        <v>4326.2861128900004</v>
      </c>
      <c r="H95" s="36">
        <f>SUMIFS(СВЦЭМ!$D$39:$D$789,СВЦЭМ!$A$39:$A$789,$A95,СВЦЭМ!$B$39:$B$789,H$83)+'СЕТ СН'!$H$14+СВЦЭМ!$D$10+'СЕТ СН'!$H$5-'СЕТ СН'!$H$24</f>
        <v>4272.0804462599999</v>
      </c>
      <c r="I95" s="36">
        <f>SUMIFS(СВЦЭМ!$D$39:$D$789,СВЦЭМ!$A$39:$A$789,$A95,СВЦЭМ!$B$39:$B$789,I$83)+'СЕТ СН'!$H$14+СВЦЭМ!$D$10+'СЕТ СН'!$H$5-'СЕТ СН'!$H$24</f>
        <v>4193.1822481999998</v>
      </c>
      <c r="J95" s="36">
        <f>SUMIFS(СВЦЭМ!$D$39:$D$789,СВЦЭМ!$A$39:$A$789,$A95,СВЦЭМ!$B$39:$B$789,J$83)+'СЕТ СН'!$H$14+СВЦЭМ!$D$10+'СЕТ СН'!$H$5-'СЕТ СН'!$H$24</f>
        <v>4155.5547990300001</v>
      </c>
      <c r="K95" s="36">
        <f>SUMIFS(СВЦЭМ!$D$39:$D$789,СВЦЭМ!$A$39:$A$789,$A95,СВЦЭМ!$B$39:$B$789,K$83)+'СЕТ СН'!$H$14+СВЦЭМ!$D$10+'СЕТ СН'!$H$5-'СЕТ СН'!$H$24</f>
        <v>4155.8387284700002</v>
      </c>
      <c r="L95" s="36">
        <f>SUMIFS(СВЦЭМ!$D$39:$D$789,СВЦЭМ!$A$39:$A$789,$A95,СВЦЭМ!$B$39:$B$789,L$83)+'СЕТ СН'!$H$14+СВЦЭМ!$D$10+'СЕТ СН'!$H$5-'СЕТ СН'!$H$24</f>
        <v>4148.5616099700001</v>
      </c>
      <c r="M95" s="36">
        <f>SUMIFS(СВЦЭМ!$D$39:$D$789,СВЦЭМ!$A$39:$A$789,$A95,СВЦЭМ!$B$39:$B$789,M$83)+'СЕТ СН'!$H$14+СВЦЭМ!$D$10+'СЕТ СН'!$H$5-'СЕТ СН'!$H$24</f>
        <v>4162.8176347099998</v>
      </c>
      <c r="N95" s="36">
        <f>SUMIFS(СВЦЭМ!$D$39:$D$789,СВЦЭМ!$A$39:$A$789,$A95,СВЦЭМ!$B$39:$B$789,N$83)+'СЕТ СН'!$H$14+СВЦЭМ!$D$10+'СЕТ СН'!$H$5-'СЕТ СН'!$H$24</f>
        <v>4164.6346794900001</v>
      </c>
      <c r="O95" s="36">
        <f>SUMIFS(СВЦЭМ!$D$39:$D$789,СВЦЭМ!$A$39:$A$789,$A95,СВЦЭМ!$B$39:$B$789,O$83)+'СЕТ СН'!$H$14+СВЦЭМ!$D$10+'СЕТ СН'!$H$5-'СЕТ СН'!$H$24</f>
        <v>4195.8946804099996</v>
      </c>
      <c r="P95" s="36">
        <f>SUMIFS(СВЦЭМ!$D$39:$D$789,СВЦЭМ!$A$39:$A$789,$A95,СВЦЭМ!$B$39:$B$789,P$83)+'СЕТ СН'!$H$14+СВЦЭМ!$D$10+'СЕТ СН'!$H$5-'СЕТ СН'!$H$24</f>
        <v>4192.7763023400003</v>
      </c>
      <c r="Q95" s="36">
        <f>SUMIFS(СВЦЭМ!$D$39:$D$789,СВЦЭМ!$A$39:$A$789,$A95,СВЦЭМ!$B$39:$B$789,Q$83)+'СЕТ СН'!$H$14+СВЦЭМ!$D$10+'СЕТ СН'!$H$5-'СЕТ СН'!$H$24</f>
        <v>4189.1942509800001</v>
      </c>
      <c r="R95" s="36">
        <f>SUMIFS(СВЦЭМ!$D$39:$D$789,СВЦЭМ!$A$39:$A$789,$A95,СВЦЭМ!$B$39:$B$789,R$83)+'СЕТ СН'!$H$14+СВЦЭМ!$D$10+'СЕТ СН'!$H$5-'СЕТ СН'!$H$24</f>
        <v>4189.2207324700003</v>
      </c>
      <c r="S95" s="36">
        <f>SUMIFS(СВЦЭМ!$D$39:$D$789,СВЦЭМ!$A$39:$A$789,$A95,СВЦЭМ!$B$39:$B$789,S$83)+'СЕТ СН'!$H$14+СВЦЭМ!$D$10+'СЕТ СН'!$H$5-'СЕТ СН'!$H$24</f>
        <v>4149.5206241300002</v>
      </c>
      <c r="T95" s="36">
        <f>SUMIFS(СВЦЭМ!$D$39:$D$789,СВЦЭМ!$A$39:$A$789,$A95,СВЦЭМ!$B$39:$B$789,T$83)+'СЕТ СН'!$H$14+СВЦЭМ!$D$10+'СЕТ СН'!$H$5-'СЕТ СН'!$H$24</f>
        <v>4144.01786524</v>
      </c>
      <c r="U95" s="36">
        <f>SUMIFS(СВЦЭМ!$D$39:$D$789,СВЦЭМ!$A$39:$A$789,$A95,СВЦЭМ!$B$39:$B$789,U$83)+'СЕТ СН'!$H$14+СВЦЭМ!$D$10+'СЕТ СН'!$H$5-'СЕТ СН'!$H$24</f>
        <v>4159.4956484200002</v>
      </c>
      <c r="V95" s="36">
        <f>SUMIFS(СВЦЭМ!$D$39:$D$789,СВЦЭМ!$A$39:$A$789,$A95,СВЦЭМ!$B$39:$B$789,V$83)+'СЕТ СН'!$H$14+СВЦЭМ!$D$10+'СЕТ СН'!$H$5-'СЕТ СН'!$H$24</f>
        <v>4169.8673437699999</v>
      </c>
      <c r="W95" s="36">
        <f>SUMIFS(СВЦЭМ!$D$39:$D$789,СВЦЭМ!$A$39:$A$789,$A95,СВЦЭМ!$B$39:$B$789,W$83)+'СЕТ СН'!$H$14+СВЦЭМ!$D$10+'СЕТ СН'!$H$5-'СЕТ СН'!$H$24</f>
        <v>4200.5210934400002</v>
      </c>
      <c r="X95" s="36">
        <f>SUMIFS(СВЦЭМ!$D$39:$D$789,СВЦЭМ!$A$39:$A$789,$A95,СВЦЭМ!$B$39:$B$789,X$83)+'СЕТ СН'!$H$14+СВЦЭМ!$D$10+'СЕТ СН'!$H$5-'СЕТ СН'!$H$24</f>
        <v>4223.1518490899998</v>
      </c>
      <c r="Y95" s="36">
        <f>SUMIFS(СВЦЭМ!$D$39:$D$789,СВЦЭМ!$A$39:$A$789,$A95,СВЦЭМ!$B$39:$B$789,Y$83)+'СЕТ СН'!$H$14+СВЦЭМ!$D$10+'СЕТ СН'!$H$5-'СЕТ СН'!$H$24</f>
        <v>4267.1398643000002</v>
      </c>
    </row>
    <row r="96" spans="1:32" ht="15.75" x14ac:dyDescent="0.2">
      <c r="A96" s="35">
        <f t="shared" si="2"/>
        <v>45639</v>
      </c>
      <c r="B96" s="36">
        <f>SUMIFS(СВЦЭМ!$D$39:$D$789,СВЦЭМ!$A$39:$A$789,$A96,СВЦЭМ!$B$39:$B$789,B$83)+'СЕТ СН'!$H$14+СВЦЭМ!$D$10+'СЕТ СН'!$H$5-'СЕТ СН'!$H$24</f>
        <v>4318.3478470500004</v>
      </c>
      <c r="C96" s="36">
        <f>SUMIFS(СВЦЭМ!$D$39:$D$789,СВЦЭМ!$A$39:$A$789,$A96,СВЦЭМ!$B$39:$B$789,C$83)+'СЕТ СН'!$H$14+СВЦЭМ!$D$10+'СЕТ СН'!$H$5-'СЕТ СН'!$H$24</f>
        <v>4369.3720425800002</v>
      </c>
      <c r="D96" s="36">
        <f>SUMIFS(СВЦЭМ!$D$39:$D$789,СВЦЭМ!$A$39:$A$789,$A96,СВЦЭМ!$B$39:$B$789,D$83)+'СЕТ СН'!$H$14+СВЦЭМ!$D$10+'СЕТ СН'!$H$5-'СЕТ СН'!$H$24</f>
        <v>4401.6268720600001</v>
      </c>
      <c r="E96" s="36">
        <f>SUMIFS(СВЦЭМ!$D$39:$D$789,СВЦЭМ!$A$39:$A$789,$A96,СВЦЭМ!$B$39:$B$789,E$83)+'СЕТ СН'!$H$14+СВЦЭМ!$D$10+'СЕТ СН'!$H$5-'СЕТ СН'!$H$24</f>
        <v>4395.0639980400001</v>
      </c>
      <c r="F96" s="36">
        <f>SUMIFS(СВЦЭМ!$D$39:$D$789,СВЦЭМ!$A$39:$A$789,$A96,СВЦЭМ!$B$39:$B$789,F$83)+'СЕТ СН'!$H$14+СВЦЭМ!$D$10+'СЕТ СН'!$H$5-'СЕТ СН'!$H$24</f>
        <v>4380.3886540000003</v>
      </c>
      <c r="G96" s="36">
        <f>SUMIFS(СВЦЭМ!$D$39:$D$789,СВЦЭМ!$A$39:$A$789,$A96,СВЦЭМ!$B$39:$B$789,G$83)+'СЕТ СН'!$H$14+СВЦЭМ!$D$10+'СЕТ СН'!$H$5-'СЕТ СН'!$H$24</f>
        <v>4347.10658599</v>
      </c>
      <c r="H96" s="36">
        <f>SUMIFS(СВЦЭМ!$D$39:$D$789,СВЦЭМ!$A$39:$A$789,$A96,СВЦЭМ!$B$39:$B$789,H$83)+'СЕТ СН'!$H$14+СВЦЭМ!$D$10+'СЕТ СН'!$H$5-'СЕТ СН'!$H$24</f>
        <v>4277.2440784500004</v>
      </c>
      <c r="I96" s="36">
        <f>SUMIFS(СВЦЭМ!$D$39:$D$789,СВЦЭМ!$A$39:$A$789,$A96,СВЦЭМ!$B$39:$B$789,I$83)+'СЕТ СН'!$H$14+СВЦЭМ!$D$10+'СЕТ СН'!$H$5-'СЕТ СН'!$H$24</f>
        <v>4202.5454825699999</v>
      </c>
      <c r="J96" s="36">
        <f>SUMIFS(СВЦЭМ!$D$39:$D$789,СВЦЭМ!$A$39:$A$789,$A96,СВЦЭМ!$B$39:$B$789,J$83)+'СЕТ СН'!$H$14+СВЦЭМ!$D$10+'СЕТ СН'!$H$5-'СЕТ СН'!$H$24</f>
        <v>4161.7788307999999</v>
      </c>
      <c r="K96" s="36">
        <f>SUMIFS(СВЦЭМ!$D$39:$D$789,СВЦЭМ!$A$39:$A$789,$A96,СВЦЭМ!$B$39:$B$789,K$83)+'СЕТ СН'!$H$14+СВЦЭМ!$D$10+'СЕТ СН'!$H$5-'СЕТ СН'!$H$24</f>
        <v>4143.5237339599998</v>
      </c>
      <c r="L96" s="36">
        <f>SUMIFS(СВЦЭМ!$D$39:$D$789,СВЦЭМ!$A$39:$A$789,$A96,СВЦЭМ!$B$39:$B$789,L$83)+'СЕТ СН'!$H$14+СВЦЭМ!$D$10+'СЕТ СН'!$H$5-'СЕТ СН'!$H$24</f>
        <v>4134.7842302099998</v>
      </c>
      <c r="M96" s="36">
        <f>SUMIFS(СВЦЭМ!$D$39:$D$789,СВЦЭМ!$A$39:$A$789,$A96,СВЦЭМ!$B$39:$B$789,M$83)+'СЕТ СН'!$H$14+СВЦЭМ!$D$10+'СЕТ СН'!$H$5-'СЕТ СН'!$H$24</f>
        <v>4153.3651417199999</v>
      </c>
      <c r="N96" s="36">
        <f>SUMIFS(СВЦЭМ!$D$39:$D$789,СВЦЭМ!$A$39:$A$789,$A96,СВЦЭМ!$B$39:$B$789,N$83)+'СЕТ СН'!$H$14+СВЦЭМ!$D$10+'СЕТ СН'!$H$5-'СЕТ СН'!$H$24</f>
        <v>4143.4883872400005</v>
      </c>
      <c r="O96" s="36">
        <f>SUMIFS(СВЦЭМ!$D$39:$D$789,СВЦЭМ!$A$39:$A$789,$A96,СВЦЭМ!$B$39:$B$789,O$83)+'СЕТ СН'!$H$14+СВЦЭМ!$D$10+'СЕТ СН'!$H$5-'СЕТ СН'!$H$24</f>
        <v>4153.6943977999999</v>
      </c>
      <c r="P96" s="36">
        <f>SUMIFS(СВЦЭМ!$D$39:$D$789,СВЦЭМ!$A$39:$A$789,$A96,СВЦЭМ!$B$39:$B$789,P$83)+'СЕТ СН'!$H$14+СВЦЭМ!$D$10+'СЕТ СН'!$H$5-'СЕТ СН'!$H$24</f>
        <v>4165.6675648700002</v>
      </c>
      <c r="Q96" s="36">
        <f>SUMIFS(СВЦЭМ!$D$39:$D$789,СВЦЭМ!$A$39:$A$789,$A96,СВЦЭМ!$B$39:$B$789,Q$83)+'СЕТ СН'!$H$14+СВЦЭМ!$D$10+'СЕТ СН'!$H$5-'СЕТ СН'!$H$24</f>
        <v>4167.6045401900001</v>
      </c>
      <c r="R96" s="36">
        <f>SUMIFS(СВЦЭМ!$D$39:$D$789,СВЦЭМ!$A$39:$A$789,$A96,СВЦЭМ!$B$39:$B$789,R$83)+'СЕТ СН'!$H$14+СВЦЭМ!$D$10+'СЕТ СН'!$H$5-'СЕТ СН'!$H$24</f>
        <v>4141.5517470300001</v>
      </c>
      <c r="S96" s="36">
        <f>SUMIFS(СВЦЭМ!$D$39:$D$789,СВЦЭМ!$A$39:$A$789,$A96,СВЦЭМ!$B$39:$B$789,S$83)+'СЕТ СН'!$H$14+СВЦЭМ!$D$10+'СЕТ СН'!$H$5-'СЕТ СН'!$H$24</f>
        <v>4131.9352042999999</v>
      </c>
      <c r="T96" s="36">
        <f>SUMIFS(СВЦЭМ!$D$39:$D$789,СВЦЭМ!$A$39:$A$789,$A96,СВЦЭМ!$B$39:$B$789,T$83)+'СЕТ СН'!$H$14+СВЦЭМ!$D$10+'СЕТ СН'!$H$5-'СЕТ СН'!$H$24</f>
        <v>4120.4366612699996</v>
      </c>
      <c r="U96" s="36">
        <f>SUMIFS(СВЦЭМ!$D$39:$D$789,СВЦЭМ!$A$39:$A$789,$A96,СВЦЭМ!$B$39:$B$789,U$83)+'СЕТ СН'!$H$14+СВЦЭМ!$D$10+'СЕТ СН'!$H$5-'СЕТ СН'!$H$24</f>
        <v>4131.30677655</v>
      </c>
      <c r="V96" s="36">
        <f>SUMIFS(СВЦЭМ!$D$39:$D$789,СВЦЭМ!$A$39:$A$789,$A96,СВЦЭМ!$B$39:$B$789,V$83)+'СЕТ СН'!$H$14+СВЦЭМ!$D$10+'СЕТ СН'!$H$5-'СЕТ СН'!$H$24</f>
        <v>4148.5611826499999</v>
      </c>
      <c r="W96" s="36">
        <f>SUMIFS(СВЦЭМ!$D$39:$D$789,СВЦЭМ!$A$39:$A$789,$A96,СВЦЭМ!$B$39:$B$789,W$83)+'СЕТ СН'!$H$14+СВЦЭМ!$D$10+'СЕТ СН'!$H$5-'СЕТ СН'!$H$24</f>
        <v>4157.8113898499996</v>
      </c>
      <c r="X96" s="36">
        <f>SUMIFS(СВЦЭМ!$D$39:$D$789,СВЦЭМ!$A$39:$A$789,$A96,СВЦЭМ!$B$39:$B$789,X$83)+'СЕТ СН'!$H$14+СВЦЭМ!$D$10+'СЕТ СН'!$H$5-'СЕТ СН'!$H$24</f>
        <v>4198.7156746199998</v>
      </c>
      <c r="Y96" s="36">
        <f>SUMIFS(СВЦЭМ!$D$39:$D$789,СВЦЭМ!$A$39:$A$789,$A96,СВЦЭМ!$B$39:$B$789,Y$83)+'СЕТ СН'!$H$14+СВЦЭМ!$D$10+'СЕТ СН'!$H$5-'СЕТ СН'!$H$24</f>
        <v>4226.5346868899996</v>
      </c>
    </row>
    <row r="97" spans="1:25" ht="15.75" x14ac:dyDescent="0.2">
      <c r="A97" s="35">
        <f t="shared" si="2"/>
        <v>45640</v>
      </c>
      <c r="B97" s="36">
        <f>SUMIFS(СВЦЭМ!$D$39:$D$789,СВЦЭМ!$A$39:$A$789,$A97,СВЦЭМ!$B$39:$B$789,B$83)+'СЕТ СН'!$H$14+СВЦЭМ!$D$10+'СЕТ СН'!$H$5-'СЕТ СН'!$H$24</f>
        <v>4309.7595007</v>
      </c>
      <c r="C97" s="36">
        <f>SUMIFS(СВЦЭМ!$D$39:$D$789,СВЦЭМ!$A$39:$A$789,$A97,СВЦЭМ!$B$39:$B$789,C$83)+'СЕТ СН'!$H$14+СВЦЭМ!$D$10+'СЕТ СН'!$H$5-'СЕТ СН'!$H$24</f>
        <v>4345.3451765400005</v>
      </c>
      <c r="D97" s="36">
        <f>SUMIFS(СВЦЭМ!$D$39:$D$789,СВЦЭМ!$A$39:$A$789,$A97,СВЦЭМ!$B$39:$B$789,D$83)+'СЕТ СН'!$H$14+СВЦЭМ!$D$10+'СЕТ СН'!$H$5-'СЕТ СН'!$H$24</f>
        <v>4354.4129732499996</v>
      </c>
      <c r="E97" s="36">
        <f>SUMIFS(СВЦЭМ!$D$39:$D$789,СВЦЭМ!$A$39:$A$789,$A97,СВЦЭМ!$B$39:$B$789,E$83)+'СЕТ СН'!$H$14+СВЦЭМ!$D$10+'СЕТ СН'!$H$5-'СЕТ СН'!$H$24</f>
        <v>4379.5154326499996</v>
      </c>
      <c r="F97" s="36">
        <f>SUMIFS(СВЦЭМ!$D$39:$D$789,СВЦЭМ!$A$39:$A$789,$A97,СВЦЭМ!$B$39:$B$789,F$83)+'СЕТ СН'!$H$14+СВЦЭМ!$D$10+'СЕТ СН'!$H$5-'СЕТ СН'!$H$24</f>
        <v>4379.5139628399993</v>
      </c>
      <c r="G97" s="36">
        <f>SUMIFS(СВЦЭМ!$D$39:$D$789,СВЦЭМ!$A$39:$A$789,$A97,СВЦЭМ!$B$39:$B$789,G$83)+'СЕТ СН'!$H$14+СВЦЭМ!$D$10+'СЕТ СН'!$H$5-'СЕТ СН'!$H$24</f>
        <v>4363.49349325</v>
      </c>
      <c r="H97" s="36">
        <f>SUMIFS(СВЦЭМ!$D$39:$D$789,СВЦЭМ!$A$39:$A$789,$A97,СВЦЭМ!$B$39:$B$789,H$83)+'СЕТ СН'!$H$14+СВЦЭМ!$D$10+'СЕТ СН'!$H$5-'СЕТ СН'!$H$24</f>
        <v>4354.41640267</v>
      </c>
      <c r="I97" s="36">
        <f>SUMIFS(СВЦЭМ!$D$39:$D$789,СВЦЭМ!$A$39:$A$789,$A97,СВЦЭМ!$B$39:$B$789,I$83)+'СЕТ СН'!$H$14+СВЦЭМ!$D$10+'СЕТ СН'!$H$5-'СЕТ СН'!$H$24</f>
        <v>4318.9313524899999</v>
      </c>
      <c r="J97" s="36">
        <f>SUMIFS(СВЦЭМ!$D$39:$D$789,СВЦЭМ!$A$39:$A$789,$A97,СВЦЭМ!$B$39:$B$789,J$83)+'СЕТ СН'!$H$14+СВЦЭМ!$D$10+'СЕТ СН'!$H$5-'СЕТ СН'!$H$24</f>
        <v>4251.2445069100004</v>
      </c>
      <c r="K97" s="36">
        <f>SUMIFS(СВЦЭМ!$D$39:$D$789,СВЦЭМ!$A$39:$A$789,$A97,СВЦЭМ!$B$39:$B$789,K$83)+'СЕТ СН'!$H$14+СВЦЭМ!$D$10+'СЕТ СН'!$H$5-'СЕТ СН'!$H$24</f>
        <v>4142.0459568000006</v>
      </c>
      <c r="L97" s="36">
        <f>SUMIFS(СВЦЭМ!$D$39:$D$789,СВЦЭМ!$A$39:$A$789,$A97,СВЦЭМ!$B$39:$B$789,L$83)+'СЕТ СН'!$H$14+СВЦЭМ!$D$10+'СЕТ СН'!$H$5-'СЕТ СН'!$H$24</f>
        <v>4119.3979781400003</v>
      </c>
      <c r="M97" s="36">
        <f>SUMIFS(СВЦЭМ!$D$39:$D$789,СВЦЭМ!$A$39:$A$789,$A97,СВЦЭМ!$B$39:$B$789,M$83)+'СЕТ СН'!$H$14+СВЦЭМ!$D$10+'СЕТ СН'!$H$5-'СЕТ СН'!$H$24</f>
        <v>4136.5359351000006</v>
      </c>
      <c r="N97" s="36">
        <f>SUMIFS(СВЦЭМ!$D$39:$D$789,СВЦЭМ!$A$39:$A$789,$A97,СВЦЭМ!$B$39:$B$789,N$83)+'СЕТ СН'!$H$14+СВЦЭМ!$D$10+'СЕТ СН'!$H$5-'СЕТ СН'!$H$24</f>
        <v>4138.71982192</v>
      </c>
      <c r="O97" s="36">
        <f>SUMIFS(СВЦЭМ!$D$39:$D$789,СВЦЭМ!$A$39:$A$789,$A97,СВЦЭМ!$B$39:$B$789,O$83)+'СЕТ СН'!$H$14+СВЦЭМ!$D$10+'СЕТ СН'!$H$5-'СЕТ СН'!$H$24</f>
        <v>4143.1572753199998</v>
      </c>
      <c r="P97" s="36">
        <f>SUMIFS(СВЦЭМ!$D$39:$D$789,СВЦЭМ!$A$39:$A$789,$A97,СВЦЭМ!$B$39:$B$789,P$83)+'СЕТ СН'!$H$14+СВЦЭМ!$D$10+'СЕТ СН'!$H$5-'СЕТ СН'!$H$24</f>
        <v>4144.4658825900005</v>
      </c>
      <c r="Q97" s="36">
        <f>SUMIFS(СВЦЭМ!$D$39:$D$789,СВЦЭМ!$A$39:$A$789,$A97,СВЦЭМ!$B$39:$B$789,Q$83)+'СЕТ СН'!$H$14+СВЦЭМ!$D$10+'СЕТ СН'!$H$5-'СЕТ СН'!$H$24</f>
        <v>4179.7344337499999</v>
      </c>
      <c r="R97" s="36">
        <f>SUMIFS(СВЦЭМ!$D$39:$D$789,СВЦЭМ!$A$39:$A$789,$A97,СВЦЭМ!$B$39:$B$789,R$83)+'СЕТ СН'!$H$14+СВЦЭМ!$D$10+'СЕТ СН'!$H$5-'СЕТ СН'!$H$24</f>
        <v>4176.5637935699997</v>
      </c>
      <c r="S97" s="36">
        <f>SUMIFS(СВЦЭМ!$D$39:$D$789,СВЦЭМ!$A$39:$A$789,$A97,СВЦЭМ!$B$39:$B$789,S$83)+'СЕТ СН'!$H$14+СВЦЭМ!$D$10+'СЕТ СН'!$H$5-'СЕТ СН'!$H$24</f>
        <v>4130.9573821100003</v>
      </c>
      <c r="T97" s="36">
        <f>SUMIFS(СВЦЭМ!$D$39:$D$789,СВЦЭМ!$A$39:$A$789,$A97,СВЦЭМ!$B$39:$B$789,T$83)+'СЕТ СН'!$H$14+СВЦЭМ!$D$10+'СЕТ СН'!$H$5-'СЕТ СН'!$H$24</f>
        <v>4105.5636786100004</v>
      </c>
      <c r="U97" s="36">
        <f>SUMIFS(СВЦЭМ!$D$39:$D$789,СВЦЭМ!$A$39:$A$789,$A97,СВЦЭМ!$B$39:$B$789,U$83)+'СЕТ СН'!$H$14+СВЦЭМ!$D$10+'СЕТ СН'!$H$5-'СЕТ СН'!$H$24</f>
        <v>4117.1790023900003</v>
      </c>
      <c r="V97" s="36">
        <f>SUMIFS(СВЦЭМ!$D$39:$D$789,СВЦЭМ!$A$39:$A$789,$A97,СВЦЭМ!$B$39:$B$789,V$83)+'СЕТ СН'!$H$14+СВЦЭМ!$D$10+'СЕТ СН'!$H$5-'СЕТ СН'!$H$24</f>
        <v>4175.1102106100006</v>
      </c>
      <c r="W97" s="36">
        <f>SUMIFS(СВЦЭМ!$D$39:$D$789,СВЦЭМ!$A$39:$A$789,$A97,СВЦЭМ!$B$39:$B$789,W$83)+'СЕТ СН'!$H$14+СВЦЭМ!$D$10+'СЕТ СН'!$H$5-'СЕТ СН'!$H$24</f>
        <v>4199.8601563800003</v>
      </c>
      <c r="X97" s="36">
        <f>SUMIFS(СВЦЭМ!$D$39:$D$789,СВЦЭМ!$A$39:$A$789,$A97,СВЦЭМ!$B$39:$B$789,X$83)+'СЕТ СН'!$H$14+СВЦЭМ!$D$10+'СЕТ СН'!$H$5-'СЕТ СН'!$H$24</f>
        <v>4222.4096866</v>
      </c>
      <c r="Y97" s="36">
        <f>SUMIFS(СВЦЭМ!$D$39:$D$789,СВЦЭМ!$A$39:$A$789,$A97,СВЦЭМ!$B$39:$B$789,Y$83)+'СЕТ СН'!$H$14+СВЦЭМ!$D$10+'СЕТ СН'!$H$5-'СЕТ СН'!$H$24</f>
        <v>4268.4030153100002</v>
      </c>
    </row>
    <row r="98" spans="1:25" ht="15.75" x14ac:dyDescent="0.2">
      <c r="A98" s="35">
        <f t="shared" si="2"/>
        <v>45641</v>
      </c>
      <c r="B98" s="36">
        <f>SUMIFS(СВЦЭМ!$D$39:$D$789,СВЦЭМ!$A$39:$A$789,$A98,СВЦЭМ!$B$39:$B$789,B$83)+'СЕТ СН'!$H$14+СВЦЭМ!$D$10+'СЕТ СН'!$H$5-'СЕТ СН'!$H$24</f>
        <v>4266.8257923800002</v>
      </c>
      <c r="C98" s="36">
        <f>SUMIFS(СВЦЭМ!$D$39:$D$789,СВЦЭМ!$A$39:$A$789,$A98,СВЦЭМ!$B$39:$B$789,C$83)+'СЕТ СН'!$H$14+СВЦЭМ!$D$10+'СЕТ СН'!$H$5-'СЕТ СН'!$H$24</f>
        <v>4274.1837458700002</v>
      </c>
      <c r="D98" s="36">
        <f>SUMIFS(СВЦЭМ!$D$39:$D$789,СВЦЭМ!$A$39:$A$789,$A98,СВЦЭМ!$B$39:$B$789,D$83)+'СЕТ СН'!$H$14+СВЦЭМ!$D$10+'СЕТ СН'!$H$5-'СЕТ СН'!$H$24</f>
        <v>4311.8733087300006</v>
      </c>
      <c r="E98" s="36">
        <f>SUMIFS(СВЦЭМ!$D$39:$D$789,СВЦЭМ!$A$39:$A$789,$A98,СВЦЭМ!$B$39:$B$789,E$83)+'СЕТ СН'!$H$14+СВЦЭМ!$D$10+'СЕТ СН'!$H$5-'СЕТ СН'!$H$24</f>
        <v>4321.4658552600004</v>
      </c>
      <c r="F98" s="36">
        <f>SUMIFS(СВЦЭМ!$D$39:$D$789,СВЦЭМ!$A$39:$A$789,$A98,СВЦЭМ!$B$39:$B$789,F$83)+'СЕТ СН'!$H$14+СВЦЭМ!$D$10+'СЕТ СН'!$H$5-'СЕТ СН'!$H$24</f>
        <v>4329.6376818799999</v>
      </c>
      <c r="G98" s="36">
        <f>SUMIFS(СВЦЭМ!$D$39:$D$789,СВЦЭМ!$A$39:$A$789,$A98,СВЦЭМ!$B$39:$B$789,G$83)+'СЕТ СН'!$H$14+СВЦЭМ!$D$10+'СЕТ СН'!$H$5-'СЕТ СН'!$H$24</f>
        <v>4312.9788605900003</v>
      </c>
      <c r="H98" s="36">
        <f>SUMIFS(СВЦЭМ!$D$39:$D$789,СВЦЭМ!$A$39:$A$789,$A98,СВЦЭМ!$B$39:$B$789,H$83)+'СЕТ СН'!$H$14+СВЦЭМ!$D$10+'СЕТ СН'!$H$5-'СЕТ СН'!$H$24</f>
        <v>4296.0174801499998</v>
      </c>
      <c r="I98" s="36">
        <f>SUMIFS(СВЦЭМ!$D$39:$D$789,СВЦЭМ!$A$39:$A$789,$A98,СВЦЭМ!$B$39:$B$789,I$83)+'СЕТ СН'!$H$14+СВЦЭМ!$D$10+'СЕТ СН'!$H$5-'СЕТ СН'!$H$24</f>
        <v>4303.2659984100001</v>
      </c>
      <c r="J98" s="36">
        <f>SUMIFS(СВЦЭМ!$D$39:$D$789,СВЦЭМ!$A$39:$A$789,$A98,СВЦЭМ!$B$39:$B$789,J$83)+'СЕТ СН'!$H$14+СВЦЭМ!$D$10+'СЕТ СН'!$H$5-'СЕТ СН'!$H$24</f>
        <v>4230.4484916800002</v>
      </c>
      <c r="K98" s="36">
        <f>SUMIFS(СВЦЭМ!$D$39:$D$789,СВЦЭМ!$A$39:$A$789,$A98,СВЦЭМ!$B$39:$B$789,K$83)+'СЕТ СН'!$H$14+СВЦЭМ!$D$10+'СЕТ СН'!$H$5-'СЕТ СН'!$H$24</f>
        <v>4152.97318404</v>
      </c>
      <c r="L98" s="36">
        <f>SUMIFS(СВЦЭМ!$D$39:$D$789,СВЦЭМ!$A$39:$A$789,$A98,СВЦЭМ!$B$39:$B$789,L$83)+'СЕТ СН'!$H$14+СВЦЭМ!$D$10+'СЕТ СН'!$H$5-'СЕТ СН'!$H$24</f>
        <v>4122.9404418499998</v>
      </c>
      <c r="M98" s="36">
        <f>SUMIFS(СВЦЭМ!$D$39:$D$789,СВЦЭМ!$A$39:$A$789,$A98,СВЦЭМ!$B$39:$B$789,M$83)+'СЕТ СН'!$H$14+СВЦЭМ!$D$10+'СЕТ СН'!$H$5-'СЕТ СН'!$H$24</f>
        <v>4134.4045973900002</v>
      </c>
      <c r="N98" s="36">
        <f>SUMIFS(СВЦЭМ!$D$39:$D$789,СВЦЭМ!$A$39:$A$789,$A98,СВЦЭМ!$B$39:$B$789,N$83)+'СЕТ СН'!$H$14+СВЦЭМ!$D$10+'СЕТ СН'!$H$5-'СЕТ СН'!$H$24</f>
        <v>4170.5019192899999</v>
      </c>
      <c r="O98" s="36">
        <f>SUMIFS(СВЦЭМ!$D$39:$D$789,СВЦЭМ!$A$39:$A$789,$A98,СВЦЭМ!$B$39:$B$789,O$83)+'СЕТ СН'!$H$14+СВЦЭМ!$D$10+'СЕТ СН'!$H$5-'СЕТ СН'!$H$24</f>
        <v>4185.5371296600006</v>
      </c>
      <c r="P98" s="36">
        <f>SUMIFS(СВЦЭМ!$D$39:$D$789,СВЦЭМ!$A$39:$A$789,$A98,СВЦЭМ!$B$39:$B$789,P$83)+'СЕТ СН'!$H$14+СВЦЭМ!$D$10+'СЕТ СН'!$H$5-'СЕТ СН'!$H$24</f>
        <v>4208.4306990499999</v>
      </c>
      <c r="Q98" s="36">
        <f>SUMIFS(СВЦЭМ!$D$39:$D$789,СВЦЭМ!$A$39:$A$789,$A98,СВЦЭМ!$B$39:$B$789,Q$83)+'СЕТ СН'!$H$14+СВЦЭМ!$D$10+'СЕТ СН'!$H$5-'СЕТ СН'!$H$24</f>
        <v>4225.3639372799998</v>
      </c>
      <c r="R98" s="36">
        <f>SUMIFS(СВЦЭМ!$D$39:$D$789,СВЦЭМ!$A$39:$A$789,$A98,СВЦЭМ!$B$39:$B$789,R$83)+'СЕТ СН'!$H$14+СВЦЭМ!$D$10+'СЕТ СН'!$H$5-'СЕТ СН'!$H$24</f>
        <v>4214.2390970699998</v>
      </c>
      <c r="S98" s="36">
        <f>SUMIFS(СВЦЭМ!$D$39:$D$789,СВЦЭМ!$A$39:$A$789,$A98,СВЦЭМ!$B$39:$B$789,S$83)+'СЕТ СН'!$H$14+СВЦЭМ!$D$10+'СЕТ СН'!$H$5-'СЕТ СН'!$H$24</f>
        <v>4154.5805013400004</v>
      </c>
      <c r="T98" s="36">
        <f>SUMIFS(СВЦЭМ!$D$39:$D$789,СВЦЭМ!$A$39:$A$789,$A98,СВЦЭМ!$B$39:$B$789,T$83)+'СЕТ СН'!$H$14+СВЦЭМ!$D$10+'СЕТ СН'!$H$5-'СЕТ СН'!$H$24</f>
        <v>4132.3337733500002</v>
      </c>
      <c r="U98" s="36">
        <f>SUMIFS(СВЦЭМ!$D$39:$D$789,СВЦЭМ!$A$39:$A$789,$A98,СВЦЭМ!$B$39:$B$789,U$83)+'СЕТ СН'!$H$14+СВЦЭМ!$D$10+'СЕТ СН'!$H$5-'СЕТ СН'!$H$24</f>
        <v>4144.9545151599996</v>
      </c>
      <c r="V98" s="36">
        <f>SUMIFS(СВЦЭМ!$D$39:$D$789,СВЦЭМ!$A$39:$A$789,$A98,СВЦЭМ!$B$39:$B$789,V$83)+'СЕТ СН'!$H$14+СВЦЭМ!$D$10+'СЕТ СН'!$H$5-'СЕТ СН'!$H$24</f>
        <v>4157.2023732899997</v>
      </c>
      <c r="W98" s="36">
        <f>SUMIFS(СВЦЭМ!$D$39:$D$789,СВЦЭМ!$A$39:$A$789,$A98,СВЦЭМ!$B$39:$B$789,W$83)+'СЕТ СН'!$H$14+СВЦЭМ!$D$10+'СЕТ СН'!$H$5-'СЕТ СН'!$H$24</f>
        <v>4170.7953530900004</v>
      </c>
      <c r="X98" s="36">
        <f>SUMIFS(СВЦЭМ!$D$39:$D$789,СВЦЭМ!$A$39:$A$789,$A98,СВЦЭМ!$B$39:$B$789,X$83)+'СЕТ СН'!$H$14+СВЦЭМ!$D$10+'СЕТ СН'!$H$5-'СЕТ СН'!$H$24</f>
        <v>4224.6599736200005</v>
      </c>
      <c r="Y98" s="36">
        <f>SUMIFS(СВЦЭМ!$D$39:$D$789,СВЦЭМ!$A$39:$A$789,$A98,СВЦЭМ!$B$39:$B$789,Y$83)+'СЕТ СН'!$H$14+СВЦЭМ!$D$10+'СЕТ СН'!$H$5-'СЕТ СН'!$H$24</f>
        <v>4251.9246870400002</v>
      </c>
    </row>
    <row r="99" spans="1:25" ht="15.75" x14ac:dyDescent="0.2">
      <c r="A99" s="35">
        <f t="shared" si="2"/>
        <v>45642</v>
      </c>
      <c r="B99" s="36">
        <f>SUMIFS(СВЦЭМ!$D$39:$D$789,СВЦЭМ!$A$39:$A$789,$A99,СВЦЭМ!$B$39:$B$789,B$83)+'СЕТ СН'!$H$14+СВЦЭМ!$D$10+'СЕТ СН'!$H$5-'СЕТ СН'!$H$24</f>
        <v>4182.53023519</v>
      </c>
      <c r="C99" s="36">
        <f>SUMIFS(СВЦЭМ!$D$39:$D$789,СВЦЭМ!$A$39:$A$789,$A99,СВЦЭМ!$B$39:$B$789,C$83)+'СЕТ СН'!$H$14+СВЦЭМ!$D$10+'СЕТ СН'!$H$5-'СЕТ СН'!$H$24</f>
        <v>4219.4499437699997</v>
      </c>
      <c r="D99" s="36">
        <f>SUMIFS(СВЦЭМ!$D$39:$D$789,СВЦЭМ!$A$39:$A$789,$A99,СВЦЭМ!$B$39:$B$789,D$83)+'СЕТ СН'!$H$14+СВЦЭМ!$D$10+'СЕТ СН'!$H$5-'СЕТ СН'!$H$24</f>
        <v>4232.5425674600001</v>
      </c>
      <c r="E99" s="36">
        <f>SUMIFS(СВЦЭМ!$D$39:$D$789,СВЦЭМ!$A$39:$A$789,$A99,СВЦЭМ!$B$39:$B$789,E$83)+'СЕТ СН'!$H$14+СВЦЭМ!$D$10+'СЕТ СН'!$H$5-'СЕТ СН'!$H$24</f>
        <v>4242.1355458899998</v>
      </c>
      <c r="F99" s="36">
        <f>SUMIFS(СВЦЭМ!$D$39:$D$789,СВЦЭМ!$A$39:$A$789,$A99,СВЦЭМ!$B$39:$B$789,F$83)+'СЕТ СН'!$H$14+СВЦЭМ!$D$10+'СЕТ СН'!$H$5-'СЕТ СН'!$H$24</f>
        <v>4234.1313987499998</v>
      </c>
      <c r="G99" s="36">
        <f>SUMIFS(СВЦЭМ!$D$39:$D$789,СВЦЭМ!$A$39:$A$789,$A99,СВЦЭМ!$B$39:$B$789,G$83)+'СЕТ СН'!$H$14+СВЦЭМ!$D$10+'СЕТ СН'!$H$5-'СЕТ СН'!$H$24</f>
        <v>4203.8660267100004</v>
      </c>
      <c r="H99" s="36">
        <f>SUMIFS(СВЦЭМ!$D$39:$D$789,СВЦЭМ!$A$39:$A$789,$A99,СВЦЭМ!$B$39:$B$789,H$83)+'СЕТ СН'!$H$14+СВЦЭМ!$D$10+'СЕТ СН'!$H$5-'СЕТ СН'!$H$24</f>
        <v>4202.1364538199996</v>
      </c>
      <c r="I99" s="36">
        <f>SUMIFS(СВЦЭМ!$D$39:$D$789,СВЦЭМ!$A$39:$A$789,$A99,СВЦЭМ!$B$39:$B$789,I$83)+'СЕТ СН'!$H$14+СВЦЭМ!$D$10+'СЕТ СН'!$H$5-'СЕТ СН'!$H$24</f>
        <v>4142.1237656699996</v>
      </c>
      <c r="J99" s="36">
        <f>SUMIFS(СВЦЭМ!$D$39:$D$789,СВЦЭМ!$A$39:$A$789,$A99,СВЦЭМ!$B$39:$B$789,J$83)+'СЕТ СН'!$H$14+СВЦЭМ!$D$10+'СЕТ СН'!$H$5-'СЕТ СН'!$H$24</f>
        <v>4145.81041362</v>
      </c>
      <c r="K99" s="36">
        <f>SUMIFS(СВЦЭМ!$D$39:$D$789,СВЦЭМ!$A$39:$A$789,$A99,СВЦЭМ!$B$39:$B$789,K$83)+'СЕТ СН'!$H$14+СВЦЭМ!$D$10+'СЕТ СН'!$H$5-'СЕТ СН'!$H$24</f>
        <v>4137.3159270899996</v>
      </c>
      <c r="L99" s="36">
        <f>SUMIFS(СВЦЭМ!$D$39:$D$789,СВЦЭМ!$A$39:$A$789,$A99,СВЦЭМ!$B$39:$B$789,L$83)+'СЕТ СН'!$H$14+СВЦЭМ!$D$10+'СЕТ СН'!$H$5-'СЕТ СН'!$H$24</f>
        <v>4125.9805061000006</v>
      </c>
      <c r="M99" s="36">
        <f>SUMIFS(СВЦЭМ!$D$39:$D$789,СВЦЭМ!$A$39:$A$789,$A99,СВЦЭМ!$B$39:$B$789,M$83)+'СЕТ СН'!$H$14+СВЦЭМ!$D$10+'СЕТ СН'!$H$5-'СЕТ СН'!$H$24</f>
        <v>4140.9271776300002</v>
      </c>
      <c r="N99" s="36">
        <f>SUMIFS(СВЦЭМ!$D$39:$D$789,СВЦЭМ!$A$39:$A$789,$A99,СВЦЭМ!$B$39:$B$789,N$83)+'СЕТ СН'!$H$14+СВЦЭМ!$D$10+'СЕТ СН'!$H$5-'СЕТ СН'!$H$24</f>
        <v>4131.2050377300002</v>
      </c>
      <c r="O99" s="36">
        <f>SUMIFS(СВЦЭМ!$D$39:$D$789,СВЦЭМ!$A$39:$A$789,$A99,СВЦЭМ!$B$39:$B$789,O$83)+'СЕТ СН'!$H$14+СВЦЭМ!$D$10+'СЕТ СН'!$H$5-'СЕТ СН'!$H$24</f>
        <v>4150.3199379199996</v>
      </c>
      <c r="P99" s="36">
        <f>SUMIFS(СВЦЭМ!$D$39:$D$789,СВЦЭМ!$A$39:$A$789,$A99,СВЦЭМ!$B$39:$B$789,P$83)+'СЕТ СН'!$H$14+СВЦЭМ!$D$10+'СЕТ СН'!$H$5-'СЕТ СН'!$H$24</f>
        <v>4161.0414294299999</v>
      </c>
      <c r="Q99" s="36">
        <f>SUMIFS(СВЦЭМ!$D$39:$D$789,СВЦЭМ!$A$39:$A$789,$A99,СВЦЭМ!$B$39:$B$789,Q$83)+'СЕТ СН'!$H$14+СВЦЭМ!$D$10+'СЕТ СН'!$H$5-'СЕТ СН'!$H$24</f>
        <v>4173.7982633700003</v>
      </c>
      <c r="R99" s="36">
        <f>SUMIFS(СВЦЭМ!$D$39:$D$789,СВЦЭМ!$A$39:$A$789,$A99,СВЦЭМ!$B$39:$B$789,R$83)+'СЕТ СН'!$H$14+СВЦЭМ!$D$10+'СЕТ СН'!$H$5-'СЕТ СН'!$H$24</f>
        <v>4157.1314630699999</v>
      </c>
      <c r="S99" s="36">
        <f>SUMIFS(СВЦЭМ!$D$39:$D$789,СВЦЭМ!$A$39:$A$789,$A99,СВЦЭМ!$B$39:$B$789,S$83)+'СЕТ СН'!$H$14+СВЦЭМ!$D$10+'СЕТ СН'!$H$5-'СЕТ СН'!$H$24</f>
        <v>4114.7720608</v>
      </c>
      <c r="T99" s="36">
        <f>SUMIFS(СВЦЭМ!$D$39:$D$789,СВЦЭМ!$A$39:$A$789,$A99,СВЦЭМ!$B$39:$B$789,T$83)+'СЕТ СН'!$H$14+СВЦЭМ!$D$10+'СЕТ СН'!$H$5-'СЕТ СН'!$H$24</f>
        <v>4116.2088459000006</v>
      </c>
      <c r="U99" s="36">
        <f>SUMIFS(СВЦЭМ!$D$39:$D$789,СВЦЭМ!$A$39:$A$789,$A99,СВЦЭМ!$B$39:$B$789,U$83)+'СЕТ СН'!$H$14+СВЦЭМ!$D$10+'СЕТ СН'!$H$5-'СЕТ СН'!$H$24</f>
        <v>4118.45559813</v>
      </c>
      <c r="V99" s="36">
        <f>SUMIFS(СВЦЭМ!$D$39:$D$789,СВЦЭМ!$A$39:$A$789,$A99,СВЦЭМ!$B$39:$B$789,V$83)+'СЕТ СН'!$H$14+СВЦЭМ!$D$10+'СЕТ СН'!$H$5-'СЕТ СН'!$H$24</f>
        <v>4137.65201712</v>
      </c>
      <c r="W99" s="36">
        <f>SUMIFS(СВЦЭМ!$D$39:$D$789,СВЦЭМ!$A$39:$A$789,$A99,СВЦЭМ!$B$39:$B$789,W$83)+'СЕТ СН'!$H$14+СВЦЭМ!$D$10+'СЕТ СН'!$H$5-'СЕТ СН'!$H$24</f>
        <v>4161.4627291200004</v>
      </c>
      <c r="X99" s="36">
        <f>SUMIFS(СВЦЭМ!$D$39:$D$789,СВЦЭМ!$A$39:$A$789,$A99,СВЦЭМ!$B$39:$B$789,X$83)+'СЕТ СН'!$H$14+СВЦЭМ!$D$10+'СЕТ СН'!$H$5-'СЕТ СН'!$H$24</f>
        <v>4193.8536390899999</v>
      </c>
      <c r="Y99" s="36">
        <f>SUMIFS(СВЦЭМ!$D$39:$D$789,СВЦЭМ!$A$39:$A$789,$A99,СВЦЭМ!$B$39:$B$789,Y$83)+'СЕТ СН'!$H$14+СВЦЭМ!$D$10+'СЕТ СН'!$H$5-'СЕТ СН'!$H$24</f>
        <v>4233.1994912400005</v>
      </c>
    </row>
    <row r="100" spans="1:25" ht="15.75" x14ac:dyDescent="0.2">
      <c r="A100" s="35">
        <f t="shared" si="2"/>
        <v>45643</v>
      </c>
      <c r="B100" s="36">
        <f>SUMIFS(СВЦЭМ!$D$39:$D$789,СВЦЭМ!$A$39:$A$789,$A100,СВЦЭМ!$B$39:$B$789,B$83)+'СЕТ СН'!$H$14+СВЦЭМ!$D$10+'СЕТ СН'!$H$5-'СЕТ СН'!$H$24</f>
        <v>4383.4575431399999</v>
      </c>
      <c r="C100" s="36">
        <f>SUMIFS(СВЦЭМ!$D$39:$D$789,СВЦЭМ!$A$39:$A$789,$A100,СВЦЭМ!$B$39:$B$789,C$83)+'СЕТ СН'!$H$14+СВЦЭМ!$D$10+'СЕТ СН'!$H$5-'СЕТ СН'!$H$24</f>
        <v>4440.8814108400002</v>
      </c>
      <c r="D100" s="36">
        <f>SUMIFS(СВЦЭМ!$D$39:$D$789,СВЦЭМ!$A$39:$A$789,$A100,СВЦЭМ!$B$39:$B$789,D$83)+'СЕТ СН'!$H$14+СВЦЭМ!$D$10+'СЕТ СН'!$H$5-'СЕТ СН'!$H$24</f>
        <v>4485.3249431300001</v>
      </c>
      <c r="E100" s="36">
        <f>SUMIFS(СВЦЭМ!$D$39:$D$789,СВЦЭМ!$A$39:$A$789,$A100,СВЦЭМ!$B$39:$B$789,E$83)+'СЕТ СН'!$H$14+СВЦЭМ!$D$10+'СЕТ СН'!$H$5-'СЕТ СН'!$H$24</f>
        <v>4512.2369111999997</v>
      </c>
      <c r="F100" s="36">
        <f>SUMIFS(СВЦЭМ!$D$39:$D$789,СВЦЭМ!$A$39:$A$789,$A100,СВЦЭМ!$B$39:$B$789,F$83)+'СЕТ СН'!$H$14+СВЦЭМ!$D$10+'СЕТ СН'!$H$5-'СЕТ СН'!$H$24</f>
        <v>4529.2227228699994</v>
      </c>
      <c r="G100" s="36">
        <f>SUMIFS(СВЦЭМ!$D$39:$D$789,СВЦЭМ!$A$39:$A$789,$A100,СВЦЭМ!$B$39:$B$789,G$83)+'СЕТ СН'!$H$14+СВЦЭМ!$D$10+'СЕТ СН'!$H$5-'СЕТ СН'!$H$24</f>
        <v>4543.5761338600005</v>
      </c>
      <c r="H100" s="36">
        <f>SUMIFS(СВЦЭМ!$D$39:$D$789,СВЦЭМ!$A$39:$A$789,$A100,СВЦЭМ!$B$39:$B$789,H$83)+'СЕТ СН'!$H$14+СВЦЭМ!$D$10+'СЕТ СН'!$H$5-'СЕТ СН'!$H$24</f>
        <v>4466.4249689400003</v>
      </c>
      <c r="I100" s="36">
        <f>SUMIFS(СВЦЭМ!$D$39:$D$789,СВЦЭМ!$A$39:$A$789,$A100,СВЦЭМ!$B$39:$B$789,I$83)+'СЕТ СН'!$H$14+СВЦЭМ!$D$10+'СЕТ СН'!$H$5-'СЕТ СН'!$H$24</f>
        <v>4379.2943826499995</v>
      </c>
      <c r="J100" s="36">
        <f>SUMIFS(СВЦЭМ!$D$39:$D$789,СВЦЭМ!$A$39:$A$789,$A100,СВЦЭМ!$B$39:$B$789,J$83)+'СЕТ СН'!$H$14+СВЦЭМ!$D$10+'СЕТ СН'!$H$5-'СЕТ СН'!$H$24</f>
        <v>4343.63617488</v>
      </c>
      <c r="K100" s="36">
        <f>SUMIFS(СВЦЭМ!$D$39:$D$789,СВЦЭМ!$A$39:$A$789,$A100,СВЦЭМ!$B$39:$B$789,K$83)+'СЕТ СН'!$H$14+СВЦЭМ!$D$10+'СЕТ СН'!$H$5-'СЕТ СН'!$H$24</f>
        <v>4284.2516676400001</v>
      </c>
      <c r="L100" s="36">
        <f>SUMIFS(СВЦЭМ!$D$39:$D$789,СВЦЭМ!$A$39:$A$789,$A100,СВЦЭМ!$B$39:$B$789,L$83)+'СЕТ СН'!$H$14+СВЦЭМ!$D$10+'СЕТ СН'!$H$5-'СЕТ СН'!$H$24</f>
        <v>4259.2071800000003</v>
      </c>
      <c r="M100" s="36">
        <f>SUMIFS(СВЦЭМ!$D$39:$D$789,СВЦЭМ!$A$39:$A$789,$A100,СВЦЭМ!$B$39:$B$789,M$83)+'СЕТ СН'!$H$14+СВЦЭМ!$D$10+'СЕТ СН'!$H$5-'СЕТ СН'!$H$24</f>
        <v>4270.2801528</v>
      </c>
      <c r="N100" s="36">
        <f>SUMIFS(СВЦЭМ!$D$39:$D$789,СВЦЭМ!$A$39:$A$789,$A100,СВЦЭМ!$B$39:$B$789,N$83)+'СЕТ СН'!$H$14+СВЦЭМ!$D$10+'СЕТ СН'!$H$5-'СЕТ СН'!$H$24</f>
        <v>4289.2503661700002</v>
      </c>
      <c r="O100" s="36">
        <f>SUMIFS(СВЦЭМ!$D$39:$D$789,СВЦЭМ!$A$39:$A$789,$A100,СВЦЭМ!$B$39:$B$789,O$83)+'СЕТ СН'!$H$14+СВЦЭМ!$D$10+'СЕТ СН'!$H$5-'СЕТ СН'!$H$24</f>
        <v>4292.6697846900006</v>
      </c>
      <c r="P100" s="36">
        <f>SUMIFS(СВЦЭМ!$D$39:$D$789,СВЦЭМ!$A$39:$A$789,$A100,СВЦЭМ!$B$39:$B$789,P$83)+'СЕТ СН'!$H$14+СВЦЭМ!$D$10+'СЕТ СН'!$H$5-'СЕТ СН'!$H$24</f>
        <v>4293.9129872900003</v>
      </c>
      <c r="Q100" s="36">
        <f>SUMIFS(СВЦЭМ!$D$39:$D$789,СВЦЭМ!$A$39:$A$789,$A100,СВЦЭМ!$B$39:$B$789,Q$83)+'СЕТ СН'!$H$14+СВЦЭМ!$D$10+'СЕТ СН'!$H$5-'СЕТ СН'!$H$24</f>
        <v>4309.9000573399999</v>
      </c>
      <c r="R100" s="36">
        <f>SUMIFS(СВЦЭМ!$D$39:$D$789,СВЦЭМ!$A$39:$A$789,$A100,СВЦЭМ!$B$39:$B$789,R$83)+'СЕТ СН'!$H$14+СВЦЭМ!$D$10+'СЕТ СН'!$H$5-'СЕТ СН'!$H$24</f>
        <v>4301.6635324600002</v>
      </c>
      <c r="S100" s="36">
        <f>SUMIFS(СВЦЭМ!$D$39:$D$789,СВЦЭМ!$A$39:$A$789,$A100,СВЦЭМ!$B$39:$B$789,S$83)+'СЕТ СН'!$H$14+СВЦЭМ!$D$10+'СЕТ СН'!$H$5-'СЕТ СН'!$H$24</f>
        <v>4271.18771148</v>
      </c>
      <c r="T100" s="36">
        <f>SUMIFS(СВЦЭМ!$D$39:$D$789,СВЦЭМ!$A$39:$A$789,$A100,СВЦЭМ!$B$39:$B$789,T$83)+'СЕТ СН'!$H$14+СВЦЭМ!$D$10+'СЕТ СН'!$H$5-'СЕТ СН'!$H$24</f>
        <v>4314.8524887000003</v>
      </c>
      <c r="U100" s="36">
        <f>SUMIFS(СВЦЭМ!$D$39:$D$789,СВЦЭМ!$A$39:$A$789,$A100,СВЦЭМ!$B$39:$B$789,U$83)+'СЕТ СН'!$H$14+СВЦЭМ!$D$10+'СЕТ СН'!$H$5-'СЕТ СН'!$H$24</f>
        <v>4311.73297465</v>
      </c>
      <c r="V100" s="36">
        <f>SUMIFS(СВЦЭМ!$D$39:$D$789,СВЦЭМ!$A$39:$A$789,$A100,СВЦЭМ!$B$39:$B$789,V$83)+'СЕТ СН'!$H$14+СВЦЭМ!$D$10+'СЕТ СН'!$H$5-'СЕТ СН'!$H$24</f>
        <v>4371.3876465899993</v>
      </c>
      <c r="W100" s="36">
        <f>SUMIFS(СВЦЭМ!$D$39:$D$789,СВЦЭМ!$A$39:$A$789,$A100,СВЦЭМ!$B$39:$B$789,W$83)+'СЕТ СН'!$H$14+СВЦЭМ!$D$10+'СЕТ СН'!$H$5-'СЕТ СН'!$H$24</f>
        <v>4397.5532638499999</v>
      </c>
      <c r="X100" s="36">
        <f>SUMIFS(СВЦЭМ!$D$39:$D$789,СВЦЭМ!$A$39:$A$789,$A100,СВЦЭМ!$B$39:$B$789,X$83)+'СЕТ СН'!$H$14+СВЦЭМ!$D$10+'СЕТ СН'!$H$5-'СЕТ СН'!$H$24</f>
        <v>4416.7494093299993</v>
      </c>
      <c r="Y100" s="36">
        <f>SUMIFS(СВЦЭМ!$D$39:$D$789,СВЦЭМ!$A$39:$A$789,$A100,СВЦЭМ!$B$39:$B$789,Y$83)+'СЕТ СН'!$H$14+СВЦЭМ!$D$10+'СЕТ СН'!$H$5-'СЕТ СН'!$H$24</f>
        <v>4430.0093626600001</v>
      </c>
    </row>
    <row r="101" spans="1:25" ht="15.75" x14ac:dyDescent="0.2">
      <c r="A101" s="35">
        <f t="shared" si="2"/>
        <v>45644</v>
      </c>
      <c r="B101" s="36">
        <f>SUMIFS(СВЦЭМ!$D$39:$D$789,СВЦЭМ!$A$39:$A$789,$A101,СВЦЭМ!$B$39:$B$789,B$83)+'СЕТ СН'!$H$14+СВЦЭМ!$D$10+'СЕТ СН'!$H$5-'СЕТ СН'!$H$24</f>
        <v>4545.1664154699993</v>
      </c>
      <c r="C101" s="36">
        <f>SUMIFS(СВЦЭМ!$D$39:$D$789,СВЦЭМ!$A$39:$A$789,$A101,СВЦЭМ!$B$39:$B$789,C$83)+'СЕТ СН'!$H$14+СВЦЭМ!$D$10+'СЕТ СН'!$H$5-'СЕТ СН'!$H$24</f>
        <v>4589.28997402</v>
      </c>
      <c r="D101" s="36">
        <f>SUMIFS(СВЦЭМ!$D$39:$D$789,СВЦЭМ!$A$39:$A$789,$A101,СВЦЭМ!$B$39:$B$789,D$83)+'СЕТ СН'!$H$14+СВЦЭМ!$D$10+'СЕТ СН'!$H$5-'СЕТ СН'!$H$24</f>
        <v>4616.77321347</v>
      </c>
      <c r="E101" s="36">
        <f>SUMIFS(СВЦЭМ!$D$39:$D$789,СВЦЭМ!$A$39:$A$789,$A101,СВЦЭМ!$B$39:$B$789,E$83)+'СЕТ СН'!$H$14+СВЦЭМ!$D$10+'СЕТ СН'!$H$5-'СЕТ СН'!$H$24</f>
        <v>4631.6955819499999</v>
      </c>
      <c r="F101" s="36">
        <f>SUMIFS(СВЦЭМ!$D$39:$D$789,СВЦЭМ!$A$39:$A$789,$A101,СВЦЭМ!$B$39:$B$789,F$83)+'СЕТ СН'!$H$14+СВЦЭМ!$D$10+'СЕТ СН'!$H$5-'СЕТ СН'!$H$24</f>
        <v>4638.84025225</v>
      </c>
      <c r="G101" s="36">
        <f>SUMIFS(СВЦЭМ!$D$39:$D$789,СВЦЭМ!$A$39:$A$789,$A101,СВЦЭМ!$B$39:$B$789,G$83)+'СЕТ СН'!$H$14+СВЦЭМ!$D$10+'СЕТ СН'!$H$5-'СЕТ СН'!$H$24</f>
        <v>4614.16647397</v>
      </c>
      <c r="H101" s="36">
        <f>SUMIFS(СВЦЭМ!$D$39:$D$789,СВЦЭМ!$A$39:$A$789,$A101,СВЦЭМ!$B$39:$B$789,H$83)+'СЕТ СН'!$H$14+СВЦЭМ!$D$10+'СЕТ СН'!$H$5-'СЕТ СН'!$H$24</f>
        <v>4522.7191822699997</v>
      </c>
      <c r="I101" s="36">
        <f>SUMIFS(СВЦЭМ!$D$39:$D$789,СВЦЭМ!$A$39:$A$789,$A101,СВЦЭМ!$B$39:$B$789,I$83)+'СЕТ СН'!$H$14+СВЦЭМ!$D$10+'СЕТ СН'!$H$5-'СЕТ СН'!$H$24</f>
        <v>4400.4503968299996</v>
      </c>
      <c r="J101" s="36">
        <f>SUMIFS(СВЦЭМ!$D$39:$D$789,СВЦЭМ!$A$39:$A$789,$A101,СВЦЭМ!$B$39:$B$789,J$83)+'СЕТ СН'!$H$14+СВЦЭМ!$D$10+'СЕТ СН'!$H$5-'СЕТ СН'!$H$24</f>
        <v>4360.0902802199998</v>
      </c>
      <c r="K101" s="36">
        <f>SUMIFS(СВЦЭМ!$D$39:$D$789,СВЦЭМ!$A$39:$A$789,$A101,СВЦЭМ!$B$39:$B$789,K$83)+'СЕТ СН'!$H$14+СВЦЭМ!$D$10+'СЕТ СН'!$H$5-'СЕТ СН'!$H$24</f>
        <v>4303.4317231000005</v>
      </c>
      <c r="L101" s="36">
        <f>SUMIFS(СВЦЭМ!$D$39:$D$789,СВЦЭМ!$A$39:$A$789,$A101,СВЦЭМ!$B$39:$B$789,L$83)+'СЕТ СН'!$H$14+СВЦЭМ!$D$10+'СЕТ СН'!$H$5-'СЕТ СН'!$H$24</f>
        <v>4268.1681727200003</v>
      </c>
      <c r="M101" s="36">
        <f>SUMIFS(СВЦЭМ!$D$39:$D$789,СВЦЭМ!$A$39:$A$789,$A101,СВЦЭМ!$B$39:$B$789,M$83)+'СЕТ СН'!$H$14+СВЦЭМ!$D$10+'СЕТ СН'!$H$5-'СЕТ СН'!$H$24</f>
        <v>4333.5113255200004</v>
      </c>
      <c r="N101" s="36">
        <f>SUMIFS(СВЦЭМ!$D$39:$D$789,СВЦЭМ!$A$39:$A$789,$A101,СВЦЭМ!$B$39:$B$789,N$83)+'СЕТ СН'!$H$14+СВЦЭМ!$D$10+'СЕТ СН'!$H$5-'СЕТ СН'!$H$24</f>
        <v>4350.4958566400001</v>
      </c>
      <c r="O101" s="36">
        <f>SUMIFS(СВЦЭМ!$D$39:$D$789,СВЦЭМ!$A$39:$A$789,$A101,СВЦЭМ!$B$39:$B$789,O$83)+'СЕТ СН'!$H$14+СВЦЭМ!$D$10+'СЕТ СН'!$H$5-'СЕТ СН'!$H$24</f>
        <v>4339.9838000099999</v>
      </c>
      <c r="P101" s="36">
        <f>SUMIFS(СВЦЭМ!$D$39:$D$789,СВЦЭМ!$A$39:$A$789,$A101,СВЦЭМ!$B$39:$B$789,P$83)+'СЕТ СН'!$H$14+СВЦЭМ!$D$10+'СЕТ СН'!$H$5-'СЕТ СН'!$H$24</f>
        <v>4331.5342560600002</v>
      </c>
      <c r="Q101" s="36">
        <f>SUMIFS(СВЦЭМ!$D$39:$D$789,СВЦЭМ!$A$39:$A$789,$A101,СВЦЭМ!$B$39:$B$789,Q$83)+'СЕТ СН'!$H$14+СВЦЭМ!$D$10+'СЕТ СН'!$H$5-'СЕТ СН'!$H$24</f>
        <v>4345.8397504300001</v>
      </c>
      <c r="R101" s="36">
        <f>SUMIFS(СВЦЭМ!$D$39:$D$789,СВЦЭМ!$A$39:$A$789,$A101,СВЦЭМ!$B$39:$B$789,R$83)+'СЕТ СН'!$H$14+СВЦЭМ!$D$10+'СЕТ СН'!$H$5-'СЕТ СН'!$H$24</f>
        <v>4342.8487025699997</v>
      </c>
      <c r="S101" s="36">
        <f>SUMIFS(СВЦЭМ!$D$39:$D$789,СВЦЭМ!$A$39:$A$789,$A101,СВЦЭМ!$B$39:$B$789,S$83)+'СЕТ СН'!$H$14+СВЦЭМ!$D$10+'СЕТ СН'!$H$5-'СЕТ СН'!$H$24</f>
        <v>4308.5356957700005</v>
      </c>
      <c r="T101" s="36">
        <f>SUMIFS(СВЦЭМ!$D$39:$D$789,СВЦЭМ!$A$39:$A$789,$A101,СВЦЭМ!$B$39:$B$789,T$83)+'СЕТ СН'!$H$14+СВЦЭМ!$D$10+'СЕТ СН'!$H$5-'СЕТ СН'!$H$24</f>
        <v>4303.0191921100004</v>
      </c>
      <c r="U101" s="36">
        <f>SUMIFS(СВЦЭМ!$D$39:$D$789,СВЦЭМ!$A$39:$A$789,$A101,СВЦЭМ!$B$39:$B$789,U$83)+'СЕТ СН'!$H$14+СВЦЭМ!$D$10+'СЕТ СН'!$H$5-'СЕТ СН'!$H$24</f>
        <v>4306.9525823900003</v>
      </c>
      <c r="V101" s="36">
        <f>SUMIFS(СВЦЭМ!$D$39:$D$789,СВЦЭМ!$A$39:$A$789,$A101,СВЦЭМ!$B$39:$B$789,V$83)+'СЕТ СН'!$H$14+СВЦЭМ!$D$10+'СЕТ СН'!$H$5-'СЕТ СН'!$H$24</f>
        <v>4360.5587469799993</v>
      </c>
      <c r="W101" s="36">
        <f>SUMIFS(СВЦЭМ!$D$39:$D$789,СВЦЭМ!$A$39:$A$789,$A101,СВЦЭМ!$B$39:$B$789,W$83)+'СЕТ СН'!$H$14+СВЦЭМ!$D$10+'СЕТ СН'!$H$5-'СЕТ СН'!$H$24</f>
        <v>4389.4831296100001</v>
      </c>
      <c r="X101" s="36">
        <f>SUMIFS(СВЦЭМ!$D$39:$D$789,СВЦЭМ!$A$39:$A$789,$A101,СВЦЭМ!$B$39:$B$789,X$83)+'СЕТ СН'!$H$14+СВЦЭМ!$D$10+'СЕТ СН'!$H$5-'СЕТ СН'!$H$24</f>
        <v>4397.8029861499999</v>
      </c>
      <c r="Y101" s="36">
        <f>SUMIFS(СВЦЭМ!$D$39:$D$789,СВЦЭМ!$A$39:$A$789,$A101,СВЦЭМ!$B$39:$B$789,Y$83)+'СЕТ СН'!$H$14+СВЦЭМ!$D$10+'СЕТ СН'!$H$5-'СЕТ СН'!$H$24</f>
        <v>4451.4322783400003</v>
      </c>
    </row>
    <row r="102" spans="1:25" ht="15.75" x14ac:dyDescent="0.2">
      <c r="A102" s="35">
        <f t="shared" si="2"/>
        <v>45645</v>
      </c>
      <c r="B102" s="36">
        <f>SUMIFS(СВЦЭМ!$D$39:$D$789,СВЦЭМ!$A$39:$A$789,$A102,СВЦЭМ!$B$39:$B$789,B$83)+'СЕТ СН'!$H$14+СВЦЭМ!$D$10+'СЕТ СН'!$H$5-'СЕТ СН'!$H$24</f>
        <v>4361.7103635099993</v>
      </c>
      <c r="C102" s="36">
        <f>SUMIFS(СВЦЭМ!$D$39:$D$789,СВЦЭМ!$A$39:$A$789,$A102,СВЦЭМ!$B$39:$B$789,C$83)+'СЕТ СН'!$H$14+СВЦЭМ!$D$10+'СЕТ СН'!$H$5-'СЕТ СН'!$H$24</f>
        <v>4381.80142961</v>
      </c>
      <c r="D102" s="36">
        <f>SUMIFS(СВЦЭМ!$D$39:$D$789,СВЦЭМ!$A$39:$A$789,$A102,СВЦЭМ!$B$39:$B$789,D$83)+'СЕТ СН'!$H$14+СВЦЭМ!$D$10+'СЕТ СН'!$H$5-'СЕТ СН'!$H$24</f>
        <v>4448.4308127099994</v>
      </c>
      <c r="E102" s="36">
        <f>SUMIFS(СВЦЭМ!$D$39:$D$789,СВЦЭМ!$A$39:$A$789,$A102,СВЦЭМ!$B$39:$B$789,E$83)+'СЕТ СН'!$H$14+СВЦЭМ!$D$10+'СЕТ СН'!$H$5-'СЕТ СН'!$H$24</f>
        <v>4452.8447281700001</v>
      </c>
      <c r="F102" s="36">
        <f>SUMIFS(СВЦЭМ!$D$39:$D$789,СВЦЭМ!$A$39:$A$789,$A102,СВЦЭМ!$B$39:$B$789,F$83)+'СЕТ СН'!$H$14+СВЦЭМ!$D$10+'СЕТ СН'!$H$5-'СЕТ СН'!$H$24</f>
        <v>4471.0275955699999</v>
      </c>
      <c r="G102" s="36">
        <f>SUMIFS(СВЦЭМ!$D$39:$D$789,СВЦЭМ!$A$39:$A$789,$A102,СВЦЭМ!$B$39:$B$789,G$83)+'СЕТ СН'!$H$14+СВЦЭМ!$D$10+'СЕТ СН'!$H$5-'СЕТ СН'!$H$24</f>
        <v>4449.2982951399999</v>
      </c>
      <c r="H102" s="36">
        <f>SUMIFS(СВЦЭМ!$D$39:$D$789,СВЦЭМ!$A$39:$A$789,$A102,СВЦЭМ!$B$39:$B$789,H$83)+'СЕТ СН'!$H$14+СВЦЭМ!$D$10+'СЕТ СН'!$H$5-'СЕТ СН'!$H$24</f>
        <v>4410.6130151300003</v>
      </c>
      <c r="I102" s="36">
        <f>SUMIFS(СВЦЭМ!$D$39:$D$789,СВЦЭМ!$A$39:$A$789,$A102,СВЦЭМ!$B$39:$B$789,I$83)+'СЕТ СН'!$H$14+СВЦЭМ!$D$10+'СЕТ СН'!$H$5-'СЕТ СН'!$H$24</f>
        <v>4343.27623124</v>
      </c>
      <c r="J102" s="36">
        <f>SUMIFS(СВЦЭМ!$D$39:$D$789,СВЦЭМ!$A$39:$A$789,$A102,СВЦЭМ!$B$39:$B$789,J$83)+'СЕТ СН'!$H$14+СВЦЭМ!$D$10+'СЕТ СН'!$H$5-'СЕТ СН'!$H$24</f>
        <v>4295.8145317500002</v>
      </c>
      <c r="K102" s="36">
        <f>SUMIFS(СВЦЭМ!$D$39:$D$789,СВЦЭМ!$A$39:$A$789,$A102,СВЦЭМ!$B$39:$B$789,K$83)+'СЕТ СН'!$H$14+СВЦЭМ!$D$10+'СЕТ СН'!$H$5-'СЕТ СН'!$H$24</f>
        <v>4237.8271829100004</v>
      </c>
      <c r="L102" s="36">
        <f>SUMIFS(СВЦЭМ!$D$39:$D$789,СВЦЭМ!$A$39:$A$789,$A102,СВЦЭМ!$B$39:$B$789,L$83)+'СЕТ СН'!$H$14+СВЦЭМ!$D$10+'СЕТ СН'!$H$5-'СЕТ СН'!$H$24</f>
        <v>4236.82715775</v>
      </c>
      <c r="M102" s="36">
        <f>SUMIFS(СВЦЭМ!$D$39:$D$789,СВЦЭМ!$A$39:$A$789,$A102,СВЦЭМ!$B$39:$B$789,M$83)+'СЕТ СН'!$H$14+СВЦЭМ!$D$10+'СЕТ СН'!$H$5-'СЕТ СН'!$H$24</f>
        <v>4264.5091452200004</v>
      </c>
      <c r="N102" s="36">
        <f>SUMIFS(СВЦЭМ!$D$39:$D$789,СВЦЭМ!$A$39:$A$789,$A102,СВЦЭМ!$B$39:$B$789,N$83)+'СЕТ СН'!$H$14+СВЦЭМ!$D$10+'СЕТ СН'!$H$5-'СЕТ СН'!$H$24</f>
        <v>4271.7272315099999</v>
      </c>
      <c r="O102" s="36">
        <f>SUMIFS(СВЦЭМ!$D$39:$D$789,СВЦЭМ!$A$39:$A$789,$A102,СВЦЭМ!$B$39:$B$789,O$83)+'СЕТ СН'!$H$14+СВЦЭМ!$D$10+'СЕТ СН'!$H$5-'СЕТ СН'!$H$24</f>
        <v>4325.8165158000002</v>
      </c>
      <c r="P102" s="36">
        <f>SUMIFS(СВЦЭМ!$D$39:$D$789,СВЦЭМ!$A$39:$A$789,$A102,СВЦЭМ!$B$39:$B$789,P$83)+'СЕТ СН'!$H$14+СВЦЭМ!$D$10+'СЕТ СН'!$H$5-'СЕТ СН'!$H$24</f>
        <v>4338.3810562300005</v>
      </c>
      <c r="Q102" s="36">
        <f>SUMIFS(СВЦЭМ!$D$39:$D$789,СВЦЭМ!$A$39:$A$789,$A102,СВЦЭМ!$B$39:$B$789,Q$83)+'СЕТ СН'!$H$14+СВЦЭМ!$D$10+'СЕТ СН'!$H$5-'СЕТ СН'!$H$24</f>
        <v>4316.5146248299998</v>
      </c>
      <c r="R102" s="36">
        <f>SUMIFS(СВЦЭМ!$D$39:$D$789,СВЦЭМ!$A$39:$A$789,$A102,СВЦЭМ!$B$39:$B$789,R$83)+'СЕТ СН'!$H$14+СВЦЭМ!$D$10+'СЕТ СН'!$H$5-'СЕТ СН'!$H$24</f>
        <v>4278.0246763900004</v>
      </c>
      <c r="S102" s="36">
        <f>SUMIFS(СВЦЭМ!$D$39:$D$789,СВЦЭМ!$A$39:$A$789,$A102,СВЦЭМ!$B$39:$B$789,S$83)+'СЕТ СН'!$H$14+СВЦЭМ!$D$10+'СЕТ СН'!$H$5-'СЕТ СН'!$H$24</f>
        <v>4242.7400505300002</v>
      </c>
      <c r="T102" s="36">
        <f>SUMIFS(СВЦЭМ!$D$39:$D$789,СВЦЭМ!$A$39:$A$789,$A102,СВЦЭМ!$B$39:$B$789,T$83)+'СЕТ СН'!$H$14+СВЦЭМ!$D$10+'СЕТ СН'!$H$5-'СЕТ СН'!$H$24</f>
        <v>4214.2291952899996</v>
      </c>
      <c r="U102" s="36">
        <f>SUMIFS(СВЦЭМ!$D$39:$D$789,СВЦЭМ!$A$39:$A$789,$A102,СВЦЭМ!$B$39:$B$789,U$83)+'СЕТ СН'!$H$14+СВЦЭМ!$D$10+'СЕТ СН'!$H$5-'СЕТ СН'!$H$24</f>
        <v>4217.7756294400006</v>
      </c>
      <c r="V102" s="36">
        <f>SUMIFS(СВЦЭМ!$D$39:$D$789,СВЦЭМ!$A$39:$A$789,$A102,СВЦЭМ!$B$39:$B$789,V$83)+'СЕТ СН'!$H$14+СВЦЭМ!$D$10+'СЕТ СН'!$H$5-'СЕТ СН'!$H$24</f>
        <v>4235.19801749</v>
      </c>
      <c r="W102" s="36">
        <f>SUMIFS(СВЦЭМ!$D$39:$D$789,СВЦЭМ!$A$39:$A$789,$A102,СВЦЭМ!$B$39:$B$789,W$83)+'СЕТ СН'!$H$14+СВЦЭМ!$D$10+'СЕТ СН'!$H$5-'СЕТ СН'!$H$24</f>
        <v>4295.3200779199997</v>
      </c>
      <c r="X102" s="36">
        <f>SUMIFS(СВЦЭМ!$D$39:$D$789,СВЦЭМ!$A$39:$A$789,$A102,СВЦЭМ!$B$39:$B$789,X$83)+'СЕТ СН'!$H$14+СВЦЭМ!$D$10+'СЕТ СН'!$H$5-'СЕТ СН'!$H$24</f>
        <v>4316.0406510900002</v>
      </c>
      <c r="Y102" s="36">
        <f>SUMIFS(СВЦЭМ!$D$39:$D$789,СВЦЭМ!$A$39:$A$789,$A102,СВЦЭМ!$B$39:$B$789,Y$83)+'СЕТ СН'!$H$14+СВЦЭМ!$D$10+'СЕТ СН'!$H$5-'СЕТ СН'!$H$24</f>
        <v>4337.2529906199998</v>
      </c>
    </row>
    <row r="103" spans="1:25" ht="15.75" x14ac:dyDescent="0.2">
      <c r="A103" s="35">
        <f t="shared" si="2"/>
        <v>45646</v>
      </c>
      <c r="B103" s="36">
        <f>SUMIFS(СВЦЭМ!$D$39:$D$789,СВЦЭМ!$A$39:$A$789,$A103,СВЦЭМ!$B$39:$B$789,B$83)+'СЕТ СН'!$H$14+СВЦЭМ!$D$10+'СЕТ СН'!$H$5-'СЕТ СН'!$H$24</f>
        <v>4372.4704206599999</v>
      </c>
      <c r="C103" s="36">
        <f>SUMIFS(СВЦЭМ!$D$39:$D$789,СВЦЭМ!$A$39:$A$789,$A103,СВЦЭМ!$B$39:$B$789,C$83)+'СЕТ СН'!$H$14+СВЦЭМ!$D$10+'СЕТ СН'!$H$5-'СЕТ СН'!$H$24</f>
        <v>4407.2839739600004</v>
      </c>
      <c r="D103" s="36">
        <f>SUMIFS(СВЦЭМ!$D$39:$D$789,СВЦЭМ!$A$39:$A$789,$A103,СВЦЭМ!$B$39:$B$789,D$83)+'СЕТ СН'!$H$14+СВЦЭМ!$D$10+'СЕТ СН'!$H$5-'СЕТ СН'!$H$24</f>
        <v>4418.6174287899994</v>
      </c>
      <c r="E103" s="36">
        <f>SUMIFS(СВЦЭМ!$D$39:$D$789,СВЦЭМ!$A$39:$A$789,$A103,СВЦЭМ!$B$39:$B$789,E$83)+'СЕТ СН'!$H$14+СВЦЭМ!$D$10+'СЕТ СН'!$H$5-'СЕТ СН'!$H$24</f>
        <v>4435.7794833200005</v>
      </c>
      <c r="F103" s="36">
        <f>SUMIFS(СВЦЭМ!$D$39:$D$789,СВЦЭМ!$A$39:$A$789,$A103,СВЦЭМ!$B$39:$B$789,F$83)+'СЕТ СН'!$H$14+СВЦЭМ!$D$10+'СЕТ СН'!$H$5-'СЕТ СН'!$H$24</f>
        <v>4433.3311750699995</v>
      </c>
      <c r="G103" s="36">
        <f>SUMIFS(СВЦЭМ!$D$39:$D$789,СВЦЭМ!$A$39:$A$789,$A103,СВЦЭМ!$B$39:$B$789,G$83)+'СЕТ СН'!$H$14+СВЦЭМ!$D$10+'СЕТ СН'!$H$5-'СЕТ СН'!$H$24</f>
        <v>4415.4128660200004</v>
      </c>
      <c r="H103" s="36">
        <f>SUMIFS(СВЦЭМ!$D$39:$D$789,СВЦЭМ!$A$39:$A$789,$A103,СВЦЭМ!$B$39:$B$789,H$83)+'СЕТ СН'!$H$14+СВЦЭМ!$D$10+'СЕТ СН'!$H$5-'СЕТ СН'!$H$24</f>
        <v>4401.7935773099998</v>
      </c>
      <c r="I103" s="36">
        <f>SUMIFS(СВЦЭМ!$D$39:$D$789,СВЦЭМ!$A$39:$A$789,$A103,СВЦЭМ!$B$39:$B$789,I$83)+'СЕТ СН'!$H$14+СВЦЭМ!$D$10+'СЕТ СН'!$H$5-'СЕТ СН'!$H$24</f>
        <v>4298.6922923000002</v>
      </c>
      <c r="J103" s="36">
        <f>SUMIFS(СВЦЭМ!$D$39:$D$789,СВЦЭМ!$A$39:$A$789,$A103,СВЦЭМ!$B$39:$B$789,J$83)+'СЕТ СН'!$H$14+СВЦЭМ!$D$10+'СЕТ СН'!$H$5-'СЕТ СН'!$H$24</f>
        <v>4222.6623058599998</v>
      </c>
      <c r="K103" s="36">
        <f>SUMIFS(СВЦЭМ!$D$39:$D$789,СВЦЭМ!$A$39:$A$789,$A103,СВЦЭМ!$B$39:$B$789,K$83)+'СЕТ СН'!$H$14+СВЦЭМ!$D$10+'СЕТ СН'!$H$5-'СЕТ СН'!$H$24</f>
        <v>4183.99687584</v>
      </c>
      <c r="L103" s="36">
        <f>SUMIFS(СВЦЭМ!$D$39:$D$789,СВЦЭМ!$A$39:$A$789,$A103,СВЦЭМ!$B$39:$B$789,L$83)+'СЕТ СН'!$H$14+СВЦЭМ!$D$10+'СЕТ СН'!$H$5-'СЕТ СН'!$H$24</f>
        <v>4183.4822723400002</v>
      </c>
      <c r="M103" s="36">
        <f>SUMIFS(СВЦЭМ!$D$39:$D$789,СВЦЭМ!$A$39:$A$789,$A103,СВЦЭМ!$B$39:$B$789,M$83)+'СЕТ СН'!$H$14+СВЦЭМ!$D$10+'СЕТ СН'!$H$5-'СЕТ СН'!$H$24</f>
        <v>4177.9137974100004</v>
      </c>
      <c r="N103" s="36">
        <f>SUMIFS(СВЦЭМ!$D$39:$D$789,СВЦЭМ!$A$39:$A$789,$A103,СВЦЭМ!$B$39:$B$789,N$83)+'СЕТ СН'!$H$14+СВЦЭМ!$D$10+'СЕТ СН'!$H$5-'СЕТ СН'!$H$24</f>
        <v>4182.9368555700003</v>
      </c>
      <c r="O103" s="36">
        <f>SUMIFS(СВЦЭМ!$D$39:$D$789,СВЦЭМ!$A$39:$A$789,$A103,СВЦЭМ!$B$39:$B$789,O$83)+'СЕТ СН'!$H$14+СВЦЭМ!$D$10+'СЕТ СН'!$H$5-'СЕТ СН'!$H$24</f>
        <v>4193.3686704299998</v>
      </c>
      <c r="P103" s="36">
        <f>SUMIFS(СВЦЭМ!$D$39:$D$789,СВЦЭМ!$A$39:$A$789,$A103,СВЦЭМ!$B$39:$B$789,P$83)+'СЕТ СН'!$H$14+СВЦЭМ!$D$10+'СЕТ СН'!$H$5-'СЕТ СН'!$H$24</f>
        <v>4202.06640634</v>
      </c>
      <c r="Q103" s="36">
        <f>SUMIFS(СВЦЭМ!$D$39:$D$789,СВЦЭМ!$A$39:$A$789,$A103,СВЦЭМ!$B$39:$B$789,Q$83)+'СЕТ СН'!$H$14+СВЦЭМ!$D$10+'СЕТ СН'!$H$5-'СЕТ СН'!$H$24</f>
        <v>4157.3471904799999</v>
      </c>
      <c r="R103" s="36">
        <f>SUMIFS(СВЦЭМ!$D$39:$D$789,СВЦЭМ!$A$39:$A$789,$A103,СВЦЭМ!$B$39:$B$789,R$83)+'СЕТ СН'!$H$14+СВЦЭМ!$D$10+'СЕТ СН'!$H$5-'СЕТ СН'!$H$24</f>
        <v>4168.25793454</v>
      </c>
      <c r="S103" s="36">
        <f>SUMIFS(СВЦЭМ!$D$39:$D$789,СВЦЭМ!$A$39:$A$789,$A103,СВЦЭМ!$B$39:$B$789,S$83)+'СЕТ СН'!$H$14+СВЦЭМ!$D$10+'СЕТ СН'!$H$5-'СЕТ СН'!$H$24</f>
        <v>4172.2726232700006</v>
      </c>
      <c r="T103" s="36">
        <f>SUMIFS(СВЦЭМ!$D$39:$D$789,СВЦЭМ!$A$39:$A$789,$A103,СВЦЭМ!$B$39:$B$789,T$83)+'СЕТ СН'!$H$14+СВЦЭМ!$D$10+'СЕТ СН'!$H$5-'СЕТ СН'!$H$24</f>
        <v>4147.5730912999998</v>
      </c>
      <c r="U103" s="36">
        <f>SUMIFS(СВЦЭМ!$D$39:$D$789,СВЦЭМ!$A$39:$A$789,$A103,СВЦЭМ!$B$39:$B$789,U$83)+'СЕТ СН'!$H$14+СВЦЭМ!$D$10+'СЕТ СН'!$H$5-'СЕТ СН'!$H$24</f>
        <v>4165.99035981</v>
      </c>
      <c r="V103" s="36">
        <f>SUMIFS(СВЦЭМ!$D$39:$D$789,СВЦЭМ!$A$39:$A$789,$A103,СВЦЭМ!$B$39:$B$789,V$83)+'СЕТ СН'!$H$14+СВЦЭМ!$D$10+'СЕТ СН'!$H$5-'СЕТ СН'!$H$24</f>
        <v>4199.2439922100002</v>
      </c>
      <c r="W103" s="36">
        <f>SUMIFS(СВЦЭМ!$D$39:$D$789,СВЦЭМ!$A$39:$A$789,$A103,СВЦЭМ!$B$39:$B$789,W$83)+'СЕТ СН'!$H$14+СВЦЭМ!$D$10+'СЕТ СН'!$H$5-'СЕТ СН'!$H$24</f>
        <v>4266.8372885299996</v>
      </c>
      <c r="X103" s="36">
        <f>SUMIFS(СВЦЭМ!$D$39:$D$789,СВЦЭМ!$A$39:$A$789,$A103,СВЦЭМ!$B$39:$B$789,X$83)+'СЕТ СН'!$H$14+СВЦЭМ!$D$10+'СЕТ СН'!$H$5-'СЕТ СН'!$H$24</f>
        <v>4283.7949378699996</v>
      </c>
      <c r="Y103" s="36">
        <f>SUMIFS(СВЦЭМ!$D$39:$D$789,СВЦЭМ!$A$39:$A$789,$A103,СВЦЭМ!$B$39:$B$789,Y$83)+'СЕТ СН'!$H$14+СВЦЭМ!$D$10+'СЕТ СН'!$H$5-'СЕТ СН'!$H$24</f>
        <v>4290.44812619</v>
      </c>
    </row>
    <row r="104" spans="1:25" ht="15.75" x14ac:dyDescent="0.2">
      <c r="A104" s="35">
        <f t="shared" si="2"/>
        <v>45647</v>
      </c>
      <c r="B104" s="36">
        <f>SUMIFS(СВЦЭМ!$D$39:$D$789,СВЦЭМ!$A$39:$A$789,$A104,СВЦЭМ!$B$39:$B$789,B$83)+'СЕТ СН'!$H$14+СВЦЭМ!$D$10+'СЕТ СН'!$H$5-'СЕТ СН'!$H$24</f>
        <v>4374.2152954899993</v>
      </c>
      <c r="C104" s="36">
        <f>SUMIFS(СВЦЭМ!$D$39:$D$789,СВЦЭМ!$A$39:$A$789,$A104,СВЦЭМ!$B$39:$B$789,C$83)+'СЕТ СН'!$H$14+СВЦЭМ!$D$10+'СЕТ СН'!$H$5-'СЕТ СН'!$H$24</f>
        <v>4356.48144925</v>
      </c>
      <c r="D104" s="36">
        <f>SUMIFS(СВЦЭМ!$D$39:$D$789,СВЦЭМ!$A$39:$A$789,$A104,СВЦЭМ!$B$39:$B$789,D$83)+'СЕТ СН'!$H$14+СВЦЭМ!$D$10+'СЕТ СН'!$H$5-'СЕТ СН'!$H$24</f>
        <v>4422.41334534</v>
      </c>
      <c r="E104" s="36">
        <f>SUMIFS(СВЦЭМ!$D$39:$D$789,СВЦЭМ!$A$39:$A$789,$A104,СВЦЭМ!$B$39:$B$789,E$83)+'СЕТ СН'!$H$14+СВЦЭМ!$D$10+'СЕТ СН'!$H$5-'СЕТ СН'!$H$24</f>
        <v>4461.2389863499993</v>
      </c>
      <c r="F104" s="36">
        <f>SUMIFS(СВЦЭМ!$D$39:$D$789,СВЦЭМ!$A$39:$A$789,$A104,СВЦЭМ!$B$39:$B$789,F$83)+'СЕТ СН'!$H$14+СВЦЭМ!$D$10+'СЕТ СН'!$H$5-'СЕТ СН'!$H$24</f>
        <v>4472.5596490400003</v>
      </c>
      <c r="G104" s="36">
        <f>SUMIFS(СВЦЭМ!$D$39:$D$789,СВЦЭМ!$A$39:$A$789,$A104,СВЦЭМ!$B$39:$B$789,G$83)+'СЕТ СН'!$H$14+СВЦЭМ!$D$10+'СЕТ СН'!$H$5-'СЕТ СН'!$H$24</f>
        <v>4453.5472987499998</v>
      </c>
      <c r="H104" s="36">
        <f>SUMIFS(СВЦЭМ!$D$39:$D$789,СВЦЭМ!$A$39:$A$789,$A104,СВЦЭМ!$B$39:$B$789,H$83)+'СЕТ СН'!$H$14+СВЦЭМ!$D$10+'СЕТ СН'!$H$5-'СЕТ СН'!$H$24</f>
        <v>4430.0716724399999</v>
      </c>
      <c r="I104" s="36">
        <f>SUMIFS(СВЦЭМ!$D$39:$D$789,СВЦЭМ!$A$39:$A$789,$A104,СВЦЭМ!$B$39:$B$789,I$83)+'СЕТ СН'!$H$14+СВЦЭМ!$D$10+'СЕТ СН'!$H$5-'СЕТ СН'!$H$24</f>
        <v>4379.3135121599998</v>
      </c>
      <c r="J104" s="36">
        <f>SUMIFS(СВЦЭМ!$D$39:$D$789,СВЦЭМ!$A$39:$A$789,$A104,СВЦЭМ!$B$39:$B$789,J$83)+'СЕТ СН'!$H$14+СВЦЭМ!$D$10+'СЕТ СН'!$H$5-'СЕТ СН'!$H$24</f>
        <v>4316.8669909099999</v>
      </c>
      <c r="K104" s="36">
        <f>SUMIFS(СВЦЭМ!$D$39:$D$789,СВЦЭМ!$A$39:$A$789,$A104,СВЦЭМ!$B$39:$B$789,K$83)+'СЕТ СН'!$H$14+СВЦЭМ!$D$10+'СЕТ СН'!$H$5-'СЕТ СН'!$H$24</f>
        <v>4231.1735932000001</v>
      </c>
      <c r="L104" s="36">
        <f>SUMIFS(СВЦЭМ!$D$39:$D$789,СВЦЭМ!$A$39:$A$789,$A104,СВЦЭМ!$B$39:$B$789,L$83)+'СЕТ СН'!$H$14+СВЦЭМ!$D$10+'СЕТ СН'!$H$5-'СЕТ СН'!$H$24</f>
        <v>4204.5780083700001</v>
      </c>
      <c r="M104" s="36">
        <f>SUMIFS(СВЦЭМ!$D$39:$D$789,СВЦЭМ!$A$39:$A$789,$A104,СВЦЭМ!$B$39:$B$789,M$83)+'СЕТ СН'!$H$14+СВЦЭМ!$D$10+'СЕТ СН'!$H$5-'СЕТ СН'!$H$24</f>
        <v>4201.9392800200003</v>
      </c>
      <c r="N104" s="36">
        <f>SUMIFS(СВЦЭМ!$D$39:$D$789,СВЦЭМ!$A$39:$A$789,$A104,СВЦЭМ!$B$39:$B$789,N$83)+'СЕТ СН'!$H$14+СВЦЭМ!$D$10+'СЕТ СН'!$H$5-'СЕТ СН'!$H$24</f>
        <v>4211.7767473100002</v>
      </c>
      <c r="O104" s="36">
        <f>SUMIFS(СВЦЭМ!$D$39:$D$789,СВЦЭМ!$A$39:$A$789,$A104,СВЦЭМ!$B$39:$B$789,O$83)+'СЕТ СН'!$H$14+СВЦЭМ!$D$10+'СЕТ СН'!$H$5-'СЕТ СН'!$H$24</f>
        <v>4225.1362708899997</v>
      </c>
      <c r="P104" s="36">
        <f>SUMIFS(СВЦЭМ!$D$39:$D$789,СВЦЭМ!$A$39:$A$789,$A104,СВЦЭМ!$B$39:$B$789,P$83)+'СЕТ СН'!$H$14+СВЦЭМ!$D$10+'СЕТ СН'!$H$5-'СЕТ СН'!$H$24</f>
        <v>4221.7333894700005</v>
      </c>
      <c r="Q104" s="36">
        <f>SUMIFS(СВЦЭМ!$D$39:$D$789,СВЦЭМ!$A$39:$A$789,$A104,СВЦЭМ!$B$39:$B$789,Q$83)+'СЕТ СН'!$H$14+СВЦЭМ!$D$10+'СЕТ СН'!$H$5-'СЕТ СН'!$H$24</f>
        <v>4215.9361421600006</v>
      </c>
      <c r="R104" s="36">
        <f>SUMIFS(СВЦЭМ!$D$39:$D$789,СВЦЭМ!$A$39:$A$789,$A104,СВЦЭМ!$B$39:$B$789,R$83)+'СЕТ СН'!$H$14+СВЦЭМ!$D$10+'СЕТ СН'!$H$5-'СЕТ СН'!$H$24</f>
        <v>4225.5466135999995</v>
      </c>
      <c r="S104" s="36">
        <f>SUMIFS(СВЦЭМ!$D$39:$D$789,СВЦЭМ!$A$39:$A$789,$A104,СВЦЭМ!$B$39:$B$789,S$83)+'СЕТ СН'!$H$14+СВЦЭМ!$D$10+'СЕТ СН'!$H$5-'СЕТ СН'!$H$24</f>
        <v>4215.9381295000003</v>
      </c>
      <c r="T104" s="36">
        <f>SUMIFS(СВЦЭМ!$D$39:$D$789,СВЦЭМ!$A$39:$A$789,$A104,СВЦЭМ!$B$39:$B$789,T$83)+'СЕТ СН'!$H$14+СВЦЭМ!$D$10+'СЕТ СН'!$H$5-'СЕТ СН'!$H$24</f>
        <v>4187.9911479399998</v>
      </c>
      <c r="U104" s="36">
        <f>SUMIFS(СВЦЭМ!$D$39:$D$789,СВЦЭМ!$A$39:$A$789,$A104,СВЦЭМ!$B$39:$B$789,U$83)+'СЕТ СН'!$H$14+СВЦЭМ!$D$10+'СЕТ СН'!$H$5-'СЕТ СН'!$H$24</f>
        <v>4204.7799879599997</v>
      </c>
      <c r="V104" s="36">
        <f>SUMIFS(СВЦЭМ!$D$39:$D$789,СВЦЭМ!$A$39:$A$789,$A104,СВЦЭМ!$B$39:$B$789,V$83)+'СЕТ СН'!$H$14+СВЦЭМ!$D$10+'СЕТ СН'!$H$5-'СЕТ СН'!$H$24</f>
        <v>4242.7526527600003</v>
      </c>
      <c r="W104" s="36">
        <f>SUMIFS(СВЦЭМ!$D$39:$D$789,СВЦЭМ!$A$39:$A$789,$A104,СВЦЭМ!$B$39:$B$789,W$83)+'СЕТ СН'!$H$14+СВЦЭМ!$D$10+'СЕТ СН'!$H$5-'СЕТ СН'!$H$24</f>
        <v>4250.81131284</v>
      </c>
      <c r="X104" s="36">
        <f>SUMIFS(СВЦЭМ!$D$39:$D$789,СВЦЭМ!$A$39:$A$789,$A104,СВЦЭМ!$B$39:$B$789,X$83)+'СЕТ СН'!$H$14+СВЦЭМ!$D$10+'СЕТ СН'!$H$5-'СЕТ СН'!$H$24</f>
        <v>4283.4168222999997</v>
      </c>
      <c r="Y104" s="36">
        <f>SUMIFS(СВЦЭМ!$D$39:$D$789,СВЦЭМ!$A$39:$A$789,$A104,СВЦЭМ!$B$39:$B$789,Y$83)+'СЕТ СН'!$H$14+СВЦЭМ!$D$10+'СЕТ СН'!$H$5-'СЕТ СН'!$H$24</f>
        <v>4305.1156603700001</v>
      </c>
    </row>
    <row r="105" spans="1:25" ht="15.75" x14ac:dyDescent="0.2">
      <c r="A105" s="35">
        <f t="shared" si="2"/>
        <v>45648</v>
      </c>
      <c r="B105" s="36">
        <f>SUMIFS(СВЦЭМ!$D$39:$D$789,СВЦЭМ!$A$39:$A$789,$A105,СВЦЭМ!$B$39:$B$789,B$83)+'СЕТ СН'!$H$14+СВЦЭМ!$D$10+'СЕТ СН'!$H$5-'СЕТ СН'!$H$24</f>
        <v>4327.9915845699998</v>
      </c>
      <c r="C105" s="36">
        <f>SUMIFS(СВЦЭМ!$D$39:$D$789,СВЦЭМ!$A$39:$A$789,$A105,СВЦЭМ!$B$39:$B$789,C$83)+'СЕТ СН'!$H$14+СВЦЭМ!$D$10+'СЕТ СН'!$H$5-'СЕТ СН'!$H$24</f>
        <v>4438.3446801499995</v>
      </c>
      <c r="D105" s="36">
        <f>SUMIFS(СВЦЭМ!$D$39:$D$789,СВЦЭМ!$A$39:$A$789,$A105,СВЦЭМ!$B$39:$B$789,D$83)+'СЕТ СН'!$H$14+СВЦЭМ!$D$10+'СЕТ СН'!$H$5-'СЕТ СН'!$H$24</f>
        <v>4459.1130157200005</v>
      </c>
      <c r="E105" s="36">
        <f>SUMIFS(СВЦЭМ!$D$39:$D$789,СВЦЭМ!$A$39:$A$789,$A105,СВЦЭМ!$B$39:$B$789,E$83)+'СЕТ СН'!$H$14+СВЦЭМ!$D$10+'СЕТ СН'!$H$5-'СЕТ СН'!$H$24</f>
        <v>4480.6013702299997</v>
      </c>
      <c r="F105" s="36">
        <f>SUMIFS(СВЦЭМ!$D$39:$D$789,СВЦЭМ!$A$39:$A$789,$A105,СВЦЭМ!$B$39:$B$789,F$83)+'СЕТ СН'!$H$14+СВЦЭМ!$D$10+'СЕТ СН'!$H$5-'СЕТ СН'!$H$24</f>
        <v>4488.6895245699998</v>
      </c>
      <c r="G105" s="36">
        <f>SUMIFS(СВЦЭМ!$D$39:$D$789,СВЦЭМ!$A$39:$A$789,$A105,СВЦЭМ!$B$39:$B$789,G$83)+'СЕТ СН'!$H$14+СВЦЭМ!$D$10+'СЕТ СН'!$H$5-'СЕТ СН'!$H$24</f>
        <v>4491.2173061100002</v>
      </c>
      <c r="H105" s="36">
        <f>SUMIFS(СВЦЭМ!$D$39:$D$789,СВЦЭМ!$A$39:$A$789,$A105,СВЦЭМ!$B$39:$B$789,H$83)+'СЕТ СН'!$H$14+СВЦЭМ!$D$10+'СЕТ СН'!$H$5-'СЕТ СН'!$H$24</f>
        <v>4469.3237518900005</v>
      </c>
      <c r="I105" s="36">
        <f>SUMIFS(СВЦЭМ!$D$39:$D$789,СВЦЭМ!$A$39:$A$789,$A105,СВЦЭМ!$B$39:$B$789,I$83)+'СЕТ СН'!$H$14+СВЦЭМ!$D$10+'СЕТ СН'!$H$5-'СЕТ СН'!$H$24</f>
        <v>4442.4050402499997</v>
      </c>
      <c r="J105" s="36">
        <f>SUMIFS(СВЦЭМ!$D$39:$D$789,СВЦЭМ!$A$39:$A$789,$A105,СВЦЭМ!$B$39:$B$789,J$83)+'СЕТ СН'!$H$14+СВЦЭМ!$D$10+'СЕТ СН'!$H$5-'СЕТ СН'!$H$24</f>
        <v>4345.6940845999998</v>
      </c>
      <c r="K105" s="36">
        <f>SUMIFS(СВЦЭМ!$D$39:$D$789,СВЦЭМ!$A$39:$A$789,$A105,СВЦЭМ!$B$39:$B$789,K$83)+'СЕТ СН'!$H$14+СВЦЭМ!$D$10+'СЕТ СН'!$H$5-'СЕТ СН'!$H$24</f>
        <v>4304.7284942799997</v>
      </c>
      <c r="L105" s="36">
        <f>SUMIFS(СВЦЭМ!$D$39:$D$789,СВЦЭМ!$A$39:$A$789,$A105,СВЦЭМ!$B$39:$B$789,L$83)+'СЕТ СН'!$H$14+СВЦЭМ!$D$10+'СЕТ СН'!$H$5-'СЕТ СН'!$H$24</f>
        <v>4264.28543025</v>
      </c>
      <c r="M105" s="36">
        <f>SUMIFS(СВЦЭМ!$D$39:$D$789,СВЦЭМ!$A$39:$A$789,$A105,СВЦЭМ!$B$39:$B$789,M$83)+'СЕТ СН'!$H$14+СВЦЭМ!$D$10+'СЕТ СН'!$H$5-'СЕТ СН'!$H$24</f>
        <v>4260.3632099200004</v>
      </c>
      <c r="N105" s="36">
        <f>SUMIFS(СВЦЭМ!$D$39:$D$789,СВЦЭМ!$A$39:$A$789,$A105,СВЦЭМ!$B$39:$B$789,N$83)+'СЕТ СН'!$H$14+СВЦЭМ!$D$10+'СЕТ СН'!$H$5-'СЕТ СН'!$H$24</f>
        <v>4271.2714053500004</v>
      </c>
      <c r="O105" s="36">
        <f>SUMIFS(СВЦЭМ!$D$39:$D$789,СВЦЭМ!$A$39:$A$789,$A105,СВЦЭМ!$B$39:$B$789,O$83)+'СЕТ СН'!$H$14+СВЦЭМ!$D$10+'СЕТ СН'!$H$5-'СЕТ СН'!$H$24</f>
        <v>4290.2414125200003</v>
      </c>
      <c r="P105" s="36">
        <f>SUMIFS(СВЦЭМ!$D$39:$D$789,СВЦЭМ!$A$39:$A$789,$A105,СВЦЭМ!$B$39:$B$789,P$83)+'СЕТ СН'!$H$14+СВЦЭМ!$D$10+'СЕТ СН'!$H$5-'СЕТ СН'!$H$24</f>
        <v>4301.4070491299999</v>
      </c>
      <c r="Q105" s="36">
        <f>SUMIFS(СВЦЭМ!$D$39:$D$789,СВЦЭМ!$A$39:$A$789,$A105,СВЦЭМ!$B$39:$B$789,Q$83)+'СЕТ СН'!$H$14+СВЦЭМ!$D$10+'СЕТ СН'!$H$5-'СЕТ СН'!$H$24</f>
        <v>4324.5563262200003</v>
      </c>
      <c r="R105" s="36">
        <f>SUMIFS(СВЦЭМ!$D$39:$D$789,СВЦЭМ!$A$39:$A$789,$A105,СВЦЭМ!$B$39:$B$789,R$83)+'СЕТ СН'!$H$14+СВЦЭМ!$D$10+'СЕТ СН'!$H$5-'СЕТ СН'!$H$24</f>
        <v>4310.1038272400001</v>
      </c>
      <c r="S105" s="36">
        <f>SUMIFS(СВЦЭМ!$D$39:$D$789,СВЦЭМ!$A$39:$A$789,$A105,СВЦЭМ!$B$39:$B$789,S$83)+'СЕТ СН'!$H$14+СВЦЭМ!$D$10+'СЕТ СН'!$H$5-'СЕТ СН'!$H$24</f>
        <v>4263.8978400699998</v>
      </c>
      <c r="T105" s="36">
        <f>SUMIFS(СВЦЭМ!$D$39:$D$789,СВЦЭМ!$A$39:$A$789,$A105,СВЦЭМ!$B$39:$B$789,T$83)+'СЕТ СН'!$H$14+СВЦЭМ!$D$10+'СЕТ СН'!$H$5-'СЕТ СН'!$H$24</f>
        <v>4219.9586329100002</v>
      </c>
      <c r="U105" s="36">
        <f>SUMIFS(СВЦЭМ!$D$39:$D$789,СВЦЭМ!$A$39:$A$789,$A105,СВЦЭМ!$B$39:$B$789,U$83)+'СЕТ СН'!$H$14+СВЦЭМ!$D$10+'СЕТ СН'!$H$5-'СЕТ СН'!$H$24</f>
        <v>4228.7011581799998</v>
      </c>
      <c r="V105" s="36">
        <f>SUMIFS(СВЦЭМ!$D$39:$D$789,СВЦЭМ!$A$39:$A$789,$A105,СВЦЭМ!$B$39:$B$789,V$83)+'СЕТ СН'!$H$14+СВЦЭМ!$D$10+'СЕТ СН'!$H$5-'СЕТ СН'!$H$24</f>
        <v>4241.0092174000001</v>
      </c>
      <c r="W105" s="36">
        <f>SUMIFS(СВЦЭМ!$D$39:$D$789,СВЦЭМ!$A$39:$A$789,$A105,СВЦЭМ!$B$39:$B$789,W$83)+'СЕТ СН'!$H$14+СВЦЭМ!$D$10+'СЕТ СН'!$H$5-'СЕТ СН'!$H$24</f>
        <v>4256.1052303500001</v>
      </c>
      <c r="X105" s="36">
        <f>SUMIFS(СВЦЭМ!$D$39:$D$789,СВЦЭМ!$A$39:$A$789,$A105,СВЦЭМ!$B$39:$B$789,X$83)+'СЕТ СН'!$H$14+СВЦЭМ!$D$10+'СЕТ СН'!$H$5-'СЕТ СН'!$H$24</f>
        <v>4283.7611023099998</v>
      </c>
      <c r="Y105" s="36">
        <f>SUMIFS(СВЦЭМ!$D$39:$D$789,СВЦЭМ!$A$39:$A$789,$A105,СВЦЭМ!$B$39:$B$789,Y$83)+'СЕТ СН'!$H$14+СВЦЭМ!$D$10+'СЕТ СН'!$H$5-'СЕТ СН'!$H$24</f>
        <v>4332.3480123899999</v>
      </c>
    </row>
    <row r="106" spans="1:25" ht="15.75" x14ac:dyDescent="0.2">
      <c r="A106" s="35">
        <f t="shared" si="2"/>
        <v>45649</v>
      </c>
      <c r="B106" s="36">
        <f>SUMIFS(СВЦЭМ!$D$39:$D$789,СВЦЭМ!$A$39:$A$789,$A106,СВЦЭМ!$B$39:$B$789,B$83)+'СЕТ СН'!$H$14+СВЦЭМ!$D$10+'СЕТ СН'!$H$5-'СЕТ СН'!$H$24</f>
        <v>4308.07739821</v>
      </c>
      <c r="C106" s="36">
        <f>SUMIFS(СВЦЭМ!$D$39:$D$789,СВЦЭМ!$A$39:$A$789,$A106,СВЦЭМ!$B$39:$B$789,C$83)+'СЕТ СН'!$H$14+СВЦЭМ!$D$10+'СЕТ СН'!$H$5-'СЕТ СН'!$H$24</f>
        <v>4362.0564777700001</v>
      </c>
      <c r="D106" s="36">
        <f>SUMIFS(СВЦЭМ!$D$39:$D$789,СВЦЭМ!$A$39:$A$789,$A106,СВЦЭМ!$B$39:$B$789,D$83)+'СЕТ СН'!$H$14+СВЦЭМ!$D$10+'СЕТ СН'!$H$5-'СЕТ СН'!$H$24</f>
        <v>4430.6344283999997</v>
      </c>
      <c r="E106" s="36">
        <f>SUMIFS(СВЦЭМ!$D$39:$D$789,СВЦЭМ!$A$39:$A$789,$A106,СВЦЭМ!$B$39:$B$789,E$83)+'СЕТ СН'!$H$14+СВЦЭМ!$D$10+'СЕТ СН'!$H$5-'СЕТ СН'!$H$24</f>
        <v>4493.7193019400002</v>
      </c>
      <c r="F106" s="36">
        <f>SUMIFS(СВЦЭМ!$D$39:$D$789,СВЦЭМ!$A$39:$A$789,$A106,СВЦЭМ!$B$39:$B$789,F$83)+'СЕТ СН'!$H$14+СВЦЭМ!$D$10+'СЕТ СН'!$H$5-'СЕТ СН'!$H$24</f>
        <v>4437.1972584699997</v>
      </c>
      <c r="G106" s="36">
        <f>SUMIFS(СВЦЭМ!$D$39:$D$789,СВЦЭМ!$A$39:$A$789,$A106,СВЦЭМ!$B$39:$B$789,G$83)+'СЕТ СН'!$H$14+СВЦЭМ!$D$10+'СЕТ СН'!$H$5-'СЕТ СН'!$H$24</f>
        <v>4411.5088262199997</v>
      </c>
      <c r="H106" s="36">
        <f>SUMIFS(СВЦЭМ!$D$39:$D$789,СВЦЭМ!$A$39:$A$789,$A106,СВЦЭМ!$B$39:$B$789,H$83)+'СЕТ СН'!$H$14+СВЦЭМ!$D$10+'СЕТ СН'!$H$5-'СЕТ СН'!$H$24</f>
        <v>4391.7530753199999</v>
      </c>
      <c r="I106" s="36">
        <f>SUMIFS(СВЦЭМ!$D$39:$D$789,СВЦЭМ!$A$39:$A$789,$A106,СВЦЭМ!$B$39:$B$789,I$83)+'СЕТ СН'!$H$14+СВЦЭМ!$D$10+'СЕТ СН'!$H$5-'СЕТ СН'!$H$24</f>
        <v>4377.7577140499998</v>
      </c>
      <c r="J106" s="36">
        <f>SUMIFS(СВЦЭМ!$D$39:$D$789,СВЦЭМ!$A$39:$A$789,$A106,СВЦЭМ!$B$39:$B$789,J$83)+'СЕТ СН'!$H$14+СВЦЭМ!$D$10+'СЕТ СН'!$H$5-'СЕТ СН'!$H$24</f>
        <v>4307.8551936499998</v>
      </c>
      <c r="K106" s="36">
        <f>SUMIFS(СВЦЭМ!$D$39:$D$789,СВЦЭМ!$A$39:$A$789,$A106,СВЦЭМ!$B$39:$B$789,K$83)+'СЕТ СН'!$H$14+СВЦЭМ!$D$10+'СЕТ СН'!$H$5-'СЕТ СН'!$H$24</f>
        <v>4237.0611167999996</v>
      </c>
      <c r="L106" s="36">
        <f>SUMIFS(СВЦЭМ!$D$39:$D$789,СВЦЭМ!$A$39:$A$789,$A106,СВЦЭМ!$B$39:$B$789,L$83)+'СЕТ СН'!$H$14+СВЦЭМ!$D$10+'СЕТ СН'!$H$5-'СЕТ СН'!$H$24</f>
        <v>4230.1669255899997</v>
      </c>
      <c r="M106" s="36">
        <f>SUMIFS(СВЦЭМ!$D$39:$D$789,СВЦЭМ!$A$39:$A$789,$A106,СВЦЭМ!$B$39:$B$789,M$83)+'СЕТ СН'!$H$14+СВЦЭМ!$D$10+'СЕТ СН'!$H$5-'СЕТ СН'!$H$24</f>
        <v>4243.6779508300006</v>
      </c>
      <c r="N106" s="36">
        <f>SUMIFS(СВЦЭМ!$D$39:$D$789,СВЦЭМ!$A$39:$A$789,$A106,СВЦЭМ!$B$39:$B$789,N$83)+'СЕТ СН'!$H$14+СВЦЭМ!$D$10+'СЕТ СН'!$H$5-'СЕТ СН'!$H$24</f>
        <v>4247.7990952700002</v>
      </c>
      <c r="O106" s="36">
        <f>SUMIFS(СВЦЭМ!$D$39:$D$789,СВЦЭМ!$A$39:$A$789,$A106,СВЦЭМ!$B$39:$B$789,O$83)+'СЕТ СН'!$H$14+СВЦЭМ!$D$10+'СЕТ СН'!$H$5-'СЕТ СН'!$H$24</f>
        <v>4272.2172636300002</v>
      </c>
      <c r="P106" s="36">
        <f>SUMIFS(СВЦЭМ!$D$39:$D$789,СВЦЭМ!$A$39:$A$789,$A106,СВЦЭМ!$B$39:$B$789,P$83)+'СЕТ СН'!$H$14+СВЦЭМ!$D$10+'СЕТ СН'!$H$5-'СЕТ СН'!$H$24</f>
        <v>4305.9098990399998</v>
      </c>
      <c r="Q106" s="36">
        <f>SUMIFS(СВЦЭМ!$D$39:$D$789,СВЦЭМ!$A$39:$A$789,$A106,СВЦЭМ!$B$39:$B$789,Q$83)+'СЕТ СН'!$H$14+СВЦЭМ!$D$10+'СЕТ СН'!$H$5-'СЕТ СН'!$H$24</f>
        <v>4319.8185961999998</v>
      </c>
      <c r="R106" s="36">
        <f>SUMIFS(СВЦЭМ!$D$39:$D$789,СВЦЭМ!$A$39:$A$789,$A106,СВЦЭМ!$B$39:$B$789,R$83)+'СЕТ СН'!$H$14+СВЦЭМ!$D$10+'СЕТ СН'!$H$5-'СЕТ СН'!$H$24</f>
        <v>4293.2905404800003</v>
      </c>
      <c r="S106" s="36">
        <f>SUMIFS(СВЦЭМ!$D$39:$D$789,СВЦЭМ!$A$39:$A$789,$A106,СВЦЭМ!$B$39:$B$789,S$83)+'СЕТ СН'!$H$14+СВЦЭМ!$D$10+'СЕТ СН'!$H$5-'СЕТ СН'!$H$24</f>
        <v>4273.3012775200004</v>
      </c>
      <c r="T106" s="36">
        <f>SUMIFS(СВЦЭМ!$D$39:$D$789,СВЦЭМ!$A$39:$A$789,$A106,СВЦЭМ!$B$39:$B$789,T$83)+'СЕТ СН'!$H$14+СВЦЭМ!$D$10+'СЕТ СН'!$H$5-'СЕТ СН'!$H$24</f>
        <v>4257.9892390700006</v>
      </c>
      <c r="U106" s="36">
        <f>SUMIFS(СВЦЭМ!$D$39:$D$789,СВЦЭМ!$A$39:$A$789,$A106,СВЦЭМ!$B$39:$B$789,U$83)+'СЕТ СН'!$H$14+СВЦЭМ!$D$10+'СЕТ СН'!$H$5-'СЕТ СН'!$H$24</f>
        <v>4257.0183579300001</v>
      </c>
      <c r="V106" s="36">
        <f>SUMIFS(СВЦЭМ!$D$39:$D$789,СВЦЭМ!$A$39:$A$789,$A106,СВЦЭМ!$B$39:$B$789,V$83)+'СЕТ СН'!$H$14+СВЦЭМ!$D$10+'СЕТ СН'!$H$5-'СЕТ СН'!$H$24</f>
        <v>4233.8548731000001</v>
      </c>
      <c r="W106" s="36">
        <f>SUMIFS(СВЦЭМ!$D$39:$D$789,СВЦЭМ!$A$39:$A$789,$A106,СВЦЭМ!$B$39:$B$789,W$83)+'СЕТ СН'!$H$14+СВЦЭМ!$D$10+'СЕТ СН'!$H$5-'СЕТ СН'!$H$24</f>
        <v>4233.4722405100001</v>
      </c>
      <c r="X106" s="36">
        <f>SUMIFS(СВЦЭМ!$D$39:$D$789,СВЦЭМ!$A$39:$A$789,$A106,СВЦЭМ!$B$39:$B$789,X$83)+'СЕТ СН'!$H$14+СВЦЭМ!$D$10+'СЕТ СН'!$H$5-'СЕТ СН'!$H$24</f>
        <v>4290.1385586800006</v>
      </c>
      <c r="Y106" s="36">
        <f>SUMIFS(СВЦЭМ!$D$39:$D$789,СВЦЭМ!$A$39:$A$789,$A106,СВЦЭМ!$B$39:$B$789,Y$83)+'СЕТ СН'!$H$14+СВЦЭМ!$D$10+'СЕТ СН'!$H$5-'СЕТ СН'!$H$24</f>
        <v>4317.59379506</v>
      </c>
    </row>
    <row r="107" spans="1:25" ht="15.75" x14ac:dyDescent="0.2">
      <c r="A107" s="35">
        <f t="shared" si="2"/>
        <v>45650</v>
      </c>
      <c r="B107" s="36">
        <f>SUMIFS(СВЦЭМ!$D$39:$D$789,СВЦЭМ!$A$39:$A$789,$A107,СВЦЭМ!$B$39:$B$789,B$83)+'СЕТ СН'!$H$14+СВЦЭМ!$D$10+'СЕТ СН'!$H$5-'СЕТ СН'!$H$24</f>
        <v>4373.8346048499998</v>
      </c>
      <c r="C107" s="36">
        <f>SUMIFS(СВЦЭМ!$D$39:$D$789,СВЦЭМ!$A$39:$A$789,$A107,СВЦЭМ!$B$39:$B$789,C$83)+'СЕТ СН'!$H$14+СВЦЭМ!$D$10+'СЕТ СН'!$H$5-'СЕТ СН'!$H$24</f>
        <v>4475.9778354800001</v>
      </c>
      <c r="D107" s="36">
        <f>SUMIFS(СВЦЭМ!$D$39:$D$789,СВЦЭМ!$A$39:$A$789,$A107,СВЦЭМ!$B$39:$B$789,D$83)+'СЕТ СН'!$H$14+СВЦЭМ!$D$10+'СЕТ СН'!$H$5-'СЕТ СН'!$H$24</f>
        <v>4471.5163628999999</v>
      </c>
      <c r="E107" s="36">
        <f>SUMIFS(СВЦЭМ!$D$39:$D$789,СВЦЭМ!$A$39:$A$789,$A107,СВЦЭМ!$B$39:$B$789,E$83)+'СЕТ СН'!$H$14+СВЦЭМ!$D$10+'СЕТ СН'!$H$5-'СЕТ СН'!$H$24</f>
        <v>4472.4071120199997</v>
      </c>
      <c r="F107" s="36">
        <f>SUMIFS(СВЦЭМ!$D$39:$D$789,СВЦЭМ!$A$39:$A$789,$A107,СВЦЭМ!$B$39:$B$789,F$83)+'СЕТ СН'!$H$14+СВЦЭМ!$D$10+'СЕТ СН'!$H$5-'СЕТ СН'!$H$24</f>
        <v>4464.1585941800004</v>
      </c>
      <c r="G107" s="36">
        <f>SUMIFS(СВЦЭМ!$D$39:$D$789,СВЦЭМ!$A$39:$A$789,$A107,СВЦЭМ!$B$39:$B$789,G$83)+'СЕТ СН'!$H$14+СВЦЭМ!$D$10+'СЕТ СН'!$H$5-'СЕТ СН'!$H$24</f>
        <v>4445.7039543699993</v>
      </c>
      <c r="H107" s="36">
        <f>SUMIFS(СВЦЭМ!$D$39:$D$789,СВЦЭМ!$A$39:$A$789,$A107,СВЦЭМ!$B$39:$B$789,H$83)+'СЕТ СН'!$H$14+СВЦЭМ!$D$10+'СЕТ СН'!$H$5-'СЕТ СН'!$H$24</f>
        <v>4431.0196288899997</v>
      </c>
      <c r="I107" s="36">
        <f>SUMIFS(СВЦЭМ!$D$39:$D$789,СВЦЭМ!$A$39:$A$789,$A107,СВЦЭМ!$B$39:$B$789,I$83)+'СЕТ СН'!$H$14+СВЦЭМ!$D$10+'СЕТ СН'!$H$5-'СЕТ СН'!$H$24</f>
        <v>4367.8154404899997</v>
      </c>
      <c r="J107" s="36">
        <f>SUMIFS(СВЦЭМ!$D$39:$D$789,СВЦЭМ!$A$39:$A$789,$A107,СВЦЭМ!$B$39:$B$789,J$83)+'СЕТ СН'!$H$14+СВЦЭМ!$D$10+'СЕТ СН'!$H$5-'СЕТ СН'!$H$24</f>
        <v>4337.3619950600005</v>
      </c>
      <c r="K107" s="36">
        <f>SUMIFS(СВЦЭМ!$D$39:$D$789,СВЦЭМ!$A$39:$A$789,$A107,СВЦЭМ!$B$39:$B$789,K$83)+'СЕТ СН'!$H$14+СВЦЭМ!$D$10+'СЕТ СН'!$H$5-'СЕТ СН'!$H$24</f>
        <v>4346.4583978800001</v>
      </c>
      <c r="L107" s="36">
        <f>SUMIFS(СВЦЭМ!$D$39:$D$789,СВЦЭМ!$A$39:$A$789,$A107,СВЦЭМ!$B$39:$B$789,L$83)+'СЕТ СН'!$H$14+СВЦЭМ!$D$10+'СЕТ СН'!$H$5-'СЕТ СН'!$H$24</f>
        <v>4314.6712796800002</v>
      </c>
      <c r="M107" s="36">
        <f>SUMIFS(СВЦЭМ!$D$39:$D$789,СВЦЭМ!$A$39:$A$789,$A107,СВЦЭМ!$B$39:$B$789,M$83)+'СЕТ СН'!$H$14+СВЦЭМ!$D$10+'СЕТ СН'!$H$5-'СЕТ СН'!$H$24</f>
        <v>4246.6451694900006</v>
      </c>
      <c r="N107" s="36">
        <f>SUMIFS(СВЦЭМ!$D$39:$D$789,СВЦЭМ!$A$39:$A$789,$A107,СВЦЭМ!$B$39:$B$789,N$83)+'СЕТ СН'!$H$14+СВЦЭМ!$D$10+'СЕТ СН'!$H$5-'СЕТ СН'!$H$24</f>
        <v>4266.0515693199995</v>
      </c>
      <c r="O107" s="36">
        <f>SUMIFS(СВЦЭМ!$D$39:$D$789,СВЦЭМ!$A$39:$A$789,$A107,СВЦЭМ!$B$39:$B$789,O$83)+'СЕТ СН'!$H$14+СВЦЭМ!$D$10+'СЕТ СН'!$H$5-'СЕТ СН'!$H$24</f>
        <v>4318.7535378900002</v>
      </c>
      <c r="P107" s="36">
        <f>SUMIFS(СВЦЭМ!$D$39:$D$789,СВЦЭМ!$A$39:$A$789,$A107,СВЦЭМ!$B$39:$B$789,P$83)+'СЕТ СН'!$H$14+СВЦЭМ!$D$10+'СЕТ СН'!$H$5-'СЕТ СН'!$H$24</f>
        <v>4313.7123817700003</v>
      </c>
      <c r="Q107" s="36">
        <f>SUMIFS(СВЦЭМ!$D$39:$D$789,СВЦЭМ!$A$39:$A$789,$A107,СВЦЭМ!$B$39:$B$789,Q$83)+'СЕТ СН'!$H$14+СВЦЭМ!$D$10+'СЕТ СН'!$H$5-'СЕТ СН'!$H$24</f>
        <v>4251.4759809500001</v>
      </c>
      <c r="R107" s="36">
        <f>SUMIFS(СВЦЭМ!$D$39:$D$789,СВЦЭМ!$A$39:$A$789,$A107,СВЦЭМ!$B$39:$B$789,R$83)+'СЕТ СН'!$H$14+СВЦЭМ!$D$10+'СЕТ СН'!$H$5-'СЕТ СН'!$H$24</f>
        <v>4267.8562431999999</v>
      </c>
      <c r="S107" s="36">
        <f>SUMIFS(СВЦЭМ!$D$39:$D$789,СВЦЭМ!$A$39:$A$789,$A107,СВЦЭМ!$B$39:$B$789,S$83)+'СЕТ СН'!$H$14+СВЦЭМ!$D$10+'СЕТ СН'!$H$5-'СЕТ СН'!$H$24</f>
        <v>4290.2988175400005</v>
      </c>
      <c r="T107" s="36">
        <f>SUMIFS(СВЦЭМ!$D$39:$D$789,СВЦЭМ!$A$39:$A$789,$A107,СВЦЭМ!$B$39:$B$789,T$83)+'СЕТ СН'!$H$14+СВЦЭМ!$D$10+'СЕТ СН'!$H$5-'СЕТ СН'!$H$24</f>
        <v>4325.1643698899998</v>
      </c>
      <c r="U107" s="36">
        <f>SUMIFS(СВЦЭМ!$D$39:$D$789,СВЦЭМ!$A$39:$A$789,$A107,СВЦЭМ!$B$39:$B$789,U$83)+'СЕТ СН'!$H$14+СВЦЭМ!$D$10+'СЕТ СН'!$H$5-'СЕТ СН'!$H$24</f>
        <v>4329.4322779300001</v>
      </c>
      <c r="V107" s="36">
        <f>SUMIFS(СВЦЭМ!$D$39:$D$789,СВЦЭМ!$A$39:$A$789,$A107,СВЦЭМ!$B$39:$B$789,V$83)+'СЕТ СН'!$H$14+СВЦЭМ!$D$10+'СЕТ СН'!$H$5-'СЕТ СН'!$H$24</f>
        <v>4339.1963606200006</v>
      </c>
      <c r="W107" s="36">
        <f>SUMIFS(СВЦЭМ!$D$39:$D$789,СВЦЭМ!$A$39:$A$789,$A107,СВЦЭМ!$B$39:$B$789,W$83)+'СЕТ СН'!$H$14+СВЦЭМ!$D$10+'СЕТ СН'!$H$5-'СЕТ СН'!$H$24</f>
        <v>4362.6860558999997</v>
      </c>
      <c r="X107" s="36">
        <f>SUMIFS(СВЦЭМ!$D$39:$D$789,СВЦЭМ!$A$39:$A$789,$A107,СВЦЭМ!$B$39:$B$789,X$83)+'СЕТ СН'!$H$14+СВЦЭМ!$D$10+'СЕТ СН'!$H$5-'СЕТ СН'!$H$24</f>
        <v>4395.1337148700004</v>
      </c>
      <c r="Y107" s="36">
        <f>SUMIFS(СВЦЭМ!$D$39:$D$789,СВЦЭМ!$A$39:$A$789,$A107,СВЦЭМ!$B$39:$B$789,Y$83)+'СЕТ СН'!$H$14+СВЦЭМ!$D$10+'СЕТ СН'!$H$5-'СЕТ СН'!$H$24</f>
        <v>4402.7893859599999</v>
      </c>
    </row>
    <row r="108" spans="1:25" ht="15.75" x14ac:dyDescent="0.2">
      <c r="A108" s="35">
        <f t="shared" si="2"/>
        <v>45651</v>
      </c>
      <c r="B108" s="36">
        <f>SUMIFS(СВЦЭМ!$D$39:$D$789,СВЦЭМ!$A$39:$A$789,$A108,СВЦЭМ!$B$39:$B$789,B$83)+'СЕТ СН'!$H$14+СВЦЭМ!$D$10+'СЕТ СН'!$H$5-'СЕТ СН'!$H$24</f>
        <v>4299.7894308699997</v>
      </c>
      <c r="C108" s="36">
        <f>SUMIFS(СВЦЭМ!$D$39:$D$789,СВЦЭМ!$A$39:$A$789,$A108,СВЦЭМ!$B$39:$B$789,C$83)+'СЕТ СН'!$H$14+СВЦЭМ!$D$10+'СЕТ СН'!$H$5-'СЕТ СН'!$H$24</f>
        <v>4339.9062097599999</v>
      </c>
      <c r="D108" s="36">
        <f>SUMIFS(СВЦЭМ!$D$39:$D$789,СВЦЭМ!$A$39:$A$789,$A108,СВЦЭМ!$B$39:$B$789,D$83)+'СЕТ СН'!$H$14+СВЦЭМ!$D$10+'СЕТ СН'!$H$5-'СЕТ СН'!$H$24</f>
        <v>4350.6893567999996</v>
      </c>
      <c r="E108" s="36">
        <f>SUMIFS(СВЦЭМ!$D$39:$D$789,СВЦЭМ!$A$39:$A$789,$A108,СВЦЭМ!$B$39:$B$789,E$83)+'СЕТ СН'!$H$14+СВЦЭМ!$D$10+'СЕТ СН'!$H$5-'СЕТ СН'!$H$24</f>
        <v>4384.8910249599994</v>
      </c>
      <c r="F108" s="36">
        <f>SUMIFS(СВЦЭМ!$D$39:$D$789,СВЦЭМ!$A$39:$A$789,$A108,СВЦЭМ!$B$39:$B$789,F$83)+'СЕТ СН'!$H$14+СВЦЭМ!$D$10+'СЕТ СН'!$H$5-'СЕТ СН'!$H$24</f>
        <v>4390.9869757899996</v>
      </c>
      <c r="G108" s="36">
        <f>SUMIFS(СВЦЭМ!$D$39:$D$789,СВЦЭМ!$A$39:$A$789,$A108,СВЦЭМ!$B$39:$B$789,G$83)+'СЕТ СН'!$H$14+СВЦЭМ!$D$10+'СЕТ СН'!$H$5-'СЕТ СН'!$H$24</f>
        <v>4347.7411557800006</v>
      </c>
      <c r="H108" s="36">
        <f>SUMIFS(СВЦЭМ!$D$39:$D$789,СВЦЭМ!$A$39:$A$789,$A108,СВЦЭМ!$B$39:$B$789,H$83)+'СЕТ СН'!$H$14+СВЦЭМ!$D$10+'СЕТ СН'!$H$5-'СЕТ СН'!$H$24</f>
        <v>4287.71849716</v>
      </c>
      <c r="I108" s="36">
        <f>SUMIFS(СВЦЭМ!$D$39:$D$789,СВЦЭМ!$A$39:$A$789,$A108,СВЦЭМ!$B$39:$B$789,I$83)+'СЕТ СН'!$H$14+СВЦЭМ!$D$10+'СЕТ СН'!$H$5-'СЕТ СН'!$H$24</f>
        <v>4188.9774942900003</v>
      </c>
      <c r="J108" s="36">
        <f>SUMIFS(СВЦЭМ!$D$39:$D$789,СВЦЭМ!$A$39:$A$789,$A108,СВЦЭМ!$B$39:$B$789,J$83)+'СЕТ СН'!$H$14+СВЦЭМ!$D$10+'СЕТ СН'!$H$5-'СЕТ СН'!$H$24</f>
        <v>4172.1908152100004</v>
      </c>
      <c r="K108" s="36">
        <f>SUMIFS(СВЦЭМ!$D$39:$D$789,СВЦЭМ!$A$39:$A$789,$A108,СВЦЭМ!$B$39:$B$789,K$83)+'СЕТ СН'!$H$14+СВЦЭМ!$D$10+'СЕТ СН'!$H$5-'СЕТ СН'!$H$24</f>
        <v>4160.2622327200006</v>
      </c>
      <c r="L108" s="36">
        <f>SUMIFS(СВЦЭМ!$D$39:$D$789,СВЦЭМ!$A$39:$A$789,$A108,СВЦЭМ!$B$39:$B$789,L$83)+'СЕТ СН'!$H$14+СВЦЭМ!$D$10+'СЕТ СН'!$H$5-'СЕТ СН'!$H$24</f>
        <v>4142.4442872</v>
      </c>
      <c r="M108" s="36">
        <f>SUMIFS(СВЦЭМ!$D$39:$D$789,СВЦЭМ!$A$39:$A$789,$A108,СВЦЭМ!$B$39:$B$789,M$83)+'СЕТ СН'!$H$14+СВЦЭМ!$D$10+'СЕТ СН'!$H$5-'СЕТ СН'!$H$24</f>
        <v>4117.3521958399997</v>
      </c>
      <c r="N108" s="36">
        <f>SUMIFS(СВЦЭМ!$D$39:$D$789,СВЦЭМ!$A$39:$A$789,$A108,СВЦЭМ!$B$39:$B$789,N$83)+'СЕТ СН'!$H$14+СВЦЭМ!$D$10+'СЕТ СН'!$H$5-'СЕТ СН'!$H$24</f>
        <v>4118.9587709799998</v>
      </c>
      <c r="O108" s="36">
        <f>SUMIFS(СВЦЭМ!$D$39:$D$789,СВЦЭМ!$A$39:$A$789,$A108,СВЦЭМ!$B$39:$B$789,O$83)+'СЕТ СН'!$H$14+СВЦЭМ!$D$10+'СЕТ СН'!$H$5-'СЕТ СН'!$H$24</f>
        <v>4130.0402597399998</v>
      </c>
      <c r="P108" s="36">
        <f>SUMIFS(СВЦЭМ!$D$39:$D$789,СВЦЭМ!$A$39:$A$789,$A108,СВЦЭМ!$B$39:$B$789,P$83)+'СЕТ СН'!$H$14+СВЦЭМ!$D$10+'СЕТ СН'!$H$5-'СЕТ СН'!$H$24</f>
        <v>4132.9925389099999</v>
      </c>
      <c r="Q108" s="36">
        <f>SUMIFS(СВЦЭМ!$D$39:$D$789,СВЦЭМ!$A$39:$A$789,$A108,СВЦЭМ!$B$39:$B$789,Q$83)+'СЕТ СН'!$H$14+СВЦЭМ!$D$10+'СЕТ СН'!$H$5-'СЕТ СН'!$H$24</f>
        <v>4136.7897731200001</v>
      </c>
      <c r="R108" s="36">
        <f>SUMIFS(СВЦЭМ!$D$39:$D$789,СВЦЭМ!$A$39:$A$789,$A108,СВЦЭМ!$B$39:$B$789,R$83)+'СЕТ СН'!$H$14+СВЦЭМ!$D$10+'СЕТ СН'!$H$5-'СЕТ СН'!$H$24</f>
        <v>4134.7890807399999</v>
      </c>
      <c r="S108" s="36">
        <f>SUMIFS(СВЦЭМ!$D$39:$D$789,СВЦЭМ!$A$39:$A$789,$A108,СВЦЭМ!$B$39:$B$789,S$83)+'СЕТ СН'!$H$14+СВЦЭМ!$D$10+'СЕТ СН'!$H$5-'СЕТ СН'!$H$24</f>
        <v>4117.1717554999996</v>
      </c>
      <c r="T108" s="36">
        <f>SUMIFS(СВЦЭМ!$D$39:$D$789,СВЦЭМ!$A$39:$A$789,$A108,СВЦЭМ!$B$39:$B$789,T$83)+'СЕТ СН'!$H$14+СВЦЭМ!$D$10+'СЕТ СН'!$H$5-'СЕТ СН'!$H$24</f>
        <v>4136.7023622300003</v>
      </c>
      <c r="U108" s="36">
        <f>SUMIFS(СВЦЭМ!$D$39:$D$789,СВЦЭМ!$A$39:$A$789,$A108,СВЦЭМ!$B$39:$B$789,U$83)+'СЕТ СН'!$H$14+СВЦЭМ!$D$10+'СЕТ СН'!$H$5-'СЕТ СН'!$H$24</f>
        <v>4135.7192829699998</v>
      </c>
      <c r="V108" s="36">
        <f>SUMIFS(СВЦЭМ!$D$39:$D$789,СВЦЭМ!$A$39:$A$789,$A108,СВЦЭМ!$B$39:$B$789,V$83)+'СЕТ СН'!$H$14+СВЦЭМ!$D$10+'СЕТ СН'!$H$5-'СЕТ СН'!$H$24</f>
        <v>4141.6250373599996</v>
      </c>
      <c r="W108" s="36">
        <f>SUMIFS(СВЦЭМ!$D$39:$D$789,СВЦЭМ!$A$39:$A$789,$A108,СВЦЭМ!$B$39:$B$789,W$83)+'СЕТ СН'!$H$14+СВЦЭМ!$D$10+'СЕТ СН'!$H$5-'СЕТ СН'!$H$24</f>
        <v>4175.22505198</v>
      </c>
      <c r="X108" s="36">
        <f>SUMIFS(СВЦЭМ!$D$39:$D$789,СВЦЭМ!$A$39:$A$789,$A108,СВЦЭМ!$B$39:$B$789,X$83)+'СЕТ СН'!$H$14+СВЦЭМ!$D$10+'СЕТ СН'!$H$5-'СЕТ СН'!$H$24</f>
        <v>4168.5192317600004</v>
      </c>
      <c r="Y108" s="36">
        <f>SUMIFS(СВЦЭМ!$D$39:$D$789,СВЦЭМ!$A$39:$A$789,$A108,СВЦЭМ!$B$39:$B$789,Y$83)+'СЕТ СН'!$H$14+СВЦЭМ!$D$10+'СЕТ СН'!$H$5-'СЕТ СН'!$H$24</f>
        <v>4220.3507992699997</v>
      </c>
    </row>
    <row r="109" spans="1:25" ht="15.75" x14ac:dyDescent="0.2">
      <c r="A109" s="35">
        <f t="shared" si="2"/>
        <v>45652</v>
      </c>
      <c r="B109" s="36">
        <f>SUMIFS(СВЦЭМ!$D$39:$D$789,СВЦЭМ!$A$39:$A$789,$A109,СВЦЭМ!$B$39:$B$789,B$83)+'СЕТ СН'!$H$14+СВЦЭМ!$D$10+'СЕТ СН'!$H$5-'СЕТ СН'!$H$24</f>
        <v>4369.6581737799997</v>
      </c>
      <c r="C109" s="36">
        <f>SUMIFS(СВЦЭМ!$D$39:$D$789,СВЦЭМ!$A$39:$A$789,$A109,СВЦЭМ!$B$39:$B$789,C$83)+'СЕТ СН'!$H$14+СВЦЭМ!$D$10+'СЕТ СН'!$H$5-'СЕТ СН'!$H$24</f>
        <v>4405.0310433699997</v>
      </c>
      <c r="D109" s="36">
        <f>SUMIFS(СВЦЭМ!$D$39:$D$789,СВЦЭМ!$A$39:$A$789,$A109,СВЦЭМ!$B$39:$B$789,D$83)+'СЕТ СН'!$H$14+СВЦЭМ!$D$10+'СЕТ СН'!$H$5-'СЕТ СН'!$H$24</f>
        <v>4430.9647919999998</v>
      </c>
      <c r="E109" s="36">
        <f>SUMIFS(СВЦЭМ!$D$39:$D$789,СВЦЭМ!$A$39:$A$789,$A109,СВЦЭМ!$B$39:$B$789,E$83)+'СЕТ СН'!$H$14+СВЦЭМ!$D$10+'СЕТ СН'!$H$5-'СЕТ СН'!$H$24</f>
        <v>4437.13446931</v>
      </c>
      <c r="F109" s="36">
        <f>SUMIFS(СВЦЭМ!$D$39:$D$789,СВЦЭМ!$A$39:$A$789,$A109,СВЦЭМ!$B$39:$B$789,F$83)+'СЕТ СН'!$H$14+СВЦЭМ!$D$10+'СЕТ СН'!$H$5-'СЕТ СН'!$H$24</f>
        <v>4432.0582855499997</v>
      </c>
      <c r="G109" s="36">
        <f>SUMIFS(СВЦЭМ!$D$39:$D$789,СВЦЭМ!$A$39:$A$789,$A109,СВЦЭМ!$B$39:$B$789,G$83)+'СЕТ СН'!$H$14+СВЦЭМ!$D$10+'СЕТ СН'!$H$5-'СЕТ СН'!$H$24</f>
        <v>4408.8267355999997</v>
      </c>
      <c r="H109" s="36">
        <f>SUMIFS(СВЦЭМ!$D$39:$D$789,СВЦЭМ!$A$39:$A$789,$A109,СВЦЭМ!$B$39:$B$789,H$83)+'СЕТ СН'!$H$14+СВЦЭМ!$D$10+'СЕТ СН'!$H$5-'СЕТ СН'!$H$24</f>
        <v>4330.2211987199998</v>
      </c>
      <c r="I109" s="36">
        <f>SUMIFS(СВЦЭМ!$D$39:$D$789,СВЦЭМ!$A$39:$A$789,$A109,СВЦЭМ!$B$39:$B$789,I$83)+'СЕТ СН'!$H$14+СВЦЭМ!$D$10+'СЕТ СН'!$H$5-'СЕТ СН'!$H$24</f>
        <v>4269.0352875899998</v>
      </c>
      <c r="J109" s="36">
        <f>SUMIFS(СВЦЭМ!$D$39:$D$789,СВЦЭМ!$A$39:$A$789,$A109,СВЦЭМ!$B$39:$B$789,J$83)+'СЕТ СН'!$H$14+СВЦЭМ!$D$10+'СЕТ СН'!$H$5-'СЕТ СН'!$H$24</f>
        <v>4234.9779566100005</v>
      </c>
      <c r="K109" s="36">
        <f>SUMIFS(СВЦЭМ!$D$39:$D$789,СВЦЭМ!$A$39:$A$789,$A109,СВЦЭМ!$B$39:$B$789,K$83)+'СЕТ СН'!$H$14+СВЦЭМ!$D$10+'СЕТ СН'!$H$5-'СЕТ СН'!$H$24</f>
        <v>4215.81611204</v>
      </c>
      <c r="L109" s="36">
        <f>SUMIFS(СВЦЭМ!$D$39:$D$789,СВЦЭМ!$A$39:$A$789,$A109,СВЦЭМ!$B$39:$B$789,L$83)+'СЕТ СН'!$H$14+СВЦЭМ!$D$10+'СЕТ СН'!$H$5-'СЕТ СН'!$H$24</f>
        <v>4214.72222289</v>
      </c>
      <c r="M109" s="36">
        <f>SUMIFS(СВЦЭМ!$D$39:$D$789,СВЦЭМ!$A$39:$A$789,$A109,СВЦЭМ!$B$39:$B$789,M$83)+'СЕТ СН'!$H$14+СВЦЭМ!$D$10+'СЕТ СН'!$H$5-'СЕТ СН'!$H$24</f>
        <v>4202.7010406200006</v>
      </c>
      <c r="N109" s="36">
        <f>SUMIFS(СВЦЭМ!$D$39:$D$789,СВЦЭМ!$A$39:$A$789,$A109,СВЦЭМ!$B$39:$B$789,N$83)+'СЕТ СН'!$H$14+СВЦЭМ!$D$10+'СЕТ СН'!$H$5-'СЕТ СН'!$H$24</f>
        <v>4204.2458241000004</v>
      </c>
      <c r="O109" s="36">
        <f>SUMIFS(СВЦЭМ!$D$39:$D$789,СВЦЭМ!$A$39:$A$789,$A109,СВЦЭМ!$B$39:$B$789,O$83)+'СЕТ СН'!$H$14+СВЦЭМ!$D$10+'СЕТ СН'!$H$5-'СЕТ СН'!$H$24</f>
        <v>4195.9797183700002</v>
      </c>
      <c r="P109" s="36">
        <f>SUMIFS(СВЦЭМ!$D$39:$D$789,СВЦЭМ!$A$39:$A$789,$A109,СВЦЭМ!$B$39:$B$789,P$83)+'СЕТ СН'!$H$14+СВЦЭМ!$D$10+'СЕТ СН'!$H$5-'СЕТ СН'!$H$24</f>
        <v>4207.5450388200006</v>
      </c>
      <c r="Q109" s="36">
        <f>SUMIFS(СВЦЭМ!$D$39:$D$789,СВЦЭМ!$A$39:$A$789,$A109,СВЦЭМ!$B$39:$B$789,Q$83)+'СЕТ СН'!$H$14+СВЦЭМ!$D$10+'СЕТ СН'!$H$5-'СЕТ СН'!$H$24</f>
        <v>4257.3823572000001</v>
      </c>
      <c r="R109" s="36">
        <f>SUMIFS(СВЦЭМ!$D$39:$D$789,СВЦЭМ!$A$39:$A$789,$A109,СВЦЭМ!$B$39:$B$789,R$83)+'СЕТ СН'!$H$14+СВЦЭМ!$D$10+'СЕТ СН'!$H$5-'СЕТ СН'!$H$24</f>
        <v>4216.8817371300001</v>
      </c>
      <c r="S109" s="36">
        <f>SUMIFS(СВЦЭМ!$D$39:$D$789,СВЦЭМ!$A$39:$A$789,$A109,СВЦЭМ!$B$39:$B$789,S$83)+'СЕТ СН'!$H$14+СВЦЭМ!$D$10+'СЕТ СН'!$H$5-'СЕТ СН'!$H$24</f>
        <v>4223.5162458599998</v>
      </c>
      <c r="T109" s="36">
        <f>SUMIFS(СВЦЭМ!$D$39:$D$789,СВЦЭМ!$A$39:$A$789,$A109,СВЦЭМ!$B$39:$B$789,T$83)+'СЕТ СН'!$H$14+СВЦЭМ!$D$10+'СЕТ СН'!$H$5-'СЕТ СН'!$H$24</f>
        <v>4207.20447926</v>
      </c>
      <c r="U109" s="36">
        <f>SUMIFS(СВЦЭМ!$D$39:$D$789,СВЦЭМ!$A$39:$A$789,$A109,СВЦЭМ!$B$39:$B$789,U$83)+'СЕТ СН'!$H$14+СВЦЭМ!$D$10+'СЕТ СН'!$H$5-'СЕТ СН'!$H$24</f>
        <v>4219.8508786000002</v>
      </c>
      <c r="V109" s="36">
        <f>SUMIFS(СВЦЭМ!$D$39:$D$789,СВЦЭМ!$A$39:$A$789,$A109,СВЦЭМ!$B$39:$B$789,V$83)+'СЕТ СН'!$H$14+СВЦЭМ!$D$10+'СЕТ СН'!$H$5-'СЕТ СН'!$H$24</f>
        <v>4244.7707388899998</v>
      </c>
      <c r="W109" s="36">
        <f>SUMIFS(СВЦЭМ!$D$39:$D$789,СВЦЭМ!$A$39:$A$789,$A109,СВЦЭМ!$B$39:$B$789,W$83)+'СЕТ СН'!$H$14+СВЦЭМ!$D$10+'СЕТ СН'!$H$5-'СЕТ СН'!$H$24</f>
        <v>4255.6911941600001</v>
      </c>
      <c r="X109" s="36">
        <f>SUMIFS(СВЦЭМ!$D$39:$D$789,СВЦЭМ!$A$39:$A$789,$A109,СВЦЭМ!$B$39:$B$789,X$83)+'СЕТ СН'!$H$14+СВЦЭМ!$D$10+'СЕТ СН'!$H$5-'СЕТ СН'!$H$24</f>
        <v>4267.2268887199998</v>
      </c>
      <c r="Y109" s="36">
        <f>SUMIFS(СВЦЭМ!$D$39:$D$789,СВЦЭМ!$A$39:$A$789,$A109,СВЦЭМ!$B$39:$B$789,Y$83)+'СЕТ СН'!$H$14+СВЦЭМ!$D$10+'СЕТ СН'!$H$5-'СЕТ СН'!$H$24</f>
        <v>4282.5600043100003</v>
      </c>
    </row>
    <row r="110" spans="1:25" ht="15.75" x14ac:dyDescent="0.2">
      <c r="A110" s="35">
        <f t="shared" si="2"/>
        <v>45653</v>
      </c>
      <c r="B110" s="36">
        <f>SUMIFS(СВЦЭМ!$D$39:$D$789,СВЦЭМ!$A$39:$A$789,$A110,СВЦЭМ!$B$39:$B$789,B$83)+'СЕТ СН'!$H$14+СВЦЭМ!$D$10+'СЕТ СН'!$H$5-'СЕТ СН'!$H$24</f>
        <v>4382.3612386099994</v>
      </c>
      <c r="C110" s="36">
        <f>SUMIFS(СВЦЭМ!$D$39:$D$789,СВЦЭМ!$A$39:$A$789,$A110,СВЦЭМ!$B$39:$B$789,C$83)+'СЕТ СН'!$H$14+СВЦЭМ!$D$10+'СЕТ СН'!$H$5-'СЕТ СН'!$H$24</f>
        <v>4397.6285455500001</v>
      </c>
      <c r="D110" s="36">
        <f>SUMIFS(СВЦЭМ!$D$39:$D$789,СВЦЭМ!$A$39:$A$789,$A110,СВЦЭМ!$B$39:$B$789,D$83)+'СЕТ СН'!$H$14+СВЦЭМ!$D$10+'СЕТ СН'!$H$5-'СЕТ СН'!$H$24</f>
        <v>4410.6719016299994</v>
      </c>
      <c r="E110" s="36">
        <f>SUMIFS(СВЦЭМ!$D$39:$D$789,СВЦЭМ!$A$39:$A$789,$A110,СВЦЭМ!$B$39:$B$789,E$83)+'СЕТ СН'!$H$14+СВЦЭМ!$D$10+'СЕТ СН'!$H$5-'СЕТ СН'!$H$24</f>
        <v>4418.0102573499998</v>
      </c>
      <c r="F110" s="36">
        <f>SUMIFS(СВЦЭМ!$D$39:$D$789,СВЦЭМ!$A$39:$A$789,$A110,СВЦЭМ!$B$39:$B$789,F$83)+'СЕТ СН'!$H$14+СВЦЭМ!$D$10+'СЕТ СН'!$H$5-'СЕТ СН'!$H$24</f>
        <v>4410.7297477899992</v>
      </c>
      <c r="G110" s="36">
        <f>SUMIFS(СВЦЭМ!$D$39:$D$789,СВЦЭМ!$A$39:$A$789,$A110,СВЦЭМ!$B$39:$B$789,G$83)+'СЕТ СН'!$H$14+СВЦЭМ!$D$10+'СЕТ СН'!$H$5-'СЕТ СН'!$H$24</f>
        <v>4381.4004774599998</v>
      </c>
      <c r="H110" s="36">
        <f>SUMIFS(СВЦЭМ!$D$39:$D$789,СВЦЭМ!$A$39:$A$789,$A110,СВЦЭМ!$B$39:$B$789,H$83)+'СЕТ СН'!$H$14+СВЦЭМ!$D$10+'СЕТ СН'!$H$5-'СЕТ СН'!$H$24</f>
        <v>4305.9842847899999</v>
      </c>
      <c r="I110" s="36">
        <f>SUMIFS(СВЦЭМ!$D$39:$D$789,СВЦЭМ!$A$39:$A$789,$A110,СВЦЭМ!$B$39:$B$789,I$83)+'СЕТ СН'!$H$14+СВЦЭМ!$D$10+'СЕТ СН'!$H$5-'СЕТ СН'!$H$24</f>
        <v>4223.0131002100006</v>
      </c>
      <c r="J110" s="36">
        <f>SUMIFS(СВЦЭМ!$D$39:$D$789,СВЦЭМ!$A$39:$A$789,$A110,СВЦЭМ!$B$39:$B$789,J$83)+'СЕТ СН'!$H$14+СВЦЭМ!$D$10+'СЕТ СН'!$H$5-'СЕТ СН'!$H$24</f>
        <v>4197.2254884600006</v>
      </c>
      <c r="K110" s="36">
        <f>SUMIFS(СВЦЭМ!$D$39:$D$789,СВЦЭМ!$A$39:$A$789,$A110,СВЦЭМ!$B$39:$B$789,K$83)+'СЕТ СН'!$H$14+СВЦЭМ!$D$10+'СЕТ СН'!$H$5-'СЕТ СН'!$H$24</f>
        <v>4197.0375560800003</v>
      </c>
      <c r="L110" s="36">
        <f>SUMIFS(СВЦЭМ!$D$39:$D$789,СВЦЭМ!$A$39:$A$789,$A110,СВЦЭМ!$B$39:$B$789,L$83)+'СЕТ СН'!$H$14+СВЦЭМ!$D$10+'СЕТ СН'!$H$5-'СЕТ СН'!$H$24</f>
        <v>4218.1619101800006</v>
      </c>
      <c r="M110" s="36">
        <f>SUMIFS(СВЦЭМ!$D$39:$D$789,СВЦЭМ!$A$39:$A$789,$A110,СВЦЭМ!$B$39:$B$789,M$83)+'СЕТ СН'!$H$14+СВЦЭМ!$D$10+'СЕТ СН'!$H$5-'СЕТ СН'!$H$24</f>
        <v>4277.5562268200001</v>
      </c>
      <c r="N110" s="36">
        <f>SUMIFS(СВЦЭМ!$D$39:$D$789,СВЦЭМ!$A$39:$A$789,$A110,СВЦЭМ!$B$39:$B$789,N$83)+'СЕТ СН'!$H$14+СВЦЭМ!$D$10+'СЕТ СН'!$H$5-'СЕТ СН'!$H$24</f>
        <v>4299.6348010900001</v>
      </c>
      <c r="O110" s="36">
        <f>SUMIFS(СВЦЭМ!$D$39:$D$789,СВЦЭМ!$A$39:$A$789,$A110,СВЦЭМ!$B$39:$B$789,O$83)+'СЕТ СН'!$H$14+СВЦЭМ!$D$10+'СЕТ СН'!$H$5-'СЕТ СН'!$H$24</f>
        <v>4298.7589791</v>
      </c>
      <c r="P110" s="36">
        <f>SUMIFS(СВЦЭМ!$D$39:$D$789,СВЦЭМ!$A$39:$A$789,$A110,СВЦЭМ!$B$39:$B$789,P$83)+'СЕТ СН'!$H$14+СВЦЭМ!$D$10+'СЕТ СН'!$H$5-'СЕТ СН'!$H$24</f>
        <v>4286.6453841299999</v>
      </c>
      <c r="Q110" s="36">
        <f>SUMIFS(СВЦЭМ!$D$39:$D$789,СВЦЭМ!$A$39:$A$789,$A110,СВЦЭМ!$B$39:$B$789,Q$83)+'СЕТ СН'!$H$14+СВЦЭМ!$D$10+'СЕТ СН'!$H$5-'СЕТ СН'!$H$24</f>
        <v>4299.3414980699999</v>
      </c>
      <c r="R110" s="36">
        <f>SUMIFS(СВЦЭМ!$D$39:$D$789,СВЦЭМ!$A$39:$A$789,$A110,СВЦЭМ!$B$39:$B$789,R$83)+'СЕТ СН'!$H$14+СВЦЭМ!$D$10+'СЕТ СН'!$H$5-'СЕТ СН'!$H$24</f>
        <v>4289.1797326899996</v>
      </c>
      <c r="S110" s="36">
        <f>SUMIFS(СВЦЭМ!$D$39:$D$789,СВЦЭМ!$A$39:$A$789,$A110,СВЦЭМ!$B$39:$B$789,S$83)+'СЕТ СН'!$H$14+СВЦЭМ!$D$10+'СЕТ СН'!$H$5-'СЕТ СН'!$H$24</f>
        <v>4276.7056744000001</v>
      </c>
      <c r="T110" s="36">
        <f>SUMIFS(СВЦЭМ!$D$39:$D$789,СВЦЭМ!$A$39:$A$789,$A110,СВЦЭМ!$B$39:$B$789,T$83)+'СЕТ СН'!$H$14+СВЦЭМ!$D$10+'СЕТ СН'!$H$5-'СЕТ СН'!$H$24</f>
        <v>4250.0049409599997</v>
      </c>
      <c r="U110" s="36">
        <f>SUMIFS(СВЦЭМ!$D$39:$D$789,СВЦЭМ!$A$39:$A$789,$A110,СВЦЭМ!$B$39:$B$789,U$83)+'СЕТ СН'!$H$14+СВЦЭМ!$D$10+'СЕТ СН'!$H$5-'СЕТ СН'!$H$24</f>
        <v>4219.7448327100001</v>
      </c>
      <c r="V110" s="36">
        <f>SUMIFS(СВЦЭМ!$D$39:$D$789,СВЦЭМ!$A$39:$A$789,$A110,СВЦЭМ!$B$39:$B$789,V$83)+'СЕТ СН'!$H$14+СВЦЭМ!$D$10+'СЕТ СН'!$H$5-'СЕТ СН'!$H$24</f>
        <v>4229.2890504500001</v>
      </c>
      <c r="W110" s="36">
        <f>SUMIFS(СВЦЭМ!$D$39:$D$789,СВЦЭМ!$A$39:$A$789,$A110,СВЦЭМ!$B$39:$B$789,W$83)+'СЕТ СН'!$H$14+СВЦЭМ!$D$10+'СЕТ СН'!$H$5-'СЕТ СН'!$H$24</f>
        <v>4257.9848384300003</v>
      </c>
      <c r="X110" s="36">
        <f>SUMIFS(СВЦЭМ!$D$39:$D$789,СВЦЭМ!$A$39:$A$789,$A110,СВЦЭМ!$B$39:$B$789,X$83)+'СЕТ СН'!$H$14+СВЦЭМ!$D$10+'СЕТ СН'!$H$5-'СЕТ СН'!$H$24</f>
        <v>4300.3890206100004</v>
      </c>
      <c r="Y110" s="36">
        <f>SUMIFS(СВЦЭМ!$D$39:$D$789,СВЦЭМ!$A$39:$A$789,$A110,СВЦЭМ!$B$39:$B$789,Y$83)+'СЕТ СН'!$H$14+СВЦЭМ!$D$10+'СЕТ СН'!$H$5-'СЕТ СН'!$H$24</f>
        <v>4304.6673812600002</v>
      </c>
    </row>
    <row r="111" spans="1:25" ht="15.75" x14ac:dyDescent="0.2">
      <c r="A111" s="35">
        <f t="shared" si="2"/>
        <v>45654</v>
      </c>
      <c r="B111" s="36">
        <f>SUMIFS(СВЦЭМ!$D$39:$D$789,СВЦЭМ!$A$39:$A$789,$A111,СВЦЭМ!$B$39:$B$789,B$83)+'СЕТ СН'!$H$14+СВЦЭМ!$D$10+'СЕТ СН'!$H$5-'СЕТ СН'!$H$24</f>
        <v>4308.6201916099999</v>
      </c>
      <c r="C111" s="36">
        <f>SUMIFS(СВЦЭМ!$D$39:$D$789,СВЦЭМ!$A$39:$A$789,$A111,СВЦЭМ!$B$39:$B$789,C$83)+'СЕТ СН'!$H$14+СВЦЭМ!$D$10+'СЕТ СН'!$H$5-'СЕТ СН'!$H$24</f>
        <v>4347.4257359399999</v>
      </c>
      <c r="D111" s="36">
        <f>SUMIFS(СВЦЭМ!$D$39:$D$789,СВЦЭМ!$A$39:$A$789,$A111,СВЦЭМ!$B$39:$B$789,D$83)+'СЕТ СН'!$H$14+СВЦЭМ!$D$10+'СЕТ СН'!$H$5-'СЕТ СН'!$H$24</f>
        <v>4398.8778042699996</v>
      </c>
      <c r="E111" s="36">
        <f>SUMIFS(СВЦЭМ!$D$39:$D$789,СВЦЭМ!$A$39:$A$789,$A111,СВЦЭМ!$B$39:$B$789,E$83)+'СЕТ СН'!$H$14+СВЦЭМ!$D$10+'СЕТ СН'!$H$5-'СЕТ СН'!$H$24</f>
        <v>4416.7735489500001</v>
      </c>
      <c r="F111" s="36">
        <f>SUMIFS(СВЦЭМ!$D$39:$D$789,СВЦЭМ!$A$39:$A$789,$A111,СВЦЭМ!$B$39:$B$789,F$83)+'СЕТ СН'!$H$14+СВЦЭМ!$D$10+'СЕТ СН'!$H$5-'СЕТ СН'!$H$24</f>
        <v>4417.65819551</v>
      </c>
      <c r="G111" s="36">
        <f>SUMIFS(СВЦЭМ!$D$39:$D$789,СВЦЭМ!$A$39:$A$789,$A111,СВЦЭМ!$B$39:$B$789,G$83)+'СЕТ СН'!$H$14+СВЦЭМ!$D$10+'СЕТ СН'!$H$5-'СЕТ СН'!$H$24</f>
        <v>4388.8360379299993</v>
      </c>
      <c r="H111" s="36">
        <f>SUMIFS(СВЦЭМ!$D$39:$D$789,СВЦЭМ!$A$39:$A$789,$A111,СВЦЭМ!$B$39:$B$789,H$83)+'СЕТ СН'!$H$14+СВЦЭМ!$D$10+'СЕТ СН'!$H$5-'СЕТ СН'!$H$24</f>
        <v>4365.8904076700001</v>
      </c>
      <c r="I111" s="36">
        <f>SUMIFS(СВЦЭМ!$D$39:$D$789,СВЦЭМ!$A$39:$A$789,$A111,СВЦЭМ!$B$39:$B$789,I$83)+'СЕТ СН'!$H$14+СВЦЭМ!$D$10+'СЕТ СН'!$H$5-'СЕТ СН'!$H$24</f>
        <v>4295.3777972600001</v>
      </c>
      <c r="J111" s="36">
        <f>SUMIFS(СВЦЭМ!$D$39:$D$789,СВЦЭМ!$A$39:$A$789,$A111,СВЦЭМ!$B$39:$B$789,J$83)+'СЕТ СН'!$H$14+СВЦЭМ!$D$10+'СЕТ СН'!$H$5-'СЕТ СН'!$H$24</f>
        <v>4273.2113335900003</v>
      </c>
      <c r="K111" s="36">
        <f>SUMIFS(СВЦЭМ!$D$39:$D$789,СВЦЭМ!$A$39:$A$789,$A111,СВЦЭМ!$B$39:$B$789,K$83)+'СЕТ СН'!$H$14+СВЦЭМ!$D$10+'СЕТ СН'!$H$5-'СЕТ СН'!$H$24</f>
        <v>4253.3383595599998</v>
      </c>
      <c r="L111" s="36">
        <f>SUMIFS(СВЦЭМ!$D$39:$D$789,СВЦЭМ!$A$39:$A$789,$A111,СВЦЭМ!$B$39:$B$789,L$83)+'СЕТ СН'!$H$14+СВЦЭМ!$D$10+'СЕТ СН'!$H$5-'СЕТ СН'!$H$24</f>
        <v>4231.2423047499997</v>
      </c>
      <c r="M111" s="36">
        <f>SUMIFS(СВЦЭМ!$D$39:$D$789,СВЦЭМ!$A$39:$A$789,$A111,СВЦЭМ!$B$39:$B$789,M$83)+'СЕТ СН'!$H$14+СВЦЭМ!$D$10+'СЕТ СН'!$H$5-'СЕТ СН'!$H$24</f>
        <v>4287.4229176899998</v>
      </c>
      <c r="N111" s="36">
        <f>SUMIFS(СВЦЭМ!$D$39:$D$789,СВЦЭМ!$A$39:$A$789,$A111,СВЦЭМ!$B$39:$B$789,N$83)+'СЕТ СН'!$H$14+СВЦЭМ!$D$10+'СЕТ СН'!$H$5-'СЕТ СН'!$H$24</f>
        <v>4291.7642224800002</v>
      </c>
      <c r="O111" s="36">
        <f>SUMIFS(СВЦЭМ!$D$39:$D$789,СВЦЭМ!$A$39:$A$789,$A111,СВЦЭМ!$B$39:$B$789,O$83)+'СЕТ СН'!$H$14+СВЦЭМ!$D$10+'СЕТ СН'!$H$5-'СЕТ СН'!$H$24</f>
        <v>4298.2075628500006</v>
      </c>
      <c r="P111" s="36">
        <f>SUMIFS(СВЦЭМ!$D$39:$D$789,СВЦЭМ!$A$39:$A$789,$A111,СВЦЭМ!$B$39:$B$789,P$83)+'СЕТ СН'!$H$14+СВЦЭМ!$D$10+'СЕТ СН'!$H$5-'СЕТ СН'!$H$24</f>
        <v>4296.1127770399999</v>
      </c>
      <c r="Q111" s="36">
        <f>SUMIFS(СВЦЭМ!$D$39:$D$789,СВЦЭМ!$A$39:$A$789,$A111,СВЦЭМ!$B$39:$B$789,Q$83)+'СЕТ СН'!$H$14+СВЦЭМ!$D$10+'СЕТ СН'!$H$5-'СЕТ СН'!$H$24</f>
        <v>4309.2172539700005</v>
      </c>
      <c r="R111" s="36">
        <f>SUMIFS(СВЦЭМ!$D$39:$D$789,СВЦЭМ!$A$39:$A$789,$A111,СВЦЭМ!$B$39:$B$789,R$83)+'СЕТ СН'!$H$14+СВЦЭМ!$D$10+'СЕТ СН'!$H$5-'СЕТ СН'!$H$24</f>
        <v>4303.9228629600002</v>
      </c>
      <c r="S111" s="36">
        <f>SUMIFS(СВЦЭМ!$D$39:$D$789,СВЦЭМ!$A$39:$A$789,$A111,СВЦЭМ!$B$39:$B$789,S$83)+'СЕТ СН'!$H$14+СВЦЭМ!$D$10+'СЕТ СН'!$H$5-'СЕТ СН'!$H$24</f>
        <v>4277.5997481000004</v>
      </c>
      <c r="T111" s="36">
        <f>SUMIFS(СВЦЭМ!$D$39:$D$789,СВЦЭМ!$A$39:$A$789,$A111,СВЦЭМ!$B$39:$B$789,T$83)+'СЕТ СН'!$H$14+СВЦЭМ!$D$10+'СЕТ СН'!$H$5-'СЕТ СН'!$H$24</f>
        <v>4255.4028665200003</v>
      </c>
      <c r="U111" s="36">
        <f>SUMIFS(СВЦЭМ!$D$39:$D$789,СВЦЭМ!$A$39:$A$789,$A111,СВЦЭМ!$B$39:$B$789,U$83)+'СЕТ СН'!$H$14+СВЦЭМ!$D$10+'СЕТ СН'!$H$5-'СЕТ СН'!$H$24</f>
        <v>4270.6975238300001</v>
      </c>
      <c r="V111" s="36">
        <f>SUMIFS(СВЦЭМ!$D$39:$D$789,СВЦЭМ!$A$39:$A$789,$A111,СВЦЭМ!$B$39:$B$789,V$83)+'СЕТ СН'!$H$14+СВЦЭМ!$D$10+'СЕТ СН'!$H$5-'СЕТ СН'!$H$24</f>
        <v>4281.3550526999998</v>
      </c>
      <c r="W111" s="36">
        <f>SUMIFS(СВЦЭМ!$D$39:$D$789,СВЦЭМ!$A$39:$A$789,$A111,СВЦЭМ!$B$39:$B$789,W$83)+'СЕТ СН'!$H$14+СВЦЭМ!$D$10+'СЕТ СН'!$H$5-'СЕТ СН'!$H$24</f>
        <v>4290.8037782499996</v>
      </c>
      <c r="X111" s="36">
        <f>SUMIFS(СВЦЭМ!$D$39:$D$789,СВЦЭМ!$A$39:$A$789,$A111,СВЦЭМ!$B$39:$B$789,X$83)+'СЕТ СН'!$H$14+СВЦЭМ!$D$10+'СЕТ СН'!$H$5-'СЕТ СН'!$H$24</f>
        <v>4300.6288791500001</v>
      </c>
      <c r="Y111" s="36">
        <f>SUMIFS(СВЦЭМ!$D$39:$D$789,СВЦЭМ!$A$39:$A$789,$A111,СВЦЭМ!$B$39:$B$789,Y$83)+'СЕТ СН'!$H$14+СВЦЭМ!$D$10+'СЕТ СН'!$H$5-'СЕТ СН'!$H$24</f>
        <v>4373.71380916</v>
      </c>
    </row>
    <row r="112" spans="1:25" ht="15.75" x14ac:dyDescent="0.2">
      <c r="A112" s="35">
        <f t="shared" si="2"/>
        <v>45655</v>
      </c>
      <c r="B112" s="36">
        <f>SUMIFS(СВЦЭМ!$D$39:$D$789,СВЦЭМ!$A$39:$A$789,$A112,СВЦЭМ!$B$39:$B$789,B$83)+'СЕТ СН'!$H$14+СВЦЭМ!$D$10+'СЕТ СН'!$H$5-'СЕТ СН'!$H$24</f>
        <v>4243.6578515900001</v>
      </c>
      <c r="C112" s="36">
        <f>SUMIFS(СВЦЭМ!$D$39:$D$789,СВЦЭМ!$A$39:$A$789,$A112,СВЦЭМ!$B$39:$B$789,C$83)+'СЕТ СН'!$H$14+СВЦЭМ!$D$10+'СЕТ СН'!$H$5-'СЕТ СН'!$H$24</f>
        <v>4280.1119011000001</v>
      </c>
      <c r="D112" s="36">
        <f>SUMIFS(СВЦЭМ!$D$39:$D$789,СВЦЭМ!$A$39:$A$789,$A112,СВЦЭМ!$B$39:$B$789,D$83)+'СЕТ СН'!$H$14+СВЦЭМ!$D$10+'СЕТ СН'!$H$5-'СЕТ СН'!$H$24</f>
        <v>4386.2326220100003</v>
      </c>
      <c r="E112" s="36">
        <f>SUMIFS(СВЦЭМ!$D$39:$D$789,СВЦЭМ!$A$39:$A$789,$A112,СВЦЭМ!$B$39:$B$789,E$83)+'СЕТ СН'!$H$14+СВЦЭМ!$D$10+'СЕТ СН'!$H$5-'СЕТ СН'!$H$24</f>
        <v>4421.2741476199999</v>
      </c>
      <c r="F112" s="36">
        <f>SUMIFS(СВЦЭМ!$D$39:$D$789,СВЦЭМ!$A$39:$A$789,$A112,СВЦЭМ!$B$39:$B$789,F$83)+'СЕТ СН'!$H$14+СВЦЭМ!$D$10+'СЕТ СН'!$H$5-'СЕТ СН'!$H$24</f>
        <v>4429.9365443400002</v>
      </c>
      <c r="G112" s="36">
        <f>SUMIFS(СВЦЭМ!$D$39:$D$789,СВЦЭМ!$A$39:$A$789,$A112,СВЦЭМ!$B$39:$B$789,G$83)+'СЕТ СН'!$H$14+СВЦЭМ!$D$10+'СЕТ СН'!$H$5-'СЕТ СН'!$H$24</f>
        <v>4426.7572782400002</v>
      </c>
      <c r="H112" s="36">
        <f>SUMIFS(СВЦЭМ!$D$39:$D$789,СВЦЭМ!$A$39:$A$789,$A112,СВЦЭМ!$B$39:$B$789,H$83)+'СЕТ СН'!$H$14+СВЦЭМ!$D$10+'СЕТ СН'!$H$5-'СЕТ СН'!$H$24</f>
        <v>4387.5473196499997</v>
      </c>
      <c r="I112" s="36">
        <f>SUMIFS(СВЦЭМ!$D$39:$D$789,СВЦЭМ!$A$39:$A$789,$A112,СВЦЭМ!$B$39:$B$789,I$83)+'СЕТ СН'!$H$14+СВЦЭМ!$D$10+'СЕТ СН'!$H$5-'СЕТ СН'!$H$24</f>
        <v>4317.4208317000002</v>
      </c>
      <c r="J112" s="36">
        <f>SUMIFS(СВЦЭМ!$D$39:$D$789,СВЦЭМ!$A$39:$A$789,$A112,СВЦЭМ!$B$39:$B$789,J$83)+'СЕТ СН'!$H$14+СВЦЭМ!$D$10+'СЕТ СН'!$H$5-'СЕТ СН'!$H$24</f>
        <v>4292.3210031199997</v>
      </c>
      <c r="K112" s="36">
        <f>SUMIFS(СВЦЭМ!$D$39:$D$789,СВЦЭМ!$A$39:$A$789,$A112,СВЦЭМ!$B$39:$B$789,K$83)+'СЕТ СН'!$H$14+СВЦЭМ!$D$10+'СЕТ СН'!$H$5-'СЕТ СН'!$H$24</f>
        <v>4210.1039544200003</v>
      </c>
      <c r="L112" s="36">
        <f>SUMIFS(СВЦЭМ!$D$39:$D$789,СВЦЭМ!$A$39:$A$789,$A112,СВЦЭМ!$B$39:$B$789,L$83)+'СЕТ СН'!$H$14+СВЦЭМ!$D$10+'СЕТ СН'!$H$5-'СЕТ СН'!$H$24</f>
        <v>4185.8444629799997</v>
      </c>
      <c r="M112" s="36">
        <f>SUMIFS(СВЦЭМ!$D$39:$D$789,СВЦЭМ!$A$39:$A$789,$A112,СВЦЭМ!$B$39:$B$789,M$83)+'СЕТ СН'!$H$14+СВЦЭМ!$D$10+'СЕТ СН'!$H$5-'СЕТ СН'!$H$24</f>
        <v>4171.0429963099996</v>
      </c>
      <c r="N112" s="36">
        <f>SUMIFS(СВЦЭМ!$D$39:$D$789,СВЦЭМ!$A$39:$A$789,$A112,СВЦЭМ!$B$39:$B$789,N$83)+'СЕТ СН'!$H$14+СВЦЭМ!$D$10+'СЕТ СН'!$H$5-'СЕТ СН'!$H$24</f>
        <v>4149.57123985</v>
      </c>
      <c r="O112" s="36">
        <f>SUMIFS(СВЦЭМ!$D$39:$D$789,СВЦЭМ!$A$39:$A$789,$A112,СВЦЭМ!$B$39:$B$789,O$83)+'СЕТ СН'!$H$14+СВЦЭМ!$D$10+'СЕТ СН'!$H$5-'СЕТ СН'!$H$24</f>
        <v>4186.1293479599999</v>
      </c>
      <c r="P112" s="36">
        <f>SUMIFS(СВЦЭМ!$D$39:$D$789,СВЦЭМ!$A$39:$A$789,$A112,СВЦЭМ!$B$39:$B$789,P$83)+'СЕТ СН'!$H$14+СВЦЭМ!$D$10+'СЕТ СН'!$H$5-'СЕТ СН'!$H$24</f>
        <v>4196.6479429400006</v>
      </c>
      <c r="Q112" s="36">
        <f>SUMIFS(СВЦЭМ!$D$39:$D$789,СВЦЭМ!$A$39:$A$789,$A112,СВЦЭМ!$B$39:$B$789,Q$83)+'СЕТ СН'!$H$14+СВЦЭМ!$D$10+'СЕТ СН'!$H$5-'СЕТ СН'!$H$24</f>
        <v>4239.6555640099996</v>
      </c>
      <c r="R112" s="36">
        <f>SUMIFS(СВЦЭМ!$D$39:$D$789,СВЦЭМ!$A$39:$A$789,$A112,СВЦЭМ!$B$39:$B$789,R$83)+'СЕТ СН'!$H$14+СВЦЭМ!$D$10+'СЕТ СН'!$H$5-'СЕТ СН'!$H$24</f>
        <v>4209.6591348000002</v>
      </c>
      <c r="S112" s="36">
        <f>SUMIFS(СВЦЭМ!$D$39:$D$789,СВЦЭМ!$A$39:$A$789,$A112,СВЦЭМ!$B$39:$B$789,S$83)+'СЕТ СН'!$H$14+СВЦЭМ!$D$10+'СЕТ СН'!$H$5-'СЕТ СН'!$H$24</f>
        <v>4151.49734704</v>
      </c>
      <c r="T112" s="36">
        <f>SUMIFS(СВЦЭМ!$D$39:$D$789,СВЦЭМ!$A$39:$A$789,$A112,СВЦЭМ!$B$39:$B$789,T$83)+'СЕТ СН'!$H$14+СВЦЭМ!$D$10+'СЕТ СН'!$H$5-'СЕТ СН'!$H$24</f>
        <v>4112.1993051200006</v>
      </c>
      <c r="U112" s="36">
        <f>SUMIFS(СВЦЭМ!$D$39:$D$789,СВЦЭМ!$A$39:$A$789,$A112,СВЦЭМ!$B$39:$B$789,U$83)+'СЕТ СН'!$H$14+СВЦЭМ!$D$10+'СЕТ СН'!$H$5-'СЕТ СН'!$H$24</f>
        <v>4099.3698520300004</v>
      </c>
      <c r="V112" s="36">
        <f>SUMIFS(СВЦЭМ!$D$39:$D$789,СВЦЭМ!$A$39:$A$789,$A112,СВЦЭМ!$B$39:$B$789,V$83)+'СЕТ СН'!$H$14+СВЦЭМ!$D$10+'СЕТ СН'!$H$5-'СЕТ СН'!$H$24</f>
        <v>4131.8606298699997</v>
      </c>
      <c r="W112" s="36">
        <f>SUMIFS(СВЦЭМ!$D$39:$D$789,СВЦЭМ!$A$39:$A$789,$A112,СВЦЭМ!$B$39:$B$789,W$83)+'СЕТ СН'!$H$14+СВЦЭМ!$D$10+'СЕТ СН'!$H$5-'СЕТ СН'!$H$24</f>
        <v>4160.94107618</v>
      </c>
      <c r="X112" s="36">
        <f>SUMIFS(СВЦЭМ!$D$39:$D$789,СВЦЭМ!$A$39:$A$789,$A112,СВЦЭМ!$B$39:$B$789,X$83)+'СЕТ СН'!$H$14+СВЦЭМ!$D$10+'СЕТ СН'!$H$5-'СЕТ СН'!$H$24</f>
        <v>4197.9685449200006</v>
      </c>
      <c r="Y112" s="36">
        <f>SUMIFS(СВЦЭМ!$D$39:$D$789,СВЦЭМ!$A$39:$A$789,$A112,СВЦЭМ!$B$39:$B$789,Y$83)+'СЕТ СН'!$H$14+СВЦЭМ!$D$10+'СЕТ СН'!$H$5-'СЕТ СН'!$H$24</f>
        <v>4225.4208222799998</v>
      </c>
    </row>
    <row r="113" spans="1:32" ht="15.75" x14ac:dyDescent="0.2">
      <c r="A113" s="35">
        <f t="shared" si="2"/>
        <v>45656</v>
      </c>
      <c r="B113" s="36">
        <f>SUMIFS(СВЦЭМ!$D$39:$D$789,СВЦЭМ!$A$39:$A$789,$A113,СВЦЭМ!$B$39:$B$789,B$83)+'СЕТ СН'!$H$14+СВЦЭМ!$D$10+'СЕТ СН'!$H$5-'СЕТ СН'!$H$24</f>
        <v>4410.2266363099998</v>
      </c>
      <c r="C113" s="36">
        <f>SUMIFS(СВЦЭМ!$D$39:$D$789,СВЦЭМ!$A$39:$A$789,$A113,СВЦЭМ!$B$39:$B$789,C$83)+'СЕТ СН'!$H$14+СВЦЭМ!$D$10+'СЕТ СН'!$H$5-'СЕТ СН'!$H$24</f>
        <v>4464.7852824900001</v>
      </c>
      <c r="D113" s="36">
        <f>SUMIFS(СВЦЭМ!$D$39:$D$789,СВЦЭМ!$A$39:$A$789,$A113,СВЦЭМ!$B$39:$B$789,D$83)+'СЕТ СН'!$H$14+СВЦЭМ!$D$10+'СЕТ СН'!$H$5-'СЕТ СН'!$H$24</f>
        <v>4485.2821628700003</v>
      </c>
      <c r="E113" s="36">
        <f>SUMIFS(СВЦЭМ!$D$39:$D$789,СВЦЭМ!$A$39:$A$789,$A113,СВЦЭМ!$B$39:$B$789,E$83)+'СЕТ СН'!$H$14+СВЦЭМ!$D$10+'СЕТ СН'!$H$5-'СЕТ СН'!$H$24</f>
        <v>4500.6070285400001</v>
      </c>
      <c r="F113" s="36">
        <f>SUMIFS(СВЦЭМ!$D$39:$D$789,СВЦЭМ!$A$39:$A$789,$A113,СВЦЭМ!$B$39:$B$789,F$83)+'СЕТ СН'!$H$14+СВЦЭМ!$D$10+'СЕТ СН'!$H$5-'СЕТ СН'!$H$24</f>
        <v>4505.2614957799997</v>
      </c>
      <c r="G113" s="36">
        <f>SUMIFS(СВЦЭМ!$D$39:$D$789,СВЦЭМ!$A$39:$A$789,$A113,СВЦЭМ!$B$39:$B$789,G$83)+'СЕТ СН'!$H$14+СВЦЭМ!$D$10+'СЕТ СН'!$H$5-'СЕТ СН'!$H$24</f>
        <v>4502.3217014900001</v>
      </c>
      <c r="H113" s="36">
        <f>SUMIFS(СВЦЭМ!$D$39:$D$789,СВЦЭМ!$A$39:$A$789,$A113,СВЦЭМ!$B$39:$B$789,H$83)+'СЕТ СН'!$H$14+СВЦЭМ!$D$10+'СЕТ СН'!$H$5-'СЕТ СН'!$H$24</f>
        <v>4486.6307701099995</v>
      </c>
      <c r="I113" s="36">
        <f>SUMIFS(СВЦЭМ!$D$39:$D$789,СВЦЭМ!$A$39:$A$789,$A113,СВЦЭМ!$B$39:$B$789,I$83)+'СЕТ СН'!$H$14+СВЦЭМ!$D$10+'СЕТ СН'!$H$5-'СЕТ СН'!$H$24</f>
        <v>4460.31594073</v>
      </c>
      <c r="J113" s="36">
        <f>SUMIFS(СВЦЭМ!$D$39:$D$789,СВЦЭМ!$A$39:$A$789,$A113,СВЦЭМ!$B$39:$B$789,J$83)+'СЕТ СН'!$H$14+СВЦЭМ!$D$10+'СЕТ СН'!$H$5-'СЕТ СН'!$H$24</f>
        <v>4411.1286863699997</v>
      </c>
      <c r="K113" s="36">
        <f>SUMIFS(СВЦЭМ!$D$39:$D$789,СВЦЭМ!$A$39:$A$789,$A113,СВЦЭМ!$B$39:$B$789,K$83)+'СЕТ СН'!$H$14+СВЦЭМ!$D$10+'СЕТ СН'!$H$5-'СЕТ СН'!$H$24</f>
        <v>4318.07774677</v>
      </c>
      <c r="L113" s="36">
        <f>SUMIFS(СВЦЭМ!$D$39:$D$789,СВЦЭМ!$A$39:$A$789,$A113,СВЦЭМ!$B$39:$B$789,L$83)+'СЕТ СН'!$H$14+СВЦЭМ!$D$10+'СЕТ СН'!$H$5-'СЕТ СН'!$H$24</f>
        <v>4313.3435850699998</v>
      </c>
      <c r="M113" s="36">
        <f>SUMIFS(СВЦЭМ!$D$39:$D$789,СВЦЭМ!$A$39:$A$789,$A113,СВЦЭМ!$B$39:$B$789,M$83)+'СЕТ СН'!$H$14+СВЦЭМ!$D$10+'СЕТ СН'!$H$5-'СЕТ СН'!$H$24</f>
        <v>4311.4759471500001</v>
      </c>
      <c r="N113" s="36">
        <f>SUMIFS(СВЦЭМ!$D$39:$D$789,СВЦЭМ!$A$39:$A$789,$A113,СВЦЭМ!$B$39:$B$789,N$83)+'СЕТ СН'!$H$14+СВЦЭМ!$D$10+'СЕТ СН'!$H$5-'СЕТ СН'!$H$24</f>
        <v>4295.1830673100003</v>
      </c>
      <c r="O113" s="36">
        <f>SUMIFS(СВЦЭМ!$D$39:$D$789,СВЦЭМ!$A$39:$A$789,$A113,СВЦЭМ!$B$39:$B$789,O$83)+'СЕТ СН'!$H$14+СВЦЭМ!$D$10+'СЕТ СН'!$H$5-'СЕТ СН'!$H$24</f>
        <v>4313.6940269300003</v>
      </c>
      <c r="P113" s="36">
        <f>SUMIFS(СВЦЭМ!$D$39:$D$789,СВЦЭМ!$A$39:$A$789,$A113,СВЦЭМ!$B$39:$B$789,P$83)+'СЕТ СН'!$H$14+СВЦЭМ!$D$10+'СЕТ СН'!$H$5-'СЕТ СН'!$H$24</f>
        <v>4325.3815537700002</v>
      </c>
      <c r="Q113" s="36">
        <f>SUMIFS(СВЦЭМ!$D$39:$D$789,СВЦЭМ!$A$39:$A$789,$A113,СВЦЭМ!$B$39:$B$789,Q$83)+'СЕТ СН'!$H$14+СВЦЭМ!$D$10+'СЕТ СН'!$H$5-'СЕТ СН'!$H$24</f>
        <v>4326.2505734699998</v>
      </c>
      <c r="R113" s="36">
        <f>SUMIFS(СВЦЭМ!$D$39:$D$789,СВЦЭМ!$A$39:$A$789,$A113,СВЦЭМ!$B$39:$B$789,R$83)+'СЕТ СН'!$H$14+СВЦЭМ!$D$10+'СЕТ СН'!$H$5-'СЕТ СН'!$H$24</f>
        <v>4317.0675739500002</v>
      </c>
      <c r="S113" s="36">
        <f>SUMIFS(СВЦЭМ!$D$39:$D$789,СВЦЭМ!$A$39:$A$789,$A113,СВЦЭМ!$B$39:$B$789,S$83)+'СЕТ СН'!$H$14+СВЦЭМ!$D$10+'СЕТ СН'!$H$5-'СЕТ СН'!$H$24</f>
        <v>4280.4488918999996</v>
      </c>
      <c r="T113" s="36">
        <f>SUMIFS(СВЦЭМ!$D$39:$D$789,СВЦЭМ!$A$39:$A$789,$A113,СВЦЭМ!$B$39:$B$789,T$83)+'СЕТ СН'!$H$14+СВЦЭМ!$D$10+'СЕТ СН'!$H$5-'СЕТ СН'!$H$24</f>
        <v>4250.1487738400001</v>
      </c>
      <c r="U113" s="36">
        <f>SUMIFS(СВЦЭМ!$D$39:$D$789,СВЦЭМ!$A$39:$A$789,$A113,СВЦЭМ!$B$39:$B$789,U$83)+'СЕТ СН'!$H$14+СВЦЭМ!$D$10+'СЕТ СН'!$H$5-'СЕТ СН'!$H$24</f>
        <v>4256.30750825</v>
      </c>
      <c r="V113" s="36">
        <f>SUMIFS(СВЦЭМ!$D$39:$D$789,СВЦЭМ!$A$39:$A$789,$A113,СВЦЭМ!$B$39:$B$789,V$83)+'СЕТ СН'!$H$14+СВЦЭМ!$D$10+'СЕТ СН'!$H$5-'СЕТ СН'!$H$24</f>
        <v>4269.4418629400006</v>
      </c>
      <c r="W113" s="36">
        <f>SUMIFS(СВЦЭМ!$D$39:$D$789,СВЦЭМ!$A$39:$A$789,$A113,СВЦЭМ!$B$39:$B$789,W$83)+'СЕТ СН'!$H$14+СВЦЭМ!$D$10+'СЕТ СН'!$H$5-'СЕТ СН'!$H$24</f>
        <v>4281.0455483000005</v>
      </c>
      <c r="X113" s="36">
        <f>SUMIFS(СВЦЭМ!$D$39:$D$789,СВЦЭМ!$A$39:$A$789,$A113,СВЦЭМ!$B$39:$B$789,X$83)+'СЕТ СН'!$H$14+СВЦЭМ!$D$10+'СЕТ СН'!$H$5-'СЕТ СН'!$H$24</f>
        <v>4313.5762213500002</v>
      </c>
      <c r="Y113" s="36">
        <f>SUMIFS(СВЦЭМ!$D$39:$D$789,СВЦЭМ!$A$39:$A$789,$A113,СВЦЭМ!$B$39:$B$789,Y$83)+'СЕТ СН'!$H$14+СВЦЭМ!$D$10+'СЕТ СН'!$H$5-'СЕТ СН'!$H$24</f>
        <v>4322.83939431</v>
      </c>
    </row>
    <row r="114" spans="1:32" ht="15.75" x14ac:dyDescent="0.2">
      <c r="A114" s="35">
        <f t="shared" si="2"/>
        <v>45657</v>
      </c>
      <c r="B114" s="36">
        <f>SUMIFS(СВЦЭМ!$D$39:$D$789,СВЦЭМ!$A$39:$A$789,$A114,СВЦЭМ!$B$39:$B$789,B$83)+'СЕТ СН'!$H$14+СВЦЭМ!$D$10+'СЕТ СН'!$H$5-'СЕТ СН'!$H$24</f>
        <v>4350.3170416699995</v>
      </c>
      <c r="C114" s="36">
        <f>SUMIFS(СВЦЭМ!$D$39:$D$789,СВЦЭМ!$A$39:$A$789,$A114,СВЦЭМ!$B$39:$B$789,C$83)+'СЕТ СН'!$H$14+СВЦЭМ!$D$10+'СЕТ СН'!$H$5-'СЕТ СН'!$H$24</f>
        <v>4419.3710398999992</v>
      </c>
      <c r="D114" s="36">
        <f>SUMIFS(СВЦЭМ!$D$39:$D$789,СВЦЭМ!$A$39:$A$789,$A114,СВЦЭМ!$B$39:$B$789,D$83)+'СЕТ СН'!$H$14+СВЦЭМ!$D$10+'СЕТ СН'!$H$5-'СЕТ СН'!$H$24</f>
        <v>4440.7616711800001</v>
      </c>
      <c r="E114" s="36">
        <f>SUMIFS(СВЦЭМ!$D$39:$D$789,СВЦЭМ!$A$39:$A$789,$A114,СВЦЭМ!$B$39:$B$789,E$83)+'СЕТ СН'!$H$14+СВЦЭМ!$D$10+'СЕТ СН'!$H$5-'СЕТ СН'!$H$24</f>
        <v>4483.7535640299993</v>
      </c>
      <c r="F114" s="36">
        <f>SUMIFS(СВЦЭМ!$D$39:$D$789,СВЦЭМ!$A$39:$A$789,$A114,СВЦЭМ!$B$39:$B$789,F$83)+'СЕТ СН'!$H$14+СВЦЭМ!$D$10+'СЕТ СН'!$H$5-'СЕТ СН'!$H$24</f>
        <v>4489.6238873000002</v>
      </c>
      <c r="G114" s="36">
        <f>SUMIFS(СВЦЭМ!$D$39:$D$789,СВЦЭМ!$A$39:$A$789,$A114,СВЦЭМ!$B$39:$B$789,G$83)+'СЕТ СН'!$H$14+СВЦЭМ!$D$10+'СЕТ СН'!$H$5-'СЕТ СН'!$H$24</f>
        <v>4470.9174218400003</v>
      </c>
      <c r="H114" s="36">
        <f>SUMIFS(СВЦЭМ!$D$39:$D$789,СВЦЭМ!$A$39:$A$789,$A114,СВЦЭМ!$B$39:$B$789,H$83)+'СЕТ СН'!$H$14+СВЦЭМ!$D$10+'СЕТ СН'!$H$5-'СЕТ СН'!$H$24</f>
        <v>4463.8775024699999</v>
      </c>
      <c r="I114" s="36">
        <f>SUMIFS(СВЦЭМ!$D$39:$D$789,СВЦЭМ!$A$39:$A$789,$A114,СВЦЭМ!$B$39:$B$789,I$83)+'СЕТ СН'!$H$14+СВЦЭМ!$D$10+'СЕТ СН'!$H$5-'СЕТ СН'!$H$24</f>
        <v>4442.8702508900005</v>
      </c>
      <c r="J114" s="36">
        <f>SUMIFS(СВЦЭМ!$D$39:$D$789,СВЦЭМ!$A$39:$A$789,$A114,СВЦЭМ!$B$39:$B$789,J$83)+'СЕТ СН'!$H$14+СВЦЭМ!$D$10+'СЕТ СН'!$H$5-'СЕТ СН'!$H$24</f>
        <v>4335.9466896900003</v>
      </c>
      <c r="K114" s="36">
        <f>SUMIFS(СВЦЭМ!$D$39:$D$789,СВЦЭМ!$A$39:$A$789,$A114,СВЦЭМ!$B$39:$B$789,K$83)+'СЕТ СН'!$H$14+СВЦЭМ!$D$10+'СЕТ СН'!$H$5-'СЕТ СН'!$H$24</f>
        <v>4290.2953228099996</v>
      </c>
      <c r="L114" s="36">
        <f>SUMIFS(СВЦЭМ!$D$39:$D$789,СВЦЭМ!$A$39:$A$789,$A114,СВЦЭМ!$B$39:$B$789,L$83)+'СЕТ СН'!$H$14+СВЦЭМ!$D$10+'СЕТ СН'!$H$5-'СЕТ СН'!$H$24</f>
        <v>4262.1133203099998</v>
      </c>
      <c r="M114" s="36">
        <f>SUMIFS(СВЦЭМ!$D$39:$D$789,СВЦЭМ!$A$39:$A$789,$A114,СВЦЭМ!$B$39:$B$789,M$83)+'СЕТ СН'!$H$14+СВЦЭМ!$D$10+'СЕТ СН'!$H$5-'СЕТ СН'!$H$24</f>
        <v>4233.29352303</v>
      </c>
      <c r="N114" s="36">
        <f>SUMIFS(СВЦЭМ!$D$39:$D$789,СВЦЭМ!$A$39:$A$789,$A114,СВЦЭМ!$B$39:$B$789,N$83)+'СЕТ СН'!$H$14+СВЦЭМ!$D$10+'СЕТ СН'!$H$5-'СЕТ СН'!$H$24</f>
        <v>4234.8096223499997</v>
      </c>
      <c r="O114" s="36">
        <f>SUMIFS(СВЦЭМ!$D$39:$D$789,СВЦЭМ!$A$39:$A$789,$A114,СВЦЭМ!$B$39:$B$789,O$83)+'СЕТ СН'!$H$14+СВЦЭМ!$D$10+'СЕТ СН'!$H$5-'СЕТ СН'!$H$24</f>
        <v>4262.5115641700004</v>
      </c>
      <c r="P114" s="36">
        <f>SUMIFS(СВЦЭМ!$D$39:$D$789,СВЦЭМ!$A$39:$A$789,$A114,СВЦЭМ!$B$39:$B$789,P$83)+'СЕТ СН'!$H$14+СВЦЭМ!$D$10+'СЕТ СН'!$H$5-'СЕТ СН'!$H$24</f>
        <v>4251.8793722800001</v>
      </c>
      <c r="Q114" s="36">
        <f>SUMIFS(СВЦЭМ!$D$39:$D$789,СВЦЭМ!$A$39:$A$789,$A114,СВЦЭМ!$B$39:$B$789,Q$83)+'СЕТ СН'!$H$14+СВЦЭМ!$D$10+'СЕТ СН'!$H$5-'СЕТ СН'!$H$24</f>
        <v>4245.6205564399997</v>
      </c>
      <c r="R114" s="36">
        <f>SUMIFS(СВЦЭМ!$D$39:$D$789,СВЦЭМ!$A$39:$A$789,$A114,СВЦЭМ!$B$39:$B$789,R$83)+'СЕТ СН'!$H$14+СВЦЭМ!$D$10+'СЕТ СН'!$H$5-'СЕТ СН'!$H$24</f>
        <v>4224.4232785700005</v>
      </c>
      <c r="S114" s="36">
        <f>SUMIFS(СВЦЭМ!$D$39:$D$789,СВЦЭМ!$A$39:$A$789,$A114,СВЦЭМ!$B$39:$B$789,S$83)+'СЕТ СН'!$H$14+СВЦЭМ!$D$10+'СЕТ СН'!$H$5-'СЕТ СН'!$H$24</f>
        <v>4201.6153312200004</v>
      </c>
      <c r="T114" s="36">
        <f>SUMIFS(СВЦЭМ!$D$39:$D$789,СВЦЭМ!$A$39:$A$789,$A114,СВЦЭМ!$B$39:$B$789,T$83)+'СЕТ СН'!$H$14+СВЦЭМ!$D$10+'СЕТ СН'!$H$5-'СЕТ СН'!$H$24</f>
        <v>4163.0107981399997</v>
      </c>
      <c r="U114" s="36">
        <f>SUMIFS(СВЦЭМ!$D$39:$D$789,СВЦЭМ!$A$39:$A$789,$A114,СВЦЭМ!$B$39:$B$789,U$83)+'СЕТ СН'!$H$14+СВЦЭМ!$D$10+'СЕТ СН'!$H$5-'СЕТ СН'!$H$24</f>
        <v>4148.9307322100003</v>
      </c>
      <c r="V114" s="36">
        <f>SUMIFS(СВЦЭМ!$D$39:$D$789,СВЦЭМ!$A$39:$A$789,$A114,СВЦЭМ!$B$39:$B$789,V$83)+'СЕТ СН'!$H$14+СВЦЭМ!$D$10+'СЕТ СН'!$H$5-'СЕТ СН'!$H$24</f>
        <v>4177.8816414200001</v>
      </c>
      <c r="W114" s="36">
        <f>SUMIFS(СВЦЭМ!$D$39:$D$789,СВЦЭМ!$A$39:$A$789,$A114,СВЦЭМ!$B$39:$B$789,W$83)+'СЕТ СН'!$H$14+СВЦЭМ!$D$10+'СЕТ СН'!$H$5-'СЕТ СН'!$H$24</f>
        <v>4229.6137959600001</v>
      </c>
      <c r="X114" s="36">
        <f>SUMIFS(СВЦЭМ!$D$39:$D$789,СВЦЭМ!$A$39:$A$789,$A114,СВЦЭМ!$B$39:$B$789,X$83)+'СЕТ СН'!$H$14+СВЦЭМ!$D$10+'СЕТ СН'!$H$5-'СЕТ СН'!$H$24</f>
        <v>4255.4234452800001</v>
      </c>
      <c r="Y114" s="36">
        <f>SUMIFS(СВЦЭМ!$D$39:$D$789,СВЦЭМ!$A$39:$A$789,$A114,СВЦЭМ!$B$39:$B$789,Y$83)+'СЕТ СН'!$H$14+СВЦЭМ!$D$10+'СЕТ СН'!$H$5-'СЕТ СН'!$H$24</f>
        <v>4292.73198572</v>
      </c>
      <c r="Z114" s="36">
        <f>SUMIFS(СВЦЭМ!$D$39:$D$789,СВЦЭМ!$A$39:$A$789,$A114,СВЦЭМ!$B$39:$B$789,Z$83)+'СЕТ СН'!$H$14+СВЦЭМ!$D$10+'СЕТ СН'!$H$5-'СЕТ СН'!$H$24</f>
        <v>4334.24328934</v>
      </c>
      <c r="AA114" s="36">
        <f>SUMIFS(СВЦЭМ!$D$39:$D$789,СВЦЭМ!$A$39:$A$789,$A114,СВЦЭМ!$B$39:$B$789,AA$83)+'СЕТ СН'!$H$14+СВЦЭМ!$D$10+'СЕТ СН'!$H$5-'СЕТ СН'!$H$24</f>
        <v>4360.4416175599999</v>
      </c>
      <c r="AB114" s="36">
        <f>SUMIFS(СВЦЭМ!$D$39:$D$789,СВЦЭМ!$A$39:$A$789,$A114,СВЦЭМ!$B$39:$B$789,AB$83)+'СЕТ СН'!$H$14+СВЦЭМ!$D$10+'СЕТ СН'!$H$5-'СЕТ СН'!$H$24</f>
        <v>4372.7851998999995</v>
      </c>
      <c r="AC114" s="36">
        <f>SUMIFS(СВЦЭМ!$D$39:$D$789,СВЦЭМ!$A$39:$A$789,$A114,СВЦЭМ!$B$39:$B$789,AC$83)+'СЕТ СН'!$H$14+СВЦЭМ!$D$10+'СЕТ СН'!$H$5-'СЕТ СН'!$H$24</f>
        <v>4381.0140272899998</v>
      </c>
      <c r="AD114" s="36">
        <f>SUMIFS(СВЦЭМ!$D$39:$D$789,СВЦЭМ!$A$39:$A$789,$A114,СВЦЭМ!$B$39:$B$789,AD$83)+'СЕТ СН'!$H$14+СВЦЭМ!$D$10+'СЕТ СН'!$H$5-'СЕТ СН'!$H$24</f>
        <v>4397.8784062499999</v>
      </c>
      <c r="AE114" s="36">
        <f>SUMIFS(СВЦЭМ!$D$39:$D$789,СВЦЭМ!$A$39:$A$789,$A114,СВЦЭМ!$B$39:$B$789,AE$83)+'СЕТ СН'!$H$14+СВЦЭМ!$D$10+'СЕТ СН'!$H$5-'СЕТ СН'!$H$24</f>
        <v>4420.7801260899996</v>
      </c>
      <c r="AF114" s="36">
        <f>SUMIFS(СВЦЭМ!$D$39:$D$789,СВЦЭМ!$A$39:$A$789,$A114,СВЦЭМ!$B$39:$B$789,AF$83)+'СЕТ СН'!$H$14+СВЦЭМ!$D$10+'СЕТ СН'!$H$5-'СЕТ СН'!$H$24</f>
        <v>4463.4988298400003</v>
      </c>
    </row>
    <row r="115" spans="1:32"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32"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32"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32"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32"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c r="Z119" s="34">
        <v>25</v>
      </c>
      <c r="AA119" s="34">
        <v>26</v>
      </c>
      <c r="AB119" s="34">
        <v>27</v>
      </c>
      <c r="AC119" s="34">
        <v>28</v>
      </c>
      <c r="AD119" s="34">
        <v>29</v>
      </c>
      <c r="AE119" s="34">
        <v>30</v>
      </c>
      <c r="AF119" s="34">
        <v>31</v>
      </c>
    </row>
    <row r="120" spans="1:32" ht="15.75" customHeight="1" x14ac:dyDescent="0.2">
      <c r="A120" s="35" t="str">
        <f>A84</f>
        <v>01.12.2024</v>
      </c>
      <c r="B120" s="36">
        <f>SUMIFS(СВЦЭМ!$D$39:$D$789,СВЦЭМ!$A$39:$A$789,$A120,СВЦЭМ!$B$39:$B$789,B$119)+'СЕТ СН'!$I$14+СВЦЭМ!$D$10+'СЕТ СН'!$I$5-'СЕТ СН'!$I$24</f>
        <v>5095.0429253799994</v>
      </c>
      <c r="C120" s="36">
        <f>SUMIFS(СВЦЭМ!$D$39:$D$789,СВЦЭМ!$A$39:$A$789,$A120,СВЦЭМ!$B$39:$B$789,C$119)+'СЕТ СН'!$I$14+СВЦЭМ!$D$10+'СЕТ СН'!$I$5-'СЕТ СН'!$I$24</f>
        <v>5141.6134206499992</v>
      </c>
      <c r="D120" s="36">
        <f>SUMIFS(СВЦЭМ!$D$39:$D$789,СВЦЭМ!$A$39:$A$789,$A120,СВЦЭМ!$B$39:$B$789,D$119)+'СЕТ СН'!$I$14+СВЦЭМ!$D$10+'СЕТ СН'!$I$5-'СЕТ СН'!$I$24</f>
        <v>5159.6259498700001</v>
      </c>
      <c r="E120" s="36">
        <f>SUMIFS(СВЦЭМ!$D$39:$D$789,СВЦЭМ!$A$39:$A$789,$A120,СВЦЭМ!$B$39:$B$789,E$119)+'СЕТ СН'!$I$14+СВЦЭМ!$D$10+'СЕТ СН'!$I$5-'СЕТ СН'!$I$24</f>
        <v>5153.78622619</v>
      </c>
      <c r="F120" s="36">
        <f>SUMIFS(СВЦЭМ!$D$39:$D$789,СВЦЭМ!$A$39:$A$789,$A120,СВЦЭМ!$B$39:$B$789,F$119)+'СЕТ СН'!$I$14+СВЦЭМ!$D$10+'СЕТ СН'!$I$5-'СЕТ СН'!$I$24</f>
        <v>5155.2663939699996</v>
      </c>
      <c r="G120" s="36">
        <f>SUMIFS(СВЦЭМ!$D$39:$D$789,СВЦЭМ!$A$39:$A$789,$A120,СВЦЭМ!$B$39:$B$789,G$119)+'СЕТ СН'!$I$14+СВЦЭМ!$D$10+'СЕТ СН'!$I$5-'СЕТ СН'!$I$24</f>
        <v>5172.9129895400001</v>
      </c>
      <c r="H120" s="36">
        <f>SUMIFS(СВЦЭМ!$D$39:$D$789,СВЦЭМ!$A$39:$A$789,$A120,СВЦЭМ!$B$39:$B$789,H$119)+'СЕТ СН'!$I$14+СВЦЭМ!$D$10+'СЕТ СН'!$I$5-'СЕТ СН'!$I$24</f>
        <v>5176.1335978499992</v>
      </c>
      <c r="I120" s="36">
        <f>SUMIFS(СВЦЭМ!$D$39:$D$789,СВЦЭМ!$A$39:$A$789,$A120,СВЦЭМ!$B$39:$B$789,I$119)+'СЕТ СН'!$I$14+СВЦЭМ!$D$10+'СЕТ СН'!$I$5-'СЕТ СН'!$I$24</f>
        <v>5178.3516972199996</v>
      </c>
      <c r="J120" s="36">
        <f>SUMIFS(СВЦЭМ!$D$39:$D$789,СВЦЭМ!$A$39:$A$789,$A120,СВЦЭМ!$B$39:$B$789,J$119)+'СЕТ СН'!$I$14+СВЦЭМ!$D$10+'СЕТ СН'!$I$5-'СЕТ СН'!$I$24</f>
        <v>5136.8920113599997</v>
      </c>
      <c r="K120" s="36">
        <f>SUMIFS(СВЦЭМ!$D$39:$D$789,СВЦЭМ!$A$39:$A$789,$A120,СВЦЭМ!$B$39:$B$789,K$119)+'СЕТ СН'!$I$14+СВЦЭМ!$D$10+'СЕТ СН'!$I$5-'СЕТ СН'!$I$24</f>
        <v>5142.1217341899992</v>
      </c>
      <c r="L120" s="36">
        <f>SUMIFS(СВЦЭМ!$D$39:$D$789,СВЦЭМ!$A$39:$A$789,$A120,СВЦЭМ!$B$39:$B$789,L$119)+'СЕТ СН'!$I$14+СВЦЭМ!$D$10+'СЕТ СН'!$I$5-'СЕТ СН'!$I$24</f>
        <v>5100.70078629</v>
      </c>
      <c r="M120" s="36">
        <f>SUMIFS(СВЦЭМ!$D$39:$D$789,СВЦЭМ!$A$39:$A$789,$A120,СВЦЭМ!$B$39:$B$789,M$119)+'СЕТ СН'!$I$14+СВЦЭМ!$D$10+'СЕТ СН'!$I$5-'СЕТ СН'!$I$24</f>
        <v>5099.6016169699997</v>
      </c>
      <c r="N120" s="36">
        <f>SUMIFS(СВЦЭМ!$D$39:$D$789,СВЦЭМ!$A$39:$A$789,$A120,СВЦЭМ!$B$39:$B$789,N$119)+'СЕТ СН'!$I$14+СВЦЭМ!$D$10+'СЕТ СН'!$I$5-'СЕТ СН'!$I$24</f>
        <v>5126.9772721999998</v>
      </c>
      <c r="O120" s="36">
        <f>SUMIFS(СВЦЭМ!$D$39:$D$789,СВЦЭМ!$A$39:$A$789,$A120,СВЦЭМ!$B$39:$B$789,O$119)+'СЕТ СН'!$I$14+СВЦЭМ!$D$10+'СЕТ СН'!$I$5-'СЕТ СН'!$I$24</f>
        <v>5139.3177868099992</v>
      </c>
      <c r="P120" s="36">
        <f>SUMIFS(СВЦЭМ!$D$39:$D$789,СВЦЭМ!$A$39:$A$789,$A120,СВЦЭМ!$B$39:$B$789,P$119)+'СЕТ СН'!$I$14+СВЦЭМ!$D$10+'СЕТ СН'!$I$5-'СЕТ СН'!$I$24</f>
        <v>5166.1217707899996</v>
      </c>
      <c r="Q120" s="36">
        <f>SUMIFS(СВЦЭМ!$D$39:$D$789,СВЦЭМ!$A$39:$A$789,$A120,СВЦЭМ!$B$39:$B$789,Q$119)+'СЕТ СН'!$I$14+СВЦЭМ!$D$10+'СЕТ СН'!$I$5-'СЕТ СН'!$I$24</f>
        <v>5185.8573783899992</v>
      </c>
      <c r="R120" s="36">
        <f>SUMIFS(СВЦЭМ!$D$39:$D$789,СВЦЭМ!$A$39:$A$789,$A120,СВЦЭМ!$B$39:$B$789,R$119)+'СЕТ СН'!$I$14+СВЦЭМ!$D$10+'СЕТ СН'!$I$5-'СЕТ СН'!$I$24</f>
        <v>5170.2685383899998</v>
      </c>
      <c r="S120" s="36">
        <f>SUMIFS(СВЦЭМ!$D$39:$D$789,СВЦЭМ!$A$39:$A$789,$A120,СВЦЭМ!$B$39:$B$789,S$119)+'СЕТ СН'!$I$14+СВЦЭМ!$D$10+'СЕТ СН'!$I$5-'СЕТ СН'!$I$24</f>
        <v>5115.5427104499995</v>
      </c>
      <c r="T120" s="36">
        <f>SUMIFS(СВЦЭМ!$D$39:$D$789,СВЦЭМ!$A$39:$A$789,$A120,СВЦЭМ!$B$39:$B$789,T$119)+'СЕТ СН'!$I$14+СВЦЭМ!$D$10+'СЕТ СН'!$I$5-'СЕТ СН'!$I$24</f>
        <v>5050.8972308399998</v>
      </c>
      <c r="U120" s="36">
        <f>SUMIFS(СВЦЭМ!$D$39:$D$789,СВЦЭМ!$A$39:$A$789,$A120,СВЦЭМ!$B$39:$B$789,U$119)+'СЕТ СН'!$I$14+СВЦЭМ!$D$10+'СЕТ СН'!$I$5-'СЕТ СН'!$I$24</f>
        <v>5069.1335152299998</v>
      </c>
      <c r="V120" s="36">
        <f>SUMIFS(СВЦЭМ!$D$39:$D$789,СВЦЭМ!$A$39:$A$789,$A120,СВЦЭМ!$B$39:$B$789,V$119)+'СЕТ СН'!$I$14+СВЦЭМ!$D$10+'СЕТ СН'!$I$5-'СЕТ СН'!$I$24</f>
        <v>5090.4345098100002</v>
      </c>
      <c r="W120" s="36">
        <f>SUMIFS(СВЦЭМ!$D$39:$D$789,СВЦЭМ!$A$39:$A$789,$A120,СВЦЭМ!$B$39:$B$789,W$119)+'СЕТ СН'!$I$14+СВЦЭМ!$D$10+'СЕТ СН'!$I$5-'СЕТ СН'!$I$24</f>
        <v>5108.5968927800004</v>
      </c>
      <c r="X120" s="36">
        <f>SUMIFS(СВЦЭМ!$D$39:$D$789,СВЦЭМ!$A$39:$A$789,$A120,СВЦЭМ!$B$39:$B$789,X$119)+'СЕТ СН'!$I$14+СВЦЭМ!$D$10+'СЕТ СН'!$I$5-'СЕТ СН'!$I$24</f>
        <v>5131.6844444599992</v>
      </c>
      <c r="Y120" s="36">
        <f>SUMIFS(СВЦЭМ!$D$39:$D$789,СВЦЭМ!$A$39:$A$789,$A120,СВЦЭМ!$B$39:$B$789,Y$119)+'СЕТ СН'!$I$14+СВЦЭМ!$D$10+'СЕТ СН'!$I$5-'СЕТ СН'!$I$24</f>
        <v>5198.1153269099996</v>
      </c>
      <c r="AA120" s="45"/>
    </row>
    <row r="121" spans="1:32" ht="15.75" x14ac:dyDescent="0.2">
      <c r="A121" s="35">
        <f>A120+1</f>
        <v>45628</v>
      </c>
      <c r="B121" s="36">
        <f>SUMIFS(СВЦЭМ!$D$39:$D$789,СВЦЭМ!$A$39:$A$789,$A121,СВЦЭМ!$B$39:$B$789,B$119)+'СЕТ СН'!$I$14+СВЦЭМ!$D$10+'СЕТ СН'!$I$5-'СЕТ СН'!$I$24</f>
        <v>5269.1828618099998</v>
      </c>
      <c r="C121" s="36">
        <f>SUMIFS(СВЦЭМ!$D$39:$D$789,СВЦЭМ!$A$39:$A$789,$A121,СВЦЭМ!$B$39:$B$789,C$119)+'СЕТ СН'!$I$14+СВЦЭМ!$D$10+'СЕТ СН'!$I$5-'СЕТ СН'!$I$24</f>
        <v>5255.5864249599999</v>
      </c>
      <c r="D121" s="36">
        <f>SUMIFS(СВЦЭМ!$D$39:$D$789,СВЦЭМ!$A$39:$A$789,$A121,СВЦЭМ!$B$39:$B$789,D$119)+'СЕТ СН'!$I$14+СВЦЭМ!$D$10+'СЕТ СН'!$I$5-'СЕТ СН'!$I$24</f>
        <v>5243.2835913399995</v>
      </c>
      <c r="E121" s="36">
        <f>SUMIFS(СВЦЭМ!$D$39:$D$789,СВЦЭМ!$A$39:$A$789,$A121,СВЦЭМ!$B$39:$B$789,E$119)+'СЕТ СН'!$I$14+СВЦЭМ!$D$10+'СЕТ СН'!$I$5-'СЕТ СН'!$I$24</f>
        <v>5253.3406984899993</v>
      </c>
      <c r="F121" s="36">
        <f>SUMIFS(СВЦЭМ!$D$39:$D$789,СВЦЭМ!$A$39:$A$789,$A121,СВЦЭМ!$B$39:$B$789,F$119)+'СЕТ СН'!$I$14+СВЦЭМ!$D$10+'СЕТ СН'!$I$5-'СЕТ СН'!$I$24</f>
        <v>5245.6756218999999</v>
      </c>
      <c r="G121" s="36">
        <f>SUMIFS(СВЦЭМ!$D$39:$D$789,СВЦЭМ!$A$39:$A$789,$A121,СВЦЭМ!$B$39:$B$789,G$119)+'СЕТ СН'!$I$14+СВЦЭМ!$D$10+'СЕТ СН'!$I$5-'СЕТ СН'!$I$24</f>
        <v>5250.0184488499999</v>
      </c>
      <c r="H121" s="36">
        <f>SUMIFS(СВЦЭМ!$D$39:$D$789,СВЦЭМ!$A$39:$A$789,$A121,СВЦЭМ!$B$39:$B$789,H$119)+'СЕТ СН'!$I$14+СВЦЭМ!$D$10+'СЕТ СН'!$I$5-'СЕТ СН'!$I$24</f>
        <v>5194.4839646599994</v>
      </c>
      <c r="I121" s="36">
        <f>SUMIFS(СВЦЭМ!$D$39:$D$789,СВЦЭМ!$A$39:$A$789,$A121,СВЦЭМ!$B$39:$B$789,I$119)+'СЕТ СН'!$I$14+СВЦЭМ!$D$10+'СЕТ СН'!$I$5-'СЕТ СН'!$I$24</f>
        <v>5114.5565005600001</v>
      </c>
      <c r="J121" s="36">
        <f>SUMIFS(СВЦЭМ!$D$39:$D$789,СВЦЭМ!$A$39:$A$789,$A121,СВЦЭМ!$B$39:$B$789,J$119)+'СЕТ СН'!$I$14+СВЦЭМ!$D$10+'СЕТ СН'!$I$5-'СЕТ СН'!$I$24</f>
        <v>5072.4840644400001</v>
      </c>
      <c r="K121" s="36">
        <f>SUMIFS(СВЦЭМ!$D$39:$D$789,СВЦЭМ!$A$39:$A$789,$A121,СВЦЭМ!$B$39:$B$789,K$119)+'СЕТ СН'!$I$14+СВЦЭМ!$D$10+'СЕТ СН'!$I$5-'СЕТ СН'!$I$24</f>
        <v>5058.6081828299994</v>
      </c>
      <c r="L121" s="36">
        <f>SUMIFS(СВЦЭМ!$D$39:$D$789,СВЦЭМ!$A$39:$A$789,$A121,СВЦЭМ!$B$39:$B$789,L$119)+'СЕТ СН'!$I$14+СВЦЭМ!$D$10+'СЕТ СН'!$I$5-'СЕТ СН'!$I$24</f>
        <v>5075.0572204099999</v>
      </c>
      <c r="M121" s="36">
        <f>SUMIFS(СВЦЭМ!$D$39:$D$789,СВЦЭМ!$A$39:$A$789,$A121,СВЦЭМ!$B$39:$B$789,M$119)+'СЕТ СН'!$I$14+СВЦЭМ!$D$10+'СЕТ СН'!$I$5-'СЕТ СН'!$I$24</f>
        <v>5089.7280276399997</v>
      </c>
      <c r="N121" s="36">
        <f>SUMIFS(СВЦЭМ!$D$39:$D$789,СВЦЭМ!$A$39:$A$789,$A121,СВЦЭМ!$B$39:$B$789,N$119)+'СЕТ СН'!$I$14+СВЦЭМ!$D$10+'СЕТ СН'!$I$5-'СЕТ СН'!$I$24</f>
        <v>5105.1674635899999</v>
      </c>
      <c r="O121" s="36">
        <f>SUMIFS(СВЦЭМ!$D$39:$D$789,СВЦЭМ!$A$39:$A$789,$A121,СВЦЭМ!$B$39:$B$789,O$119)+'СЕТ СН'!$I$14+СВЦЭМ!$D$10+'СЕТ СН'!$I$5-'СЕТ СН'!$I$24</f>
        <v>5120.7154007600002</v>
      </c>
      <c r="P121" s="36">
        <f>SUMIFS(СВЦЭМ!$D$39:$D$789,СВЦЭМ!$A$39:$A$789,$A121,СВЦЭМ!$B$39:$B$789,P$119)+'СЕТ СН'!$I$14+СВЦЭМ!$D$10+'СЕТ СН'!$I$5-'СЕТ СН'!$I$24</f>
        <v>5134.9410423699992</v>
      </c>
      <c r="Q121" s="36">
        <f>SUMIFS(СВЦЭМ!$D$39:$D$789,СВЦЭМ!$A$39:$A$789,$A121,СВЦЭМ!$B$39:$B$789,Q$119)+'СЕТ СН'!$I$14+СВЦЭМ!$D$10+'СЕТ СН'!$I$5-'СЕТ СН'!$I$24</f>
        <v>5133.6050587400005</v>
      </c>
      <c r="R121" s="36">
        <f>SUMIFS(СВЦЭМ!$D$39:$D$789,СВЦЭМ!$A$39:$A$789,$A121,СВЦЭМ!$B$39:$B$789,R$119)+'СЕТ СН'!$I$14+СВЦЭМ!$D$10+'СЕТ СН'!$I$5-'СЕТ СН'!$I$24</f>
        <v>5124.0994123</v>
      </c>
      <c r="S121" s="36">
        <f>SUMIFS(СВЦЭМ!$D$39:$D$789,СВЦЭМ!$A$39:$A$789,$A121,СВЦЭМ!$B$39:$B$789,S$119)+'СЕТ СН'!$I$14+СВЦЭМ!$D$10+'СЕТ СН'!$I$5-'СЕТ СН'!$I$24</f>
        <v>5076.1053990999999</v>
      </c>
      <c r="T121" s="36">
        <f>SUMIFS(СВЦЭМ!$D$39:$D$789,СВЦЭМ!$A$39:$A$789,$A121,СВЦЭМ!$B$39:$B$789,T$119)+'СЕТ СН'!$I$14+СВЦЭМ!$D$10+'СЕТ СН'!$I$5-'СЕТ СН'!$I$24</f>
        <v>5029.5397649300003</v>
      </c>
      <c r="U121" s="36">
        <f>SUMIFS(СВЦЭМ!$D$39:$D$789,СВЦЭМ!$A$39:$A$789,$A121,СВЦЭМ!$B$39:$B$789,U$119)+'СЕТ СН'!$I$14+СВЦЭМ!$D$10+'СЕТ СН'!$I$5-'СЕТ СН'!$I$24</f>
        <v>5067.12645806</v>
      </c>
      <c r="V121" s="36">
        <f>SUMIFS(СВЦЭМ!$D$39:$D$789,СВЦЭМ!$A$39:$A$789,$A121,СВЦЭМ!$B$39:$B$789,V$119)+'СЕТ СН'!$I$14+СВЦЭМ!$D$10+'СЕТ СН'!$I$5-'СЕТ СН'!$I$24</f>
        <v>5095.2941708099997</v>
      </c>
      <c r="W121" s="36">
        <f>SUMIFS(СВЦЭМ!$D$39:$D$789,СВЦЭМ!$A$39:$A$789,$A121,СВЦЭМ!$B$39:$B$789,W$119)+'СЕТ СН'!$I$14+СВЦЭМ!$D$10+'СЕТ СН'!$I$5-'СЕТ СН'!$I$24</f>
        <v>5086.9872642399996</v>
      </c>
      <c r="X121" s="36">
        <f>SUMIFS(СВЦЭМ!$D$39:$D$789,СВЦЭМ!$A$39:$A$789,$A121,СВЦЭМ!$B$39:$B$789,X$119)+'СЕТ СН'!$I$14+СВЦЭМ!$D$10+'СЕТ СН'!$I$5-'СЕТ СН'!$I$24</f>
        <v>5086.8073950799999</v>
      </c>
      <c r="Y121" s="36">
        <f>SUMIFS(СВЦЭМ!$D$39:$D$789,СВЦЭМ!$A$39:$A$789,$A121,СВЦЭМ!$B$39:$B$789,Y$119)+'СЕТ СН'!$I$14+СВЦЭМ!$D$10+'СЕТ СН'!$I$5-'СЕТ СН'!$I$24</f>
        <v>5116.4088723000004</v>
      </c>
    </row>
    <row r="122" spans="1:32" ht="15.75" x14ac:dyDescent="0.2">
      <c r="A122" s="35">
        <f t="shared" ref="A122:A150" si="3">A121+1</f>
        <v>45629</v>
      </c>
      <c r="B122" s="36">
        <f>SUMIFS(СВЦЭМ!$D$39:$D$789,СВЦЭМ!$A$39:$A$789,$A122,СВЦЭМ!$B$39:$B$789,B$119)+'СЕТ СН'!$I$14+СВЦЭМ!$D$10+'СЕТ СН'!$I$5-'СЕТ СН'!$I$24</f>
        <v>5135.3106233099998</v>
      </c>
      <c r="C122" s="36">
        <f>SUMIFS(СВЦЭМ!$D$39:$D$789,СВЦЭМ!$A$39:$A$789,$A122,СВЦЭМ!$B$39:$B$789,C$119)+'СЕТ СН'!$I$14+СВЦЭМ!$D$10+'СЕТ СН'!$I$5-'СЕТ СН'!$I$24</f>
        <v>5173.5998089799996</v>
      </c>
      <c r="D122" s="36">
        <f>SUMIFS(СВЦЭМ!$D$39:$D$789,СВЦЭМ!$A$39:$A$789,$A122,СВЦЭМ!$B$39:$B$789,D$119)+'СЕТ СН'!$I$14+СВЦЭМ!$D$10+'СЕТ СН'!$I$5-'СЕТ СН'!$I$24</f>
        <v>5203.4953638400002</v>
      </c>
      <c r="E122" s="36">
        <f>SUMIFS(СВЦЭМ!$D$39:$D$789,СВЦЭМ!$A$39:$A$789,$A122,СВЦЭМ!$B$39:$B$789,E$119)+'СЕТ СН'!$I$14+СВЦЭМ!$D$10+'СЕТ СН'!$I$5-'СЕТ СН'!$I$24</f>
        <v>5231.6505534099997</v>
      </c>
      <c r="F122" s="36">
        <f>SUMIFS(СВЦЭМ!$D$39:$D$789,СВЦЭМ!$A$39:$A$789,$A122,СВЦЭМ!$B$39:$B$789,F$119)+'СЕТ СН'!$I$14+СВЦЭМ!$D$10+'СЕТ СН'!$I$5-'СЕТ СН'!$I$24</f>
        <v>5237.8695309599998</v>
      </c>
      <c r="G122" s="36">
        <f>SUMIFS(СВЦЭМ!$D$39:$D$789,СВЦЭМ!$A$39:$A$789,$A122,СВЦЭМ!$B$39:$B$789,G$119)+'СЕТ СН'!$I$14+СВЦЭМ!$D$10+'СЕТ СН'!$I$5-'СЕТ СН'!$I$24</f>
        <v>5191.7908857700004</v>
      </c>
      <c r="H122" s="36">
        <f>SUMIFS(СВЦЭМ!$D$39:$D$789,СВЦЭМ!$A$39:$A$789,$A122,СВЦЭМ!$B$39:$B$789,H$119)+'СЕТ СН'!$I$14+СВЦЭМ!$D$10+'СЕТ СН'!$I$5-'СЕТ СН'!$I$24</f>
        <v>5138.2231661599999</v>
      </c>
      <c r="I122" s="36">
        <f>SUMIFS(СВЦЭМ!$D$39:$D$789,СВЦЭМ!$A$39:$A$789,$A122,СВЦЭМ!$B$39:$B$789,I$119)+'СЕТ СН'!$I$14+СВЦЭМ!$D$10+'СЕТ СН'!$I$5-'СЕТ СН'!$I$24</f>
        <v>5069.9024360999992</v>
      </c>
      <c r="J122" s="36">
        <f>SUMIFS(СВЦЭМ!$D$39:$D$789,СВЦЭМ!$A$39:$A$789,$A122,СВЦЭМ!$B$39:$B$789,J$119)+'СЕТ СН'!$I$14+СВЦЭМ!$D$10+'СЕТ СН'!$I$5-'СЕТ СН'!$I$24</f>
        <v>5015.1577401200002</v>
      </c>
      <c r="K122" s="36">
        <f>SUMIFS(СВЦЭМ!$D$39:$D$789,СВЦЭМ!$A$39:$A$789,$A122,СВЦЭМ!$B$39:$B$789,K$119)+'СЕТ СН'!$I$14+СВЦЭМ!$D$10+'СЕТ СН'!$I$5-'СЕТ СН'!$I$24</f>
        <v>5020.8945206899998</v>
      </c>
      <c r="L122" s="36">
        <f>SUMIFS(СВЦЭМ!$D$39:$D$789,СВЦЭМ!$A$39:$A$789,$A122,СВЦЭМ!$B$39:$B$789,L$119)+'СЕТ СН'!$I$14+СВЦЭМ!$D$10+'СЕТ СН'!$I$5-'СЕТ СН'!$I$24</f>
        <v>5028.1362957299998</v>
      </c>
      <c r="M122" s="36">
        <f>SUMIFS(СВЦЭМ!$D$39:$D$789,СВЦЭМ!$A$39:$A$789,$A122,СВЦЭМ!$B$39:$B$789,M$119)+'СЕТ СН'!$I$14+СВЦЭМ!$D$10+'СЕТ СН'!$I$5-'СЕТ СН'!$I$24</f>
        <v>5030.8393215300002</v>
      </c>
      <c r="N122" s="36">
        <f>SUMIFS(СВЦЭМ!$D$39:$D$789,СВЦЭМ!$A$39:$A$789,$A122,СВЦЭМ!$B$39:$B$789,N$119)+'СЕТ СН'!$I$14+СВЦЭМ!$D$10+'СЕТ СН'!$I$5-'СЕТ СН'!$I$24</f>
        <v>5062.5634314599993</v>
      </c>
      <c r="O122" s="36">
        <f>SUMIFS(СВЦЭМ!$D$39:$D$789,СВЦЭМ!$A$39:$A$789,$A122,СВЦЭМ!$B$39:$B$789,O$119)+'СЕТ СН'!$I$14+СВЦЭМ!$D$10+'СЕТ СН'!$I$5-'СЕТ СН'!$I$24</f>
        <v>5074.5276121500001</v>
      </c>
      <c r="P122" s="36">
        <f>SUMIFS(СВЦЭМ!$D$39:$D$789,СВЦЭМ!$A$39:$A$789,$A122,СВЦЭМ!$B$39:$B$789,P$119)+'СЕТ СН'!$I$14+СВЦЭМ!$D$10+'СЕТ СН'!$I$5-'СЕТ СН'!$I$24</f>
        <v>5095.7266767199999</v>
      </c>
      <c r="Q122" s="36">
        <f>SUMIFS(СВЦЭМ!$D$39:$D$789,СВЦЭМ!$A$39:$A$789,$A122,СВЦЭМ!$B$39:$B$789,Q$119)+'СЕТ СН'!$I$14+СВЦЭМ!$D$10+'СЕТ СН'!$I$5-'СЕТ СН'!$I$24</f>
        <v>5121.2121342600003</v>
      </c>
      <c r="R122" s="36">
        <f>SUMIFS(СВЦЭМ!$D$39:$D$789,СВЦЭМ!$A$39:$A$789,$A122,СВЦЭМ!$B$39:$B$789,R$119)+'СЕТ СН'!$I$14+СВЦЭМ!$D$10+'СЕТ СН'!$I$5-'СЕТ СН'!$I$24</f>
        <v>5103.2721034999995</v>
      </c>
      <c r="S122" s="36">
        <f>SUMIFS(СВЦЭМ!$D$39:$D$789,СВЦЭМ!$A$39:$A$789,$A122,СВЦЭМ!$B$39:$B$789,S$119)+'СЕТ СН'!$I$14+СВЦЭМ!$D$10+'СЕТ СН'!$I$5-'СЕТ СН'!$I$24</f>
        <v>5058.3378091899995</v>
      </c>
      <c r="T122" s="36">
        <f>SUMIFS(СВЦЭМ!$D$39:$D$789,СВЦЭМ!$A$39:$A$789,$A122,СВЦЭМ!$B$39:$B$789,T$119)+'СЕТ СН'!$I$14+СВЦЭМ!$D$10+'СЕТ СН'!$I$5-'СЕТ СН'!$I$24</f>
        <v>5011.9315466999997</v>
      </c>
      <c r="U122" s="36">
        <f>SUMIFS(СВЦЭМ!$D$39:$D$789,СВЦЭМ!$A$39:$A$789,$A122,СВЦЭМ!$B$39:$B$789,U$119)+'СЕТ СН'!$I$14+СВЦЭМ!$D$10+'СЕТ СН'!$I$5-'СЕТ СН'!$I$24</f>
        <v>5032.4393365699998</v>
      </c>
      <c r="V122" s="36">
        <f>SUMIFS(СВЦЭМ!$D$39:$D$789,СВЦЭМ!$A$39:$A$789,$A122,СВЦЭМ!$B$39:$B$789,V$119)+'СЕТ СН'!$I$14+СВЦЭМ!$D$10+'СЕТ СН'!$I$5-'СЕТ СН'!$I$24</f>
        <v>5054.1936712699999</v>
      </c>
      <c r="W122" s="36">
        <f>SUMIFS(СВЦЭМ!$D$39:$D$789,СВЦЭМ!$A$39:$A$789,$A122,СВЦЭМ!$B$39:$B$789,W$119)+'СЕТ СН'!$I$14+СВЦЭМ!$D$10+'СЕТ СН'!$I$5-'СЕТ СН'!$I$24</f>
        <v>5069.0737433300001</v>
      </c>
      <c r="X122" s="36">
        <f>SUMIFS(СВЦЭМ!$D$39:$D$789,СВЦЭМ!$A$39:$A$789,$A122,СВЦЭМ!$B$39:$B$789,X$119)+'СЕТ СН'!$I$14+СВЦЭМ!$D$10+'СЕТ СН'!$I$5-'СЕТ СН'!$I$24</f>
        <v>5079.6984507799998</v>
      </c>
      <c r="Y122" s="36">
        <f>SUMIFS(СВЦЭМ!$D$39:$D$789,СВЦЭМ!$A$39:$A$789,$A122,СВЦЭМ!$B$39:$B$789,Y$119)+'СЕТ СН'!$I$14+СВЦЭМ!$D$10+'СЕТ СН'!$I$5-'СЕТ СН'!$I$24</f>
        <v>5115.8028774300001</v>
      </c>
    </row>
    <row r="123" spans="1:32" ht="15.75" x14ac:dyDescent="0.2">
      <c r="A123" s="35">
        <f t="shared" si="3"/>
        <v>45630</v>
      </c>
      <c r="B123" s="36">
        <f>SUMIFS(СВЦЭМ!$D$39:$D$789,СВЦЭМ!$A$39:$A$789,$A123,СВЦЭМ!$B$39:$B$789,B$119)+'СЕТ СН'!$I$14+СВЦЭМ!$D$10+'СЕТ СН'!$I$5-'СЕТ СН'!$I$24</f>
        <v>5149.6861360700004</v>
      </c>
      <c r="C123" s="36">
        <f>SUMIFS(СВЦЭМ!$D$39:$D$789,СВЦЭМ!$A$39:$A$789,$A123,СВЦЭМ!$B$39:$B$789,C$119)+'СЕТ СН'!$I$14+СВЦЭМ!$D$10+'СЕТ СН'!$I$5-'СЕТ СН'!$I$24</f>
        <v>5213.0965243699993</v>
      </c>
      <c r="D123" s="36">
        <f>SUMIFS(СВЦЭМ!$D$39:$D$789,СВЦЭМ!$A$39:$A$789,$A123,СВЦЭМ!$B$39:$B$789,D$119)+'СЕТ СН'!$I$14+СВЦЭМ!$D$10+'СЕТ СН'!$I$5-'СЕТ СН'!$I$24</f>
        <v>5237.2200683899991</v>
      </c>
      <c r="E123" s="36">
        <f>SUMIFS(СВЦЭМ!$D$39:$D$789,СВЦЭМ!$A$39:$A$789,$A123,СВЦЭМ!$B$39:$B$789,E$119)+'СЕТ СН'!$I$14+СВЦЭМ!$D$10+'СЕТ СН'!$I$5-'СЕТ СН'!$I$24</f>
        <v>5252.3012266899996</v>
      </c>
      <c r="F123" s="36">
        <f>SUMIFS(СВЦЭМ!$D$39:$D$789,СВЦЭМ!$A$39:$A$789,$A123,СВЦЭМ!$B$39:$B$789,F$119)+'СЕТ СН'!$I$14+СВЦЭМ!$D$10+'СЕТ СН'!$I$5-'СЕТ СН'!$I$24</f>
        <v>5246.1257273600004</v>
      </c>
      <c r="G123" s="36">
        <f>SUMIFS(СВЦЭМ!$D$39:$D$789,СВЦЭМ!$A$39:$A$789,$A123,СВЦЭМ!$B$39:$B$789,G$119)+'СЕТ СН'!$I$14+СВЦЭМ!$D$10+'СЕТ СН'!$I$5-'СЕТ СН'!$I$24</f>
        <v>5232.1338731399992</v>
      </c>
      <c r="H123" s="36">
        <f>SUMIFS(СВЦЭМ!$D$39:$D$789,СВЦЭМ!$A$39:$A$789,$A123,СВЦЭМ!$B$39:$B$789,H$119)+'СЕТ СН'!$I$14+СВЦЭМ!$D$10+'СЕТ СН'!$I$5-'СЕТ СН'!$I$24</f>
        <v>5202.6406264199995</v>
      </c>
      <c r="I123" s="36">
        <f>SUMIFS(СВЦЭМ!$D$39:$D$789,СВЦЭМ!$A$39:$A$789,$A123,СВЦЭМ!$B$39:$B$789,I$119)+'СЕТ СН'!$I$14+СВЦЭМ!$D$10+'СЕТ СН'!$I$5-'СЕТ СН'!$I$24</f>
        <v>5099.0290377099991</v>
      </c>
      <c r="J123" s="36">
        <f>SUMIFS(СВЦЭМ!$D$39:$D$789,СВЦЭМ!$A$39:$A$789,$A123,СВЦЭМ!$B$39:$B$789,J$119)+'СЕТ СН'!$I$14+СВЦЭМ!$D$10+'СЕТ СН'!$I$5-'СЕТ СН'!$I$24</f>
        <v>5047.6579730899994</v>
      </c>
      <c r="K123" s="36">
        <f>SUMIFS(СВЦЭМ!$D$39:$D$789,СВЦЭМ!$A$39:$A$789,$A123,СВЦЭМ!$B$39:$B$789,K$119)+'СЕТ СН'!$I$14+СВЦЭМ!$D$10+'СЕТ СН'!$I$5-'СЕТ СН'!$I$24</f>
        <v>5025.0349808299998</v>
      </c>
      <c r="L123" s="36">
        <f>SUMIFS(СВЦЭМ!$D$39:$D$789,СВЦЭМ!$A$39:$A$789,$A123,СВЦЭМ!$B$39:$B$789,L$119)+'СЕТ СН'!$I$14+СВЦЭМ!$D$10+'СЕТ СН'!$I$5-'СЕТ СН'!$I$24</f>
        <v>4956.0800535400003</v>
      </c>
      <c r="M123" s="36">
        <f>SUMIFS(СВЦЭМ!$D$39:$D$789,СВЦЭМ!$A$39:$A$789,$A123,СВЦЭМ!$B$39:$B$789,M$119)+'СЕТ СН'!$I$14+СВЦЭМ!$D$10+'СЕТ СН'!$I$5-'СЕТ СН'!$I$24</f>
        <v>4944.5860575099996</v>
      </c>
      <c r="N123" s="36">
        <f>SUMIFS(СВЦЭМ!$D$39:$D$789,СВЦЭМ!$A$39:$A$789,$A123,СВЦЭМ!$B$39:$B$789,N$119)+'СЕТ СН'!$I$14+СВЦЭМ!$D$10+'СЕТ СН'!$I$5-'СЕТ СН'!$I$24</f>
        <v>4978.9704721999997</v>
      </c>
      <c r="O123" s="36">
        <f>SUMIFS(СВЦЭМ!$D$39:$D$789,СВЦЭМ!$A$39:$A$789,$A123,СВЦЭМ!$B$39:$B$789,O$119)+'СЕТ СН'!$I$14+СВЦЭМ!$D$10+'СЕТ СН'!$I$5-'СЕТ СН'!$I$24</f>
        <v>4984.70064671</v>
      </c>
      <c r="P123" s="36">
        <f>SUMIFS(СВЦЭМ!$D$39:$D$789,СВЦЭМ!$A$39:$A$789,$A123,СВЦЭМ!$B$39:$B$789,P$119)+'СЕТ СН'!$I$14+СВЦЭМ!$D$10+'СЕТ СН'!$I$5-'СЕТ СН'!$I$24</f>
        <v>4998.1033947300002</v>
      </c>
      <c r="Q123" s="36">
        <f>SUMIFS(СВЦЭМ!$D$39:$D$789,СВЦЭМ!$A$39:$A$789,$A123,СВЦЭМ!$B$39:$B$789,Q$119)+'СЕТ СН'!$I$14+СВЦЭМ!$D$10+'СЕТ СН'!$I$5-'СЕТ СН'!$I$24</f>
        <v>5008.5025133600002</v>
      </c>
      <c r="R123" s="36">
        <f>SUMIFS(СВЦЭМ!$D$39:$D$789,СВЦЭМ!$A$39:$A$789,$A123,СВЦЭМ!$B$39:$B$789,R$119)+'СЕТ СН'!$I$14+СВЦЭМ!$D$10+'СЕТ СН'!$I$5-'СЕТ СН'!$I$24</f>
        <v>4999.9988439500003</v>
      </c>
      <c r="S123" s="36">
        <f>SUMIFS(СВЦЭМ!$D$39:$D$789,СВЦЭМ!$A$39:$A$789,$A123,СВЦЭМ!$B$39:$B$789,S$119)+'СЕТ СН'!$I$14+СВЦЭМ!$D$10+'СЕТ СН'!$I$5-'СЕТ СН'!$I$24</f>
        <v>4952.3153386200001</v>
      </c>
      <c r="T123" s="36">
        <f>SUMIFS(СВЦЭМ!$D$39:$D$789,СВЦЭМ!$A$39:$A$789,$A123,СВЦЭМ!$B$39:$B$789,T$119)+'СЕТ СН'!$I$14+СВЦЭМ!$D$10+'СЕТ СН'!$I$5-'СЕТ СН'!$I$24</f>
        <v>4905.5174100900003</v>
      </c>
      <c r="U123" s="36">
        <f>SUMIFS(СВЦЭМ!$D$39:$D$789,СВЦЭМ!$A$39:$A$789,$A123,СВЦЭМ!$B$39:$B$789,U$119)+'СЕТ СН'!$I$14+СВЦЭМ!$D$10+'СЕТ СН'!$I$5-'СЕТ СН'!$I$24</f>
        <v>4909.3852395499998</v>
      </c>
      <c r="V123" s="36">
        <f>SUMIFS(СВЦЭМ!$D$39:$D$789,СВЦЭМ!$A$39:$A$789,$A123,СВЦЭМ!$B$39:$B$789,V$119)+'СЕТ СН'!$I$14+СВЦЭМ!$D$10+'СЕТ СН'!$I$5-'СЕТ СН'!$I$24</f>
        <v>4947.039256</v>
      </c>
      <c r="W123" s="36">
        <f>SUMIFS(СВЦЭМ!$D$39:$D$789,СВЦЭМ!$A$39:$A$789,$A123,СВЦЭМ!$B$39:$B$789,W$119)+'СЕТ СН'!$I$14+СВЦЭМ!$D$10+'СЕТ СН'!$I$5-'СЕТ СН'!$I$24</f>
        <v>4968.2422852099999</v>
      </c>
      <c r="X123" s="36">
        <f>SUMIFS(СВЦЭМ!$D$39:$D$789,СВЦЭМ!$A$39:$A$789,$A123,СВЦЭМ!$B$39:$B$789,X$119)+'СЕТ СН'!$I$14+СВЦЭМ!$D$10+'СЕТ СН'!$I$5-'СЕТ СН'!$I$24</f>
        <v>5003.0189769200006</v>
      </c>
      <c r="Y123" s="36">
        <f>SUMIFS(СВЦЭМ!$D$39:$D$789,СВЦЭМ!$A$39:$A$789,$A123,СВЦЭМ!$B$39:$B$789,Y$119)+'СЕТ СН'!$I$14+СВЦЭМ!$D$10+'СЕТ СН'!$I$5-'СЕТ СН'!$I$24</f>
        <v>5040.0236261700002</v>
      </c>
    </row>
    <row r="124" spans="1:32" ht="15.75" x14ac:dyDescent="0.2">
      <c r="A124" s="35">
        <f t="shared" si="3"/>
        <v>45631</v>
      </c>
      <c r="B124" s="36">
        <f>SUMIFS(СВЦЭМ!$D$39:$D$789,СВЦЭМ!$A$39:$A$789,$A124,СВЦЭМ!$B$39:$B$789,B$119)+'СЕТ СН'!$I$14+СВЦЭМ!$D$10+'СЕТ СН'!$I$5-'СЕТ СН'!$I$24</f>
        <v>5049.4375973699998</v>
      </c>
      <c r="C124" s="36">
        <f>SUMIFS(СВЦЭМ!$D$39:$D$789,СВЦЭМ!$A$39:$A$789,$A124,СВЦЭМ!$B$39:$B$789,C$119)+'СЕТ СН'!$I$14+СВЦЭМ!$D$10+'СЕТ СН'!$I$5-'СЕТ СН'!$I$24</f>
        <v>5100.2027542699998</v>
      </c>
      <c r="D124" s="36">
        <f>SUMIFS(СВЦЭМ!$D$39:$D$789,СВЦЭМ!$A$39:$A$789,$A124,СВЦЭМ!$B$39:$B$789,D$119)+'СЕТ СН'!$I$14+СВЦЭМ!$D$10+'СЕТ СН'!$I$5-'СЕТ СН'!$I$24</f>
        <v>5112.3416845899992</v>
      </c>
      <c r="E124" s="36">
        <f>SUMIFS(СВЦЭМ!$D$39:$D$789,СВЦЭМ!$A$39:$A$789,$A124,СВЦЭМ!$B$39:$B$789,E$119)+'СЕТ СН'!$I$14+СВЦЭМ!$D$10+'СЕТ СН'!$I$5-'СЕТ СН'!$I$24</f>
        <v>5125.09089666</v>
      </c>
      <c r="F124" s="36">
        <f>SUMIFS(СВЦЭМ!$D$39:$D$789,СВЦЭМ!$A$39:$A$789,$A124,СВЦЭМ!$B$39:$B$789,F$119)+'СЕТ СН'!$I$14+СВЦЭМ!$D$10+'СЕТ СН'!$I$5-'СЕТ СН'!$I$24</f>
        <v>5118.6162017499992</v>
      </c>
      <c r="G124" s="36">
        <f>SUMIFS(СВЦЭМ!$D$39:$D$789,СВЦЭМ!$A$39:$A$789,$A124,СВЦЭМ!$B$39:$B$789,G$119)+'СЕТ СН'!$I$14+СВЦЭМ!$D$10+'СЕТ СН'!$I$5-'СЕТ СН'!$I$24</f>
        <v>5094.9653601</v>
      </c>
      <c r="H124" s="36">
        <f>SUMIFS(СВЦЭМ!$D$39:$D$789,СВЦЭМ!$A$39:$A$789,$A124,СВЦЭМ!$B$39:$B$789,H$119)+'СЕТ СН'!$I$14+СВЦЭМ!$D$10+'СЕТ СН'!$I$5-'СЕТ СН'!$I$24</f>
        <v>5020.9968822000001</v>
      </c>
      <c r="I124" s="36">
        <f>SUMIFS(СВЦЭМ!$D$39:$D$789,СВЦЭМ!$A$39:$A$789,$A124,СВЦЭМ!$B$39:$B$789,I$119)+'СЕТ СН'!$I$14+СВЦЭМ!$D$10+'СЕТ СН'!$I$5-'СЕТ СН'!$I$24</f>
        <v>4942.7593693600002</v>
      </c>
      <c r="J124" s="36">
        <f>SUMIFS(СВЦЭМ!$D$39:$D$789,СВЦЭМ!$A$39:$A$789,$A124,СВЦЭМ!$B$39:$B$789,J$119)+'СЕТ СН'!$I$14+СВЦЭМ!$D$10+'СЕТ СН'!$I$5-'СЕТ СН'!$I$24</f>
        <v>4901.3372488300001</v>
      </c>
      <c r="K124" s="36">
        <f>SUMIFS(СВЦЭМ!$D$39:$D$789,СВЦЭМ!$A$39:$A$789,$A124,СВЦЭМ!$B$39:$B$789,K$119)+'СЕТ СН'!$I$14+СВЦЭМ!$D$10+'СЕТ СН'!$I$5-'СЕТ СН'!$I$24</f>
        <v>4871.5860744900001</v>
      </c>
      <c r="L124" s="36">
        <f>SUMIFS(СВЦЭМ!$D$39:$D$789,СВЦЭМ!$A$39:$A$789,$A124,СВЦЭМ!$B$39:$B$789,L$119)+'СЕТ СН'!$I$14+СВЦЭМ!$D$10+'СЕТ СН'!$I$5-'СЕТ СН'!$I$24</f>
        <v>4861.7884097300002</v>
      </c>
      <c r="M124" s="36">
        <f>SUMIFS(СВЦЭМ!$D$39:$D$789,СВЦЭМ!$A$39:$A$789,$A124,СВЦЭМ!$B$39:$B$789,M$119)+'СЕТ СН'!$I$14+СВЦЭМ!$D$10+'СЕТ СН'!$I$5-'СЕТ СН'!$I$24</f>
        <v>4885.4586911099996</v>
      </c>
      <c r="N124" s="36">
        <f>SUMIFS(СВЦЭМ!$D$39:$D$789,СВЦЭМ!$A$39:$A$789,$A124,СВЦЭМ!$B$39:$B$789,N$119)+'СЕТ СН'!$I$14+СВЦЭМ!$D$10+'СЕТ СН'!$I$5-'СЕТ СН'!$I$24</f>
        <v>4896.8012938499996</v>
      </c>
      <c r="O124" s="36">
        <f>SUMIFS(СВЦЭМ!$D$39:$D$789,СВЦЭМ!$A$39:$A$789,$A124,СВЦЭМ!$B$39:$B$789,O$119)+'СЕТ СН'!$I$14+СВЦЭМ!$D$10+'СЕТ СН'!$I$5-'СЕТ СН'!$I$24</f>
        <v>4902.8259981399997</v>
      </c>
      <c r="P124" s="36">
        <f>SUMIFS(СВЦЭМ!$D$39:$D$789,СВЦЭМ!$A$39:$A$789,$A124,СВЦЭМ!$B$39:$B$789,P$119)+'СЕТ СН'!$I$14+СВЦЭМ!$D$10+'СЕТ СН'!$I$5-'СЕТ СН'!$I$24</f>
        <v>4917.6014497200003</v>
      </c>
      <c r="Q124" s="36">
        <f>SUMIFS(СВЦЭМ!$D$39:$D$789,СВЦЭМ!$A$39:$A$789,$A124,СВЦЭМ!$B$39:$B$789,Q$119)+'СЕТ СН'!$I$14+СВЦЭМ!$D$10+'СЕТ СН'!$I$5-'СЕТ СН'!$I$24</f>
        <v>4940.9680369899997</v>
      </c>
      <c r="R124" s="36">
        <f>SUMIFS(СВЦЭМ!$D$39:$D$789,СВЦЭМ!$A$39:$A$789,$A124,СВЦЭМ!$B$39:$B$789,R$119)+'СЕТ СН'!$I$14+СВЦЭМ!$D$10+'СЕТ СН'!$I$5-'СЕТ СН'!$I$24</f>
        <v>4943.19903901</v>
      </c>
      <c r="S124" s="36">
        <f>SUMIFS(СВЦЭМ!$D$39:$D$789,СВЦЭМ!$A$39:$A$789,$A124,СВЦЭМ!$B$39:$B$789,S$119)+'СЕТ СН'!$I$14+СВЦЭМ!$D$10+'СЕТ СН'!$I$5-'СЕТ СН'!$I$24</f>
        <v>4889.4919283600002</v>
      </c>
      <c r="T124" s="36">
        <f>SUMIFS(СВЦЭМ!$D$39:$D$789,СВЦЭМ!$A$39:$A$789,$A124,СВЦЭМ!$B$39:$B$789,T$119)+'СЕТ СН'!$I$14+СВЦЭМ!$D$10+'СЕТ СН'!$I$5-'СЕТ СН'!$I$24</f>
        <v>4838.2988326300001</v>
      </c>
      <c r="U124" s="36">
        <f>SUMIFS(СВЦЭМ!$D$39:$D$789,СВЦЭМ!$A$39:$A$789,$A124,СВЦЭМ!$B$39:$B$789,U$119)+'СЕТ СН'!$I$14+СВЦЭМ!$D$10+'СЕТ СН'!$I$5-'СЕТ СН'!$I$24</f>
        <v>4839.2554390499999</v>
      </c>
      <c r="V124" s="36">
        <f>SUMIFS(СВЦЭМ!$D$39:$D$789,СВЦЭМ!$A$39:$A$789,$A124,СВЦЭМ!$B$39:$B$789,V$119)+'СЕТ СН'!$I$14+СВЦЭМ!$D$10+'СЕТ СН'!$I$5-'СЕТ СН'!$I$24</f>
        <v>4872.8903976199999</v>
      </c>
      <c r="W124" s="36">
        <f>SUMIFS(СВЦЭМ!$D$39:$D$789,СВЦЭМ!$A$39:$A$789,$A124,СВЦЭМ!$B$39:$B$789,W$119)+'СЕТ СН'!$I$14+СВЦЭМ!$D$10+'СЕТ СН'!$I$5-'СЕТ СН'!$I$24</f>
        <v>4883.7578158199995</v>
      </c>
      <c r="X124" s="36">
        <f>SUMIFS(СВЦЭМ!$D$39:$D$789,СВЦЭМ!$A$39:$A$789,$A124,СВЦЭМ!$B$39:$B$789,X$119)+'СЕТ СН'!$I$14+СВЦЭМ!$D$10+'СЕТ СН'!$I$5-'СЕТ СН'!$I$24</f>
        <v>4898.8264312600004</v>
      </c>
      <c r="Y124" s="36">
        <f>SUMIFS(СВЦЭМ!$D$39:$D$789,СВЦЭМ!$A$39:$A$789,$A124,СВЦЭМ!$B$39:$B$789,Y$119)+'СЕТ СН'!$I$14+СВЦЭМ!$D$10+'СЕТ СН'!$I$5-'СЕТ СН'!$I$24</f>
        <v>4908.3936424900003</v>
      </c>
    </row>
    <row r="125" spans="1:32" ht="15.75" x14ac:dyDescent="0.2">
      <c r="A125" s="35">
        <f t="shared" si="3"/>
        <v>45632</v>
      </c>
      <c r="B125" s="36">
        <f>SUMIFS(СВЦЭМ!$D$39:$D$789,СВЦЭМ!$A$39:$A$789,$A125,СВЦЭМ!$B$39:$B$789,B$119)+'СЕТ СН'!$I$14+СВЦЭМ!$D$10+'СЕТ СН'!$I$5-'СЕТ СН'!$I$24</f>
        <v>5011.2469778200002</v>
      </c>
      <c r="C125" s="36">
        <f>SUMIFS(СВЦЭМ!$D$39:$D$789,СВЦЭМ!$A$39:$A$789,$A125,СВЦЭМ!$B$39:$B$789,C$119)+'СЕТ СН'!$I$14+СВЦЭМ!$D$10+'СЕТ СН'!$I$5-'СЕТ СН'!$I$24</f>
        <v>5078.9483240899999</v>
      </c>
      <c r="D125" s="36">
        <f>SUMIFS(СВЦЭМ!$D$39:$D$789,СВЦЭМ!$A$39:$A$789,$A125,СВЦЭМ!$B$39:$B$789,D$119)+'СЕТ СН'!$I$14+СВЦЭМ!$D$10+'СЕТ СН'!$I$5-'СЕТ СН'!$I$24</f>
        <v>5105.1983884900001</v>
      </c>
      <c r="E125" s="36">
        <f>SUMIFS(СВЦЭМ!$D$39:$D$789,СВЦЭМ!$A$39:$A$789,$A125,СВЦЭМ!$B$39:$B$789,E$119)+'СЕТ СН'!$I$14+СВЦЭМ!$D$10+'СЕТ СН'!$I$5-'СЕТ СН'!$I$24</f>
        <v>5116.1870224199993</v>
      </c>
      <c r="F125" s="36">
        <f>SUMIFS(СВЦЭМ!$D$39:$D$789,СВЦЭМ!$A$39:$A$789,$A125,СВЦЭМ!$B$39:$B$789,F$119)+'СЕТ СН'!$I$14+СВЦЭМ!$D$10+'СЕТ СН'!$I$5-'СЕТ СН'!$I$24</f>
        <v>5114.7836941799997</v>
      </c>
      <c r="G125" s="36">
        <f>SUMIFS(СВЦЭМ!$D$39:$D$789,СВЦЭМ!$A$39:$A$789,$A125,СВЦЭМ!$B$39:$B$789,G$119)+'СЕТ СН'!$I$14+СВЦЭМ!$D$10+'СЕТ СН'!$I$5-'СЕТ СН'!$I$24</f>
        <v>5097.0727831200002</v>
      </c>
      <c r="H125" s="36">
        <f>SUMIFS(СВЦЭМ!$D$39:$D$789,СВЦЭМ!$A$39:$A$789,$A125,СВЦЭМ!$B$39:$B$789,H$119)+'СЕТ СН'!$I$14+СВЦЭМ!$D$10+'СЕТ СН'!$I$5-'СЕТ СН'!$I$24</f>
        <v>5018.2900113899996</v>
      </c>
      <c r="I125" s="36">
        <f>SUMIFS(СВЦЭМ!$D$39:$D$789,СВЦЭМ!$A$39:$A$789,$A125,СВЦЭМ!$B$39:$B$789,I$119)+'СЕТ СН'!$I$14+СВЦЭМ!$D$10+'СЕТ СН'!$I$5-'СЕТ СН'!$I$24</f>
        <v>4949.2762041099995</v>
      </c>
      <c r="J125" s="36">
        <f>SUMIFS(СВЦЭМ!$D$39:$D$789,СВЦЭМ!$A$39:$A$789,$A125,СВЦЭМ!$B$39:$B$789,J$119)+'СЕТ СН'!$I$14+СВЦЭМ!$D$10+'СЕТ СН'!$I$5-'СЕТ СН'!$I$24</f>
        <v>4891.8886132600001</v>
      </c>
      <c r="K125" s="36">
        <f>SUMIFS(СВЦЭМ!$D$39:$D$789,СВЦЭМ!$A$39:$A$789,$A125,СВЦЭМ!$B$39:$B$789,K$119)+'СЕТ СН'!$I$14+СВЦЭМ!$D$10+'СЕТ СН'!$I$5-'СЕТ СН'!$I$24</f>
        <v>4861.3795511600001</v>
      </c>
      <c r="L125" s="36">
        <f>SUMIFS(СВЦЭМ!$D$39:$D$789,СВЦЭМ!$A$39:$A$789,$A125,СВЦЭМ!$B$39:$B$789,L$119)+'СЕТ СН'!$I$14+СВЦЭМ!$D$10+'СЕТ СН'!$I$5-'СЕТ СН'!$I$24</f>
        <v>4862.9887319199997</v>
      </c>
      <c r="M125" s="36">
        <f>SUMIFS(СВЦЭМ!$D$39:$D$789,СВЦЭМ!$A$39:$A$789,$A125,СВЦЭМ!$B$39:$B$789,M$119)+'СЕТ СН'!$I$14+СВЦЭМ!$D$10+'СЕТ СН'!$I$5-'СЕТ СН'!$I$24</f>
        <v>4877.3495706100002</v>
      </c>
      <c r="N125" s="36">
        <f>SUMIFS(СВЦЭМ!$D$39:$D$789,СВЦЭМ!$A$39:$A$789,$A125,СВЦЭМ!$B$39:$B$789,N$119)+'СЕТ СН'!$I$14+СВЦЭМ!$D$10+'СЕТ СН'!$I$5-'СЕТ СН'!$I$24</f>
        <v>4884.9950918499999</v>
      </c>
      <c r="O125" s="36">
        <f>SUMIFS(СВЦЭМ!$D$39:$D$789,СВЦЭМ!$A$39:$A$789,$A125,СВЦЭМ!$B$39:$B$789,O$119)+'СЕТ СН'!$I$14+СВЦЭМ!$D$10+'СЕТ СН'!$I$5-'СЕТ СН'!$I$24</f>
        <v>4891.4874962800004</v>
      </c>
      <c r="P125" s="36">
        <f>SUMIFS(СВЦЭМ!$D$39:$D$789,СВЦЭМ!$A$39:$A$789,$A125,СВЦЭМ!$B$39:$B$789,P$119)+'СЕТ СН'!$I$14+СВЦЭМ!$D$10+'СЕТ СН'!$I$5-'СЕТ СН'!$I$24</f>
        <v>4912.1338446400005</v>
      </c>
      <c r="Q125" s="36">
        <f>SUMIFS(СВЦЭМ!$D$39:$D$789,СВЦЭМ!$A$39:$A$789,$A125,СВЦЭМ!$B$39:$B$789,Q$119)+'СЕТ СН'!$I$14+СВЦЭМ!$D$10+'СЕТ СН'!$I$5-'СЕТ СН'!$I$24</f>
        <v>4923.5741072999999</v>
      </c>
      <c r="R125" s="36">
        <f>SUMIFS(СВЦЭМ!$D$39:$D$789,СВЦЭМ!$A$39:$A$789,$A125,СВЦЭМ!$B$39:$B$789,R$119)+'СЕТ СН'!$I$14+СВЦЭМ!$D$10+'СЕТ СН'!$I$5-'СЕТ СН'!$I$24</f>
        <v>4915.7901375299998</v>
      </c>
      <c r="S125" s="36">
        <f>SUMIFS(СВЦЭМ!$D$39:$D$789,СВЦЭМ!$A$39:$A$789,$A125,СВЦЭМ!$B$39:$B$789,S$119)+'СЕТ СН'!$I$14+СВЦЭМ!$D$10+'СЕТ СН'!$I$5-'СЕТ СН'!$I$24</f>
        <v>4895.3768567899997</v>
      </c>
      <c r="T125" s="36">
        <f>SUMIFS(СВЦЭМ!$D$39:$D$789,СВЦЭМ!$A$39:$A$789,$A125,СВЦЭМ!$B$39:$B$789,T$119)+'СЕТ СН'!$I$14+СВЦЭМ!$D$10+'СЕТ СН'!$I$5-'СЕТ СН'!$I$24</f>
        <v>4844.4286421199995</v>
      </c>
      <c r="U125" s="36">
        <f>SUMIFS(СВЦЭМ!$D$39:$D$789,СВЦЭМ!$A$39:$A$789,$A125,СВЦЭМ!$B$39:$B$789,U$119)+'СЕТ СН'!$I$14+СВЦЭМ!$D$10+'СЕТ СН'!$I$5-'СЕТ СН'!$I$24</f>
        <v>4831.5081164000003</v>
      </c>
      <c r="V125" s="36">
        <f>SUMIFS(СВЦЭМ!$D$39:$D$789,СВЦЭМ!$A$39:$A$789,$A125,СВЦЭМ!$B$39:$B$789,V$119)+'СЕТ СН'!$I$14+СВЦЭМ!$D$10+'СЕТ СН'!$I$5-'СЕТ СН'!$I$24</f>
        <v>4873.0200570799998</v>
      </c>
      <c r="W125" s="36">
        <f>SUMIFS(СВЦЭМ!$D$39:$D$789,СВЦЭМ!$A$39:$A$789,$A125,СВЦЭМ!$B$39:$B$789,W$119)+'СЕТ СН'!$I$14+СВЦЭМ!$D$10+'СЕТ СН'!$I$5-'СЕТ СН'!$I$24</f>
        <v>4874.9770623000004</v>
      </c>
      <c r="X125" s="36">
        <f>SUMIFS(СВЦЭМ!$D$39:$D$789,СВЦЭМ!$A$39:$A$789,$A125,СВЦЭМ!$B$39:$B$789,X$119)+'СЕТ СН'!$I$14+СВЦЭМ!$D$10+'СЕТ СН'!$I$5-'СЕТ СН'!$I$24</f>
        <v>4880.7214349400001</v>
      </c>
      <c r="Y125" s="36">
        <f>SUMIFS(СВЦЭМ!$D$39:$D$789,СВЦЭМ!$A$39:$A$789,$A125,СВЦЭМ!$B$39:$B$789,Y$119)+'СЕТ СН'!$I$14+СВЦЭМ!$D$10+'СЕТ СН'!$I$5-'СЕТ СН'!$I$24</f>
        <v>4908.6478354000001</v>
      </c>
    </row>
    <row r="126" spans="1:32" ht="15.75" x14ac:dyDescent="0.2">
      <c r="A126" s="35">
        <f t="shared" si="3"/>
        <v>45633</v>
      </c>
      <c r="B126" s="36">
        <f>SUMIFS(СВЦЭМ!$D$39:$D$789,СВЦЭМ!$A$39:$A$789,$A126,СВЦЭМ!$B$39:$B$789,B$119)+'СЕТ СН'!$I$14+СВЦЭМ!$D$10+'СЕТ СН'!$I$5-'СЕТ СН'!$I$24</f>
        <v>4989.8782297799999</v>
      </c>
      <c r="C126" s="36">
        <f>SUMIFS(СВЦЭМ!$D$39:$D$789,СВЦЭМ!$A$39:$A$789,$A126,СВЦЭМ!$B$39:$B$789,C$119)+'СЕТ СН'!$I$14+СВЦЭМ!$D$10+'СЕТ СН'!$I$5-'СЕТ СН'!$I$24</f>
        <v>4962.0586599199996</v>
      </c>
      <c r="D126" s="36">
        <f>SUMIFS(СВЦЭМ!$D$39:$D$789,СВЦЭМ!$A$39:$A$789,$A126,СВЦЭМ!$B$39:$B$789,D$119)+'СЕТ СН'!$I$14+СВЦЭМ!$D$10+'СЕТ СН'!$I$5-'СЕТ СН'!$I$24</f>
        <v>4991.7643079400004</v>
      </c>
      <c r="E126" s="36">
        <f>SUMIFS(СВЦЭМ!$D$39:$D$789,СВЦЭМ!$A$39:$A$789,$A126,СВЦЭМ!$B$39:$B$789,E$119)+'СЕТ СН'!$I$14+СВЦЭМ!$D$10+'СЕТ СН'!$I$5-'СЕТ СН'!$I$24</f>
        <v>5015.39860125</v>
      </c>
      <c r="F126" s="36">
        <f>SUMIFS(СВЦЭМ!$D$39:$D$789,СВЦЭМ!$A$39:$A$789,$A126,СВЦЭМ!$B$39:$B$789,F$119)+'СЕТ СН'!$I$14+СВЦЭМ!$D$10+'СЕТ СН'!$I$5-'СЕТ СН'!$I$24</f>
        <v>5012.4957163899999</v>
      </c>
      <c r="G126" s="36">
        <f>SUMIFS(СВЦЭМ!$D$39:$D$789,СВЦЭМ!$A$39:$A$789,$A126,СВЦЭМ!$B$39:$B$789,G$119)+'СЕТ СН'!$I$14+СВЦЭМ!$D$10+'СЕТ СН'!$I$5-'СЕТ СН'!$I$24</f>
        <v>4995.97672143</v>
      </c>
      <c r="H126" s="36">
        <f>SUMIFS(СВЦЭМ!$D$39:$D$789,СВЦЭМ!$A$39:$A$789,$A126,СВЦЭМ!$B$39:$B$789,H$119)+'СЕТ СН'!$I$14+СВЦЭМ!$D$10+'СЕТ СН'!$I$5-'СЕТ СН'!$I$24</f>
        <v>4974.3363737199998</v>
      </c>
      <c r="I126" s="36">
        <f>SUMIFS(СВЦЭМ!$D$39:$D$789,СВЦЭМ!$A$39:$A$789,$A126,СВЦЭМ!$B$39:$B$789,I$119)+'СЕТ СН'!$I$14+СВЦЭМ!$D$10+'СЕТ СН'!$I$5-'СЕТ СН'!$I$24</f>
        <v>4974.5519357600006</v>
      </c>
      <c r="J126" s="36">
        <f>SUMIFS(СВЦЭМ!$D$39:$D$789,СВЦЭМ!$A$39:$A$789,$A126,СВЦЭМ!$B$39:$B$789,J$119)+'СЕТ СН'!$I$14+СВЦЭМ!$D$10+'СЕТ СН'!$I$5-'СЕТ СН'!$I$24</f>
        <v>4914.8636677800005</v>
      </c>
      <c r="K126" s="36">
        <f>SUMIFS(СВЦЭМ!$D$39:$D$789,СВЦЭМ!$A$39:$A$789,$A126,СВЦЭМ!$B$39:$B$789,K$119)+'СЕТ СН'!$I$14+СВЦЭМ!$D$10+'СЕТ СН'!$I$5-'СЕТ СН'!$I$24</f>
        <v>4830.3385175700005</v>
      </c>
      <c r="L126" s="36">
        <f>SUMIFS(СВЦЭМ!$D$39:$D$789,СВЦЭМ!$A$39:$A$789,$A126,СВЦЭМ!$B$39:$B$789,L$119)+'СЕТ СН'!$I$14+СВЦЭМ!$D$10+'СЕТ СН'!$I$5-'СЕТ СН'!$I$24</f>
        <v>4801.3259868799996</v>
      </c>
      <c r="M126" s="36">
        <f>SUMIFS(СВЦЭМ!$D$39:$D$789,СВЦЭМ!$A$39:$A$789,$A126,СВЦЭМ!$B$39:$B$789,M$119)+'СЕТ СН'!$I$14+СВЦЭМ!$D$10+'СЕТ СН'!$I$5-'СЕТ СН'!$I$24</f>
        <v>4802.6556987499998</v>
      </c>
      <c r="N126" s="36">
        <f>SUMIFS(СВЦЭМ!$D$39:$D$789,СВЦЭМ!$A$39:$A$789,$A126,СВЦЭМ!$B$39:$B$789,N$119)+'СЕТ СН'!$I$14+СВЦЭМ!$D$10+'СЕТ СН'!$I$5-'СЕТ СН'!$I$24</f>
        <v>4821.8180009500002</v>
      </c>
      <c r="O126" s="36">
        <f>SUMIFS(СВЦЭМ!$D$39:$D$789,СВЦЭМ!$A$39:$A$789,$A126,СВЦЭМ!$B$39:$B$789,O$119)+'СЕТ СН'!$I$14+СВЦЭМ!$D$10+'СЕТ СН'!$I$5-'СЕТ СН'!$I$24</f>
        <v>4828.1354604799999</v>
      </c>
      <c r="P126" s="36">
        <f>SUMIFS(СВЦЭМ!$D$39:$D$789,СВЦЭМ!$A$39:$A$789,$A126,СВЦЭМ!$B$39:$B$789,P$119)+'СЕТ СН'!$I$14+СВЦЭМ!$D$10+'СЕТ СН'!$I$5-'СЕТ СН'!$I$24</f>
        <v>4842.6549305600001</v>
      </c>
      <c r="Q126" s="36">
        <f>SUMIFS(СВЦЭМ!$D$39:$D$789,СВЦЭМ!$A$39:$A$789,$A126,СВЦЭМ!$B$39:$B$789,Q$119)+'СЕТ СН'!$I$14+СВЦЭМ!$D$10+'СЕТ СН'!$I$5-'СЕТ СН'!$I$24</f>
        <v>4840.1182856100004</v>
      </c>
      <c r="R126" s="36">
        <f>SUMIFS(СВЦЭМ!$D$39:$D$789,СВЦЭМ!$A$39:$A$789,$A126,СВЦЭМ!$B$39:$B$789,R$119)+'СЕТ СН'!$I$14+СВЦЭМ!$D$10+'СЕТ СН'!$I$5-'СЕТ СН'!$I$24</f>
        <v>4843.5535876699996</v>
      </c>
      <c r="S126" s="36">
        <f>SUMIFS(СВЦЭМ!$D$39:$D$789,СВЦЭМ!$A$39:$A$789,$A126,СВЦЭМ!$B$39:$B$789,S$119)+'СЕТ СН'!$I$14+СВЦЭМ!$D$10+'СЕТ СН'!$I$5-'СЕТ СН'!$I$24</f>
        <v>4816.6146259300003</v>
      </c>
      <c r="T126" s="36">
        <f>SUMIFS(СВЦЭМ!$D$39:$D$789,СВЦЭМ!$A$39:$A$789,$A126,СВЦЭМ!$B$39:$B$789,T$119)+'СЕТ СН'!$I$14+СВЦЭМ!$D$10+'СЕТ СН'!$I$5-'СЕТ СН'!$I$24</f>
        <v>4776.4312117600002</v>
      </c>
      <c r="U126" s="36">
        <f>SUMIFS(СВЦЭМ!$D$39:$D$789,СВЦЭМ!$A$39:$A$789,$A126,СВЦЭМ!$B$39:$B$789,U$119)+'СЕТ СН'!$I$14+СВЦЭМ!$D$10+'СЕТ СН'!$I$5-'СЕТ СН'!$I$24</f>
        <v>4797.61330301</v>
      </c>
      <c r="V126" s="36">
        <f>SUMIFS(СВЦЭМ!$D$39:$D$789,СВЦЭМ!$A$39:$A$789,$A126,СВЦЭМ!$B$39:$B$789,V$119)+'СЕТ СН'!$I$14+СВЦЭМ!$D$10+'СЕТ СН'!$I$5-'СЕТ СН'!$I$24</f>
        <v>4814.6396776299998</v>
      </c>
      <c r="W126" s="36">
        <f>SUMIFS(СВЦЭМ!$D$39:$D$789,СВЦЭМ!$A$39:$A$789,$A126,СВЦЭМ!$B$39:$B$789,W$119)+'СЕТ СН'!$I$14+СВЦЭМ!$D$10+'СЕТ СН'!$I$5-'СЕТ СН'!$I$24</f>
        <v>4832.38053132</v>
      </c>
      <c r="X126" s="36">
        <f>SUMIFS(СВЦЭМ!$D$39:$D$789,СВЦЭМ!$A$39:$A$789,$A126,СВЦЭМ!$B$39:$B$789,X$119)+'СЕТ СН'!$I$14+СВЦЭМ!$D$10+'СЕТ СН'!$I$5-'СЕТ СН'!$I$24</f>
        <v>4871.0285786799996</v>
      </c>
      <c r="Y126" s="36">
        <f>SUMIFS(СВЦЭМ!$D$39:$D$789,СВЦЭМ!$A$39:$A$789,$A126,СВЦЭМ!$B$39:$B$789,Y$119)+'СЕТ СН'!$I$14+СВЦЭМ!$D$10+'СЕТ СН'!$I$5-'СЕТ СН'!$I$24</f>
        <v>4925.8587830100005</v>
      </c>
    </row>
    <row r="127" spans="1:32" ht="15.75" x14ac:dyDescent="0.2">
      <c r="A127" s="35">
        <f t="shared" si="3"/>
        <v>45634</v>
      </c>
      <c r="B127" s="36">
        <f>SUMIFS(СВЦЭМ!$D$39:$D$789,СВЦЭМ!$A$39:$A$789,$A127,СВЦЭМ!$B$39:$B$789,B$119)+'СЕТ СН'!$I$14+СВЦЭМ!$D$10+'СЕТ СН'!$I$5-'СЕТ СН'!$I$24</f>
        <v>4920.1396568999999</v>
      </c>
      <c r="C127" s="36">
        <f>SUMIFS(СВЦЭМ!$D$39:$D$789,СВЦЭМ!$A$39:$A$789,$A127,СВЦЭМ!$B$39:$B$789,C$119)+'СЕТ СН'!$I$14+СВЦЭМ!$D$10+'СЕТ СН'!$I$5-'СЕТ СН'!$I$24</f>
        <v>4949.7823805400003</v>
      </c>
      <c r="D127" s="36">
        <f>SUMIFS(СВЦЭМ!$D$39:$D$789,СВЦЭМ!$A$39:$A$789,$A127,СВЦЭМ!$B$39:$B$789,D$119)+'СЕТ СН'!$I$14+СВЦЭМ!$D$10+'СЕТ СН'!$I$5-'СЕТ СН'!$I$24</f>
        <v>4981.92131152</v>
      </c>
      <c r="E127" s="36">
        <f>SUMIFS(СВЦЭМ!$D$39:$D$789,СВЦЭМ!$A$39:$A$789,$A127,СВЦЭМ!$B$39:$B$789,E$119)+'СЕТ СН'!$I$14+СВЦЭМ!$D$10+'СЕТ СН'!$I$5-'СЕТ СН'!$I$24</f>
        <v>5009.9799108500001</v>
      </c>
      <c r="F127" s="36">
        <f>SUMIFS(СВЦЭМ!$D$39:$D$789,СВЦЭМ!$A$39:$A$789,$A127,СВЦЭМ!$B$39:$B$789,F$119)+'СЕТ СН'!$I$14+СВЦЭМ!$D$10+'СЕТ СН'!$I$5-'СЕТ СН'!$I$24</f>
        <v>5022.4930039299998</v>
      </c>
      <c r="G127" s="36">
        <f>SUMIFS(СВЦЭМ!$D$39:$D$789,СВЦЭМ!$A$39:$A$789,$A127,СВЦЭМ!$B$39:$B$789,G$119)+'СЕТ СН'!$I$14+СВЦЭМ!$D$10+'СЕТ СН'!$I$5-'СЕТ СН'!$I$24</f>
        <v>5000.41249247</v>
      </c>
      <c r="H127" s="36">
        <f>SUMIFS(СВЦЭМ!$D$39:$D$789,СВЦЭМ!$A$39:$A$789,$A127,СВЦЭМ!$B$39:$B$789,H$119)+'СЕТ СН'!$I$14+СВЦЭМ!$D$10+'СЕТ СН'!$I$5-'СЕТ СН'!$I$24</f>
        <v>5016.8002412200003</v>
      </c>
      <c r="I127" s="36">
        <f>SUMIFS(СВЦЭМ!$D$39:$D$789,СВЦЭМ!$A$39:$A$789,$A127,СВЦЭМ!$B$39:$B$789,I$119)+'СЕТ СН'!$I$14+СВЦЭМ!$D$10+'СЕТ СН'!$I$5-'СЕТ СН'!$I$24</f>
        <v>5006.1110497899999</v>
      </c>
      <c r="J127" s="36">
        <f>SUMIFS(СВЦЭМ!$D$39:$D$789,СВЦЭМ!$A$39:$A$789,$A127,СВЦЭМ!$B$39:$B$789,J$119)+'СЕТ СН'!$I$14+СВЦЭМ!$D$10+'СЕТ СН'!$I$5-'СЕТ СН'!$I$24</f>
        <v>4949.2376437900002</v>
      </c>
      <c r="K127" s="36">
        <f>SUMIFS(СВЦЭМ!$D$39:$D$789,СВЦЭМ!$A$39:$A$789,$A127,СВЦЭМ!$B$39:$B$789,K$119)+'СЕТ СН'!$I$14+СВЦЭМ!$D$10+'СЕТ СН'!$I$5-'СЕТ СН'!$I$24</f>
        <v>4875.8223460400004</v>
      </c>
      <c r="L127" s="36">
        <f>SUMIFS(СВЦЭМ!$D$39:$D$789,СВЦЭМ!$A$39:$A$789,$A127,СВЦЭМ!$B$39:$B$789,L$119)+'СЕТ СН'!$I$14+СВЦЭМ!$D$10+'СЕТ СН'!$I$5-'СЕТ СН'!$I$24</f>
        <v>4829.00205534</v>
      </c>
      <c r="M127" s="36">
        <f>SUMIFS(СВЦЭМ!$D$39:$D$789,СВЦЭМ!$A$39:$A$789,$A127,СВЦЭМ!$B$39:$B$789,M$119)+'СЕТ СН'!$I$14+СВЦЭМ!$D$10+'СЕТ СН'!$I$5-'СЕТ СН'!$I$24</f>
        <v>4828.76128393</v>
      </c>
      <c r="N127" s="36">
        <f>SUMIFS(СВЦЭМ!$D$39:$D$789,СВЦЭМ!$A$39:$A$789,$A127,СВЦЭМ!$B$39:$B$789,N$119)+'СЕТ СН'!$I$14+СВЦЭМ!$D$10+'СЕТ СН'!$I$5-'СЕТ СН'!$I$24</f>
        <v>4853.9931417999996</v>
      </c>
      <c r="O127" s="36">
        <f>SUMIFS(СВЦЭМ!$D$39:$D$789,СВЦЭМ!$A$39:$A$789,$A127,СВЦЭМ!$B$39:$B$789,O$119)+'СЕТ СН'!$I$14+СВЦЭМ!$D$10+'СЕТ СН'!$I$5-'СЕТ СН'!$I$24</f>
        <v>4864.8600384900001</v>
      </c>
      <c r="P127" s="36">
        <f>SUMIFS(СВЦЭМ!$D$39:$D$789,СВЦЭМ!$A$39:$A$789,$A127,СВЦЭМ!$B$39:$B$789,P$119)+'СЕТ СН'!$I$14+СВЦЭМ!$D$10+'СЕТ СН'!$I$5-'СЕТ СН'!$I$24</f>
        <v>4874.5598273200003</v>
      </c>
      <c r="Q127" s="36">
        <f>SUMIFS(СВЦЭМ!$D$39:$D$789,СВЦЭМ!$A$39:$A$789,$A127,СВЦЭМ!$B$39:$B$789,Q$119)+'СЕТ СН'!$I$14+СВЦЭМ!$D$10+'СЕТ СН'!$I$5-'СЕТ СН'!$I$24</f>
        <v>4883.2066229499997</v>
      </c>
      <c r="R127" s="36">
        <f>SUMIFS(СВЦЭМ!$D$39:$D$789,СВЦЭМ!$A$39:$A$789,$A127,СВЦЭМ!$B$39:$B$789,R$119)+'СЕТ СН'!$I$14+СВЦЭМ!$D$10+'СЕТ СН'!$I$5-'СЕТ СН'!$I$24</f>
        <v>4876.3680608100003</v>
      </c>
      <c r="S127" s="36">
        <f>SUMIFS(СВЦЭМ!$D$39:$D$789,СВЦЭМ!$A$39:$A$789,$A127,СВЦЭМ!$B$39:$B$789,S$119)+'СЕТ СН'!$I$14+СВЦЭМ!$D$10+'СЕТ СН'!$I$5-'СЕТ СН'!$I$24</f>
        <v>4815.7687375000005</v>
      </c>
      <c r="T127" s="36">
        <f>SUMIFS(СВЦЭМ!$D$39:$D$789,СВЦЭМ!$A$39:$A$789,$A127,СВЦЭМ!$B$39:$B$789,T$119)+'СЕТ СН'!$I$14+СВЦЭМ!$D$10+'СЕТ СН'!$I$5-'СЕТ СН'!$I$24</f>
        <v>4741.5578100599996</v>
      </c>
      <c r="U127" s="36">
        <f>SUMIFS(СВЦЭМ!$D$39:$D$789,СВЦЭМ!$A$39:$A$789,$A127,СВЦЭМ!$B$39:$B$789,U$119)+'СЕТ СН'!$I$14+СВЦЭМ!$D$10+'СЕТ СН'!$I$5-'СЕТ СН'!$I$24</f>
        <v>4739.5454733200004</v>
      </c>
      <c r="V127" s="36">
        <f>SUMIFS(СВЦЭМ!$D$39:$D$789,СВЦЭМ!$A$39:$A$789,$A127,СВЦЭМ!$B$39:$B$789,V$119)+'СЕТ СН'!$I$14+СВЦЭМ!$D$10+'СЕТ СН'!$I$5-'СЕТ СН'!$I$24</f>
        <v>4768.6338738800005</v>
      </c>
      <c r="W127" s="36">
        <f>SUMIFS(СВЦЭМ!$D$39:$D$789,СВЦЭМ!$A$39:$A$789,$A127,СВЦЭМ!$B$39:$B$789,W$119)+'СЕТ СН'!$I$14+СВЦЭМ!$D$10+'СЕТ СН'!$I$5-'СЕТ СН'!$I$24</f>
        <v>4807.3281687799999</v>
      </c>
      <c r="X127" s="36">
        <f>SUMIFS(СВЦЭМ!$D$39:$D$789,СВЦЭМ!$A$39:$A$789,$A127,СВЦЭМ!$B$39:$B$789,X$119)+'СЕТ СН'!$I$14+СВЦЭМ!$D$10+'СЕТ СН'!$I$5-'СЕТ СН'!$I$24</f>
        <v>4822.70919761</v>
      </c>
      <c r="Y127" s="36">
        <f>SUMIFS(СВЦЭМ!$D$39:$D$789,СВЦЭМ!$A$39:$A$789,$A127,СВЦЭМ!$B$39:$B$789,Y$119)+'СЕТ СН'!$I$14+СВЦЭМ!$D$10+'СЕТ СН'!$I$5-'СЕТ СН'!$I$24</f>
        <v>4823.8462573799998</v>
      </c>
    </row>
    <row r="128" spans="1:32" ht="15.75" x14ac:dyDescent="0.2">
      <c r="A128" s="35">
        <f t="shared" si="3"/>
        <v>45635</v>
      </c>
      <c r="B128" s="36">
        <f>SUMIFS(СВЦЭМ!$D$39:$D$789,СВЦЭМ!$A$39:$A$789,$A128,СВЦЭМ!$B$39:$B$789,B$119)+'СЕТ СН'!$I$14+СВЦЭМ!$D$10+'СЕТ СН'!$I$5-'СЕТ СН'!$I$24</f>
        <v>4899.6327252199999</v>
      </c>
      <c r="C128" s="36">
        <f>SUMIFS(СВЦЭМ!$D$39:$D$789,СВЦЭМ!$A$39:$A$789,$A128,СВЦЭМ!$B$39:$B$789,C$119)+'СЕТ СН'!$I$14+СВЦЭМ!$D$10+'СЕТ СН'!$I$5-'СЕТ СН'!$I$24</f>
        <v>4923.1710811900002</v>
      </c>
      <c r="D128" s="36">
        <f>SUMIFS(СВЦЭМ!$D$39:$D$789,СВЦЭМ!$A$39:$A$789,$A128,СВЦЭМ!$B$39:$B$789,D$119)+'СЕТ СН'!$I$14+СВЦЭМ!$D$10+'СЕТ СН'!$I$5-'СЕТ СН'!$I$24</f>
        <v>4965.1977369400001</v>
      </c>
      <c r="E128" s="36">
        <f>SUMIFS(СВЦЭМ!$D$39:$D$789,СВЦЭМ!$A$39:$A$789,$A128,СВЦЭМ!$B$39:$B$789,E$119)+'СЕТ СН'!$I$14+СВЦЭМ!$D$10+'СЕТ СН'!$I$5-'СЕТ СН'!$I$24</f>
        <v>4985.7354826299998</v>
      </c>
      <c r="F128" s="36">
        <f>SUMIFS(СВЦЭМ!$D$39:$D$789,СВЦЭМ!$A$39:$A$789,$A128,СВЦЭМ!$B$39:$B$789,F$119)+'СЕТ СН'!$I$14+СВЦЭМ!$D$10+'СЕТ СН'!$I$5-'СЕТ СН'!$I$24</f>
        <v>4987.1314720700002</v>
      </c>
      <c r="G128" s="36">
        <f>SUMIFS(СВЦЭМ!$D$39:$D$789,СВЦЭМ!$A$39:$A$789,$A128,СВЦЭМ!$B$39:$B$789,G$119)+'СЕТ СН'!$I$14+СВЦЭМ!$D$10+'СЕТ СН'!$I$5-'СЕТ СН'!$I$24</f>
        <v>4949.9227545100002</v>
      </c>
      <c r="H128" s="36">
        <f>SUMIFS(СВЦЭМ!$D$39:$D$789,СВЦЭМ!$A$39:$A$789,$A128,СВЦЭМ!$B$39:$B$789,H$119)+'СЕТ СН'!$I$14+СВЦЭМ!$D$10+'СЕТ СН'!$I$5-'СЕТ СН'!$I$24</f>
        <v>4868.8907575499998</v>
      </c>
      <c r="I128" s="36">
        <f>SUMIFS(СВЦЭМ!$D$39:$D$789,СВЦЭМ!$A$39:$A$789,$A128,СВЦЭМ!$B$39:$B$789,I$119)+'СЕТ СН'!$I$14+СВЦЭМ!$D$10+'СЕТ СН'!$I$5-'СЕТ СН'!$I$24</f>
        <v>4800.3610175200001</v>
      </c>
      <c r="J128" s="36">
        <f>SUMIFS(СВЦЭМ!$D$39:$D$789,СВЦЭМ!$A$39:$A$789,$A128,СВЦЭМ!$B$39:$B$789,J$119)+'СЕТ СН'!$I$14+СВЦЭМ!$D$10+'СЕТ СН'!$I$5-'СЕТ СН'!$I$24</f>
        <v>4819.25977547</v>
      </c>
      <c r="K128" s="36">
        <f>SUMIFS(СВЦЭМ!$D$39:$D$789,СВЦЭМ!$A$39:$A$789,$A128,СВЦЭМ!$B$39:$B$789,K$119)+'СЕТ СН'!$I$14+СВЦЭМ!$D$10+'СЕТ СН'!$I$5-'СЕТ СН'!$I$24</f>
        <v>4802.5218544600002</v>
      </c>
      <c r="L128" s="36">
        <f>SUMIFS(СВЦЭМ!$D$39:$D$789,СВЦЭМ!$A$39:$A$789,$A128,СВЦЭМ!$B$39:$B$789,L$119)+'СЕТ СН'!$I$14+СВЦЭМ!$D$10+'СЕТ СН'!$I$5-'СЕТ СН'!$I$24</f>
        <v>4796.6007892199996</v>
      </c>
      <c r="M128" s="36">
        <f>SUMIFS(СВЦЭМ!$D$39:$D$789,СВЦЭМ!$A$39:$A$789,$A128,СВЦЭМ!$B$39:$B$789,M$119)+'СЕТ СН'!$I$14+СВЦЭМ!$D$10+'СЕТ СН'!$I$5-'СЕТ СН'!$I$24</f>
        <v>4818.84387694</v>
      </c>
      <c r="N128" s="36">
        <f>SUMIFS(СВЦЭМ!$D$39:$D$789,СВЦЭМ!$A$39:$A$789,$A128,СВЦЭМ!$B$39:$B$789,N$119)+'СЕТ СН'!$I$14+СВЦЭМ!$D$10+'СЕТ СН'!$I$5-'СЕТ СН'!$I$24</f>
        <v>4811.0418189299999</v>
      </c>
      <c r="O128" s="36">
        <f>SUMIFS(СВЦЭМ!$D$39:$D$789,СВЦЭМ!$A$39:$A$789,$A128,СВЦЭМ!$B$39:$B$789,O$119)+'СЕТ СН'!$I$14+СВЦЭМ!$D$10+'СЕТ СН'!$I$5-'СЕТ СН'!$I$24</f>
        <v>4820.53564972</v>
      </c>
      <c r="P128" s="36">
        <f>SUMIFS(СВЦЭМ!$D$39:$D$789,СВЦЭМ!$A$39:$A$789,$A128,СВЦЭМ!$B$39:$B$789,P$119)+'СЕТ СН'!$I$14+СВЦЭМ!$D$10+'СЕТ СН'!$I$5-'СЕТ СН'!$I$24</f>
        <v>4828.3840768</v>
      </c>
      <c r="Q128" s="36">
        <f>SUMIFS(СВЦЭМ!$D$39:$D$789,СВЦЭМ!$A$39:$A$789,$A128,СВЦЭМ!$B$39:$B$789,Q$119)+'СЕТ СН'!$I$14+СВЦЭМ!$D$10+'СЕТ СН'!$I$5-'СЕТ СН'!$I$24</f>
        <v>4831.6683227599997</v>
      </c>
      <c r="R128" s="36">
        <f>SUMIFS(СВЦЭМ!$D$39:$D$789,СВЦЭМ!$A$39:$A$789,$A128,СВЦЭМ!$B$39:$B$789,R$119)+'СЕТ СН'!$I$14+СВЦЭМ!$D$10+'СЕТ СН'!$I$5-'СЕТ СН'!$I$24</f>
        <v>4816.0111967100001</v>
      </c>
      <c r="S128" s="36">
        <f>SUMIFS(СВЦЭМ!$D$39:$D$789,СВЦЭМ!$A$39:$A$789,$A128,СВЦЭМ!$B$39:$B$789,S$119)+'СЕТ СН'!$I$14+СВЦЭМ!$D$10+'СЕТ СН'!$I$5-'СЕТ СН'!$I$24</f>
        <v>4782.9378895499995</v>
      </c>
      <c r="T128" s="36">
        <f>SUMIFS(СВЦЭМ!$D$39:$D$789,СВЦЭМ!$A$39:$A$789,$A128,СВЦЭМ!$B$39:$B$789,T$119)+'СЕТ СН'!$I$14+СВЦЭМ!$D$10+'СЕТ СН'!$I$5-'СЕТ СН'!$I$24</f>
        <v>4758.9732104300001</v>
      </c>
      <c r="U128" s="36">
        <f>SUMIFS(СВЦЭМ!$D$39:$D$789,СВЦЭМ!$A$39:$A$789,$A128,СВЦЭМ!$B$39:$B$789,U$119)+'СЕТ СН'!$I$14+СВЦЭМ!$D$10+'СЕТ СН'!$I$5-'СЕТ СН'!$I$24</f>
        <v>4764.4880981000006</v>
      </c>
      <c r="V128" s="36">
        <f>SUMIFS(СВЦЭМ!$D$39:$D$789,СВЦЭМ!$A$39:$A$789,$A128,СВЦЭМ!$B$39:$B$789,V$119)+'СЕТ СН'!$I$14+СВЦЭМ!$D$10+'СЕТ СН'!$I$5-'СЕТ СН'!$I$24</f>
        <v>4791.7211041999999</v>
      </c>
      <c r="W128" s="36">
        <f>SUMIFS(СВЦЭМ!$D$39:$D$789,СВЦЭМ!$A$39:$A$789,$A128,СВЦЭМ!$B$39:$B$789,W$119)+'СЕТ СН'!$I$14+СВЦЭМ!$D$10+'СЕТ СН'!$I$5-'СЕТ СН'!$I$24</f>
        <v>4807.9477558799999</v>
      </c>
      <c r="X128" s="36">
        <f>SUMIFS(СВЦЭМ!$D$39:$D$789,СВЦЭМ!$A$39:$A$789,$A128,СВЦЭМ!$B$39:$B$789,X$119)+'СЕТ СН'!$I$14+СВЦЭМ!$D$10+'СЕТ СН'!$I$5-'СЕТ СН'!$I$24</f>
        <v>4820.5167768600004</v>
      </c>
      <c r="Y128" s="36">
        <f>SUMIFS(СВЦЭМ!$D$39:$D$789,СВЦЭМ!$A$39:$A$789,$A128,СВЦЭМ!$B$39:$B$789,Y$119)+'СЕТ СН'!$I$14+СВЦЭМ!$D$10+'СЕТ СН'!$I$5-'СЕТ СН'!$I$24</f>
        <v>4805.1896229399999</v>
      </c>
    </row>
    <row r="129" spans="1:25" ht="15.75" x14ac:dyDescent="0.2">
      <c r="A129" s="35">
        <f t="shared" si="3"/>
        <v>45636</v>
      </c>
      <c r="B129" s="36">
        <f>SUMIFS(СВЦЭМ!$D$39:$D$789,СВЦЭМ!$A$39:$A$789,$A129,СВЦЭМ!$B$39:$B$789,B$119)+'СЕТ СН'!$I$14+СВЦЭМ!$D$10+'СЕТ СН'!$I$5-'СЕТ СН'!$I$24</f>
        <v>4927.2441993800003</v>
      </c>
      <c r="C129" s="36">
        <f>SUMIFS(СВЦЭМ!$D$39:$D$789,СВЦЭМ!$A$39:$A$789,$A129,СВЦЭМ!$B$39:$B$789,C$119)+'СЕТ СН'!$I$14+СВЦЭМ!$D$10+'СЕТ СН'!$I$5-'СЕТ СН'!$I$24</f>
        <v>4984.1304002799998</v>
      </c>
      <c r="D129" s="36">
        <f>SUMIFS(СВЦЭМ!$D$39:$D$789,СВЦЭМ!$A$39:$A$789,$A129,СВЦЭМ!$B$39:$B$789,D$119)+'СЕТ СН'!$I$14+СВЦЭМ!$D$10+'СЕТ СН'!$I$5-'СЕТ СН'!$I$24</f>
        <v>4998.6820929099995</v>
      </c>
      <c r="E129" s="36">
        <f>SUMIFS(СВЦЭМ!$D$39:$D$789,СВЦЭМ!$A$39:$A$789,$A129,СВЦЭМ!$B$39:$B$789,E$119)+'СЕТ СН'!$I$14+СВЦЭМ!$D$10+'СЕТ СН'!$I$5-'СЕТ СН'!$I$24</f>
        <v>5016.2794589599998</v>
      </c>
      <c r="F129" s="36">
        <f>SUMIFS(СВЦЭМ!$D$39:$D$789,СВЦЭМ!$A$39:$A$789,$A129,СВЦЭМ!$B$39:$B$789,F$119)+'СЕТ СН'!$I$14+СВЦЭМ!$D$10+'СЕТ СН'!$I$5-'СЕТ СН'!$I$24</f>
        <v>5018.8710703300003</v>
      </c>
      <c r="G129" s="36">
        <f>SUMIFS(СВЦЭМ!$D$39:$D$789,СВЦЭМ!$A$39:$A$789,$A129,СВЦЭМ!$B$39:$B$789,G$119)+'СЕТ СН'!$I$14+СВЦЭМ!$D$10+'СЕТ СН'!$I$5-'СЕТ СН'!$I$24</f>
        <v>4989.9888004200002</v>
      </c>
      <c r="H129" s="36">
        <f>SUMIFS(СВЦЭМ!$D$39:$D$789,СВЦЭМ!$A$39:$A$789,$A129,СВЦЭМ!$B$39:$B$789,H$119)+'СЕТ СН'!$I$14+СВЦЭМ!$D$10+'СЕТ СН'!$I$5-'СЕТ СН'!$I$24</f>
        <v>4916.5886338999999</v>
      </c>
      <c r="I129" s="36">
        <f>SUMIFS(СВЦЭМ!$D$39:$D$789,СВЦЭМ!$A$39:$A$789,$A129,СВЦЭМ!$B$39:$B$789,I$119)+'СЕТ СН'!$I$14+СВЦЭМ!$D$10+'СЕТ СН'!$I$5-'СЕТ СН'!$I$24</f>
        <v>4842.9685208800001</v>
      </c>
      <c r="J129" s="36">
        <f>SUMIFS(СВЦЭМ!$D$39:$D$789,СВЦЭМ!$A$39:$A$789,$A129,СВЦЭМ!$B$39:$B$789,J$119)+'СЕТ СН'!$I$14+СВЦЭМ!$D$10+'СЕТ СН'!$I$5-'СЕТ СН'!$I$24</f>
        <v>4791.53516322</v>
      </c>
      <c r="K129" s="36">
        <f>SUMIFS(СВЦЭМ!$D$39:$D$789,СВЦЭМ!$A$39:$A$789,$A129,СВЦЭМ!$B$39:$B$789,K$119)+'СЕТ СН'!$I$14+СВЦЭМ!$D$10+'СЕТ СН'!$I$5-'СЕТ СН'!$I$24</f>
        <v>4765.7942711400001</v>
      </c>
      <c r="L129" s="36">
        <f>SUMIFS(СВЦЭМ!$D$39:$D$789,СВЦЭМ!$A$39:$A$789,$A129,СВЦЭМ!$B$39:$B$789,L$119)+'СЕТ СН'!$I$14+СВЦЭМ!$D$10+'СЕТ СН'!$I$5-'СЕТ СН'!$I$24</f>
        <v>4777.2570915199994</v>
      </c>
      <c r="M129" s="36">
        <f>SUMIFS(СВЦЭМ!$D$39:$D$789,СВЦЭМ!$A$39:$A$789,$A129,СВЦЭМ!$B$39:$B$789,M$119)+'СЕТ СН'!$I$14+СВЦЭМ!$D$10+'СЕТ СН'!$I$5-'СЕТ СН'!$I$24</f>
        <v>4787.2521259000005</v>
      </c>
      <c r="N129" s="36">
        <f>SUMIFS(СВЦЭМ!$D$39:$D$789,СВЦЭМ!$A$39:$A$789,$A129,СВЦЭМ!$B$39:$B$789,N$119)+'СЕТ СН'!$I$14+СВЦЭМ!$D$10+'СЕТ СН'!$I$5-'СЕТ СН'!$I$24</f>
        <v>4785.4433822299998</v>
      </c>
      <c r="O129" s="36">
        <f>SUMIFS(СВЦЭМ!$D$39:$D$789,СВЦЭМ!$A$39:$A$789,$A129,СВЦЭМ!$B$39:$B$789,O$119)+'СЕТ СН'!$I$14+СВЦЭМ!$D$10+'СЕТ СН'!$I$5-'СЕТ СН'!$I$24</f>
        <v>4780.2014930599998</v>
      </c>
      <c r="P129" s="36">
        <f>SUMIFS(СВЦЭМ!$D$39:$D$789,СВЦЭМ!$A$39:$A$789,$A129,СВЦЭМ!$B$39:$B$789,P$119)+'СЕТ СН'!$I$14+СВЦЭМ!$D$10+'СЕТ СН'!$I$5-'СЕТ СН'!$I$24</f>
        <v>4818.9692513600003</v>
      </c>
      <c r="Q129" s="36">
        <f>SUMIFS(СВЦЭМ!$D$39:$D$789,СВЦЭМ!$A$39:$A$789,$A129,СВЦЭМ!$B$39:$B$789,Q$119)+'СЕТ СН'!$I$14+СВЦЭМ!$D$10+'СЕТ СН'!$I$5-'СЕТ СН'!$I$24</f>
        <v>4832.7496370999997</v>
      </c>
      <c r="R129" s="36">
        <f>SUMIFS(СВЦЭМ!$D$39:$D$789,СВЦЭМ!$A$39:$A$789,$A129,СВЦЭМ!$B$39:$B$789,R$119)+'СЕТ СН'!$I$14+СВЦЭМ!$D$10+'СЕТ СН'!$I$5-'СЕТ СН'!$I$24</f>
        <v>4809.4788827399998</v>
      </c>
      <c r="S129" s="36">
        <f>SUMIFS(СВЦЭМ!$D$39:$D$789,СВЦЭМ!$A$39:$A$789,$A129,СВЦЭМ!$B$39:$B$789,S$119)+'СЕТ СН'!$I$14+СВЦЭМ!$D$10+'СЕТ СН'!$I$5-'СЕТ СН'!$I$24</f>
        <v>4773.5531718800003</v>
      </c>
      <c r="T129" s="36">
        <f>SUMIFS(СВЦЭМ!$D$39:$D$789,СВЦЭМ!$A$39:$A$789,$A129,СВЦЭМ!$B$39:$B$789,T$119)+'СЕТ СН'!$I$14+СВЦЭМ!$D$10+'СЕТ СН'!$I$5-'СЕТ СН'!$I$24</f>
        <v>4752.4697525800002</v>
      </c>
      <c r="U129" s="36">
        <f>SUMIFS(СВЦЭМ!$D$39:$D$789,СВЦЭМ!$A$39:$A$789,$A129,СВЦЭМ!$B$39:$B$789,U$119)+'СЕТ СН'!$I$14+СВЦЭМ!$D$10+'СЕТ СН'!$I$5-'СЕТ СН'!$I$24</f>
        <v>4767.2945998899995</v>
      </c>
      <c r="V129" s="36">
        <f>SUMIFS(СВЦЭМ!$D$39:$D$789,СВЦЭМ!$A$39:$A$789,$A129,СВЦЭМ!$B$39:$B$789,V$119)+'СЕТ СН'!$I$14+СВЦЭМ!$D$10+'СЕТ СН'!$I$5-'СЕТ СН'!$I$24</f>
        <v>4781.0083123799996</v>
      </c>
      <c r="W129" s="36">
        <f>SUMIFS(СВЦЭМ!$D$39:$D$789,СВЦЭМ!$A$39:$A$789,$A129,СВЦЭМ!$B$39:$B$789,W$119)+'СЕТ СН'!$I$14+СВЦЭМ!$D$10+'СЕТ СН'!$I$5-'СЕТ СН'!$I$24</f>
        <v>4808.6913237099998</v>
      </c>
      <c r="X129" s="36">
        <f>SUMIFS(СВЦЭМ!$D$39:$D$789,СВЦЭМ!$A$39:$A$789,$A129,СВЦЭМ!$B$39:$B$789,X$119)+'СЕТ СН'!$I$14+СВЦЭМ!$D$10+'СЕТ СН'!$I$5-'СЕТ СН'!$I$24</f>
        <v>4810.9225424899996</v>
      </c>
      <c r="Y129" s="36">
        <f>SUMIFS(СВЦЭМ!$D$39:$D$789,СВЦЭМ!$A$39:$A$789,$A129,СВЦЭМ!$B$39:$B$789,Y$119)+'СЕТ СН'!$I$14+СВЦЭМ!$D$10+'СЕТ СН'!$I$5-'СЕТ СН'!$I$24</f>
        <v>4850.9136586599998</v>
      </c>
    </row>
    <row r="130" spans="1:25" ht="15.75" x14ac:dyDescent="0.2">
      <c r="A130" s="35">
        <f t="shared" si="3"/>
        <v>45637</v>
      </c>
      <c r="B130" s="36">
        <f>SUMIFS(СВЦЭМ!$D$39:$D$789,СВЦЭМ!$A$39:$A$789,$A130,СВЦЭМ!$B$39:$B$789,B$119)+'СЕТ СН'!$I$14+СВЦЭМ!$D$10+'СЕТ СН'!$I$5-'СЕТ СН'!$I$24</f>
        <v>4846.0483096899998</v>
      </c>
      <c r="C130" s="36">
        <f>SUMIFS(СВЦЭМ!$D$39:$D$789,СВЦЭМ!$A$39:$A$789,$A130,СВЦЭМ!$B$39:$B$789,C$119)+'СЕТ СН'!$I$14+СВЦЭМ!$D$10+'СЕТ СН'!$I$5-'СЕТ СН'!$I$24</f>
        <v>4945.53157775</v>
      </c>
      <c r="D130" s="36">
        <f>SUMIFS(СВЦЭМ!$D$39:$D$789,СВЦЭМ!$A$39:$A$789,$A130,СВЦЭМ!$B$39:$B$789,D$119)+'СЕТ СН'!$I$14+СВЦЭМ!$D$10+'СЕТ СН'!$I$5-'СЕТ СН'!$I$24</f>
        <v>4986.7257778700005</v>
      </c>
      <c r="E130" s="36">
        <f>SUMIFS(СВЦЭМ!$D$39:$D$789,СВЦЭМ!$A$39:$A$789,$A130,СВЦЭМ!$B$39:$B$789,E$119)+'СЕТ СН'!$I$14+СВЦЭМ!$D$10+'СЕТ СН'!$I$5-'СЕТ СН'!$I$24</f>
        <v>4998.0889513299999</v>
      </c>
      <c r="F130" s="36">
        <f>SUMIFS(СВЦЭМ!$D$39:$D$789,СВЦЭМ!$A$39:$A$789,$A130,СВЦЭМ!$B$39:$B$789,F$119)+'СЕТ СН'!$I$14+СВЦЭМ!$D$10+'СЕТ СН'!$I$5-'СЕТ СН'!$I$24</f>
        <v>5009.98292786</v>
      </c>
      <c r="G130" s="36">
        <f>SUMIFS(СВЦЭМ!$D$39:$D$789,СВЦЭМ!$A$39:$A$789,$A130,СВЦЭМ!$B$39:$B$789,G$119)+'СЕТ СН'!$I$14+СВЦЭМ!$D$10+'СЕТ СН'!$I$5-'СЕТ СН'!$I$24</f>
        <v>4980.6782989799995</v>
      </c>
      <c r="H130" s="36">
        <f>SUMIFS(СВЦЭМ!$D$39:$D$789,СВЦЭМ!$A$39:$A$789,$A130,СВЦЭМ!$B$39:$B$789,H$119)+'СЕТ СН'!$I$14+СВЦЭМ!$D$10+'СЕТ СН'!$I$5-'СЕТ СН'!$I$24</f>
        <v>4932.8735532199998</v>
      </c>
      <c r="I130" s="36">
        <f>SUMIFS(СВЦЭМ!$D$39:$D$789,СВЦЭМ!$A$39:$A$789,$A130,СВЦЭМ!$B$39:$B$789,I$119)+'СЕТ СН'!$I$14+СВЦЭМ!$D$10+'СЕТ СН'!$I$5-'СЕТ СН'!$I$24</f>
        <v>4867.39611797</v>
      </c>
      <c r="J130" s="36">
        <f>SUMIFS(СВЦЭМ!$D$39:$D$789,СВЦЭМ!$A$39:$A$789,$A130,СВЦЭМ!$B$39:$B$789,J$119)+'СЕТ СН'!$I$14+СВЦЭМ!$D$10+'СЕТ СН'!$I$5-'СЕТ СН'!$I$24</f>
        <v>4825.5358636999999</v>
      </c>
      <c r="K130" s="36">
        <f>SUMIFS(СВЦЭМ!$D$39:$D$789,СВЦЭМ!$A$39:$A$789,$A130,СВЦЭМ!$B$39:$B$789,K$119)+'СЕТ СН'!$I$14+СВЦЭМ!$D$10+'СЕТ СН'!$I$5-'СЕТ СН'!$I$24</f>
        <v>4809.1823527699999</v>
      </c>
      <c r="L130" s="36">
        <f>SUMIFS(СВЦЭМ!$D$39:$D$789,СВЦЭМ!$A$39:$A$789,$A130,СВЦЭМ!$B$39:$B$789,L$119)+'СЕТ СН'!$I$14+СВЦЭМ!$D$10+'СЕТ СН'!$I$5-'СЕТ СН'!$I$24</f>
        <v>4807.3377117</v>
      </c>
      <c r="M130" s="36">
        <f>SUMIFS(СВЦЭМ!$D$39:$D$789,СВЦЭМ!$A$39:$A$789,$A130,СВЦЭМ!$B$39:$B$789,M$119)+'СЕТ СН'!$I$14+СВЦЭМ!$D$10+'СЕТ СН'!$I$5-'СЕТ СН'!$I$24</f>
        <v>4832.8722324800001</v>
      </c>
      <c r="N130" s="36">
        <f>SUMIFS(СВЦЭМ!$D$39:$D$789,СВЦЭМ!$A$39:$A$789,$A130,СВЦЭМ!$B$39:$B$789,N$119)+'СЕТ СН'!$I$14+СВЦЭМ!$D$10+'СЕТ СН'!$I$5-'СЕТ СН'!$I$24</f>
        <v>4851.72662193</v>
      </c>
      <c r="O130" s="36">
        <f>SUMIFS(СВЦЭМ!$D$39:$D$789,СВЦЭМ!$A$39:$A$789,$A130,СВЦЭМ!$B$39:$B$789,O$119)+'СЕТ СН'!$I$14+СВЦЭМ!$D$10+'СЕТ СН'!$I$5-'СЕТ СН'!$I$24</f>
        <v>4880.5602142400003</v>
      </c>
      <c r="P130" s="36">
        <f>SUMIFS(СВЦЭМ!$D$39:$D$789,СВЦЭМ!$A$39:$A$789,$A130,СВЦЭМ!$B$39:$B$789,P$119)+'СЕТ СН'!$I$14+СВЦЭМ!$D$10+'СЕТ СН'!$I$5-'СЕТ СН'!$I$24</f>
        <v>4908.4729733100003</v>
      </c>
      <c r="Q130" s="36">
        <f>SUMIFS(СВЦЭМ!$D$39:$D$789,СВЦЭМ!$A$39:$A$789,$A130,СВЦЭМ!$B$39:$B$789,Q$119)+'СЕТ СН'!$I$14+СВЦЭМ!$D$10+'СЕТ СН'!$I$5-'СЕТ СН'!$I$24</f>
        <v>4941.9482214600002</v>
      </c>
      <c r="R130" s="36">
        <f>SUMIFS(СВЦЭМ!$D$39:$D$789,СВЦЭМ!$A$39:$A$789,$A130,СВЦЭМ!$B$39:$B$789,R$119)+'СЕТ СН'!$I$14+СВЦЭМ!$D$10+'СЕТ СН'!$I$5-'СЕТ СН'!$I$24</f>
        <v>4927.4784579899997</v>
      </c>
      <c r="S130" s="36">
        <f>SUMIFS(СВЦЭМ!$D$39:$D$789,СВЦЭМ!$A$39:$A$789,$A130,СВЦЭМ!$B$39:$B$789,S$119)+'СЕТ СН'!$I$14+СВЦЭМ!$D$10+'СЕТ СН'!$I$5-'СЕТ СН'!$I$24</f>
        <v>4893.5069435599999</v>
      </c>
      <c r="T130" s="36">
        <f>SUMIFS(СВЦЭМ!$D$39:$D$789,СВЦЭМ!$A$39:$A$789,$A130,СВЦЭМ!$B$39:$B$789,T$119)+'СЕТ СН'!$I$14+СВЦЭМ!$D$10+'СЕТ СН'!$I$5-'СЕТ СН'!$I$24</f>
        <v>4849.05165502</v>
      </c>
      <c r="U130" s="36">
        <f>SUMIFS(СВЦЭМ!$D$39:$D$789,СВЦЭМ!$A$39:$A$789,$A130,СВЦЭМ!$B$39:$B$789,U$119)+'СЕТ СН'!$I$14+СВЦЭМ!$D$10+'СЕТ СН'!$I$5-'СЕТ СН'!$I$24</f>
        <v>4834.2431765599995</v>
      </c>
      <c r="V130" s="36">
        <f>SUMIFS(СВЦЭМ!$D$39:$D$789,СВЦЭМ!$A$39:$A$789,$A130,СВЦЭМ!$B$39:$B$789,V$119)+'СЕТ СН'!$I$14+СВЦЭМ!$D$10+'СЕТ СН'!$I$5-'СЕТ СН'!$I$24</f>
        <v>4826.9115630400001</v>
      </c>
      <c r="W130" s="36">
        <f>SUMIFS(СВЦЭМ!$D$39:$D$789,СВЦЭМ!$A$39:$A$789,$A130,СВЦЭМ!$B$39:$B$789,W$119)+'СЕТ СН'!$I$14+СВЦЭМ!$D$10+'СЕТ СН'!$I$5-'СЕТ СН'!$I$24</f>
        <v>4841.0224552399995</v>
      </c>
      <c r="X130" s="36">
        <f>SUMIFS(СВЦЭМ!$D$39:$D$789,СВЦЭМ!$A$39:$A$789,$A130,СВЦЭМ!$B$39:$B$789,X$119)+'СЕТ СН'!$I$14+СВЦЭМ!$D$10+'СЕТ СН'!$I$5-'СЕТ СН'!$I$24</f>
        <v>4869.7381118600006</v>
      </c>
      <c r="Y130" s="36">
        <f>SUMIFS(СВЦЭМ!$D$39:$D$789,СВЦЭМ!$A$39:$A$789,$A130,СВЦЭМ!$B$39:$B$789,Y$119)+'СЕТ СН'!$I$14+СВЦЭМ!$D$10+'СЕТ СН'!$I$5-'СЕТ СН'!$I$24</f>
        <v>4917.27310235</v>
      </c>
    </row>
    <row r="131" spans="1:25" ht="15.75" x14ac:dyDescent="0.2">
      <c r="A131" s="35">
        <f t="shared" si="3"/>
        <v>45638</v>
      </c>
      <c r="B131" s="36">
        <f>SUMIFS(СВЦЭМ!$D$39:$D$789,СВЦЭМ!$A$39:$A$789,$A131,СВЦЭМ!$B$39:$B$789,B$119)+'СЕТ СН'!$I$14+СВЦЭМ!$D$10+'СЕТ СН'!$I$5-'СЕТ СН'!$I$24</f>
        <v>4960.4554882299999</v>
      </c>
      <c r="C131" s="36">
        <f>SUMIFS(СВЦЭМ!$D$39:$D$789,СВЦЭМ!$A$39:$A$789,$A131,СВЦЭМ!$B$39:$B$789,C$119)+'СЕТ СН'!$I$14+СВЦЭМ!$D$10+'СЕТ СН'!$I$5-'СЕТ СН'!$I$24</f>
        <v>5009.0477761399998</v>
      </c>
      <c r="D131" s="36">
        <f>SUMIFS(СВЦЭМ!$D$39:$D$789,СВЦЭМ!$A$39:$A$789,$A131,СВЦЭМ!$B$39:$B$789,D$119)+'СЕТ СН'!$I$14+СВЦЭМ!$D$10+'СЕТ СН'!$I$5-'СЕТ СН'!$I$24</f>
        <v>5018.4965064600001</v>
      </c>
      <c r="E131" s="36">
        <f>SUMIFS(СВЦЭМ!$D$39:$D$789,СВЦЭМ!$A$39:$A$789,$A131,СВЦЭМ!$B$39:$B$789,E$119)+'СЕТ СН'!$I$14+СВЦЭМ!$D$10+'СЕТ СН'!$I$5-'СЕТ СН'!$I$24</f>
        <v>5017.6285273599997</v>
      </c>
      <c r="F131" s="36">
        <f>SUMIFS(СВЦЭМ!$D$39:$D$789,СВЦЭМ!$A$39:$A$789,$A131,СВЦЭМ!$B$39:$B$789,F$119)+'СЕТ СН'!$I$14+СВЦЭМ!$D$10+'СЕТ СН'!$I$5-'СЕТ СН'!$I$24</f>
        <v>5027.0159383099999</v>
      </c>
      <c r="G131" s="36">
        <f>SUMIFS(СВЦЭМ!$D$39:$D$789,СВЦЭМ!$A$39:$A$789,$A131,СВЦЭМ!$B$39:$B$789,G$119)+'СЕТ СН'!$I$14+СВЦЭМ!$D$10+'СЕТ СН'!$I$5-'СЕТ СН'!$I$24</f>
        <v>5019.3661128900003</v>
      </c>
      <c r="H131" s="36">
        <f>SUMIFS(СВЦЭМ!$D$39:$D$789,СВЦЭМ!$A$39:$A$789,$A131,СВЦЭМ!$B$39:$B$789,H$119)+'СЕТ СН'!$I$14+СВЦЭМ!$D$10+'СЕТ СН'!$I$5-'СЕТ СН'!$I$24</f>
        <v>4965.1604462599998</v>
      </c>
      <c r="I131" s="36">
        <f>SUMIFS(СВЦЭМ!$D$39:$D$789,СВЦЭМ!$A$39:$A$789,$A131,СВЦЭМ!$B$39:$B$789,I$119)+'СЕТ СН'!$I$14+СВЦЭМ!$D$10+'СЕТ СН'!$I$5-'СЕТ СН'!$I$24</f>
        <v>4886.2622481999997</v>
      </c>
      <c r="J131" s="36">
        <f>SUMIFS(СВЦЭМ!$D$39:$D$789,СВЦЭМ!$A$39:$A$789,$A131,СВЦЭМ!$B$39:$B$789,J$119)+'СЕТ СН'!$I$14+СВЦЭМ!$D$10+'СЕТ СН'!$I$5-'СЕТ СН'!$I$24</f>
        <v>4848.6347990300001</v>
      </c>
      <c r="K131" s="36">
        <f>SUMIFS(СВЦЭМ!$D$39:$D$789,СВЦЭМ!$A$39:$A$789,$A131,СВЦЭМ!$B$39:$B$789,K$119)+'СЕТ СН'!$I$14+СВЦЭМ!$D$10+'СЕТ СН'!$I$5-'СЕТ СН'!$I$24</f>
        <v>4848.9187284700001</v>
      </c>
      <c r="L131" s="36">
        <f>SUMIFS(СВЦЭМ!$D$39:$D$789,СВЦЭМ!$A$39:$A$789,$A131,СВЦЭМ!$B$39:$B$789,L$119)+'СЕТ СН'!$I$14+СВЦЭМ!$D$10+'СЕТ СН'!$I$5-'СЕТ СН'!$I$24</f>
        <v>4841.64160997</v>
      </c>
      <c r="M131" s="36">
        <f>SUMIFS(СВЦЭМ!$D$39:$D$789,СВЦЭМ!$A$39:$A$789,$A131,СВЦЭМ!$B$39:$B$789,M$119)+'СЕТ СН'!$I$14+СВЦЭМ!$D$10+'СЕТ СН'!$I$5-'СЕТ СН'!$I$24</f>
        <v>4855.8976347099997</v>
      </c>
      <c r="N131" s="36">
        <f>SUMIFS(СВЦЭМ!$D$39:$D$789,СВЦЭМ!$A$39:$A$789,$A131,СВЦЭМ!$B$39:$B$789,N$119)+'СЕТ СН'!$I$14+СВЦЭМ!$D$10+'СЕТ СН'!$I$5-'СЕТ СН'!$I$24</f>
        <v>4857.71467949</v>
      </c>
      <c r="O131" s="36">
        <f>SUMIFS(СВЦЭМ!$D$39:$D$789,СВЦЭМ!$A$39:$A$789,$A131,СВЦЭМ!$B$39:$B$789,O$119)+'СЕТ СН'!$I$14+СВЦЭМ!$D$10+'СЕТ СН'!$I$5-'СЕТ СН'!$I$24</f>
        <v>4888.9746804099996</v>
      </c>
      <c r="P131" s="36">
        <f>SUMIFS(СВЦЭМ!$D$39:$D$789,СВЦЭМ!$A$39:$A$789,$A131,СВЦЭМ!$B$39:$B$789,P$119)+'СЕТ СН'!$I$14+СВЦЭМ!$D$10+'СЕТ СН'!$I$5-'СЕТ СН'!$I$24</f>
        <v>4885.8563023400002</v>
      </c>
      <c r="Q131" s="36">
        <f>SUMIFS(СВЦЭМ!$D$39:$D$789,СВЦЭМ!$A$39:$A$789,$A131,СВЦЭМ!$B$39:$B$789,Q$119)+'СЕТ СН'!$I$14+СВЦЭМ!$D$10+'СЕТ СН'!$I$5-'СЕТ СН'!$I$24</f>
        <v>4882.27425098</v>
      </c>
      <c r="R131" s="36">
        <f>SUMIFS(СВЦЭМ!$D$39:$D$789,СВЦЭМ!$A$39:$A$789,$A131,СВЦЭМ!$B$39:$B$789,R$119)+'СЕТ СН'!$I$14+СВЦЭМ!$D$10+'СЕТ СН'!$I$5-'СЕТ СН'!$I$24</f>
        <v>4882.3007324700002</v>
      </c>
      <c r="S131" s="36">
        <f>SUMIFS(СВЦЭМ!$D$39:$D$789,СВЦЭМ!$A$39:$A$789,$A131,СВЦЭМ!$B$39:$B$789,S$119)+'СЕТ СН'!$I$14+СВЦЭМ!$D$10+'СЕТ СН'!$I$5-'СЕТ СН'!$I$24</f>
        <v>4842.6006241300001</v>
      </c>
      <c r="T131" s="36">
        <f>SUMIFS(СВЦЭМ!$D$39:$D$789,СВЦЭМ!$A$39:$A$789,$A131,СВЦЭМ!$B$39:$B$789,T$119)+'СЕТ СН'!$I$14+СВЦЭМ!$D$10+'СЕТ СН'!$I$5-'СЕТ СН'!$I$24</f>
        <v>4837.0978652399999</v>
      </c>
      <c r="U131" s="36">
        <f>SUMIFS(СВЦЭМ!$D$39:$D$789,СВЦЭМ!$A$39:$A$789,$A131,СВЦЭМ!$B$39:$B$789,U$119)+'СЕТ СН'!$I$14+СВЦЭМ!$D$10+'СЕТ СН'!$I$5-'СЕТ СН'!$I$24</f>
        <v>4852.5756484200001</v>
      </c>
      <c r="V131" s="36">
        <f>SUMIFS(СВЦЭМ!$D$39:$D$789,СВЦЭМ!$A$39:$A$789,$A131,СВЦЭМ!$B$39:$B$789,V$119)+'СЕТ СН'!$I$14+СВЦЭМ!$D$10+'СЕТ СН'!$I$5-'СЕТ СН'!$I$24</f>
        <v>4862.9473437699999</v>
      </c>
      <c r="W131" s="36">
        <f>SUMIFS(СВЦЭМ!$D$39:$D$789,СВЦЭМ!$A$39:$A$789,$A131,СВЦЭМ!$B$39:$B$789,W$119)+'СЕТ СН'!$I$14+СВЦЭМ!$D$10+'СЕТ СН'!$I$5-'СЕТ СН'!$I$24</f>
        <v>4893.6010934400001</v>
      </c>
      <c r="X131" s="36">
        <f>SUMIFS(СВЦЭМ!$D$39:$D$789,СВЦЭМ!$A$39:$A$789,$A131,СВЦЭМ!$B$39:$B$789,X$119)+'СЕТ СН'!$I$14+СВЦЭМ!$D$10+'СЕТ СН'!$I$5-'СЕТ СН'!$I$24</f>
        <v>4916.2318490899997</v>
      </c>
      <c r="Y131" s="36">
        <f>SUMIFS(СВЦЭМ!$D$39:$D$789,СВЦЭМ!$A$39:$A$789,$A131,СВЦЭМ!$B$39:$B$789,Y$119)+'СЕТ СН'!$I$14+СВЦЭМ!$D$10+'СЕТ СН'!$I$5-'СЕТ СН'!$I$24</f>
        <v>4960.2198643000002</v>
      </c>
    </row>
    <row r="132" spans="1:25" ht="15.75" x14ac:dyDescent="0.2">
      <c r="A132" s="35">
        <f t="shared" si="3"/>
        <v>45639</v>
      </c>
      <c r="B132" s="36">
        <f>SUMIFS(СВЦЭМ!$D$39:$D$789,СВЦЭМ!$A$39:$A$789,$A132,СВЦЭМ!$B$39:$B$789,B$119)+'СЕТ СН'!$I$14+СВЦЭМ!$D$10+'СЕТ СН'!$I$5-'СЕТ СН'!$I$24</f>
        <v>5011.4278470500003</v>
      </c>
      <c r="C132" s="36">
        <f>SUMIFS(СВЦЭМ!$D$39:$D$789,СВЦЭМ!$A$39:$A$789,$A132,СВЦЭМ!$B$39:$B$789,C$119)+'СЕТ СН'!$I$14+СВЦЭМ!$D$10+'СЕТ СН'!$I$5-'СЕТ СН'!$I$24</f>
        <v>5062.4520425800001</v>
      </c>
      <c r="D132" s="36">
        <f>SUMIFS(СВЦЭМ!$D$39:$D$789,СВЦЭМ!$A$39:$A$789,$A132,СВЦЭМ!$B$39:$B$789,D$119)+'СЕТ СН'!$I$14+СВЦЭМ!$D$10+'СЕТ СН'!$I$5-'СЕТ СН'!$I$24</f>
        <v>5094.70687206</v>
      </c>
      <c r="E132" s="36">
        <f>SUMIFS(СВЦЭМ!$D$39:$D$789,СВЦЭМ!$A$39:$A$789,$A132,СВЦЭМ!$B$39:$B$789,E$119)+'СЕТ СН'!$I$14+СВЦЭМ!$D$10+'СЕТ СН'!$I$5-'СЕТ СН'!$I$24</f>
        <v>5088.14399804</v>
      </c>
      <c r="F132" s="36">
        <f>SUMIFS(СВЦЭМ!$D$39:$D$789,СВЦЭМ!$A$39:$A$789,$A132,СВЦЭМ!$B$39:$B$789,F$119)+'СЕТ СН'!$I$14+СВЦЭМ!$D$10+'СЕТ СН'!$I$5-'СЕТ СН'!$I$24</f>
        <v>5073.4686540000002</v>
      </c>
      <c r="G132" s="36">
        <f>SUMIFS(СВЦЭМ!$D$39:$D$789,СВЦЭМ!$A$39:$A$789,$A132,СВЦЭМ!$B$39:$B$789,G$119)+'СЕТ СН'!$I$14+СВЦЭМ!$D$10+'СЕТ СН'!$I$5-'СЕТ СН'!$I$24</f>
        <v>5040.1865859899999</v>
      </c>
      <c r="H132" s="36">
        <f>SUMIFS(СВЦЭМ!$D$39:$D$789,СВЦЭМ!$A$39:$A$789,$A132,СВЦЭМ!$B$39:$B$789,H$119)+'СЕТ СН'!$I$14+СВЦЭМ!$D$10+'СЕТ СН'!$I$5-'СЕТ СН'!$I$24</f>
        <v>4970.3240784500003</v>
      </c>
      <c r="I132" s="36">
        <f>SUMIFS(СВЦЭМ!$D$39:$D$789,СВЦЭМ!$A$39:$A$789,$A132,СВЦЭМ!$B$39:$B$789,I$119)+'СЕТ СН'!$I$14+СВЦЭМ!$D$10+'СЕТ СН'!$I$5-'СЕТ СН'!$I$24</f>
        <v>4895.6254825699998</v>
      </c>
      <c r="J132" s="36">
        <f>SUMIFS(СВЦЭМ!$D$39:$D$789,СВЦЭМ!$A$39:$A$789,$A132,СВЦЭМ!$B$39:$B$789,J$119)+'СЕТ СН'!$I$14+СВЦЭМ!$D$10+'СЕТ СН'!$I$5-'СЕТ СН'!$I$24</f>
        <v>4854.8588307999999</v>
      </c>
      <c r="K132" s="36">
        <f>SUMIFS(СВЦЭМ!$D$39:$D$789,СВЦЭМ!$A$39:$A$789,$A132,СВЦЭМ!$B$39:$B$789,K$119)+'СЕТ СН'!$I$14+СВЦЭМ!$D$10+'СЕТ СН'!$I$5-'СЕТ СН'!$I$24</f>
        <v>4836.6037339599998</v>
      </c>
      <c r="L132" s="36">
        <f>SUMIFS(СВЦЭМ!$D$39:$D$789,СВЦЭМ!$A$39:$A$789,$A132,СВЦЭМ!$B$39:$B$789,L$119)+'СЕТ СН'!$I$14+СВЦЭМ!$D$10+'СЕТ СН'!$I$5-'СЕТ СН'!$I$24</f>
        <v>4827.8642302099997</v>
      </c>
      <c r="M132" s="36">
        <f>SUMIFS(СВЦЭМ!$D$39:$D$789,СВЦЭМ!$A$39:$A$789,$A132,СВЦЭМ!$B$39:$B$789,M$119)+'СЕТ СН'!$I$14+СВЦЭМ!$D$10+'СЕТ СН'!$I$5-'СЕТ СН'!$I$24</f>
        <v>4846.4451417199998</v>
      </c>
      <c r="N132" s="36">
        <f>SUMIFS(СВЦЭМ!$D$39:$D$789,СВЦЭМ!$A$39:$A$789,$A132,СВЦЭМ!$B$39:$B$789,N$119)+'СЕТ СН'!$I$14+СВЦЭМ!$D$10+'СЕТ СН'!$I$5-'СЕТ СН'!$I$24</f>
        <v>4836.5683872400004</v>
      </c>
      <c r="O132" s="36">
        <f>SUMIFS(СВЦЭМ!$D$39:$D$789,СВЦЭМ!$A$39:$A$789,$A132,СВЦЭМ!$B$39:$B$789,O$119)+'СЕТ СН'!$I$14+СВЦЭМ!$D$10+'СЕТ СН'!$I$5-'СЕТ СН'!$I$24</f>
        <v>4846.7743977999999</v>
      </c>
      <c r="P132" s="36">
        <f>SUMIFS(СВЦЭМ!$D$39:$D$789,СВЦЭМ!$A$39:$A$789,$A132,СВЦЭМ!$B$39:$B$789,P$119)+'СЕТ СН'!$I$14+СВЦЭМ!$D$10+'СЕТ СН'!$I$5-'СЕТ СН'!$I$24</f>
        <v>4858.7475648700001</v>
      </c>
      <c r="Q132" s="36">
        <f>SUMIFS(СВЦЭМ!$D$39:$D$789,СВЦЭМ!$A$39:$A$789,$A132,СВЦЭМ!$B$39:$B$789,Q$119)+'СЕТ СН'!$I$14+СВЦЭМ!$D$10+'СЕТ СН'!$I$5-'СЕТ СН'!$I$24</f>
        <v>4860.68454019</v>
      </c>
      <c r="R132" s="36">
        <f>SUMIFS(СВЦЭМ!$D$39:$D$789,СВЦЭМ!$A$39:$A$789,$A132,СВЦЭМ!$B$39:$B$789,R$119)+'СЕТ СН'!$I$14+СВЦЭМ!$D$10+'СЕТ СН'!$I$5-'СЕТ СН'!$I$24</f>
        <v>4834.63174703</v>
      </c>
      <c r="S132" s="36">
        <f>SUMIFS(СВЦЭМ!$D$39:$D$789,СВЦЭМ!$A$39:$A$789,$A132,СВЦЭМ!$B$39:$B$789,S$119)+'СЕТ СН'!$I$14+СВЦЭМ!$D$10+'СЕТ СН'!$I$5-'СЕТ СН'!$I$24</f>
        <v>4825.0152042999998</v>
      </c>
      <c r="T132" s="36">
        <f>SUMIFS(СВЦЭМ!$D$39:$D$789,СВЦЭМ!$A$39:$A$789,$A132,СВЦЭМ!$B$39:$B$789,T$119)+'СЕТ СН'!$I$14+СВЦЭМ!$D$10+'СЕТ СН'!$I$5-'СЕТ СН'!$I$24</f>
        <v>4813.5166612699995</v>
      </c>
      <c r="U132" s="36">
        <f>SUMIFS(СВЦЭМ!$D$39:$D$789,СВЦЭМ!$A$39:$A$789,$A132,СВЦЭМ!$B$39:$B$789,U$119)+'СЕТ СН'!$I$14+СВЦЭМ!$D$10+'СЕТ СН'!$I$5-'СЕТ СН'!$I$24</f>
        <v>4824.3867765499999</v>
      </c>
      <c r="V132" s="36">
        <f>SUMIFS(СВЦЭМ!$D$39:$D$789,СВЦЭМ!$A$39:$A$789,$A132,СВЦЭМ!$B$39:$B$789,V$119)+'СЕТ СН'!$I$14+СВЦЭМ!$D$10+'СЕТ СН'!$I$5-'СЕТ СН'!$I$24</f>
        <v>4841.6411826499998</v>
      </c>
      <c r="W132" s="36">
        <f>SUMIFS(СВЦЭМ!$D$39:$D$789,СВЦЭМ!$A$39:$A$789,$A132,СВЦЭМ!$B$39:$B$789,W$119)+'СЕТ СН'!$I$14+СВЦЭМ!$D$10+'СЕТ СН'!$I$5-'СЕТ СН'!$I$24</f>
        <v>4850.8913898499995</v>
      </c>
      <c r="X132" s="36">
        <f>SUMIFS(СВЦЭМ!$D$39:$D$789,СВЦЭМ!$A$39:$A$789,$A132,СВЦЭМ!$B$39:$B$789,X$119)+'СЕТ СН'!$I$14+СВЦЭМ!$D$10+'СЕТ СН'!$I$5-'СЕТ СН'!$I$24</f>
        <v>4891.7956746199998</v>
      </c>
      <c r="Y132" s="36">
        <f>SUMIFS(СВЦЭМ!$D$39:$D$789,СВЦЭМ!$A$39:$A$789,$A132,СВЦЭМ!$B$39:$B$789,Y$119)+'СЕТ СН'!$I$14+СВЦЭМ!$D$10+'СЕТ СН'!$I$5-'СЕТ СН'!$I$24</f>
        <v>4919.6146868899996</v>
      </c>
    </row>
    <row r="133" spans="1:25" ht="15.75" x14ac:dyDescent="0.2">
      <c r="A133" s="35">
        <f t="shared" si="3"/>
        <v>45640</v>
      </c>
      <c r="B133" s="36">
        <f>SUMIFS(СВЦЭМ!$D$39:$D$789,СВЦЭМ!$A$39:$A$789,$A133,СВЦЭМ!$B$39:$B$789,B$119)+'СЕТ СН'!$I$14+СВЦЭМ!$D$10+'СЕТ СН'!$I$5-'СЕТ СН'!$I$24</f>
        <v>5002.8395006999999</v>
      </c>
      <c r="C133" s="36">
        <f>SUMIFS(СВЦЭМ!$D$39:$D$789,СВЦЭМ!$A$39:$A$789,$A133,СВЦЭМ!$B$39:$B$789,C$119)+'СЕТ СН'!$I$14+СВЦЭМ!$D$10+'СЕТ СН'!$I$5-'СЕТ СН'!$I$24</f>
        <v>5038.4251765400004</v>
      </c>
      <c r="D133" s="36">
        <f>SUMIFS(СВЦЭМ!$D$39:$D$789,СВЦЭМ!$A$39:$A$789,$A133,СВЦЭМ!$B$39:$B$789,D$119)+'СЕТ СН'!$I$14+СВЦЭМ!$D$10+'СЕТ СН'!$I$5-'СЕТ СН'!$I$24</f>
        <v>5047.4929732499995</v>
      </c>
      <c r="E133" s="36">
        <f>SUMIFS(СВЦЭМ!$D$39:$D$789,СВЦЭМ!$A$39:$A$789,$A133,СВЦЭМ!$B$39:$B$789,E$119)+'СЕТ СН'!$I$14+СВЦЭМ!$D$10+'СЕТ СН'!$I$5-'СЕТ СН'!$I$24</f>
        <v>5072.5954326499996</v>
      </c>
      <c r="F133" s="36">
        <f>SUMIFS(СВЦЭМ!$D$39:$D$789,СВЦЭМ!$A$39:$A$789,$A133,СВЦЭМ!$B$39:$B$789,F$119)+'СЕТ СН'!$I$14+СВЦЭМ!$D$10+'СЕТ СН'!$I$5-'СЕТ СН'!$I$24</f>
        <v>5072.5939628399992</v>
      </c>
      <c r="G133" s="36">
        <f>SUMIFS(СВЦЭМ!$D$39:$D$789,СВЦЭМ!$A$39:$A$789,$A133,СВЦЭМ!$B$39:$B$789,G$119)+'СЕТ СН'!$I$14+СВЦЭМ!$D$10+'СЕТ СН'!$I$5-'СЕТ СН'!$I$24</f>
        <v>5056.57349325</v>
      </c>
      <c r="H133" s="36">
        <f>SUMIFS(СВЦЭМ!$D$39:$D$789,СВЦЭМ!$A$39:$A$789,$A133,СВЦЭМ!$B$39:$B$789,H$119)+'СЕТ СН'!$I$14+СВЦЭМ!$D$10+'СЕТ СН'!$I$5-'СЕТ СН'!$I$24</f>
        <v>5047.49640267</v>
      </c>
      <c r="I133" s="36">
        <f>SUMIFS(СВЦЭМ!$D$39:$D$789,СВЦЭМ!$A$39:$A$789,$A133,СВЦЭМ!$B$39:$B$789,I$119)+'СЕТ СН'!$I$14+СВЦЭМ!$D$10+'СЕТ СН'!$I$5-'СЕТ СН'!$I$24</f>
        <v>5012.0113524899998</v>
      </c>
      <c r="J133" s="36">
        <f>SUMIFS(СВЦЭМ!$D$39:$D$789,СВЦЭМ!$A$39:$A$789,$A133,СВЦЭМ!$B$39:$B$789,J$119)+'СЕТ СН'!$I$14+СВЦЭМ!$D$10+'СЕТ СН'!$I$5-'СЕТ СН'!$I$24</f>
        <v>4944.3245069100003</v>
      </c>
      <c r="K133" s="36">
        <f>SUMIFS(СВЦЭМ!$D$39:$D$789,СВЦЭМ!$A$39:$A$789,$A133,СВЦЭМ!$B$39:$B$789,K$119)+'СЕТ СН'!$I$14+СВЦЭМ!$D$10+'СЕТ СН'!$I$5-'СЕТ СН'!$I$24</f>
        <v>4835.1259568000005</v>
      </c>
      <c r="L133" s="36">
        <f>SUMIFS(СВЦЭМ!$D$39:$D$789,СВЦЭМ!$A$39:$A$789,$A133,СВЦЭМ!$B$39:$B$789,L$119)+'СЕТ СН'!$I$14+СВЦЭМ!$D$10+'СЕТ СН'!$I$5-'СЕТ СН'!$I$24</f>
        <v>4812.4779781400002</v>
      </c>
      <c r="M133" s="36">
        <f>SUMIFS(СВЦЭМ!$D$39:$D$789,СВЦЭМ!$A$39:$A$789,$A133,СВЦЭМ!$B$39:$B$789,M$119)+'СЕТ СН'!$I$14+СВЦЭМ!$D$10+'СЕТ СН'!$I$5-'СЕТ СН'!$I$24</f>
        <v>4829.6159351000006</v>
      </c>
      <c r="N133" s="36">
        <f>SUMIFS(СВЦЭМ!$D$39:$D$789,СВЦЭМ!$A$39:$A$789,$A133,СВЦЭМ!$B$39:$B$789,N$119)+'СЕТ СН'!$I$14+СВЦЭМ!$D$10+'СЕТ СН'!$I$5-'СЕТ СН'!$I$24</f>
        <v>4831.7998219199999</v>
      </c>
      <c r="O133" s="36">
        <f>SUMIFS(СВЦЭМ!$D$39:$D$789,СВЦЭМ!$A$39:$A$789,$A133,СВЦЭМ!$B$39:$B$789,O$119)+'СЕТ СН'!$I$14+СВЦЭМ!$D$10+'СЕТ СН'!$I$5-'СЕТ СН'!$I$24</f>
        <v>4836.2372753199998</v>
      </c>
      <c r="P133" s="36">
        <f>SUMIFS(СВЦЭМ!$D$39:$D$789,СВЦЭМ!$A$39:$A$789,$A133,СВЦЭМ!$B$39:$B$789,P$119)+'СЕТ СН'!$I$14+СВЦЭМ!$D$10+'СЕТ СН'!$I$5-'СЕТ СН'!$I$24</f>
        <v>4837.5458825900005</v>
      </c>
      <c r="Q133" s="36">
        <f>SUMIFS(СВЦЭМ!$D$39:$D$789,СВЦЭМ!$A$39:$A$789,$A133,СВЦЭМ!$B$39:$B$789,Q$119)+'СЕТ СН'!$I$14+СВЦЭМ!$D$10+'СЕТ СН'!$I$5-'СЕТ СН'!$I$24</f>
        <v>4872.8144337499998</v>
      </c>
      <c r="R133" s="36">
        <f>SUMIFS(СВЦЭМ!$D$39:$D$789,СВЦЭМ!$A$39:$A$789,$A133,СВЦЭМ!$B$39:$B$789,R$119)+'СЕТ СН'!$I$14+СВЦЭМ!$D$10+'СЕТ СН'!$I$5-'СЕТ СН'!$I$24</f>
        <v>4869.6437935699996</v>
      </c>
      <c r="S133" s="36">
        <f>SUMIFS(СВЦЭМ!$D$39:$D$789,СВЦЭМ!$A$39:$A$789,$A133,СВЦЭМ!$B$39:$B$789,S$119)+'СЕТ СН'!$I$14+СВЦЭМ!$D$10+'СЕТ СН'!$I$5-'СЕТ СН'!$I$24</f>
        <v>4824.0373821100002</v>
      </c>
      <c r="T133" s="36">
        <f>SUMIFS(СВЦЭМ!$D$39:$D$789,СВЦЭМ!$A$39:$A$789,$A133,СВЦЭМ!$B$39:$B$789,T$119)+'СЕТ СН'!$I$14+СВЦЭМ!$D$10+'СЕТ СН'!$I$5-'СЕТ СН'!$I$24</f>
        <v>4798.6436786100003</v>
      </c>
      <c r="U133" s="36">
        <f>SUMIFS(СВЦЭМ!$D$39:$D$789,СВЦЭМ!$A$39:$A$789,$A133,СВЦЭМ!$B$39:$B$789,U$119)+'СЕТ СН'!$I$14+СВЦЭМ!$D$10+'СЕТ СН'!$I$5-'СЕТ СН'!$I$24</f>
        <v>4810.2590023900002</v>
      </c>
      <c r="V133" s="36">
        <f>SUMIFS(СВЦЭМ!$D$39:$D$789,СВЦЭМ!$A$39:$A$789,$A133,СВЦЭМ!$B$39:$B$789,V$119)+'СЕТ СН'!$I$14+СВЦЭМ!$D$10+'СЕТ СН'!$I$5-'СЕТ СН'!$I$24</f>
        <v>4868.1902106100006</v>
      </c>
      <c r="W133" s="36">
        <f>SUMIFS(СВЦЭМ!$D$39:$D$789,СВЦЭМ!$A$39:$A$789,$A133,СВЦЭМ!$B$39:$B$789,W$119)+'СЕТ СН'!$I$14+СВЦЭМ!$D$10+'СЕТ СН'!$I$5-'СЕТ СН'!$I$24</f>
        <v>4892.9401563800002</v>
      </c>
      <c r="X133" s="36">
        <f>SUMIFS(СВЦЭМ!$D$39:$D$789,СВЦЭМ!$A$39:$A$789,$A133,СВЦЭМ!$B$39:$B$789,X$119)+'СЕТ СН'!$I$14+СВЦЭМ!$D$10+'СЕТ СН'!$I$5-'СЕТ СН'!$I$24</f>
        <v>4915.4896865999999</v>
      </c>
      <c r="Y133" s="36">
        <f>SUMIFS(СВЦЭМ!$D$39:$D$789,СВЦЭМ!$A$39:$A$789,$A133,СВЦЭМ!$B$39:$B$789,Y$119)+'СЕТ СН'!$I$14+СВЦЭМ!$D$10+'СЕТ СН'!$I$5-'СЕТ СН'!$I$24</f>
        <v>4961.4830153100002</v>
      </c>
    </row>
    <row r="134" spans="1:25" ht="15.75" x14ac:dyDescent="0.2">
      <c r="A134" s="35">
        <f t="shared" si="3"/>
        <v>45641</v>
      </c>
      <c r="B134" s="36">
        <f>SUMIFS(СВЦЭМ!$D$39:$D$789,СВЦЭМ!$A$39:$A$789,$A134,СВЦЭМ!$B$39:$B$789,B$119)+'СЕТ СН'!$I$14+СВЦЭМ!$D$10+'СЕТ СН'!$I$5-'СЕТ СН'!$I$24</f>
        <v>4959.9057923800001</v>
      </c>
      <c r="C134" s="36">
        <f>SUMIFS(СВЦЭМ!$D$39:$D$789,СВЦЭМ!$A$39:$A$789,$A134,СВЦЭМ!$B$39:$B$789,C$119)+'СЕТ СН'!$I$14+СВЦЭМ!$D$10+'СЕТ СН'!$I$5-'СЕТ СН'!$I$24</f>
        <v>4967.2637458700001</v>
      </c>
      <c r="D134" s="36">
        <f>SUMIFS(СВЦЭМ!$D$39:$D$789,СВЦЭМ!$A$39:$A$789,$A134,СВЦЭМ!$B$39:$B$789,D$119)+'СЕТ СН'!$I$14+СВЦЭМ!$D$10+'СЕТ СН'!$I$5-'СЕТ СН'!$I$24</f>
        <v>5004.9533087300006</v>
      </c>
      <c r="E134" s="36">
        <f>SUMIFS(СВЦЭМ!$D$39:$D$789,СВЦЭМ!$A$39:$A$789,$A134,СВЦЭМ!$B$39:$B$789,E$119)+'СЕТ СН'!$I$14+СВЦЭМ!$D$10+'СЕТ СН'!$I$5-'СЕТ СН'!$I$24</f>
        <v>5014.5458552600003</v>
      </c>
      <c r="F134" s="36">
        <f>SUMIFS(СВЦЭМ!$D$39:$D$789,СВЦЭМ!$A$39:$A$789,$A134,СВЦЭМ!$B$39:$B$789,F$119)+'СЕТ СН'!$I$14+СВЦЭМ!$D$10+'СЕТ СН'!$I$5-'СЕТ СН'!$I$24</f>
        <v>5022.7176818799999</v>
      </c>
      <c r="G134" s="36">
        <f>SUMIFS(СВЦЭМ!$D$39:$D$789,СВЦЭМ!$A$39:$A$789,$A134,СВЦЭМ!$B$39:$B$789,G$119)+'СЕТ СН'!$I$14+СВЦЭМ!$D$10+'СЕТ СН'!$I$5-'СЕТ СН'!$I$24</f>
        <v>5006.0588605900002</v>
      </c>
      <c r="H134" s="36">
        <f>SUMIFS(СВЦЭМ!$D$39:$D$789,СВЦЭМ!$A$39:$A$789,$A134,СВЦЭМ!$B$39:$B$789,H$119)+'СЕТ СН'!$I$14+СВЦЭМ!$D$10+'СЕТ СН'!$I$5-'СЕТ СН'!$I$24</f>
        <v>4989.0974801499997</v>
      </c>
      <c r="I134" s="36">
        <f>SUMIFS(СВЦЭМ!$D$39:$D$789,СВЦЭМ!$A$39:$A$789,$A134,СВЦЭМ!$B$39:$B$789,I$119)+'СЕТ СН'!$I$14+СВЦЭМ!$D$10+'СЕТ СН'!$I$5-'СЕТ СН'!$I$24</f>
        <v>4996.34599841</v>
      </c>
      <c r="J134" s="36">
        <f>SUMIFS(СВЦЭМ!$D$39:$D$789,СВЦЭМ!$A$39:$A$789,$A134,СВЦЭМ!$B$39:$B$789,J$119)+'СЕТ СН'!$I$14+СВЦЭМ!$D$10+'СЕТ СН'!$I$5-'СЕТ СН'!$I$24</f>
        <v>4923.5284916800001</v>
      </c>
      <c r="K134" s="36">
        <f>SUMIFS(СВЦЭМ!$D$39:$D$789,СВЦЭМ!$A$39:$A$789,$A134,СВЦЭМ!$B$39:$B$789,K$119)+'СЕТ СН'!$I$14+СВЦЭМ!$D$10+'СЕТ СН'!$I$5-'СЕТ СН'!$I$24</f>
        <v>4846.0531840399999</v>
      </c>
      <c r="L134" s="36">
        <f>SUMIFS(СВЦЭМ!$D$39:$D$789,СВЦЭМ!$A$39:$A$789,$A134,СВЦЭМ!$B$39:$B$789,L$119)+'СЕТ СН'!$I$14+СВЦЭМ!$D$10+'СЕТ СН'!$I$5-'СЕТ СН'!$I$24</f>
        <v>4816.0204418499998</v>
      </c>
      <c r="M134" s="36">
        <f>SUMIFS(СВЦЭМ!$D$39:$D$789,СВЦЭМ!$A$39:$A$789,$A134,СВЦЭМ!$B$39:$B$789,M$119)+'СЕТ СН'!$I$14+СВЦЭМ!$D$10+'СЕТ СН'!$I$5-'СЕТ СН'!$I$24</f>
        <v>4827.4845973900001</v>
      </c>
      <c r="N134" s="36">
        <f>SUMIFS(СВЦЭМ!$D$39:$D$789,СВЦЭМ!$A$39:$A$789,$A134,СВЦЭМ!$B$39:$B$789,N$119)+'СЕТ СН'!$I$14+СВЦЭМ!$D$10+'СЕТ СН'!$I$5-'СЕТ СН'!$I$24</f>
        <v>4863.5819192899999</v>
      </c>
      <c r="O134" s="36">
        <f>SUMIFS(СВЦЭМ!$D$39:$D$789,СВЦЭМ!$A$39:$A$789,$A134,СВЦЭМ!$B$39:$B$789,O$119)+'СЕТ СН'!$I$14+СВЦЭМ!$D$10+'СЕТ СН'!$I$5-'СЕТ СН'!$I$24</f>
        <v>4878.6171296600005</v>
      </c>
      <c r="P134" s="36">
        <f>SUMIFS(СВЦЭМ!$D$39:$D$789,СВЦЭМ!$A$39:$A$789,$A134,СВЦЭМ!$B$39:$B$789,P$119)+'СЕТ СН'!$I$14+СВЦЭМ!$D$10+'СЕТ СН'!$I$5-'СЕТ СН'!$I$24</f>
        <v>4901.5106990499999</v>
      </c>
      <c r="Q134" s="36">
        <f>SUMIFS(СВЦЭМ!$D$39:$D$789,СВЦЭМ!$A$39:$A$789,$A134,СВЦЭМ!$B$39:$B$789,Q$119)+'СЕТ СН'!$I$14+СВЦЭМ!$D$10+'СЕТ СН'!$I$5-'СЕТ СН'!$I$24</f>
        <v>4918.4439372799998</v>
      </c>
      <c r="R134" s="36">
        <f>SUMIFS(СВЦЭМ!$D$39:$D$789,СВЦЭМ!$A$39:$A$789,$A134,СВЦЭМ!$B$39:$B$789,R$119)+'СЕТ СН'!$I$14+СВЦЭМ!$D$10+'СЕТ СН'!$I$5-'СЕТ СН'!$I$24</f>
        <v>4907.3190970699998</v>
      </c>
      <c r="S134" s="36">
        <f>SUMIFS(СВЦЭМ!$D$39:$D$789,СВЦЭМ!$A$39:$A$789,$A134,СВЦЭМ!$B$39:$B$789,S$119)+'СЕТ СН'!$I$14+СВЦЭМ!$D$10+'СЕТ СН'!$I$5-'СЕТ СН'!$I$24</f>
        <v>4847.6605013400003</v>
      </c>
      <c r="T134" s="36">
        <f>SUMIFS(СВЦЭМ!$D$39:$D$789,СВЦЭМ!$A$39:$A$789,$A134,СВЦЭМ!$B$39:$B$789,T$119)+'СЕТ СН'!$I$14+СВЦЭМ!$D$10+'СЕТ СН'!$I$5-'СЕТ СН'!$I$24</f>
        <v>4825.4137733500002</v>
      </c>
      <c r="U134" s="36">
        <f>SUMIFS(СВЦЭМ!$D$39:$D$789,СВЦЭМ!$A$39:$A$789,$A134,СВЦЭМ!$B$39:$B$789,U$119)+'СЕТ СН'!$I$14+СВЦЭМ!$D$10+'СЕТ СН'!$I$5-'СЕТ СН'!$I$24</f>
        <v>4838.0345151599995</v>
      </c>
      <c r="V134" s="36">
        <f>SUMIFS(СВЦЭМ!$D$39:$D$789,СВЦЭМ!$A$39:$A$789,$A134,СВЦЭМ!$B$39:$B$789,V$119)+'СЕТ СН'!$I$14+СВЦЭМ!$D$10+'СЕТ СН'!$I$5-'СЕТ СН'!$I$24</f>
        <v>4850.2823732899997</v>
      </c>
      <c r="W134" s="36">
        <f>SUMIFS(СВЦЭМ!$D$39:$D$789,СВЦЭМ!$A$39:$A$789,$A134,СВЦЭМ!$B$39:$B$789,W$119)+'СЕТ СН'!$I$14+СВЦЭМ!$D$10+'СЕТ СН'!$I$5-'СЕТ СН'!$I$24</f>
        <v>4863.8753530900003</v>
      </c>
      <c r="X134" s="36">
        <f>SUMIFS(СВЦЭМ!$D$39:$D$789,СВЦЭМ!$A$39:$A$789,$A134,СВЦЭМ!$B$39:$B$789,X$119)+'СЕТ СН'!$I$14+СВЦЭМ!$D$10+'СЕТ СН'!$I$5-'СЕТ СН'!$I$24</f>
        <v>4917.7399736200005</v>
      </c>
      <c r="Y134" s="36">
        <f>SUMIFS(СВЦЭМ!$D$39:$D$789,СВЦЭМ!$A$39:$A$789,$A134,СВЦЭМ!$B$39:$B$789,Y$119)+'СЕТ СН'!$I$14+СВЦЭМ!$D$10+'СЕТ СН'!$I$5-'СЕТ СН'!$I$24</f>
        <v>4945.0046870400001</v>
      </c>
    </row>
    <row r="135" spans="1:25" ht="15.75" x14ac:dyDescent="0.2">
      <c r="A135" s="35">
        <f t="shared" si="3"/>
        <v>45642</v>
      </c>
      <c r="B135" s="36">
        <f>SUMIFS(СВЦЭМ!$D$39:$D$789,СВЦЭМ!$A$39:$A$789,$A135,СВЦЭМ!$B$39:$B$789,B$119)+'СЕТ СН'!$I$14+СВЦЭМ!$D$10+'СЕТ СН'!$I$5-'СЕТ СН'!$I$24</f>
        <v>4875.6102351899999</v>
      </c>
      <c r="C135" s="36">
        <f>SUMIFS(СВЦЭМ!$D$39:$D$789,СВЦЭМ!$A$39:$A$789,$A135,СВЦЭМ!$B$39:$B$789,C$119)+'СЕТ СН'!$I$14+СВЦЭМ!$D$10+'СЕТ СН'!$I$5-'СЕТ СН'!$I$24</f>
        <v>4912.5299437699996</v>
      </c>
      <c r="D135" s="36">
        <f>SUMIFS(СВЦЭМ!$D$39:$D$789,СВЦЭМ!$A$39:$A$789,$A135,СВЦЭМ!$B$39:$B$789,D$119)+'СЕТ СН'!$I$14+СВЦЭМ!$D$10+'СЕТ СН'!$I$5-'СЕТ СН'!$I$24</f>
        <v>4925.62256746</v>
      </c>
      <c r="E135" s="36">
        <f>SUMIFS(СВЦЭМ!$D$39:$D$789,СВЦЭМ!$A$39:$A$789,$A135,СВЦЭМ!$B$39:$B$789,E$119)+'СЕТ СН'!$I$14+СВЦЭМ!$D$10+'СЕТ СН'!$I$5-'СЕТ СН'!$I$24</f>
        <v>4935.2155458899997</v>
      </c>
      <c r="F135" s="36">
        <f>SUMIFS(СВЦЭМ!$D$39:$D$789,СВЦЭМ!$A$39:$A$789,$A135,СВЦЭМ!$B$39:$B$789,F$119)+'СЕТ СН'!$I$14+СВЦЭМ!$D$10+'СЕТ СН'!$I$5-'СЕТ СН'!$I$24</f>
        <v>4927.2113987499997</v>
      </c>
      <c r="G135" s="36">
        <f>SUMIFS(СВЦЭМ!$D$39:$D$789,СВЦЭМ!$A$39:$A$789,$A135,СВЦЭМ!$B$39:$B$789,G$119)+'СЕТ СН'!$I$14+СВЦЭМ!$D$10+'СЕТ СН'!$I$5-'СЕТ СН'!$I$24</f>
        <v>4896.9460267100003</v>
      </c>
      <c r="H135" s="36">
        <f>SUMIFS(СВЦЭМ!$D$39:$D$789,СВЦЭМ!$A$39:$A$789,$A135,СВЦЭМ!$B$39:$B$789,H$119)+'СЕТ СН'!$I$14+СВЦЭМ!$D$10+'СЕТ СН'!$I$5-'СЕТ СН'!$I$24</f>
        <v>4895.2164538199995</v>
      </c>
      <c r="I135" s="36">
        <f>SUMIFS(СВЦЭМ!$D$39:$D$789,СВЦЭМ!$A$39:$A$789,$A135,СВЦЭМ!$B$39:$B$789,I$119)+'СЕТ СН'!$I$14+СВЦЭМ!$D$10+'СЕТ СН'!$I$5-'СЕТ СН'!$I$24</f>
        <v>4835.2037656699995</v>
      </c>
      <c r="J135" s="36">
        <f>SUMIFS(СВЦЭМ!$D$39:$D$789,СВЦЭМ!$A$39:$A$789,$A135,СВЦЭМ!$B$39:$B$789,J$119)+'СЕТ СН'!$I$14+СВЦЭМ!$D$10+'СЕТ СН'!$I$5-'СЕТ СН'!$I$24</f>
        <v>4838.8904136199999</v>
      </c>
      <c r="K135" s="36">
        <f>SUMIFS(СВЦЭМ!$D$39:$D$789,СВЦЭМ!$A$39:$A$789,$A135,СВЦЭМ!$B$39:$B$789,K$119)+'СЕТ СН'!$I$14+СВЦЭМ!$D$10+'СЕТ СН'!$I$5-'СЕТ СН'!$I$24</f>
        <v>4830.3959270899995</v>
      </c>
      <c r="L135" s="36">
        <f>SUMIFS(СВЦЭМ!$D$39:$D$789,СВЦЭМ!$A$39:$A$789,$A135,СВЦЭМ!$B$39:$B$789,L$119)+'СЕТ СН'!$I$14+СВЦЭМ!$D$10+'СЕТ СН'!$I$5-'СЕТ СН'!$I$24</f>
        <v>4819.0605061000006</v>
      </c>
      <c r="M135" s="36">
        <f>SUMIFS(СВЦЭМ!$D$39:$D$789,СВЦЭМ!$A$39:$A$789,$A135,СВЦЭМ!$B$39:$B$789,M$119)+'СЕТ СН'!$I$14+СВЦЭМ!$D$10+'СЕТ СН'!$I$5-'СЕТ СН'!$I$24</f>
        <v>4834.0071776300001</v>
      </c>
      <c r="N135" s="36">
        <f>SUMIFS(СВЦЭМ!$D$39:$D$789,СВЦЭМ!$A$39:$A$789,$A135,СВЦЭМ!$B$39:$B$789,N$119)+'СЕТ СН'!$I$14+СВЦЭМ!$D$10+'СЕТ СН'!$I$5-'СЕТ СН'!$I$24</f>
        <v>4824.2850377300001</v>
      </c>
      <c r="O135" s="36">
        <f>SUMIFS(СВЦЭМ!$D$39:$D$789,СВЦЭМ!$A$39:$A$789,$A135,СВЦЭМ!$B$39:$B$789,O$119)+'СЕТ СН'!$I$14+СВЦЭМ!$D$10+'СЕТ СН'!$I$5-'СЕТ СН'!$I$24</f>
        <v>4843.3999379199995</v>
      </c>
      <c r="P135" s="36">
        <f>SUMIFS(СВЦЭМ!$D$39:$D$789,СВЦЭМ!$A$39:$A$789,$A135,СВЦЭМ!$B$39:$B$789,P$119)+'СЕТ СН'!$I$14+СВЦЭМ!$D$10+'СЕТ СН'!$I$5-'СЕТ СН'!$I$24</f>
        <v>4854.1214294299998</v>
      </c>
      <c r="Q135" s="36">
        <f>SUMIFS(СВЦЭМ!$D$39:$D$789,СВЦЭМ!$A$39:$A$789,$A135,СВЦЭМ!$B$39:$B$789,Q$119)+'СЕТ СН'!$I$14+СВЦЭМ!$D$10+'СЕТ СН'!$I$5-'СЕТ СН'!$I$24</f>
        <v>4866.8782633700002</v>
      </c>
      <c r="R135" s="36">
        <f>SUMIFS(СВЦЭМ!$D$39:$D$789,СВЦЭМ!$A$39:$A$789,$A135,СВЦЭМ!$B$39:$B$789,R$119)+'СЕТ СН'!$I$14+СВЦЭМ!$D$10+'СЕТ СН'!$I$5-'СЕТ СН'!$I$24</f>
        <v>4850.2114630699998</v>
      </c>
      <c r="S135" s="36">
        <f>SUMIFS(СВЦЭМ!$D$39:$D$789,СВЦЭМ!$A$39:$A$789,$A135,СВЦЭМ!$B$39:$B$789,S$119)+'СЕТ СН'!$I$14+СВЦЭМ!$D$10+'СЕТ СН'!$I$5-'СЕТ СН'!$I$24</f>
        <v>4807.8520607999999</v>
      </c>
      <c r="T135" s="36">
        <f>SUMIFS(СВЦЭМ!$D$39:$D$789,СВЦЭМ!$A$39:$A$789,$A135,СВЦЭМ!$B$39:$B$789,T$119)+'СЕТ СН'!$I$14+СВЦЭМ!$D$10+'СЕТ СН'!$I$5-'СЕТ СН'!$I$24</f>
        <v>4809.2888459000005</v>
      </c>
      <c r="U135" s="36">
        <f>SUMIFS(СВЦЭМ!$D$39:$D$789,СВЦЭМ!$A$39:$A$789,$A135,СВЦЭМ!$B$39:$B$789,U$119)+'СЕТ СН'!$I$14+СВЦЭМ!$D$10+'СЕТ СН'!$I$5-'СЕТ СН'!$I$24</f>
        <v>4811.5355981299999</v>
      </c>
      <c r="V135" s="36">
        <f>SUMIFS(СВЦЭМ!$D$39:$D$789,СВЦЭМ!$A$39:$A$789,$A135,СВЦЭМ!$B$39:$B$789,V$119)+'СЕТ СН'!$I$14+СВЦЭМ!$D$10+'СЕТ СН'!$I$5-'СЕТ СН'!$I$24</f>
        <v>4830.7320171199999</v>
      </c>
      <c r="W135" s="36">
        <f>SUMIFS(СВЦЭМ!$D$39:$D$789,СВЦЭМ!$A$39:$A$789,$A135,СВЦЭМ!$B$39:$B$789,W$119)+'СЕТ СН'!$I$14+СВЦЭМ!$D$10+'СЕТ СН'!$I$5-'СЕТ СН'!$I$24</f>
        <v>4854.5427291200003</v>
      </c>
      <c r="X135" s="36">
        <f>SUMIFS(СВЦЭМ!$D$39:$D$789,СВЦЭМ!$A$39:$A$789,$A135,СВЦЭМ!$B$39:$B$789,X$119)+'СЕТ СН'!$I$14+СВЦЭМ!$D$10+'СЕТ СН'!$I$5-'СЕТ СН'!$I$24</f>
        <v>4886.9336390899998</v>
      </c>
      <c r="Y135" s="36">
        <f>SUMIFS(СВЦЭМ!$D$39:$D$789,СВЦЭМ!$A$39:$A$789,$A135,СВЦЭМ!$B$39:$B$789,Y$119)+'СЕТ СН'!$I$14+СВЦЭМ!$D$10+'СЕТ СН'!$I$5-'СЕТ СН'!$I$24</f>
        <v>4926.2794912400004</v>
      </c>
    </row>
    <row r="136" spans="1:25" ht="15.75" x14ac:dyDescent="0.2">
      <c r="A136" s="35">
        <f t="shared" si="3"/>
        <v>45643</v>
      </c>
      <c r="B136" s="36">
        <f>SUMIFS(СВЦЭМ!$D$39:$D$789,СВЦЭМ!$A$39:$A$789,$A136,СВЦЭМ!$B$39:$B$789,B$119)+'СЕТ СН'!$I$14+СВЦЭМ!$D$10+'СЕТ СН'!$I$5-'СЕТ СН'!$I$24</f>
        <v>5076.5375431399998</v>
      </c>
      <c r="C136" s="36">
        <f>SUMIFS(СВЦЭМ!$D$39:$D$789,СВЦЭМ!$A$39:$A$789,$A136,СВЦЭМ!$B$39:$B$789,C$119)+'СЕТ СН'!$I$14+СВЦЭМ!$D$10+'СЕТ СН'!$I$5-'СЕТ СН'!$I$24</f>
        <v>5133.9614108400001</v>
      </c>
      <c r="D136" s="36">
        <f>SUMIFS(СВЦЭМ!$D$39:$D$789,СВЦЭМ!$A$39:$A$789,$A136,СВЦЭМ!$B$39:$B$789,D$119)+'СЕТ СН'!$I$14+СВЦЭМ!$D$10+'СЕТ СН'!$I$5-'СЕТ СН'!$I$24</f>
        <v>5178.40494313</v>
      </c>
      <c r="E136" s="36">
        <f>SUMIFS(СВЦЭМ!$D$39:$D$789,СВЦЭМ!$A$39:$A$789,$A136,СВЦЭМ!$B$39:$B$789,E$119)+'СЕТ СН'!$I$14+СВЦЭМ!$D$10+'СЕТ СН'!$I$5-'СЕТ СН'!$I$24</f>
        <v>5205.3169111999996</v>
      </c>
      <c r="F136" s="36">
        <f>SUMIFS(СВЦЭМ!$D$39:$D$789,СВЦЭМ!$A$39:$A$789,$A136,СВЦЭМ!$B$39:$B$789,F$119)+'СЕТ СН'!$I$14+СВЦЭМ!$D$10+'СЕТ СН'!$I$5-'СЕТ СН'!$I$24</f>
        <v>5222.3027228699993</v>
      </c>
      <c r="G136" s="36">
        <f>SUMIFS(СВЦЭМ!$D$39:$D$789,СВЦЭМ!$A$39:$A$789,$A136,СВЦЭМ!$B$39:$B$789,G$119)+'СЕТ СН'!$I$14+СВЦЭМ!$D$10+'СЕТ СН'!$I$5-'СЕТ СН'!$I$24</f>
        <v>5236.6561338600004</v>
      </c>
      <c r="H136" s="36">
        <f>SUMIFS(СВЦЭМ!$D$39:$D$789,СВЦЭМ!$A$39:$A$789,$A136,СВЦЭМ!$B$39:$B$789,H$119)+'СЕТ СН'!$I$14+СВЦЭМ!$D$10+'СЕТ СН'!$I$5-'СЕТ СН'!$I$24</f>
        <v>5159.5049689400003</v>
      </c>
      <c r="I136" s="36">
        <f>SUMIFS(СВЦЭМ!$D$39:$D$789,СВЦЭМ!$A$39:$A$789,$A136,СВЦЭМ!$B$39:$B$789,I$119)+'СЕТ СН'!$I$14+СВЦЭМ!$D$10+'СЕТ СН'!$I$5-'СЕТ СН'!$I$24</f>
        <v>5072.3743826499995</v>
      </c>
      <c r="J136" s="36">
        <f>SUMIFS(СВЦЭМ!$D$39:$D$789,СВЦЭМ!$A$39:$A$789,$A136,СВЦЭМ!$B$39:$B$789,J$119)+'СЕТ СН'!$I$14+СВЦЭМ!$D$10+'СЕТ СН'!$I$5-'СЕТ СН'!$I$24</f>
        <v>5036.7161748799999</v>
      </c>
      <c r="K136" s="36">
        <f>SUMIFS(СВЦЭМ!$D$39:$D$789,СВЦЭМ!$A$39:$A$789,$A136,СВЦЭМ!$B$39:$B$789,K$119)+'СЕТ СН'!$I$14+СВЦЭМ!$D$10+'СЕТ СН'!$I$5-'СЕТ СН'!$I$24</f>
        <v>4977.33166764</v>
      </c>
      <c r="L136" s="36">
        <f>SUMIFS(СВЦЭМ!$D$39:$D$789,СВЦЭМ!$A$39:$A$789,$A136,СВЦЭМ!$B$39:$B$789,L$119)+'СЕТ СН'!$I$14+СВЦЭМ!$D$10+'СЕТ СН'!$I$5-'СЕТ СН'!$I$24</f>
        <v>4952.2871800000003</v>
      </c>
      <c r="M136" s="36">
        <f>SUMIFS(СВЦЭМ!$D$39:$D$789,СВЦЭМ!$A$39:$A$789,$A136,СВЦЭМ!$B$39:$B$789,M$119)+'СЕТ СН'!$I$14+СВЦЭМ!$D$10+'СЕТ СН'!$I$5-'СЕТ СН'!$I$24</f>
        <v>4963.3601527999999</v>
      </c>
      <c r="N136" s="36">
        <f>SUMIFS(СВЦЭМ!$D$39:$D$789,СВЦЭМ!$A$39:$A$789,$A136,СВЦЭМ!$B$39:$B$789,N$119)+'СЕТ СН'!$I$14+СВЦЭМ!$D$10+'СЕТ СН'!$I$5-'СЕТ СН'!$I$24</f>
        <v>4982.3303661700002</v>
      </c>
      <c r="O136" s="36">
        <f>SUMIFS(СВЦЭМ!$D$39:$D$789,СВЦЭМ!$A$39:$A$789,$A136,СВЦЭМ!$B$39:$B$789,O$119)+'СЕТ СН'!$I$14+СВЦЭМ!$D$10+'СЕТ СН'!$I$5-'СЕТ СН'!$I$24</f>
        <v>4985.7497846900005</v>
      </c>
      <c r="P136" s="36">
        <f>SUMIFS(СВЦЭМ!$D$39:$D$789,СВЦЭМ!$A$39:$A$789,$A136,СВЦЭМ!$B$39:$B$789,P$119)+'СЕТ СН'!$I$14+СВЦЭМ!$D$10+'СЕТ СН'!$I$5-'СЕТ СН'!$I$24</f>
        <v>4986.9929872900002</v>
      </c>
      <c r="Q136" s="36">
        <f>SUMIFS(СВЦЭМ!$D$39:$D$789,СВЦЭМ!$A$39:$A$789,$A136,СВЦЭМ!$B$39:$B$789,Q$119)+'СЕТ СН'!$I$14+СВЦЭМ!$D$10+'СЕТ СН'!$I$5-'СЕТ СН'!$I$24</f>
        <v>5002.9800573399998</v>
      </c>
      <c r="R136" s="36">
        <f>SUMIFS(СВЦЭМ!$D$39:$D$789,СВЦЭМ!$A$39:$A$789,$A136,СВЦЭМ!$B$39:$B$789,R$119)+'СЕТ СН'!$I$14+СВЦЭМ!$D$10+'СЕТ СН'!$I$5-'СЕТ СН'!$I$24</f>
        <v>4994.7435324600001</v>
      </c>
      <c r="S136" s="36">
        <f>SUMIFS(СВЦЭМ!$D$39:$D$789,СВЦЭМ!$A$39:$A$789,$A136,СВЦЭМ!$B$39:$B$789,S$119)+'СЕТ СН'!$I$14+СВЦЭМ!$D$10+'СЕТ СН'!$I$5-'СЕТ СН'!$I$24</f>
        <v>4964.2677114799999</v>
      </c>
      <c r="T136" s="36">
        <f>SUMIFS(СВЦЭМ!$D$39:$D$789,СВЦЭМ!$A$39:$A$789,$A136,СВЦЭМ!$B$39:$B$789,T$119)+'СЕТ СН'!$I$14+СВЦЭМ!$D$10+'СЕТ СН'!$I$5-'СЕТ СН'!$I$24</f>
        <v>5007.9324887000002</v>
      </c>
      <c r="U136" s="36">
        <f>SUMIFS(СВЦЭМ!$D$39:$D$789,СВЦЭМ!$A$39:$A$789,$A136,СВЦЭМ!$B$39:$B$789,U$119)+'СЕТ СН'!$I$14+СВЦЭМ!$D$10+'СЕТ СН'!$I$5-'СЕТ СН'!$I$24</f>
        <v>5004.8129746499999</v>
      </c>
      <c r="V136" s="36">
        <f>SUMIFS(СВЦЭМ!$D$39:$D$789,СВЦЭМ!$A$39:$A$789,$A136,СВЦЭМ!$B$39:$B$789,V$119)+'СЕТ СН'!$I$14+СВЦЭМ!$D$10+'СЕТ СН'!$I$5-'СЕТ СН'!$I$24</f>
        <v>5064.4676465899993</v>
      </c>
      <c r="W136" s="36">
        <f>SUMIFS(СВЦЭМ!$D$39:$D$789,СВЦЭМ!$A$39:$A$789,$A136,СВЦЭМ!$B$39:$B$789,W$119)+'СЕТ СН'!$I$14+СВЦЭМ!$D$10+'СЕТ СН'!$I$5-'СЕТ СН'!$I$24</f>
        <v>5090.6332638499998</v>
      </c>
      <c r="X136" s="36">
        <f>SUMIFS(СВЦЭМ!$D$39:$D$789,СВЦЭМ!$A$39:$A$789,$A136,СВЦЭМ!$B$39:$B$789,X$119)+'СЕТ СН'!$I$14+СВЦЭМ!$D$10+'СЕТ СН'!$I$5-'СЕТ СН'!$I$24</f>
        <v>5109.8294093299992</v>
      </c>
      <c r="Y136" s="36">
        <f>SUMIFS(СВЦЭМ!$D$39:$D$789,СВЦЭМ!$A$39:$A$789,$A136,СВЦЭМ!$B$39:$B$789,Y$119)+'СЕТ СН'!$I$14+СВЦЭМ!$D$10+'СЕТ СН'!$I$5-'СЕТ СН'!$I$24</f>
        <v>5123.08936266</v>
      </c>
    </row>
    <row r="137" spans="1:25" ht="15.75" x14ac:dyDescent="0.2">
      <c r="A137" s="35">
        <f t="shared" si="3"/>
        <v>45644</v>
      </c>
      <c r="B137" s="36">
        <f>SUMIFS(СВЦЭМ!$D$39:$D$789,СВЦЭМ!$A$39:$A$789,$A137,СВЦЭМ!$B$39:$B$789,B$119)+'СЕТ СН'!$I$14+СВЦЭМ!$D$10+'СЕТ СН'!$I$5-'СЕТ СН'!$I$24</f>
        <v>5238.2464154699992</v>
      </c>
      <c r="C137" s="36">
        <f>SUMIFS(СВЦЭМ!$D$39:$D$789,СВЦЭМ!$A$39:$A$789,$A137,СВЦЭМ!$B$39:$B$789,C$119)+'СЕТ СН'!$I$14+СВЦЭМ!$D$10+'СЕТ СН'!$I$5-'СЕТ СН'!$I$24</f>
        <v>5282.36997402</v>
      </c>
      <c r="D137" s="36">
        <f>SUMIFS(СВЦЭМ!$D$39:$D$789,СВЦЭМ!$A$39:$A$789,$A137,СВЦЭМ!$B$39:$B$789,D$119)+'СЕТ СН'!$I$14+СВЦЭМ!$D$10+'СЕТ СН'!$I$5-'СЕТ СН'!$I$24</f>
        <v>5309.8532134699999</v>
      </c>
      <c r="E137" s="36">
        <f>SUMIFS(СВЦЭМ!$D$39:$D$789,СВЦЭМ!$A$39:$A$789,$A137,СВЦЭМ!$B$39:$B$789,E$119)+'СЕТ СН'!$I$14+СВЦЭМ!$D$10+'СЕТ СН'!$I$5-'СЕТ СН'!$I$24</f>
        <v>5324.7755819499998</v>
      </c>
      <c r="F137" s="36">
        <f>SUMIFS(СВЦЭМ!$D$39:$D$789,СВЦЭМ!$A$39:$A$789,$A137,СВЦЭМ!$B$39:$B$789,F$119)+'СЕТ СН'!$I$14+СВЦЭМ!$D$10+'СЕТ СН'!$I$5-'СЕТ СН'!$I$24</f>
        <v>5331.92025225</v>
      </c>
      <c r="G137" s="36">
        <f>SUMIFS(СВЦЭМ!$D$39:$D$789,СВЦЭМ!$A$39:$A$789,$A137,СВЦЭМ!$B$39:$B$789,G$119)+'СЕТ СН'!$I$14+СВЦЭМ!$D$10+'СЕТ СН'!$I$5-'СЕТ СН'!$I$24</f>
        <v>5307.2464739699999</v>
      </c>
      <c r="H137" s="36">
        <f>SUMIFS(СВЦЭМ!$D$39:$D$789,СВЦЭМ!$A$39:$A$789,$A137,СВЦЭМ!$B$39:$B$789,H$119)+'СЕТ СН'!$I$14+СВЦЭМ!$D$10+'СЕТ СН'!$I$5-'СЕТ СН'!$I$24</f>
        <v>5215.7991822699996</v>
      </c>
      <c r="I137" s="36">
        <f>SUMIFS(СВЦЭМ!$D$39:$D$789,СВЦЭМ!$A$39:$A$789,$A137,СВЦЭМ!$B$39:$B$789,I$119)+'СЕТ СН'!$I$14+СВЦЭМ!$D$10+'СЕТ СН'!$I$5-'СЕТ СН'!$I$24</f>
        <v>5093.5303968299995</v>
      </c>
      <c r="J137" s="36">
        <f>SUMIFS(СВЦЭМ!$D$39:$D$789,СВЦЭМ!$A$39:$A$789,$A137,СВЦЭМ!$B$39:$B$789,J$119)+'СЕТ СН'!$I$14+СВЦЭМ!$D$10+'СЕТ СН'!$I$5-'СЕТ СН'!$I$24</f>
        <v>5053.1702802199998</v>
      </c>
      <c r="K137" s="36">
        <f>SUMIFS(СВЦЭМ!$D$39:$D$789,СВЦЭМ!$A$39:$A$789,$A137,СВЦЭМ!$B$39:$B$789,K$119)+'СЕТ СН'!$I$14+СВЦЭМ!$D$10+'СЕТ СН'!$I$5-'СЕТ СН'!$I$24</f>
        <v>4996.5117231000004</v>
      </c>
      <c r="L137" s="36">
        <f>SUMIFS(СВЦЭМ!$D$39:$D$789,СВЦЭМ!$A$39:$A$789,$A137,СВЦЭМ!$B$39:$B$789,L$119)+'СЕТ СН'!$I$14+СВЦЭМ!$D$10+'СЕТ СН'!$I$5-'СЕТ СН'!$I$24</f>
        <v>4961.2481727200002</v>
      </c>
      <c r="M137" s="36">
        <f>SUMIFS(СВЦЭМ!$D$39:$D$789,СВЦЭМ!$A$39:$A$789,$A137,СВЦЭМ!$B$39:$B$789,M$119)+'СЕТ СН'!$I$14+СВЦЭМ!$D$10+'СЕТ СН'!$I$5-'СЕТ СН'!$I$24</f>
        <v>5026.5913255200003</v>
      </c>
      <c r="N137" s="36">
        <f>SUMIFS(СВЦЭМ!$D$39:$D$789,СВЦЭМ!$A$39:$A$789,$A137,СВЦЭМ!$B$39:$B$789,N$119)+'СЕТ СН'!$I$14+СВЦЭМ!$D$10+'СЕТ СН'!$I$5-'СЕТ СН'!$I$24</f>
        <v>5043.57585664</v>
      </c>
      <c r="O137" s="36">
        <f>SUMIFS(СВЦЭМ!$D$39:$D$789,СВЦЭМ!$A$39:$A$789,$A137,СВЦЭМ!$B$39:$B$789,O$119)+'СЕТ СН'!$I$14+СВЦЭМ!$D$10+'СЕТ СН'!$I$5-'СЕТ СН'!$I$24</f>
        <v>5033.0638000099998</v>
      </c>
      <c r="P137" s="36">
        <f>SUMIFS(СВЦЭМ!$D$39:$D$789,СВЦЭМ!$A$39:$A$789,$A137,СВЦЭМ!$B$39:$B$789,P$119)+'СЕТ СН'!$I$14+СВЦЭМ!$D$10+'СЕТ СН'!$I$5-'СЕТ СН'!$I$24</f>
        <v>5024.6142560600001</v>
      </c>
      <c r="Q137" s="36">
        <f>SUMIFS(СВЦЭМ!$D$39:$D$789,СВЦЭМ!$A$39:$A$789,$A137,СВЦЭМ!$B$39:$B$789,Q$119)+'СЕТ СН'!$I$14+СВЦЭМ!$D$10+'СЕТ СН'!$I$5-'СЕТ СН'!$I$24</f>
        <v>5038.91975043</v>
      </c>
      <c r="R137" s="36">
        <f>SUMIFS(СВЦЭМ!$D$39:$D$789,СВЦЭМ!$A$39:$A$789,$A137,СВЦЭМ!$B$39:$B$789,R$119)+'СЕТ СН'!$I$14+СВЦЭМ!$D$10+'СЕТ СН'!$I$5-'СЕТ СН'!$I$24</f>
        <v>5035.9287025699996</v>
      </c>
      <c r="S137" s="36">
        <f>SUMIFS(СВЦЭМ!$D$39:$D$789,СВЦЭМ!$A$39:$A$789,$A137,СВЦЭМ!$B$39:$B$789,S$119)+'СЕТ СН'!$I$14+СВЦЭМ!$D$10+'СЕТ СН'!$I$5-'СЕТ СН'!$I$24</f>
        <v>5001.6156957700005</v>
      </c>
      <c r="T137" s="36">
        <f>SUMIFS(СВЦЭМ!$D$39:$D$789,СВЦЭМ!$A$39:$A$789,$A137,СВЦЭМ!$B$39:$B$789,T$119)+'СЕТ СН'!$I$14+СВЦЭМ!$D$10+'СЕТ СН'!$I$5-'СЕТ СН'!$I$24</f>
        <v>4996.0991921100003</v>
      </c>
      <c r="U137" s="36">
        <f>SUMIFS(СВЦЭМ!$D$39:$D$789,СВЦЭМ!$A$39:$A$789,$A137,СВЦЭМ!$B$39:$B$789,U$119)+'СЕТ СН'!$I$14+СВЦЭМ!$D$10+'СЕТ СН'!$I$5-'СЕТ СН'!$I$24</f>
        <v>5000.0325823900002</v>
      </c>
      <c r="V137" s="36">
        <f>SUMIFS(СВЦЭМ!$D$39:$D$789,СВЦЭМ!$A$39:$A$789,$A137,СВЦЭМ!$B$39:$B$789,V$119)+'СЕТ СН'!$I$14+СВЦЭМ!$D$10+'СЕТ СН'!$I$5-'СЕТ СН'!$I$24</f>
        <v>5053.6387469799993</v>
      </c>
      <c r="W137" s="36">
        <f>SUMIFS(СВЦЭМ!$D$39:$D$789,СВЦЭМ!$A$39:$A$789,$A137,СВЦЭМ!$B$39:$B$789,W$119)+'СЕТ СН'!$I$14+СВЦЭМ!$D$10+'СЕТ СН'!$I$5-'СЕТ СН'!$I$24</f>
        <v>5082.56312961</v>
      </c>
      <c r="X137" s="36">
        <f>SUMIFS(СВЦЭМ!$D$39:$D$789,СВЦЭМ!$A$39:$A$789,$A137,СВЦЭМ!$B$39:$B$789,X$119)+'СЕТ СН'!$I$14+СВЦЭМ!$D$10+'СЕТ СН'!$I$5-'СЕТ СН'!$I$24</f>
        <v>5090.8829861499999</v>
      </c>
      <c r="Y137" s="36">
        <f>SUMIFS(СВЦЭМ!$D$39:$D$789,СВЦЭМ!$A$39:$A$789,$A137,СВЦЭМ!$B$39:$B$789,Y$119)+'СЕТ СН'!$I$14+СВЦЭМ!$D$10+'СЕТ СН'!$I$5-'СЕТ СН'!$I$24</f>
        <v>5144.5122783400002</v>
      </c>
    </row>
    <row r="138" spans="1:25" ht="15.75" x14ac:dyDescent="0.2">
      <c r="A138" s="35">
        <f t="shared" si="3"/>
        <v>45645</v>
      </c>
      <c r="B138" s="36">
        <f>SUMIFS(СВЦЭМ!$D$39:$D$789,СВЦЭМ!$A$39:$A$789,$A138,СВЦЭМ!$B$39:$B$789,B$119)+'СЕТ СН'!$I$14+СВЦЭМ!$D$10+'СЕТ СН'!$I$5-'СЕТ СН'!$I$24</f>
        <v>5054.7903635099992</v>
      </c>
      <c r="C138" s="36">
        <f>SUMIFS(СВЦЭМ!$D$39:$D$789,СВЦЭМ!$A$39:$A$789,$A138,СВЦЭМ!$B$39:$B$789,C$119)+'СЕТ СН'!$I$14+СВЦЭМ!$D$10+'СЕТ СН'!$I$5-'СЕТ СН'!$I$24</f>
        <v>5074.8814296099999</v>
      </c>
      <c r="D138" s="36">
        <f>SUMIFS(СВЦЭМ!$D$39:$D$789,СВЦЭМ!$A$39:$A$789,$A138,СВЦЭМ!$B$39:$B$789,D$119)+'СЕТ СН'!$I$14+СВЦЭМ!$D$10+'СЕТ СН'!$I$5-'СЕТ СН'!$I$24</f>
        <v>5141.5108127099993</v>
      </c>
      <c r="E138" s="36">
        <f>SUMIFS(СВЦЭМ!$D$39:$D$789,СВЦЭМ!$A$39:$A$789,$A138,СВЦЭМ!$B$39:$B$789,E$119)+'СЕТ СН'!$I$14+СВЦЭМ!$D$10+'СЕТ СН'!$I$5-'СЕТ СН'!$I$24</f>
        <v>5145.92472817</v>
      </c>
      <c r="F138" s="36">
        <f>SUMIFS(СВЦЭМ!$D$39:$D$789,СВЦЭМ!$A$39:$A$789,$A138,СВЦЭМ!$B$39:$B$789,F$119)+'СЕТ СН'!$I$14+СВЦЭМ!$D$10+'СЕТ СН'!$I$5-'СЕТ СН'!$I$24</f>
        <v>5164.1075955699998</v>
      </c>
      <c r="G138" s="36">
        <f>SUMIFS(СВЦЭМ!$D$39:$D$789,СВЦЭМ!$A$39:$A$789,$A138,СВЦЭМ!$B$39:$B$789,G$119)+'СЕТ СН'!$I$14+СВЦЭМ!$D$10+'СЕТ СН'!$I$5-'СЕТ СН'!$I$24</f>
        <v>5142.3782951399999</v>
      </c>
      <c r="H138" s="36">
        <f>SUMIFS(СВЦЭМ!$D$39:$D$789,СВЦЭМ!$A$39:$A$789,$A138,СВЦЭМ!$B$39:$B$789,H$119)+'СЕТ СН'!$I$14+СВЦЭМ!$D$10+'СЕТ СН'!$I$5-'СЕТ СН'!$I$24</f>
        <v>5103.6930151300003</v>
      </c>
      <c r="I138" s="36">
        <f>SUMIFS(СВЦЭМ!$D$39:$D$789,СВЦЭМ!$A$39:$A$789,$A138,СВЦЭМ!$B$39:$B$789,I$119)+'СЕТ СН'!$I$14+СВЦЭМ!$D$10+'СЕТ СН'!$I$5-'СЕТ СН'!$I$24</f>
        <v>5036.3562312399999</v>
      </c>
      <c r="J138" s="36">
        <f>SUMIFS(СВЦЭМ!$D$39:$D$789,СВЦЭМ!$A$39:$A$789,$A138,СВЦЭМ!$B$39:$B$789,J$119)+'СЕТ СН'!$I$14+СВЦЭМ!$D$10+'СЕТ СН'!$I$5-'СЕТ СН'!$I$24</f>
        <v>4988.8945317500002</v>
      </c>
      <c r="K138" s="36">
        <f>SUMIFS(СВЦЭМ!$D$39:$D$789,СВЦЭМ!$A$39:$A$789,$A138,СВЦЭМ!$B$39:$B$789,K$119)+'СЕТ СН'!$I$14+СВЦЭМ!$D$10+'СЕТ СН'!$I$5-'СЕТ СН'!$I$24</f>
        <v>4930.9071829100003</v>
      </c>
      <c r="L138" s="36">
        <f>SUMIFS(СВЦЭМ!$D$39:$D$789,СВЦЭМ!$A$39:$A$789,$A138,СВЦЭМ!$B$39:$B$789,L$119)+'СЕТ СН'!$I$14+СВЦЭМ!$D$10+'СЕТ СН'!$I$5-'СЕТ СН'!$I$24</f>
        <v>4929.9071577499999</v>
      </c>
      <c r="M138" s="36">
        <f>SUMIFS(СВЦЭМ!$D$39:$D$789,СВЦЭМ!$A$39:$A$789,$A138,СВЦЭМ!$B$39:$B$789,M$119)+'СЕТ СН'!$I$14+СВЦЭМ!$D$10+'СЕТ СН'!$I$5-'СЕТ СН'!$I$24</f>
        <v>4957.5891452200003</v>
      </c>
      <c r="N138" s="36">
        <f>SUMIFS(СВЦЭМ!$D$39:$D$789,СВЦЭМ!$A$39:$A$789,$A138,СВЦЭМ!$B$39:$B$789,N$119)+'СЕТ СН'!$I$14+СВЦЭМ!$D$10+'СЕТ СН'!$I$5-'СЕТ СН'!$I$24</f>
        <v>4964.8072315099998</v>
      </c>
      <c r="O138" s="36">
        <f>SUMIFS(СВЦЭМ!$D$39:$D$789,СВЦЭМ!$A$39:$A$789,$A138,СВЦЭМ!$B$39:$B$789,O$119)+'СЕТ СН'!$I$14+СВЦЭМ!$D$10+'СЕТ СН'!$I$5-'СЕТ СН'!$I$24</f>
        <v>5018.8965158000001</v>
      </c>
      <c r="P138" s="36">
        <f>SUMIFS(СВЦЭМ!$D$39:$D$789,СВЦЭМ!$A$39:$A$789,$A138,СВЦЭМ!$B$39:$B$789,P$119)+'СЕТ СН'!$I$14+СВЦЭМ!$D$10+'СЕТ СН'!$I$5-'СЕТ СН'!$I$24</f>
        <v>5031.4610562300004</v>
      </c>
      <c r="Q138" s="36">
        <f>SUMIFS(СВЦЭМ!$D$39:$D$789,СВЦЭМ!$A$39:$A$789,$A138,СВЦЭМ!$B$39:$B$789,Q$119)+'СЕТ СН'!$I$14+СВЦЭМ!$D$10+'СЕТ СН'!$I$5-'СЕТ СН'!$I$24</f>
        <v>5009.5946248299997</v>
      </c>
      <c r="R138" s="36">
        <f>SUMIFS(СВЦЭМ!$D$39:$D$789,СВЦЭМ!$A$39:$A$789,$A138,СВЦЭМ!$B$39:$B$789,R$119)+'СЕТ СН'!$I$14+СВЦЭМ!$D$10+'СЕТ СН'!$I$5-'СЕТ СН'!$I$24</f>
        <v>4971.1046763900003</v>
      </c>
      <c r="S138" s="36">
        <f>SUMIFS(СВЦЭМ!$D$39:$D$789,СВЦЭМ!$A$39:$A$789,$A138,СВЦЭМ!$B$39:$B$789,S$119)+'СЕТ СН'!$I$14+СВЦЭМ!$D$10+'СЕТ СН'!$I$5-'СЕТ СН'!$I$24</f>
        <v>4935.8200505300001</v>
      </c>
      <c r="T138" s="36">
        <f>SUMIFS(СВЦЭМ!$D$39:$D$789,СВЦЭМ!$A$39:$A$789,$A138,СВЦЭМ!$B$39:$B$789,T$119)+'СЕТ СН'!$I$14+СВЦЭМ!$D$10+'СЕТ СН'!$I$5-'СЕТ СН'!$I$24</f>
        <v>4907.3091952899995</v>
      </c>
      <c r="U138" s="36">
        <f>SUMIFS(СВЦЭМ!$D$39:$D$789,СВЦЭМ!$A$39:$A$789,$A138,СВЦЭМ!$B$39:$B$789,U$119)+'СЕТ СН'!$I$14+СВЦЭМ!$D$10+'СЕТ СН'!$I$5-'СЕТ СН'!$I$24</f>
        <v>4910.8556294400005</v>
      </c>
      <c r="V138" s="36">
        <f>SUMIFS(СВЦЭМ!$D$39:$D$789,СВЦЭМ!$A$39:$A$789,$A138,СВЦЭМ!$B$39:$B$789,V$119)+'СЕТ СН'!$I$14+СВЦЭМ!$D$10+'СЕТ СН'!$I$5-'СЕТ СН'!$I$24</f>
        <v>4928.2780174899999</v>
      </c>
      <c r="W138" s="36">
        <f>SUMIFS(СВЦЭМ!$D$39:$D$789,СВЦЭМ!$A$39:$A$789,$A138,СВЦЭМ!$B$39:$B$789,W$119)+'СЕТ СН'!$I$14+СВЦЭМ!$D$10+'СЕТ СН'!$I$5-'СЕТ СН'!$I$24</f>
        <v>4988.4000779199996</v>
      </c>
      <c r="X138" s="36">
        <f>SUMIFS(СВЦЭМ!$D$39:$D$789,СВЦЭМ!$A$39:$A$789,$A138,СВЦЭМ!$B$39:$B$789,X$119)+'СЕТ СН'!$I$14+СВЦЭМ!$D$10+'СЕТ СН'!$I$5-'СЕТ СН'!$I$24</f>
        <v>5009.1206510900001</v>
      </c>
      <c r="Y138" s="36">
        <f>SUMIFS(СВЦЭМ!$D$39:$D$789,СВЦЭМ!$A$39:$A$789,$A138,СВЦЭМ!$B$39:$B$789,Y$119)+'СЕТ СН'!$I$14+СВЦЭМ!$D$10+'СЕТ СН'!$I$5-'СЕТ СН'!$I$24</f>
        <v>5030.3329906199997</v>
      </c>
    </row>
    <row r="139" spans="1:25" ht="15.75" x14ac:dyDescent="0.2">
      <c r="A139" s="35">
        <f t="shared" si="3"/>
        <v>45646</v>
      </c>
      <c r="B139" s="36">
        <f>SUMIFS(СВЦЭМ!$D$39:$D$789,СВЦЭМ!$A$39:$A$789,$A139,СВЦЭМ!$B$39:$B$789,B$119)+'СЕТ СН'!$I$14+СВЦЭМ!$D$10+'СЕТ СН'!$I$5-'СЕТ СН'!$I$24</f>
        <v>5065.5504206599999</v>
      </c>
      <c r="C139" s="36">
        <f>SUMIFS(СВЦЭМ!$D$39:$D$789,СВЦЭМ!$A$39:$A$789,$A139,СВЦЭМ!$B$39:$B$789,C$119)+'СЕТ СН'!$I$14+СВЦЭМ!$D$10+'СЕТ СН'!$I$5-'СЕТ СН'!$I$24</f>
        <v>5100.3639739600003</v>
      </c>
      <c r="D139" s="36">
        <f>SUMIFS(СВЦЭМ!$D$39:$D$789,СВЦЭМ!$A$39:$A$789,$A139,СВЦЭМ!$B$39:$B$789,D$119)+'СЕТ СН'!$I$14+СВЦЭМ!$D$10+'СЕТ СН'!$I$5-'СЕТ СН'!$I$24</f>
        <v>5111.6974287899993</v>
      </c>
      <c r="E139" s="36">
        <f>SUMIFS(СВЦЭМ!$D$39:$D$789,СВЦЭМ!$A$39:$A$789,$A139,СВЦЭМ!$B$39:$B$789,E$119)+'СЕТ СН'!$I$14+СВЦЭМ!$D$10+'СЕТ СН'!$I$5-'СЕТ СН'!$I$24</f>
        <v>5128.8594833200004</v>
      </c>
      <c r="F139" s="36">
        <f>SUMIFS(СВЦЭМ!$D$39:$D$789,СВЦЭМ!$A$39:$A$789,$A139,СВЦЭМ!$B$39:$B$789,F$119)+'СЕТ СН'!$I$14+СВЦЭМ!$D$10+'СЕТ СН'!$I$5-'СЕТ СН'!$I$24</f>
        <v>5126.4111750699994</v>
      </c>
      <c r="G139" s="36">
        <f>SUMIFS(СВЦЭМ!$D$39:$D$789,СВЦЭМ!$A$39:$A$789,$A139,СВЦЭМ!$B$39:$B$789,G$119)+'СЕТ СН'!$I$14+СВЦЭМ!$D$10+'СЕТ СН'!$I$5-'СЕТ СН'!$I$24</f>
        <v>5108.4928660200003</v>
      </c>
      <c r="H139" s="36">
        <f>SUMIFS(СВЦЭМ!$D$39:$D$789,СВЦЭМ!$A$39:$A$789,$A139,СВЦЭМ!$B$39:$B$789,H$119)+'СЕТ СН'!$I$14+СВЦЭМ!$D$10+'СЕТ СН'!$I$5-'СЕТ СН'!$I$24</f>
        <v>5094.8735773099997</v>
      </c>
      <c r="I139" s="36">
        <f>SUMIFS(СВЦЭМ!$D$39:$D$789,СВЦЭМ!$A$39:$A$789,$A139,СВЦЭМ!$B$39:$B$789,I$119)+'СЕТ СН'!$I$14+СВЦЭМ!$D$10+'СЕТ СН'!$I$5-'СЕТ СН'!$I$24</f>
        <v>4991.7722923000001</v>
      </c>
      <c r="J139" s="36">
        <f>SUMIFS(СВЦЭМ!$D$39:$D$789,СВЦЭМ!$A$39:$A$789,$A139,СВЦЭМ!$B$39:$B$789,J$119)+'СЕТ СН'!$I$14+СВЦЭМ!$D$10+'СЕТ СН'!$I$5-'СЕТ СН'!$I$24</f>
        <v>4915.7423058599998</v>
      </c>
      <c r="K139" s="36">
        <f>SUMIFS(СВЦЭМ!$D$39:$D$789,СВЦЭМ!$A$39:$A$789,$A139,СВЦЭМ!$B$39:$B$789,K$119)+'СЕТ СН'!$I$14+СВЦЭМ!$D$10+'СЕТ СН'!$I$5-'СЕТ СН'!$I$24</f>
        <v>4877.07687584</v>
      </c>
      <c r="L139" s="36">
        <f>SUMIFS(СВЦЭМ!$D$39:$D$789,СВЦЭМ!$A$39:$A$789,$A139,СВЦЭМ!$B$39:$B$789,L$119)+'СЕТ СН'!$I$14+СВЦЭМ!$D$10+'СЕТ СН'!$I$5-'СЕТ СН'!$I$24</f>
        <v>4876.5622723400002</v>
      </c>
      <c r="M139" s="36">
        <f>SUMIFS(СВЦЭМ!$D$39:$D$789,СВЦЭМ!$A$39:$A$789,$A139,СВЦЭМ!$B$39:$B$789,M$119)+'СЕТ СН'!$I$14+СВЦЭМ!$D$10+'СЕТ СН'!$I$5-'СЕТ СН'!$I$24</f>
        <v>4870.9937974100003</v>
      </c>
      <c r="N139" s="36">
        <f>SUMIFS(СВЦЭМ!$D$39:$D$789,СВЦЭМ!$A$39:$A$789,$A139,СВЦЭМ!$B$39:$B$789,N$119)+'СЕТ СН'!$I$14+СВЦЭМ!$D$10+'СЕТ СН'!$I$5-'СЕТ СН'!$I$24</f>
        <v>4876.0168555700002</v>
      </c>
      <c r="O139" s="36">
        <f>SUMIFS(СВЦЭМ!$D$39:$D$789,СВЦЭМ!$A$39:$A$789,$A139,СВЦЭМ!$B$39:$B$789,O$119)+'СЕТ СН'!$I$14+СВЦЭМ!$D$10+'СЕТ СН'!$I$5-'СЕТ СН'!$I$24</f>
        <v>4886.4486704299998</v>
      </c>
      <c r="P139" s="36">
        <f>SUMIFS(СВЦЭМ!$D$39:$D$789,СВЦЭМ!$A$39:$A$789,$A139,СВЦЭМ!$B$39:$B$789,P$119)+'СЕТ СН'!$I$14+СВЦЭМ!$D$10+'СЕТ СН'!$I$5-'СЕТ СН'!$I$24</f>
        <v>4895.1464063399999</v>
      </c>
      <c r="Q139" s="36">
        <f>SUMIFS(СВЦЭМ!$D$39:$D$789,СВЦЭМ!$A$39:$A$789,$A139,СВЦЭМ!$B$39:$B$789,Q$119)+'СЕТ СН'!$I$14+СВЦЭМ!$D$10+'СЕТ СН'!$I$5-'СЕТ СН'!$I$24</f>
        <v>4850.4271904799998</v>
      </c>
      <c r="R139" s="36">
        <f>SUMIFS(СВЦЭМ!$D$39:$D$789,СВЦЭМ!$A$39:$A$789,$A139,СВЦЭМ!$B$39:$B$789,R$119)+'СЕТ СН'!$I$14+СВЦЭМ!$D$10+'СЕТ СН'!$I$5-'СЕТ СН'!$I$24</f>
        <v>4861.3379345399999</v>
      </c>
      <c r="S139" s="36">
        <f>SUMIFS(СВЦЭМ!$D$39:$D$789,СВЦЭМ!$A$39:$A$789,$A139,СВЦЭМ!$B$39:$B$789,S$119)+'СЕТ СН'!$I$14+СВЦЭМ!$D$10+'СЕТ СН'!$I$5-'СЕТ СН'!$I$24</f>
        <v>4865.3526232700005</v>
      </c>
      <c r="T139" s="36">
        <f>SUMIFS(СВЦЭМ!$D$39:$D$789,СВЦЭМ!$A$39:$A$789,$A139,СВЦЭМ!$B$39:$B$789,T$119)+'СЕТ СН'!$I$14+СВЦЭМ!$D$10+'СЕТ СН'!$I$5-'СЕТ СН'!$I$24</f>
        <v>4840.6530912999997</v>
      </c>
      <c r="U139" s="36">
        <f>SUMIFS(СВЦЭМ!$D$39:$D$789,СВЦЭМ!$A$39:$A$789,$A139,СВЦЭМ!$B$39:$B$789,U$119)+'СЕТ СН'!$I$14+СВЦЭМ!$D$10+'СЕТ СН'!$I$5-'СЕТ СН'!$I$24</f>
        <v>4859.0703598099999</v>
      </c>
      <c r="V139" s="36">
        <f>SUMIFS(СВЦЭМ!$D$39:$D$789,СВЦЭМ!$A$39:$A$789,$A139,СВЦЭМ!$B$39:$B$789,V$119)+'СЕТ СН'!$I$14+СВЦЭМ!$D$10+'СЕТ СН'!$I$5-'СЕТ СН'!$I$24</f>
        <v>4892.3239922100001</v>
      </c>
      <c r="W139" s="36">
        <f>SUMIFS(СВЦЭМ!$D$39:$D$789,СВЦЭМ!$A$39:$A$789,$A139,СВЦЭМ!$B$39:$B$789,W$119)+'СЕТ СН'!$I$14+СВЦЭМ!$D$10+'СЕТ СН'!$I$5-'СЕТ СН'!$I$24</f>
        <v>4959.9172885299995</v>
      </c>
      <c r="X139" s="36">
        <f>SUMIFS(СВЦЭМ!$D$39:$D$789,СВЦЭМ!$A$39:$A$789,$A139,СВЦЭМ!$B$39:$B$789,X$119)+'СЕТ СН'!$I$14+СВЦЭМ!$D$10+'СЕТ СН'!$I$5-'СЕТ СН'!$I$24</f>
        <v>4976.8749378699995</v>
      </c>
      <c r="Y139" s="36">
        <f>SUMIFS(СВЦЭМ!$D$39:$D$789,СВЦЭМ!$A$39:$A$789,$A139,СВЦЭМ!$B$39:$B$789,Y$119)+'СЕТ СН'!$I$14+СВЦЭМ!$D$10+'СЕТ СН'!$I$5-'СЕТ СН'!$I$24</f>
        <v>4983.52812619</v>
      </c>
    </row>
    <row r="140" spans="1:25" ht="15.75" x14ac:dyDescent="0.2">
      <c r="A140" s="35">
        <f t="shared" si="3"/>
        <v>45647</v>
      </c>
      <c r="B140" s="36">
        <f>SUMIFS(СВЦЭМ!$D$39:$D$789,СВЦЭМ!$A$39:$A$789,$A140,СВЦЭМ!$B$39:$B$789,B$119)+'СЕТ СН'!$I$14+СВЦЭМ!$D$10+'СЕТ СН'!$I$5-'СЕТ СН'!$I$24</f>
        <v>5067.2952954899993</v>
      </c>
      <c r="C140" s="36">
        <f>SUMIFS(СВЦЭМ!$D$39:$D$789,СВЦЭМ!$A$39:$A$789,$A140,СВЦЭМ!$B$39:$B$789,C$119)+'СЕТ СН'!$I$14+СВЦЭМ!$D$10+'СЕТ СН'!$I$5-'СЕТ СН'!$I$24</f>
        <v>5049.5614492499999</v>
      </c>
      <c r="D140" s="36">
        <f>SUMIFS(СВЦЭМ!$D$39:$D$789,СВЦЭМ!$A$39:$A$789,$A140,СВЦЭМ!$B$39:$B$789,D$119)+'СЕТ СН'!$I$14+СВЦЭМ!$D$10+'СЕТ СН'!$I$5-'СЕТ СН'!$I$24</f>
        <v>5115.4933453399999</v>
      </c>
      <c r="E140" s="36">
        <f>SUMIFS(СВЦЭМ!$D$39:$D$789,СВЦЭМ!$A$39:$A$789,$A140,СВЦЭМ!$B$39:$B$789,E$119)+'СЕТ СН'!$I$14+СВЦЭМ!$D$10+'СЕТ СН'!$I$5-'СЕТ СН'!$I$24</f>
        <v>5154.3189863499992</v>
      </c>
      <c r="F140" s="36">
        <f>SUMIFS(СВЦЭМ!$D$39:$D$789,СВЦЭМ!$A$39:$A$789,$A140,СВЦЭМ!$B$39:$B$789,F$119)+'СЕТ СН'!$I$14+СВЦЭМ!$D$10+'СЕТ СН'!$I$5-'СЕТ СН'!$I$24</f>
        <v>5165.6396490400002</v>
      </c>
      <c r="G140" s="36">
        <f>SUMIFS(СВЦЭМ!$D$39:$D$789,СВЦЭМ!$A$39:$A$789,$A140,СВЦЭМ!$B$39:$B$789,G$119)+'СЕТ СН'!$I$14+СВЦЭМ!$D$10+'СЕТ СН'!$I$5-'СЕТ СН'!$I$24</f>
        <v>5146.6272987499997</v>
      </c>
      <c r="H140" s="36">
        <f>SUMIFS(СВЦЭМ!$D$39:$D$789,СВЦЭМ!$A$39:$A$789,$A140,СВЦЭМ!$B$39:$B$789,H$119)+'СЕТ СН'!$I$14+СВЦЭМ!$D$10+'СЕТ СН'!$I$5-'СЕТ СН'!$I$24</f>
        <v>5123.1516724399999</v>
      </c>
      <c r="I140" s="36">
        <f>SUMIFS(СВЦЭМ!$D$39:$D$789,СВЦЭМ!$A$39:$A$789,$A140,СВЦЭМ!$B$39:$B$789,I$119)+'СЕТ СН'!$I$14+СВЦЭМ!$D$10+'СЕТ СН'!$I$5-'СЕТ СН'!$I$24</f>
        <v>5072.3935121599998</v>
      </c>
      <c r="J140" s="36">
        <f>SUMIFS(СВЦЭМ!$D$39:$D$789,СВЦЭМ!$A$39:$A$789,$A140,СВЦЭМ!$B$39:$B$789,J$119)+'СЕТ СН'!$I$14+СВЦЭМ!$D$10+'СЕТ СН'!$I$5-'СЕТ СН'!$I$24</f>
        <v>5009.9469909099998</v>
      </c>
      <c r="K140" s="36">
        <f>SUMIFS(СВЦЭМ!$D$39:$D$789,СВЦЭМ!$A$39:$A$789,$A140,СВЦЭМ!$B$39:$B$789,K$119)+'СЕТ СН'!$I$14+СВЦЭМ!$D$10+'СЕТ СН'!$I$5-'СЕТ СН'!$I$24</f>
        <v>4924.2535932000001</v>
      </c>
      <c r="L140" s="36">
        <f>SUMIFS(СВЦЭМ!$D$39:$D$789,СВЦЭМ!$A$39:$A$789,$A140,СВЦЭМ!$B$39:$B$789,L$119)+'СЕТ СН'!$I$14+СВЦЭМ!$D$10+'СЕТ СН'!$I$5-'СЕТ СН'!$I$24</f>
        <v>4897.6580083700001</v>
      </c>
      <c r="M140" s="36">
        <f>SUMIFS(СВЦЭМ!$D$39:$D$789,СВЦЭМ!$A$39:$A$789,$A140,СВЦЭМ!$B$39:$B$789,M$119)+'СЕТ СН'!$I$14+СВЦЭМ!$D$10+'СЕТ СН'!$I$5-'СЕТ СН'!$I$24</f>
        <v>4895.0192800200002</v>
      </c>
      <c r="N140" s="36">
        <f>SUMIFS(СВЦЭМ!$D$39:$D$789,СВЦЭМ!$A$39:$A$789,$A140,СВЦЭМ!$B$39:$B$789,N$119)+'СЕТ СН'!$I$14+СВЦЭМ!$D$10+'СЕТ СН'!$I$5-'СЕТ СН'!$I$24</f>
        <v>4904.8567473100002</v>
      </c>
      <c r="O140" s="36">
        <f>SUMIFS(СВЦЭМ!$D$39:$D$789,СВЦЭМ!$A$39:$A$789,$A140,СВЦЭМ!$B$39:$B$789,O$119)+'СЕТ СН'!$I$14+СВЦЭМ!$D$10+'СЕТ СН'!$I$5-'СЕТ СН'!$I$24</f>
        <v>4918.2162708899996</v>
      </c>
      <c r="P140" s="36">
        <f>SUMIFS(СВЦЭМ!$D$39:$D$789,СВЦЭМ!$A$39:$A$789,$A140,СВЦЭМ!$B$39:$B$789,P$119)+'СЕТ СН'!$I$14+СВЦЭМ!$D$10+'СЕТ СН'!$I$5-'СЕТ СН'!$I$24</f>
        <v>4914.8133894700004</v>
      </c>
      <c r="Q140" s="36">
        <f>SUMIFS(СВЦЭМ!$D$39:$D$789,СВЦЭМ!$A$39:$A$789,$A140,СВЦЭМ!$B$39:$B$789,Q$119)+'СЕТ СН'!$I$14+СВЦЭМ!$D$10+'СЕТ СН'!$I$5-'СЕТ СН'!$I$24</f>
        <v>4909.0161421600005</v>
      </c>
      <c r="R140" s="36">
        <f>SUMIFS(СВЦЭМ!$D$39:$D$789,СВЦЭМ!$A$39:$A$789,$A140,СВЦЭМ!$B$39:$B$789,R$119)+'СЕТ СН'!$I$14+СВЦЭМ!$D$10+'СЕТ СН'!$I$5-'СЕТ СН'!$I$24</f>
        <v>4918.6266135999995</v>
      </c>
      <c r="S140" s="36">
        <f>SUMIFS(СВЦЭМ!$D$39:$D$789,СВЦЭМ!$A$39:$A$789,$A140,СВЦЭМ!$B$39:$B$789,S$119)+'СЕТ СН'!$I$14+СВЦЭМ!$D$10+'СЕТ СН'!$I$5-'СЕТ СН'!$I$24</f>
        <v>4909.0181295000002</v>
      </c>
      <c r="T140" s="36">
        <f>SUMIFS(СВЦЭМ!$D$39:$D$789,СВЦЭМ!$A$39:$A$789,$A140,СВЦЭМ!$B$39:$B$789,T$119)+'СЕТ СН'!$I$14+СВЦЭМ!$D$10+'СЕТ СН'!$I$5-'СЕТ СН'!$I$24</f>
        <v>4881.0711479399997</v>
      </c>
      <c r="U140" s="36">
        <f>SUMIFS(СВЦЭМ!$D$39:$D$789,СВЦЭМ!$A$39:$A$789,$A140,СВЦЭМ!$B$39:$B$789,U$119)+'СЕТ СН'!$I$14+СВЦЭМ!$D$10+'СЕТ СН'!$I$5-'СЕТ СН'!$I$24</f>
        <v>4897.8599879599997</v>
      </c>
      <c r="V140" s="36">
        <f>SUMIFS(СВЦЭМ!$D$39:$D$789,СВЦЭМ!$A$39:$A$789,$A140,СВЦЭМ!$B$39:$B$789,V$119)+'СЕТ СН'!$I$14+СВЦЭМ!$D$10+'СЕТ СН'!$I$5-'СЕТ СН'!$I$24</f>
        <v>4935.8326527600002</v>
      </c>
      <c r="W140" s="36">
        <f>SUMIFS(СВЦЭМ!$D$39:$D$789,СВЦЭМ!$A$39:$A$789,$A140,СВЦЭМ!$B$39:$B$789,W$119)+'СЕТ СН'!$I$14+СВЦЭМ!$D$10+'СЕТ СН'!$I$5-'СЕТ СН'!$I$24</f>
        <v>4943.89131284</v>
      </c>
      <c r="X140" s="36">
        <f>SUMIFS(СВЦЭМ!$D$39:$D$789,СВЦЭМ!$A$39:$A$789,$A140,СВЦЭМ!$B$39:$B$789,X$119)+'СЕТ СН'!$I$14+СВЦЭМ!$D$10+'СЕТ СН'!$I$5-'СЕТ СН'!$I$24</f>
        <v>4976.4968222999996</v>
      </c>
      <c r="Y140" s="36">
        <f>SUMIFS(СВЦЭМ!$D$39:$D$789,СВЦЭМ!$A$39:$A$789,$A140,СВЦЭМ!$B$39:$B$789,Y$119)+'СЕТ СН'!$I$14+СВЦЭМ!$D$10+'СЕТ СН'!$I$5-'СЕТ СН'!$I$24</f>
        <v>4998.19566037</v>
      </c>
    </row>
    <row r="141" spans="1:25" ht="15.75" x14ac:dyDescent="0.2">
      <c r="A141" s="35">
        <f t="shared" si="3"/>
        <v>45648</v>
      </c>
      <c r="B141" s="36">
        <f>SUMIFS(СВЦЭМ!$D$39:$D$789,СВЦЭМ!$A$39:$A$789,$A141,СВЦЭМ!$B$39:$B$789,B$119)+'СЕТ СН'!$I$14+СВЦЭМ!$D$10+'СЕТ СН'!$I$5-'СЕТ СН'!$I$24</f>
        <v>5021.0715845699997</v>
      </c>
      <c r="C141" s="36">
        <f>SUMIFS(СВЦЭМ!$D$39:$D$789,СВЦЭМ!$A$39:$A$789,$A141,СВЦЭМ!$B$39:$B$789,C$119)+'СЕТ СН'!$I$14+СВЦЭМ!$D$10+'СЕТ СН'!$I$5-'СЕТ СН'!$I$24</f>
        <v>5131.4246801499994</v>
      </c>
      <c r="D141" s="36">
        <f>SUMIFS(СВЦЭМ!$D$39:$D$789,СВЦЭМ!$A$39:$A$789,$A141,СВЦЭМ!$B$39:$B$789,D$119)+'СЕТ СН'!$I$14+СВЦЭМ!$D$10+'СЕТ СН'!$I$5-'СЕТ СН'!$I$24</f>
        <v>5152.1930157200004</v>
      </c>
      <c r="E141" s="36">
        <f>SUMIFS(СВЦЭМ!$D$39:$D$789,СВЦЭМ!$A$39:$A$789,$A141,СВЦЭМ!$B$39:$B$789,E$119)+'СЕТ СН'!$I$14+СВЦЭМ!$D$10+'СЕТ СН'!$I$5-'СЕТ СН'!$I$24</f>
        <v>5173.6813702299996</v>
      </c>
      <c r="F141" s="36">
        <f>SUMIFS(СВЦЭМ!$D$39:$D$789,СВЦЭМ!$A$39:$A$789,$A141,СВЦЭМ!$B$39:$B$789,F$119)+'СЕТ СН'!$I$14+СВЦЭМ!$D$10+'СЕТ СН'!$I$5-'СЕТ СН'!$I$24</f>
        <v>5181.7695245699997</v>
      </c>
      <c r="G141" s="36">
        <f>SUMIFS(СВЦЭМ!$D$39:$D$789,СВЦЭМ!$A$39:$A$789,$A141,СВЦЭМ!$B$39:$B$789,G$119)+'СЕТ СН'!$I$14+СВЦЭМ!$D$10+'СЕТ СН'!$I$5-'СЕТ СН'!$I$24</f>
        <v>5184.2973061100001</v>
      </c>
      <c r="H141" s="36">
        <f>SUMIFS(СВЦЭМ!$D$39:$D$789,СВЦЭМ!$A$39:$A$789,$A141,СВЦЭМ!$B$39:$B$789,H$119)+'СЕТ СН'!$I$14+СВЦЭМ!$D$10+'СЕТ СН'!$I$5-'СЕТ СН'!$I$24</f>
        <v>5162.4037518900004</v>
      </c>
      <c r="I141" s="36">
        <f>SUMIFS(СВЦЭМ!$D$39:$D$789,СВЦЭМ!$A$39:$A$789,$A141,СВЦЭМ!$B$39:$B$789,I$119)+'СЕТ СН'!$I$14+СВЦЭМ!$D$10+'СЕТ СН'!$I$5-'СЕТ СН'!$I$24</f>
        <v>5135.4850402499997</v>
      </c>
      <c r="J141" s="36">
        <f>SUMIFS(СВЦЭМ!$D$39:$D$789,СВЦЭМ!$A$39:$A$789,$A141,СВЦЭМ!$B$39:$B$789,J$119)+'СЕТ СН'!$I$14+СВЦЭМ!$D$10+'СЕТ СН'!$I$5-'СЕТ СН'!$I$24</f>
        <v>5038.7740845999997</v>
      </c>
      <c r="K141" s="36">
        <f>SUMIFS(СВЦЭМ!$D$39:$D$789,СВЦЭМ!$A$39:$A$789,$A141,СВЦЭМ!$B$39:$B$789,K$119)+'СЕТ СН'!$I$14+СВЦЭМ!$D$10+'СЕТ СН'!$I$5-'СЕТ СН'!$I$24</f>
        <v>4997.8084942799996</v>
      </c>
      <c r="L141" s="36">
        <f>SUMIFS(СВЦЭМ!$D$39:$D$789,СВЦЭМ!$A$39:$A$789,$A141,СВЦЭМ!$B$39:$B$789,L$119)+'СЕТ СН'!$I$14+СВЦЭМ!$D$10+'СЕТ СН'!$I$5-'СЕТ СН'!$I$24</f>
        <v>4957.3654302499999</v>
      </c>
      <c r="M141" s="36">
        <f>SUMIFS(СВЦЭМ!$D$39:$D$789,СВЦЭМ!$A$39:$A$789,$A141,СВЦЭМ!$B$39:$B$789,M$119)+'СЕТ СН'!$I$14+СВЦЭМ!$D$10+'СЕТ СН'!$I$5-'СЕТ СН'!$I$24</f>
        <v>4953.4432099200003</v>
      </c>
      <c r="N141" s="36">
        <f>SUMIFS(СВЦЭМ!$D$39:$D$789,СВЦЭМ!$A$39:$A$789,$A141,СВЦЭМ!$B$39:$B$789,N$119)+'СЕТ СН'!$I$14+СВЦЭМ!$D$10+'СЕТ СН'!$I$5-'СЕТ СН'!$I$24</f>
        <v>4964.3514053500003</v>
      </c>
      <c r="O141" s="36">
        <f>SUMIFS(СВЦЭМ!$D$39:$D$789,СВЦЭМ!$A$39:$A$789,$A141,СВЦЭМ!$B$39:$B$789,O$119)+'СЕТ СН'!$I$14+СВЦЭМ!$D$10+'СЕТ СН'!$I$5-'СЕТ СН'!$I$24</f>
        <v>4983.3214125200002</v>
      </c>
      <c r="P141" s="36">
        <f>SUMIFS(СВЦЭМ!$D$39:$D$789,СВЦЭМ!$A$39:$A$789,$A141,СВЦЭМ!$B$39:$B$789,P$119)+'СЕТ СН'!$I$14+СВЦЭМ!$D$10+'СЕТ СН'!$I$5-'СЕТ СН'!$I$24</f>
        <v>4994.4870491299998</v>
      </c>
      <c r="Q141" s="36">
        <f>SUMIFS(СВЦЭМ!$D$39:$D$789,СВЦЭМ!$A$39:$A$789,$A141,СВЦЭМ!$B$39:$B$789,Q$119)+'СЕТ СН'!$I$14+СВЦЭМ!$D$10+'СЕТ СН'!$I$5-'СЕТ СН'!$I$24</f>
        <v>5017.6363262200002</v>
      </c>
      <c r="R141" s="36">
        <f>SUMIFS(СВЦЭМ!$D$39:$D$789,СВЦЭМ!$A$39:$A$789,$A141,СВЦЭМ!$B$39:$B$789,R$119)+'СЕТ СН'!$I$14+СВЦЭМ!$D$10+'СЕТ СН'!$I$5-'СЕТ СН'!$I$24</f>
        <v>5003.18382724</v>
      </c>
      <c r="S141" s="36">
        <f>SUMIFS(СВЦЭМ!$D$39:$D$789,СВЦЭМ!$A$39:$A$789,$A141,СВЦЭМ!$B$39:$B$789,S$119)+'СЕТ СН'!$I$14+СВЦЭМ!$D$10+'СЕТ СН'!$I$5-'СЕТ СН'!$I$24</f>
        <v>4956.9778400699997</v>
      </c>
      <c r="T141" s="36">
        <f>SUMIFS(СВЦЭМ!$D$39:$D$789,СВЦЭМ!$A$39:$A$789,$A141,СВЦЭМ!$B$39:$B$789,T$119)+'СЕТ СН'!$I$14+СВЦЭМ!$D$10+'СЕТ СН'!$I$5-'СЕТ СН'!$I$24</f>
        <v>4913.0386329100002</v>
      </c>
      <c r="U141" s="36">
        <f>SUMIFS(СВЦЭМ!$D$39:$D$789,СВЦЭМ!$A$39:$A$789,$A141,СВЦЭМ!$B$39:$B$789,U$119)+'СЕТ СН'!$I$14+СВЦЭМ!$D$10+'СЕТ СН'!$I$5-'СЕТ СН'!$I$24</f>
        <v>4921.7811581799997</v>
      </c>
      <c r="V141" s="36">
        <f>SUMIFS(СВЦЭМ!$D$39:$D$789,СВЦЭМ!$A$39:$A$789,$A141,СВЦЭМ!$B$39:$B$789,V$119)+'СЕТ СН'!$I$14+СВЦЭМ!$D$10+'СЕТ СН'!$I$5-'СЕТ СН'!$I$24</f>
        <v>4934.0892174000001</v>
      </c>
      <c r="W141" s="36">
        <f>SUMIFS(СВЦЭМ!$D$39:$D$789,СВЦЭМ!$A$39:$A$789,$A141,СВЦЭМ!$B$39:$B$789,W$119)+'СЕТ СН'!$I$14+СВЦЭМ!$D$10+'СЕТ СН'!$I$5-'СЕТ СН'!$I$24</f>
        <v>4949.18523035</v>
      </c>
      <c r="X141" s="36">
        <f>SUMIFS(СВЦЭМ!$D$39:$D$789,СВЦЭМ!$A$39:$A$789,$A141,СВЦЭМ!$B$39:$B$789,X$119)+'СЕТ СН'!$I$14+СВЦЭМ!$D$10+'СЕТ СН'!$I$5-'СЕТ СН'!$I$24</f>
        <v>4976.8411023099998</v>
      </c>
      <c r="Y141" s="36">
        <f>SUMIFS(СВЦЭМ!$D$39:$D$789,СВЦЭМ!$A$39:$A$789,$A141,СВЦЭМ!$B$39:$B$789,Y$119)+'СЕТ СН'!$I$14+СВЦЭМ!$D$10+'СЕТ СН'!$I$5-'СЕТ СН'!$I$24</f>
        <v>5025.4280123899998</v>
      </c>
    </row>
    <row r="142" spans="1:25" ht="15.75" x14ac:dyDescent="0.2">
      <c r="A142" s="35">
        <f t="shared" si="3"/>
        <v>45649</v>
      </c>
      <c r="B142" s="36">
        <f>SUMIFS(СВЦЭМ!$D$39:$D$789,СВЦЭМ!$A$39:$A$789,$A142,СВЦЭМ!$B$39:$B$789,B$119)+'СЕТ СН'!$I$14+СВЦЭМ!$D$10+'СЕТ СН'!$I$5-'СЕТ СН'!$I$24</f>
        <v>5001.1573982099999</v>
      </c>
      <c r="C142" s="36">
        <f>SUMIFS(СВЦЭМ!$D$39:$D$789,СВЦЭМ!$A$39:$A$789,$A142,СВЦЭМ!$B$39:$B$789,C$119)+'СЕТ СН'!$I$14+СВЦЭМ!$D$10+'СЕТ СН'!$I$5-'СЕТ СН'!$I$24</f>
        <v>5055.1364777700001</v>
      </c>
      <c r="D142" s="36">
        <f>SUMIFS(СВЦЭМ!$D$39:$D$789,СВЦЭМ!$A$39:$A$789,$A142,СВЦЭМ!$B$39:$B$789,D$119)+'СЕТ СН'!$I$14+СВЦЭМ!$D$10+'СЕТ СН'!$I$5-'СЕТ СН'!$I$24</f>
        <v>5123.7144283999996</v>
      </c>
      <c r="E142" s="36">
        <f>SUMIFS(СВЦЭМ!$D$39:$D$789,СВЦЭМ!$A$39:$A$789,$A142,СВЦЭМ!$B$39:$B$789,E$119)+'СЕТ СН'!$I$14+СВЦЭМ!$D$10+'СЕТ СН'!$I$5-'СЕТ СН'!$I$24</f>
        <v>5186.7993019400001</v>
      </c>
      <c r="F142" s="36">
        <f>SUMIFS(СВЦЭМ!$D$39:$D$789,СВЦЭМ!$A$39:$A$789,$A142,СВЦЭМ!$B$39:$B$789,F$119)+'СЕТ СН'!$I$14+СВЦЭМ!$D$10+'СЕТ СН'!$I$5-'СЕТ СН'!$I$24</f>
        <v>5130.2772584699997</v>
      </c>
      <c r="G142" s="36">
        <f>SUMIFS(СВЦЭМ!$D$39:$D$789,СВЦЭМ!$A$39:$A$789,$A142,СВЦЭМ!$B$39:$B$789,G$119)+'СЕТ СН'!$I$14+СВЦЭМ!$D$10+'СЕТ СН'!$I$5-'СЕТ СН'!$I$24</f>
        <v>5104.5888262199996</v>
      </c>
      <c r="H142" s="36">
        <f>SUMIFS(СВЦЭМ!$D$39:$D$789,СВЦЭМ!$A$39:$A$789,$A142,СВЦЭМ!$B$39:$B$789,H$119)+'СЕТ СН'!$I$14+СВЦЭМ!$D$10+'СЕТ СН'!$I$5-'СЕТ СН'!$I$24</f>
        <v>5084.8330753199998</v>
      </c>
      <c r="I142" s="36">
        <f>SUMIFS(СВЦЭМ!$D$39:$D$789,СВЦЭМ!$A$39:$A$789,$A142,СВЦЭМ!$B$39:$B$789,I$119)+'СЕТ СН'!$I$14+СВЦЭМ!$D$10+'СЕТ СН'!$I$5-'СЕТ СН'!$I$24</f>
        <v>5070.8377140499997</v>
      </c>
      <c r="J142" s="36">
        <f>SUMIFS(СВЦЭМ!$D$39:$D$789,СВЦЭМ!$A$39:$A$789,$A142,СВЦЭМ!$B$39:$B$789,J$119)+'СЕТ СН'!$I$14+СВЦЭМ!$D$10+'СЕТ СН'!$I$5-'СЕТ СН'!$I$24</f>
        <v>5000.9351936499997</v>
      </c>
      <c r="K142" s="36">
        <f>SUMIFS(СВЦЭМ!$D$39:$D$789,СВЦЭМ!$A$39:$A$789,$A142,СВЦЭМ!$B$39:$B$789,K$119)+'СЕТ СН'!$I$14+СВЦЭМ!$D$10+'СЕТ СН'!$I$5-'СЕТ СН'!$I$24</f>
        <v>4930.1411167999995</v>
      </c>
      <c r="L142" s="36">
        <f>SUMIFS(СВЦЭМ!$D$39:$D$789,СВЦЭМ!$A$39:$A$789,$A142,СВЦЭМ!$B$39:$B$789,L$119)+'СЕТ СН'!$I$14+СВЦЭМ!$D$10+'СЕТ СН'!$I$5-'СЕТ СН'!$I$24</f>
        <v>4923.2469255899996</v>
      </c>
      <c r="M142" s="36">
        <f>SUMIFS(СВЦЭМ!$D$39:$D$789,СВЦЭМ!$A$39:$A$789,$A142,СВЦЭМ!$B$39:$B$789,M$119)+'СЕТ СН'!$I$14+СВЦЭМ!$D$10+'СЕТ СН'!$I$5-'СЕТ СН'!$I$24</f>
        <v>4936.7579508300005</v>
      </c>
      <c r="N142" s="36">
        <f>SUMIFS(СВЦЭМ!$D$39:$D$789,СВЦЭМ!$A$39:$A$789,$A142,СВЦЭМ!$B$39:$B$789,N$119)+'СЕТ СН'!$I$14+СВЦЭМ!$D$10+'СЕТ СН'!$I$5-'СЕТ СН'!$I$24</f>
        <v>4940.8790952700001</v>
      </c>
      <c r="O142" s="36">
        <f>SUMIFS(СВЦЭМ!$D$39:$D$789,СВЦЭМ!$A$39:$A$789,$A142,СВЦЭМ!$B$39:$B$789,O$119)+'СЕТ СН'!$I$14+СВЦЭМ!$D$10+'СЕТ СН'!$I$5-'СЕТ СН'!$I$24</f>
        <v>4965.2972636300001</v>
      </c>
      <c r="P142" s="36">
        <f>SUMIFS(СВЦЭМ!$D$39:$D$789,СВЦЭМ!$A$39:$A$789,$A142,СВЦЭМ!$B$39:$B$789,P$119)+'СЕТ СН'!$I$14+СВЦЭМ!$D$10+'СЕТ СН'!$I$5-'СЕТ СН'!$I$24</f>
        <v>4998.9898990399997</v>
      </c>
      <c r="Q142" s="36">
        <f>SUMIFS(СВЦЭМ!$D$39:$D$789,СВЦЭМ!$A$39:$A$789,$A142,СВЦЭМ!$B$39:$B$789,Q$119)+'СЕТ СН'!$I$14+СВЦЭМ!$D$10+'СЕТ СН'!$I$5-'СЕТ СН'!$I$24</f>
        <v>5012.8985961999997</v>
      </c>
      <c r="R142" s="36">
        <f>SUMIFS(СВЦЭМ!$D$39:$D$789,СВЦЭМ!$A$39:$A$789,$A142,СВЦЭМ!$B$39:$B$789,R$119)+'СЕТ СН'!$I$14+СВЦЭМ!$D$10+'СЕТ СН'!$I$5-'СЕТ СН'!$I$24</f>
        <v>4986.3705404800003</v>
      </c>
      <c r="S142" s="36">
        <f>SUMIFS(СВЦЭМ!$D$39:$D$789,СВЦЭМ!$A$39:$A$789,$A142,СВЦЭМ!$B$39:$B$789,S$119)+'СЕТ СН'!$I$14+СВЦЭМ!$D$10+'СЕТ СН'!$I$5-'СЕТ СН'!$I$24</f>
        <v>4966.3812775200004</v>
      </c>
      <c r="T142" s="36">
        <f>SUMIFS(СВЦЭМ!$D$39:$D$789,СВЦЭМ!$A$39:$A$789,$A142,СВЦЭМ!$B$39:$B$789,T$119)+'СЕТ СН'!$I$14+СВЦЭМ!$D$10+'СЕТ СН'!$I$5-'СЕТ СН'!$I$24</f>
        <v>4951.0692390700005</v>
      </c>
      <c r="U142" s="36">
        <f>SUMIFS(СВЦЭМ!$D$39:$D$789,СВЦЭМ!$A$39:$A$789,$A142,СВЦЭМ!$B$39:$B$789,U$119)+'СЕТ СН'!$I$14+СВЦЭМ!$D$10+'СЕТ СН'!$I$5-'СЕТ СН'!$I$24</f>
        <v>4950.09835793</v>
      </c>
      <c r="V142" s="36">
        <f>SUMIFS(СВЦЭМ!$D$39:$D$789,СВЦЭМ!$A$39:$A$789,$A142,СВЦЭМ!$B$39:$B$789,V$119)+'СЕТ СН'!$I$14+СВЦЭМ!$D$10+'СЕТ СН'!$I$5-'СЕТ СН'!$I$24</f>
        <v>4926.9348731</v>
      </c>
      <c r="W142" s="36">
        <f>SUMIFS(СВЦЭМ!$D$39:$D$789,СВЦЭМ!$A$39:$A$789,$A142,СВЦЭМ!$B$39:$B$789,W$119)+'СЕТ СН'!$I$14+СВЦЭМ!$D$10+'СЕТ СН'!$I$5-'СЕТ СН'!$I$24</f>
        <v>4926.55224051</v>
      </c>
      <c r="X142" s="36">
        <f>SUMIFS(СВЦЭМ!$D$39:$D$789,СВЦЭМ!$A$39:$A$789,$A142,СВЦЭМ!$B$39:$B$789,X$119)+'СЕТ СН'!$I$14+СВЦЭМ!$D$10+'СЕТ СН'!$I$5-'СЕТ СН'!$I$24</f>
        <v>4983.2185586800006</v>
      </c>
      <c r="Y142" s="36">
        <f>SUMIFS(СВЦЭМ!$D$39:$D$789,СВЦЭМ!$A$39:$A$789,$A142,СВЦЭМ!$B$39:$B$789,Y$119)+'СЕТ СН'!$I$14+СВЦЭМ!$D$10+'СЕТ СН'!$I$5-'СЕТ СН'!$I$24</f>
        <v>5010.67379506</v>
      </c>
    </row>
    <row r="143" spans="1:25" ht="15.75" x14ac:dyDescent="0.2">
      <c r="A143" s="35">
        <f t="shared" si="3"/>
        <v>45650</v>
      </c>
      <c r="B143" s="36">
        <f>SUMIFS(СВЦЭМ!$D$39:$D$789,СВЦЭМ!$A$39:$A$789,$A143,СВЦЭМ!$B$39:$B$789,B$119)+'СЕТ СН'!$I$14+СВЦЭМ!$D$10+'СЕТ СН'!$I$5-'СЕТ СН'!$I$24</f>
        <v>5066.9146048499997</v>
      </c>
      <c r="C143" s="36">
        <f>SUMIFS(СВЦЭМ!$D$39:$D$789,СВЦЭМ!$A$39:$A$789,$A143,СВЦЭМ!$B$39:$B$789,C$119)+'СЕТ СН'!$I$14+СВЦЭМ!$D$10+'СЕТ СН'!$I$5-'СЕТ СН'!$I$24</f>
        <v>5169.05783548</v>
      </c>
      <c r="D143" s="36">
        <f>SUMIFS(СВЦЭМ!$D$39:$D$789,СВЦЭМ!$A$39:$A$789,$A143,СВЦЭМ!$B$39:$B$789,D$119)+'СЕТ СН'!$I$14+СВЦЭМ!$D$10+'СЕТ СН'!$I$5-'СЕТ СН'!$I$24</f>
        <v>5164.5963628999998</v>
      </c>
      <c r="E143" s="36">
        <f>SUMIFS(СВЦЭМ!$D$39:$D$789,СВЦЭМ!$A$39:$A$789,$A143,СВЦЭМ!$B$39:$B$789,E$119)+'СЕТ СН'!$I$14+СВЦЭМ!$D$10+'СЕТ СН'!$I$5-'СЕТ СН'!$I$24</f>
        <v>5165.4871120199996</v>
      </c>
      <c r="F143" s="36">
        <f>SUMIFS(СВЦЭМ!$D$39:$D$789,СВЦЭМ!$A$39:$A$789,$A143,СВЦЭМ!$B$39:$B$789,F$119)+'СЕТ СН'!$I$14+СВЦЭМ!$D$10+'СЕТ СН'!$I$5-'СЕТ СН'!$I$24</f>
        <v>5157.2385941800003</v>
      </c>
      <c r="G143" s="36">
        <f>SUMIFS(СВЦЭМ!$D$39:$D$789,СВЦЭМ!$A$39:$A$789,$A143,СВЦЭМ!$B$39:$B$789,G$119)+'СЕТ СН'!$I$14+СВЦЭМ!$D$10+'СЕТ СН'!$I$5-'СЕТ СН'!$I$24</f>
        <v>5138.7839543699993</v>
      </c>
      <c r="H143" s="36">
        <f>SUMIFS(СВЦЭМ!$D$39:$D$789,СВЦЭМ!$A$39:$A$789,$A143,СВЦЭМ!$B$39:$B$789,H$119)+'СЕТ СН'!$I$14+СВЦЭМ!$D$10+'СЕТ СН'!$I$5-'СЕТ СН'!$I$24</f>
        <v>5124.0996288899996</v>
      </c>
      <c r="I143" s="36">
        <f>SUMIFS(СВЦЭМ!$D$39:$D$789,СВЦЭМ!$A$39:$A$789,$A143,СВЦЭМ!$B$39:$B$789,I$119)+'СЕТ СН'!$I$14+СВЦЭМ!$D$10+'СЕТ СН'!$I$5-'СЕТ СН'!$I$24</f>
        <v>5060.8954404899996</v>
      </c>
      <c r="J143" s="36">
        <f>SUMIFS(СВЦЭМ!$D$39:$D$789,СВЦЭМ!$A$39:$A$789,$A143,СВЦЭМ!$B$39:$B$789,J$119)+'СЕТ СН'!$I$14+СВЦЭМ!$D$10+'СЕТ СН'!$I$5-'СЕТ СН'!$I$24</f>
        <v>5030.4419950600004</v>
      </c>
      <c r="K143" s="36">
        <f>SUMIFS(СВЦЭМ!$D$39:$D$789,СВЦЭМ!$A$39:$A$789,$A143,СВЦЭМ!$B$39:$B$789,K$119)+'СЕТ СН'!$I$14+СВЦЭМ!$D$10+'СЕТ СН'!$I$5-'СЕТ СН'!$I$24</f>
        <v>5039.53839788</v>
      </c>
      <c r="L143" s="36">
        <f>SUMIFS(СВЦЭМ!$D$39:$D$789,СВЦЭМ!$A$39:$A$789,$A143,СВЦЭМ!$B$39:$B$789,L$119)+'СЕТ СН'!$I$14+СВЦЭМ!$D$10+'СЕТ СН'!$I$5-'СЕТ СН'!$I$24</f>
        <v>5007.7512796800002</v>
      </c>
      <c r="M143" s="36">
        <f>SUMIFS(СВЦЭМ!$D$39:$D$789,СВЦЭМ!$A$39:$A$789,$A143,СВЦЭМ!$B$39:$B$789,M$119)+'СЕТ СН'!$I$14+СВЦЭМ!$D$10+'СЕТ СН'!$I$5-'СЕТ СН'!$I$24</f>
        <v>4939.7251694900006</v>
      </c>
      <c r="N143" s="36">
        <f>SUMIFS(СВЦЭМ!$D$39:$D$789,СВЦЭМ!$A$39:$A$789,$A143,СВЦЭМ!$B$39:$B$789,N$119)+'СЕТ СН'!$I$14+СВЦЭМ!$D$10+'СЕТ СН'!$I$5-'СЕТ СН'!$I$24</f>
        <v>4959.1315693199995</v>
      </c>
      <c r="O143" s="36">
        <f>SUMIFS(СВЦЭМ!$D$39:$D$789,СВЦЭМ!$A$39:$A$789,$A143,СВЦЭМ!$B$39:$B$789,O$119)+'СЕТ СН'!$I$14+СВЦЭМ!$D$10+'СЕТ СН'!$I$5-'СЕТ СН'!$I$24</f>
        <v>5011.8335378900001</v>
      </c>
      <c r="P143" s="36">
        <f>SUMIFS(СВЦЭМ!$D$39:$D$789,СВЦЭМ!$A$39:$A$789,$A143,СВЦЭМ!$B$39:$B$789,P$119)+'СЕТ СН'!$I$14+СВЦЭМ!$D$10+'СЕТ СН'!$I$5-'СЕТ СН'!$I$24</f>
        <v>5006.7923817700002</v>
      </c>
      <c r="Q143" s="36">
        <f>SUMIFS(СВЦЭМ!$D$39:$D$789,СВЦЭМ!$A$39:$A$789,$A143,СВЦЭМ!$B$39:$B$789,Q$119)+'СЕТ СН'!$I$14+СВЦЭМ!$D$10+'СЕТ СН'!$I$5-'СЕТ СН'!$I$24</f>
        <v>4944.55598095</v>
      </c>
      <c r="R143" s="36">
        <f>SUMIFS(СВЦЭМ!$D$39:$D$789,СВЦЭМ!$A$39:$A$789,$A143,СВЦЭМ!$B$39:$B$789,R$119)+'СЕТ СН'!$I$14+СВЦЭМ!$D$10+'СЕТ СН'!$I$5-'СЕТ СН'!$I$24</f>
        <v>4960.9362431999998</v>
      </c>
      <c r="S143" s="36">
        <f>SUMIFS(СВЦЭМ!$D$39:$D$789,СВЦЭМ!$A$39:$A$789,$A143,СВЦЭМ!$B$39:$B$789,S$119)+'СЕТ СН'!$I$14+СВЦЭМ!$D$10+'СЕТ СН'!$I$5-'СЕТ СН'!$I$24</f>
        <v>4983.3788175400005</v>
      </c>
      <c r="T143" s="36">
        <f>SUMIFS(СВЦЭМ!$D$39:$D$789,СВЦЭМ!$A$39:$A$789,$A143,СВЦЭМ!$B$39:$B$789,T$119)+'СЕТ СН'!$I$14+СВЦЭМ!$D$10+'СЕТ СН'!$I$5-'СЕТ СН'!$I$24</f>
        <v>5018.2443698899997</v>
      </c>
      <c r="U143" s="36">
        <f>SUMIFS(СВЦЭМ!$D$39:$D$789,СВЦЭМ!$A$39:$A$789,$A143,СВЦЭМ!$B$39:$B$789,U$119)+'СЕТ СН'!$I$14+СВЦЭМ!$D$10+'СЕТ СН'!$I$5-'СЕТ СН'!$I$24</f>
        <v>5022.51227793</v>
      </c>
      <c r="V143" s="36">
        <f>SUMIFS(СВЦЭМ!$D$39:$D$789,СВЦЭМ!$A$39:$A$789,$A143,СВЦЭМ!$B$39:$B$789,V$119)+'СЕТ СН'!$I$14+СВЦЭМ!$D$10+'СЕТ СН'!$I$5-'СЕТ СН'!$I$24</f>
        <v>5032.2763606200006</v>
      </c>
      <c r="W143" s="36">
        <f>SUMIFS(СВЦЭМ!$D$39:$D$789,СВЦЭМ!$A$39:$A$789,$A143,СВЦЭМ!$B$39:$B$789,W$119)+'СЕТ СН'!$I$14+СВЦЭМ!$D$10+'СЕТ СН'!$I$5-'СЕТ СН'!$I$24</f>
        <v>5055.7660558999996</v>
      </c>
      <c r="X143" s="36">
        <f>SUMIFS(СВЦЭМ!$D$39:$D$789,СВЦЭМ!$A$39:$A$789,$A143,СВЦЭМ!$B$39:$B$789,X$119)+'СЕТ СН'!$I$14+СВЦЭМ!$D$10+'СЕТ СН'!$I$5-'СЕТ СН'!$I$24</f>
        <v>5088.2137148700003</v>
      </c>
      <c r="Y143" s="36">
        <f>SUMIFS(СВЦЭМ!$D$39:$D$789,СВЦЭМ!$A$39:$A$789,$A143,СВЦЭМ!$B$39:$B$789,Y$119)+'СЕТ СН'!$I$14+СВЦЭМ!$D$10+'СЕТ СН'!$I$5-'СЕТ СН'!$I$24</f>
        <v>5095.8693859599998</v>
      </c>
    </row>
    <row r="144" spans="1:25" ht="15.75" x14ac:dyDescent="0.2">
      <c r="A144" s="35">
        <f t="shared" si="3"/>
        <v>45651</v>
      </c>
      <c r="B144" s="36">
        <f>SUMIFS(СВЦЭМ!$D$39:$D$789,СВЦЭМ!$A$39:$A$789,$A144,СВЦЭМ!$B$39:$B$789,B$119)+'СЕТ СН'!$I$14+СВЦЭМ!$D$10+'СЕТ СН'!$I$5-'СЕТ СН'!$I$24</f>
        <v>4992.8694308699996</v>
      </c>
      <c r="C144" s="36">
        <f>SUMIFS(СВЦЭМ!$D$39:$D$789,СВЦЭМ!$A$39:$A$789,$A144,СВЦЭМ!$B$39:$B$789,C$119)+'СЕТ СН'!$I$14+СВЦЭМ!$D$10+'СЕТ СН'!$I$5-'СЕТ СН'!$I$24</f>
        <v>5032.9862097599998</v>
      </c>
      <c r="D144" s="36">
        <f>SUMIFS(СВЦЭМ!$D$39:$D$789,СВЦЭМ!$A$39:$A$789,$A144,СВЦЭМ!$B$39:$B$789,D$119)+'СЕТ СН'!$I$14+СВЦЭМ!$D$10+'СЕТ СН'!$I$5-'СЕТ СН'!$I$24</f>
        <v>5043.7693567999995</v>
      </c>
      <c r="E144" s="36">
        <f>SUMIFS(СВЦЭМ!$D$39:$D$789,СВЦЭМ!$A$39:$A$789,$A144,СВЦЭМ!$B$39:$B$789,E$119)+'СЕТ СН'!$I$14+СВЦЭМ!$D$10+'СЕТ СН'!$I$5-'СЕТ СН'!$I$24</f>
        <v>5077.9710249599993</v>
      </c>
      <c r="F144" s="36">
        <f>SUMIFS(СВЦЭМ!$D$39:$D$789,СВЦЭМ!$A$39:$A$789,$A144,СВЦЭМ!$B$39:$B$789,F$119)+'СЕТ СН'!$I$14+СВЦЭМ!$D$10+'СЕТ СН'!$I$5-'СЕТ СН'!$I$24</f>
        <v>5084.0669757899996</v>
      </c>
      <c r="G144" s="36">
        <f>SUMIFS(СВЦЭМ!$D$39:$D$789,СВЦЭМ!$A$39:$A$789,$A144,СВЦЭМ!$B$39:$B$789,G$119)+'СЕТ СН'!$I$14+СВЦЭМ!$D$10+'СЕТ СН'!$I$5-'СЕТ СН'!$I$24</f>
        <v>5040.8211557800005</v>
      </c>
      <c r="H144" s="36">
        <f>SUMIFS(СВЦЭМ!$D$39:$D$789,СВЦЭМ!$A$39:$A$789,$A144,СВЦЭМ!$B$39:$B$789,H$119)+'СЕТ СН'!$I$14+СВЦЭМ!$D$10+'СЕТ СН'!$I$5-'СЕТ СН'!$I$24</f>
        <v>4980.7984971599999</v>
      </c>
      <c r="I144" s="36">
        <f>SUMIFS(СВЦЭМ!$D$39:$D$789,СВЦЭМ!$A$39:$A$789,$A144,СВЦЭМ!$B$39:$B$789,I$119)+'СЕТ СН'!$I$14+СВЦЭМ!$D$10+'СЕТ СН'!$I$5-'СЕТ СН'!$I$24</f>
        <v>4882.0574942900002</v>
      </c>
      <c r="J144" s="36">
        <f>SUMIFS(СВЦЭМ!$D$39:$D$789,СВЦЭМ!$A$39:$A$789,$A144,СВЦЭМ!$B$39:$B$789,J$119)+'СЕТ СН'!$I$14+СВЦЭМ!$D$10+'СЕТ СН'!$I$5-'СЕТ СН'!$I$24</f>
        <v>4865.2708152100004</v>
      </c>
      <c r="K144" s="36">
        <f>SUMIFS(СВЦЭМ!$D$39:$D$789,СВЦЭМ!$A$39:$A$789,$A144,СВЦЭМ!$B$39:$B$789,K$119)+'СЕТ СН'!$I$14+СВЦЭМ!$D$10+'СЕТ СН'!$I$5-'СЕТ СН'!$I$24</f>
        <v>4853.3422327200005</v>
      </c>
      <c r="L144" s="36">
        <f>SUMIFS(СВЦЭМ!$D$39:$D$789,СВЦЭМ!$A$39:$A$789,$A144,СВЦЭМ!$B$39:$B$789,L$119)+'СЕТ СН'!$I$14+СВЦЭМ!$D$10+'СЕТ СН'!$I$5-'СЕТ СН'!$I$24</f>
        <v>4835.5242871999999</v>
      </c>
      <c r="M144" s="36">
        <f>SUMIFS(СВЦЭМ!$D$39:$D$789,СВЦЭМ!$A$39:$A$789,$A144,СВЦЭМ!$B$39:$B$789,M$119)+'СЕТ СН'!$I$14+СВЦЭМ!$D$10+'СЕТ СН'!$I$5-'СЕТ СН'!$I$24</f>
        <v>4810.4321958399996</v>
      </c>
      <c r="N144" s="36">
        <f>SUMIFS(СВЦЭМ!$D$39:$D$789,СВЦЭМ!$A$39:$A$789,$A144,СВЦЭМ!$B$39:$B$789,N$119)+'СЕТ СН'!$I$14+СВЦЭМ!$D$10+'СЕТ СН'!$I$5-'СЕТ СН'!$I$24</f>
        <v>4812.0387709799998</v>
      </c>
      <c r="O144" s="36">
        <f>SUMIFS(СВЦЭМ!$D$39:$D$789,СВЦЭМ!$A$39:$A$789,$A144,СВЦЭМ!$B$39:$B$789,O$119)+'СЕТ СН'!$I$14+СВЦЭМ!$D$10+'СЕТ СН'!$I$5-'СЕТ СН'!$I$24</f>
        <v>4823.1202597399997</v>
      </c>
      <c r="P144" s="36">
        <f>SUMIFS(СВЦЭМ!$D$39:$D$789,СВЦЭМ!$A$39:$A$789,$A144,СВЦЭМ!$B$39:$B$789,P$119)+'СЕТ СН'!$I$14+СВЦЭМ!$D$10+'СЕТ СН'!$I$5-'СЕТ СН'!$I$24</f>
        <v>4826.0725389099998</v>
      </c>
      <c r="Q144" s="36">
        <f>SUMIFS(СВЦЭМ!$D$39:$D$789,СВЦЭМ!$A$39:$A$789,$A144,СВЦЭМ!$B$39:$B$789,Q$119)+'СЕТ СН'!$I$14+СВЦЭМ!$D$10+'СЕТ СН'!$I$5-'СЕТ СН'!$I$24</f>
        <v>4829.86977312</v>
      </c>
      <c r="R144" s="36">
        <f>SUMIFS(СВЦЭМ!$D$39:$D$789,СВЦЭМ!$A$39:$A$789,$A144,СВЦЭМ!$B$39:$B$789,R$119)+'СЕТ СН'!$I$14+СВЦЭМ!$D$10+'СЕТ СН'!$I$5-'СЕТ СН'!$I$24</f>
        <v>4827.8690807399998</v>
      </c>
      <c r="S144" s="36">
        <f>SUMIFS(СВЦЭМ!$D$39:$D$789,СВЦЭМ!$A$39:$A$789,$A144,СВЦЭМ!$B$39:$B$789,S$119)+'СЕТ СН'!$I$14+СВЦЭМ!$D$10+'СЕТ СН'!$I$5-'СЕТ СН'!$I$24</f>
        <v>4810.2517554999995</v>
      </c>
      <c r="T144" s="36">
        <f>SUMIFS(СВЦЭМ!$D$39:$D$789,СВЦЭМ!$A$39:$A$789,$A144,СВЦЭМ!$B$39:$B$789,T$119)+'СЕТ СН'!$I$14+СВЦЭМ!$D$10+'СЕТ СН'!$I$5-'СЕТ СН'!$I$24</f>
        <v>4829.7823622300002</v>
      </c>
      <c r="U144" s="36">
        <f>SUMIFS(СВЦЭМ!$D$39:$D$789,СВЦЭМ!$A$39:$A$789,$A144,СВЦЭМ!$B$39:$B$789,U$119)+'СЕТ СН'!$I$14+СВЦЭМ!$D$10+'СЕТ СН'!$I$5-'СЕТ СН'!$I$24</f>
        <v>4828.7992829699997</v>
      </c>
      <c r="V144" s="36">
        <f>SUMIFS(СВЦЭМ!$D$39:$D$789,СВЦЭМ!$A$39:$A$789,$A144,СВЦЭМ!$B$39:$B$789,V$119)+'СЕТ СН'!$I$14+СВЦЭМ!$D$10+'СЕТ СН'!$I$5-'СЕТ СН'!$I$24</f>
        <v>4834.7050373599996</v>
      </c>
      <c r="W144" s="36">
        <f>SUMIFS(СВЦЭМ!$D$39:$D$789,СВЦЭМ!$A$39:$A$789,$A144,СВЦЭМ!$B$39:$B$789,W$119)+'СЕТ СН'!$I$14+СВЦЭМ!$D$10+'СЕТ СН'!$I$5-'СЕТ СН'!$I$24</f>
        <v>4868.3050519799999</v>
      </c>
      <c r="X144" s="36">
        <f>SUMIFS(СВЦЭМ!$D$39:$D$789,СВЦЭМ!$A$39:$A$789,$A144,СВЦЭМ!$B$39:$B$789,X$119)+'СЕТ СН'!$I$14+СВЦЭМ!$D$10+'СЕТ СН'!$I$5-'СЕТ СН'!$I$24</f>
        <v>4861.5992317600003</v>
      </c>
      <c r="Y144" s="36">
        <f>SUMIFS(СВЦЭМ!$D$39:$D$789,СВЦЭМ!$A$39:$A$789,$A144,СВЦЭМ!$B$39:$B$789,Y$119)+'СЕТ СН'!$I$14+СВЦЭМ!$D$10+'СЕТ СН'!$I$5-'СЕТ СН'!$I$24</f>
        <v>4913.4307992699996</v>
      </c>
    </row>
    <row r="145" spans="1:32" ht="15.75" x14ac:dyDescent="0.2">
      <c r="A145" s="35">
        <f t="shared" si="3"/>
        <v>45652</v>
      </c>
      <c r="B145" s="36">
        <f>SUMIFS(СВЦЭМ!$D$39:$D$789,СВЦЭМ!$A$39:$A$789,$A145,СВЦЭМ!$B$39:$B$789,B$119)+'СЕТ СН'!$I$14+СВЦЭМ!$D$10+'СЕТ СН'!$I$5-'СЕТ СН'!$I$24</f>
        <v>5062.7381737799997</v>
      </c>
      <c r="C145" s="36">
        <f>SUMIFS(СВЦЭМ!$D$39:$D$789,СВЦЭМ!$A$39:$A$789,$A145,СВЦЭМ!$B$39:$B$789,C$119)+'СЕТ СН'!$I$14+СВЦЭМ!$D$10+'СЕТ СН'!$I$5-'СЕТ СН'!$I$24</f>
        <v>5098.1110433699996</v>
      </c>
      <c r="D145" s="36">
        <f>SUMIFS(СВЦЭМ!$D$39:$D$789,СВЦЭМ!$A$39:$A$789,$A145,СВЦЭМ!$B$39:$B$789,D$119)+'СЕТ СН'!$I$14+СВЦЭМ!$D$10+'СЕТ СН'!$I$5-'СЕТ СН'!$I$24</f>
        <v>5124.0447919999997</v>
      </c>
      <c r="E145" s="36">
        <f>SUMIFS(СВЦЭМ!$D$39:$D$789,СВЦЭМ!$A$39:$A$789,$A145,СВЦЭМ!$B$39:$B$789,E$119)+'СЕТ СН'!$I$14+СВЦЭМ!$D$10+'СЕТ СН'!$I$5-'СЕТ СН'!$I$24</f>
        <v>5130.2144693099999</v>
      </c>
      <c r="F145" s="36">
        <f>SUMIFS(СВЦЭМ!$D$39:$D$789,СВЦЭМ!$A$39:$A$789,$A145,СВЦЭМ!$B$39:$B$789,F$119)+'СЕТ СН'!$I$14+СВЦЭМ!$D$10+'СЕТ СН'!$I$5-'СЕТ СН'!$I$24</f>
        <v>5125.1382855499996</v>
      </c>
      <c r="G145" s="36">
        <f>SUMIFS(СВЦЭМ!$D$39:$D$789,СВЦЭМ!$A$39:$A$789,$A145,СВЦЭМ!$B$39:$B$789,G$119)+'СЕТ СН'!$I$14+СВЦЭМ!$D$10+'СЕТ СН'!$I$5-'СЕТ СН'!$I$24</f>
        <v>5101.9067355999996</v>
      </c>
      <c r="H145" s="36">
        <f>SUMIFS(СВЦЭМ!$D$39:$D$789,СВЦЭМ!$A$39:$A$789,$A145,СВЦЭМ!$B$39:$B$789,H$119)+'СЕТ СН'!$I$14+СВЦЭМ!$D$10+'СЕТ СН'!$I$5-'СЕТ СН'!$I$24</f>
        <v>5023.3011987199998</v>
      </c>
      <c r="I145" s="36">
        <f>SUMIFS(СВЦЭМ!$D$39:$D$789,СВЦЭМ!$A$39:$A$789,$A145,СВЦЭМ!$B$39:$B$789,I$119)+'СЕТ СН'!$I$14+СВЦЭМ!$D$10+'СЕТ СН'!$I$5-'СЕТ СН'!$I$24</f>
        <v>4962.1152875899998</v>
      </c>
      <c r="J145" s="36">
        <f>SUMIFS(СВЦЭМ!$D$39:$D$789,СВЦЭМ!$A$39:$A$789,$A145,СВЦЭМ!$B$39:$B$789,J$119)+'СЕТ СН'!$I$14+СВЦЭМ!$D$10+'СЕТ СН'!$I$5-'СЕТ СН'!$I$24</f>
        <v>4928.0579566100005</v>
      </c>
      <c r="K145" s="36">
        <f>SUMIFS(СВЦЭМ!$D$39:$D$789,СВЦЭМ!$A$39:$A$789,$A145,СВЦЭМ!$B$39:$B$789,K$119)+'СЕТ СН'!$I$14+СВЦЭМ!$D$10+'СЕТ СН'!$I$5-'СЕТ СН'!$I$24</f>
        <v>4908.8961120399999</v>
      </c>
      <c r="L145" s="36">
        <f>SUMIFS(СВЦЭМ!$D$39:$D$789,СВЦЭМ!$A$39:$A$789,$A145,СВЦЭМ!$B$39:$B$789,L$119)+'СЕТ СН'!$I$14+СВЦЭМ!$D$10+'СЕТ СН'!$I$5-'СЕТ СН'!$I$24</f>
        <v>4907.8022228899999</v>
      </c>
      <c r="M145" s="36">
        <f>SUMIFS(СВЦЭМ!$D$39:$D$789,СВЦЭМ!$A$39:$A$789,$A145,СВЦЭМ!$B$39:$B$789,M$119)+'СЕТ СН'!$I$14+СВЦЭМ!$D$10+'СЕТ СН'!$I$5-'СЕТ СН'!$I$24</f>
        <v>4895.7810406200006</v>
      </c>
      <c r="N145" s="36">
        <f>SUMIFS(СВЦЭМ!$D$39:$D$789,СВЦЭМ!$A$39:$A$789,$A145,СВЦЭМ!$B$39:$B$789,N$119)+'СЕТ СН'!$I$14+СВЦЭМ!$D$10+'СЕТ СН'!$I$5-'СЕТ СН'!$I$24</f>
        <v>4897.3258241000003</v>
      </c>
      <c r="O145" s="36">
        <f>SUMIFS(СВЦЭМ!$D$39:$D$789,СВЦЭМ!$A$39:$A$789,$A145,СВЦЭМ!$B$39:$B$789,O$119)+'СЕТ СН'!$I$14+СВЦЭМ!$D$10+'СЕТ СН'!$I$5-'СЕТ СН'!$I$24</f>
        <v>4889.0597183700002</v>
      </c>
      <c r="P145" s="36">
        <f>SUMIFS(СВЦЭМ!$D$39:$D$789,СВЦЭМ!$A$39:$A$789,$A145,СВЦЭМ!$B$39:$B$789,P$119)+'СЕТ СН'!$I$14+СВЦЭМ!$D$10+'СЕТ СН'!$I$5-'СЕТ СН'!$I$24</f>
        <v>4900.6250388200006</v>
      </c>
      <c r="Q145" s="36">
        <f>SUMIFS(СВЦЭМ!$D$39:$D$789,СВЦЭМ!$A$39:$A$789,$A145,СВЦЭМ!$B$39:$B$789,Q$119)+'СЕТ СН'!$I$14+СВЦЭМ!$D$10+'СЕТ СН'!$I$5-'СЕТ СН'!$I$24</f>
        <v>4950.4623572</v>
      </c>
      <c r="R145" s="36">
        <f>SUMIFS(СВЦЭМ!$D$39:$D$789,СВЦЭМ!$A$39:$A$789,$A145,СВЦЭМ!$B$39:$B$789,R$119)+'СЕТ СН'!$I$14+СВЦЭМ!$D$10+'СЕТ СН'!$I$5-'СЕТ СН'!$I$24</f>
        <v>4909.9617371300001</v>
      </c>
      <c r="S145" s="36">
        <f>SUMIFS(СВЦЭМ!$D$39:$D$789,СВЦЭМ!$A$39:$A$789,$A145,СВЦЭМ!$B$39:$B$789,S$119)+'СЕТ СН'!$I$14+СВЦЭМ!$D$10+'СЕТ СН'!$I$5-'СЕТ СН'!$I$24</f>
        <v>4916.5962458599997</v>
      </c>
      <c r="T145" s="36">
        <f>SUMIFS(СВЦЭМ!$D$39:$D$789,СВЦЭМ!$A$39:$A$789,$A145,СВЦЭМ!$B$39:$B$789,T$119)+'СЕТ СН'!$I$14+СВЦЭМ!$D$10+'СЕТ СН'!$I$5-'СЕТ СН'!$I$24</f>
        <v>4900.2844792599999</v>
      </c>
      <c r="U145" s="36">
        <f>SUMIFS(СВЦЭМ!$D$39:$D$789,СВЦЭМ!$A$39:$A$789,$A145,СВЦЭМ!$B$39:$B$789,U$119)+'СЕТ СН'!$I$14+СВЦЭМ!$D$10+'СЕТ СН'!$I$5-'СЕТ СН'!$I$24</f>
        <v>4912.9308786000001</v>
      </c>
      <c r="V145" s="36">
        <f>SUMIFS(СВЦЭМ!$D$39:$D$789,СВЦЭМ!$A$39:$A$789,$A145,СВЦЭМ!$B$39:$B$789,V$119)+'СЕТ СН'!$I$14+СВЦЭМ!$D$10+'СЕТ СН'!$I$5-'СЕТ СН'!$I$24</f>
        <v>4937.8507388899998</v>
      </c>
      <c r="W145" s="36">
        <f>SUMIFS(СВЦЭМ!$D$39:$D$789,СВЦЭМ!$A$39:$A$789,$A145,СВЦЭМ!$B$39:$B$789,W$119)+'СЕТ СН'!$I$14+СВЦЭМ!$D$10+'СЕТ СН'!$I$5-'СЕТ СН'!$I$24</f>
        <v>4948.7711941600001</v>
      </c>
      <c r="X145" s="36">
        <f>SUMIFS(СВЦЭМ!$D$39:$D$789,СВЦЭМ!$A$39:$A$789,$A145,СВЦЭМ!$B$39:$B$789,X$119)+'СЕТ СН'!$I$14+СВЦЭМ!$D$10+'СЕТ СН'!$I$5-'СЕТ СН'!$I$24</f>
        <v>4960.3068887199997</v>
      </c>
      <c r="Y145" s="36">
        <f>SUMIFS(СВЦЭМ!$D$39:$D$789,СВЦЭМ!$A$39:$A$789,$A145,СВЦЭМ!$B$39:$B$789,Y$119)+'СЕТ СН'!$I$14+СВЦЭМ!$D$10+'СЕТ СН'!$I$5-'СЕТ СН'!$I$24</f>
        <v>4975.6400043100002</v>
      </c>
    </row>
    <row r="146" spans="1:32" ht="15.75" x14ac:dyDescent="0.2">
      <c r="A146" s="35">
        <f t="shared" si="3"/>
        <v>45653</v>
      </c>
      <c r="B146" s="36">
        <f>SUMIFS(СВЦЭМ!$D$39:$D$789,СВЦЭМ!$A$39:$A$789,$A146,СВЦЭМ!$B$39:$B$789,B$119)+'СЕТ СН'!$I$14+СВЦЭМ!$D$10+'СЕТ СН'!$I$5-'СЕТ СН'!$I$24</f>
        <v>5075.4412386099993</v>
      </c>
      <c r="C146" s="36">
        <f>SUMIFS(СВЦЭМ!$D$39:$D$789,СВЦЭМ!$A$39:$A$789,$A146,СВЦЭМ!$B$39:$B$789,C$119)+'СЕТ СН'!$I$14+СВЦЭМ!$D$10+'СЕТ СН'!$I$5-'СЕТ СН'!$I$24</f>
        <v>5090.7085455500001</v>
      </c>
      <c r="D146" s="36">
        <f>SUMIFS(СВЦЭМ!$D$39:$D$789,СВЦЭМ!$A$39:$A$789,$A146,СВЦЭМ!$B$39:$B$789,D$119)+'СЕТ СН'!$I$14+СВЦЭМ!$D$10+'СЕТ СН'!$I$5-'СЕТ СН'!$I$24</f>
        <v>5103.7519016299993</v>
      </c>
      <c r="E146" s="36">
        <f>SUMIFS(СВЦЭМ!$D$39:$D$789,СВЦЭМ!$A$39:$A$789,$A146,СВЦЭМ!$B$39:$B$789,E$119)+'СЕТ СН'!$I$14+СВЦЭМ!$D$10+'СЕТ СН'!$I$5-'СЕТ СН'!$I$24</f>
        <v>5111.0902573499998</v>
      </c>
      <c r="F146" s="36">
        <f>SUMIFS(СВЦЭМ!$D$39:$D$789,СВЦЭМ!$A$39:$A$789,$A146,СВЦЭМ!$B$39:$B$789,F$119)+'СЕТ СН'!$I$14+СВЦЭМ!$D$10+'СЕТ СН'!$I$5-'СЕТ СН'!$I$24</f>
        <v>5103.8097477899992</v>
      </c>
      <c r="G146" s="36">
        <f>SUMIFS(СВЦЭМ!$D$39:$D$789,СВЦЭМ!$A$39:$A$789,$A146,СВЦЭМ!$B$39:$B$789,G$119)+'СЕТ СН'!$I$14+СВЦЭМ!$D$10+'СЕТ СН'!$I$5-'СЕТ СН'!$I$24</f>
        <v>5074.4804774599997</v>
      </c>
      <c r="H146" s="36">
        <f>SUMIFS(СВЦЭМ!$D$39:$D$789,СВЦЭМ!$A$39:$A$789,$A146,СВЦЭМ!$B$39:$B$789,H$119)+'СЕТ СН'!$I$14+СВЦЭМ!$D$10+'СЕТ СН'!$I$5-'СЕТ СН'!$I$24</f>
        <v>4999.0642847899999</v>
      </c>
      <c r="I146" s="36">
        <f>SUMIFS(СВЦЭМ!$D$39:$D$789,СВЦЭМ!$A$39:$A$789,$A146,СВЦЭМ!$B$39:$B$789,I$119)+'СЕТ СН'!$I$14+СВЦЭМ!$D$10+'СЕТ СН'!$I$5-'СЕТ СН'!$I$24</f>
        <v>4916.0931002100006</v>
      </c>
      <c r="J146" s="36">
        <f>SUMIFS(СВЦЭМ!$D$39:$D$789,СВЦЭМ!$A$39:$A$789,$A146,СВЦЭМ!$B$39:$B$789,J$119)+'СЕТ СН'!$I$14+СВЦЭМ!$D$10+'СЕТ СН'!$I$5-'СЕТ СН'!$I$24</f>
        <v>4890.3054884600006</v>
      </c>
      <c r="K146" s="36">
        <f>SUMIFS(СВЦЭМ!$D$39:$D$789,СВЦЭМ!$A$39:$A$789,$A146,СВЦЭМ!$B$39:$B$789,K$119)+'СЕТ СН'!$I$14+СВЦЭМ!$D$10+'СЕТ СН'!$I$5-'СЕТ СН'!$I$24</f>
        <v>4890.1175560800002</v>
      </c>
      <c r="L146" s="36">
        <f>SUMIFS(СВЦЭМ!$D$39:$D$789,СВЦЭМ!$A$39:$A$789,$A146,СВЦЭМ!$B$39:$B$789,L$119)+'СЕТ СН'!$I$14+СВЦЭМ!$D$10+'СЕТ СН'!$I$5-'СЕТ СН'!$I$24</f>
        <v>4911.2419101800006</v>
      </c>
      <c r="M146" s="36">
        <f>SUMIFS(СВЦЭМ!$D$39:$D$789,СВЦЭМ!$A$39:$A$789,$A146,СВЦЭМ!$B$39:$B$789,M$119)+'СЕТ СН'!$I$14+СВЦЭМ!$D$10+'СЕТ СН'!$I$5-'СЕТ СН'!$I$24</f>
        <v>4970.63622682</v>
      </c>
      <c r="N146" s="36">
        <f>SUMIFS(СВЦЭМ!$D$39:$D$789,СВЦЭМ!$A$39:$A$789,$A146,СВЦЭМ!$B$39:$B$789,N$119)+'СЕТ СН'!$I$14+СВЦЭМ!$D$10+'СЕТ СН'!$I$5-'СЕТ СН'!$I$24</f>
        <v>4992.71480109</v>
      </c>
      <c r="O146" s="36">
        <f>SUMIFS(СВЦЭМ!$D$39:$D$789,СВЦЭМ!$A$39:$A$789,$A146,СВЦЭМ!$B$39:$B$789,O$119)+'СЕТ СН'!$I$14+СВЦЭМ!$D$10+'СЕТ СН'!$I$5-'СЕТ СН'!$I$24</f>
        <v>4991.8389791</v>
      </c>
      <c r="P146" s="36">
        <f>SUMIFS(СВЦЭМ!$D$39:$D$789,СВЦЭМ!$A$39:$A$789,$A146,СВЦЭМ!$B$39:$B$789,P$119)+'СЕТ СН'!$I$14+СВЦЭМ!$D$10+'СЕТ СН'!$I$5-'СЕТ СН'!$I$24</f>
        <v>4979.7253841299998</v>
      </c>
      <c r="Q146" s="36">
        <f>SUMIFS(СВЦЭМ!$D$39:$D$789,СВЦЭМ!$A$39:$A$789,$A146,СВЦЭМ!$B$39:$B$789,Q$119)+'СЕТ СН'!$I$14+СВЦЭМ!$D$10+'СЕТ СН'!$I$5-'СЕТ СН'!$I$24</f>
        <v>4992.4214980699999</v>
      </c>
      <c r="R146" s="36">
        <f>SUMIFS(СВЦЭМ!$D$39:$D$789,СВЦЭМ!$A$39:$A$789,$A146,СВЦЭМ!$B$39:$B$789,R$119)+'СЕТ СН'!$I$14+СВЦЭМ!$D$10+'СЕТ СН'!$I$5-'СЕТ СН'!$I$24</f>
        <v>4982.2597326899995</v>
      </c>
      <c r="S146" s="36">
        <f>SUMIFS(СВЦЭМ!$D$39:$D$789,СВЦЭМ!$A$39:$A$789,$A146,СВЦЭМ!$B$39:$B$789,S$119)+'СЕТ СН'!$I$14+СВЦЭМ!$D$10+'СЕТ СН'!$I$5-'СЕТ СН'!$I$24</f>
        <v>4969.7856744000001</v>
      </c>
      <c r="T146" s="36">
        <f>SUMIFS(СВЦЭМ!$D$39:$D$789,СВЦЭМ!$A$39:$A$789,$A146,СВЦЭМ!$B$39:$B$789,T$119)+'СЕТ СН'!$I$14+СВЦЭМ!$D$10+'СЕТ СН'!$I$5-'СЕТ СН'!$I$24</f>
        <v>4943.0849409599996</v>
      </c>
      <c r="U146" s="36">
        <f>SUMIFS(СВЦЭМ!$D$39:$D$789,СВЦЭМ!$A$39:$A$789,$A146,СВЦЭМ!$B$39:$B$789,U$119)+'СЕТ СН'!$I$14+СВЦЭМ!$D$10+'СЕТ СН'!$I$5-'СЕТ СН'!$I$24</f>
        <v>4912.82483271</v>
      </c>
      <c r="V146" s="36">
        <f>SUMIFS(СВЦЭМ!$D$39:$D$789,СВЦЭМ!$A$39:$A$789,$A146,СВЦЭМ!$B$39:$B$789,V$119)+'СЕТ СН'!$I$14+СВЦЭМ!$D$10+'СЕТ СН'!$I$5-'СЕТ СН'!$I$24</f>
        <v>4922.36905045</v>
      </c>
      <c r="W146" s="36">
        <f>SUMIFS(СВЦЭМ!$D$39:$D$789,СВЦЭМ!$A$39:$A$789,$A146,СВЦЭМ!$B$39:$B$789,W$119)+'СЕТ СН'!$I$14+СВЦЭМ!$D$10+'СЕТ СН'!$I$5-'СЕТ СН'!$I$24</f>
        <v>4951.0648384300002</v>
      </c>
      <c r="X146" s="36">
        <f>SUMIFS(СВЦЭМ!$D$39:$D$789,СВЦЭМ!$A$39:$A$789,$A146,СВЦЭМ!$B$39:$B$789,X$119)+'СЕТ СН'!$I$14+СВЦЭМ!$D$10+'СЕТ СН'!$I$5-'СЕТ СН'!$I$24</f>
        <v>4993.4690206100004</v>
      </c>
      <c r="Y146" s="36">
        <f>SUMIFS(СВЦЭМ!$D$39:$D$789,СВЦЭМ!$A$39:$A$789,$A146,СВЦЭМ!$B$39:$B$789,Y$119)+'СЕТ СН'!$I$14+СВЦЭМ!$D$10+'СЕТ СН'!$I$5-'СЕТ СН'!$I$24</f>
        <v>4997.7473812600001</v>
      </c>
    </row>
    <row r="147" spans="1:32" ht="15.75" x14ac:dyDescent="0.2">
      <c r="A147" s="35">
        <f t="shared" si="3"/>
        <v>45654</v>
      </c>
      <c r="B147" s="36">
        <f>SUMIFS(СВЦЭМ!$D$39:$D$789,СВЦЭМ!$A$39:$A$789,$A147,СВЦЭМ!$B$39:$B$789,B$119)+'СЕТ СН'!$I$14+СВЦЭМ!$D$10+'СЕТ СН'!$I$5-'СЕТ СН'!$I$24</f>
        <v>5001.7001916099998</v>
      </c>
      <c r="C147" s="36">
        <f>SUMIFS(СВЦЭМ!$D$39:$D$789,СВЦЭМ!$A$39:$A$789,$A147,СВЦЭМ!$B$39:$B$789,C$119)+'СЕТ СН'!$I$14+СВЦЭМ!$D$10+'СЕТ СН'!$I$5-'СЕТ СН'!$I$24</f>
        <v>5040.5057359399998</v>
      </c>
      <c r="D147" s="36">
        <f>SUMIFS(СВЦЭМ!$D$39:$D$789,СВЦЭМ!$A$39:$A$789,$A147,СВЦЭМ!$B$39:$B$789,D$119)+'СЕТ СН'!$I$14+СВЦЭМ!$D$10+'СЕТ СН'!$I$5-'СЕТ СН'!$I$24</f>
        <v>5091.9578042699995</v>
      </c>
      <c r="E147" s="36">
        <f>SUMIFS(СВЦЭМ!$D$39:$D$789,СВЦЭМ!$A$39:$A$789,$A147,СВЦЭМ!$B$39:$B$789,E$119)+'СЕТ СН'!$I$14+СВЦЭМ!$D$10+'СЕТ СН'!$I$5-'СЕТ СН'!$I$24</f>
        <v>5109.85354895</v>
      </c>
      <c r="F147" s="36">
        <f>SUMIFS(СВЦЭМ!$D$39:$D$789,СВЦЭМ!$A$39:$A$789,$A147,СВЦЭМ!$B$39:$B$789,F$119)+'СЕТ СН'!$I$14+СВЦЭМ!$D$10+'СЕТ СН'!$I$5-'СЕТ СН'!$I$24</f>
        <v>5110.73819551</v>
      </c>
      <c r="G147" s="36">
        <f>SUMIFS(СВЦЭМ!$D$39:$D$789,СВЦЭМ!$A$39:$A$789,$A147,СВЦЭМ!$B$39:$B$789,G$119)+'СЕТ СН'!$I$14+СВЦЭМ!$D$10+'СЕТ СН'!$I$5-'СЕТ СН'!$I$24</f>
        <v>5081.9160379299992</v>
      </c>
      <c r="H147" s="36">
        <f>SUMIFS(СВЦЭМ!$D$39:$D$789,СВЦЭМ!$A$39:$A$789,$A147,СВЦЭМ!$B$39:$B$789,H$119)+'СЕТ СН'!$I$14+СВЦЭМ!$D$10+'СЕТ СН'!$I$5-'СЕТ СН'!$I$24</f>
        <v>5058.97040767</v>
      </c>
      <c r="I147" s="36">
        <f>SUMIFS(СВЦЭМ!$D$39:$D$789,СВЦЭМ!$A$39:$A$789,$A147,СВЦЭМ!$B$39:$B$789,I$119)+'СЕТ СН'!$I$14+СВЦЭМ!$D$10+'СЕТ СН'!$I$5-'СЕТ СН'!$I$24</f>
        <v>4988.45779726</v>
      </c>
      <c r="J147" s="36">
        <f>SUMIFS(СВЦЭМ!$D$39:$D$789,СВЦЭМ!$A$39:$A$789,$A147,СВЦЭМ!$B$39:$B$789,J$119)+'СЕТ СН'!$I$14+СВЦЭМ!$D$10+'СЕТ СН'!$I$5-'СЕТ СН'!$I$24</f>
        <v>4966.2913335900002</v>
      </c>
      <c r="K147" s="36">
        <f>SUMIFS(СВЦЭМ!$D$39:$D$789,СВЦЭМ!$A$39:$A$789,$A147,СВЦЭМ!$B$39:$B$789,K$119)+'СЕТ СН'!$I$14+СВЦЭМ!$D$10+'СЕТ СН'!$I$5-'СЕТ СН'!$I$24</f>
        <v>4946.4183595599998</v>
      </c>
      <c r="L147" s="36">
        <f>SUMIFS(СВЦЭМ!$D$39:$D$789,СВЦЭМ!$A$39:$A$789,$A147,СВЦЭМ!$B$39:$B$789,L$119)+'СЕТ СН'!$I$14+СВЦЭМ!$D$10+'СЕТ СН'!$I$5-'СЕТ СН'!$I$24</f>
        <v>4924.3223047499996</v>
      </c>
      <c r="M147" s="36">
        <f>SUMIFS(СВЦЭМ!$D$39:$D$789,СВЦЭМ!$A$39:$A$789,$A147,СВЦЭМ!$B$39:$B$789,M$119)+'СЕТ СН'!$I$14+СВЦЭМ!$D$10+'СЕТ СН'!$I$5-'СЕТ СН'!$I$24</f>
        <v>4980.5029176899998</v>
      </c>
      <c r="N147" s="36">
        <f>SUMIFS(СВЦЭМ!$D$39:$D$789,СВЦЭМ!$A$39:$A$789,$A147,СВЦЭМ!$B$39:$B$789,N$119)+'СЕТ СН'!$I$14+СВЦЭМ!$D$10+'СЕТ СН'!$I$5-'СЕТ СН'!$I$24</f>
        <v>4984.8442224800001</v>
      </c>
      <c r="O147" s="36">
        <f>SUMIFS(СВЦЭМ!$D$39:$D$789,СВЦЭМ!$A$39:$A$789,$A147,СВЦЭМ!$B$39:$B$789,O$119)+'СЕТ СН'!$I$14+СВЦЭМ!$D$10+'СЕТ СН'!$I$5-'СЕТ СН'!$I$24</f>
        <v>4991.2875628500005</v>
      </c>
      <c r="P147" s="36">
        <f>SUMIFS(СВЦЭМ!$D$39:$D$789,СВЦЭМ!$A$39:$A$789,$A147,СВЦЭМ!$B$39:$B$789,P$119)+'СЕТ СН'!$I$14+СВЦЭМ!$D$10+'СЕТ СН'!$I$5-'СЕТ СН'!$I$24</f>
        <v>4989.1927770399998</v>
      </c>
      <c r="Q147" s="36">
        <f>SUMIFS(СВЦЭМ!$D$39:$D$789,СВЦЭМ!$A$39:$A$789,$A147,СВЦЭМ!$B$39:$B$789,Q$119)+'СЕТ СН'!$I$14+СВЦЭМ!$D$10+'СЕТ СН'!$I$5-'СЕТ СН'!$I$24</f>
        <v>5002.2972539700004</v>
      </c>
      <c r="R147" s="36">
        <f>SUMIFS(СВЦЭМ!$D$39:$D$789,СВЦЭМ!$A$39:$A$789,$A147,СВЦЭМ!$B$39:$B$789,R$119)+'СЕТ СН'!$I$14+СВЦЭМ!$D$10+'СЕТ СН'!$I$5-'СЕТ СН'!$I$24</f>
        <v>4997.0028629600001</v>
      </c>
      <c r="S147" s="36">
        <f>SUMIFS(СВЦЭМ!$D$39:$D$789,СВЦЭМ!$A$39:$A$789,$A147,СВЦЭМ!$B$39:$B$789,S$119)+'СЕТ СН'!$I$14+СВЦЭМ!$D$10+'СЕТ СН'!$I$5-'СЕТ СН'!$I$24</f>
        <v>4970.6797481000003</v>
      </c>
      <c r="T147" s="36">
        <f>SUMIFS(СВЦЭМ!$D$39:$D$789,СВЦЭМ!$A$39:$A$789,$A147,СВЦЭМ!$B$39:$B$789,T$119)+'СЕТ СН'!$I$14+СВЦЭМ!$D$10+'СЕТ СН'!$I$5-'СЕТ СН'!$I$24</f>
        <v>4948.4828665200002</v>
      </c>
      <c r="U147" s="36">
        <f>SUMIFS(СВЦЭМ!$D$39:$D$789,СВЦЭМ!$A$39:$A$789,$A147,СВЦЭМ!$B$39:$B$789,U$119)+'СЕТ СН'!$I$14+СВЦЭМ!$D$10+'СЕТ СН'!$I$5-'СЕТ СН'!$I$24</f>
        <v>4963.7775238300001</v>
      </c>
      <c r="V147" s="36">
        <f>SUMIFS(СВЦЭМ!$D$39:$D$789,СВЦЭМ!$A$39:$A$789,$A147,СВЦЭМ!$B$39:$B$789,V$119)+'СЕТ СН'!$I$14+СВЦЭМ!$D$10+'СЕТ СН'!$I$5-'СЕТ СН'!$I$24</f>
        <v>4974.4350526999997</v>
      </c>
      <c r="W147" s="36">
        <f>SUMIFS(СВЦЭМ!$D$39:$D$789,СВЦЭМ!$A$39:$A$789,$A147,СВЦЭМ!$B$39:$B$789,W$119)+'СЕТ СН'!$I$14+СВЦЭМ!$D$10+'СЕТ СН'!$I$5-'СЕТ СН'!$I$24</f>
        <v>4983.8837782499995</v>
      </c>
      <c r="X147" s="36">
        <f>SUMIFS(СВЦЭМ!$D$39:$D$789,СВЦЭМ!$A$39:$A$789,$A147,СВЦЭМ!$B$39:$B$789,X$119)+'СЕТ СН'!$I$14+СВЦЭМ!$D$10+'СЕТ СН'!$I$5-'СЕТ СН'!$I$24</f>
        <v>4993.70887915</v>
      </c>
      <c r="Y147" s="36">
        <f>SUMIFS(СВЦЭМ!$D$39:$D$789,СВЦЭМ!$A$39:$A$789,$A147,СВЦЭМ!$B$39:$B$789,Y$119)+'СЕТ СН'!$I$14+СВЦЭМ!$D$10+'СЕТ СН'!$I$5-'СЕТ СН'!$I$24</f>
        <v>5066.7938091599999</v>
      </c>
    </row>
    <row r="148" spans="1:32" ht="15.75" x14ac:dyDescent="0.2">
      <c r="A148" s="35">
        <f t="shared" si="3"/>
        <v>45655</v>
      </c>
      <c r="B148" s="36">
        <f>SUMIFS(СВЦЭМ!$D$39:$D$789,СВЦЭМ!$A$39:$A$789,$A148,СВЦЭМ!$B$39:$B$789,B$119)+'СЕТ СН'!$I$14+СВЦЭМ!$D$10+'СЕТ СН'!$I$5-'СЕТ СН'!$I$24</f>
        <v>4936.73785159</v>
      </c>
      <c r="C148" s="36">
        <f>SUMIFS(СВЦЭМ!$D$39:$D$789,СВЦЭМ!$A$39:$A$789,$A148,СВЦЭМ!$B$39:$B$789,C$119)+'СЕТ СН'!$I$14+СВЦЭМ!$D$10+'СЕТ СН'!$I$5-'СЕТ СН'!$I$24</f>
        <v>4973.1919011</v>
      </c>
      <c r="D148" s="36">
        <f>SUMIFS(СВЦЭМ!$D$39:$D$789,СВЦЭМ!$A$39:$A$789,$A148,СВЦЭМ!$B$39:$B$789,D$119)+'СЕТ СН'!$I$14+СВЦЭМ!$D$10+'СЕТ СН'!$I$5-'СЕТ СН'!$I$24</f>
        <v>5079.3126220100003</v>
      </c>
      <c r="E148" s="36">
        <f>SUMIFS(СВЦЭМ!$D$39:$D$789,СВЦЭМ!$A$39:$A$789,$A148,СВЦЭМ!$B$39:$B$789,E$119)+'СЕТ СН'!$I$14+СВЦЭМ!$D$10+'СЕТ СН'!$I$5-'СЕТ СН'!$I$24</f>
        <v>5114.3541476199998</v>
      </c>
      <c r="F148" s="36">
        <f>SUMIFS(СВЦЭМ!$D$39:$D$789,СВЦЭМ!$A$39:$A$789,$A148,СВЦЭМ!$B$39:$B$789,F$119)+'СЕТ СН'!$I$14+СВЦЭМ!$D$10+'СЕТ СН'!$I$5-'СЕТ СН'!$I$24</f>
        <v>5123.0165443400001</v>
      </c>
      <c r="G148" s="36">
        <f>SUMIFS(СВЦЭМ!$D$39:$D$789,СВЦЭМ!$A$39:$A$789,$A148,СВЦЭМ!$B$39:$B$789,G$119)+'СЕТ СН'!$I$14+СВЦЭМ!$D$10+'СЕТ СН'!$I$5-'СЕТ СН'!$I$24</f>
        <v>5119.8372782400002</v>
      </c>
      <c r="H148" s="36">
        <f>SUMIFS(СВЦЭМ!$D$39:$D$789,СВЦЭМ!$A$39:$A$789,$A148,СВЦЭМ!$B$39:$B$789,H$119)+'СЕТ СН'!$I$14+СВЦЭМ!$D$10+'СЕТ СН'!$I$5-'СЕТ СН'!$I$24</f>
        <v>5080.6273196499997</v>
      </c>
      <c r="I148" s="36">
        <f>SUMIFS(СВЦЭМ!$D$39:$D$789,СВЦЭМ!$A$39:$A$789,$A148,СВЦЭМ!$B$39:$B$789,I$119)+'СЕТ СН'!$I$14+СВЦЭМ!$D$10+'СЕТ СН'!$I$5-'СЕТ СН'!$I$24</f>
        <v>5010.5008317000002</v>
      </c>
      <c r="J148" s="36">
        <f>SUMIFS(СВЦЭМ!$D$39:$D$789,СВЦЭМ!$A$39:$A$789,$A148,СВЦЭМ!$B$39:$B$789,J$119)+'СЕТ СН'!$I$14+СВЦЭМ!$D$10+'СЕТ СН'!$I$5-'СЕТ СН'!$I$24</f>
        <v>4985.4010031199996</v>
      </c>
      <c r="K148" s="36">
        <f>SUMIFS(СВЦЭМ!$D$39:$D$789,СВЦЭМ!$A$39:$A$789,$A148,СВЦЭМ!$B$39:$B$789,K$119)+'СЕТ СН'!$I$14+СВЦЭМ!$D$10+'СЕТ СН'!$I$5-'СЕТ СН'!$I$24</f>
        <v>4903.1839544200002</v>
      </c>
      <c r="L148" s="36">
        <f>SUMIFS(СВЦЭМ!$D$39:$D$789,СВЦЭМ!$A$39:$A$789,$A148,СВЦЭМ!$B$39:$B$789,L$119)+'СЕТ СН'!$I$14+СВЦЭМ!$D$10+'СЕТ СН'!$I$5-'СЕТ СН'!$I$24</f>
        <v>4878.9244629799996</v>
      </c>
      <c r="M148" s="36">
        <f>SUMIFS(СВЦЭМ!$D$39:$D$789,СВЦЭМ!$A$39:$A$789,$A148,СВЦЭМ!$B$39:$B$789,M$119)+'СЕТ СН'!$I$14+СВЦЭМ!$D$10+'СЕТ СН'!$I$5-'СЕТ СН'!$I$24</f>
        <v>4864.1229963099995</v>
      </c>
      <c r="N148" s="36">
        <f>SUMIFS(СВЦЭМ!$D$39:$D$789,СВЦЭМ!$A$39:$A$789,$A148,СВЦЭМ!$B$39:$B$789,N$119)+'СЕТ СН'!$I$14+СВЦЭМ!$D$10+'СЕТ СН'!$I$5-'СЕТ СН'!$I$24</f>
        <v>4842.6512398499999</v>
      </c>
      <c r="O148" s="36">
        <f>SUMIFS(СВЦЭМ!$D$39:$D$789,СВЦЭМ!$A$39:$A$789,$A148,СВЦЭМ!$B$39:$B$789,O$119)+'СЕТ СН'!$I$14+СВЦЭМ!$D$10+'СЕТ СН'!$I$5-'СЕТ СН'!$I$24</f>
        <v>4879.2093479599998</v>
      </c>
      <c r="P148" s="36">
        <f>SUMIFS(СВЦЭМ!$D$39:$D$789,СВЦЭМ!$A$39:$A$789,$A148,СВЦЭМ!$B$39:$B$789,P$119)+'СЕТ СН'!$I$14+СВЦЭМ!$D$10+'СЕТ СН'!$I$5-'СЕТ СН'!$I$24</f>
        <v>4889.7279429400005</v>
      </c>
      <c r="Q148" s="36">
        <f>SUMIFS(СВЦЭМ!$D$39:$D$789,СВЦЭМ!$A$39:$A$789,$A148,СВЦЭМ!$B$39:$B$789,Q$119)+'СЕТ СН'!$I$14+СВЦЭМ!$D$10+'СЕТ СН'!$I$5-'СЕТ СН'!$I$24</f>
        <v>4932.7355640099995</v>
      </c>
      <c r="R148" s="36">
        <f>SUMIFS(СВЦЭМ!$D$39:$D$789,СВЦЭМ!$A$39:$A$789,$A148,СВЦЭМ!$B$39:$B$789,R$119)+'СЕТ СН'!$I$14+СВЦЭМ!$D$10+'СЕТ СН'!$I$5-'СЕТ СН'!$I$24</f>
        <v>4902.7391348000001</v>
      </c>
      <c r="S148" s="36">
        <f>SUMIFS(СВЦЭМ!$D$39:$D$789,СВЦЭМ!$A$39:$A$789,$A148,СВЦЭМ!$B$39:$B$789,S$119)+'СЕТ СН'!$I$14+СВЦЭМ!$D$10+'СЕТ СН'!$I$5-'СЕТ СН'!$I$24</f>
        <v>4844.5773470399999</v>
      </c>
      <c r="T148" s="36">
        <f>SUMIFS(СВЦЭМ!$D$39:$D$789,СВЦЭМ!$A$39:$A$789,$A148,СВЦЭМ!$B$39:$B$789,T$119)+'СЕТ СН'!$I$14+СВЦЭМ!$D$10+'СЕТ СН'!$I$5-'СЕТ СН'!$I$24</f>
        <v>4805.2793051200006</v>
      </c>
      <c r="U148" s="36">
        <f>SUMIFS(СВЦЭМ!$D$39:$D$789,СВЦЭМ!$A$39:$A$789,$A148,СВЦЭМ!$B$39:$B$789,U$119)+'СЕТ СН'!$I$14+СВЦЭМ!$D$10+'СЕТ СН'!$I$5-'СЕТ СН'!$I$24</f>
        <v>4792.4498520300003</v>
      </c>
      <c r="V148" s="36">
        <f>SUMIFS(СВЦЭМ!$D$39:$D$789,СВЦЭМ!$A$39:$A$789,$A148,СВЦЭМ!$B$39:$B$789,V$119)+'СЕТ СН'!$I$14+СВЦЭМ!$D$10+'СЕТ СН'!$I$5-'СЕТ СН'!$I$24</f>
        <v>4824.9406298699996</v>
      </c>
      <c r="W148" s="36">
        <f>SUMIFS(СВЦЭМ!$D$39:$D$789,СВЦЭМ!$A$39:$A$789,$A148,СВЦЭМ!$B$39:$B$789,W$119)+'СЕТ СН'!$I$14+СВЦЭМ!$D$10+'СЕТ СН'!$I$5-'СЕТ СН'!$I$24</f>
        <v>4854.0210761799999</v>
      </c>
      <c r="X148" s="36">
        <f>SUMIFS(СВЦЭМ!$D$39:$D$789,СВЦЭМ!$A$39:$A$789,$A148,СВЦЭМ!$B$39:$B$789,X$119)+'СЕТ СН'!$I$14+СВЦЭМ!$D$10+'СЕТ СН'!$I$5-'СЕТ СН'!$I$24</f>
        <v>4891.0485449200005</v>
      </c>
      <c r="Y148" s="36">
        <f>SUMIFS(СВЦЭМ!$D$39:$D$789,СВЦЭМ!$A$39:$A$789,$A148,СВЦЭМ!$B$39:$B$789,Y$119)+'СЕТ СН'!$I$14+СВЦЭМ!$D$10+'СЕТ СН'!$I$5-'СЕТ СН'!$I$24</f>
        <v>4918.5008222799997</v>
      </c>
    </row>
    <row r="149" spans="1:32" ht="15.75" x14ac:dyDescent="0.2">
      <c r="A149" s="35">
        <f t="shared" si="3"/>
        <v>45656</v>
      </c>
      <c r="B149" s="36">
        <f>SUMIFS(СВЦЭМ!$D$39:$D$789,СВЦЭМ!$A$39:$A$789,$A149,СВЦЭМ!$B$39:$B$789,B$119)+'СЕТ СН'!$I$14+СВЦЭМ!$D$10+'СЕТ СН'!$I$5-'СЕТ СН'!$I$24</f>
        <v>5103.3066363099997</v>
      </c>
      <c r="C149" s="36">
        <f>SUMIFS(СВЦЭМ!$D$39:$D$789,СВЦЭМ!$A$39:$A$789,$A149,СВЦЭМ!$B$39:$B$789,C$119)+'СЕТ СН'!$I$14+СВЦЭМ!$D$10+'СЕТ СН'!$I$5-'СЕТ СН'!$I$24</f>
        <v>5157.86528249</v>
      </c>
      <c r="D149" s="36">
        <f>SUMIFS(СВЦЭМ!$D$39:$D$789,СВЦЭМ!$A$39:$A$789,$A149,СВЦЭМ!$B$39:$B$789,D$119)+'СЕТ СН'!$I$14+СВЦЭМ!$D$10+'СЕТ СН'!$I$5-'СЕТ СН'!$I$24</f>
        <v>5178.3621628700002</v>
      </c>
      <c r="E149" s="36">
        <f>SUMIFS(СВЦЭМ!$D$39:$D$789,СВЦЭМ!$A$39:$A$789,$A149,СВЦЭМ!$B$39:$B$789,E$119)+'СЕТ СН'!$I$14+СВЦЭМ!$D$10+'СЕТ СН'!$I$5-'СЕТ СН'!$I$24</f>
        <v>5193.68702854</v>
      </c>
      <c r="F149" s="36">
        <f>SUMIFS(СВЦЭМ!$D$39:$D$789,СВЦЭМ!$A$39:$A$789,$A149,СВЦЭМ!$B$39:$B$789,F$119)+'СЕТ СН'!$I$14+СВЦЭМ!$D$10+'СЕТ СН'!$I$5-'СЕТ СН'!$I$24</f>
        <v>5198.3414957799996</v>
      </c>
      <c r="G149" s="36">
        <f>SUMIFS(СВЦЭМ!$D$39:$D$789,СВЦЭМ!$A$39:$A$789,$A149,СВЦЭМ!$B$39:$B$789,G$119)+'СЕТ СН'!$I$14+СВЦЭМ!$D$10+'СЕТ СН'!$I$5-'СЕТ СН'!$I$24</f>
        <v>5195.4017014900001</v>
      </c>
      <c r="H149" s="36">
        <f>SUMIFS(СВЦЭМ!$D$39:$D$789,СВЦЭМ!$A$39:$A$789,$A149,СВЦЭМ!$B$39:$B$789,H$119)+'СЕТ СН'!$I$14+СВЦЭМ!$D$10+'СЕТ СН'!$I$5-'СЕТ СН'!$I$24</f>
        <v>5179.7107701099994</v>
      </c>
      <c r="I149" s="36">
        <f>SUMIFS(СВЦЭМ!$D$39:$D$789,СВЦЭМ!$A$39:$A$789,$A149,СВЦЭМ!$B$39:$B$789,I$119)+'СЕТ СН'!$I$14+СВЦЭМ!$D$10+'СЕТ СН'!$I$5-'СЕТ СН'!$I$24</f>
        <v>5153.3959407299999</v>
      </c>
      <c r="J149" s="36">
        <f>SUMIFS(СВЦЭМ!$D$39:$D$789,СВЦЭМ!$A$39:$A$789,$A149,СВЦЭМ!$B$39:$B$789,J$119)+'СЕТ СН'!$I$14+СВЦЭМ!$D$10+'СЕТ СН'!$I$5-'СЕТ СН'!$I$24</f>
        <v>5104.2086863699997</v>
      </c>
      <c r="K149" s="36">
        <f>SUMIFS(СВЦЭМ!$D$39:$D$789,СВЦЭМ!$A$39:$A$789,$A149,СВЦЭМ!$B$39:$B$789,K$119)+'СЕТ СН'!$I$14+СВЦЭМ!$D$10+'СЕТ СН'!$I$5-'СЕТ СН'!$I$24</f>
        <v>5011.1577467699999</v>
      </c>
      <c r="L149" s="36">
        <f>SUMIFS(СВЦЭМ!$D$39:$D$789,СВЦЭМ!$A$39:$A$789,$A149,СВЦЭМ!$B$39:$B$789,L$119)+'СЕТ СН'!$I$14+СВЦЭМ!$D$10+'СЕТ СН'!$I$5-'СЕТ СН'!$I$24</f>
        <v>5006.4235850699997</v>
      </c>
      <c r="M149" s="36">
        <f>SUMIFS(СВЦЭМ!$D$39:$D$789,СВЦЭМ!$A$39:$A$789,$A149,СВЦЭМ!$B$39:$B$789,M$119)+'СЕТ СН'!$I$14+СВЦЭМ!$D$10+'СЕТ СН'!$I$5-'СЕТ СН'!$I$24</f>
        <v>5004.5559471500001</v>
      </c>
      <c r="N149" s="36">
        <f>SUMIFS(СВЦЭМ!$D$39:$D$789,СВЦЭМ!$A$39:$A$789,$A149,СВЦЭМ!$B$39:$B$789,N$119)+'СЕТ СН'!$I$14+СВЦЭМ!$D$10+'СЕТ СН'!$I$5-'СЕТ СН'!$I$24</f>
        <v>4988.2630673100002</v>
      </c>
      <c r="O149" s="36">
        <f>SUMIFS(СВЦЭМ!$D$39:$D$789,СВЦЭМ!$A$39:$A$789,$A149,СВЦЭМ!$B$39:$B$789,O$119)+'СЕТ СН'!$I$14+СВЦЭМ!$D$10+'СЕТ СН'!$I$5-'СЕТ СН'!$I$24</f>
        <v>5006.7740269300002</v>
      </c>
      <c r="P149" s="36">
        <f>SUMIFS(СВЦЭМ!$D$39:$D$789,СВЦЭМ!$A$39:$A$789,$A149,СВЦЭМ!$B$39:$B$789,P$119)+'СЕТ СН'!$I$14+СВЦЭМ!$D$10+'СЕТ СН'!$I$5-'СЕТ СН'!$I$24</f>
        <v>5018.4615537700001</v>
      </c>
      <c r="Q149" s="36">
        <f>SUMIFS(СВЦЭМ!$D$39:$D$789,СВЦЭМ!$A$39:$A$789,$A149,СВЦЭМ!$B$39:$B$789,Q$119)+'СЕТ СН'!$I$14+СВЦЭМ!$D$10+'СЕТ СН'!$I$5-'СЕТ СН'!$I$24</f>
        <v>5019.3305734699998</v>
      </c>
      <c r="R149" s="36">
        <f>SUMIFS(СВЦЭМ!$D$39:$D$789,СВЦЭМ!$A$39:$A$789,$A149,СВЦЭМ!$B$39:$B$789,R$119)+'СЕТ СН'!$I$14+СВЦЭМ!$D$10+'СЕТ СН'!$I$5-'СЕТ СН'!$I$24</f>
        <v>5010.1475739500002</v>
      </c>
      <c r="S149" s="36">
        <f>SUMIFS(СВЦЭМ!$D$39:$D$789,СВЦЭМ!$A$39:$A$789,$A149,СВЦЭМ!$B$39:$B$789,S$119)+'СЕТ СН'!$I$14+СВЦЭМ!$D$10+'СЕТ СН'!$I$5-'СЕТ СН'!$I$24</f>
        <v>4973.5288918999995</v>
      </c>
      <c r="T149" s="36">
        <f>SUMIFS(СВЦЭМ!$D$39:$D$789,СВЦЭМ!$A$39:$A$789,$A149,СВЦЭМ!$B$39:$B$789,T$119)+'СЕТ СН'!$I$14+СВЦЭМ!$D$10+'СЕТ СН'!$I$5-'СЕТ СН'!$I$24</f>
        <v>4943.22877384</v>
      </c>
      <c r="U149" s="36">
        <f>SUMIFS(СВЦЭМ!$D$39:$D$789,СВЦЭМ!$A$39:$A$789,$A149,СВЦЭМ!$B$39:$B$789,U$119)+'СЕТ СН'!$I$14+СВЦЭМ!$D$10+'СЕТ СН'!$I$5-'СЕТ СН'!$I$24</f>
        <v>4949.3875082499999</v>
      </c>
      <c r="V149" s="36">
        <f>SUMIFS(СВЦЭМ!$D$39:$D$789,СВЦЭМ!$A$39:$A$789,$A149,СВЦЭМ!$B$39:$B$789,V$119)+'СЕТ СН'!$I$14+СВЦЭМ!$D$10+'СЕТ СН'!$I$5-'СЕТ СН'!$I$24</f>
        <v>4962.5218629400006</v>
      </c>
      <c r="W149" s="36">
        <f>SUMIFS(СВЦЭМ!$D$39:$D$789,СВЦЭМ!$A$39:$A$789,$A149,СВЦЭМ!$B$39:$B$789,W$119)+'СЕТ СН'!$I$14+СВЦЭМ!$D$10+'СЕТ СН'!$I$5-'СЕТ СН'!$I$24</f>
        <v>4974.1255483000004</v>
      </c>
      <c r="X149" s="36">
        <f>SUMIFS(СВЦЭМ!$D$39:$D$789,СВЦЭМ!$A$39:$A$789,$A149,СВЦЭМ!$B$39:$B$789,X$119)+'СЕТ СН'!$I$14+СВЦЭМ!$D$10+'СЕТ СН'!$I$5-'СЕТ СН'!$I$24</f>
        <v>5006.6562213500001</v>
      </c>
      <c r="Y149" s="36">
        <f>SUMIFS(СВЦЭМ!$D$39:$D$789,СВЦЭМ!$A$39:$A$789,$A149,СВЦЭМ!$B$39:$B$789,Y$119)+'СЕТ СН'!$I$14+СВЦЭМ!$D$10+'СЕТ СН'!$I$5-'СЕТ СН'!$I$24</f>
        <v>5015.9193943099999</v>
      </c>
    </row>
    <row r="150" spans="1:32" ht="15.75" x14ac:dyDescent="0.2">
      <c r="A150" s="35">
        <f t="shared" si="3"/>
        <v>45657</v>
      </c>
      <c r="B150" s="36">
        <f>SUMIFS(СВЦЭМ!$D$39:$D$789,СВЦЭМ!$A$39:$A$789,$A150,СВЦЭМ!$B$39:$B$789,B$119)+'СЕТ СН'!$I$14+СВЦЭМ!$D$10+'СЕТ СН'!$I$5-'СЕТ СН'!$I$24</f>
        <v>5043.3970416699995</v>
      </c>
      <c r="C150" s="36">
        <f>SUMIFS(СВЦЭМ!$D$39:$D$789,СВЦЭМ!$A$39:$A$789,$A150,СВЦЭМ!$B$39:$B$789,C$119)+'СЕТ СН'!$I$14+СВЦЭМ!$D$10+'СЕТ СН'!$I$5-'СЕТ СН'!$I$24</f>
        <v>5112.4510398999992</v>
      </c>
      <c r="D150" s="36">
        <f>SUMIFS(СВЦЭМ!$D$39:$D$789,СВЦЭМ!$A$39:$A$789,$A150,СВЦЭМ!$B$39:$B$789,D$119)+'СЕТ СН'!$I$14+СВЦЭМ!$D$10+'СЕТ СН'!$I$5-'СЕТ СН'!$I$24</f>
        <v>5133.84167118</v>
      </c>
      <c r="E150" s="36">
        <f>SUMIFS(СВЦЭМ!$D$39:$D$789,СВЦЭМ!$A$39:$A$789,$A150,СВЦЭМ!$B$39:$B$789,E$119)+'СЕТ СН'!$I$14+СВЦЭМ!$D$10+'СЕТ СН'!$I$5-'СЕТ СН'!$I$24</f>
        <v>5176.8335640299993</v>
      </c>
      <c r="F150" s="36">
        <f>SUMIFS(СВЦЭМ!$D$39:$D$789,СВЦЭМ!$A$39:$A$789,$A150,СВЦЭМ!$B$39:$B$789,F$119)+'СЕТ СН'!$I$14+СВЦЭМ!$D$10+'СЕТ СН'!$I$5-'СЕТ СН'!$I$24</f>
        <v>5182.7038873000001</v>
      </c>
      <c r="G150" s="36">
        <f>SUMIFS(СВЦЭМ!$D$39:$D$789,СВЦЭМ!$A$39:$A$789,$A150,СВЦЭМ!$B$39:$B$789,G$119)+'СЕТ СН'!$I$14+СВЦЭМ!$D$10+'СЕТ СН'!$I$5-'СЕТ СН'!$I$24</f>
        <v>5163.9974218400002</v>
      </c>
      <c r="H150" s="36">
        <f>SUMIFS(СВЦЭМ!$D$39:$D$789,СВЦЭМ!$A$39:$A$789,$A150,СВЦЭМ!$B$39:$B$789,H$119)+'СЕТ СН'!$I$14+СВЦЭМ!$D$10+'СЕТ СН'!$I$5-'СЕТ СН'!$I$24</f>
        <v>5156.9575024699998</v>
      </c>
      <c r="I150" s="36">
        <f>SUMIFS(СВЦЭМ!$D$39:$D$789,СВЦЭМ!$A$39:$A$789,$A150,СВЦЭМ!$B$39:$B$789,I$119)+'СЕТ СН'!$I$14+СВЦЭМ!$D$10+'СЕТ СН'!$I$5-'СЕТ СН'!$I$24</f>
        <v>5135.9502508900005</v>
      </c>
      <c r="J150" s="36">
        <f>SUMIFS(СВЦЭМ!$D$39:$D$789,СВЦЭМ!$A$39:$A$789,$A150,СВЦЭМ!$B$39:$B$789,J$119)+'СЕТ СН'!$I$14+СВЦЭМ!$D$10+'СЕТ СН'!$I$5-'СЕТ СН'!$I$24</f>
        <v>5029.0266896900002</v>
      </c>
      <c r="K150" s="36">
        <f>SUMIFS(СВЦЭМ!$D$39:$D$789,СВЦЭМ!$A$39:$A$789,$A150,СВЦЭМ!$B$39:$B$789,K$119)+'СЕТ СН'!$I$14+СВЦЭМ!$D$10+'СЕТ СН'!$I$5-'СЕТ СН'!$I$24</f>
        <v>4983.3753228099995</v>
      </c>
      <c r="L150" s="36">
        <f>SUMIFS(СВЦЭМ!$D$39:$D$789,СВЦЭМ!$A$39:$A$789,$A150,СВЦЭМ!$B$39:$B$789,L$119)+'СЕТ СН'!$I$14+СВЦЭМ!$D$10+'СЕТ СН'!$I$5-'СЕТ СН'!$I$24</f>
        <v>4955.1933203099998</v>
      </c>
      <c r="M150" s="36">
        <f>SUMIFS(СВЦЭМ!$D$39:$D$789,СВЦЭМ!$A$39:$A$789,$A150,СВЦЭМ!$B$39:$B$789,M$119)+'СЕТ СН'!$I$14+СВЦЭМ!$D$10+'СЕТ СН'!$I$5-'СЕТ СН'!$I$24</f>
        <v>4926.3735230299999</v>
      </c>
      <c r="N150" s="36">
        <f>SUMIFS(СВЦЭМ!$D$39:$D$789,СВЦЭМ!$A$39:$A$789,$A150,СВЦЭМ!$B$39:$B$789,N$119)+'СЕТ СН'!$I$14+СВЦЭМ!$D$10+'СЕТ СН'!$I$5-'СЕТ СН'!$I$24</f>
        <v>4927.8896223499996</v>
      </c>
      <c r="O150" s="36">
        <f>SUMIFS(СВЦЭМ!$D$39:$D$789,СВЦЭМ!$A$39:$A$789,$A150,СВЦЭМ!$B$39:$B$789,O$119)+'СЕТ СН'!$I$14+СВЦЭМ!$D$10+'СЕТ СН'!$I$5-'СЕТ СН'!$I$24</f>
        <v>4955.5915641700003</v>
      </c>
      <c r="P150" s="36">
        <f>SUMIFS(СВЦЭМ!$D$39:$D$789,СВЦЭМ!$A$39:$A$789,$A150,СВЦЭМ!$B$39:$B$789,P$119)+'СЕТ СН'!$I$14+СВЦЭМ!$D$10+'СЕТ СН'!$I$5-'СЕТ СН'!$I$24</f>
        <v>4944.95937228</v>
      </c>
      <c r="Q150" s="36">
        <f>SUMIFS(СВЦЭМ!$D$39:$D$789,СВЦЭМ!$A$39:$A$789,$A150,СВЦЭМ!$B$39:$B$789,Q$119)+'СЕТ СН'!$I$14+СВЦЭМ!$D$10+'СЕТ СН'!$I$5-'СЕТ СН'!$I$24</f>
        <v>4938.7005564399997</v>
      </c>
      <c r="R150" s="36">
        <f>SUMIFS(СВЦЭМ!$D$39:$D$789,СВЦЭМ!$A$39:$A$789,$A150,СВЦЭМ!$B$39:$B$789,R$119)+'СЕТ СН'!$I$14+СВЦЭМ!$D$10+'СЕТ СН'!$I$5-'СЕТ СН'!$I$24</f>
        <v>4917.5032785700005</v>
      </c>
      <c r="S150" s="36">
        <f>SUMIFS(СВЦЭМ!$D$39:$D$789,СВЦЭМ!$A$39:$A$789,$A150,СВЦЭМ!$B$39:$B$789,S$119)+'СЕТ СН'!$I$14+СВЦЭМ!$D$10+'СЕТ СН'!$I$5-'СЕТ СН'!$I$24</f>
        <v>4894.6953312200003</v>
      </c>
      <c r="T150" s="36">
        <f>SUMIFS(СВЦЭМ!$D$39:$D$789,СВЦЭМ!$A$39:$A$789,$A150,СВЦЭМ!$B$39:$B$789,T$119)+'СЕТ СН'!$I$14+СВЦЭМ!$D$10+'СЕТ СН'!$I$5-'СЕТ СН'!$I$24</f>
        <v>4856.0907981399996</v>
      </c>
      <c r="U150" s="36">
        <f>SUMIFS(СВЦЭМ!$D$39:$D$789,СВЦЭМ!$A$39:$A$789,$A150,СВЦЭМ!$B$39:$B$789,U$119)+'СЕТ СН'!$I$14+СВЦЭМ!$D$10+'СЕТ СН'!$I$5-'СЕТ СН'!$I$24</f>
        <v>4842.0107322100002</v>
      </c>
      <c r="V150" s="36">
        <f>SUMIFS(СВЦЭМ!$D$39:$D$789,СВЦЭМ!$A$39:$A$789,$A150,СВЦЭМ!$B$39:$B$789,V$119)+'СЕТ СН'!$I$14+СВЦЭМ!$D$10+'СЕТ СН'!$I$5-'СЕТ СН'!$I$24</f>
        <v>4870.96164142</v>
      </c>
      <c r="W150" s="36">
        <f>SUMIFS(СВЦЭМ!$D$39:$D$789,СВЦЭМ!$A$39:$A$789,$A150,СВЦЭМ!$B$39:$B$789,W$119)+'СЕТ СН'!$I$14+СВЦЭМ!$D$10+'СЕТ СН'!$I$5-'СЕТ СН'!$I$24</f>
        <v>4922.69379596</v>
      </c>
      <c r="X150" s="36">
        <f>SUMIFS(СВЦЭМ!$D$39:$D$789,СВЦЭМ!$A$39:$A$789,$A150,СВЦЭМ!$B$39:$B$789,X$119)+'СЕТ СН'!$I$14+СВЦЭМ!$D$10+'СЕТ СН'!$I$5-'СЕТ СН'!$I$24</f>
        <v>4948.5034452800001</v>
      </c>
      <c r="Y150" s="36">
        <f>SUMIFS(СВЦЭМ!$D$39:$D$789,СВЦЭМ!$A$39:$A$789,$A150,СВЦЭМ!$B$39:$B$789,Y$119)+'СЕТ СН'!$I$14+СВЦЭМ!$D$10+'СЕТ СН'!$I$5-'СЕТ СН'!$I$24</f>
        <v>4985.8119857199999</v>
      </c>
      <c r="Z150" s="36">
        <f>SUMIFS(СВЦЭМ!$D$39:$D$789,СВЦЭМ!$A$39:$A$789,$A150,СВЦЭМ!$B$39:$B$789,Z$119)+'СЕТ СН'!$I$14+СВЦЭМ!$D$10+'СЕТ СН'!$I$5-'СЕТ СН'!$I$24</f>
        <v>5027.32328934</v>
      </c>
      <c r="AA150" s="36">
        <f>SUMIFS(СВЦЭМ!$D$39:$D$789,СВЦЭМ!$A$39:$A$789,$A150,СВЦЭМ!$B$39:$B$789,AA$119)+'СЕТ СН'!$I$14+СВЦЭМ!$D$10+'СЕТ СН'!$I$5-'СЕТ СН'!$I$24</f>
        <v>5053.5216175599999</v>
      </c>
      <c r="AB150" s="36">
        <f>SUMIFS(СВЦЭМ!$D$39:$D$789,СВЦЭМ!$A$39:$A$789,$A150,СВЦЭМ!$B$39:$B$789,AB$119)+'СЕТ СН'!$I$14+СВЦЭМ!$D$10+'СЕТ СН'!$I$5-'СЕТ СН'!$I$24</f>
        <v>5065.8651998999994</v>
      </c>
      <c r="AC150" s="36">
        <f>SUMIFS(СВЦЭМ!$D$39:$D$789,СВЦЭМ!$A$39:$A$789,$A150,СВЦЭМ!$B$39:$B$789,AC$119)+'СЕТ СН'!$I$14+СВЦЭМ!$D$10+'СЕТ СН'!$I$5-'СЕТ СН'!$I$24</f>
        <v>5074.0940272899998</v>
      </c>
      <c r="AD150" s="36">
        <f>SUMIFS(СВЦЭМ!$D$39:$D$789,СВЦЭМ!$A$39:$A$789,$A150,СВЦЭМ!$B$39:$B$789,AD$119)+'СЕТ СН'!$I$14+СВЦЭМ!$D$10+'СЕТ СН'!$I$5-'СЕТ СН'!$I$24</f>
        <v>5090.9584062499998</v>
      </c>
      <c r="AE150" s="36">
        <f>SUMIFS(СВЦЭМ!$D$39:$D$789,СВЦЭМ!$A$39:$A$789,$A150,СВЦЭМ!$B$39:$B$789,AE$119)+'СЕТ СН'!$I$14+СВЦЭМ!$D$10+'СЕТ СН'!$I$5-'СЕТ СН'!$I$24</f>
        <v>5113.8601260899995</v>
      </c>
      <c r="AF150" s="36">
        <f>SUMIFS(СВЦЭМ!$D$39:$D$789,СВЦЭМ!$A$39:$A$789,$A150,СВЦЭМ!$B$39:$B$789,AF$119)+'СЕТ СН'!$I$14+СВЦЭМ!$D$10+'СЕТ СН'!$I$5-'СЕТ СН'!$I$24</f>
        <v>5156.5788298400003</v>
      </c>
    </row>
    <row r="151" spans="1:32"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32"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32" ht="12.75" customHeight="1" x14ac:dyDescent="0.2">
      <c r="A153" s="128" t="s">
        <v>7</v>
      </c>
      <c r="B153" s="131" t="s">
        <v>148</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32" ht="12.75" customHeight="1" x14ac:dyDescent="0.2">
      <c r="A154" s="129"/>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32" s="46" customFormat="1" ht="12.75" customHeight="1" x14ac:dyDescent="0.2">
      <c r="A155" s="13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c r="Z155" s="34">
        <v>25</v>
      </c>
      <c r="AA155" s="34">
        <v>26</v>
      </c>
      <c r="AB155" s="34">
        <v>27</v>
      </c>
      <c r="AC155" s="34">
        <v>28</v>
      </c>
      <c r="AD155" s="34">
        <v>29</v>
      </c>
      <c r="AE155" s="34">
        <v>30</v>
      </c>
      <c r="AF155" s="34">
        <v>31</v>
      </c>
    </row>
    <row r="156" spans="1:32" ht="15.75" customHeight="1" x14ac:dyDescent="0.2">
      <c r="A156" s="35" t="str">
        <f>A120</f>
        <v>01.12.2024</v>
      </c>
      <c r="B156" s="36">
        <f>SUMIFS(СВЦЭМ!$E$39:$E$789,СВЦЭМ!$A$39:$A$789,$A156,СВЦЭМ!$B$39:$B$789,B$155)+'СЕТ СН'!$F$15</f>
        <v>177.84584950000001</v>
      </c>
      <c r="C156" s="36">
        <f>SUMIFS(СВЦЭМ!$E$39:$E$789,СВЦЭМ!$A$39:$A$789,$A156,СВЦЭМ!$B$39:$B$789,C$155)+'СЕТ СН'!$F$15</f>
        <v>181.89070208999999</v>
      </c>
      <c r="D156" s="36">
        <f>SUMIFS(СВЦЭМ!$E$39:$E$789,СВЦЭМ!$A$39:$A$789,$A156,СВЦЭМ!$B$39:$B$789,D$155)+'СЕТ СН'!$F$15</f>
        <v>183.45516957000001</v>
      </c>
      <c r="E156" s="36">
        <f>SUMIFS(СВЦЭМ!$E$39:$E$789,СВЦЭМ!$A$39:$A$789,$A156,СВЦЭМ!$B$39:$B$789,E$155)+'СЕТ СН'!$F$15</f>
        <v>182.94796385000001</v>
      </c>
      <c r="F156" s="36">
        <f>SUMIFS(СВЦЭМ!$E$39:$E$789,СВЦЭМ!$A$39:$A$789,$A156,СВЦЭМ!$B$39:$B$789,F$155)+'СЕТ СН'!$F$15</f>
        <v>183.07652293999999</v>
      </c>
      <c r="G156" s="36">
        <f>SUMIFS(СВЦЭМ!$E$39:$E$789,СВЦЭМ!$A$39:$A$789,$A156,СВЦЭМ!$B$39:$B$789,G$155)+'СЕТ СН'!$F$15</f>
        <v>184.60920747</v>
      </c>
      <c r="H156" s="36">
        <f>SUMIFS(СВЦЭМ!$E$39:$E$789,СВЦЭМ!$A$39:$A$789,$A156,СВЦЭМ!$B$39:$B$789,H$155)+'СЕТ СН'!$F$15</f>
        <v>184.88893149</v>
      </c>
      <c r="I156" s="36">
        <f>SUMIFS(СВЦЭМ!$E$39:$E$789,СВЦЭМ!$A$39:$A$789,$A156,СВЦЭМ!$B$39:$B$789,I$155)+'СЕТ СН'!$F$15</f>
        <v>185.08158319</v>
      </c>
      <c r="J156" s="36">
        <f>SUMIFS(СВЦЭМ!$E$39:$E$789,СВЦЭМ!$A$39:$A$789,$A156,СВЦЭМ!$B$39:$B$789,J$155)+'СЕТ СН'!$F$15</f>
        <v>181.4806269</v>
      </c>
      <c r="K156" s="36">
        <f>SUMIFS(СВЦЭМ!$E$39:$E$789,СВЦЭМ!$A$39:$A$789,$A156,СВЦЭМ!$B$39:$B$789,K$155)+'СЕТ СН'!$F$15</f>
        <v>181.93485136000001</v>
      </c>
      <c r="L156" s="36">
        <f>SUMIFS(СВЦЭМ!$E$39:$E$789,СВЦЭМ!$A$39:$A$789,$A156,СВЦЭМ!$B$39:$B$789,L$155)+'СЕТ СН'!$F$15</f>
        <v>178.33725963000001</v>
      </c>
      <c r="M156" s="36">
        <f>SUMIFS(СВЦЭМ!$E$39:$E$789,СВЦЭМ!$A$39:$A$789,$A156,СВЦЭМ!$B$39:$B$789,M$155)+'СЕТ СН'!$F$15</f>
        <v>178.24179194000001</v>
      </c>
      <c r="N156" s="36">
        <f>SUMIFS(СВЦЭМ!$E$39:$E$789,СВЦЭМ!$A$39:$A$789,$A156,СВЦЭМ!$B$39:$B$789,N$155)+'СЕТ СН'!$F$15</f>
        <v>180.61948813999999</v>
      </c>
      <c r="O156" s="36">
        <f>SUMIFS(СВЦЭМ!$E$39:$E$789,СВЦЭМ!$A$39:$A$789,$A156,СВЦЭМ!$B$39:$B$789,O$155)+'СЕТ СН'!$F$15</f>
        <v>181.69131618</v>
      </c>
      <c r="P156" s="36">
        <f>SUMIFS(СВЦЭМ!$E$39:$E$789,СВЦЭМ!$A$39:$A$789,$A156,СВЦЭМ!$B$39:$B$789,P$155)+'СЕТ СН'!$F$15</f>
        <v>184.01936022000001</v>
      </c>
      <c r="Q156" s="36">
        <f>SUMIFS(СВЦЭМ!$E$39:$E$789,СВЦЭМ!$A$39:$A$789,$A156,СВЦЭМ!$B$39:$B$789,Q$155)+'СЕТ СН'!$F$15</f>
        <v>185.73348465000001</v>
      </c>
      <c r="R156" s="36">
        <f>SUMIFS(СВЦЭМ!$E$39:$E$789,СВЦЭМ!$A$39:$A$789,$A156,СВЦЭМ!$B$39:$B$789,R$155)+'СЕТ СН'!$F$15</f>
        <v>184.37952525</v>
      </c>
      <c r="S156" s="36">
        <f>SUMIFS(СВЦЭМ!$E$39:$E$789,СВЦЭМ!$A$39:$A$789,$A156,СВЦЭМ!$B$39:$B$789,S$155)+'СЕТ СН'!$F$15</f>
        <v>179.62634610000001</v>
      </c>
      <c r="T156" s="36">
        <f>SUMIFS(СВЦЭМ!$E$39:$E$789,СВЦЭМ!$A$39:$A$789,$A156,СВЦЭМ!$B$39:$B$789,T$155)+'СЕТ СН'!$F$15</f>
        <v>174.01160153000001</v>
      </c>
      <c r="U156" s="36">
        <f>SUMIFS(СВЦЭМ!$E$39:$E$789,СВЦЭМ!$A$39:$A$789,$A156,СВЦЭМ!$B$39:$B$789,U$155)+'СЕТ СН'!$F$15</f>
        <v>175.59550314000001</v>
      </c>
      <c r="V156" s="36">
        <f>SUMIFS(СВЦЭМ!$E$39:$E$789,СВЦЭМ!$A$39:$A$789,$A156,СВЦЭМ!$B$39:$B$789,V$155)+'СЕТ СН'!$F$15</f>
        <v>177.44558831000001</v>
      </c>
      <c r="W156" s="36">
        <f>SUMIFS(СВЦЭМ!$E$39:$E$789,СВЦЭМ!$A$39:$A$789,$A156,СВЦЭМ!$B$39:$B$789,W$155)+'СЕТ СН'!$F$15</f>
        <v>179.02307124999999</v>
      </c>
      <c r="X156" s="36">
        <f>SUMIFS(СВЦЭМ!$E$39:$E$789,СВЦЭМ!$A$39:$A$789,$A156,СВЦЭМ!$B$39:$B$789,X$155)+'СЕТ СН'!$F$15</f>
        <v>181.02832677999999</v>
      </c>
      <c r="Y156" s="36">
        <f>SUMIFS(СВЦЭМ!$E$39:$E$789,СВЦЭМ!$A$39:$A$789,$A156,СВЦЭМ!$B$39:$B$789,Y$155)+'СЕТ СН'!$F$15</f>
        <v>186.79814145</v>
      </c>
      <c r="AA156" s="45"/>
    </row>
    <row r="157" spans="1:32" ht="15.75" x14ac:dyDescent="0.2">
      <c r="A157" s="35">
        <f>A156+1</f>
        <v>45628</v>
      </c>
      <c r="B157" s="36">
        <f>SUMIFS(СВЦЭМ!$E$39:$E$789,СВЦЭМ!$A$39:$A$789,$A157,СВЦЭМ!$B$39:$B$789,B$155)+'СЕТ СН'!$F$15</f>
        <v>192.97066981</v>
      </c>
      <c r="C157" s="36">
        <f>SUMIFS(СВЦЭМ!$E$39:$E$789,СВЦЭМ!$A$39:$A$789,$A157,СВЦЭМ!$B$39:$B$789,C$155)+'СЕТ СН'!$F$15</f>
        <v>191.78975939</v>
      </c>
      <c r="D157" s="36">
        <f>SUMIFS(СВЦЭМ!$E$39:$E$789,СВЦЭМ!$A$39:$A$789,$A157,СВЦЭМ!$B$39:$B$789,D$155)+'СЕТ СН'!$F$15</f>
        <v>190.72120412000001</v>
      </c>
      <c r="E157" s="36">
        <f>SUMIFS(СВЦЭМ!$E$39:$E$789,СВЦЭМ!$A$39:$A$789,$A157,СВЦЭМ!$B$39:$B$789,E$155)+'СЕТ СН'!$F$15</f>
        <v>191.59470816000001</v>
      </c>
      <c r="F157" s="36">
        <f>SUMIFS(СВЦЭМ!$E$39:$E$789,СВЦЭМ!$A$39:$A$789,$A157,СВЦЭМ!$B$39:$B$789,F$155)+'СЕТ СН'!$F$15</f>
        <v>190.92896250999999</v>
      </c>
      <c r="G157" s="36">
        <f>SUMIFS(СВЦЭМ!$E$39:$E$789,СВЦЭМ!$A$39:$A$789,$A157,СВЦЭМ!$B$39:$B$789,G$155)+'СЕТ СН'!$F$15</f>
        <v>191.30615614999999</v>
      </c>
      <c r="H157" s="36">
        <f>SUMIFS(СВЦЭМ!$E$39:$E$789,СВЦЭМ!$A$39:$A$789,$A157,СВЦЭМ!$B$39:$B$789,H$155)+'СЕТ СН'!$F$15</f>
        <v>186.48274165000001</v>
      </c>
      <c r="I157" s="36">
        <f>SUMIFS(СВЦЭМ!$E$39:$E$789,СВЦЭМ!$A$39:$A$789,$A157,СВЦЭМ!$B$39:$B$789,I$155)+'СЕТ СН'!$F$15</f>
        <v>179.54068942999999</v>
      </c>
      <c r="J157" s="36">
        <f>SUMIFS(СВЦЭМ!$E$39:$E$789,СВЦЭМ!$A$39:$A$789,$A157,СВЦЭМ!$B$39:$B$789,J$155)+'СЕТ СН'!$F$15</f>
        <v>175.88651308999999</v>
      </c>
      <c r="K157" s="36">
        <f>SUMIFS(СВЦЭМ!$E$39:$E$789,СВЦЭМ!$A$39:$A$789,$A157,СВЦЭМ!$B$39:$B$789,K$155)+'СЕТ СН'!$F$15</f>
        <v>174.68133166999999</v>
      </c>
      <c r="L157" s="36">
        <f>SUMIFS(СВЦЭМ!$E$39:$E$789,СВЦЭМ!$A$39:$A$789,$A157,СВЦЭМ!$B$39:$B$789,L$155)+'СЕТ СН'!$F$15</f>
        <v>176.11000301999999</v>
      </c>
      <c r="M157" s="36">
        <f>SUMIFS(СВЦЭМ!$E$39:$E$789,СВЦЭМ!$A$39:$A$789,$A157,СВЦЭМ!$B$39:$B$789,M$155)+'СЕТ СН'!$F$15</f>
        <v>177.38422722999999</v>
      </c>
      <c r="N157" s="36">
        <f>SUMIFS(СВЦЭМ!$E$39:$E$789,СВЦЭМ!$A$39:$A$789,$A157,СВЦЭМ!$B$39:$B$789,N$155)+'СЕТ СН'!$F$15</f>
        <v>178.72521022999999</v>
      </c>
      <c r="O157" s="36">
        <f>SUMIFS(СВЦЭМ!$E$39:$E$789,СВЦЭМ!$A$39:$A$789,$A157,СВЦЭМ!$B$39:$B$789,O$155)+'СЕТ СН'!$F$15</f>
        <v>180.07561704</v>
      </c>
      <c r="P157" s="36">
        <f>SUMIFS(СВЦЭМ!$E$39:$E$789,СВЦЭМ!$A$39:$A$789,$A157,СВЦЭМ!$B$39:$B$789,P$155)+'СЕТ СН'!$F$15</f>
        <v>181.31117664999999</v>
      </c>
      <c r="Q157" s="36">
        <f>SUMIFS(СВЦЭМ!$E$39:$E$789,СВЦЭМ!$A$39:$A$789,$A157,СВЦЭМ!$B$39:$B$789,Q$155)+'СЕТ СН'!$F$15</f>
        <v>181.19514058999999</v>
      </c>
      <c r="R157" s="36">
        <f>SUMIFS(СВЦЭМ!$E$39:$E$789,СВЦЭМ!$A$39:$A$789,$A157,СВЦЭМ!$B$39:$B$789,R$155)+'СЕТ СН'!$F$15</f>
        <v>180.36953334</v>
      </c>
      <c r="S157" s="36">
        <f>SUMIFS(СВЦЭМ!$E$39:$E$789,СВЦЭМ!$A$39:$A$789,$A157,СВЦЭМ!$B$39:$B$789,S$155)+'СЕТ СН'!$F$15</f>
        <v>176.20104194999999</v>
      </c>
      <c r="T157" s="36">
        <f>SUMIFS(СВЦЭМ!$E$39:$E$789,СВЦЭМ!$A$39:$A$789,$A157,СВЦЭМ!$B$39:$B$789,T$155)+'СЕТ СН'!$F$15</f>
        <v>172.15661157</v>
      </c>
      <c r="U157" s="36">
        <f>SUMIFS(СВЦЭМ!$E$39:$E$789,СВЦЭМ!$A$39:$A$789,$A157,СВЦЭМ!$B$39:$B$789,U$155)+'СЕТ СН'!$F$15</f>
        <v>175.42118138000001</v>
      </c>
      <c r="V157" s="36">
        <f>SUMIFS(СВЦЭМ!$E$39:$E$789,СВЦЭМ!$A$39:$A$789,$A157,СВЦЭМ!$B$39:$B$789,V$155)+'СЕТ СН'!$F$15</f>
        <v>177.86767126999999</v>
      </c>
      <c r="W157" s="36">
        <f>SUMIFS(СВЦЭМ!$E$39:$E$789,СВЦЭМ!$A$39:$A$789,$A157,СВЦЭМ!$B$39:$B$789,W$155)+'СЕТ СН'!$F$15</f>
        <v>177.14617985999999</v>
      </c>
      <c r="X157" s="36">
        <f>SUMIFS(СВЦЭМ!$E$39:$E$789,СВЦЭМ!$A$39:$A$789,$A157,СВЦЭМ!$B$39:$B$789,X$155)+'СЕТ СН'!$F$15</f>
        <v>177.13055743000001</v>
      </c>
      <c r="Y157" s="36">
        <f>SUMIFS(СВЦЭМ!$E$39:$E$789,СВЦЭМ!$A$39:$A$789,$A157,СВЦЭМ!$B$39:$B$789,Y$155)+'СЕТ СН'!$F$15</f>
        <v>179.70157608</v>
      </c>
    </row>
    <row r="158" spans="1:32" ht="15.75" x14ac:dyDescent="0.2">
      <c r="A158" s="35">
        <f t="shared" ref="A158:A186" si="4">A157+1</f>
        <v>45629</v>
      </c>
      <c r="B158" s="36">
        <f>SUMIFS(СВЦЭМ!$E$39:$E$789,СВЦЭМ!$A$39:$A$789,$A158,СВЦЭМ!$B$39:$B$789,B$155)+'СЕТ СН'!$F$15</f>
        <v>181.34327637999999</v>
      </c>
      <c r="C158" s="36">
        <f>SUMIFS(СВЦЭМ!$E$39:$E$789,СВЦЭМ!$A$39:$A$789,$A158,СВЦЭМ!$B$39:$B$789,C$155)+'СЕТ СН'!$F$15</f>
        <v>184.66886077000001</v>
      </c>
      <c r="D158" s="36">
        <f>SUMIFS(СВЦЭМ!$E$39:$E$789,СВЦЭМ!$A$39:$A$789,$A158,СВЦЭМ!$B$39:$B$789,D$155)+'СЕТ СН'!$F$15</f>
        <v>187.26542135</v>
      </c>
      <c r="E158" s="36">
        <f>SUMIFS(СВЦЭМ!$E$39:$E$789,СВЦЭМ!$A$39:$A$789,$A158,СВЦЭМ!$B$39:$B$789,E$155)+'СЕТ СН'!$F$15</f>
        <v>189.71082354999999</v>
      </c>
      <c r="F158" s="36">
        <f>SUMIFS(СВЦЭМ!$E$39:$E$789,СВЦЭМ!$A$39:$A$789,$A158,СВЦЭМ!$B$39:$B$789,F$155)+'СЕТ СН'!$F$15</f>
        <v>190.25096912999999</v>
      </c>
      <c r="G158" s="36">
        <f>SUMIFS(СВЦЭМ!$E$39:$E$789,СВЦЭМ!$A$39:$A$789,$A158,СВЦЭМ!$B$39:$B$789,G$155)+'СЕТ СН'!$F$15</f>
        <v>186.24883589000001</v>
      </c>
      <c r="H158" s="36">
        <f>SUMIFS(СВЦЭМ!$E$39:$E$789,СВЦЭМ!$A$39:$A$789,$A158,СВЦЭМ!$B$39:$B$789,H$155)+'СЕТ СН'!$F$15</f>
        <v>181.59624356</v>
      </c>
      <c r="I158" s="36">
        <f>SUMIFS(СВЦЭМ!$E$39:$E$789,СВЦЭМ!$A$39:$A$789,$A158,СВЦЭМ!$B$39:$B$789,I$155)+'СЕТ СН'!$F$15</f>
        <v>175.6622873</v>
      </c>
      <c r="J158" s="36">
        <f>SUMIFS(СВЦЭМ!$E$39:$E$789,СВЦЭМ!$A$39:$A$789,$A158,СВЦЭМ!$B$39:$B$789,J$155)+'СЕТ СН'!$F$15</f>
        <v>170.90746938000001</v>
      </c>
      <c r="K158" s="36">
        <f>SUMIFS(СВЦЭМ!$E$39:$E$789,СВЦЭМ!$A$39:$A$789,$A158,СВЦЭМ!$B$39:$B$789,K$155)+'СЕТ СН'!$F$15</f>
        <v>171.40573404</v>
      </c>
      <c r="L158" s="36">
        <f>SUMIFS(СВЦЭМ!$E$39:$E$789,СВЦЭМ!$A$39:$A$789,$A158,СВЦЭМ!$B$39:$B$789,L$155)+'СЕТ СН'!$F$15</f>
        <v>172.03471408999999</v>
      </c>
      <c r="M158" s="36">
        <f>SUMIFS(СВЦЭМ!$E$39:$E$789,СВЦЭМ!$A$39:$A$789,$A158,СВЦЭМ!$B$39:$B$789,M$155)+'СЕТ СН'!$F$15</f>
        <v>172.26948378</v>
      </c>
      <c r="N158" s="36">
        <f>SUMIFS(СВЦЭМ!$E$39:$E$789,СВЦЭМ!$A$39:$A$789,$A158,СВЦЭМ!$B$39:$B$789,N$155)+'СЕТ СН'!$F$15</f>
        <v>175.02486243000001</v>
      </c>
      <c r="O158" s="36">
        <f>SUMIFS(СВЦЭМ!$E$39:$E$789,СВЦЭМ!$A$39:$A$789,$A158,СВЦЭМ!$B$39:$B$789,O$155)+'СЕТ СН'!$F$15</f>
        <v>176.06400421000001</v>
      </c>
      <c r="P158" s="36">
        <f>SUMIFS(СВЦЭМ!$E$39:$E$789,СВЦЭМ!$A$39:$A$789,$A158,СВЦЭМ!$B$39:$B$789,P$155)+'СЕТ СН'!$F$15</f>
        <v>177.90523630999999</v>
      </c>
      <c r="Q158" s="36">
        <f>SUMIFS(СВЦЭМ!$E$39:$E$789,СВЦЭМ!$A$39:$A$789,$A158,СВЦЭМ!$B$39:$B$789,Q$155)+'СЕТ СН'!$F$15</f>
        <v>180.11876053</v>
      </c>
      <c r="R158" s="36">
        <f>SUMIFS(СВЦЭМ!$E$39:$E$789,СВЦЭМ!$A$39:$A$789,$A158,СВЦЭМ!$B$39:$B$789,R$155)+'СЕТ СН'!$F$15</f>
        <v>178.56058985999999</v>
      </c>
      <c r="S158" s="36">
        <f>SUMIFS(СВЦЭМ!$E$39:$E$789,СВЦЭМ!$A$39:$A$789,$A158,СВЦЭМ!$B$39:$B$789,S$155)+'СЕТ СН'!$F$15</f>
        <v>174.65784853</v>
      </c>
      <c r="T158" s="36">
        <f>SUMIFS(СВЦЭМ!$E$39:$E$789,СВЦЭМ!$A$39:$A$789,$A158,СВЦЭМ!$B$39:$B$789,T$155)+'СЕТ СН'!$F$15</f>
        <v>170.62726028</v>
      </c>
      <c r="U158" s="36">
        <f>SUMIFS(СВЦЭМ!$E$39:$E$789,СВЦЭМ!$A$39:$A$789,$A158,СВЦЭМ!$B$39:$B$789,U$155)+'СЕТ СН'!$F$15</f>
        <v>172.40845214000001</v>
      </c>
      <c r="V158" s="36">
        <f>SUMIFS(СВЦЭМ!$E$39:$E$789,СВЦЭМ!$A$39:$A$789,$A158,СВЦЭМ!$B$39:$B$789,V$155)+'СЕТ СН'!$F$15</f>
        <v>174.2979119</v>
      </c>
      <c r="W158" s="36">
        <f>SUMIFS(СВЦЭМ!$E$39:$E$789,СВЦЭМ!$A$39:$A$789,$A158,СВЦЭМ!$B$39:$B$789,W$155)+'СЕТ СН'!$F$15</f>
        <v>175.59031168000001</v>
      </c>
      <c r="X158" s="36">
        <f>SUMIFS(СВЦЭМ!$E$39:$E$789,СВЦЭМ!$A$39:$A$789,$A158,СВЦЭМ!$B$39:$B$789,X$155)+'СЕТ СН'!$F$15</f>
        <v>176.51311430999999</v>
      </c>
      <c r="Y158" s="36">
        <f>SUMIFS(СВЦЭМ!$E$39:$E$789,СВЦЭМ!$A$39:$A$789,$A158,СВЦЭМ!$B$39:$B$789,Y$155)+'СЕТ СН'!$F$15</f>
        <v>179.64894275</v>
      </c>
    </row>
    <row r="159" spans="1:32" ht="15.75" x14ac:dyDescent="0.2">
      <c r="A159" s="35">
        <f t="shared" si="4"/>
        <v>45630</v>
      </c>
      <c r="B159" s="36">
        <f>SUMIFS(СВЦЭМ!$E$39:$E$789,СВЦЭМ!$A$39:$A$789,$A159,СВЦЭМ!$B$39:$B$789,B$155)+'СЕТ СН'!$F$15</f>
        <v>182.59185296999999</v>
      </c>
      <c r="C159" s="36">
        <f>SUMIFS(СВЦЭМ!$E$39:$E$789,СВЦЭМ!$A$39:$A$789,$A159,СВЦЭМ!$B$39:$B$789,C$155)+'СЕТ СН'!$F$15</f>
        <v>188.09932441999999</v>
      </c>
      <c r="D159" s="36">
        <f>SUMIFS(СВЦЭМ!$E$39:$E$789,СВЦЭМ!$A$39:$A$789,$A159,СВЦЭМ!$B$39:$B$789,D$155)+'СЕТ СН'!$F$15</f>
        <v>190.19456045000001</v>
      </c>
      <c r="E159" s="36">
        <f>SUMIFS(СВЦЭМ!$E$39:$E$789,СВЦЭМ!$A$39:$A$789,$A159,СВЦЭМ!$B$39:$B$789,E$155)+'СЕТ СН'!$F$15</f>
        <v>191.50442545999999</v>
      </c>
      <c r="F159" s="36">
        <f>SUMIFS(СВЦЭМ!$E$39:$E$789,СВЦЭМ!$A$39:$A$789,$A159,СВЦЭМ!$B$39:$B$789,F$155)+'СЕТ СН'!$F$15</f>
        <v>190.96805615</v>
      </c>
      <c r="G159" s="36">
        <f>SUMIFS(СВЦЭМ!$E$39:$E$789,СВЦЭМ!$A$39:$A$789,$A159,СВЦЭМ!$B$39:$B$789,G$155)+'СЕТ СН'!$F$15</f>
        <v>189.75280198999999</v>
      </c>
      <c r="H159" s="36">
        <f>SUMIFS(СВЦЭМ!$E$39:$E$789,СВЦЭМ!$A$39:$A$789,$A159,СВЦЭМ!$B$39:$B$789,H$155)+'СЕТ СН'!$F$15</f>
        <v>187.19118363999999</v>
      </c>
      <c r="I159" s="36">
        <f>SUMIFS(СВЦЭМ!$E$39:$E$789,СВЦЭМ!$A$39:$A$789,$A159,СВЦЭМ!$B$39:$B$789,I$155)+'СЕТ СН'!$F$15</f>
        <v>178.19206091000001</v>
      </c>
      <c r="J159" s="36">
        <f>SUMIFS(СВЦЭМ!$E$39:$E$789,СВЦЭМ!$A$39:$A$789,$A159,СВЦЭМ!$B$39:$B$789,J$155)+'СЕТ СН'!$F$15</f>
        <v>173.73025773000001</v>
      </c>
      <c r="K159" s="36">
        <f>SUMIFS(СВЦЭМ!$E$39:$E$789,СВЦЭМ!$A$39:$A$789,$A159,СВЦЭМ!$B$39:$B$789,K$155)+'СЕТ СН'!$F$15</f>
        <v>171.76535122999999</v>
      </c>
      <c r="L159" s="36">
        <f>SUMIFS(СВЦЭМ!$E$39:$E$789,СВЦЭМ!$A$39:$A$789,$A159,СВЦЭМ!$B$39:$B$789,L$155)+'СЕТ СН'!$F$15</f>
        <v>165.77631216</v>
      </c>
      <c r="M159" s="36">
        <f>SUMIFS(СВЦЭМ!$E$39:$E$789,СВЦЭМ!$A$39:$A$789,$A159,СВЦЭМ!$B$39:$B$789,M$155)+'СЕТ СН'!$F$15</f>
        <v>164.77800798999999</v>
      </c>
      <c r="N159" s="36">
        <f>SUMIFS(СВЦЭМ!$E$39:$E$789,СВЦЭМ!$A$39:$A$789,$A159,СВЦЭМ!$B$39:$B$789,N$155)+'СЕТ СН'!$F$15</f>
        <v>167.76444581000001</v>
      </c>
      <c r="O159" s="36">
        <f>SUMIFS(СВЦЭМ!$E$39:$E$789,СВЦЭМ!$A$39:$A$789,$A159,СВЦЭМ!$B$39:$B$789,O$155)+'СЕТ СН'!$F$15</f>
        <v>168.26213670000001</v>
      </c>
      <c r="P159" s="36">
        <f>SUMIFS(СВЦЭМ!$E$39:$E$789,СВЦЭМ!$A$39:$A$789,$A159,СВЦЭМ!$B$39:$B$789,P$155)+'СЕТ СН'!$F$15</f>
        <v>169.42622438999999</v>
      </c>
      <c r="Q159" s="36">
        <f>SUMIFS(СВЦЭМ!$E$39:$E$789,СВЦЭМ!$A$39:$A$789,$A159,СВЦЭМ!$B$39:$B$789,Q$155)+'СЕТ СН'!$F$15</f>
        <v>170.32943363000001</v>
      </c>
      <c r="R159" s="36">
        <f>SUMIFS(СВЦЭМ!$E$39:$E$789,СВЦЭМ!$A$39:$A$789,$A159,СВЦЭМ!$B$39:$B$789,R$155)+'СЕТ СН'!$F$15</f>
        <v>169.59085250000001</v>
      </c>
      <c r="S159" s="36">
        <f>SUMIFS(СВЦЭМ!$E$39:$E$789,СВЦЭМ!$A$39:$A$789,$A159,СВЦЭМ!$B$39:$B$789,S$155)+'СЕТ СН'!$F$15</f>
        <v>165.44933008999999</v>
      </c>
      <c r="T159" s="36">
        <f>SUMIFS(СВЦЭМ!$E$39:$E$789,СВЦЭМ!$A$39:$A$789,$A159,СВЦЭМ!$B$39:$B$789,T$155)+'СЕТ СН'!$F$15</f>
        <v>161.38472392</v>
      </c>
      <c r="U159" s="36">
        <f>SUMIFS(СВЦЭМ!$E$39:$E$789,СВЦЭМ!$A$39:$A$789,$A159,СВЦЭМ!$B$39:$B$789,U$155)+'СЕТ СН'!$F$15</f>
        <v>161.72066194000001</v>
      </c>
      <c r="V159" s="36">
        <f>SUMIFS(СВЦЭМ!$E$39:$E$789,СВЦЭМ!$A$39:$A$789,$A159,СВЦЭМ!$B$39:$B$789,V$155)+'СЕТ СН'!$F$15</f>
        <v>164.99107907999999</v>
      </c>
      <c r="W159" s="36">
        <f>SUMIFS(СВЦЭМ!$E$39:$E$789,СВЦЭМ!$A$39:$A$789,$A159,СВЦЭМ!$B$39:$B$789,W$155)+'СЕТ СН'!$F$15</f>
        <v>166.83265553000001</v>
      </c>
      <c r="X159" s="36">
        <f>SUMIFS(СВЦЭМ!$E$39:$E$789,СВЦЭМ!$A$39:$A$789,$A159,СВЦЭМ!$B$39:$B$789,X$155)+'СЕТ СН'!$F$15</f>
        <v>169.85316434999999</v>
      </c>
      <c r="Y159" s="36">
        <f>SUMIFS(СВЦЭМ!$E$39:$E$789,СВЦЭМ!$A$39:$A$789,$A159,СВЦЭМ!$B$39:$B$789,Y$155)+'СЕТ СН'!$F$15</f>
        <v>173.06718108999999</v>
      </c>
    </row>
    <row r="160" spans="1:32" ht="15.75" x14ac:dyDescent="0.2">
      <c r="A160" s="35">
        <f t="shared" si="4"/>
        <v>45631</v>
      </c>
      <c r="B160" s="36">
        <f>SUMIFS(СВЦЭМ!$E$39:$E$789,СВЦЭМ!$A$39:$A$789,$A160,СВЦЭМ!$B$39:$B$789,B$155)+'СЕТ СН'!$F$15</f>
        <v>173.88482594000001</v>
      </c>
      <c r="C160" s="36">
        <f>SUMIFS(СВЦЭМ!$E$39:$E$789,СВЦЭМ!$A$39:$A$789,$A160,СВЦЭМ!$B$39:$B$789,C$155)+'СЕТ СН'!$F$15</f>
        <v>178.29400336</v>
      </c>
      <c r="D160" s="36">
        <f>SUMIFS(СВЦЭМ!$E$39:$E$789,СВЦЭМ!$A$39:$A$789,$A160,СВЦЭМ!$B$39:$B$789,D$155)+'СЕТ СН'!$F$15</f>
        <v>179.34832291000001</v>
      </c>
      <c r="E160" s="36">
        <f>SUMIFS(СВЦЭМ!$E$39:$E$789,СВЦЭМ!$A$39:$A$789,$A160,СВЦЭМ!$B$39:$B$789,E$155)+'СЕТ СН'!$F$15</f>
        <v>180.45564812000001</v>
      </c>
      <c r="F160" s="36">
        <f>SUMIFS(СВЦЭМ!$E$39:$E$789,СВЦЭМ!$A$39:$A$789,$A160,СВЦЭМ!$B$39:$B$789,F$155)+'СЕТ СН'!$F$15</f>
        <v>179.89329236</v>
      </c>
      <c r="G160" s="36">
        <f>SUMIFS(СВЦЭМ!$E$39:$E$789,СВЦЭМ!$A$39:$A$789,$A160,СВЦЭМ!$B$39:$B$789,G$155)+'СЕТ СН'!$F$15</f>
        <v>177.83911261</v>
      </c>
      <c r="H160" s="36">
        <f>SUMIFS(СВЦЭМ!$E$39:$E$789,СВЦЭМ!$A$39:$A$789,$A160,СВЦЭМ!$B$39:$B$789,H$155)+'СЕТ СН'!$F$15</f>
        <v>171.41462458999999</v>
      </c>
      <c r="I160" s="36">
        <f>SUMIFS(СВЦЭМ!$E$39:$E$789,СВЦЭМ!$A$39:$A$789,$A160,СВЦЭМ!$B$39:$B$789,I$155)+'СЕТ СН'!$F$15</f>
        <v>164.61935208</v>
      </c>
      <c r="J160" s="36">
        <f>SUMIFS(СВЦЭМ!$E$39:$E$789,СВЦЭМ!$A$39:$A$789,$A160,СВЦЭМ!$B$39:$B$789,J$155)+'СЕТ СН'!$F$15</f>
        <v>161.02165851000001</v>
      </c>
      <c r="K160" s="36">
        <f>SUMIFS(СВЦЭМ!$E$39:$E$789,СВЦЭМ!$A$39:$A$789,$A160,СВЦЭМ!$B$39:$B$789,K$155)+'СЕТ СН'!$F$15</f>
        <v>158.43763799999999</v>
      </c>
      <c r="L160" s="36">
        <f>SUMIFS(СВЦЭМ!$E$39:$E$789,СВЦЭМ!$A$39:$A$789,$A160,СВЦЭМ!$B$39:$B$789,L$155)+'СЕТ СН'!$F$15</f>
        <v>157.58666768000001</v>
      </c>
      <c r="M160" s="36">
        <f>SUMIFS(СВЦЭМ!$E$39:$E$789,СВЦЭМ!$A$39:$A$789,$A160,СВЦЭМ!$B$39:$B$789,M$155)+'СЕТ СН'!$F$15</f>
        <v>159.64253585</v>
      </c>
      <c r="N160" s="36">
        <f>SUMIFS(СВЦЭМ!$E$39:$E$789,СВЦЭМ!$A$39:$A$789,$A160,СВЦЭМ!$B$39:$B$789,N$155)+'СЕТ СН'!$F$15</f>
        <v>160.62769084000001</v>
      </c>
      <c r="O160" s="36">
        <f>SUMIFS(СВЦЭМ!$E$39:$E$789,СВЦЭМ!$A$39:$A$789,$A160,СВЦЭМ!$B$39:$B$789,O$155)+'СЕТ СН'!$F$15</f>
        <v>161.15096294</v>
      </c>
      <c r="P160" s="36">
        <f>SUMIFS(СВЦЭМ!$E$39:$E$789,СВЦЭМ!$A$39:$A$789,$A160,СВЦЭМ!$B$39:$B$789,P$155)+'СЕТ СН'!$F$15</f>
        <v>162.43427596999999</v>
      </c>
      <c r="Q160" s="36">
        <f>SUMIFS(СВЦЭМ!$E$39:$E$789,СВЦЭМ!$A$39:$A$789,$A160,СВЦЭМ!$B$39:$B$789,Q$155)+'СЕТ СН'!$F$15</f>
        <v>164.46376696999999</v>
      </c>
      <c r="R160" s="36">
        <f>SUMIFS(СВЦЭМ!$E$39:$E$789,СВЦЭМ!$A$39:$A$789,$A160,СВЦЭМ!$B$39:$B$789,R$155)+'СЕТ СН'!$F$15</f>
        <v>164.65753932000001</v>
      </c>
      <c r="S160" s="36">
        <f>SUMIFS(СВЦЭМ!$E$39:$E$789,СВЦЭМ!$A$39:$A$789,$A160,СВЦЭМ!$B$39:$B$789,S$155)+'СЕТ СН'!$F$15</f>
        <v>159.99284026000001</v>
      </c>
      <c r="T160" s="36">
        <f>SUMIFS(СВЦЭМ!$E$39:$E$789,СВЦЭМ!$A$39:$A$789,$A160,СВЦЭМ!$B$39:$B$789,T$155)+'СЕТ СН'!$F$15</f>
        <v>155.54649447</v>
      </c>
      <c r="U160" s="36">
        <f>SUMIFS(СВЦЭМ!$E$39:$E$789,СВЦЭМ!$A$39:$A$789,$A160,СВЦЭМ!$B$39:$B$789,U$155)+'СЕТ СН'!$F$15</f>
        <v>155.62957994999999</v>
      </c>
      <c r="V160" s="36">
        <f>SUMIFS(СВЦЭМ!$E$39:$E$789,СВЦЭМ!$A$39:$A$789,$A160,СВЦЭМ!$B$39:$B$789,V$155)+'СЕТ СН'!$F$15</f>
        <v>158.55092421000001</v>
      </c>
      <c r="W160" s="36">
        <f>SUMIFS(СВЦЭМ!$E$39:$E$789,СВЦЭМ!$A$39:$A$789,$A160,СВЦЭМ!$B$39:$B$789,W$155)+'СЕТ СН'!$F$15</f>
        <v>159.49480733999999</v>
      </c>
      <c r="X160" s="36">
        <f>SUMIFS(СВЦЭМ!$E$39:$E$789,СВЦЭМ!$A$39:$A$789,$A160,СВЦЭМ!$B$39:$B$789,X$155)+'СЕТ СН'!$F$15</f>
        <v>160.80358294000001</v>
      </c>
      <c r="Y160" s="36">
        <f>SUMIFS(СВЦЭМ!$E$39:$E$789,СВЦЭМ!$A$39:$A$789,$A160,СВЦЭМ!$B$39:$B$789,Y$155)+'СЕТ СН'!$F$15</f>
        <v>161.63453737</v>
      </c>
    </row>
    <row r="161" spans="1:25" ht="15.75" x14ac:dyDescent="0.2">
      <c r="A161" s="35">
        <f t="shared" si="4"/>
        <v>45632</v>
      </c>
      <c r="B161" s="36">
        <f>SUMIFS(СВЦЭМ!$E$39:$E$789,СВЦЭМ!$A$39:$A$789,$A161,СВЦЭМ!$B$39:$B$789,B$155)+'СЕТ СН'!$F$15</f>
        <v>170.56780246</v>
      </c>
      <c r="C161" s="36">
        <f>SUMIFS(СВЦЭМ!$E$39:$E$789,СВЦЭМ!$A$39:$A$789,$A161,СВЦЭМ!$B$39:$B$789,C$155)+'СЕТ СН'!$F$15</f>
        <v>176.44796251</v>
      </c>
      <c r="D161" s="36">
        <f>SUMIFS(СВЦЭМ!$E$39:$E$789,СВЦЭМ!$A$39:$A$789,$A161,СВЦЭМ!$B$39:$B$789,D$155)+'СЕТ СН'!$F$15</f>
        <v>178.72789619</v>
      </c>
      <c r="E161" s="36">
        <f>SUMIFS(СВЦЭМ!$E$39:$E$789,СВЦЭМ!$A$39:$A$789,$A161,СВЦЭМ!$B$39:$B$789,E$155)+'СЕТ СН'!$F$15</f>
        <v>179.68230743999999</v>
      </c>
      <c r="F161" s="36">
        <f>SUMIFS(СВЦЭМ!$E$39:$E$789,СВЦЭМ!$A$39:$A$789,$A161,СВЦЭМ!$B$39:$B$789,F$155)+'СЕТ СН'!$F$15</f>
        <v>179.5604222</v>
      </c>
      <c r="G161" s="36">
        <f>SUMIFS(СВЦЭМ!$E$39:$E$789,СВЦЭМ!$A$39:$A$789,$A161,СВЦЭМ!$B$39:$B$789,G$155)+'СЕТ СН'!$F$15</f>
        <v>178.02215158000001</v>
      </c>
      <c r="H161" s="36">
        <f>SUMIFS(СВЦЭМ!$E$39:$E$789,СВЦЭМ!$A$39:$A$789,$A161,СВЦЭМ!$B$39:$B$789,H$155)+'СЕТ СН'!$F$15</f>
        <v>171.17952094</v>
      </c>
      <c r="I161" s="36">
        <f>SUMIFS(СВЦЭМ!$E$39:$E$789,СВЦЭМ!$A$39:$A$789,$A161,СВЦЭМ!$B$39:$B$789,I$155)+'СЕТ СН'!$F$15</f>
        <v>165.18536786999999</v>
      </c>
      <c r="J161" s="36">
        <f>SUMIFS(СВЦЭМ!$E$39:$E$789,СВЦЭМ!$A$39:$A$789,$A161,СВЦЭМ!$B$39:$B$789,J$155)+'СЕТ СН'!$F$15</f>
        <v>160.20100289999999</v>
      </c>
      <c r="K161" s="36">
        <f>SUMIFS(СВЦЭМ!$E$39:$E$789,СВЦЭМ!$A$39:$A$789,$A161,СВЦЭМ!$B$39:$B$789,K$155)+'СЕТ СН'!$F$15</f>
        <v>157.55115651</v>
      </c>
      <c r="L161" s="36">
        <f>SUMIFS(СВЦЭМ!$E$39:$E$789,СВЦЭМ!$A$39:$A$789,$A161,СВЦЭМ!$B$39:$B$789,L$155)+'СЕТ СН'!$F$15</f>
        <v>157.69092094000001</v>
      </c>
      <c r="M161" s="36">
        <f>SUMIFS(СВЦЭМ!$E$39:$E$789,СВЦЭМ!$A$39:$A$789,$A161,СВЦЭМ!$B$39:$B$789,M$155)+'СЕТ СН'!$F$15</f>
        <v>158.93822302000001</v>
      </c>
      <c r="N161" s="36">
        <f>SUMIFS(СВЦЭМ!$E$39:$E$789,СВЦЭМ!$A$39:$A$789,$A161,СВЦЭМ!$B$39:$B$789,N$155)+'СЕТ СН'!$F$15</f>
        <v>159.60227021</v>
      </c>
      <c r="O161" s="36">
        <f>SUMIFS(СВЦЭМ!$E$39:$E$789,СВЦЭМ!$A$39:$A$789,$A161,СВЦЭМ!$B$39:$B$789,O$155)+'СЕТ СН'!$F$15</f>
        <v>160.16616411999999</v>
      </c>
      <c r="P161" s="36">
        <f>SUMIFS(СВЦЭМ!$E$39:$E$789,СВЦЭМ!$A$39:$A$789,$A161,СВЦЭМ!$B$39:$B$789,P$155)+'СЕТ СН'!$F$15</f>
        <v>161.95939039000001</v>
      </c>
      <c r="Q161" s="36">
        <f>SUMIFS(СВЦЭМ!$E$39:$E$789,СВЦЭМ!$A$39:$A$789,$A161,СВЦЭМ!$B$39:$B$789,Q$155)+'СЕТ СН'!$F$15</f>
        <v>162.95302758</v>
      </c>
      <c r="R161" s="36">
        <f>SUMIFS(СВЦЭМ!$E$39:$E$789,СВЦЭМ!$A$39:$A$789,$A161,СВЦЭМ!$B$39:$B$789,R$155)+'СЕТ СН'!$F$15</f>
        <v>162.27695553000001</v>
      </c>
      <c r="S161" s="36">
        <f>SUMIFS(СВЦЭМ!$E$39:$E$789,СВЦЭМ!$A$39:$A$789,$A161,СВЦЭМ!$B$39:$B$789,S$155)+'СЕТ СН'!$F$15</f>
        <v>160.50397221</v>
      </c>
      <c r="T161" s="36">
        <f>SUMIFS(СВЦЭМ!$E$39:$E$789,СВЦЭМ!$A$39:$A$789,$A161,СВЦЭМ!$B$39:$B$789,T$155)+'СЕТ СН'!$F$15</f>
        <v>156.07889542000001</v>
      </c>
      <c r="U161" s="36">
        <f>SUMIFS(СВЦЭМ!$E$39:$E$789,СВЦЭМ!$A$39:$A$789,$A161,СВЦЭМ!$B$39:$B$789,U$155)+'СЕТ СН'!$F$15</f>
        <v>154.95669086000001</v>
      </c>
      <c r="V161" s="36">
        <f>SUMIFS(СВЦЭМ!$E$39:$E$789,СВЦЭМ!$A$39:$A$789,$A161,СВЦЭМ!$B$39:$B$789,V$155)+'СЕТ СН'!$F$15</f>
        <v>158.56218570999999</v>
      </c>
      <c r="W161" s="36">
        <f>SUMIFS(СВЦЭМ!$E$39:$E$789,СВЦЭМ!$A$39:$A$789,$A161,СВЦЭМ!$B$39:$B$789,W$155)+'СЕТ СН'!$F$15</f>
        <v>158.73216023000001</v>
      </c>
      <c r="X161" s="36">
        <f>SUMIFS(СВЦЭМ!$E$39:$E$789,СВЦЭМ!$A$39:$A$789,$A161,СВЦЭМ!$B$39:$B$789,X$155)+'СЕТ СН'!$F$15</f>
        <v>159.23108429000001</v>
      </c>
      <c r="Y161" s="36">
        <f>SUMIFS(СВЦЭМ!$E$39:$E$789,СВЦЭМ!$A$39:$A$789,$A161,СВЦЭМ!$B$39:$B$789,Y$155)+'СЕТ СН'!$F$15</f>
        <v>161.65661514000001</v>
      </c>
    </row>
    <row r="162" spans="1:25" ht="15.75" x14ac:dyDescent="0.2">
      <c r="A162" s="35">
        <f t="shared" si="4"/>
        <v>45633</v>
      </c>
      <c r="B162" s="36">
        <f>SUMIFS(СВЦЭМ!$E$39:$E$789,СВЦЭМ!$A$39:$A$789,$A162,СВЦЭМ!$B$39:$B$789,B$155)+'СЕТ СН'!$F$15</f>
        <v>168.71183259</v>
      </c>
      <c r="C162" s="36">
        <f>SUMIFS(СВЦЭМ!$E$39:$E$789,СВЦЭМ!$A$39:$A$789,$A162,СВЦЭМ!$B$39:$B$789,C$155)+'СЕТ СН'!$F$15</f>
        <v>166.29558044999999</v>
      </c>
      <c r="D162" s="36">
        <f>SUMIFS(СВЦЭМ!$E$39:$E$789,СВЦЭМ!$A$39:$A$789,$A162,СВЦЭМ!$B$39:$B$789,D$155)+'СЕТ СН'!$F$15</f>
        <v>168.87564678999999</v>
      </c>
      <c r="E162" s="36">
        <f>SUMIFS(СВЦЭМ!$E$39:$E$789,СВЦЭМ!$A$39:$A$789,$A162,СВЦЭМ!$B$39:$B$789,E$155)+'СЕТ СН'!$F$15</f>
        <v>170.92838922999999</v>
      </c>
      <c r="F162" s="36">
        <f>SUMIFS(СВЦЭМ!$E$39:$E$789,СВЦЭМ!$A$39:$A$789,$A162,СВЦЭМ!$B$39:$B$789,F$155)+'СЕТ СН'!$F$15</f>
        <v>170.67626089999999</v>
      </c>
      <c r="G162" s="36">
        <f>SUMIFS(СВЦЭМ!$E$39:$E$789,СВЦЭМ!$A$39:$A$789,$A162,СВЦЭМ!$B$39:$B$789,G$155)+'СЕТ СН'!$F$15</f>
        <v>169.24151345000001</v>
      </c>
      <c r="H162" s="36">
        <f>SUMIFS(СВЦЭМ!$E$39:$E$789,СВЦЭМ!$A$39:$A$789,$A162,СВЦЭМ!$B$39:$B$789,H$155)+'СЕТ СН'!$F$15</f>
        <v>167.36195395999999</v>
      </c>
      <c r="I162" s="36">
        <f>SUMIFS(СВЦЭМ!$E$39:$E$789,СВЦЭМ!$A$39:$A$789,$A162,СВЦЭМ!$B$39:$B$789,I$155)+'СЕТ СН'!$F$15</f>
        <v>167.38067647</v>
      </c>
      <c r="J162" s="36">
        <f>SUMIFS(СВЦЭМ!$E$39:$E$789,СВЦЭМ!$A$39:$A$789,$A162,СВЦЭМ!$B$39:$B$789,J$155)+'СЕТ СН'!$F$15</f>
        <v>162.19648756000001</v>
      </c>
      <c r="K162" s="36">
        <f>SUMIFS(СВЦЭМ!$E$39:$E$789,СВЦЭМ!$A$39:$A$789,$A162,СВЦЭМ!$B$39:$B$789,K$155)+'СЕТ СН'!$F$15</f>
        <v>154.85510604999999</v>
      </c>
      <c r="L162" s="36">
        <f>SUMIFS(СВЦЭМ!$E$39:$E$789,СВЦЭМ!$A$39:$A$789,$A162,СВЦЭМ!$B$39:$B$789,L$155)+'СЕТ СН'!$F$15</f>
        <v>152.33524</v>
      </c>
      <c r="M162" s="36">
        <f>SUMIFS(СВЦЭМ!$E$39:$E$789,СВЦЭМ!$A$39:$A$789,$A162,СВЦЭМ!$B$39:$B$789,M$155)+'СЕТ СН'!$F$15</f>
        <v>152.45073134</v>
      </c>
      <c r="N162" s="36">
        <f>SUMIFS(СВЦЭМ!$E$39:$E$789,СВЦЭМ!$A$39:$A$789,$A162,СВЦЭМ!$B$39:$B$789,N$155)+'СЕТ СН'!$F$15</f>
        <v>154.11506166000001</v>
      </c>
      <c r="O162" s="36">
        <f>SUMIFS(СВЦЭМ!$E$39:$E$789,СВЦЭМ!$A$39:$A$789,$A162,СВЦЭМ!$B$39:$B$789,O$155)+'СЕТ СН'!$F$15</f>
        <v>154.66376084000001</v>
      </c>
      <c r="P162" s="36">
        <f>SUMIFS(СВЦЭМ!$E$39:$E$789,СВЦЭМ!$A$39:$A$789,$A162,СВЦЭМ!$B$39:$B$789,P$155)+'СЕТ СН'!$F$15</f>
        <v>155.92484076</v>
      </c>
      <c r="Q162" s="36">
        <f>SUMIFS(СВЦЭМ!$E$39:$E$789,СВЦЭМ!$A$39:$A$789,$A162,СВЦЭМ!$B$39:$B$789,Q$155)+'СЕТ СН'!$F$15</f>
        <v>155.70452197</v>
      </c>
      <c r="R162" s="36">
        <f>SUMIFS(СВЦЭМ!$E$39:$E$789,СВЦЭМ!$A$39:$A$789,$A162,СВЦЭМ!$B$39:$B$789,R$155)+'СЕТ СН'!$F$15</f>
        <v>156.00289308000001</v>
      </c>
      <c r="S162" s="36">
        <f>SUMIFS(СВЦЭМ!$E$39:$E$789,СВЦЭМ!$A$39:$A$789,$A162,СВЦЭМ!$B$39:$B$789,S$155)+'СЕТ СН'!$F$15</f>
        <v>153.66312563</v>
      </c>
      <c r="T162" s="36">
        <f>SUMIFS(СВЦЭМ!$E$39:$E$789,СВЦЭМ!$A$39:$A$789,$A162,СВЦЭМ!$B$39:$B$789,T$155)+'СЕТ СН'!$F$15</f>
        <v>150.17301916</v>
      </c>
      <c r="U162" s="36">
        <f>SUMIFS(СВЦЭМ!$E$39:$E$789,СВЦЭМ!$A$39:$A$789,$A162,СВЦЭМ!$B$39:$B$789,U$155)+'СЕТ СН'!$F$15</f>
        <v>152.01277705999999</v>
      </c>
      <c r="V162" s="36">
        <f>SUMIFS(СВЦЭМ!$E$39:$E$789,СВЦЭМ!$A$39:$A$789,$A162,СВЦЭМ!$B$39:$B$789,V$155)+'СЕТ СН'!$F$15</f>
        <v>153.49159266999999</v>
      </c>
      <c r="W162" s="36">
        <f>SUMIFS(СВЦЭМ!$E$39:$E$789,СВЦЭМ!$A$39:$A$789,$A162,СВЦЭМ!$B$39:$B$789,W$155)+'СЕТ СН'!$F$15</f>
        <v>155.03246394000001</v>
      </c>
      <c r="X162" s="36">
        <f>SUMIFS(СВЦЭМ!$E$39:$E$789,СВЦЭМ!$A$39:$A$789,$A162,СВЦЭМ!$B$39:$B$789,X$155)+'СЕТ СН'!$F$15</f>
        <v>158.38921704000001</v>
      </c>
      <c r="Y162" s="36">
        <f>SUMIFS(СВЦЭМ!$E$39:$E$789,СВЦЭМ!$A$39:$A$789,$A162,СВЦЭМ!$B$39:$B$789,Y$155)+'СЕТ СН'!$F$15</f>
        <v>163.15146172999999</v>
      </c>
    </row>
    <row r="163" spans="1:25" ht="15.75" x14ac:dyDescent="0.2">
      <c r="A163" s="35">
        <f t="shared" si="4"/>
        <v>45634</v>
      </c>
      <c r="B163" s="36">
        <f>SUMIFS(СВЦЭМ!$E$39:$E$789,СВЦЭМ!$A$39:$A$789,$A163,СВЦЭМ!$B$39:$B$789,B$155)+'СЕТ СН'!$F$15</f>
        <v>162.65473044000001</v>
      </c>
      <c r="C163" s="36">
        <f>SUMIFS(СВЦЭМ!$E$39:$E$789,СВЦЭМ!$A$39:$A$789,$A163,СВЦЭМ!$B$39:$B$789,C$155)+'СЕТ СН'!$F$15</f>
        <v>165.22933151999999</v>
      </c>
      <c r="D163" s="36">
        <f>SUMIFS(СВЦЭМ!$E$39:$E$789,СВЦЭМ!$A$39:$A$789,$A163,СВЦЭМ!$B$39:$B$789,D$155)+'СЕТ СН'!$F$15</f>
        <v>168.02073920000001</v>
      </c>
      <c r="E163" s="36">
        <f>SUMIFS(СВЦЭМ!$E$39:$E$789,СВЦЭМ!$A$39:$A$789,$A163,СВЦЭМ!$B$39:$B$789,E$155)+'СЕТ СН'!$F$15</f>
        <v>170.45775211</v>
      </c>
      <c r="F163" s="36">
        <f>SUMIFS(СВЦЭМ!$E$39:$E$789,СВЦЭМ!$A$39:$A$789,$A163,СВЦЭМ!$B$39:$B$789,F$155)+'СЕТ СН'!$F$15</f>
        <v>171.54456934999999</v>
      </c>
      <c r="G163" s="36">
        <f>SUMIFS(СВЦЭМ!$E$39:$E$789,СВЦЭМ!$A$39:$A$789,$A163,СВЦЭМ!$B$39:$B$789,G$155)+'СЕТ СН'!$F$15</f>
        <v>169.62677969999999</v>
      </c>
      <c r="H163" s="36">
        <f>SUMIFS(СВЦЭМ!$E$39:$E$789,СВЦЭМ!$A$39:$A$789,$A163,СВЦЭМ!$B$39:$B$789,H$155)+'СЕТ СН'!$F$15</f>
        <v>171.05012783999999</v>
      </c>
      <c r="I163" s="36">
        <f>SUMIFS(СВЦЭМ!$E$39:$E$789,СВЦЭМ!$A$39:$A$789,$A163,СВЦЭМ!$B$39:$B$789,I$155)+'СЕТ СН'!$F$15</f>
        <v>170.12172448999999</v>
      </c>
      <c r="J163" s="36">
        <f>SUMIFS(СВЦЭМ!$E$39:$E$789,СВЦЭМ!$A$39:$A$789,$A163,СВЦЭМ!$B$39:$B$789,J$155)+'СЕТ СН'!$F$15</f>
        <v>165.18201873999999</v>
      </c>
      <c r="K163" s="36">
        <f>SUMIFS(СВЦЭМ!$E$39:$E$789,СВЦЭМ!$A$39:$A$789,$A163,СВЦЭМ!$B$39:$B$789,K$155)+'СЕТ СН'!$F$15</f>
        <v>158.80557683999999</v>
      </c>
      <c r="L163" s="36">
        <f>SUMIFS(СВЦЭМ!$E$39:$E$789,СВЦЭМ!$A$39:$A$789,$A163,СВЦЭМ!$B$39:$B$789,L$155)+'СЕТ СН'!$F$15</f>
        <v>154.73902842000001</v>
      </c>
      <c r="M163" s="36">
        <f>SUMIFS(СВЦЭМ!$E$39:$E$789,СВЦЭМ!$A$39:$A$789,$A163,СВЦЭМ!$B$39:$B$789,M$155)+'СЕТ СН'!$F$15</f>
        <v>154.71811636999999</v>
      </c>
      <c r="N163" s="36">
        <f>SUMIFS(СВЦЭМ!$E$39:$E$789,СВЦЭМ!$A$39:$A$789,$A163,СВЦЭМ!$B$39:$B$789,N$155)+'СЕТ СН'!$F$15</f>
        <v>156.90961433000001</v>
      </c>
      <c r="O163" s="36">
        <f>SUMIFS(СВЦЭМ!$E$39:$E$789,СВЦЭМ!$A$39:$A$789,$A163,СВЦЭМ!$B$39:$B$789,O$155)+'СЕТ СН'!$F$15</f>
        <v>157.85345215999999</v>
      </c>
      <c r="P163" s="36">
        <f>SUMIFS(СВЦЭМ!$E$39:$E$789,СВЦЭМ!$A$39:$A$789,$A163,СВЦЭМ!$B$39:$B$789,P$155)+'СЕТ СН'!$F$15</f>
        <v>158.69592152999999</v>
      </c>
      <c r="Q163" s="36">
        <f>SUMIFS(СВЦЭМ!$E$39:$E$789,СВЦЭМ!$A$39:$A$789,$A163,СВЦЭМ!$B$39:$B$789,Q$155)+'СЕТ СН'!$F$15</f>
        <v>159.44693380999999</v>
      </c>
      <c r="R163" s="36">
        <f>SUMIFS(СВЦЭМ!$E$39:$E$789,СВЦЭМ!$A$39:$A$789,$A163,СВЦЭМ!$B$39:$B$789,R$155)+'СЕТ СН'!$F$15</f>
        <v>158.85297456999999</v>
      </c>
      <c r="S163" s="36">
        <f>SUMIFS(СВЦЭМ!$E$39:$E$789,СВЦЭМ!$A$39:$A$789,$A163,СВЦЭМ!$B$39:$B$789,S$155)+'СЕТ СН'!$F$15</f>
        <v>153.58965649000001</v>
      </c>
      <c r="T163" s="36">
        <f>SUMIFS(СВЦЭМ!$E$39:$E$789,СВЦЭМ!$A$39:$A$789,$A163,СВЦЭМ!$B$39:$B$789,T$155)+'СЕТ СН'!$F$15</f>
        <v>147.14411066</v>
      </c>
      <c r="U163" s="36">
        <f>SUMIFS(СВЦЭМ!$E$39:$E$789,СВЦЭМ!$A$39:$A$789,$A163,СВЦЭМ!$B$39:$B$789,U$155)+'СЕТ СН'!$F$15</f>
        <v>146.96933035000001</v>
      </c>
      <c r="V163" s="36">
        <f>SUMIFS(СВЦЭМ!$E$39:$E$789,СВЦЭМ!$A$39:$A$789,$A163,СВЦЭМ!$B$39:$B$789,V$155)+'СЕТ СН'!$F$15</f>
        <v>149.49578603</v>
      </c>
      <c r="W163" s="36">
        <f>SUMIFS(СВЦЭМ!$E$39:$E$789,СВЦЭМ!$A$39:$A$789,$A163,СВЦЭМ!$B$39:$B$789,W$155)+'СЕТ СН'!$F$15</f>
        <v>152.85655593000001</v>
      </c>
      <c r="X163" s="36">
        <f>SUMIFS(СВЦЭМ!$E$39:$E$789,СВЦЭМ!$A$39:$A$789,$A163,СВЦЭМ!$B$39:$B$789,X$155)+'СЕТ СН'!$F$15</f>
        <v>154.19246602000001</v>
      </c>
      <c r="Y163" s="36">
        <f>SUMIFS(СВЦЭМ!$E$39:$E$789,СВЦЭМ!$A$39:$A$789,$A163,СВЦЭМ!$B$39:$B$789,Y$155)+'СЕТ СН'!$F$15</f>
        <v>154.29122466999999</v>
      </c>
    </row>
    <row r="164" spans="1:25" ht="15.75" x14ac:dyDescent="0.2">
      <c r="A164" s="35">
        <f t="shared" si="4"/>
        <v>45635</v>
      </c>
      <c r="B164" s="36">
        <f>SUMIFS(СВЦЭМ!$E$39:$E$789,СВЦЭМ!$A$39:$A$789,$A164,СВЦЭМ!$B$39:$B$789,B$155)+'СЕТ СН'!$F$15</f>
        <v>160.87361311999999</v>
      </c>
      <c r="C164" s="36">
        <f>SUMIFS(СВЦЭМ!$E$39:$E$789,СВЦЭМ!$A$39:$A$789,$A164,СВЦЭМ!$B$39:$B$789,C$155)+'СЕТ СН'!$F$15</f>
        <v>162.91802299</v>
      </c>
      <c r="D164" s="36">
        <f>SUMIFS(СВЦЭМ!$E$39:$E$789,СВЦЭМ!$A$39:$A$789,$A164,СВЦЭМ!$B$39:$B$789,D$155)+'СЕТ СН'!$F$15</f>
        <v>166.56822310999999</v>
      </c>
      <c r="E164" s="36">
        <f>SUMIFS(СВЦЭМ!$E$39:$E$789,СВЦЭМ!$A$39:$A$789,$A164,СВЦЭМ!$B$39:$B$789,E$155)+'СЕТ СН'!$F$15</f>
        <v>168.35201676</v>
      </c>
      <c r="F164" s="36">
        <f>SUMIFS(СВЦЭМ!$E$39:$E$789,СВЦЭМ!$A$39:$A$789,$A164,СВЦЭМ!$B$39:$B$789,F$155)+'СЕТ СН'!$F$15</f>
        <v>168.47326459000001</v>
      </c>
      <c r="G164" s="36">
        <f>SUMIFS(СВЦЭМ!$E$39:$E$789,СВЦЭМ!$A$39:$A$789,$A164,СВЦЭМ!$B$39:$B$789,G$155)+'СЕТ СН'!$F$15</f>
        <v>165.24152362000001</v>
      </c>
      <c r="H164" s="36">
        <f>SUMIFS(СВЦЭМ!$E$39:$E$789,СВЦЭМ!$A$39:$A$789,$A164,СВЦЭМ!$B$39:$B$789,H$155)+'СЕТ СН'!$F$15</f>
        <v>158.20353786000001</v>
      </c>
      <c r="I164" s="36">
        <f>SUMIFS(СВЦЭМ!$E$39:$E$789,СВЦЭМ!$A$39:$A$789,$A164,СВЦЭМ!$B$39:$B$789,I$155)+'СЕТ СН'!$F$15</f>
        <v>152.25142817</v>
      </c>
      <c r="J164" s="36">
        <f>SUMIFS(СВЦЭМ!$E$39:$E$789,СВЦЭМ!$A$39:$A$789,$A164,СВЦЭМ!$B$39:$B$789,J$155)+'СЕТ СН'!$F$15</f>
        <v>153.89286852000001</v>
      </c>
      <c r="K164" s="36">
        <f>SUMIFS(СВЦЭМ!$E$39:$E$789,СВЦЭМ!$A$39:$A$789,$A164,СВЦЭМ!$B$39:$B$789,K$155)+'СЕТ СН'!$F$15</f>
        <v>152.43910636999999</v>
      </c>
      <c r="L164" s="36">
        <f>SUMIFS(СВЦЭМ!$E$39:$E$789,СВЦЭМ!$A$39:$A$789,$A164,СВЦЭМ!$B$39:$B$789,L$155)+'СЕТ СН'!$F$15</f>
        <v>151.92483578</v>
      </c>
      <c r="M164" s="36">
        <f>SUMIFS(СВЦЭМ!$E$39:$E$789,СВЦЭМ!$A$39:$A$789,$A164,СВЦЭМ!$B$39:$B$789,M$155)+'СЕТ СН'!$F$15</f>
        <v>153.85674589999999</v>
      </c>
      <c r="N164" s="36">
        <f>SUMIFS(СВЦЭМ!$E$39:$E$789,СВЦЭМ!$A$39:$A$789,$A164,СВЦЭМ!$B$39:$B$789,N$155)+'СЕТ СН'!$F$15</f>
        <v>153.17910280000001</v>
      </c>
      <c r="O164" s="36">
        <f>SUMIFS(СВЦЭМ!$E$39:$E$789,СВЦЭМ!$A$39:$A$789,$A164,СВЦЭМ!$B$39:$B$789,O$155)+'СЕТ СН'!$F$15</f>
        <v>154.00368381000001</v>
      </c>
      <c r="P164" s="36">
        <f>SUMIFS(СВЦЭМ!$E$39:$E$789,СВЦЭМ!$A$39:$A$789,$A164,СВЦЭМ!$B$39:$B$789,P$155)+'СЕТ СН'!$F$15</f>
        <v>154.68535426</v>
      </c>
      <c r="Q164" s="36">
        <f>SUMIFS(СВЦЭМ!$E$39:$E$789,СВЦЭМ!$A$39:$A$789,$A164,СВЦЭМ!$B$39:$B$789,Q$155)+'СЕТ СН'!$F$15</f>
        <v>154.97060549</v>
      </c>
      <c r="R164" s="36">
        <f>SUMIFS(СВЦЭМ!$E$39:$E$789,СВЦЭМ!$A$39:$A$789,$A164,СВЦЭМ!$B$39:$B$789,R$155)+'СЕТ СН'!$F$15</f>
        <v>153.61071514</v>
      </c>
      <c r="S164" s="36">
        <f>SUMIFS(СВЦЭМ!$E$39:$E$789,СВЦЭМ!$A$39:$A$789,$A164,СВЦЭМ!$B$39:$B$789,S$155)+'СЕТ СН'!$F$15</f>
        <v>150.73815278000001</v>
      </c>
      <c r="T164" s="36">
        <f>SUMIFS(СВЦЭМ!$E$39:$E$789,СВЦЭМ!$A$39:$A$789,$A164,СВЦЭМ!$B$39:$B$789,T$155)+'СЕТ СН'!$F$15</f>
        <v>148.65671487</v>
      </c>
      <c r="U164" s="36">
        <f>SUMIFS(СВЦЭМ!$E$39:$E$789,СВЦЭМ!$A$39:$A$789,$A164,СВЦЭМ!$B$39:$B$789,U$155)+'СЕТ СН'!$F$15</f>
        <v>149.13570715</v>
      </c>
      <c r="V164" s="36">
        <f>SUMIFS(СВЦЭМ!$E$39:$E$789,СВЦЭМ!$A$39:$A$789,$A164,СВЦЭМ!$B$39:$B$789,V$155)+'СЕТ СН'!$F$15</f>
        <v>151.50101365</v>
      </c>
      <c r="W164" s="36">
        <f>SUMIFS(СВЦЭМ!$E$39:$E$789,СВЦЭМ!$A$39:$A$789,$A164,СВЦЭМ!$B$39:$B$789,W$155)+'СЕТ СН'!$F$15</f>
        <v>152.91036980000001</v>
      </c>
      <c r="X164" s="36">
        <f>SUMIFS(СВЦЭМ!$E$39:$E$789,СВЦЭМ!$A$39:$A$789,$A164,СВЦЭМ!$B$39:$B$789,X$155)+'СЕТ СН'!$F$15</f>
        <v>154.00204461999999</v>
      </c>
      <c r="Y164" s="36">
        <f>SUMIFS(СВЦЭМ!$E$39:$E$789,СВЦЭМ!$A$39:$A$789,$A164,СВЦЭМ!$B$39:$B$789,Y$155)+'СЕТ СН'!$F$15</f>
        <v>152.67081381</v>
      </c>
    </row>
    <row r="165" spans="1:25" ht="15.75" x14ac:dyDescent="0.2">
      <c r="A165" s="35">
        <f t="shared" si="4"/>
        <v>45636</v>
      </c>
      <c r="B165" s="36">
        <f>SUMIFS(СВЦЭМ!$E$39:$E$789,СВЦЭМ!$A$39:$A$789,$A165,СВЦЭМ!$B$39:$B$789,B$155)+'СЕТ СН'!$F$15</f>
        <v>163.27179124</v>
      </c>
      <c r="C165" s="36">
        <f>SUMIFS(СВЦЭМ!$E$39:$E$789,СВЦЭМ!$A$39:$A$789,$A165,СВЦЭМ!$B$39:$B$789,C$155)+'СЕТ СН'!$F$15</f>
        <v>168.21260828999999</v>
      </c>
      <c r="D165" s="36">
        <f>SUMIFS(СВЦЭМ!$E$39:$E$789,СВЦЭМ!$A$39:$A$789,$A165,СВЦЭМ!$B$39:$B$789,D$155)+'СЕТ СН'!$F$15</f>
        <v>169.47648687</v>
      </c>
      <c r="E165" s="36">
        <f>SUMIFS(СВЦЭМ!$E$39:$E$789,СВЦЭМ!$A$39:$A$789,$A165,СВЦЭМ!$B$39:$B$789,E$155)+'СЕТ СН'!$F$15</f>
        <v>171.00489561000001</v>
      </c>
      <c r="F165" s="36">
        <f>SUMIFS(СВЦЭМ!$E$39:$E$789,СВЦЭМ!$A$39:$A$789,$A165,СВЦЭМ!$B$39:$B$789,F$155)+'СЕТ СН'!$F$15</f>
        <v>171.22998845999999</v>
      </c>
      <c r="G165" s="36">
        <f>SUMIFS(СВЦЭМ!$E$39:$E$789,СВЦЭМ!$A$39:$A$789,$A165,СВЦЭМ!$B$39:$B$789,G$155)+'СЕТ СН'!$F$15</f>
        <v>168.72143614000001</v>
      </c>
      <c r="H165" s="36">
        <f>SUMIFS(СВЦЭМ!$E$39:$E$789,СВЦЭМ!$A$39:$A$789,$A165,СВЦЭМ!$B$39:$B$789,H$155)+'СЕТ СН'!$F$15</f>
        <v>162.34630845999999</v>
      </c>
      <c r="I165" s="36">
        <f>SUMIFS(СВЦЭМ!$E$39:$E$789,СВЦЭМ!$A$39:$A$789,$A165,СВЦЭМ!$B$39:$B$789,I$155)+'СЕТ СН'!$F$15</f>
        <v>155.95207746</v>
      </c>
      <c r="J165" s="36">
        <f>SUMIFS(СВЦЭМ!$E$39:$E$789,СВЦЭМ!$A$39:$A$789,$A165,СВЦЭМ!$B$39:$B$789,J$155)+'СЕТ СН'!$F$15</f>
        <v>151.48486385999999</v>
      </c>
      <c r="K165" s="36">
        <f>SUMIFS(СВЦЭМ!$E$39:$E$789,СВЦЭМ!$A$39:$A$789,$A165,СВЦЭМ!$B$39:$B$789,K$155)+'СЕТ СН'!$F$15</f>
        <v>149.24915403</v>
      </c>
      <c r="L165" s="36">
        <f>SUMIFS(СВЦЭМ!$E$39:$E$789,СВЦЭМ!$A$39:$A$789,$A165,СВЦЭМ!$B$39:$B$789,L$155)+'СЕТ СН'!$F$15</f>
        <v>150.24475045</v>
      </c>
      <c r="M165" s="36">
        <f>SUMIFS(СВЦЭМ!$E$39:$E$789,СВЦЭМ!$A$39:$A$789,$A165,СВЦЭМ!$B$39:$B$789,M$155)+'СЕТ СН'!$F$15</f>
        <v>151.11286319999999</v>
      </c>
      <c r="N165" s="36">
        <f>SUMIFS(СВЦЭМ!$E$39:$E$789,СВЦЭМ!$A$39:$A$789,$A165,СВЦЭМ!$B$39:$B$789,N$155)+'СЕТ СН'!$F$15</f>
        <v>150.95576585000001</v>
      </c>
      <c r="O165" s="36">
        <f>SUMIFS(СВЦЭМ!$E$39:$E$789,СВЦЭМ!$A$39:$A$789,$A165,СВЦЭМ!$B$39:$B$789,O$155)+'СЕТ СН'!$F$15</f>
        <v>150.50048469000001</v>
      </c>
      <c r="P165" s="36">
        <f>SUMIFS(СВЦЭМ!$E$39:$E$789,СВЦЭМ!$A$39:$A$789,$A165,СВЦЭМ!$B$39:$B$789,P$155)+'СЕТ СН'!$F$15</f>
        <v>153.86763522000001</v>
      </c>
      <c r="Q165" s="36">
        <f>SUMIFS(СВЦЭМ!$E$39:$E$789,СВЦЭМ!$A$39:$A$789,$A165,СВЦЭМ!$B$39:$B$789,Q$155)+'СЕТ СН'!$F$15</f>
        <v>155.06452239999999</v>
      </c>
      <c r="R165" s="36">
        <f>SUMIFS(СВЦЭМ!$E$39:$E$789,СВЦЭМ!$A$39:$A$789,$A165,СВЦЭМ!$B$39:$B$789,R$155)+'СЕТ СН'!$F$15</f>
        <v>153.04335491000001</v>
      </c>
      <c r="S165" s="36">
        <f>SUMIFS(СВЦЭМ!$E$39:$E$789,СВЦЭМ!$A$39:$A$789,$A165,СВЦЭМ!$B$39:$B$789,S$155)+'СЕТ СН'!$F$15</f>
        <v>149.92304872</v>
      </c>
      <c r="T165" s="36">
        <f>SUMIFS(СВЦЭМ!$E$39:$E$789,СВЦЭМ!$A$39:$A$789,$A165,СВЦЭМ!$B$39:$B$789,T$155)+'СЕТ СН'!$F$15</f>
        <v>148.09186091999999</v>
      </c>
      <c r="U165" s="36">
        <f>SUMIFS(СВЦЭМ!$E$39:$E$789,СВЦЭМ!$A$39:$A$789,$A165,СВЦЭМ!$B$39:$B$789,U$155)+'СЕТ СН'!$F$15</f>
        <v>149.37946418999999</v>
      </c>
      <c r="V165" s="36">
        <f>SUMIFS(СВЦЭМ!$E$39:$E$789,СВЦЭМ!$A$39:$A$789,$A165,СВЦЭМ!$B$39:$B$789,V$155)+'СЕТ СН'!$F$15</f>
        <v>150.57056051000001</v>
      </c>
      <c r="W165" s="36">
        <f>SUMIFS(СВЦЭМ!$E$39:$E$789,СВЦЭМ!$A$39:$A$789,$A165,СВЦЭМ!$B$39:$B$789,W$155)+'СЕТ СН'!$F$15</f>
        <v>152.97495194000001</v>
      </c>
      <c r="X165" s="36">
        <f>SUMIFS(СВЦЭМ!$E$39:$E$789,СВЦЭМ!$A$39:$A$789,$A165,СВЦЭМ!$B$39:$B$789,X$155)+'СЕТ СН'!$F$15</f>
        <v>153.16874311999999</v>
      </c>
      <c r="Y165" s="36">
        <f>SUMIFS(СВЦЭМ!$E$39:$E$789,СВЦЭМ!$A$39:$A$789,$A165,СВЦЭМ!$B$39:$B$789,Y$155)+'СЕТ СН'!$F$15</f>
        <v>156.64214766000001</v>
      </c>
    </row>
    <row r="166" spans="1:25" ht="15.75" x14ac:dyDescent="0.2">
      <c r="A166" s="35">
        <f t="shared" si="4"/>
        <v>45637</v>
      </c>
      <c r="B166" s="36">
        <f>SUMIFS(СВЦЭМ!$E$39:$E$789,СВЦЭМ!$A$39:$A$789,$A166,СВЦЭМ!$B$39:$B$789,B$155)+'СЕТ СН'!$F$15</f>
        <v>156.21957068</v>
      </c>
      <c r="C166" s="36">
        <f>SUMIFS(СВЦЭМ!$E$39:$E$789,СВЦЭМ!$A$39:$A$789,$A166,СВЦЭМ!$B$39:$B$789,C$155)+'СЕТ СН'!$F$15</f>
        <v>164.86013058</v>
      </c>
      <c r="D166" s="36">
        <f>SUMIFS(СВЦЭМ!$E$39:$E$789,СВЦЭМ!$A$39:$A$789,$A166,СВЦЭМ!$B$39:$B$789,D$155)+'СЕТ СН'!$F$15</f>
        <v>168.43802826000001</v>
      </c>
      <c r="E166" s="36">
        <f>SUMIFS(СВЦЭМ!$E$39:$E$789,СВЦЭМ!$A$39:$A$789,$A166,СВЦЭМ!$B$39:$B$789,E$155)+'СЕТ СН'!$F$15</f>
        <v>169.42496992</v>
      </c>
      <c r="F166" s="36">
        <f>SUMIFS(СВЦЭМ!$E$39:$E$789,СВЦЭМ!$A$39:$A$789,$A166,СВЦЭМ!$B$39:$B$789,F$155)+'СЕТ СН'!$F$15</f>
        <v>170.45801415</v>
      </c>
      <c r="G166" s="36">
        <f>SUMIFS(СВЦЭМ!$E$39:$E$789,СВЦЭМ!$A$39:$A$789,$A166,СВЦЭМ!$B$39:$B$789,G$155)+'СЕТ СН'!$F$15</f>
        <v>167.91277808999999</v>
      </c>
      <c r="H166" s="36">
        <f>SUMIFS(СВЦЭМ!$E$39:$E$789,СВЦЭМ!$A$39:$A$789,$A166,СВЦЭМ!$B$39:$B$789,H$155)+'СЕТ СН'!$F$15</f>
        <v>163.76072540999999</v>
      </c>
      <c r="I166" s="36">
        <f>SUMIFS(СВЦЭМ!$E$39:$E$789,СВЦЭМ!$A$39:$A$789,$A166,СВЦЭМ!$B$39:$B$789,I$155)+'СЕТ СН'!$F$15</f>
        <v>158.07372183000001</v>
      </c>
      <c r="J166" s="36">
        <f>SUMIFS(СВЦЭМ!$E$39:$E$789,СВЦЭМ!$A$39:$A$789,$A166,СВЦЭМ!$B$39:$B$789,J$155)+'СЕТ СН'!$F$15</f>
        <v>154.43797441000001</v>
      </c>
      <c r="K166" s="36">
        <f>SUMIFS(СВЦЭМ!$E$39:$E$789,СВЦЭМ!$A$39:$A$789,$A166,СВЦЭМ!$B$39:$B$789,K$155)+'СЕТ СН'!$F$15</f>
        <v>153.01759998</v>
      </c>
      <c r="L166" s="36">
        <f>SUMIFS(СВЦЭМ!$E$39:$E$789,СВЦЭМ!$A$39:$A$789,$A166,СВЦЭМ!$B$39:$B$789,L$155)+'СЕТ СН'!$F$15</f>
        <v>152.85738477999999</v>
      </c>
      <c r="M166" s="36">
        <f>SUMIFS(СВЦЭМ!$E$39:$E$789,СВЦЭМ!$A$39:$A$789,$A166,СВЦЭМ!$B$39:$B$789,M$155)+'СЕТ СН'!$F$15</f>
        <v>155.07517035000001</v>
      </c>
      <c r="N166" s="36">
        <f>SUMIFS(СВЦЭМ!$E$39:$E$789,СВЦЭМ!$A$39:$A$789,$A166,СВЦЭМ!$B$39:$B$789,N$155)+'СЕТ СН'!$F$15</f>
        <v>156.7127571</v>
      </c>
      <c r="O166" s="36">
        <f>SUMIFS(СВЦЭМ!$E$39:$E$789,СВЦЭМ!$A$39:$A$789,$A166,СВЦЭМ!$B$39:$B$789,O$155)+'СЕТ СН'!$F$15</f>
        <v>159.21708156</v>
      </c>
      <c r="P166" s="36">
        <f>SUMIFS(СВЦЭМ!$E$39:$E$789,СВЦЭМ!$A$39:$A$789,$A166,СВЦЭМ!$B$39:$B$789,P$155)+'СЕТ СН'!$F$15</f>
        <v>161.64142759999999</v>
      </c>
      <c r="Q166" s="36">
        <f>SUMIFS(СВЦЭМ!$E$39:$E$789,СВЦЭМ!$A$39:$A$789,$A166,СВЦЭМ!$B$39:$B$789,Q$155)+'СЕТ СН'!$F$15</f>
        <v>164.54890030999999</v>
      </c>
      <c r="R166" s="36">
        <f>SUMIFS(СВЦЭМ!$E$39:$E$789,СВЦЭМ!$A$39:$A$789,$A166,СВЦЭМ!$B$39:$B$789,R$155)+'СЕТ СН'!$F$15</f>
        <v>163.29213763000001</v>
      </c>
      <c r="S166" s="36">
        <f>SUMIFS(СВЦЭМ!$E$39:$E$789,СВЦЭМ!$A$39:$A$789,$A166,СВЦЭМ!$B$39:$B$789,S$155)+'СЕТ СН'!$F$15</f>
        <v>160.34156200999999</v>
      </c>
      <c r="T166" s="36">
        <f>SUMIFS(СВЦЭМ!$E$39:$E$789,СВЦЭМ!$A$39:$A$789,$A166,СВЦЭМ!$B$39:$B$789,T$155)+'СЕТ СН'!$F$15</f>
        <v>156.48042444000001</v>
      </c>
      <c r="U166" s="36">
        <f>SUMIFS(СВЦЭМ!$E$39:$E$789,СВЦЭМ!$A$39:$A$789,$A166,СВЦЭМ!$B$39:$B$789,U$155)+'СЕТ СН'!$F$15</f>
        <v>155.19424287999999</v>
      </c>
      <c r="V166" s="36">
        <f>SUMIFS(СВЦЭМ!$E$39:$E$789,СВЦЭМ!$A$39:$A$789,$A166,СВЦЭМ!$B$39:$B$789,V$155)+'СЕТ СН'!$F$15</f>
        <v>154.55745995999999</v>
      </c>
      <c r="W166" s="36">
        <f>SUMIFS(СВЦЭМ!$E$39:$E$789,СВЦЭМ!$A$39:$A$789,$A166,СВЦЭМ!$B$39:$B$789,W$155)+'СЕТ СН'!$F$15</f>
        <v>155.78305309000001</v>
      </c>
      <c r="X166" s="36">
        <f>SUMIFS(СВЦЭМ!$E$39:$E$789,СВЦЭМ!$A$39:$A$789,$A166,СВЦЭМ!$B$39:$B$789,X$155)+'СЕТ СН'!$F$15</f>
        <v>158.27713431000001</v>
      </c>
      <c r="Y166" s="36">
        <f>SUMIFS(СВЦЭМ!$E$39:$E$789,СВЦЭМ!$A$39:$A$789,$A166,СВЦЭМ!$B$39:$B$789,Y$155)+'СЕТ СН'!$F$15</f>
        <v>162.40575756000001</v>
      </c>
    </row>
    <row r="167" spans="1:25" ht="15.75" x14ac:dyDescent="0.2">
      <c r="A167" s="35">
        <f t="shared" si="4"/>
        <v>45638</v>
      </c>
      <c r="B167" s="36">
        <f>SUMIFS(СВЦЭМ!$E$39:$E$789,СВЦЭМ!$A$39:$A$789,$A167,СВЦЭМ!$B$39:$B$789,B$155)+'СЕТ СН'!$F$15</f>
        <v>166.15633793000001</v>
      </c>
      <c r="C167" s="36">
        <f>SUMIFS(СВЦЭМ!$E$39:$E$789,СВЦЭМ!$A$39:$A$789,$A167,СВЦЭМ!$B$39:$B$789,C$155)+'СЕТ СН'!$F$15</f>
        <v>170.37679211</v>
      </c>
      <c r="D167" s="36">
        <f>SUMIFS(СВЦЭМ!$E$39:$E$789,СВЦЭМ!$A$39:$A$789,$A167,СВЦЭМ!$B$39:$B$789,D$155)+'СЕТ СН'!$F$15</f>
        <v>171.19745594</v>
      </c>
      <c r="E167" s="36">
        <f>SUMIFS(СВЦЭМ!$E$39:$E$789,СВЦЭМ!$A$39:$A$789,$A167,СВЦЭМ!$B$39:$B$789,E$155)+'СЕТ СН'!$F$15</f>
        <v>171.12206814000001</v>
      </c>
      <c r="F167" s="36">
        <f>SUMIFS(СВЦЭМ!$E$39:$E$789,СВЦЭМ!$A$39:$A$789,$A167,СВЦЭМ!$B$39:$B$789,F$155)+'СЕТ СН'!$F$15</f>
        <v>171.93740611999999</v>
      </c>
      <c r="G167" s="36">
        <f>SUMIFS(СВЦЭМ!$E$39:$E$789,СВЦЭМ!$A$39:$A$789,$A167,СВЦЭМ!$B$39:$B$789,G$155)+'СЕТ СН'!$F$15</f>
        <v>171.27298508999999</v>
      </c>
      <c r="H167" s="36">
        <f>SUMIFS(СВЦЭМ!$E$39:$E$789,СВЦЭМ!$A$39:$A$789,$A167,СВЦЭМ!$B$39:$B$789,H$155)+'СЕТ СН'!$F$15</f>
        <v>166.56498425000001</v>
      </c>
      <c r="I167" s="36">
        <f>SUMIFS(СВЦЭМ!$E$39:$E$789,СВЦЭМ!$A$39:$A$789,$A167,СВЦЭМ!$B$39:$B$789,I$155)+'СЕТ СН'!$F$15</f>
        <v>159.71232832000001</v>
      </c>
      <c r="J167" s="36">
        <f>SUMIFS(СВЦЭМ!$E$39:$E$789,СВЦЭМ!$A$39:$A$789,$A167,СВЦЭМ!$B$39:$B$789,J$155)+'СЕТ СН'!$F$15</f>
        <v>156.44421865999999</v>
      </c>
      <c r="K167" s="36">
        <f>SUMIFS(СВЦЭМ!$E$39:$E$789,СВЦЭМ!$A$39:$A$789,$A167,СВЦЭМ!$B$39:$B$789,K$155)+'СЕТ СН'!$F$15</f>
        <v>156.46887919</v>
      </c>
      <c r="L167" s="36">
        <f>SUMIFS(СВЦЭМ!$E$39:$E$789,СВЦЭМ!$A$39:$A$789,$A167,СВЦЭМ!$B$39:$B$789,L$155)+'СЕТ СН'!$F$15</f>
        <v>155.8368294</v>
      </c>
      <c r="M167" s="36">
        <f>SUMIFS(СВЦЭМ!$E$39:$E$789,СВЦЭМ!$A$39:$A$789,$A167,СВЦЭМ!$B$39:$B$789,M$155)+'СЕТ СН'!$F$15</f>
        <v>157.07502793</v>
      </c>
      <c r="N167" s="36">
        <f>SUMIFS(СВЦЭМ!$E$39:$E$789,СВЦЭМ!$A$39:$A$789,$A167,СВЦЭМ!$B$39:$B$789,N$155)+'СЕТ СН'!$F$15</f>
        <v>157.23284627000001</v>
      </c>
      <c r="O167" s="36">
        <f>SUMIFS(СВЦЭМ!$E$39:$E$789,СВЦЭМ!$A$39:$A$789,$A167,СВЦЭМ!$B$39:$B$789,O$155)+'СЕТ СН'!$F$15</f>
        <v>159.94791499999999</v>
      </c>
      <c r="P167" s="36">
        <f>SUMIFS(СВЦЭМ!$E$39:$E$789,СВЦЭМ!$A$39:$A$789,$A167,СВЦЭМ!$B$39:$B$789,P$155)+'СЕТ СН'!$F$15</f>
        <v>159.67707013</v>
      </c>
      <c r="Q167" s="36">
        <f>SUMIFS(СВЦЭМ!$E$39:$E$789,СВЦЭМ!$A$39:$A$789,$A167,СВЦЭМ!$B$39:$B$789,Q$155)+'СЕТ СН'!$F$15</f>
        <v>159.36595320000001</v>
      </c>
      <c r="R167" s="36">
        <f>SUMIFS(СВЦЭМ!$E$39:$E$789,СВЦЭМ!$A$39:$A$789,$A167,СВЦЭМ!$B$39:$B$789,R$155)+'СЕТ СН'!$F$15</f>
        <v>159.36825322999999</v>
      </c>
      <c r="S167" s="36">
        <f>SUMIFS(СВЦЭМ!$E$39:$E$789,СВЦЭМ!$A$39:$A$789,$A167,СВЦЭМ!$B$39:$B$789,S$155)+'СЕТ СН'!$F$15</f>
        <v>155.92012399999999</v>
      </c>
      <c r="T167" s="36">
        <f>SUMIFS(СВЦЭМ!$E$39:$E$789,СВЦЭМ!$A$39:$A$789,$A167,СВЦЭМ!$B$39:$B$789,T$155)+'СЕТ СН'!$F$15</f>
        <v>155.44218516000001</v>
      </c>
      <c r="U167" s="36">
        <f>SUMIFS(СВЦЭМ!$E$39:$E$789,СВЦЭМ!$A$39:$A$789,$A167,СВЦЭМ!$B$39:$B$789,U$155)+'СЕТ СН'!$F$15</f>
        <v>156.78649879</v>
      </c>
      <c r="V167" s="36">
        <f>SUMIFS(СВЦЭМ!$E$39:$E$789,СВЦЭМ!$A$39:$A$789,$A167,СВЦЭМ!$B$39:$B$789,V$155)+'СЕТ СН'!$F$15</f>
        <v>157.6873262</v>
      </c>
      <c r="W167" s="36">
        <f>SUMIFS(СВЦЭМ!$E$39:$E$789,СВЦЭМ!$A$39:$A$789,$A167,СВЦЭМ!$B$39:$B$789,W$155)+'СЕТ СН'!$F$15</f>
        <v>160.34973934000001</v>
      </c>
      <c r="X167" s="36">
        <f>SUMIFS(СВЦЭМ!$E$39:$E$789,СВЦЭМ!$A$39:$A$789,$A167,СВЦЭМ!$B$39:$B$789,X$155)+'СЕТ СН'!$F$15</f>
        <v>162.31532013</v>
      </c>
      <c r="Y167" s="36">
        <f>SUMIFS(СВЦЭМ!$E$39:$E$789,СВЦЭМ!$A$39:$A$789,$A167,СВЦЭМ!$B$39:$B$789,Y$155)+'СЕТ СН'!$F$15</f>
        <v>166.13587294999999</v>
      </c>
    </row>
    <row r="168" spans="1:25" ht="15.75" x14ac:dyDescent="0.2">
      <c r="A168" s="35">
        <f t="shared" si="4"/>
        <v>45639</v>
      </c>
      <c r="B168" s="36">
        <f>SUMIFS(СВЦЭМ!$E$39:$E$789,СВЦЭМ!$A$39:$A$789,$A168,СВЦЭМ!$B$39:$B$789,B$155)+'СЕТ СН'!$F$15</f>
        <v>170.58351175000001</v>
      </c>
      <c r="C168" s="36">
        <f>SUMIFS(СВЦЭМ!$E$39:$E$789,СВЦЭМ!$A$39:$A$789,$A168,СВЦЭМ!$B$39:$B$789,C$155)+'СЕТ СН'!$F$15</f>
        <v>175.01518780999999</v>
      </c>
      <c r="D168" s="36">
        <f>SUMIFS(СВЦЭМ!$E$39:$E$789,СВЦЭМ!$A$39:$A$789,$A168,СВЦЭМ!$B$39:$B$789,D$155)+'СЕТ СН'!$F$15</f>
        <v>177.81666179000001</v>
      </c>
      <c r="E168" s="36">
        <f>SUMIFS(СВЦЭМ!$E$39:$E$789,СВЦЭМ!$A$39:$A$789,$A168,СВЦЭМ!$B$39:$B$789,E$155)+'СЕТ СН'!$F$15</f>
        <v>177.24664727999999</v>
      </c>
      <c r="F168" s="36">
        <f>SUMIFS(СВЦЭМ!$E$39:$E$789,СВЦЭМ!$A$39:$A$789,$A168,СВЦЭМ!$B$39:$B$789,F$155)+'СЕТ СН'!$F$15</f>
        <v>175.97202902999999</v>
      </c>
      <c r="G168" s="36">
        <f>SUMIFS(СВЦЭМ!$E$39:$E$789,СВЦЭМ!$A$39:$A$789,$A168,СВЦЭМ!$B$39:$B$789,G$155)+'СЕТ СН'!$F$15</f>
        <v>173.08133486</v>
      </c>
      <c r="H168" s="36">
        <f>SUMIFS(СВЦЭМ!$E$39:$E$789,СВЦЭМ!$A$39:$A$789,$A168,СВЦЭМ!$B$39:$B$789,H$155)+'СЕТ СН'!$F$15</f>
        <v>167.01346844</v>
      </c>
      <c r="I168" s="36">
        <f>SUMIFS(СВЦЭМ!$E$39:$E$789,СВЦЭМ!$A$39:$A$789,$A168,СВЦЭМ!$B$39:$B$789,I$155)+'СЕТ СН'!$F$15</f>
        <v>160.52556645000001</v>
      </c>
      <c r="J168" s="36">
        <f>SUMIFS(СВЦЭМ!$E$39:$E$789,СВЦЭМ!$A$39:$A$789,$A168,СВЦЭМ!$B$39:$B$789,J$155)+'СЕТ СН'!$F$15</f>
        <v>156.98480323000001</v>
      </c>
      <c r="K168" s="36">
        <f>SUMIFS(СВЦЭМ!$E$39:$E$789,СВЦЭМ!$A$39:$A$789,$A168,СВЦЭМ!$B$39:$B$789,K$155)+'СЕТ СН'!$F$15</f>
        <v>155.39926768000001</v>
      </c>
      <c r="L168" s="36">
        <f>SUMIFS(СВЦЭМ!$E$39:$E$789,СВЦЭМ!$A$39:$A$789,$A168,СВЦЭМ!$B$39:$B$789,L$155)+'СЕТ СН'!$F$15</f>
        <v>154.6402033</v>
      </c>
      <c r="M168" s="36">
        <f>SUMIFS(СВЦЭМ!$E$39:$E$789,СВЦЭМ!$A$39:$A$789,$A168,СВЦЭМ!$B$39:$B$789,M$155)+'СЕТ СН'!$F$15</f>
        <v>156.25403729000001</v>
      </c>
      <c r="N168" s="36">
        <f>SUMIFS(СВЦЭМ!$E$39:$E$789,СВЦЭМ!$A$39:$A$789,$A168,СВЦЭМ!$B$39:$B$789,N$155)+'СЕТ СН'!$F$15</f>
        <v>155.39619766999999</v>
      </c>
      <c r="O168" s="36">
        <f>SUMIFS(СВЦЭМ!$E$39:$E$789,СВЦЭМ!$A$39:$A$789,$A168,СВЦЭМ!$B$39:$B$789,O$155)+'СЕТ СН'!$F$15</f>
        <v>156.28263462999999</v>
      </c>
      <c r="P168" s="36">
        <f>SUMIFS(СВЦЭМ!$E$39:$E$789,СВЦЭМ!$A$39:$A$789,$A168,СВЦЭМ!$B$39:$B$789,P$155)+'СЕТ СН'!$F$15</f>
        <v>157.32255691</v>
      </c>
      <c r="Q168" s="36">
        <f>SUMIFS(СВЦЭМ!$E$39:$E$789,СВЦЭМ!$A$39:$A$789,$A168,СВЦЭМ!$B$39:$B$789,Q$155)+'СЕТ СН'!$F$15</f>
        <v>157.49079175</v>
      </c>
      <c r="R168" s="36">
        <f>SUMIFS(СВЦЭМ!$E$39:$E$789,СВЦЭМ!$A$39:$A$789,$A168,СВЦЭМ!$B$39:$B$789,R$155)+'СЕТ СН'!$F$15</f>
        <v>155.22799194000001</v>
      </c>
      <c r="S168" s="36">
        <f>SUMIFS(СВЦЭМ!$E$39:$E$789,СВЦЭМ!$A$39:$A$789,$A168,СВЦЭМ!$B$39:$B$789,S$155)+'СЕТ СН'!$F$15</f>
        <v>154.39275284999999</v>
      </c>
      <c r="T168" s="36">
        <f>SUMIFS(СВЦЭМ!$E$39:$E$789,СВЦЭМ!$A$39:$A$789,$A168,СВЦЭМ!$B$39:$B$789,T$155)+'СЕТ СН'!$F$15</f>
        <v>153.39405375999999</v>
      </c>
      <c r="U168" s="36">
        <f>SUMIFS(СВЦЭМ!$E$39:$E$789,СВЦЭМ!$A$39:$A$789,$A168,СВЦЭМ!$B$39:$B$789,U$155)+'СЕТ СН'!$F$15</f>
        <v>154.33817113999999</v>
      </c>
      <c r="V168" s="36">
        <f>SUMIFS(СВЦЭМ!$E$39:$E$789,СВЦЭМ!$A$39:$A$789,$A168,СВЦЭМ!$B$39:$B$789,V$155)+'СЕТ СН'!$F$15</f>
        <v>155.83679229000001</v>
      </c>
      <c r="W168" s="36">
        <f>SUMIFS(СВЦЭМ!$E$39:$E$789,СВЦЭМ!$A$39:$A$789,$A168,СВЦЭМ!$B$39:$B$789,W$155)+'СЕТ СН'!$F$15</f>
        <v>156.64021351</v>
      </c>
      <c r="X168" s="36">
        <f>SUMIFS(СВЦЭМ!$E$39:$E$789,СВЦЭМ!$A$39:$A$789,$A168,СВЦЭМ!$B$39:$B$789,X$155)+'СЕТ СН'!$F$15</f>
        <v>160.19293077</v>
      </c>
      <c r="Y168" s="36">
        <f>SUMIFS(СВЦЭМ!$E$39:$E$789,СВЦЭМ!$A$39:$A$789,$A168,СВЦЭМ!$B$39:$B$789,Y$155)+'СЕТ СН'!$F$15</f>
        <v>162.60913449</v>
      </c>
    </row>
    <row r="169" spans="1:25" ht="15.75" x14ac:dyDescent="0.2">
      <c r="A169" s="35">
        <f t="shared" si="4"/>
        <v>45640</v>
      </c>
      <c r="B169" s="36">
        <f>SUMIFS(СВЦЭМ!$E$39:$E$789,СВЦЭМ!$A$39:$A$789,$A169,СВЦЭМ!$B$39:$B$789,B$155)+'СЕТ СН'!$F$15</f>
        <v>169.83757605</v>
      </c>
      <c r="C169" s="36">
        <f>SUMIFS(СВЦЭМ!$E$39:$E$789,СВЦЭМ!$A$39:$A$789,$A169,СВЦЭМ!$B$39:$B$789,C$155)+'СЕТ СН'!$F$15</f>
        <v>172.92834869999999</v>
      </c>
      <c r="D169" s="36">
        <f>SUMIFS(СВЦЭМ!$E$39:$E$789,СВЦЭМ!$A$39:$A$789,$A169,СВЦЭМ!$B$39:$B$789,D$155)+'СЕТ СН'!$F$15</f>
        <v>173.71592677000001</v>
      </c>
      <c r="E169" s="36">
        <f>SUMIFS(СВЦЭМ!$E$39:$E$789,СВЦЭМ!$A$39:$A$789,$A169,СВЦЭМ!$B$39:$B$789,E$155)+'СЕТ СН'!$F$15</f>
        <v>175.89618591000001</v>
      </c>
      <c r="F169" s="36">
        <f>SUMIFS(СВЦЭМ!$E$39:$E$789,СВЦЭМ!$A$39:$A$789,$A169,СВЦЭМ!$B$39:$B$789,F$155)+'СЕТ СН'!$F$15</f>
        <v>175.89605825000001</v>
      </c>
      <c r="G169" s="36">
        <f>SUMIFS(СВЦЭМ!$E$39:$E$789,СВЦЭМ!$A$39:$A$789,$A169,СВЦЭМ!$B$39:$B$789,G$155)+'СЕТ СН'!$F$15</f>
        <v>174.50460992000001</v>
      </c>
      <c r="H169" s="36">
        <f>SUMIFS(СВЦЭМ!$E$39:$E$789,СВЦЭМ!$A$39:$A$789,$A169,СВЦЭМ!$B$39:$B$789,H$155)+'СЕТ СН'!$F$15</f>
        <v>173.71622463</v>
      </c>
      <c r="I169" s="36">
        <f>SUMIFS(СВЦЭМ!$E$39:$E$789,СВЦЭМ!$A$39:$A$789,$A169,СВЦЭМ!$B$39:$B$789,I$155)+'СЕТ СН'!$F$15</f>
        <v>170.63419175999999</v>
      </c>
      <c r="J169" s="36">
        <f>SUMIFS(СВЦЭМ!$E$39:$E$789,СВЦЭМ!$A$39:$A$789,$A169,СВЦЭМ!$B$39:$B$789,J$155)+'СЕТ СН'!$F$15</f>
        <v>164.75529116999999</v>
      </c>
      <c r="K169" s="36">
        <f>SUMIFS(СВЦЭМ!$E$39:$E$789,СВЦЭМ!$A$39:$A$789,$A169,СВЦЭМ!$B$39:$B$789,K$155)+'СЕТ СН'!$F$15</f>
        <v>155.27091623000001</v>
      </c>
      <c r="L169" s="36">
        <f>SUMIFS(СВЦЭМ!$E$39:$E$789,СВЦЭМ!$A$39:$A$789,$A169,СВЦЭМ!$B$39:$B$789,L$155)+'СЕТ СН'!$F$15</f>
        <v>153.30383954999999</v>
      </c>
      <c r="M169" s="36">
        <f>SUMIFS(СВЦЭМ!$E$39:$E$789,СВЦЭМ!$A$39:$A$789,$A169,СВЦЭМ!$B$39:$B$789,M$155)+'СЕТ СН'!$F$15</f>
        <v>154.79234657999999</v>
      </c>
      <c r="N169" s="36">
        <f>SUMIFS(СВЦЭМ!$E$39:$E$789,СВЦЭМ!$A$39:$A$789,$A169,СВЦЭМ!$B$39:$B$789,N$155)+'СЕТ СН'!$F$15</f>
        <v>154.98202677</v>
      </c>
      <c r="O169" s="36">
        <f>SUMIFS(СВЦЭМ!$E$39:$E$789,СВЦЭМ!$A$39:$A$789,$A169,СВЦЭМ!$B$39:$B$789,O$155)+'СЕТ СН'!$F$15</f>
        <v>155.36743913999999</v>
      </c>
      <c r="P169" s="36">
        <f>SUMIFS(СВЦЭМ!$E$39:$E$789,СВЦЭМ!$A$39:$A$789,$A169,СВЦЭМ!$B$39:$B$789,P$155)+'СЕТ СН'!$F$15</f>
        <v>155.48109744000001</v>
      </c>
      <c r="Q169" s="36">
        <f>SUMIFS(СВЦЭМ!$E$39:$E$789,СВЦЭМ!$A$39:$A$789,$A169,СВЦЭМ!$B$39:$B$789,Q$155)+'СЕТ СН'!$F$15</f>
        <v>158.54432642</v>
      </c>
      <c r="R169" s="36">
        <f>SUMIFS(СВЦЭМ!$E$39:$E$789,СВЦЭМ!$A$39:$A$789,$A169,СВЦЭМ!$B$39:$B$789,R$155)+'СЕТ СН'!$F$15</f>
        <v>158.26894235</v>
      </c>
      <c r="S169" s="36">
        <f>SUMIFS(СВЦЭМ!$E$39:$E$789,СВЦЭМ!$A$39:$A$789,$A169,СВЦЭМ!$B$39:$B$789,S$155)+'СЕТ СН'!$F$15</f>
        <v>154.30782468999999</v>
      </c>
      <c r="T169" s="36">
        <f>SUMIFS(СВЦЭМ!$E$39:$E$789,СВЦЭМ!$A$39:$A$789,$A169,СВЦЭМ!$B$39:$B$789,T$155)+'СЕТ СН'!$F$15</f>
        <v>152.10226972000001</v>
      </c>
      <c r="U169" s="36">
        <f>SUMIFS(СВЦЭМ!$E$39:$E$789,СВЦЭМ!$A$39:$A$789,$A169,СВЦЭМ!$B$39:$B$789,U$155)+'СЕТ СН'!$F$15</f>
        <v>153.11111174000001</v>
      </c>
      <c r="V169" s="36">
        <f>SUMIFS(СВЦЭМ!$E$39:$E$789,СВЦЭМ!$A$39:$A$789,$A169,СВЦЭМ!$B$39:$B$789,V$155)+'СЕТ СН'!$F$15</f>
        <v>158.14269227</v>
      </c>
      <c r="W169" s="36">
        <f>SUMIFS(СВЦЭМ!$E$39:$E$789,СВЦЭМ!$A$39:$A$789,$A169,СВЦЭМ!$B$39:$B$789,W$155)+'СЕТ СН'!$F$15</f>
        <v>160.29233404999999</v>
      </c>
      <c r="X169" s="36">
        <f>SUMIFS(СВЦЭМ!$E$39:$E$789,СВЦЭМ!$A$39:$A$789,$A169,СВЦЭМ!$B$39:$B$789,X$155)+'СЕТ СН'!$F$15</f>
        <v>162.25086005</v>
      </c>
      <c r="Y169" s="36">
        <f>SUMIFS(СВЦЭМ!$E$39:$E$789,СВЦЭМ!$A$39:$A$789,$A169,СВЦЭМ!$B$39:$B$789,Y$155)+'СЕТ СН'!$F$15</f>
        <v>166.24558318000001</v>
      </c>
    </row>
    <row r="170" spans="1:25" ht="15.75" x14ac:dyDescent="0.2">
      <c r="A170" s="35">
        <f t="shared" si="4"/>
        <v>45641</v>
      </c>
      <c r="B170" s="36">
        <f>SUMIFS(СВЦЭМ!$E$39:$E$789,СВЦЭМ!$A$39:$A$789,$A170,СВЦЭМ!$B$39:$B$789,B$155)+'СЕТ СН'!$F$15</f>
        <v>166.10859442</v>
      </c>
      <c r="C170" s="36">
        <f>SUMIFS(СВЦЭМ!$E$39:$E$789,СВЦЭМ!$A$39:$A$789,$A170,СВЦЭМ!$B$39:$B$789,C$155)+'СЕТ СН'!$F$15</f>
        <v>166.74766507999999</v>
      </c>
      <c r="D170" s="36">
        <f>SUMIFS(СВЦЭМ!$E$39:$E$789,СВЦЭМ!$A$39:$A$789,$A170,СВЦЭМ!$B$39:$B$789,D$155)+'СЕТ СН'!$F$15</f>
        <v>170.02116957999999</v>
      </c>
      <c r="E170" s="36">
        <f>SUMIFS(СВЦЭМ!$E$39:$E$789,СВЦЭМ!$A$39:$A$789,$A170,СВЦЭМ!$B$39:$B$789,E$155)+'СЕТ СН'!$F$15</f>
        <v>170.85432449000001</v>
      </c>
      <c r="F170" s="36">
        <f>SUMIFS(СВЦЭМ!$E$39:$E$789,СВЦЭМ!$A$39:$A$789,$A170,СВЦЭМ!$B$39:$B$789,F$155)+'СЕТ СН'!$F$15</f>
        <v>171.56408361999999</v>
      </c>
      <c r="G170" s="36">
        <f>SUMIFS(СВЦЭМ!$E$39:$E$789,СВЦЭМ!$A$39:$A$789,$A170,СВЦЭМ!$B$39:$B$789,G$155)+'СЕТ СН'!$F$15</f>
        <v>170.11719163000001</v>
      </c>
      <c r="H170" s="36">
        <f>SUMIFS(СВЦЭМ!$E$39:$E$789,СВЦЭМ!$A$39:$A$789,$A170,СВЦЭМ!$B$39:$B$789,H$155)+'СЕТ СН'!$F$15</f>
        <v>168.64402104999999</v>
      </c>
      <c r="I170" s="36">
        <f>SUMIFS(СВЦЭМ!$E$39:$E$789,СВЦЭМ!$A$39:$A$789,$A170,СВЦЭМ!$B$39:$B$789,I$155)+'СЕТ СН'!$F$15</f>
        <v>169.27358677999999</v>
      </c>
      <c r="J170" s="36">
        <f>SUMIFS(СВЦЭМ!$E$39:$E$789,СВЦЭМ!$A$39:$A$789,$A170,СВЦЭМ!$B$39:$B$789,J$155)+'СЕТ СН'!$F$15</f>
        <v>162.94906567000001</v>
      </c>
      <c r="K170" s="36">
        <f>SUMIFS(СВЦЭМ!$E$39:$E$789,СВЦЭМ!$A$39:$A$789,$A170,СВЦЭМ!$B$39:$B$789,K$155)+'СЕТ СН'!$F$15</f>
        <v>156.21999403000001</v>
      </c>
      <c r="L170" s="36">
        <f>SUMIFS(СВЦЭМ!$E$39:$E$789,СВЦЭМ!$A$39:$A$789,$A170,СВЦЭМ!$B$39:$B$789,L$155)+'СЕТ СН'!$F$15</f>
        <v>153.61151813000001</v>
      </c>
      <c r="M170" s="36">
        <f>SUMIFS(СВЦЭМ!$E$39:$E$789,СВЦЭМ!$A$39:$A$789,$A170,СВЦЭМ!$B$39:$B$789,M$155)+'СЕТ СН'!$F$15</f>
        <v>154.60723052</v>
      </c>
      <c r="N170" s="36">
        <f>SUMIFS(СВЦЭМ!$E$39:$E$789,СВЦЭМ!$A$39:$A$789,$A170,СВЦЭМ!$B$39:$B$789,N$155)+'СЕТ СН'!$F$15</f>
        <v>157.74244188</v>
      </c>
      <c r="O170" s="36">
        <f>SUMIFS(СВЦЭМ!$E$39:$E$789,СВЦЭМ!$A$39:$A$789,$A170,СВЦЭМ!$B$39:$B$789,O$155)+'СЕТ СН'!$F$15</f>
        <v>159.04831611</v>
      </c>
      <c r="P170" s="36">
        <f>SUMIFS(СВЦЭМ!$E$39:$E$789,СВЦЭМ!$A$39:$A$789,$A170,СВЦЭМ!$B$39:$B$789,P$155)+'СЕТ СН'!$F$15</f>
        <v>161.03672341999999</v>
      </c>
      <c r="Q170" s="36">
        <f>SUMIFS(СВЦЭМ!$E$39:$E$789,СВЦЭМ!$A$39:$A$789,$A170,СВЦЭМ!$B$39:$B$789,Q$155)+'СЕТ СН'!$F$15</f>
        <v>162.50744972999999</v>
      </c>
      <c r="R170" s="36">
        <f>SUMIFS(СВЦЭМ!$E$39:$E$789,СВЦЭМ!$A$39:$A$789,$A170,СВЦЭМ!$B$39:$B$789,R$155)+'СЕТ СН'!$F$15</f>
        <v>161.54120836999999</v>
      </c>
      <c r="S170" s="36">
        <f>SUMIFS(СВЦЭМ!$E$39:$E$789,СВЦЭМ!$A$39:$A$789,$A170,СВЦЭМ!$B$39:$B$789,S$155)+'СЕТ СН'!$F$15</f>
        <v>156.35959661999999</v>
      </c>
      <c r="T170" s="36">
        <f>SUMIFS(СВЦЭМ!$E$39:$E$789,СВЦЭМ!$A$39:$A$789,$A170,СВЦЭМ!$B$39:$B$789,T$155)+'СЕТ СН'!$F$15</f>
        <v>154.42737033</v>
      </c>
      <c r="U170" s="36">
        <f>SUMIFS(СВЦЭМ!$E$39:$E$789,СВЦЭМ!$A$39:$A$789,$A170,СВЦЭМ!$B$39:$B$789,U$155)+'СЕТ СН'!$F$15</f>
        <v>155.52353733000001</v>
      </c>
      <c r="V170" s="36">
        <f>SUMIFS(СВЦЭМ!$E$39:$E$789,СВЦЭМ!$A$39:$A$789,$A170,СВЦЭМ!$B$39:$B$789,V$155)+'СЕТ СН'!$F$15</f>
        <v>156.58731774</v>
      </c>
      <c r="W170" s="36">
        <f>SUMIFS(СВЦЭМ!$E$39:$E$789,СВЦЭМ!$A$39:$A$789,$A170,СВЦЭМ!$B$39:$B$789,W$155)+'СЕТ СН'!$F$15</f>
        <v>157.76792789999999</v>
      </c>
      <c r="X170" s="36">
        <f>SUMIFS(СВЦЭМ!$E$39:$E$789,СВЦЭМ!$A$39:$A$789,$A170,СВЦЭМ!$B$39:$B$789,X$155)+'СЕТ СН'!$F$15</f>
        <v>162.44630738000001</v>
      </c>
      <c r="Y170" s="36">
        <f>SUMIFS(СВЦЭМ!$E$39:$E$789,СВЦЭМ!$A$39:$A$789,$A170,СВЦЭМ!$B$39:$B$789,Y$155)+'СЕТ СН'!$F$15</f>
        <v>164.81436780000001</v>
      </c>
    </row>
    <row r="171" spans="1:25" ht="15.75" x14ac:dyDescent="0.2">
      <c r="A171" s="35">
        <f t="shared" si="4"/>
        <v>45642</v>
      </c>
      <c r="B171" s="36">
        <f>SUMIFS(СВЦЭМ!$E$39:$E$789,СВЦЭМ!$A$39:$A$789,$A171,СВЦЭМ!$B$39:$B$789,B$155)+'СЕТ СН'!$F$15</f>
        <v>158.78715407999999</v>
      </c>
      <c r="C171" s="36">
        <f>SUMIFS(СВЦЭМ!$E$39:$E$789,СВЦЭМ!$A$39:$A$789,$A171,СВЦЭМ!$B$39:$B$789,C$155)+'СЕТ СН'!$F$15</f>
        <v>161.99379335</v>
      </c>
      <c r="D171" s="36">
        <f>SUMIFS(СВЦЭМ!$E$39:$E$789,СВЦЭМ!$A$39:$A$789,$A171,СВЦЭМ!$B$39:$B$789,D$155)+'СЕТ СН'!$F$15</f>
        <v>163.13094537000001</v>
      </c>
      <c r="E171" s="36">
        <f>SUMIFS(СВЦЭМ!$E$39:$E$789,СВЦЭМ!$A$39:$A$789,$A171,СВЦЭМ!$B$39:$B$789,E$155)+'СЕТ СН'!$F$15</f>
        <v>163.96413779</v>
      </c>
      <c r="F171" s="36">
        <f>SUMIFS(СВЦЭМ!$E$39:$E$789,СВЦЭМ!$A$39:$A$789,$A171,СВЦЭМ!$B$39:$B$789,F$155)+'СЕТ СН'!$F$15</f>
        <v>163.26894236000001</v>
      </c>
      <c r="G171" s="36">
        <f>SUMIFS(СВЦЭМ!$E$39:$E$789,СВЦЭМ!$A$39:$A$789,$A171,СВЦЭМ!$B$39:$B$789,G$155)+'СЕТ СН'!$F$15</f>
        <v>160.64026153</v>
      </c>
      <c r="H171" s="36">
        <f>SUMIFS(СВЦЭМ!$E$39:$E$789,СВЦЭМ!$A$39:$A$789,$A171,СВЦЭМ!$B$39:$B$789,H$155)+'СЕТ СН'!$F$15</f>
        <v>160.49004051</v>
      </c>
      <c r="I171" s="36">
        <f>SUMIFS(СВЦЭМ!$E$39:$E$789,СВЦЭМ!$A$39:$A$789,$A171,СВЦЭМ!$B$39:$B$789,I$155)+'СЕТ СН'!$F$15</f>
        <v>155.27767427000001</v>
      </c>
      <c r="J171" s="36">
        <f>SUMIFS(СВЦЭМ!$E$39:$E$789,СВЦЭМ!$A$39:$A$789,$A171,СВЦЭМ!$B$39:$B$789,J$155)+'СЕТ СН'!$F$15</f>
        <v>155.59787588</v>
      </c>
      <c r="K171" s="36">
        <f>SUMIFS(СВЦЭМ!$E$39:$E$789,СВЦЭМ!$A$39:$A$789,$A171,СВЦЭМ!$B$39:$B$789,K$155)+'СЕТ СН'!$F$15</f>
        <v>154.86009232000001</v>
      </c>
      <c r="L171" s="36">
        <f>SUMIFS(СВЦЭМ!$E$39:$E$789,СВЦЭМ!$A$39:$A$789,$A171,СВЦЭМ!$B$39:$B$789,L$155)+'СЕТ СН'!$F$15</f>
        <v>153.87556108999999</v>
      </c>
      <c r="M171" s="36">
        <f>SUMIFS(СВЦЭМ!$E$39:$E$789,СВЦЭМ!$A$39:$A$789,$A171,СВЦЭМ!$B$39:$B$789,M$155)+'СЕТ СН'!$F$15</f>
        <v>155.17374533</v>
      </c>
      <c r="N171" s="36">
        <f>SUMIFS(СВЦЭМ!$E$39:$E$789,СВЦЭМ!$A$39:$A$789,$A171,СВЦЭМ!$B$39:$B$789,N$155)+'СЕТ СН'!$F$15</f>
        <v>154.32933467000001</v>
      </c>
      <c r="O171" s="36">
        <f>SUMIFS(СВЦЭМ!$E$39:$E$789,СВЦЭМ!$A$39:$A$789,$A171,СВЦЭМ!$B$39:$B$789,O$155)+'СЕТ СН'!$F$15</f>
        <v>155.98954792999999</v>
      </c>
      <c r="P171" s="36">
        <f>SUMIFS(СВЦЭМ!$E$39:$E$789,СВЦЭМ!$A$39:$A$789,$A171,СВЦЭМ!$B$39:$B$789,P$155)+'СЕТ СН'!$F$15</f>
        <v>156.92075668000001</v>
      </c>
      <c r="Q171" s="36">
        <f>SUMIFS(СВЦЭМ!$E$39:$E$789,СВЦЭМ!$A$39:$A$789,$A171,СВЦЭМ!$B$39:$B$789,Q$155)+'СЕТ СН'!$F$15</f>
        <v>158.02874388000001</v>
      </c>
      <c r="R171" s="36">
        <f>SUMIFS(СВЦЭМ!$E$39:$E$789,СВЦЭМ!$A$39:$A$789,$A171,СВЦЭМ!$B$39:$B$789,R$155)+'СЕТ СН'!$F$15</f>
        <v>156.58115888</v>
      </c>
      <c r="S171" s="36">
        <f>SUMIFS(СВЦЭМ!$E$39:$E$789,СВЦЭМ!$A$39:$A$789,$A171,СВЦЭМ!$B$39:$B$789,S$155)+'СЕТ СН'!$F$15</f>
        <v>152.90205825999999</v>
      </c>
      <c r="T171" s="36">
        <f>SUMIFS(СВЦЭМ!$E$39:$E$789,СВЦЭМ!$A$39:$A$789,$A171,СВЦЭМ!$B$39:$B$789,T$155)+'СЕТ СН'!$F$15</f>
        <v>153.02684937000001</v>
      </c>
      <c r="U171" s="36">
        <f>SUMIFS(СВЦЭМ!$E$39:$E$789,СВЦЭМ!$A$39:$A$789,$A171,СВЦЭМ!$B$39:$B$789,U$155)+'СЕТ СН'!$F$15</f>
        <v>153.22198969999999</v>
      </c>
      <c r="V171" s="36">
        <f>SUMIFS(СВЦЭМ!$E$39:$E$789,СВЦЭМ!$A$39:$A$789,$A171,СВЦЭМ!$B$39:$B$789,V$155)+'СЕТ СН'!$F$15</f>
        <v>154.88928322000001</v>
      </c>
      <c r="W171" s="36">
        <f>SUMIFS(СВЦЭМ!$E$39:$E$789,СВЦЭМ!$A$39:$A$789,$A171,СВЦЭМ!$B$39:$B$789,W$155)+'СЕТ СН'!$F$15</f>
        <v>156.95734841000001</v>
      </c>
      <c r="X171" s="36">
        <f>SUMIFS(СВЦЭМ!$E$39:$E$789,СВЦЭМ!$A$39:$A$789,$A171,СВЦЭМ!$B$39:$B$789,X$155)+'СЕТ СН'!$F$15</f>
        <v>159.77064157000001</v>
      </c>
      <c r="Y171" s="36">
        <f>SUMIFS(СВЦЭМ!$E$39:$E$789,СВЦЭМ!$A$39:$A$789,$A171,СВЦЭМ!$B$39:$B$789,Y$155)+'СЕТ СН'!$F$15</f>
        <v>163.18800209</v>
      </c>
    </row>
    <row r="172" spans="1:25" ht="15.75" x14ac:dyDescent="0.2">
      <c r="A172" s="35">
        <f t="shared" si="4"/>
        <v>45643</v>
      </c>
      <c r="B172" s="36">
        <f>SUMIFS(СВЦЭМ!$E$39:$E$789,СВЦЭМ!$A$39:$A$789,$A172,СВЦЭМ!$B$39:$B$789,B$155)+'СЕТ СН'!$F$15</f>
        <v>176.23857555999999</v>
      </c>
      <c r="C172" s="36">
        <f>SUMIFS(СВЦЭМ!$E$39:$E$789,СВЦЭМ!$A$39:$A$789,$A172,СВЦЭМ!$B$39:$B$789,C$155)+'СЕТ СН'!$F$15</f>
        <v>181.22609134000001</v>
      </c>
      <c r="D172" s="36">
        <f>SUMIFS(СВЦЭМ!$E$39:$E$789,СВЦЭМ!$A$39:$A$789,$A172,СВЦЭМ!$B$39:$B$789,D$155)+'СЕТ СН'!$F$15</f>
        <v>185.08620783000001</v>
      </c>
      <c r="E172" s="36">
        <f>SUMIFS(СВЦЭМ!$E$39:$E$789,СВЦЭМ!$A$39:$A$789,$A172,СВЦЭМ!$B$39:$B$789,E$155)+'СЕТ СН'!$F$15</f>
        <v>187.42363076000001</v>
      </c>
      <c r="F172" s="36">
        <f>SUMIFS(СВЦЭМ!$E$39:$E$789,СВЦЭМ!$A$39:$A$789,$A172,СВЦЭМ!$B$39:$B$789,F$155)+'СЕТ СН'!$F$15</f>
        <v>188.89892330000001</v>
      </c>
      <c r="G172" s="36">
        <f>SUMIFS(СВЦЭМ!$E$39:$E$789,СВЦЭМ!$A$39:$A$789,$A172,СВЦЭМ!$B$39:$B$789,G$155)+'СЕТ СН'!$F$15</f>
        <v>190.14558024999999</v>
      </c>
      <c r="H172" s="36">
        <f>SUMIFS(СВЦЭМ!$E$39:$E$789,СВЦЭМ!$A$39:$A$789,$A172,СВЦЭМ!$B$39:$B$789,H$155)+'СЕТ СН'!$F$15</f>
        <v>183.44466184000001</v>
      </c>
      <c r="I172" s="36">
        <f>SUMIFS(СВЦЭМ!$E$39:$E$789,СВЦЭМ!$A$39:$A$789,$A172,СВЦЭМ!$B$39:$B$789,I$155)+'СЕТ СН'!$F$15</f>
        <v>175.87698674000001</v>
      </c>
      <c r="J172" s="36">
        <f>SUMIFS(СВЦЭМ!$E$39:$E$789,СВЦЭМ!$A$39:$A$789,$A172,СВЦЭМ!$B$39:$B$789,J$155)+'СЕТ СН'!$F$15</f>
        <v>172.77991438000001</v>
      </c>
      <c r="K172" s="36">
        <f>SUMIFS(СВЦЭМ!$E$39:$E$789,СВЦЭМ!$A$39:$A$789,$A172,СВЦЭМ!$B$39:$B$789,K$155)+'СЕТ СН'!$F$15</f>
        <v>167.62210841999999</v>
      </c>
      <c r="L172" s="36">
        <f>SUMIFS(СВЦЭМ!$E$39:$E$789,СВЦЭМ!$A$39:$A$789,$A172,СВЦЭМ!$B$39:$B$789,L$155)+'СЕТ СН'!$F$15</f>
        <v>165.44688439000001</v>
      </c>
      <c r="M172" s="36">
        <f>SUMIFS(СВЦЭМ!$E$39:$E$789,СВЦЭМ!$A$39:$A$789,$A172,СВЦЭМ!$B$39:$B$789,M$155)+'СЕТ СН'!$F$15</f>
        <v>166.40862082999999</v>
      </c>
      <c r="N172" s="36">
        <f>SUMIFS(СВЦЭМ!$E$39:$E$789,СВЦЭМ!$A$39:$A$789,$A172,СВЦЭМ!$B$39:$B$789,N$155)+'СЕТ СН'!$F$15</f>
        <v>168.0562674</v>
      </c>
      <c r="O172" s="36">
        <f>SUMIFS(СВЦЭМ!$E$39:$E$789,СВЦЭМ!$A$39:$A$789,$A172,СВЦЭМ!$B$39:$B$789,O$155)+'СЕТ СН'!$F$15</f>
        <v>168.35325896000001</v>
      </c>
      <c r="P172" s="36">
        <f>SUMIFS(СВЦЭМ!$E$39:$E$789,СВЦЭМ!$A$39:$A$789,$A172,СВЦЭМ!$B$39:$B$789,P$155)+'СЕТ СН'!$F$15</f>
        <v>168.46123657999999</v>
      </c>
      <c r="Q172" s="36">
        <f>SUMIFS(СВЦЭМ!$E$39:$E$789,СВЦЭМ!$A$39:$A$789,$A172,СВЦЭМ!$B$39:$B$789,Q$155)+'СЕТ СН'!$F$15</f>
        <v>169.84978401000001</v>
      </c>
      <c r="R172" s="36">
        <f>SUMIFS(СВЦЭМ!$E$39:$E$789,СВЦЭМ!$A$39:$A$789,$A172,СВЦЭМ!$B$39:$B$789,R$155)+'СЕТ СН'!$F$15</f>
        <v>169.13440555</v>
      </c>
      <c r="S172" s="36">
        <f>SUMIFS(СВЦЭМ!$E$39:$E$789,СВЦЭМ!$A$39:$A$789,$A172,СВЦЭМ!$B$39:$B$789,S$155)+'СЕТ СН'!$F$15</f>
        <v>166.48744629999999</v>
      </c>
      <c r="T172" s="36">
        <f>SUMIFS(СВЦЭМ!$E$39:$E$789,СВЦЭМ!$A$39:$A$789,$A172,СВЦЭМ!$B$39:$B$789,T$155)+'СЕТ СН'!$F$15</f>
        <v>170.27992448000001</v>
      </c>
      <c r="U172" s="36">
        <f>SUMIFS(СВЦЭМ!$E$39:$E$789,СВЦЭМ!$A$39:$A$789,$A172,СВЦЭМ!$B$39:$B$789,U$155)+'СЕТ СН'!$F$15</f>
        <v>170.00898094999999</v>
      </c>
      <c r="V172" s="36">
        <f>SUMIFS(СВЦЭМ!$E$39:$E$789,СВЦЭМ!$A$39:$A$789,$A172,СВЦЭМ!$B$39:$B$789,V$155)+'СЕТ СН'!$F$15</f>
        <v>175.19025189999999</v>
      </c>
      <c r="W172" s="36">
        <f>SUMIFS(СВЦЭМ!$E$39:$E$789,СВЦЭМ!$A$39:$A$789,$A172,СВЦЭМ!$B$39:$B$789,W$155)+'СЕТ СН'!$F$15</f>
        <v>177.46285098000001</v>
      </c>
      <c r="X172" s="36">
        <f>SUMIFS(СВЦЭМ!$E$39:$E$789,СВЦЭМ!$A$39:$A$789,$A172,СВЦЭМ!$B$39:$B$789,X$155)+'СЕТ СН'!$F$15</f>
        <v>179.13012074</v>
      </c>
      <c r="Y172" s="36">
        <f>SUMIFS(СВЦЭМ!$E$39:$E$789,СВЦЭМ!$A$39:$A$789,$A172,СВЦЭМ!$B$39:$B$789,Y$155)+'СЕТ СН'!$F$15</f>
        <v>180.28180608</v>
      </c>
    </row>
    <row r="173" spans="1:25" ht="15.75" x14ac:dyDescent="0.2">
      <c r="A173" s="35">
        <f t="shared" si="4"/>
        <v>45644</v>
      </c>
      <c r="B173" s="36">
        <f>SUMIFS(СВЦЭМ!$E$39:$E$789,СВЦЭМ!$A$39:$A$789,$A173,СВЦЭМ!$B$39:$B$789,B$155)+'СЕТ СН'!$F$15</f>
        <v>190.28370321</v>
      </c>
      <c r="C173" s="36">
        <f>SUMIFS(СВЦЭМ!$E$39:$E$789,СВЦЭМ!$A$39:$A$789,$A173,СВЦЭМ!$B$39:$B$789,C$155)+'СЕТ СН'!$F$15</f>
        <v>194.11602857</v>
      </c>
      <c r="D173" s="36">
        <f>SUMIFS(СВЦЭМ!$E$39:$E$789,СВЦЭМ!$A$39:$A$789,$A173,СВЦЭМ!$B$39:$B$789,D$155)+'СЕТ СН'!$F$15</f>
        <v>196.50306893999999</v>
      </c>
      <c r="E173" s="36">
        <f>SUMIFS(СВЦЭМ!$E$39:$E$789,СВЦЭМ!$A$39:$A$789,$A173,СВЦЭМ!$B$39:$B$789,E$155)+'СЕТ СН'!$F$15</f>
        <v>197.79914235000001</v>
      </c>
      <c r="F173" s="36">
        <f>SUMIFS(СВЦЭМ!$E$39:$E$789,СВЦЭМ!$A$39:$A$789,$A173,СВЦЭМ!$B$39:$B$789,F$155)+'СЕТ СН'!$F$15</f>
        <v>198.41968843000001</v>
      </c>
      <c r="G173" s="36">
        <f>SUMIFS(СВЦЭМ!$E$39:$E$789,СВЦЭМ!$A$39:$A$789,$A173,СВЦЭМ!$B$39:$B$789,G$155)+'СЕТ СН'!$F$15</f>
        <v>196.27666214000001</v>
      </c>
      <c r="H173" s="36">
        <f>SUMIFS(СВЦЭМ!$E$39:$E$789,СВЦЭМ!$A$39:$A$789,$A173,СВЦЭМ!$B$39:$B$789,H$155)+'СЕТ СН'!$F$15</f>
        <v>188.33406216</v>
      </c>
      <c r="I173" s="36">
        <f>SUMIFS(СВЦЭМ!$E$39:$E$789,СВЦЭМ!$A$39:$A$789,$A173,СВЦЭМ!$B$39:$B$789,I$155)+'СЕТ СН'!$F$15</f>
        <v>177.71447972999999</v>
      </c>
      <c r="J173" s="36">
        <f>SUMIFS(СВЦЭМ!$E$39:$E$789,СВЦЭМ!$A$39:$A$789,$A173,СВЦЭМ!$B$39:$B$789,J$155)+'СЕТ СН'!$F$15</f>
        <v>174.20902588000001</v>
      </c>
      <c r="K173" s="36">
        <f>SUMIFS(СВЦЭМ!$E$39:$E$789,СВЦЭМ!$A$39:$A$789,$A173,СВЦЭМ!$B$39:$B$789,K$155)+'СЕТ СН'!$F$15</f>
        <v>169.28798069999999</v>
      </c>
      <c r="L173" s="36">
        <f>SUMIFS(СВЦЭМ!$E$39:$E$789,СВЦЭМ!$A$39:$A$789,$A173,СВЦЭМ!$B$39:$B$789,L$155)+'СЕТ СН'!$F$15</f>
        <v>166.22518606</v>
      </c>
      <c r="M173" s="36">
        <f>SUMIFS(СВЦЭМ!$E$39:$E$789,СВЦЭМ!$A$39:$A$789,$A173,СВЦЭМ!$B$39:$B$789,M$155)+'СЕТ СН'!$F$15</f>
        <v>171.90052661999999</v>
      </c>
      <c r="N173" s="36">
        <f>SUMIFS(СВЦЭМ!$E$39:$E$789,СВЦЭМ!$A$39:$A$789,$A173,СВЦЭМ!$B$39:$B$789,N$155)+'СЕТ СН'!$F$15</f>
        <v>173.37570794000001</v>
      </c>
      <c r="O173" s="36">
        <f>SUMIFS(СВЦЭМ!$E$39:$E$789,СВЦЭМ!$A$39:$A$789,$A173,СВЦЭМ!$B$39:$B$789,O$155)+'СЕТ СН'!$F$15</f>
        <v>172.46268954000001</v>
      </c>
      <c r="P173" s="36">
        <f>SUMIFS(СВЦЭМ!$E$39:$E$789,СВЦЭМ!$A$39:$A$789,$A173,СВЦЭМ!$B$39:$B$789,P$155)+'СЕТ СН'!$F$15</f>
        <v>171.72880943999999</v>
      </c>
      <c r="Q173" s="36">
        <f>SUMIFS(СВЦЭМ!$E$39:$E$789,СВЦЭМ!$A$39:$A$789,$A173,СВЦЭМ!$B$39:$B$789,Q$155)+'СЕТ СН'!$F$15</f>
        <v>172.97130462000001</v>
      </c>
      <c r="R173" s="36">
        <f>SUMIFS(СВЦЭМ!$E$39:$E$789,СВЦЭМ!$A$39:$A$789,$A173,СВЦЭМ!$B$39:$B$789,R$155)+'СЕТ СН'!$F$15</f>
        <v>172.71151893999999</v>
      </c>
      <c r="S173" s="36">
        <f>SUMIFS(СВЦЭМ!$E$39:$E$789,СВЦЭМ!$A$39:$A$789,$A173,СВЦЭМ!$B$39:$B$789,S$155)+'СЕТ СН'!$F$15</f>
        <v>169.73128320000001</v>
      </c>
      <c r="T173" s="36">
        <f>SUMIFS(СВЦЭМ!$E$39:$E$789,СВЦЭМ!$A$39:$A$789,$A173,СВЦЭМ!$B$39:$B$789,T$155)+'СЕТ СН'!$F$15</f>
        <v>169.25215057</v>
      </c>
      <c r="U173" s="36">
        <f>SUMIFS(СВЦЭМ!$E$39:$E$789,СВЦЭМ!$A$39:$A$789,$A173,СВЦЭМ!$B$39:$B$789,U$155)+'СЕТ СН'!$F$15</f>
        <v>169.59378283000001</v>
      </c>
      <c r="V173" s="36">
        <f>SUMIFS(СВЦЭМ!$E$39:$E$789,СВЦЭМ!$A$39:$A$789,$A173,СВЦЭМ!$B$39:$B$789,V$155)+'СЕТ СН'!$F$15</f>
        <v>174.24971428000001</v>
      </c>
      <c r="W173" s="36">
        <f>SUMIFS(СВЦЭМ!$E$39:$E$789,СВЦЭМ!$A$39:$A$789,$A173,СВЦЭМ!$B$39:$B$789,W$155)+'СЕТ СН'!$F$15</f>
        <v>176.76192427999999</v>
      </c>
      <c r="X173" s="36">
        <f>SUMIFS(СВЦЭМ!$E$39:$E$789,СВЦЭМ!$A$39:$A$789,$A173,СВЦЭМ!$B$39:$B$789,X$155)+'СЕТ СН'!$F$15</f>
        <v>177.48454046000001</v>
      </c>
      <c r="Y173" s="36">
        <f>SUMIFS(СВЦЭМ!$E$39:$E$789,СВЦЭМ!$A$39:$A$789,$A173,СВЦЭМ!$B$39:$B$789,Y$155)+'СЕТ СН'!$F$15</f>
        <v>182.14248064</v>
      </c>
    </row>
    <row r="174" spans="1:25" ht="15.75" x14ac:dyDescent="0.2">
      <c r="A174" s="35">
        <f t="shared" si="4"/>
        <v>45645</v>
      </c>
      <c r="B174" s="36">
        <f>SUMIFS(СВЦЭМ!$E$39:$E$789,СВЦЭМ!$A$39:$A$789,$A174,СВЦЭМ!$B$39:$B$789,B$155)+'СЕТ СН'!$F$15</f>
        <v>174.34973725</v>
      </c>
      <c r="C174" s="36">
        <f>SUMIFS(СВЦЭМ!$E$39:$E$789,СВЦЭМ!$A$39:$A$789,$A174,СВЦЭМ!$B$39:$B$789,C$155)+'СЕТ СН'!$F$15</f>
        <v>176.09473481000001</v>
      </c>
      <c r="D174" s="36">
        <f>SUMIFS(СВЦЭМ!$E$39:$E$789,СВЦЭМ!$A$39:$A$789,$A174,СВЦЭМ!$B$39:$B$789,D$155)+'СЕТ СН'!$F$15</f>
        <v>181.88179013999999</v>
      </c>
      <c r="E174" s="36">
        <f>SUMIFS(СВЦЭМ!$E$39:$E$789,СВЦЭМ!$A$39:$A$789,$A174,СВЦЭМ!$B$39:$B$789,E$155)+'СЕТ СН'!$F$15</f>
        <v>182.26515813</v>
      </c>
      <c r="F174" s="36">
        <f>SUMIFS(СВЦЭМ!$E$39:$E$789,СВЦЭМ!$A$39:$A$789,$A174,СВЦЭМ!$B$39:$B$789,F$155)+'СЕТ СН'!$F$15</f>
        <v>183.84442023</v>
      </c>
      <c r="G174" s="36">
        <f>SUMIFS(СВЦЭМ!$E$39:$E$789,СВЦЭМ!$A$39:$A$789,$A174,СВЦЭМ!$B$39:$B$789,G$155)+'СЕТ СН'!$F$15</f>
        <v>181.95713481000001</v>
      </c>
      <c r="H174" s="36">
        <f>SUMIFS(СВЦЭМ!$E$39:$E$789,СВЦЭМ!$A$39:$A$789,$A174,СВЦЭМ!$B$39:$B$789,H$155)+'СЕТ СН'!$F$15</f>
        <v>178.59714789</v>
      </c>
      <c r="I174" s="36">
        <f>SUMIFS(СВЦЭМ!$E$39:$E$789,СВЦЭМ!$A$39:$A$789,$A174,СВЦЭМ!$B$39:$B$789,I$155)+'СЕТ СН'!$F$15</f>
        <v>172.74865169</v>
      </c>
      <c r="J174" s="36">
        <f>SUMIFS(СВЦЭМ!$E$39:$E$789,СВЦЭМ!$A$39:$A$789,$A174,СВЦЭМ!$B$39:$B$789,J$155)+'СЕТ СН'!$F$15</f>
        <v>168.62639408999999</v>
      </c>
      <c r="K174" s="36">
        <f>SUMIFS(СВЦЭМ!$E$39:$E$789,СВЦЭМ!$A$39:$A$789,$A174,СВЦЭМ!$B$39:$B$789,K$155)+'СЕТ СН'!$F$15</f>
        <v>163.58993749000001</v>
      </c>
      <c r="L174" s="36">
        <f>SUMIFS(СВЦЭМ!$E$39:$E$789,СВЦЭМ!$A$39:$A$789,$A174,СВЦЭМ!$B$39:$B$789,L$155)+'СЕТ СН'!$F$15</f>
        <v>163.50308089999999</v>
      </c>
      <c r="M174" s="36">
        <f>SUMIFS(СВЦЭМ!$E$39:$E$789,СВЦЭМ!$A$39:$A$789,$A174,СВЦЭМ!$B$39:$B$789,M$155)+'СЕТ СН'!$F$15</f>
        <v>165.90738340999999</v>
      </c>
      <c r="N174" s="36">
        <f>SUMIFS(СВЦЭМ!$E$39:$E$789,СВЦЭМ!$A$39:$A$789,$A174,СВЦЭМ!$B$39:$B$789,N$155)+'СЕТ СН'!$F$15</f>
        <v>166.53430599000001</v>
      </c>
      <c r="O174" s="36">
        <f>SUMIFS(СВЦЭМ!$E$39:$E$789,СВЦЭМ!$A$39:$A$789,$A174,СВЦЭМ!$B$39:$B$789,O$155)+'СЕТ СН'!$F$15</f>
        <v>171.23219852</v>
      </c>
      <c r="P174" s="36">
        <f>SUMIFS(СВЦЭМ!$E$39:$E$789,СВЦЭМ!$A$39:$A$789,$A174,СВЦЭМ!$B$39:$B$789,P$155)+'СЕТ СН'!$F$15</f>
        <v>172.32348418000001</v>
      </c>
      <c r="Q174" s="36">
        <f>SUMIFS(СВЦЭМ!$E$39:$E$789,СВЦЭМ!$A$39:$A$789,$A174,СВЦЭМ!$B$39:$B$789,Q$155)+'СЕТ СН'!$F$15</f>
        <v>170.42428831999999</v>
      </c>
      <c r="R174" s="36">
        <f>SUMIFS(СВЦЭМ!$E$39:$E$789,СВЦЭМ!$A$39:$A$789,$A174,СВЦЭМ!$B$39:$B$789,R$155)+'СЕТ СН'!$F$15</f>
        <v>167.08126680999999</v>
      </c>
      <c r="S174" s="36">
        <f>SUMIFS(СВЦЭМ!$E$39:$E$789,СВЦЭМ!$A$39:$A$789,$A174,СВЦЭМ!$B$39:$B$789,S$155)+'СЕТ СН'!$F$15</f>
        <v>164.01664167999999</v>
      </c>
      <c r="T174" s="36">
        <f>SUMIFS(СВЦЭМ!$E$39:$E$789,СВЦЭМ!$A$39:$A$789,$A174,СВЦЭМ!$B$39:$B$789,T$155)+'СЕТ СН'!$F$15</f>
        <v>161.54034834999999</v>
      </c>
      <c r="U174" s="36">
        <f>SUMIFS(СВЦЭМ!$E$39:$E$789,СВЦЭМ!$A$39:$A$789,$A174,СВЦЭМ!$B$39:$B$789,U$155)+'СЕТ СН'!$F$15</f>
        <v>161.84837178000001</v>
      </c>
      <c r="V174" s="36">
        <f>SUMIFS(СВЦЭМ!$E$39:$E$789,СВЦЭМ!$A$39:$A$789,$A174,СВЦЭМ!$B$39:$B$789,V$155)+'СЕТ СН'!$F$15</f>
        <v>163.3615829</v>
      </c>
      <c r="W174" s="36">
        <f>SUMIFS(СВЦЭМ!$E$39:$E$789,СВЦЭМ!$A$39:$A$789,$A174,СВЦЭМ!$B$39:$B$789,W$155)+'СЕТ СН'!$F$15</f>
        <v>168.58344858999999</v>
      </c>
      <c r="X174" s="36">
        <f>SUMIFS(СВЦЭМ!$E$39:$E$789,СВЦЭМ!$A$39:$A$789,$A174,СВЦЭМ!$B$39:$B$789,X$155)+'СЕТ СН'!$F$15</f>
        <v>170.38312162</v>
      </c>
      <c r="Y174" s="36">
        <f>SUMIFS(СВЦЭМ!$E$39:$E$789,СВЦЭМ!$A$39:$A$789,$A174,СВЦЭМ!$B$39:$B$789,Y$155)+'СЕТ СН'!$F$15</f>
        <v>172.22550670999999</v>
      </c>
    </row>
    <row r="175" spans="1:25" ht="15.75" x14ac:dyDescent="0.2">
      <c r="A175" s="35">
        <f t="shared" si="4"/>
        <v>45646</v>
      </c>
      <c r="B175" s="36">
        <f>SUMIFS(СВЦЭМ!$E$39:$E$789,СВЦЭМ!$A$39:$A$789,$A175,СВЦЭМ!$B$39:$B$789,B$155)+'СЕТ СН'!$F$15</f>
        <v>175.28429559</v>
      </c>
      <c r="C175" s="36">
        <f>SUMIFS(СВЦЭМ!$E$39:$E$789,СВЦЭМ!$A$39:$A$789,$A175,СВЦЭМ!$B$39:$B$789,C$155)+'СЕТ СН'!$F$15</f>
        <v>178.30800600000001</v>
      </c>
      <c r="D175" s="36">
        <f>SUMIFS(СВЦЭМ!$E$39:$E$789,СВЦЭМ!$A$39:$A$789,$A175,СВЦЭМ!$B$39:$B$789,D$155)+'СЕТ СН'!$F$15</f>
        <v>179.29236646000001</v>
      </c>
      <c r="E175" s="36">
        <f>SUMIFS(СВЦЭМ!$E$39:$E$789,СВЦЭМ!$A$39:$A$789,$A175,СВЦЭМ!$B$39:$B$789,E$155)+'СЕТ СН'!$F$15</f>
        <v>180.78296646999999</v>
      </c>
      <c r="F175" s="36">
        <f>SUMIFS(СВЦЭМ!$E$39:$E$789,СВЦЭМ!$A$39:$A$789,$A175,СВЦЭМ!$B$39:$B$789,F$155)+'СЕТ СН'!$F$15</f>
        <v>180.57032011999999</v>
      </c>
      <c r="G175" s="36">
        <f>SUMIFS(СВЦЭМ!$E$39:$E$789,СВЦЭМ!$A$39:$A$789,$A175,СВЦЭМ!$B$39:$B$789,G$155)+'СЕТ СН'!$F$15</f>
        <v>179.01403607</v>
      </c>
      <c r="H175" s="36">
        <f>SUMIFS(СВЦЭМ!$E$39:$E$789,СВЦЭМ!$A$39:$A$789,$A175,СВЦЭМ!$B$39:$B$789,H$155)+'СЕТ СН'!$F$15</f>
        <v>177.83114087000001</v>
      </c>
      <c r="I175" s="36">
        <f>SUMIFS(СВЦЭМ!$E$39:$E$789,СВЦЭМ!$A$39:$A$789,$A175,СВЦЭМ!$B$39:$B$789,I$155)+'СЕТ СН'!$F$15</f>
        <v>168.87634026000001</v>
      </c>
      <c r="J175" s="36">
        <f>SUMIFS(СВЦЭМ!$E$39:$E$789,СВЦЭМ!$A$39:$A$789,$A175,СВЦЭМ!$B$39:$B$789,J$155)+'СЕТ СН'!$F$15</f>
        <v>162.27280114000001</v>
      </c>
      <c r="K175" s="36">
        <f>SUMIFS(СВЦЭМ!$E$39:$E$789,СВЦЭМ!$A$39:$A$789,$A175,СВЦЭМ!$B$39:$B$789,K$155)+'СЕТ СН'!$F$15</f>
        <v>158.91453827999999</v>
      </c>
      <c r="L175" s="36">
        <f>SUMIFS(СВЦЭМ!$E$39:$E$789,СВЦЭМ!$A$39:$A$789,$A175,СВЦЭМ!$B$39:$B$789,L$155)+'СЕТ СН'!$F$15</f>
        <v>158.86984269999999</v>
      </c>
      <c r="M175" s="36">
        <f>SUMIFS(СВЦЭМ!$E$39:$E$789,СВЦЭМ!$A$39:$A$789,$A175,СВЦЭМ!$B$39:$B$789,M$155)+'СЕТ СН'!$F$15</f>
        <v>158.38619613</v>
      </c>
      <c r="N175" s="36">
        <f>SUMIFS(СВЦЭМ!$E$39:$E$789,СВЦЭМ!$A$39:$A$789,$A175,СВЦЭМ!$B$39:$B$789,N$155)+'СЕТ СН'!$F$15</f>
        <v>158.82247085</v>
      </c>
      <c r="O175" s="36">
        <f>SUMIFS(СВЦЭМ!$E$39:$E$789,СВЦЭМ!$A$39:$A$789,$A175,СВЦЭМ!$B$39:$B$789,O$155)+'СЕТ СН'!$F$15</f>
        <v>159.72851990999999</v>
      </c>
      <c r="P175" s="36">
        <f>SUMIFS(СВЦЭМ!$E$39:$E$789,СВЦЭМ!$A$39:$A$789,$A175,СВЦЭМ!$B$39:$B$789,P$155)+'СЕТ СН'!$F$15</f>
        <v>160.48395657</v>
      </c>
      <c r="Q175" s="36">
        <f>SUMIFS(СВЦЭМ!$E$39:$E$789,СВЦЭМ!$A$39:$A$789,$A175,СВЦЭМ!$B$39:$B$789,Q$155)+'СЕТ СН'!$F$15</f>
        <v>156.59989576000001</v>
      </c>
      <c r="R175" s="36">
        <f>SUMIFS(СВЦЭМ!$E$39:$E$789,СВЦЭМ!$A$39:$A$789,$A175,СВЦЭМ!$B$39:$B$789,R$155)+'СЕТ СН'!$F$15</f>
        <v>157.54754191999999</v>
      </c>
      <c r="S175" s="36">
        <f>SUMIFS(СВЦЭМ!$E$39:$E$789,СВЦЭМ!$A$39:$A$789,$A175,СВЦЭМ!$B$39:$B$789,S$155)+'СЕТ СН'!$F$15</f>
        <v>157.89623531999999</v>
      </c>
      <c r="T175" s="36">
        <f>SUMIFS(СВЦЭМ!$E$39:$E$789,СВЦЭМ!$A$39:$A$789,$A175,СВЦЭМ!$B$39:$B$789,T$155)+'СЕТ СН'!$F$15</f>
        <v>155.75097220000001</v>
      </c>
      <c r="U175" s="36">
        <f>SUMIFS(СВЦЭМ!$E$39:$E$789,СВЦЭМ!$A$39:$A$789,$A175,СВЦЭМ!$B$39:$B$789,U$155)+'СЕТ СН'!$F$15</f>
        <v>157.35059307</v>
      </c>
      <c r="V175" s="36">
        <f>SUMIFS(СВЦЭМ!$E$39:$E$789,СВЦЭМ!$A$39:$A$789,$A175,СВЦЭМ!$B$39:$B$789,V$155)+'СЕТ СН'!$F$15</f>
        <v>160.23881747999999</v>
      </c>
      <c r="W175" s="36">
        <f>SUMIFS(СВЦЭМ!$E$39:$E$789,СВЦЭМ!$A$39:$A$789,$A175,СВЦЭМ!$B$39:$B$789,W$155)+'СЕТ СН'!$F$15</f>
        <v>166.10959291</v>
      </c>
      <c r="X175" s="36">
        <f>SUMIFS(СВЦЭМ!$E$39:$E$789,СВЦЭМ!$A$39:$A$789,$A175,СВЦЭМ!$B$39:$B$789,X$155)+'СЕТ СН'!$F$15</f>
        <v>167.58243942999999</v>
      </c>
      <c r="Y175" s="36">
        <f>SUMIFS(СВЦЭМ!$E$39:$E$789,СВЦЭМ!$A$39:$A$789,$A175,СВЦЭМ!$B$39:$B$789,Y$155)+'СЕТ СН'!$F$15</f>
        <v>168.16029813</v>
      </c>
    </row>
    <row r="176" spans="1:25" ht="15.75" x14ac:dyDescent="0.2">
      <c r="A176" s="35">
        <f t="shared" si="4"/>
        <v>45647</v>
      </c>
      <c r="B176" s="36">
        <f>SUMIFS(СВЦЭМ!$E$39:$E$789,СВЦЭМ!$A$39:$A$789,$A176,СВЦЭМ!$B$39:$B$789,B$155)+'СЕТ СН'!$F$15</f>
        <v>175.43584566000001</v>
      </c>
      <c r="C176" s="36">
        <f>SUMIFS(СВЦЭМ!$E$39:$E$789,СВЦЭМ!$A$39:$A$789,$A176,СВЦЭМ!$B$39:$B$789,C$155)+'СЕТ СН'!$F$15</f>
        <v>173.89558302</v>
      </c>
      <c r="D176" s="36">
        <f>SUMIFS(СВЦЭМ!$E$39:$E$789,СВЦЭМ!$A$39:$A$789,$A176,СВЦЭМ!$B$39:$B$789,D$155)+'СЕТ СН'!$F$15</f>
        <v>179.62205853</v>
      </c>
      <c r="E176" s="36">
        <f>SUMIFS(СВЦЭМ!$E$39:$E$789,СВЦЭМ!$A$39:$A$789,$A176,СВЦЭМ!$B$39:$B$789,E$155)+'СЕТ СН'!$F$15</f>
        <v>182.99423641999999</v>
      </c>
      <c r="F176" s="36">
        <f>SUMIFS(СВЦЭМ!$E$39:$E$789,СВЦЭМ!$A$39:$A$789,$A176,СВЦЭМ!$B$39:$B$789,F$155)+'СЕТ СН'!$F$15</f>
        <v>183.97748582</v>
      </c>
      <c r="G176" s="36">
        <f>SUMIFS(СВЦЭМ!$E$39:$E$789,СВЦЭМ!$A$39:$A$789,$A176,СВЦЭМ!$B$39:$B$789,G$155)+'СЕТ СН'!$F$15</f>
        <v>182.32617948000001</v>
      </c>
      <c r="H176" s="36">
        <f>SUMIFS(СВЦЭМ!$E$39:$E$789,СВЦЭМ!$A$39:$A$789,$A176,СВЦЭМ!$B$39:$B$789,H$155)+'СЕТ СН'!$F$15</f>
        <v>180.28721795999999</v>
      </c>
      <c r="I176" s="36">
        <f>SUMIFS(СВЦЭМ!$E$39:$E$789,СВЦЭМ!$A$39:$A$789,$A176,СВЦЭМ!$B$39:$B$789,I$155)+'СЕТ СН'!$F$15</f>
        <v>175.87864822</v>
      </c>
      <c r="J176" s="36">
        <f>SUMIFS(СВЦЭМ!$E$39:$E$789,СВЦЭМ!$A$39:$A$789,$A176,СВЦЭМ!$B$39:$B$789,J$155)+'СЕТ СН'!$F$15</f>
        <v>170.45489287000001</v>
      </c>
      <c r="K176" s="36">
        <f>SUMIFS(СВЦЭМ!$E$39:$E$789,СВЦЭМ!$A$39:$A$789,$A176,СВЦЭМ!$B$39:$B$789,K$155)+'СЕТ СН'!$F$15</f>
        <v>163.01204393</v>
      </c>
      <c r="L176" s="36">
        <f>SUMIFS(СВЦЭМ!$E$39:$E$789,СВЦЭМ!$A$39:$A$789,$A176,СВЦЭМ!$B$39:$B$789,L$155)+'СЕТ СН'!$F$15</f>
        <v>160.70210026999999</v>
      </c>
      <c r="M176" s="36">
        <f>SUMIFS(СВЦЭМ!$E$39:$E$789,СВЦЭМ!$A$39:$A$789,$A176,СВЦЭМ!$B$39:$B$789,M$155)+'СЕТ СН'!$F$15</f>
        <v>160.47291508999999</v>
      </c>
      <c r="N176" s="36">
        <f>SUMIFS(СВЦЭМ!$E$39:$E$789,СВЦЭМ!$A$39:$A$789,$A176,СВЦЭМ!$B$39:$B$789,N$155)+'СЕТ СН'!$F$15</f>
        <v>161.32734245</v>
      </c>
      <c r="O176" s="36">
        <f>SUMIFS(СВЦЭМ!$E$39:$E$789,СВЦЭМ!$A$39:$A$789,$A176,СВЦЭМ!$B$39:$B$789,O$155)+'СЕТ СН'!$F$15</f>
        <v>162.4876759</v>
      </c>
      <c r="P176" s="36">
        <f>SUMIFS(СВЦЭМ!$E$39:$E$789,СВЦЭМ!$A$39:$A$789,$A176,СВЦЭМ!$B$39:$B$789,P$155)+'СЕТ СН'!$F$15</f>
        <v>162.19212066</v>
      </c>
      <c r="Q176" s="36">
        <f>SUMIFS(СВЦЭМ!$E$39:$E$789,СВЦЭМ!$A$39:$A$789,$A176,СВЦЭМ!$B$39:$B$789,Q$155)+'СЕТ СН'!$F$15</f>
        <v>161.68860420999999</v>
      </c>
      <c r="R176" s="36">
        <f>SUMIFS(СВЦЭМ!$E$39:$E$789,СВЦЭМ!$A$39:$A$789,$A176,СВЦЭМ!$B$39:$B$789,R$155)+'СЕТ СН'!$F$15</f>
        <v>162.52331597</v>
      </c>
      <c r="S176" s="36">
        <f>SUMIFS(СВЦЭМ!$E$39:$E$789,СВЦЭМ!$A$39:$A$789,$A176,СВЦЭМ!$B$39:$B$789,S$155)+'СЕТ СН'!$F$15</f>
        <v>161.68877681000001</v>
      </c>
      <c r="T176" s="36">
        <f>SUMIFS(СВЦЭМ!$E$39:$E$789,СВЦЭМ!$A$39:$A$789,$A176,СВЦЭМ!$B$39:$B$789,T$155)+'СЕТ СН'!$F$15</f>
        <v>159.26145840000001</v>
      </c>
      <c r="U176" s="36">
        <f>SUMIFS(СВЦЭМ!$E$39:$E$789,СВЦЭМ!$A$39:$A$789,$A176,СВЦЭМ!$B$39:$B$789,U$155)+'СЕТ СН'!$F$15</f>
        <v>160.71964309000001</v>
      </c>
      <c r="V176" s="36">
        <f>SUMIFS(СВЦЭМ!$E$39:$E$789,СВЦЭМ!$A$39:$A$789,$A176,СВЦЭМ!$B$39:$B$789,V$155)+'СЕТ СН'!$F$15</f>
        <v>164.01773624</v>
      </c>
      <c r="W176" s="36">
        <f>SUMIFS(СВЦЭМ!$E$39:$E$789,СВЦЭМ!$A$39:$A$789,$A176,СВЦЭМ!$B$39:$B$789,W$155)+'СЕТ СН'!$F$15</f>
        <v>164.71766635</v>
      </c>
      <c r="X176" s="36">
        <f>SUMIFS(СВЦЭМ!$E$39:$E$789,СВЦЭМ!$A$39:$A$789,$A176,СВЦЭМ!$B$39:$B$789,X$155)+'СЕТ СН'!$F$15</f>
        <v>167.54959843</v>
      </c>
      <c r="Y176" s="36">
        <f>SUMIFS(СВЦЭМ!$E$39:$E$789,СВЦЭМ!$A$39:$A$789,$A176,СВЦЭМ!$B$39:$B$789,Y$155)+'СЕТ СН'!$F$15</f>
        <v>169.43423806999999</v>
      </c>
    </row>
    <row r="177" spans="1:32" ht="15.75" x14ac:dyDescent="0.2">
      <c r="A177" s="35">
        <f t="shared" si="4"/>
        <v>45648</v>
      </c>
      <c r="B177" s="36">
        <f>SUMIFS(СВЦЭМ!$E$39:$E$789,СВЦЭМ!$A$39:$A$789,$A177,СВЦЭМ!$B$39:$B$789,B$155)+'СЕТ СН'!$F$15</f>
        <v>171.42111281999999</v>
      </c>
      <c r="C177" s="36">
        <f>SUMIFS(СВЦЭМ!$E$39:$E$789,СВЦЭМ!$A$39:$A$789,$A177,СВЦЭМ!$B$39:$B$789,C$155)+'СЕТ СН'!$F$15</f>
        <v>181.00576511</v>
      </c>
      <c r="D177" s="36">
        <f>SUMIFS(СВЦЭМ!$E$39:$E$789,СВЦЭМ!$A$39:$A$789,$A177,СВЦЭМ!$B$39:$B$789,D$155)+'СЕТ СН'!$F$15</f>
        <v>182.80958651</v>
      </c>
      <c r="E177" s="36">
        <f>SUMIFS(СВЦЭМ!$E$39:$E$789,СВЦЭМ!$A$39:$A$789,$A177,СВЦЭМ!$B$39:$B$789,E$155)+'СЕТ СН'!$F$15</f>
        <v>184.67594471999999</v>
      </c>
      <c r="F177" s="36">
        <f>SUMIFS(СВЦЭМ!$E$39:$E$789,СВЦЭМ!$A$39:$A$789,$A177,СВЦЭМ!$B$39:$B$789,F$155)+'СЕТ СН'!$F$15</f>
        <v>185.37843654</v>
      </c>
      <c r="G177" s="36">
        <f>SUMIFS(СВЦЭМ!$E$39:$E$789,СВЦЭМ!$A$39:$A$789,$A177,СВЦЭМ!$B$39:$B$789,G$155)+'СЕТ СН'!$F$15</f>
        <v>185.59798549999999</v>
      </c>
      <c r="H177" s="36">
        <f>SUMIFS(СВЦЭМ!$E$39:$E$789,СВЦЭМ!$A$39:$A$789,$A177,СВЦЭМ!$B$39:$B$789,H$155)+'СЕТ СН'!$F$15</f>
        <v>183.69643391</v>
      </c>
      <c r="I177" s="36">
        <f>SUMIFS(СВЦЭМ!$E$39:$E$789,СВЦЭМ!$A$39:$A$789,$A177,СВЦЭМ!$B$39:$B$789,I$155)+'СЕТ СН'!$F$15</f>
        <v>181.35842525999999</v>
      </c>
      <c r="J177" s="36">
        <f>SUMIFS(СВЦЭМ!$E$39:$E$789,СВЦЭМ!$A$39:$A$789,$A177,СВЦЭМ!$B$39:$B$789,J$155)+'СЕТ СН'!$F$15</f>
        <v>172.9586529</v>
      </c>
      <c r="K177" s="36">
        <f>SUMIFS(СВЦЭМ!$E$39:$E$789,СВЦЭМ!$A$39:$A$789,$A177,СВЦЭМ!$B$39:$B$789,K$155)+'СЕТ СН'!$F$15</f>
        <v>169.40061098999999</v>
      </c>
      <c r="L177" s="36">
        <f>SUMIFS(СВЦЭМ!$E$39:$E$789,СВЦЭМ!$A$39:$A$789,$A177,СВЦЭМ!$B$39:$B$789,L$155)+'СЕТ СН'!$F$15</f>
        <v>165.88795278000001</v>
      </c>
      <c r="M177" s="36">
        <f>SUMIFS(СВЦЭМ!$E$39:$E$789,СВЦЭМ!$A$39:$A$789,$A177,СВЦЭМ!$B$39:$B$789,M$155)+'СЕТ СН'!$F$15</f>
        <v>165.54729068</v>
      </c>
      <c r="N177" s="36">
        <f>SUMIFS(СВЦЭМ!$E$39:$E$789,СВЦЭМ!$A$39:$A$789,$A177,СВЦЭМ!$B$39:$B$789,N$155)+'СЕТ СН'!$F$15</f>
        <v>166.49471548</v>
      </c>
      <c r="O177" s="36">
        <f>SUMIFS(СВЦЭМ!$E$39:$E$789,СВЦЭМ!$A$39:$A$789,$A177,СВЦЭМ!$B$39:$B$789,O$155)+'СЕТ СН'!$F$15</f>
        <v>168.14234414000001</v>
      </c>
      <c r="P177" s="36">
        <f>SUMIFS(СВЦЭМ!$E$39:$E$789,СВЦЭМ!$A$39:$A$789,$A177,СВЦЭМ!$B$39:$B$789,P$155)+'СЕТ СН'!$F$15</f>
        <v>169.11212885</v>
      </c>
      <c r="Q177" s="36">
        <f>SUMIFS(СВЦЭМ!$E$39:$E$789,СВЦЭМ!$A$39:$A$789,$A177,СВЦЭМ!$B$39:$B$789,Q$155)+'СЕТ СН'!$F$15</f>
        <v>171.12274550000001</v>
      </c>
      <c r="R177" s="36">
        <f>SUMIFS(СВЦЭМ!$E$39:$E$789,СВЦЭМ!$A$39:$A$789,$A177,СВЦЭМ!$B$39:$B$789,R$155)+'СЕТ СН'!$F$15</f>
        <v>169.86748231999999</v>
      </c>
      <c r="S177" s="36">
        <f>SUMIFS(СВЦЭМ!$E$39:$E$789,СВЦЭМ!$A$39:$A$789,$A177,СВЦЭМ!$B$39:$B$789,S$155)+'СЕТ СН'!$F$15</f>
        <v>165.85428887</v>
      </c>
      <c r="T177" s="36">
        <f>SUMIFS(СВЦЭМ!$E$39:$E$789,СВЦЭМ!$A$39:$A$789,$A177,СВЦЭМ!$B$39:$B$789,T$155)+'СЕТ СН'!$F$15</f>
        <v>162.03797524000001</v>
      </c>
      <c r="U177" s="36">
        <f>SUMIFS(СВЦЭМ!$E$39:$E$789,СВЦЭМ!$A$39:$A$789,$A177,СВЦЭМ!$B$39:$B$789,U$155)+'СЕТ СН'!$F$15</f>
        <v>162.79730205999999</v>
      </c>
      <c r="V177" s="36">
        <f>SUMIFS(СВЦЭМ!$E$39:$E$789,СВЦЭМ!$A$39:$A$789,$A177,СВЦЭМ!$B$39:$B$789,V$155)+'СЕТ СН'!$F$15</f>
        <v>163.86631120000001</v>
      </c>
      <c r="W177" s="36">
        <f>SUMIFS(СВЦЭМ!$E$39:$E$789,СВЦЭМ!$A$39:$A$789,$A177,СВЦЭМ!$B$39:$B$789,W$155)+'СЕТ СН'!$F$15</f>
        <v>165.17746639999999</v>
      </c>
      <c r="X177" s="36">
        <f>SUMIFS(СВЦЭМ!$E$39:$E$789,СВЦЭМ!$A$39:$A$789,$A177,СВЦЭМ!$B$39:$B$789,X$155)+'СЕТ СН'!$F$15</f>
        <v>167.57950066000001</v>
      </c>
      <c r="Y177" s="36">
        <f>SUMIFS(СВЦЭМ!$E$39:$E$789,СВЦЭМ!$A$39:$A$789,$A177,СВЦЭМ!$B$39:$B$789,Y$155)+'СЕТ СН'!$F$15</f>
        <v>171.79948776000001</v>
      </c>
    </row>
    <row r="178" spans="1:32" ht="15.75" x14ac:dyDescent="0.2">
      <c r="A178" s="35">
        <f t="shared" si="4"/>
        <v>45649</v>
      </c>
      <c r="B178" s="36">
        <f>SUMIFS(СВЦЭМ!$E$39:$E$789,СВЦЭМ!$A$39:$A$789,$A178,СВЦЭМ!$B$39:$B$789,B$155)+'СЕТ СН'!$F$15</f>
        <v>169.69147803999999</v>
      </c>
      <c r="C178" s="36">
        <f>SUMIFS(СВЦЭМ!$E$39:$E$789,СВЦЭМ!$A$39:$A$789,$A178,СВЦЭМ!$B$39:$B$789,C$155)+'СЕТ СН'!$F$15</f>
        <v>174.3797988</v>
      </c>
      <c r="D178" s="36">
        <f>SUMIFS(СВЦЭМ!$E$39:$E$789,СВЦЭМ!$A$39:$A$789,$A178,СВЦЭМ!$B$39:$B$789,D$155)+'СЕТ СН'!$F$15</f>
        <v>180.33609579</v>
      </c>
      <c r="E178" s="36">
        <f>SUMIFS(СВЦЭМ!$E$39:$E$789,СВЦЭМ!$A$39:$A$789,$A178,СВЦЭМ!$B$39:$B$789,E$155)+'СЕТ СН'!$F$15</f>
        <v>185.81529484999999</v>
      </c>
      <c r="F178" s="36">
        <f>SUMIFS(СВЦЭМ!$E$39:$E$789,СВЦЭМ!$A$39:$A$789,$A178,СВЦЭМ!$B$39:$B$789,F$155)+'СЕТ СН'!$F$15</f>
        <v>180.90610648000001</v>
      </c>
      <c r="G178" s="36">
        <f>SUMIFS(СВЦЭМ!$E$39:$E$789,СВЦЭМ!$A$39:$A$789,$A178,СВЦЭМ!$B$39:$B$789,G$155)+'СЕТ СН'!$F$15</f>
        <v>178.67495302</v>
      </c>
      <c r="H178" s="36">
        <f>SUMIFS(СВЦЭМ!$E$39:$E$789,СВЦЭМ!$A$39:$A$789,$A178,СВЦЭМ!$B$39:$B$789,H$155)+'СЕТ СН'!$F$15</f>
        <v>176.95907905999999</v>
      </c>
      <c r="I178" s="36">
        <f>SUMIFS(СВЦЭМ!$E$39:$E$789,СВЦЭМ!$A$39:$A$789,$A178,СВЦЭМ!$B$39:$B$789,I$155)+'СЕТ СН'!$F$15</f>
        <v>175.74352031000001</v>
      </c>
      <c r="J178" s="36">
        <f>SUMIFS(СВЦЭМ!$E$39:$E$789,СВЦЭМ!$A$39:$A$789,$A178,СВЦЭМ!$B$39:$B$789,J$155)+'СЕТ СН'!$F$15</f>
        <v>169.67217858999999</v>
      </c>
      <c r="K178" s="36">
        <f>SUMIFS(СВЦЭМ!$E$39:$E$789,СВЦЭМ!$A$39:$A$789,$A178,СВЦЭМ!$B$39:$B$789,K$155)+'СЕТ СН'!$F$15</f>
        <v>163.52340128</v>
      </c>
      <c r="L178" s="36">
        <f>SUMIFS(СВЦЭМ!$E$39:$E$789,СВЦЭМ!$A$39:$A$789,$A178,СВЦЭМ!$B$39:$B$789,L$155)+'СЕТ СН'!$F$15</f>
        <v>162.92461041000001</v>
      </c>
      <c r="M178" s="36">
        <f>SUMIFS(СВЦЭМ!$E$39:$E$789,СВЦЭМ!$A$39:$A$789,$A178,СВЦЭМ!$B$39:$B$789,M$155)+'СЕТ СН'!$F$15</f>
        <v>164.09810245</v>
      </c>
      <c r="N178" s="36">
        <f>SUMIFS(СВЦЭМ!$E$39:$E$789,СВЦЭМ!$A$39:$A$789,$A178,СВЦЭМ!$B$39:$B$789,N$155)+'СЕТ СН'!$F$15</f>
        <v>164.45604198999999</v>
      </c>
      <c r="O178" s="36">
        <f>SUMIFS(СВЦЭМ!$E$39:$E$789,СВЦЭМ!$A$39:$A$789,$A178,СВЦЭМ!$B$39:$B$789,O$155)+'СЕТ СН'!$F$15</f>
        <v>166.57686744</v>
      </c>
      <c r="P178" s="36">
        <f>SUMIFS(СВЦЭМ!$E$39:$E$789,СВЦЭМ!$A$39:$A$789,$A178,СВЦЭМ!$B$39:$B$789,P$155)+'СЕТ СН'!$F$15</f>
        <v>169.50322119</v>
      </c>
      <c r="Q178" s="36">
        <f>SUMIFS(СВЦЭМ!$E$39:$E$789,СВЦЭМ!$A$39:$A$789,$A178,СВЦЭМ!$B$39:$B$789,Q$155)+'СЕТ СН'!$F$15</f>
        <v>170.71125279</v>
      </c>
      <c r="R178" s="36">
        <f>SUMIFS(СВЦЭМ!$E$39:$E$789,СВЦЭМ!$A$39:$A$789,$A178,СВЦЭМ!$B$39:$B$789,R$155)+'СЕТ СН'!$F$15</f>
        <v>168.40717433</v>
      </c>
      <c r="S178" s="36">
        <f>SUMIFS(СВЦЭМ!$E$39:$E$789,СВЦЭМ!$A$39:$A$789,$A178,СВЦЭМ!$B$39:$B$789,S$155)+'СЕТ СН'!$F$15</f>
        <v>166.67101882</v>
      </c>
      <c r="T178" s="36">
        <f>SUMIFS(СВЦЭМ!$E$39:$E$789,СВЦЭМ!$A$39:$A$789,$A178,СВЦЭМ!$B$39:$B$789,T$155)+'СЕТ СН'!$F$15</f>
        <v>165.34110085</v>
      </c>
      <c r="U178" s="36">
        <f>SUMIFS(СВЦЭМ!$E$39:$E$789,СВЦЭМ!$A$39:$A$789,$A178,СВЦЭМ!$B$39:$B$789,U$155)+'СЕТ СН'!$F$15</f>
        <v>165.25677554999999</v>
      </c>
      <c r="V178" s="36">
        <f>SUMIFS(СВЦЭМ!$E$39:$E$789,СВЦЭМ!$A$39:$A$789,$A178,СВЦЭМ!$B$39:$B$789,V$155)+'СЕТ СН'!$F$15</f>
        <v>163.24492488999999</v>
      </c>
      <c r="W178" s="36">
        <f>SUMIFS(СВЦЭМ!$E$39:$E$789,СВЦЭМ!$A$39:$A$789,$A178,СВЦЭМ!$B$39:$B$789,W$155)+'СЕТ СН'!$F$15</f>
        <v>163.21169157</v>
      </c>
      <c r="X178" s="36">
        <f>SUMIFS(СВЦЭМ!$E$39:$E$789,СВЦЭМ!$A$39:$A$789,$A178,СВЦЭМ!$B$39:$B$789,X$155)+'СЕТ СН'!$F$15</f>
        <v>168.13341083</v>
      </c>
      <c r="Y178" s="36">
        <f>SUMIFS(СВЦЭМ!$E$39:$E$789,СВЦЭМ!$A$39:$A$789,$A178,СВЦЭМ!$B$39:$B$789,Y$155)+'СЕТ СН'!$F$15</f>
        <v>170.51801900999999</v>
      </c>
    </row>
    <row r="179" spans="1:32" ht="15.75" x14ac:dyDescent="0.2">
      <c r="A179" s="35">
        <f t="shared" si="4"/>
        <v>45650</v>
      </c>
      <c r="B179" s="36">
        <f>SUMIFS(СВЦЭМ!$E$39:$E$789,СВЦЭМ!$A$39:$A$789,$A179,СВЦЭМ!$B$39:$B$789,B$155)+'СЕТ СН'!$F$15</f>
        <v>175.402781</v>
      </c>
      <c r="C179" s="36">
        <f>SUMIFS(СВЦЭМ!$E$39:$E$789,СВЦЭМ!$A$39:$A$789,$A179,СВЦЭМ!$B$39:$B$789,C$155)+'СЕТ СН'!$F$15</f>
        <v>184.27437037000001</v>
      </c>
      <c r="D179" s="36">
        <f>SUMIFS(СВЦЭМ!$E$39:$E$789,СВЦЭМ!$A$39:$A$789,$A179,СВЦЭМ!$B$39:$B$789,D$155)+'СЕТ СН'!$F$15</f>
        <v>183.88687182999999</v>
      </c>
      <c r="E179" s="36">
        <f>SUMIFS(СВЦЭМ!$E$39:$E$789,СВЦЭМ!$A$39:$A$789,$A179,СВЦЭМ!$B$39:$B$789,E$155)+'СЕТ СН'!$F$15</f>
        <v>183.96423730999999</v>
      </c>
      <c r="F179" s="36">
        <f>SUMIFS(СВЦЭМ!$E$39:$E$789,СВЦЭМ!$A$39:$A$789,$A179,СВЦЭМ!$B$39:$B$789,F$155)+'СЕТ СН'!$F$15</f>
        <v>183.24781720999999</v>
      </c>
      <c r="G179" s="36">
        <f>SUMIFS(СВЦЭМ!$E$39:$E$789,СВЦЭМ!$A$39:$A$789,$A179,СВЦЭМ!$B$39:$B$789,G$155)+'СЕТ СН'!$F$15</f>
        <v>181.64495048000001</v>
      </c>
      <c r="H179" s="36">
        <f>SUMIFS(СВЦЭМ!$E$39:$E$789,СВЦЭМ!$A$39:$A$789,$A179,СВЦЭМ!$B$39:$B$789,H$155)+'СЕТ СН'!$F$15</f>
        <v>180.36955215</v>
      </c>
      <c r="I179" s="36">
        <f>SUMIFS(СВЦЭМ!$E$39:$E$789,СВЦЭМ!$A$39:$A$789,$A179,СВЦЭМ!$B$39:$B$789,I$155)+'СЕТ СН'!$F$15</f>
        <v>174.87999006999999</v>
      </c>
      <c r="J179" s="36">
        <f>SUMIFS(СВЦЭМ!$E$39:$E$789,СВЦЭМ!$A$39:$A$789,$A179,СВЦЭМ!$B$39:$B$789,J$155)+'СЕТ СН'!$F$15</f>
        <v>172.23497423000001</v>
      </c>
      <c r="K179" s="36">
        <f>SUMIFS(СВЦЭМ!$E$39:$E$789,СВЦЭМ!$A$39:$A$789,$A179,СВЦЭМ!$B$39:$B$789,K$155)+'СЕТ СН'!$F$15</f>
        <v>173.02503687000001</v>
      </c>
      <c r="L179" s="36">
        <f>SUMIFS(СВЦЭМ!$E$39:$E$789,СВЦЭМ!$A$39:$A$789,$A179,СВЦЭМ!$B$39:$B$789,L$155)+'СЕТ СН'!$F$15</f>
        <v>170.26418568</v>
      </c>
      <c r="M179" s="36">
        <f>SUMIFS(СВЦЭМ!$E$39:$E$789,СВЦЭМ!$A$39:$A$789,$A179,СВЦЭМ!$B$39:$B$789,M$155)+'СЕТ СН'!$F$15</f>
        <v>164.35581845999999</v>
      </c>
      <c r="N179" s="36">
        <f>SUMIFS(СВЦЭМ!$E$39:$E$789,СВЦЭМ!$A$39:$A$789,$A179,СВЦЭМ!$B$39:$B$789,N$155)+'СЕТ СН'!$F$15</f>
        <v>166.04134973999999</v>
      </c>
      <c r="O179" s="36">
        <f>SUMIFS(СВЦЭМ!$E$39:$E$789,СВЦЭМ!$A$39:$A$789,$A179,СВЦЭМ!$B$39:$B$789,O$155)+'СЕТ СН'!$F$15</f>
        <v>170.61874778000001</v>
      </c>
      <c r="P179" s="36">
        <f>SUMIFS(СВЦЭМ!$E$39:$E$789,СВЦЭМ!$A$39:$A$789,$A179,СВЦЭМ!$B$39:$B$789,P$155)+'СЕТ СН'!$F$15</f>
        <v>170.18090117</v>
      </c>
      <c r="Q179" s="36">
        <f>SUMIFS(СВЦЭМ!$E$39:$E$789,СВЦЭМ!$A$39:$A$789,$A179,СВЦЭМ!$B$39:$B$789,Q$155)+'СЕТ СН'!$F$15</f>
        <v>164.77539569999999</v>
      </c>
      <c r="R179" s="36">
        <f>SUMIFS(СВЦЭМ!$E$39:$E$789,СВЦЭМ!$A$39:$A$789,$A179,СВЦЭМ!$B$39:$B$789,R$155)+'СЕТ СН'!$F$15</f>
        <v>166.19809361</v>
      </c>
      <c r="S179" s="36">
        <f>SUMIFS(СВЦЭМ!$E$39:$E$789,СВЦЭМ!$A$39:$A$789,$A179,СВЦЭМ!$B$39:$B$789,S$155)+'СЕТ СН'!$F$15</f>
        <v>168.14733002</v>
      </c>
      <c r="T179" s="36">
        <f>SUMIFS(СВЦЭМ!$E$39:$E$789,СВЦЭМ!$A$39:$A$789,$A179,СВЦЭМ!$B$39:$B$789,T$155)+'СЕТ СН'!$F$15</f>
        <v>171.17555676999999</v>
      </c>
      <c r="U179" s="36">
        <f>SUMIFS(СВЦЭМ!$E$39:$E$789,СВЦЭМ!$A$39:$A$789,$A179,СВЦЭМ!$B$39:$B$789,U$155)+'СЕТ СН'!$F$15</f>
        <v>171.54624337999999</v>
      </c>
      <c r="V179" s="36">
        <f>SUMIFS(СВЦЭМ!$E$39:$E$789,СВЦЭМ!$A$39:$A$789,$A179,СВЦЭМ!$B$39:$B$789,V$155)+'СЕТ СН'!$F$15</f>
        <v>172.39429695999999</v>
      </c>
      <c r="W179" s="36">
        <f>SUMIFS(СВЦЭМ!$E$39:$E$789,СВЦЭМ!$A$39:$A$789,$A179,СВЦЭМ!$B$39:$B$789,W$155)+'СЕТ СН'!$F$15</f>
        <v>174.43448043000001</v>
      </c>
      <c r="X179" s="36">
        <f>SUMIFS(СВЦЭМ!$E$39:$E$789,СВЦЭМ!$A$39:$A$789,$A179,СВЦЭМ!$B$39:$B$789,X$155)+'СЕТ СН'!$F$15</f>
        <v>177.25270248999999</v>
      </c>
      <c r="Y179" s="36">
        <f>SUMIFS(СВЦЭМ!$E$39:$E$789,СВЦЭМ!$A$39:$A$789,$A179,СВЦЭМ!$B$39:$B$789,Y$155)+'СЕТ СН'!$F$15</f>
        <v>177.91763123999999</v>
      </c>
    </row>
    <row r="180" spans="1:32" ht="15.75" x14ac:dyDescent="0.2">
      <c r="A180" s="35">
        <f t="shared" si="4"/>
        <v>45651</v>
      </c>
      <c r="B180" s="36">
        <f>SUMIFS(СВЦЭМ!$E$39:$E$789,СВЦЭМ!$A$39:$A$789,$A180,СВЦЭМ!$B$39:$B$789,B$155)+'СЕТ СН'!$F$15</f>
        <v>168.97163158000001</v>
      </c>
      <c r="C180" s="36">
        <f>SUMIFS(СВЦЭМ!$E$39:$E$789,СВЦЭМ!$A$39:$A$789,$A180,СВЦЭМ!$B$39:$B$789,C$155)+'СЕТ СН'!$F$15</f>
        <v>172.45595048000001</v>
      </c>
      <c r="D180" s="36">
        <f>SUMIFS(СВЦЭМ!$E$39:$E$789,СВЦЭМ!$A$39:$A$789,$A180,СВЦЭМ!$B$39:$B$789,D$155)+'СЕТ СН'!$F$15</f>
        <v>173.39251428</v>
      </c>
      <c r="E180" s="36">
        <f>SUMIFS(СВЦЭМ!$E$39:$E$789,СВЦЭМ!$A$39:$A$789,$A180,СВЦЭМ!$B$39:$B$789,E$155)+'СЕТ СН'!$F$15</f>
        <v>176.36307977000001</v>
      </c>
      <c r="F180" s="36">
        <f>SUMIFS(СВЦЭМ!$E$39:$E$789,СВЦЭМ!$A$39:$A$789,$A180,СВЦЭМ!$B$39:$B$789,F$155)+'СЕТ СН'!$F$15</f>
        <v>176.89253995000001</v>
      </c>
      <c r="G180" s="36">
        <f>SUMIFS(СВЦЭМ!$E$39:$E$789,СВЦЭМ!$A$39:$A$789,$A180,СВЦЭМ!$B$39:$B$789,G$155)+'СЕТ СН'!$F$15</f>
        <v>173.13645004</v>
      </c>
      <c r="H180" s="36">
        <f>SUMIFS(СВЦЭМ!$E$39:$E$789,СВЦЭМ!$A$39:$A$789,$A180,СВЦЭМ!$B$39:$B$789,H$155)+'СЕТ СН'!$F$15</f>
        <v>167.92321783</v>
      </c>
      <c r="I180" s="36">
        <f>SUMIFS(СВЦЭМ!$E$39:$E$789,СВЦЭМ!$A$39:$A$789,$A180,СВЦЭМ!$B$39:$B$789,I$155)+'СЕТ СН'!$F$15</f>
        <v>159.34712693</v>
      </c>
      <c r="J180" s="36">
        <f>SUMIFS(СВЦЭМ!$E$39:$E$789,СВЦЭМ!$A$39:$A$789,$A180,СВЦЭМ!$B$39:$B$789,J$155)+'СЕТ СН'!$F$15</f>
        <v>157.88912993</v>
      </c>
      <c r="K180" s="36">
        <f>SUMIFS(СВЦЭМ!$E$39:$E$789,СВЦЭМ!$A$39:$A$789,$A180,СВЦЭМ!$B$39:$B$789,K$155)+'СЕТ СН'!$F$15</f>
        <v>156.85308001000001</v>
      </c>
      <c r="L180" s="36">
        <f>SUMIFS(СВЦЭМ!$E$39:$E$789,СВЦЭМ!$A$39:$A$789,$A180,СВЦЭМ!$B$39:$B$789,L$155)+'СЕТ СН'!$F$15</f>
        <v>155.30551298</v>
      </c>
      <c r="M180" s="36">
        <f>SUMIFS(СВЦЭМ!$E$39:$E$789,СВЦЭМ!$A$39:$A$789,$A180,СВЦЭМ!$B$39:$B$789,M$155)+'СЕТ СН'!$F$15</f>
        <v>153.12615435000001</v>
      </c>
      <c r="N180" s="36">
        <f>SUMIFS(СВЦЭМ!$E$39:$E$789,СВЦЭМ!$A$39:$A$789,$A180,СВЦЭМ!$B$39:$B$789,N$155)+'СЕТ СН'!$F$15</f>
        <v>153.26569248000001</v>
      </c>
      <c r="O180" s="36">
        <f>SUMIFS(СВЦЭМ!$E$39:$E$789,СВЦЭМ!$A$39:$A$789,$A180,СВЦЭМ!$B$39:$B$789,O$155)+'СЕТ СН'!$F$15</f>
        <v>154.22816857000001</v>
      </c>
      <c r="P180" s="36">
        <f>SUMIFS(СВЦЭМ!$E$39:$E$789,СВЦЭМ!$A$39:$A$789,$A180,СВЦЭМ!$B$39:$B$789,P$155)+'СЕТ СН'!$F$15</f>
        <v>154.48458701999999</v>
      </c>
      <c r="Q180" s="36">
        <f>SUMIFS(СВЦЭМ!$E$39:$E$789,СВЦЭМ!$A$39:$A$789,$A180,СВЦЭМ!$B$39:$B$789,Q$155)+'СЕТ СН'!$F$15</f>
        <v>154.81439352999999</v>
      </c>
      <c r="R180" s="36">
        <f>SUMIFS(СВЦЭМ!$E$39:$E$789,СВЦЭМ!$A$39:$A$789,$A180,СВЦЭМ!$B$39:$B$789,R$155)+'СЕТ СН'!$F$15</f>
        <v>154.64062458999999</v>
      </c>
      <c r="S180" s="36">
        <f>SUMIFS(СВЦЭМ!$E$39:$E$789,СВЦЭМ!$A$39:$A$789,$A180,СВЦЭМ!$B$39:$B$789,S$155)+'СЕТ СН'!$F$15</f>
        <v>153.11048231000001</v>
      </c>
      <c r="T180" s="36">
        <f>SUMIFS(СВЦЭМ!$E$39:$E$789,СВЦЭМ!$A$39:$A$789,$A180,СВЦЭМ!$B$39:$B$789,T$155)+'СЕТ СН'!$F$15</f>
        <v>154.80680151000001</v>
      </c>
      <c r="U180" s="36">
        <f>SUMIFS(СВЦЭМ!$E$39:$E$789,СВЦЭМ!$A$39:$A$789,$A180,СВЦЭМ!$B$39:$B$789,U$155)+'СЕТ СН'!$F$15</f>
        <v>154.72141675</v>
      </c>
      <c r="V180" s="36">
        <f>SUMIFS(СВЦЭМ!$E$39:$E$789,СВЦЭМ!$A$39:$A$789,$A180,СВЦЭМ!$B$39:$B$789,V$155)+'СЕТ СН'!$F$15</f>
        <v>155.23435752</v>
      </c>
      <c r="W180" s="36">
        <f>SUMIFS(СВЦЭМ!$E$39:$E$789,СВЦЭМ!$A$39:$A$789,$A180,СВЦЭМ!$B$39:$B$789,W$155)+'СЕТ СН'!$F$15</f>
        <v>158.15266675000001</v>
      </c>
      <c r="X180" s="36">
        <f>SUMIFS(СВЦЭМ!$E$39:$E$789,СВЦЭМ!$A$39:$A$789,$A180,СВЦЭМ!$B$39:$B$789,X$155)+'СЕТ СН'!$F$15</f>
        <v>157.57023674000001</v>
      </c>
      <c r="Y180" s="36">
        <f>SUMIFS(СВЦЭМ!$E$39:$E$789,СВЦЭМ!$A$39:$A$789,$A180,СВЦЭМ!$B$39:$B$789,Y$155)+'СЕТ СН'!$F$15</f>
        <v>162.07203662000001</v>
      </c>
    </row>
    <row r="181" spans="1:32" ht="15.75" x14ac:dyDescent="0.2">
      <c r="A181" s="35">
        <f t="shared" si="4"/>
        <v>45652</v>
      </c>
      <c r="B181" s="36">
        <f>SUMIFS(СВЦЭМ!$E$39:$E$789,СВЦЭМ!$A$39:$A$789,$A181,СВЦЭМ!$B$39:$B$789,B$155)+'СЕТ СН'!$F$15</f>
        <v>175.04003957</v>
      </c>
      <c r="C181" s="36">
        <f>SUMIFS(СВЦЭМ!$E$39:$E$789,СВЦЭМ!$A$39:$A$789,$A181,СВЦЭМ!$B$39:$B$789,C$155)+'СЕТ СН'!$F$15</f>
        <v>178.11232906000001</v>
      </c>
      <c r="D181" s="36">
        <f>SUMIFS(СВЦЭМ!$E$39:$E$789,СВЦЭМ!$A$39:$A$789,$A181,СВЦЭМ!$B$39:$B$789,D$155)+'СЕТ СН'!$F$15</f>
        <v>180.36478933000001</v>
      </c>
      <c r="E181" s="36">
        <f>SUMIFS(СВЦЭМ!$E$39:$E$789,СВЦЭМ!$A$39:$A$789,$A181,СВЦЭМ!$B$39:$B$789,E$155)+'СЕТ СН'!$F$15</f>
        <v>180.90065297000001</v>
      </c>
      <c r="F181" s="36">
        <f>SUMIFS(СВЦЭМ!$E$39:$E$789,СВЦЭМ!$A$39:$A$789,$A181,СВЦЭМ!$B$39:$B$789,F$155)+'СЕТ СН'!$F$15</f>
        <v>180.45976406</v>
      </c>
      <c r="G181" s="36">
        <f>SUMIFS(СВЦЭМ!$E$39:$E$789,СВЦЭМ!$A$39:$A$789,$A181,СВЦЭМ!$B$39:$B$789,G$155)+'СЕТ СН'!$F$15</f>
        <v>178.44200164</v>
      </c>
      <c r="H181" s="36">
        <f>SUMIFS(СВЦЭМ!$E$39:$E$789,СВЦЭМ!$A$39:$A$789,$A181,СВЦЭМ!$B$39:$B$789,H$155)+'СЕТ СН'!$F$15</f>
        <v>171.61476461999999</v>
      </c>
      <c r="I181" s="36">
        <f>SUMIFS(СВЦЭМ!$E$39:$E$789,СВЦЭМ!$A$39:$A$789,$A181,СВЦЭМ!$B$39:$B$789,I$155)+'СЕТ СН'!$F$15</f>
        <v>166.30049880999999</v>
      </c>
      <c r="J181" s="36">
        <f>SUMIFS(СВЦЭМ!$E$39:$E$789,СВЦЭМ!$A$39:$A$789,$A181,СВЦЭМ!$B$39:$B$789,J$155)+'СЕТ СН'!$F$15</f>
        <v>163.34246963999999</v>
      </c>
      <c r="K181" s="36">
        <f>SUMIFS(СВЦЭМ!$E$39:$E$789,СВЦЭМ!$A$39:$A$789,$A181,СВЦЭМ!$B$39:$B$789,K$155)+'СЕТ СН'!$F$15</f>
        <v>161.67817905999999</v>
      </c>
      <c r="L181" s="36">
        <f>SUMIFS(СВЦЭМ!$E$39:$E$789,СВЦЭМ!$A$39:$A$789,$A181,СВЦЭМ!$B$39:$B$789,L$155)+'СЕТ СН'!$F$15</f>
        <v>161.58316997</v>
      </c>
      <c r="M181" s="36">
        <f>SUMIFS(СВЦЭМ!$E$39:$E$789,СВЦЭМ!$A$39:$A$789,$A181,СВЦЭМ!$B$39:$B$789,M$155)+'СЕТ СН'!$F$15</f>
        <v>160.53907735999999</v>
      </c>
      <c r="N181" s="36">
        <f>SUMIFS(СВЦЭМ!$E$39:$E$789,СВЦЭМ!$A$39:$A$789,$A181,СВЦЭМ!$B$39:$B$789,N$155)+'СЕТ СН'!$F$15</f>
        <v>160.67324859999999</v>
      </c>
      <c r="O181" s="36">
        <f>SUMIFS(СВЦЭМ!$E$39:$E$789,СВЦЭМ!$A$39:$A$789,$A181,СВЦЭМ!$B$39:$B$789,O$155)+'СЕТ СН'!$F$15</f>
        <v>159.95530092000001</v>
      </c>
      <c r="P181" s="36">
        <f>SUMIFS(СВЦЭМ!$E$39:$E$789,СВЦЭМ!$A$39:$A$789,$A181,СВЦЭМ!$B$39:$B$789,P$155)+'СЕТ СН'!$F$15</f>
        <v>160.95979993</v>
      </c>
      <c r="Q181" s="36">
        <f>SUMIFS(СВЦЭМ!$E$39:$E$789,СВЦЭМ!$A$39:$A$789,$A181,СВЦЭМ!$B$39:$B$789,Q$155)+'СЕТ СН'!$F$15</f>
        <v>165.28839049000001</v>
      </c>
      <c r="R181" s="36">
        <f>SUMIFS(СВЦЭМ!$E$39:$E$789,СВЦЭМ!$A$39:$A$789,$A181,СВЦЭМ!$B$39:$B$789,R$155)+'СЕТ СН'!$F$15</f>
        <v>161.77073329000001</v>
      </c>
      <c r="S181" s="36">
        <f>SUMIFS(СВЦЭМ!$E$39:$E$789,СВЦЭМ!$A$39:$A$789,$A181,СВЦЭМ!$B$39:$B$789,S$155)+'СЕТ СН'!$F$15</f>
        <v>162.34696958999999</v>
      </c>
      <c r="T181" s="36">
        <f>SUMIFS(СВЦЭМ!$E$39:$E$789,СВЦЭМ!$A$39:$A$789,$A181,СВЦЭМ!$B$39:$B$789,T$155)+'СЕТ СН'!$F$15</f>
        <v>160.93022083</v>
      </c>
      <c r="U181" s="36">
        <f>SUMIFS(СВЦЭМ!$E$39:$E$789,СВЦЭМ!$A$39:$A$789,$A181,СВЦЭМ!$B$39:$B$789,U$155)+'СЕТ СН'!$F$15</f>
        <v>162.02861630000001</v>
      </c>
      <c r="V181" s="36">
        <f>SUMIFS(СВЦЭМ!$E$39:$E$789,СВЦЭМ!$A$39:$A$789,$A181,СВЦЭМ!$B$39:$B$789,V$155)+'СЕТ СН'!$F$15</f>
        <v>164.19301591000001</v>
      </c>
      <c r="W181" s="36">
        <f>SUMIFS(СВЦЭМ!$E$39:$E$789,СВЦЭМ!$A$39:$A$789,$A181,СВЦЭМ!$B$39:$B$789,W$155)+'СЕТ СН'!$F$15</f>
        <v>165.14150552999999</v>
      </c>
      <c r="X181" s="36">
        <f>SUMIFS(СВЦЭМ!$E$39:$E$789,СВЦЭМ!$A$39:$A$789,$A181,СВЦЭМ!$B$39:$B$789,X$155)+'СЕТ СН'!$F$15</f>
        <v>166.1434314</v>
      </c>
      <c r="Y181" s="36">
        <f>SUMIFS(СВЦЭМ!$E$39:$E$789,СВЦЭМ!$A$39:$A$789,$A181,СВЦЭМ!$B$39:$B$789,Y$155)+'СЕТ СН'!$F$15</f>
        <v>167.47518001</v>
      </c>
    </row>
    <row r="182" spans="1:32" ht="15.75" x14ac:dyDescent="0.2">
      <c r="A182" s="35">
        <f t="shared" si="4"/>
        <v>45653</v>
      </c>
      <c r="B182" s="36">
        <f>SUMIFS(СВЦЭМ!$E$39:$E$789,СВЦЭМ!$A$39:$A$789,$A182,СВЦЭМ!$B$39:$B$789,B$155)+'СЕТ СН'!$F$15</f>
        <v>176.14335668999999</v>
      </c>
      <c r="C182" s="36">
        <f>SUMIFS(СВЦЭМ!$E$39:$E$789,СВЦЭМ!$A$39:$A$789,$A182,СВЦЭМ!$B$39:$B$789,C$155)+'СЕТ СН'!$F$15</f>
        <v>177.46938953</v>
      </c>
      <c r="D182" s="36">
        <f>SUMIFS(СВЦЭМ!$E$39:$E$789,СВЦЭМ!$A$39:$A$789,$A182,СВЦЭМ!$B$39:$B$789,D$155)+'СЕТ СН'!$F$15</f>
        <v>178.60226244</v>
      </c>
      <c r="E182" s="36">
        <f>SUMIFS(СВЦЭМ!$E$39:$E$789,СВЦЭМ!$A$39:$A$789,$A182,СВЦЭМ!$B$39:$B$789,E$155)+'СЕТ СН'!$F$15</f>
        <v>179.23963094999999</v>
      </c>
      <c r="F182" s="36">
        <f>SUMIFS(СВЦЭМ!$E$39:$E$789,СВЦЭМ!$A$39:$A$789,$A182,СВЦЭМ!$B$39:$B$789,F$155)+'СЕТ СН'!$F$15</f>
        <v>178.60728663</v>
      </c>
      <c r="G182" s="36">
        <f>SUMIFS(СВЦЭМ!$E$39:$E$789,СВЦЭМ!$A$39:$A$789,$A182,СВЦЭМ!$B$39:$B$789,G$155)+'СЕТ СН'!$F$15</f>
        <v>176.05991035</v>
      </c>
      <c r="H182" s="36">
        <f>SUMIFS(СВЦЭМ!$E$39:$E$789,СВЦЭМ!$A$39:$A$789,$A182,СВЦЭМ!$B$39:$B$789,H$155)+'СЕТ СН'!$F$15</f>
        <v>169.50968191999999</v>
      </c>
      <c r="I182" s="36">
        <f>SUMIFS(СВЦЭМ!$E$39:$E$789,СВЦЭМ!$A$39:$A$789,$A182,СВЦЭМ!$B$39:$B$789,I$155)+'СЕТ СН'!$F$15</f>
        <v>162.30326918</v>
      </c>
      <c r="J182" s="36">
        <f>SUMIFS(СВЦЭМ!$E$39:$E$789,СВЦЭМ!$A$39:$A$789,$A182,СВЦЭМ!$B$39:$B$789,J$155)+'СЕТ СН'!$F$15</f>
        <v>160.06350154</v>
      </c>
      <c r="K182" s="36">
        <f>SUMIFS(СВЦЭМ!$E$39:$E$789,СВЦЭМ!$A$39:$A$789,$A182,СВЦЭМ!$B$39:$B$789,K$155)+'СЕТ СН'!$F$15</f>
        <v>160.04717878</v>
      </c>
      <c r="L182" s="36">
        <f>SUMIFS(СВЦЭМ!$E$39:$E$789,СВЦЭМ!$A$39:$A$789,$A182,СВЦЭМ!$B$39:$B$789,L$155)+'СЕТ СН'!$F$15</f>
        <v>161.88192196</v>
      </c>
      <c r="M182" s="36">
        <f>SUMIFS(СВЦЭМ!$E$39:$E$789,СВЦЭМ!$A$39:$A$789,$A182,СВЦЭМ!$B$39:$B$789,M$155)+'СЕТ СН'!$F$15</f>
        <v>167.04057990000001</v>
      </c>
      <c r="N182" s="36">
        <f>SUMIFS(СВЦЭМ!$E$39:$E$789,СВЦЭМ!$A$39:$A$789,$A182,СВЦЭМ!$B$39:$B$789,N$155)+'СЕТ СН'!$F$15</f>
        <v>168.95820130000001</v>
      </c>
      <c r="O182" s="36">
        <f>SUMIFS(СВЦЭМ!$E$39:$E$789,СВЦЭМ!$A$39:$A$789,$A182,СВЦЭМ!$B$39:$B$789,O$155)+'СЕТ СН'!$F$15</f>
        <v>168.88213231</v>
      </c>
      <c r="P182" s="36">
        <f>SUMIFS(СВЦЭМ!$E$39:$E$789,СВЦЭМ!$A$39:$A$789,$A182,СВЦЭМ!$B$39:$B$789,P$155)+'СЕТ СН'!$F$15</f>
        <v>167.83001324</v>
      </c>
      <c r="Q182" s="36">
        <f>SUMIFS(СВЦЭМ!$E$39:$E$789,СВЦЭМ!$A$39:$A$789,$A182,СВЦЭМ!$B$39:$B$789,Q$155)+'СЕТ СН'!$F$15</f>
        <v>168.93272664</v>
      </c>
      <c r="R182" s="36">
        <f>SUMIFS(СВЦЭМ!$E$39:$E$789,СВЦЭМ!$A$39:$A$789,$A182,СВЦЭМ!$B$39:$B$789,R$155)+'СЕТ СН'!$F$15</f>
        <v>168.05013256999999</v>
      </c>
      <c r="S182" s="36">
        <f>SUMIFS(СВЦЭМ!$E$39:$E$789,СВЦЭМ!$A$39:$A$789,$A182,СВЦЭМ!$B$39:$B$789,S$155)+'СЕТ СН'!$F$15</f>
        <v>166.96670567999999</v>
      </c>
      <c r="T182" s="36">
        <f>SUMIFS(СВЦЭМ!$E$39:$E$789,СВЦЭМ!$A$39:$A$789,$A182,СВЦЭМ!$B$39:$B$789,T$155)+'СЕТ СН'!$F$15</f>
        <v>164.6476294</v>
      </c>
      <c r="U182" s="36">
        <f>SUMIFS(СВЦЭМ!$E$39:$E$789,СВЦЭМ!$A$39:$A$789,$A182,СВЦЭМ!$B$39:$B$789,U$155)+'СЕТ СН'!$F$15</f>
        <v>162.01940575</v>
      </c>
      <c r="V182" s="36">
        <f>SUMIFS(СВЦЭМ!$E$39:$E$789,СВЦЭМ!$A$39:$A$789,$A182,СВЦЭМ!$B$39:$B$789,V$155)+'СЕТ СН'!$F$15</f>
        <v>162.84836308999999</v>
      </c>
      <c r="W182" s="36">
        <f>SUMIFS(СВЦЭМ!$E$39:$E$789,СВЦЭМ!$A$39:$A$789,$A182,СВЦЭМ!$B$39:$B$789,W$155)+'СЕТ СН'!$F$15</f>
        <v>165.34071864000001</v>
      </c>
      <c r="X182" s="36">
        <f>SUMIFS(СВЦЭМ!$E$39:$E$789,СВЦЭМ!$A$39:$A$789,$A182,СВЦЭМ!$B$39:$B$789,X$155)+'СЕТ СН'!$F$15</f>
        <v>169.02370859000001</v>
      </c>
      <c r="Y182" s="36">
        <f>SUMIFS(СВЦЭМ!$E$39:$E$789,СВЦЭМ!$A$39:$A$789,$A182,СВЦЭМ!$B$39:$B$789,Y$155)+'СЕТ СН'!$F$15</f>
        <v>169.39530305</v>
      </c>
    </row>
    <row r="183" spans="1:32" ht="15.75" x14ac:dyDescent="0.2">
      <c r="A183" s="35">
        <f t="shared" si="4"/>
        <v>45654</v>
      </c>
      <c r="B183" s="36">
        <f>SUMIFS(СВЦЭМ!$E$39:$E$789,СВЦЭМ!$A$39:$A$789,$A183,СВЦЭМ!$B$39:$B$789,B$155)+'СЕТ СН'!$F$15</f>
        <v>169.73862204</v>
      </c>
      <c r="C183" s="36">
        <f>SUMIFS(СВЦЭМ!$E$39:$E$789,СВЦЭМ!$A$39:$A$789,$A183,СВЦЭМ!$B$39:$B$789,C$155)+'СЕТ СН'!$F$15</f>
        <v>173.10905443999999</v>
      </c>
      <c r="D183" s="36">
        <f>SUMIFS(СВЦЭМ!$E$39:$E$789,СВЦЭМ!$A$39:$A$789,$A183,СВЦЭМ!$B$39:$B$789,D$155)+'СЕТ СН'!$F$15</f>
        <v>177.57789314999999</v>
      </c>
      <c r="E183" s="36">
        <f>SUMIFS(СВЦЭМ!$E$39:$E$789,СВЦЭМ!$A$39:$A$789,$A183,СВЦЭМ!$B$39:$B$789,E$155)+'СЕТ СН'!$F$15</f>
        <v>179.13221737999999</v>
      </c>
      <c r="F183" s="36">
        <f>SUMIFS(СВЦЭМ!$E$39:$E$789,СВЦЭМ!$A$39:$A$789,$A183,СВЦЭМ!$B$39:$B$789,F$155)+'СЕТ СН'!$F$15</f>
        <v>179.20905282000001</v>
      </c>
      <c r="G183" s="36">
        <f>SUMIFS(СВЦЭМ!$E$39:$E$789,СВЦЭМ!$A$39:$A$789,$A183,СВЦЭМ!$B$39:$B$789,G$155)+'СЕТ СН'!$F$15</f>
        <v>176.70572152</v>
      </c>
      <c r="H183" s="36">
        <f>SUMIFS(СВЦЭМ!$E$39:$E$789,СВЦЭМ!$A$39:$A$789,$A183,СВЦЭМ!$B$39:$B$789,H$155)+'СЕТ СН'!$F$15</f>
        <v>174.71279249</v>
      </c>
      <c r="I183" s="36">
        <f>SUMIFS(СВЦЭМ!$E$39:$E$789,СВЦЭМ!$A$39:$A$789,$A183,СВЦЭМ!$B$39:$B$789,I$155)+'СЕТ СН'!$F$15</f>
        <v>168.58846177000001</v>
      </c>
      <c r="J183" s="36">
        <f>SUMIFS(СВЦЭМ!$E$39:$E$789,СВЦЭМ!$A$39:$A$789,$A183,СВЦЭМ!$B$39:$B$789,J$155)+'СЕТ СН'!$F$15</f>
        <v>166.66320679</v>
      </c>
      <c r="K183" s="36">
        <f>SUMIFS(СВЦЭМ!$E$39:$E$789,СВЦЭМ!$A$39:$A$789,$A183,СВЦЭМ!$B$39:$B$789,K$155)+'СЕТ СН'!$F$15</f>
        <v>164.93715148999999</v>
      </c>
      <c r="L183" s="36">
        <f>SUMIFS(СВЦЭМ!$E$39:$E$789,СВЦЭМ!$A$39:$A$789,$A183,СВЦЭМ!$B$39:$B$789,L$155)+'СЕТ СН'!$F$15</f>
        <v>163.01801183000001</v>
      </c>
      <c r="M183" s="36">
        <f>SUMIFS(СВЦЭМ!$E$39:$E$789,СВЦЭМ!$A$39:$A$789,$A183,СВЦЭМ!$B$39:$B$789,M$155)+'СЕТ СН'!$F$15</f>
        <v>167.89754545</v>
      </c>
      <c r="N183" s="36">
        <f>SUMIFS(СВЦЭМ!$E$39:$E$789,СВЦЭМ!$A$39:$A$789,$A183,СВЦЭМ!$B$39:$B$789,N$155)+'СЕТ СН'!$F$15</f>
        <v>168.27460689</v>
      </c>
      <c r="O183" s="36">
        <f>SUMIFS(СВЦЭМ!$E$39:$E$789,СВЦЭМ!$A$39:$A$789,$A183,СВЦЭМ!$B$39:$B$789,O$155)+'СЕТ СН'!$F$15</f>
        <v>168.83423938000001</v>
      </c>
      <c r="P183" s="36">
        <f>SUMIFS(СВЦЭМ!$E$39:$E$789,СВЦЭМ!$A$39:$A$789,$A183,СВЦЭМ!$B$39:$B$789,P$155)+'СЕТ СН'!$F$15</f>
        <v>168.652298</v>
      </c>
      <c r="Q183" s="36">
        <f>SUMIFS(СВЦЭМ!$E$39:$E$789,СВЦЭМ!$A$39:$A$789,$A183,СВЦЭМ!$B$39:$B$789,Q$155)+'СЕТ СН'!$F$15</f>
        <v>169.79047953</v>
      </c>
      <c r="R183" s="36">
        <f>SUMIFS(СВЦЭМ!$E$39:$E$789,СВЦЭМ!$A$39:$A$789,$A183,СВЦЭМ!$B$39:$B$789,R$155)+'СЕТ СН'!$F$15</f>
        <v>169.33063835999999</v>
      </c>
      <c r="S183" s="36">
        <f>SUMIFS(СВЦЭМ!$E$39:$E$789,СВЦЭМ!$A$39:$A$789,$A183,СВЦЭМ!$B$39:$B$789,S$155)+'СЕТ СН'!$F$15</f>
        <v>167.04435992000001</v>
      </c>
      <c r="T183" s="36">
        <f>SUMIFS(СВЦЭМ!$E$39:$E$789,СВЦЭМ!$A$39:$A$789,$A183,СВЦЭМ!$B$39:$B$789,T$155)+'СЕТ СН'!$F$15</f>
        <v>165.11646300999999</v>
      </c>
      <c r="U183" s="36">
        <f>SUMIFS(СВЦЭМ!$E$39:$E$789,СВЦЭМ!$A$39:$A$789,$A183,СВЦЭМ!$B$39:$B$789,U$155)+'СЕТ СН'!$F$15</f>
        <v>166.44487135</v>
      </c>
      <c r="V183" s="36">
        <f>SUMIFS(СВЦЭМ!$E$39:$E$789,СВЦЭМ!$A$39:$A$789,$A183,СВЦЭМ!$B$39:$B$789,V$155)+'СЕТ СН'!$F$15</f>
        <v>167.37052466</v>
      </c>
      <c r="W183" s="36">
        <f>SUMIFS(СВЦЭМ!$E$39:$E$789,СВЦЭМ!$A$39:$A$789,$A183,СВЦЭМ!$B$39:$B$789,W$155)+'СЕТ СН'!$F$15</f>
        <v>168.19118807999999</v>
      </c>
      <c r="X183" s="36">
        <f>SUMIFS(СВЦЭМ!$E$39:$E$789,СВЦЭМ!$A$39:$A$789,$A183,СВЦЭМ!$B$39:$B$789,X$155)+'СЕТ СН'!$F$15</f>
        <v>169.04454136000001</v>
      </c>
      <c r="Y183" s="36">
        <f>SUMIFS(СВЦЭМ!$E$39:$E$789,СВЦЭМ!$A$39:$A$789,$A183,СВЦЭМ!$B$39:$B$789,Y$155)+'СЕТ СН'!$F$15</f>
        <v>175.39228936000001</v>
      </c>
    </row>
    <row r="184" spans="1:32" ht="15.75" x14ac:dyDescent="0.2">
      <c r="A184" s="35">
        <f t="shared" si="4"/>
        <v>45655</v>
      </c>
      <c r="B184" s="36">
        <f>SUMIFS(СВЦЭМ!$E$39:$E$789,СВЦЭМ!$A$39:$A$789,$A184,СВЦЭМ!$B$39:$B$789,B$155)+'СЕТ СН'!$F$15</f>
        <v>164.09635674</v>
      </c>
      <c r="C184" s="36">
        <f>SUMIFS(СВЦЭМ!$E$39:$E$789,СВЦЭМ!$A$39:$A$789,$A184,СВЦЭМ!$B$39:$B$789,C$155)+'СЕТ СН'!$F$15</f>
        <v>167.26255147000001</v>
      </c>
      <c r="D184" s="36">
        <f>SUMIFS(СВЦЭМ!$E$39:$E$789,СВЦЭМ!$A$39:$A$789,$A184,СВЦЭМ!$B$39:$B$789,D$155)+'СЕТ СН'!$F$15</f>
        <v>176.47960337999999</v>
      </c>
      <c r="E184" s="36">
        <f>SUMIFS(СВЦЭМ!$E$39:$E$789,СВЦЭМ!$A$39:$A$789,$A184,СВЦЭМ!$B$39:$B$789,E$155)+'СЕТ СН'!$F$15</f>
        <v>179.52311419</v>
      </c>
      <c r="F184" s="36">
        <f>SUMIFS(СВЦЭМ!$E$39:$E$789,СВЦЭМ!$A$39:$A$789,$A184,СВЦЭМ!$B$39:$B$789,F$155)+'СЕТ СН'!$F$15</f>
        <v>180.27548149</v>
      </c>
      <c r="G184" s="36">
        <f>SUMIFS(СВЦЭМ!$E$39:$E$789,СВЦЭМ!$A$39:$A$789,$A184,СВЦЭМ!$B$39:$B$789,G$155)+'СЕТ СН'!$F$15</f>
        <v>179.99934823000001</v>
      </c>
      <c r="H184" s="36">
        <f>SUMIFS(СВЦЭМ!$E$39:$E$789,СВЦЭМ!$A$39:$A$789,$A184,СВЦЭМ!$B$39:$B$789,H$155)+'СЕТ СН'!$F$15</f>
        <v>176.59379066</v>
      </c>
      <c r="I184" s="36">
        <f>SUMIFS(СВЦЭМ!$E$39:$E$789,СВЦЭМ!$A$39:$A$789,$A184,СВЦЭМ!$B$39:$B$789,I$155)+'СЕТ СН'!$F$15</f>
        <v>170.50299638000001</v>
      </c>
      <c r="J184" s="36">
        <f>SUMIFS(СВЦЭМ!$E$39:$E$789,СВЦЭМ!$A$39:$A$789,$A184,СВЦЭМ!$B$39:$B$789,J$155)+'СЕТ СН'!$F$15</f>
        <v>168.32296574</v>
      </c>
      <c r="K184" s="36">
        <f>SUMIFS(СВЦЭМ!$E$39:$E$789,СВЦЭМ!$A$39:$A$789,$A184,СВЦЭМ!$B$39:$B$789,K$155)+'СЕТ СН'!$F$15</f>
        <v>161.18205302000001</v>
      </c>
      <c r="L184" s="36">
        <f>SUMIFS(СВЦЭМ!$E$39:$E$789,СВЦЭМ!$A$39:$A$789,$A184,СВЦЭМ!$B$39:$B$789,L$155)+'СЕТ СН'!$F$15</f>
        <v>159.07500936</v>
      </c>
      <c r="M184" s="36">
        <f>SUMIFS(СВЦЭМ!$E$39:$E$789,СВЦЭМ!$A$39:$A$789,$A184,СВЦЭМ!$B$39:$B$789,M$155)+'СЕТ СН'!$F$15</f>
        <v>157.7894368</v>
      </c>
      <c r="N184" s="36">
        <f>SUMIFS(СВЦЭМ!$E$39:$E$789,СВЦЭМ!$A$39:$A$789,$A184,СВЦЭМ!$B$39:$B$789,N$155)+'СЕТ СН'!$F$15</f>
        <v>155.92452019999999</v>
      </c>
      <c r="O184" s="36">
        <f>SUMIFS(СВЦЭМ!$E$39:$E$789,СВЦЭМ!$A$39:$A$789,$A184,СВЦЭМ!$B$39:$B$789,O$155)+'СЕТ СН'!$F$15</f>
        <v>159.09975287</v>
      </c>
      <c r="P184" s="36">
        <f>SUMIFS(СВЦЭМ!$E$39:$E$789,СВЦЭМ!$A$39:$A$789,$A184,СВЦЭМ!$B$39:$B$789,P$155)+'СЕТ СН'!$F$15</f>
        <v>160.01333916999999</v>
      </c>
      <c r="Q184" s="36">
        <f>SUMIFS(СВЦЭМ!$E$39:$E$789,СВЦЭМ!$A$39:$A$789,$A184,СВЦЭМ!$B$39:$B$789,Q$155)+'СЕТ СН'!$F$15</f>
        <v>163.74874044000001</v>
      </c>
      <c r="R184" s="36">
        <f>SUMIFS(СВЦЭМ!$E$39:$E$789,СВЦЭМ!$A$39:$A$789,$A184,СВЦЭМ!$B$39:$B$789,R$155)+'СЕТ СН'!$F$15</f>
        <v>161.14341848000001</v>
      </c>
      <c r="S184" s="36">
        <f>SUMIFS(СВЦЭМ!$E$39:$E$789,СВЦЭМ!$A$39:$A$789,$A184,СВЦЭМ!$B$39:$B$789,S$155)+'СЕТ СН'!$F$15</f>
        <v>156.09181108999999</v>
      </c>
      <c r="T184" s="36">
        <f>SUMIFS(СВЦЭМ!$E$39:$E$789,СВЦЭМ!$A$39:$A$789,$A184,СВЦЭМ!$B$39:$B$789,T$155)+'СЕТ СН'!$F$15</f>
        <v>152.6786031</v>
      </c>
      <c r="U184" s="36">
        <f>SUMIFS(СВЦЭМ!$E$39:$E$789,СВЦЭМ!$A$39:$A$789,$A184,СВЦЭМ!$B$39:$B$789,U$155)+'СЕТ СН'!$F$15</f>
        <v>151.56430861000001</v>
      </c>
      <c r="V184" s="36">
        <f>SUMIFS(СВЦЭМ!$E$39:$E$789,СВЦЭМ!$A$39:$A$789,$A184,СВЦЭМ!$B$39:$B$789,V$155)+'СЕТ СН'!$F$15</f>
        <v>154.38627574</v>
      </c>
      <c r="W184" s="36">
        <f>SUMIFS(СВЦЭМ!$E$39:$E$789,СВЦЭМ!$A$39:$A$789,$A184,СВЦЭМ!$B$39:$B$789,W$155)+'СЕТ СН'!$F$15</f>
        <v>156.91204055</v>
      </c>
      <c r="X184" s="36">
        <f>SUMIFS(СВЦЭМ!$E$39:$E$789,СВЦЭМ!$A$39:$A$789,$A184,СВЦЭМ!$B$39:$B$789,X$155)+'СЕТ СН'!$F$15</f>
        <v>160.12803926000001</v>
      </c>
      <c r="Y184" s="36">
        <f>SUMIFS(СВЦЭМ!$E$39:$E$789,СВЦЭМ!$A$39:$A$789,$A184,СВЦЭМ!$B$39:$B$789,Y$155)+'СЕТ СН'!$F$15</f>
        <v>162.51239043999999</v>
      </c>
    </row>
    <row r="185" spans="1:32" ht="15.75" x14ac:dyDescent="0.2">
      <c r="A185" s="35">
        <f t="shared" si="4"/>
        <v>45656</v>
      </c>
      <c r="B185" s="36">
        <f>SUMIFS(СВЦЭМ!$E$39:$E$789,СВЦЭМ!$A$39:$A$789,$A185,СВЦЭМ!$B$39:$B$789,B$155)+'СЕТ СН'!$F$15</f>
        <v>178.56358918000001</v>
      </c>
      <c r="C185" s="36">
        <f>SUMIFS(СВЦЭМ!$E$39:$E$789,СВЦЭМ!$A$39:$A$789,$A185,СВЦЭМ!$B$39:$B$789,C$155)+'СЕТ СН'!$F$15</f>
        <v>183.30224784999999</v>
      </c>
      <c r="D185" s="36">
        <f>SUMIFS(СВЦЭМ!$E$39:$E$789,СВЦЭМ!$A$39:$A$789,$A185,СВЦЭМ!$B$39:$B$789,D$155)+'СЕТ СН'!$F$15</f>
        <v>185.08249216999999</v>
      </c>
      <c r="E185" s="36">
        <f>SUMIFS(СВЦЭМ!$E$39:$E$789,СВЦЭМ!$A$39:$A$789,$A185,СВЦЭМ!$B$39:$B$789,E$155)+'СЕТ СН'!$F$15</f>
        <v>186.41352423999999</v>
      </c>
      <c r="F185" s="36">
        <f>SUMIFS(СВЦЭМ!$E$39:$E$789,СВЦЭМ!$A$39:$A$789,$A185,СВЦЭМ!$B$39:$B$789,F$155)+'СЕТ СН'!$F$15</f>
        <v>186.81778521999999</v>
      </c>
      <c r="G185" s="36">
        <f>SUMIFS(СВЦЭМ!$E$39:$E$789,СВЦЭМ!$A$39:$A$789,$A185,СВЦЭМ!$B$39:$B$789,G$155)+'СЕТ СН'!$F$15</f>
        <v>186.56245114000001</v>
      </c>
      <c r="H185" s="36">
        <f>SUMIFS(СВЦЭМ!$E$39:$E$789,СВЦЭМ!$A$39:$A$789,$A185,СВЦЭМ!$B$39:$B$789,H$155)+'СЕТ СН'!$F$15</f>
        <v>185.19962465</v>
      </c>
      <c r="I185" s="36">
        <f>SUMIFS(СВЦЭМ!$E$39:$E$789,СВЦЭМ!$A$39:$A$789,$A185,СВЦЭМ!$B$39:$B$789,I$155)+'СЕТ СН'!$F$15</f>
        <v>182.91406584000001</v>
      </c>
      <c r="J185" s="36">
        <f>SUMIFS(СВЦЭМ!$E$39:$E$789,СВЦЭМ!$A$39:$A$789,$A185,СВЦЭМ!$B$39:$B$789,J$155)+'СЕТ СН'!$F$15</f>
        <v>178.6419362</v>
      </c>
      <c r="K185" s="36">
        <f>SUMIFS(СВЦЭМ!$E$39:$E$789,СВЦЭМ!$A$39:$A$789,$A185,СВЦЭМ!$B$39:$B$789,K$155)+'СЕТ СН'!$F$15</f>
        <v>170.56005235000001</v>
      </c>
      <c r="L185" s="36">
        <f>SUMIFS(СВЦЭМ!$E$39:$E$789,СВЦЭМ!$A$39:$A$789,$A185,СВЦЭМ!$B$39:$B$789,L$155)+'СЕТ СН'!$F$15</f>
        <v>170.14886956000001</v>
      </c>
      <c r="M185" s="36">
        <f>SUMIFS(СВЦЭМ!$E$39:$E$789,СВЦЭМ!$A$39:$A$789,$A185,СВЦЭМ!$B$39:$B$789,M$155)+'СЕТ СН'!$F$15</f>
        <v>169.98665697999999</v>
      </c>
      <c r="N185" s="36">
        <f>SUMIFS(СВЦЭМ!$E$39:$E$789,СВЦЭМ!$A$39:$A$789,$A185,СВЦЭМ!$B$39:$B$789,N$155)+'СЕТ СН'!$F$15</f>
        <v>168.57154861999999</v>
      </c>
      <c r="O185" s="36">
        <f>SUMIFS(СВЦЭМ!$E$39:$E$789,СВЦЭМ!$A$39:$A$789,$A185,СВЦЭМ!$B$39:$B$789,O$155)+'СЕТ СН'!$F$15</f>
        <v>170.17930698000001</v>
      </c>
      <c r="P185" s="36">
        <f>SUMIFS(СВЦЭМ!$E$39:$E$789,СВЦЭМ!$A$39:$A$789,$A185,СВЦЭМ!$B$39:$B$789,P$155)+'СЕТ СН'!$F$15</f>
        <v>171.19442015000001</v>
      </c>
      <c r="Q185" s="36">
        <f>SUMIFS(СВЦЭМ!$E$39:$E$789,СВЦЭМ!$A$39:$A$789,$A185,СВЦЭМ!$B$39:$B$789,Q$155)+'СЕТ СН'!$F$15</f>
        <v>171.26989834</v>
      </c>
      <c r="R185" s="36">
        <f>SUMIFS(СВЦЭМ!$E$39:$E$789,СВЦЭМ!$A$39:$A$789,$A185,СВЦЭМ!$B$39:$B$789,R$155)+'СЕТ СН'!$F$15</f>
        <v>170.47231439000001</v>
      </c>
      <c r="S185" s="36">
        <f>SUMIFS(СВЦЭМ!$E$39:$E$789,СВЦЭМ!$A$39:$A$789,$A185,СВЦЭМ!$B$39:$B$789,S$155)+'СЕТ СН'!$F$15</f>
        <v>167.29182059999999</v>
      </c>
      <c r="T185" s="36">
        <f>SUMIFS(СВЦЭМ!$E$39:$E$789,СВЦЭМ!$A$39:$A$789,$A185,СВЦЭМ!$B$39:$B$789,T$155)+'СЕТ СН'!$F$15</f>
        <v>164.66012191999999</v>
      </c>
      <c r="U185" s="36">
        <f>SUMIFS(СВЦЭМ!$E$39:$E$789,СВЦЭМ!$A$39:$A$789,$A185,СВЦЭМ!$B$39:$B$789,U$155)+'СЕТ СН'!$F$15</f>
        <v>165.19503513000001</v>
      </c>
      <c r="V185" s="36">
        <f>SUMIFS(СВЦЭМ!$E$39:$E$789,СВЦЭМ!$A$39:$A$789,$A185,СВЦЭМ!$B$39:$B$789,V$155)+'СЕТ СН'!$F$15</f>
        <v>166.33581167</v>
      </c>
      <c r="W185" s="36">
        <f>SUMIFS(СВЦЭМ!$E$39:$E$789,СВЦЭМ!$A$39:$A$789,$A185,СВЦЭМ!$B$39:$B$789,W$155)+'СЕТ СН'!$F$15</f>
        <v>167.34364284</v>
      </c>
      <c r="X185" s="36">
        <f>SUMIFS(СВЦЭМ!$E$39:$E$789,СВЦЭМ!$A$39:$A$789,$A185,СВЦЭМ!$B$39:$B$789,X$155)+'СЕТ СН'!$F$15</f>
        <v>170.16907504</v>
      </c>
      <c r="Y185" s="36">
        <f>SUMIFS(СВЦЭМ!$E$39:$E$789,СВЦЭМ!$A$39:$A$789,$A185,СВЦЭМ!$B$39:$B$789,Y$155)+'СЕТ СН'!$F$15</f>
        <v>170.97362240000001</v>
      </c>
    </row>
    <row r="186" spans="1:32" ht="15.75" x14ac:dyDescent="0.2">
      <c r="A186" s="35">
        <f t="shared" si="4"/>
        <v>45657</v>
      </c>
      <c r="B186" s="36">
        <f>SUMIFS(СВЦЭМ!$E$39:$E$789,СВЦЭМ!$A$39:$A$789,$A186,СВЦЭМ!$B$39:$B$789,B$155)+'СЕТ СН'!$F$15</f>
        <v>173.36017708</v>
      </c>
      <c r="C186" s="36">
        <f>SUMIFS(СВЦЭМ!$E$39:$E$789,СВЦЭМ!$A$39:$A$789,$A186,СВЦЭМ!$B$39:$B$789,C$155)+'СЕТ СН'!$F$15</f>
        <v>179.35782090000001</v>
      </c>
      <c r="D186" s="36">
        <f>SUMIFS(СВЦЭМ!$E$39:$E$789,СВЦЭМ!$A$39:$A$789,$A186,СВЦЭМ!$B$39:$B$789,D$155)+'СЕТ СН'!$F$15</f>
        <v>181.21569142000001</v>
      </c>
      <c r="E186" s="36">
        <f>SUMIFS(СВЦЭМ!$E$39:$E$789,СВЦЭМ!$A$39:$A$789,$A186,СВЦЭМ!$B$39:$B$789,E$155)+'СЕТ СН'!$F$15</f>
        <v>184.94972662999999</v>
      </c>
      <c r="F186" s="36">
        <f>SUMIFS(СВЦЭМ!$E$39:$E$789,СВЦЭМ!$A$39:$A$789,$A186,СВЦЭМ!$B$39:$B$789,F$155)+'СЕТ СН'!$F$15</f>
        <v>185.45959006000001</v>
      </c>
      <c r="G186" s="36">
        <f>SUMIFS(СВЦЭМ!$E$39:$E$789,СВЦЭМ!$A$39:$A$789,$A186,СВЦЭМ!$B$39:$B$789,G$155)+'СЕТ СН'!$F$15</f>
        <v>183.83485116</v>
      </c>
      <c r="H186" s="36">
        <f>SUMIFS(СВЦЭМ!$E$39:$E$789,СВЦЭМ!$A$39:$A$789,$A186,СВЦЭМ!$B$39:$B$789,H$155)+'СЕТ СН'!$F$15</f>
        <v>183.22340316</v>
      </c>
      <c r="I186" s="36">
        <f>SUMIFS(СВЦЭМ!$E$39:$E$789,СВЦЭМ!$A$39:$A$789,$A186,СВЦЭМ!$B$39:$B$789,I$155)+'СЕТ СН'!$F$15</f>
        <v>181.39883086</v>
      </c>
      <c r="J186" s="36">
        <f>SUMIFS(СВЦЭМ!$E$39:$E$789,СВЦЭМ!$A$39:$A$789,$A186,СВЦЭМ!$B$39:$B$789,J$155)+'СЕТ СН'!$F$15</f>
        <v>172.11204873</v>
      </c>
      <c r="K186" s="36">
        <f>SUMIFS(СВЦЭМ!$E$39:$E$789,СВЦЭМ!$A$39:$A$789,$A186,СВЦЭМ!$B$39:$B$789,K$155)+'СЕТ СН'!$F$15</f>
        <v>168.14702649</v>
      </c>
      <c r="L186" s="36">
        <f>SUMIFS(СВЦЭМ!$E$39:$E$789,СВЦЭМ!$A$39:$A$789,$A186,СВЦЭМ!$B$39:$B$789,L$155)+'СЕТ СН'!$F$15</f>
        <v>165.69929547000001</v>
      </c>
      <c r="M186" s="36">
        <f>SUMIFS(СВЦЭМ!$E$39:$E$789,СВЦЭМ!$A$39:$A$789,$A186,СВЦЭМ!$B$39:$B$789,M$155)+'СЕТ СН'!$F$15</f>
        <v>163.19616916999999</v>
      </c>
      <c r="N186" s="36">
        <f>SUMIFS(СВЦЭМ!$E$39:$E$789,СВЦЭМ!$A$39:$A$789,$A186,СВЦЭМ!$B$39:$B$789,N$155)+'СЕТ СН'!$F$15</f>
        <v>163.32784907000001</v>
      </c>
      <c r="O186" s="36">
        <f>SUMIFS(СВЦЭМ!$E$39:$E$789,СВЦЭМ!$A$39:$A$789,$A186,СВЦЭМ!$B$39:$B$789,O$155)+'СЕТ СН'!$F$15</f>
        <v>165.7338847</v>
      </c>
      <c r="P186" s="36">
        <f>SUMIFS(СВЦЭМ!$E$39:$E$789,СВЦЭМ!$A$39:$A$789,$A186,СВЦЭМ!$B$39:$B$789,P$155)+'СЕТ СН'!$F$15</f>
        <v>164.81043202000001</v>
      </c>
      <c r="Q186" s="36">
        <f>SUMIFS(СВЦЭМ!$E$39:$E$789,СВЦЭМ!$A$39:$A$789,$A186,СВЦЭМ!$B$39:$B$789,Q$155)+'СЕТ СН'!$F$15</f>
        <v>164.26682629999999</v>
      </c>
      <c r="R186" s="36">
        <f>SUMIFS(СВЦЭМ!$E$39:$E$789,СВЦЭМ!$A$39:$A$789,$A186,СВЦЭМ!$B$39:$B$789,R$155)+'СЕТ СН'!$F$15</f>
        <v>162.42574938000001</v>
      </c>
      <c r="S186" s="36">
        <f>SUMIFS(СВЦЭМ!$E$39:$E$789,СВЦЭМ!$A$39:$A$789,$A186,СВЦЭМ!$B$39:$B$789,S$155)+'СЕТ СН'!$F$15</f>
        <v>160.44477871000001</v>
      </c>
      <c r="T186" s="36">
        <f>SUMIFS(СВЦЭМ!$E$39:$E$789,СВЦЭМ!$A$39:$A$789,$A186,СВЦЭМ!$B$39:$B$789,T$155)+'СЕТ СН'!$F$15</f>
        <v>157.09180502000001</v>
      </c>
      <c r="U186" s="36">
        <f>SUMIFS(СВЦЭМ!$E$39:$E$789,СВЦЭМ!$A$39:$A$789,$A186,СВЦЭМ!$B$39:$B$789,U$155)+'СЕТ СН'!$F$15</f>
        <v>155.86888929</v>
      </c>
      <c r="V186" s="36">
        <f>SUMIFS(СВЦЭМ!$E$39:$E$789,СВЦЭМ!$A$39:$A$789,$A186,СВЦЭМ!$B$39:$B$789,V$155)+'СЕТ СН'!$F$15</f>
        <v>158.38340324000001</v>
      </c>
      <c r="W186" s="36">
        <f>SUMIFS(СВЦЭМ!$E$39:$E$789,СВЦЭМ!$A$39:$A$789,$A186,СВЦЭМ!$B$39:$B$789,W$155)+'СЕТ СН'!$F$15</f>
        <v>162.87656867000001</v>
      </c>
      <c r="X186" s="36">
        <f>SUMIFS(СВЦЭМ!$E$39:$E$789,СВЦЭМ!$A$39:$A$789,$A186,СВЦЭМ!$B$39:$B$789,X$155)+'СЕТ СН'!$F$15</f>
        <v>165.11825035999999</v>
      </c>
      <c r="Y186" s="36">
        <f>SUMIFS(СВЦЭМ!$E$39:$E$789,СВЦЭМ!$A$39:$A$789,$A186,СВЦЭМ!$B$39:$B$789,Y$155)+'СЕТ СН'!$F$15</f>
        <v>168.35866139000001</v>
      </c>
      <c r="Z186" s="36">
        <f>SUMIFS(СВЦЭМ!$E$39:$E$789,СВЦЭМ!$A$39:$A$789,$A186,СВЦЭМ!$B$39:$B$789,Z$155)+'СЕТ СН'!$F$15</f>
        <v>171.96410091000001</v>
      </c>
      <c r="AA186" s="36">
        <f>SUMIFS(СВЦЭМ!$E$39:$E$789,СВЦЭМ!$A$39:$A$789,$A186,СВЦЭМ!$B$39:$B$789,AA$155)+'СЕТ СН'!$F$15</f>
        <v>174.23954108000001</v>
      </c>
      <c r="AB186" s="36">
        <f>SUMIFS(СВЦЭМ!$E$39:$E$789,СВЦЭМ!$A$39:$A$789,$A186,СВЦЭМ!$B$39:$B$789,AB$155)+'СЕТ СН'!$F$15</f>
        <v>175.31163556000001</v>
      </c>
      <c r="AC186" s="36">
        <f>SUMIFS(СВЦЭМ!$E$39:$E$789,СВЦЭМ!$A$39:$A$789,$A186,СВЦЭМ!$B$39:$B$789,AC$155)+'СЕТ СН'!$F$15</f>
        <v>176.02634545000001</v>
      </c>
      <c r="AD186" s="36">
        <f>SUMIFS(СВЦЭМ!$E$39:$E$789,СВЦЭМ!$A$39:$A$789,$A186,СВЦЭМ!$B$39:$B$789,AD$155)+'СЕТ СН'!$F$15</f>
        <v>177.49109103000001</v>
      </c>
      <c r="AE186" s="36">
        <f>SUMIFS(СВЦЭМ!$E$39:$E$789,СВЦЭМ!$A$39:$A$789,$A186,СВЦЭМ!$B$39:$B$789,AE$155)+'СЕТ СН'!$F$15</f>
        <v>179.48020624</v>
      </c>
      <c r="AF186" s="36">
        <f>SUMIFS(СВЦЭМ!$E$39:$E$789,СВЦЭМ!$A$39:$A$789,$A186,СВЦЭМ!$B$39:$B$789,AF$155)+'СЕТ СН'!$F$15</f>
        <v>183.19051378</v>
      </c>
    </row>
    <row r="187" spans="1:32"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32" ht="12.75" customHeight="1" x14ac:dyDescent="0.2">
      <c r="A188" s="128" t="s">
        <v>7</v>
      </c>
      <c r="B188" s="131" t="s">
        <v>147</v>
      </c>
      <c r="C188" s="132"/>
      <c r="D188" s="132"/>
      <c r="E188" s="132"/>
      <c r="F188" s="132"/>
      <c r="G188" s="132"/>
      <c r="H188" s="132"/>
      <c r="I188" s="132"/>
      <c r="J188" s="132"/>
      <c r="K188" s="132"/>
      <c r="L188" s="132"/>
      <c r="M188" s="132"/>
      <c r="N188" s="132"/>
      <c r="O188" s="132"/>
      <c r="P188" s="132"/>
      <c r="Q188" s="132"/>
      <c r="R188" s="132"/>
      <c r="S188" s="132"/>
      <c r="T188" s="132"/>
      <c r="U188" s="132"/>
      <c r="V188" s="132"/>
      <c r="W188" s="132"/>
      <c r="X188" s="132"/>
      <c r="Y188" s="133"/>
    </row>
    <row r="189" spans="1:32" ht="12.75" customHeight="1" x14ac:dyDescent="0.2">
      <c r="A189" s="129"/>
      <c r="B189" s="134"/>
      <c r="C189" s="135"/>
      <c r="D189" s="135"/>
      <c r="E189" s="135"/>
      <c r="F189" s="135"/>
      <c r="G189" s="135"/>
      <c r="H189" s="135"/>
      <c r="I189" s="135"/>
      <c r="J189" s="135"/>
      <c r="K189" s="135"/>
      <c r="L189" s="135"/>
      <c r="M189" s="135"/>
      <c r="N189" s="135"/>
      <c r="O189" s="135"/>
      <c r="P189" s="135"/>
      <c r="Q189" s="135"/>
      <c r="R189" s="135"/>
      <c r="S189" s="135"/>
      <c r="T189" s="135"/>
      <c r="U189" s="135"/>
      <c r="V189" s="135"/>
      <c r="W189" s="135"/>
      <c r="X189" s="135"/>
      <c r="Y189" s="136"/>
    </row>
    <row r="190" spans="1:32" s="46" customFormat="1" ht="12.75" customHeight="1" x14ac:dyDescent="0.2">
      <c r="A190" s="130"/>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c r="Z190" s="34">
        <v>25</v>
      </c>
      <c r="AA190" s="34">
        <v>26</v>
      </c>
      <c r="AB190" s="34">
        <v>27</v>
      </c>
      <c r="AC190" s="34">
        <v>28</v>
      </c>
      <c r="AD190" s="34">
        <v>29</v>
      </c>
      <c r="AE190" s="34">
        <v>30</v>
      </c>
      <c r="AF190" s="34">
        <v>31</v>
      </c>
    </row>
    <row r="191" spans="1:32" ht="15.75" customHeight="1" x14ac:dyDescent="0.2">
      <c r="A191" s="35" t="str">
        <f>A156</f>
        <v>01.12.2024</v>
      </c>
      <c r="B191" s="36">
        <f>SUMIFS(СВЦЭМ!$F$39:$F$789,СВЦЭМ!$A$39:$A$789,$A191,СВЦЭМ!$B$39:$B$789,B$190)+'СЕТ СН'!$F$15</f>
        <v>177.84584950000001</v>
      </c>
      <c r="C191" s="36">
        <f>SUMIFS(СВЦЭМ!$F$39:$F$789,СВЦЭМ!$A$39:$A$789,$A191,СВЦЭМ!$B$39:$B$789,C$190)+'СЕТ СН'!$F$15</f>
        <v>181.89070208999999</v>
      </c>
      <c r="D191" s="36">
        <f>SUMIFS(СВЦЭМ!$F$39:$F$789,СВЦЭМ!$A$39:$A$789,$A191,СВЦЭМ!$B$39:$B$789,D$190)+'СЕТ СН'!$F$15</f>
        <v>183.45516957000001</v>
      </c>
      <c r="E191" s="36">
        <f>SUMIFS(СВЦЭМ!$F$39:$F$789,СВЦЭМ!$A$39:$A$789,$A191,СВЦЭМ!$B$39:$B$789,E$190)+'СЕТ СН'!$F$15</f>
        <v>182.94796385000001</v>
      </c>
      <c r="F191" s="36">
        <f>SUMIFS(СВЦЭМ!$F$39:$F$789,СВЦЭМ!$A$39:$A$789,$A191,СВЦЭМ!$B$39:$B$789,F$190)+'СЕТ СН'!$F$15</f>
        <v>183.07652293999999</v>
      </c>
      <c r="G191" s="36">
        <f>SUMIFS(СВЦЭМ!$F$39:$F$789,СВЦЭМ!$A$39:$A$789,$A191,СВЦЭМ!$B$39:$B$789,G$190)+'СЕТ СН'!$F$15</f>
        <v>184.60920747</v>
      </c>
      <c r="H191" s="36">
        <f>SUMIFS(СВЦЭМ!$F$39:$F$789,СВЦЭМ!$A$39:$A$789,$A191,СВЦЭМ!$B$39:$B$789,H$190)+'СЕТ СН'!$F$15</f>
        <v>184.88893149</v>
      </c>
      <c r="I191" s="36">
        <f>SUMIFS(СВЦЭМ!$F$39:$F$789,СВЦЭМ!$A$39:$A$789,$A191,СВЦЭМ!$B$39:$B$789,I$190)+'СЕТ СН'!$F$15</f>
        <v>185.08158319</v>
      </c>
      <c r="J191" s="36">
        <f>SUMIFS(СВЦЭМ!$F$39:$F$789,СВЦЭМ!$A$39:$A$789,$A191,СВЦЭМ!$B$39:$B$789,J$190)+'СЕТ СН'!$F$15</f>
        <v>181.4806269</v>
      </c>
      <c r="K191" s="36">
        <f>SUMIFS(СВЦЭМ!$F$39:$F$789,СВЦЭМ!$A$39:$A$789,$A191,СВЦЭМ!$B$39:$B$789,K$190)+'СЕТ СН'!$F$15</f>
        <v>181.93485136000001</v>
      </c>
      <c r="L191" s="36">
        <f>SUMIFS(СВЦЭМ!$F$39:$F$789,СВЦЭМ!$A$39:$A$789,$A191,СВЦЭМ!$B$39:$B$789,L$190)+'СЕТ СН'!$F$15</f>
        <v>178.33725963000001</v>
      </c>
      <c r="M191" s="36">
        <f>SUMIFS(СВЦЭМ!$F$39:$F$789,СВЦЭМ!$A$39:$A$789,$A191,СВЦЭМ!$B$39:$B$789,M$190)+'СЕТ СН'!$F$15</f>
        <v>178.24179194000001</v>
      </c>
      <c r="N191" s="36">
        <f>SUMIFS(СВЦЭМ!$F$39:$F$789,СВЦЭМ!$A$39:$A$789,$A191,СВЦЭМ!$B$39:$B$789,N$190)+'СЕТ СН'!$F$15</f>
        <v>180.61948813999999</v>
      </c>
      <c r="O191" s="36">
        <f>SUMIFS(СВЦЭМ!$F$39:$F$789,СВЦЭМ!$A$39:$A$789,$A191,СВЦЭМ!$B$39:$B$789,O$190)+'СЕТ СН'!$F$15</f>
        <v>181.69131618</v>
      </c>
      <c r="P191" s="36">
        <f>SUMIFS(СВЦЭМ!$F$39:$F$789,СВЦЭМ!$A$39:$A$789,$A191,СВЦЭМ!$B$39:$B$789,P$190)+'СЕТ СН'!$F$15</f>
        <v>184.01936022000001</v>
      </c>
      <c r="Q191" s="36">
        <f>SUMIFS(СВЦЭМ!$F$39:$F$789,СВЦЭМ!$A$39:$A$789,$A191,СВЦЭМ!$B$39:$B$789,Q$190)+'СЕТ СН'!$F$15</f>
        <v>185.73348465000001</v>
      </c>
      <c r="R191" s="36">
        <f>SUMIFS(СВЦЭМ!$F$39:$F$789,СВЦЭМ!$A$39:$A$789,$A191,СВЦЭМ!$B$39:$B$789,R$190)+'СЕТ СН'!$F$15</f>
        <v>184.37952525</v>
      </c>
      <c r="S191" s="36">
        <f>SUMIFS(СВЦЭМ!$F$39:$F$789,СВЦЭМ!$A$39:$A$789,$A191,СВЦЭМ!$B$39:$B$789,S$190)+'СЕТ СН'!$F$15</f>
        <v>179.62634610000001</v>
      </c>
      <c r="T191" s="36">
        <f>SUMIFS(СВЦЭМ!$F$39:$F$789,СВЦЭМ!$A$39:$A$789,$A191,СВЦЭМ!$B$39:$B$789,T$190)+'СЕТ СН'!$F$15</f>
        <v>174.01160153000001</v>
      </c>
      <c r="U191" s="36">
        <f>SUMIFS(СВЦЭМ!$F$39:$F$789,СВЦЭМ!$A$39:$A$789,$A191,СВЦЭМ!$B$39:$B$789,U$190)+'СЕТ СН'!$F$15</f>
        <v>175.59550314000001</v>
      </c>
      <c r="V191" s="36">
        <f>SUMIFS(СВЦЭМ!$F$39:$F$789,СВЦЭМ!$A$39:$A$789,$A191,СВЦЭМ!$B$39:$B$789,V$190)+'СЕТ СН'!$F$15</f>
        <v>177.44558831000001</v>
      </c>
      <c r="W191" s="36">
        <f>SUMIFS(СВЦЭМ!$F$39:$F$789,СВЦЭМ!$A$39:$A$789,$A191,СВЦЭМ!$B$39:$B$789,W$190)+'СЕТ СН'!$F$15</f>
        <v>179.02307124999999</v>
      </c>
      <c r="X191" s="36">
        <f>SUMIFS(СВЦЭМ!$F$39:$F$789,СВЦЭМ!$A$39:$A$789,$A191,СВЦЭМ!$B$39:$B$789,X$190)+'СЕТ СН'!$F$15</f>
        <v>181.02832677999999</v>
      </c>
      <c r="Y191" s="36">
        <f>SUMIFS(СВЦЭМ!$F$39:$F$789,СВЦЭМ!$A$39:$A$789,$A191,СВЦЭМ!$B$39:$B$789,Y$190)+'СЕТ СН'!$F$15</f>
        <v>186.79814145</v>
      </c>
      <c r="AA191" s="45"/>
    </row>
    <row r="192" spans="1:32" ht="15.75" x14ac:dyDescent="0.2">
      <c r="A192" s="35">
        <f>A191+1</f>
        <v>45628</v>
      </c>
      <c r="B192" s="36">
        <f>SUMIFS(СВЦЭМ!$F$39:$F$789,СВЦЭМ!$A$39:$A$789,$A192,СВЦЭМ!$B$39:$B$789,B$190)+'СЕТ СН'!$F$15</f>
        <v>192.97066981</v>
      </c>
      <c r="C192" s="36">
        <f>SUMIFS(СВЦЭМ!$F$39:$F$789,СВЦЭМ!$A$39:$A$789,$A192,СВЦЭМ!$B$39:$B$789,C$190)+'СЕТ СН'!$F$15</f>
        <v>191.78975939</v>
      </c>
      <c r="D192" s="36">
        <f>SUMIFS(СВЦЭМ!$F$39:$F$789,СВЦЭМ!$A$39:$A$789,$A192,СВЦЭМ!$B$39:$B$789,D$190)+'СЕТ СН'!$F$15</f>
        <v>190.72120412000001</v>
      </c>
      <c r="E192" s="36">
        <f>SUMIFS(СВЦЭМ!$F$39:$F$789,СВЦЭМ!$A$39:$A$789,$A192,СВЦЭМ!$B$39:$B$789,E$190)+'СЕТ СН'!$F$15</f>
        <v>191.59470816000001</v>
      </c>
      <c r="F192" s="36">
        <f>SUMIFS(СВЦЭМ!$F$39:$F$789,СВЦЭМ!$A$39:$A$789,$A192,СВЦЭМ!$B$39:$B$789,F$190)+'СЕТ СН'!$F$15</f>
        <v>190.92896250999999</v>
      </c>
      <c r="G192" s="36">
        <f>SUMIFS(СВЦЭМ!$F$39:$F$789,СВЦЭМ!$A$39:$A$789,$A192,СВЦЭМ!$B$39:$B$789,G$190)+'СЕТ СН'!$F$15</f>
        <v>191.30615614999999</v>
      </c>
      <c r="H192" s="36">
        <f>SUMIFS(СВЦЭМ!$F$39:$F$789,СВЦЭМ!$A$39:$A$789,$A192,СВЦЭМ!$B$39:$B$789,H$190)+'СЕТ СН'!$F$15</f>
        <v>186.48274165000001</v>
      </c>
      <c r="I192" s="36">
        <f>SUMIFS(СВЦЭМ!$F$39:$F$789,СВЦЭМ!$A$39:$A$789,$A192,СВЦЭМ!$B$39:$B$789,I$190)+'СЕТ СН'!$F$15</f>
        <v>179.54068942999999</v>
      </c>
      <c r="J192" s="36">
        <f>SUMIFS(СВЦЭМ!$F$39:$F$789,СВЦЭМ!$A$39:$A$789,$A192,СВЦЭМ!$B$39:$B$789,J$190)+'СЕТ СН'!$F$15</f>
        <v>175.88651308999999</v>
      </c>
      <c r="K192" s="36">
        <f>SUMIFS(СВЦЭМ!$F$39:$F$789,СВЦЭМ!$A$39:$A$789,$A192,СВЦЭМ!$B$39:$B$789,K$190)+'СЕТ СН'!$F$15</f>
        <v>174.68133166999999</v>
      </c>
      <c r="L192" s="36">
        <f>SUMIFS(СВЦЭМ!$F$39:$F$789,СВЦЭМ!$A$39:$A$789,$A192,СВЦЭМ!$B$39:$B$789,L$190)+'СЕТ СН'!$F$15</f>
        <v>176.11000301999999</v>
      </c>
      <c r="M192" s="36">
        <f>SUMIFS(СВЦЭМ!$F$39:$F$789,СВЦЭМ!$A$39:$A$789,$A192,СВЦЭМ!$B$39:$B$789,M$190)+'СЕТ СН'!$F$15</f>
        <v>177.38422722999999</v>
      </c>
      <c r="N192" s="36">
        <f>SUMIFS(СВЦЭМ!$F$39:$F$789,СВЦЭМ!$A$39:$A$789,$A192,СВЦЭМ!$B$39:$B$789,N$190)+'СЕТ СН'!$F$15</f>
        <v>178.72521022999999</v>
      </c>
      <c r="O192" s="36">
        <f>SUMIFS(СВЦЭМ!$F$39:$F$789,СВЦЭМ!$A$39:$A$789,$A192,СВЦЭМ!$B$39:$B$789,O$190)+'СЕТ СН'!$F$15</f>
        <v>180.07561704</v>
      </c>
      <c r="P192" s="36">
        <f>SUMIFS(СВЦЭМ!$F$39:$F$789,СВЦЭМ!$A$39:$A$789,$A192,СВЦЭМ!$B$39:$B$789,P$190)+'СЕТ СН'!$F$15</f>
        <v>181.31117664999999</v>
      </c>
      <c r="Q192" s="36">
        <f>SUMIFS(СВЦЭМ!$F$39:$F$789,СВЦЭМ!$A$39:$A$789,$A192,СВЦЭМ!$B$39:$B$789,Q$190)+'СЕТ СН'!$F$15</f>
        <v>181.19514058999999</v>
      </c>
      <c r="R192" s="36">
        <f>SUMIFS(СВЦЭМ!$F$39:$F$789,СВЦЭМ!$A$39:$A$789,$A192,СВЦЭМ!$B$39:$B$789,R$190)+'СЕТ СН'!$F$15</f>
        <v>180.36953334</v>
      </c>
      <c r="S192" s="36">
        <f>SUMIFS(СВЦЭМ!$F$39:$F$789,СВЦЭМ!$A$39:$A$789,$A192,СВЦЭМ!$B$39:$B$789,S$190)+'СЕТ СН'!$F$15</f>
        <v>176.20104194999999</v>
      </c>
      <c r="T192" s="36">
        <f>SUMIFS(СВЦЭМ!$F$39:$F$789,СВЦЭМ!$A$39:$A$789,$A192,СВЦЭМ!$B$39:$B$789,T$190)+'СЕТ СН'!$F$15</f>
        <v>172.15661157</v>
      </c>
      <c r="U192" s="36">
        <f>SUMIFS(СВЦЭМ!$F$39:$F$789,СВЦЭМ!$A$39:$A$789,$A192,СВЦЭМ!$B$39:$B$789,U$190)+'СЕТ СН'!$F$15</f>
        <v>175.42118138000001</v>
      </c>
      <c r="V192" s="36">
        <f>SUMIFS(СВЦЭМ!$F$39:$F$789,СВЦЭМ!$A$39:$A$789,$A192,СВЦЭМ!$B$39:$B$789,V$190)+'СЕТ СН'!$F$15</f>
        <v>177.86767126999999</v>
      </c>
      <c r="W192" s="36">
        <f>SUMIFS(СВЦЭМ!$F$39:$F$789,СВЦЭМ!$A$39:$A$789,$A192,СВЦЭМ!$B$39:$B$789,W$190)+'СЕТ СН'!$F$15</f>
        <v>177.14617985999999</v>
      </c>
      <c r="X192" s="36">
        <f>SUMIFS(СВЦЭМ!$F$39:$F$789,СВЦЭМ!$A$39:$A$789,$A192,СВЦЭМ!$B$39:$B$789,X$190)+'СЕТ СН'!$F$15</f>
        <v>177.13055743000001</v>
      </c>
      <c r="Y192" s="36">
        <f>SUMIFS(СВЦЭМ!$F$39:$F$789,СВЦЭМ!$A$39:$A$789,$A192,СВЦЭМ!$B$39:$B$789,Y$190)+'СЕТ СН'!$F$15</f>
        <v>179.70157608</v>
      </c>
    </row>
    <row r="193" spans="1:25" ht="15.75" x14ac:dyDescent="0.2">
      <c r="A193" s="35">
        <f t="shared" ref="A193:A221" si="5">A192+1</f>
        <v>45629</v>
      </c>
      <c r="B193" s="36">
        <f>SUMIFS(СВЦЭМ!$F$39:$F$789,СВЦЭМ!$A$39:$A$789,$A193,СВЦЭМ!$B$39:$B$789,B$190)+'СЕТ СН'!$F$15</f>
        <v>181.34327637999999</v>
      </c>
      <c r="C193" s="36">
        <f>SUMIFS(СВЦЭМ!$F$39:$F$789,СВЦЭМ!$A$39:$A$789,$A193,СВЦЭМ!$B$39:$B$789,C$190)+'СЕТ СН'!$F$15</f>
        <v>184.66886077000001</v>
      </c>
      <c r="D193" s="36">
        <f>SUMIFS(СВЦЭМ!$F$39:$F$789,СВЦЭМ!$A$39:$A$789,$A193,СВЦЭМ!$B$39:$B$789,D$190)+'СЕТ СН'!$F$15</f>
        <v>187.26542135</v>
      </c>
      <c r="E193" s="36">
        <f>SUMIFS(СВЦЭМ!$F$39:$F$789,СВЦЭМ!$A$39:$A$789,$A193,СВЦЭМ!$B$39:$B$789,E$190)+'СЕТ СН'!$F$15</f>
        <v>189.71082354999999</v>
      </c>
      <c r="F193" s="36">
        <f>SUMIFS(СВЦЭМ!$F$39:$F$789,СВЦЭМ!$A$39:$A$789,$A193,СВЦЭМ!$B$39:$B$789,F$190)+'СЕТ СН'!$F$15</f>
        <v>190.25096912999999</v>
      </c>
      <c r="G193" s="36">
        <f>SUMIFS(СВЦЭМ!$F$39:$F$789,СВЦЭМ!$A$39:$A$789,$A193,СВЦЭМ!$B$39:$B$789,G$190)+'СЕТ СН'!$F$15</f>
        <v>186.24883589000001</v>
      </c>
      <c r="H193" s="36">
        <f>SUMIFS(СВЦЭМ!$F$39:$F$789,СВЦЭМ!$A$39:$A$789,$A193,СВЦЭМ!$B$39:$B$789,H$190)+'СЕТ СН'!$F$15</f>
        <v>181.59624356</v>
      </c>
      <c r="I193" s="36">
        <f>SUMIFS(СВЦЭМ!$F$39:$F$789,СВЦЭМ!$A$39:$A$789,$A193,СВЦЭМ!$B$39:$B$789,I$190)+'СЕТ СН'!$F$15</f>
        <v>175.6622873</v>
      </c>
      <c r="J193" s="36">
        <f>SUMIFS(СВЦЭМ!$F$39:$F$789,СВЦЭМ!$A$39:$A$789,$A193,СВЦЭМ!$B$39:$B$789,J$190)+'СЕТ СН'!$F$15</f>
        <v>170.90746938000001</v>
      </c>
      <c r="K193" s="36">
        <f>SUMIFS(СВЦЭМ!$F$39:$F$789,СВЦЭМ!$A$39:$A$789,$A193,СВЦЭМ!$B$39:$B$789,K$190)+'СЕТ СН'!$F$15</f>
        <v>171.40573404</v>
      </c>
      <c r="L193" s="36">
        <f>SUMIFS(СВЦЭМ!$F$39:$F$789,СВЦЭМ!$A$39:$A$789,$A193,СВЦЭМ!$B$39:$B$789,L$190)+'СЕТ СН'!$F$15</f>
        <v>172.03471408999999</v>
      </c>
      <c r="M193" s="36">
        <f>SUMIFS(СВЦЭМ!$F$39:$F$789,СВЦЭМ!$A$39:$A$789,$A193,СВЦЭМ!$B$39:$B$789,M$190)+'СЕТ СН'!$F$15</f>
        <v>172.26948378</v>
      </c>
      <c r="N193" s="36">
        <f>SUMIFS(СВЦЭМ!$F$39:$F$789,СВЦЭМ!$A$39:$A$789,$A193,СВЦЭМ!$B$39:$B$789,N$190)+'СЕТ СН'!$F$15</f>
        <v>175.02486243000001</v>
      </c>
      <c r="O193" s="36">
        <f>SUMIFS(СВЦЭМ!$F$39:$F$789,СВЦЭМ!$A$39:$A$789,$A193,СВЦЭМ!$B$39:$B$789,O$190)+'СЕТ СН'!$F$15</f>
        <v>176.06400421000001</v>
      </c>
      <c r="P193" s="36">
        <f>SUMIFS(СВЦЭМ!$F$39:$F$789,СВЦЭМ!$A$39:$A$789,$A193,СВЦЭМ!$B$39:$B$789,P$190)+'СЕТ СН'!$F$15</f>
        <v>177.90523630999999</v>
      </c>
      <c r="Q193" s="36">
        <f>SUMIFS(СВЦЭМ!$F$39:$F$789,СВЦЭМ!$A$39:$A$789,$A193,СВЦЭМ!$B$39:$B$789,Q$190)+'СЕТ СН'!$F$15</f>
        <v>180.11876053</v>
      </c>
      <c r="R193" s="36">
        <f>SUMIFS(СВЦЭМ!$F$39:$F$789,СВЦЭМ!$A$39:$A$789,$A193,СВЦЭМ!$B$39:$B$789,R$190)+'СЕТ СН'!$F$15</f>
        <v>178.56058985999999</v>
      </c>
      <c r="S193" s="36">
        <f>SUMIFS(СВЦЭМ!$F$39:$F$789,СВЦЭМ!$A$39:$A$789,$A193,СВЦЭМ!$B$39:$B$789,S$190)+'СЕТ СН'!$F$15</f>
        <v>174.65784853</v>
      </c>
      <c r="T193" s="36">
        <f>SUMIFS(СВЦЭМ!$F$39:$F$789,СВЦЭМ!$A$39:$A$789,$A193,СВЦЭМ!$B$39:$B$789,T$190)+'СЕТ СН'!$F$15</f>
        <v>170.62726028</v>
      </c>
      <c r="U193" s="36">
        <f>SUMIFS(СВЦЭМ!$F$39:$F$789,СВЦЭМ!$A$39:$A$789,$A193,СВЦЭМ!$B$39:$B$789,U$190)+'СЕТ СН'!$F$15</f>
        <v>172.40845214000001</v>
      </c>
      <c r="V193" s="36">
        <f>SUMIFS(СВЦЭМ!$F$39:$F$789,СВЦЭМ!$A$39:$A$789,$A193,СВЦЭМ!$B$39:$B$789,V$190)+'СЕТ СН'!$F$15</f>
        <v>174.2979119</v>
      </c>
      <c r="W193" s="36">
        <f>SUMIFS(СВЦЭМ!$F$39:$F$789,СВЦЭМ!$A$39:$A$789,$A193,СВЦЭМ!$B$39:$B$789,W$190)+'СЕТ СН'!$F$15</f>
        <v>175.59031168000001</v>
      </c>
      <c r="X193" s="36">
        <f>SUMIFS(СВЦЭМ!$F$39:$F$789,СВЦЭМ!$A$39:$A$789,$A193,СВЦЭМ!$B$39:$B$789,X$190)+'СЕТ СН'!$F$15</f>
        <v>176.51311430999999</v>
      </c>
      <c r="Y193" s="36">
        <f>SUMIFS(СВЦЭМ!$F$39:$F$789,СВЦЭМ!$A$39:$A$789,$A193,СВЦЭМ!$B$39:$B$789,Y$190)+'СЕТ СН'!$F$15</f>
        <v>179.64894275</v>
      </c>
    </row>
    <row r="194" spans="1:25" ht="15.75" x14ac:dyDescent="0.2">
      <c r="A194" s="35">
        <f t="shared" si="5"/>
        <v>45630</v>
      </c>
      <c r="B194" s="36">
        <f>SUMIFS(СВЦЭМ!$F$39:$F$789,СВЦЭМ!$A$39:$A$789,$A194,СВЦЭМ!$B$39:$B$789,B$190)+'СЕТ СН'!$F$15</f>
        <v>182.59185296999999</v>
      </c>
      <c r="C194" s="36">
        <f>SUMIFS(СВЦЭМ!$F$39:$F$789,СВЦЭМ!$A$39:$A$789,$A194,СВЦЭМ!$B$39:$B$789,C$190)+'СЕТ СН'!$F$15</f>
        <v>188.09932441999999</v>
      </c>
      <c r="D194" s="36">
        <f>SUMIFS(СВЦЭМ!$F$39:$F$789,СВЦЭМ!$A$39:$A$789,$A194,СВЦЭМ!$B$39:$B$789,D$190)+'СЕТ СН'!$F$15</f>
        <v>190.19456045000001</v>
      </c>
      <c r="E194" s="36">
        <f>SUMIFS(СВЦЭМ!$F$39:$F$789,СВЦЭМ!$A$39:$A$789,$A194,СВЦЭМ!$B$39:$B$789,E$190)+'СЕТ СН'!$F$15</f>
        <v>191.50442545999999</v>
      </c>
      <c r="F194" s="36">
        <f>SUMIFS(СВЦЭМ!$F$39:$F$789,СВЦЭМ!$A$39:$A$789,$A194,СВЦЭМ!$B$39:$B$789,F$190)+'СЕТ СН'!$F$15</f>
        <v>190.96805615</v>
      </c>
      <c r="G194" s="36">
        <f>SUMIFS(СВЦЭМ!$F$39:$F$789,СВЦЭМ!$A$39:$A$789,$A194,СВЦЭМ!$B$39:$B$789,G$190)+'СЕТ СН'!$F$15</f>
        <v>189.75280198999999</v>
      </c>
      <c r="H194" s="36">
        <f>SUMIFS(СВЦЭМ!$F$39:$F$789,СВЦЭМ!$A$39:$A$789,$A194,СВЦЭМ!$B$39:$B$789,H$190)+'СЕТ СН'!$F$15</f>
        <v>187.19118363999999</v>
      </c>
      <c r="I194" s="36">
        <f>SUMIFS(СВЦЭМ!$F$39:$F$789,СВЦЭМ!$A$39:$A$789,$A194,СВЦЭМ!$B$39:$B$789,I$190)+'СЕТ СН'!$F$15</f>
        <v>178.19206091000001</v>
      </c>
      <c r="J194" s="36">
        <f>SUMIFS(СВЦЭМ!$F$39:$F$789,СВЦЭМ!$A$39:$A$789,$A194,СВЦЭМ!$B$39:$B$789,J$190)+'СЕТ СН'!$F$15</f>
        <v>173.73025773000001</v>
      </c>
      <c r="K194" s="36">
        <f>SUMIFS(СВЦЭМ!$F$39:$F$789,СВЦЭМ!$A$39:$A$789,$A194,СВЦЭМ!$B$39:$B$789,K$190)+'СЕТ СН'!$F$15</f>
        <v>171.76535122999999</v>
      </c>
      <c r="L194" s="36">
        <f>SUMIFS(СВЦЭМ!$F$39:$F$789,СВЦЭМ!$A$39:$A$789,$A194,СВЦЭМ!$B$39:$B$789,L$190)+'СЕТ СН'!$F$15</f>
        <v>165.77631216</v>
      </c>
      <c r="M194" s="36">
        <f>SUMIFS(СВЦЭМ!$F$39:$F$789,СВЦЭМ!$A$39:$A$789,$A194,СВЦЭМ!$B$39:$B$789,M$190)+'СЕТ СН'!$F$15</f>
        <v>164.77800798999999</v>
      </c>
      <c r="N194" s="36">
        <f>SUMIFS(СВЦЭМ!$F$39:$F$789,СВЦЭМ!$A$39:$A$789,$A194,СВЦЭМ!$B$39:$B$789,N$190)+'СЕТ СН'!$F$15</f>
        <v>167.76444581000001</v>
      </c>
      <c r="O194" s="36">
        <f>SUMIFS(СВЦЭМ!$F$39:$F$789,СВЦЭМ!$A$39:$A$789,$A194,СВЦЭМ!$B$39:$B$789,O$190)+'СЕТ СН'!$F$15</f>
        <v>168.26213670000001</v>
      </c>
      <c r="P194" s="36">
        <f>SUMIFS(СВЦЭМ!$F$39:$F$789,СВЦЭМ!$A$39:$A$789,$A194,СВЦЭМ!$B$39:$B$789,P$190)+'СЕТ СН'!$F$15</f>
        <v>169.42622438999999</v>
      </c>
      <c r="Q194" s="36">
        <f>SUMIFS(СВЦЭМ!$F$39:$F$789,СВЦЭМ!$A$39:$A$789,$A194,СВЦЭМ!$B$39:$B$789,Q$190)+'СЕТ СН'!$F$15</f>
        <v>170.32943363000001</v>
      </c>
      <c r="R194" s="36">
        <f>SUMIFS(СВЦЭМ!$F$39:$F$789,СВЦЭМ!$A$39:$A$789,$A194,СВЦЭМ!$B$39:$B$789,R$190)+'СЕТ СН'!$F$15</f>
        <v>169.59085250000001</v>
      </c>
      <c r="S194" s="36">
        <f>SUMIFS(СВЦЭМ!$F$39:$F$789,СВЦЭМ!$A$39:$A$789,$A194,СВЦЭМ!$B$39:$B$789,S$190)+'СЕТ СН'!$F$15</f>
        <v>165.44933008999999</v>
      </c>
      <c r="T194" s="36">
        <f>SUMIFS(СВЦЭМ!$F$39:$F$789,СВЦЭМ!$A$39:$A$789,$A194,СВЦЭМ!$B$39:$B$789,T$190)+'СЕТ СН'!$F$15</f>
        <v>161.38472392</v>
      </c>
      <c r="U194" s="36">
        <f>SUMIFS(СВЦЭМ!$F$39:$F$789,СВЦЭМ!$A$39:$A$789,$A194,СВЦЭМ!$B$39:$B$789,U$190)+'СЕТ СН'!$F$15</f>
        <v>161.72066194000001</v>
      </c>
      <c r="V194" s="36">
        <f>SUMIFS(СВЦЭМ!$F$39:$F$789,СВЦЭМ!$A$39:$A$789,$A194,СВЦЭМ!$B$39:$B$789,V$190)+'СЕТ СН'!$F$15</f>
        <v>164.99107907999999</v>
      </c>
      <c r="W194" s="36">
        <f>SUMIFS(СВЦЭМ!$F$39:$F$789,СВЦЭМ!$A$39:$A$789,$A194,СВЦЭМ!$B$39:$B$789,W$190)+'СЕТ СН'!$F$15</f>
        <v>166.83265553000001</v>
      </c>
      <c r="X194" s="36">
        <f>SUMIFS(СВЦЭМ!$F$39:$F$789,СВЦЭМ!$A$39:$A$789,$A194,СВЦЭМ!$B$39:$B$789,X$190)+'СЕТ СН'!$F$15</f>
        <v>169.85316434999999</v>
      </c>
      <c r="Y194" s="36">
        <f>SUMIFS(СВЦЭМ!$F$39:$F$789,СВЦЭМ!$A$39:$A$789,$A194,СВЦЭМ!$B$39:$B$789,Y$190)+'СЕТ СН'!$F$15</f>
        <v>173.06718108999999</v>
      </c>
    </row>
    <row r="195" spans="1:25" ht="15.75" x14ac:dyDescent="0.2">
      <c r="A195" s="35">
        <f t="shared" si="5"/>
        <v>45631</v>
      </c>
      <c r="B195" s="36">
        <f>SUMIFS(СВЦЭМ!$F$39:$F$789,СВЦЭМ!$A$39:$A$789,$A195,СВЦЭМ!$B$39:$B$789,B$190)+'СЕТ СН'!$F$15</f>
        <v>173.88482594000001</v>
      </c>
      <c r="C195" s="36">
        <f>SUMIFS(СВЦЭМ!$F$39:$F$789,СВЦЭМ!$A$39:$A$789,$A195,СВЦЭМ!$B$39:$B$789,C$190)+'СЕТ СН'!$F$15</f>
        <v>178.29400336</v>
      </c>
      <c r="D195" s="36">
        <f>SUMIFS(СВЦЭМ!$F$39:$F$789,СВЦЭМ!$A$39:$A$789,$A195,СВЦЭМ!$B$39:$B$789,D$190)+'СЕТ СН'!$F$15</f>
        <v>179.34832291000001</v>
      </c>
      <c r="E195" s="36">
        <f>SUMIFS(СВЦЭМ!$F$39:$F$789,СВЦЭМ!$A$39:$A$789,$A195,СВЦЭМ!$B$39:$B$789,E$190)+'СЕТ СН'!$F$15</f>
        <v>180.45564812000001</v>
      </c>
      <c r="F195" s="36">
        <f>SUMIFS(СВЦЭМ!$F$39:$F$789,СВЦЭМ!$A$39:$A$789,$A195,СВЦЭМ!$B$39:$B$789,F$190)+'СЕТ СН'!$F$15</f>
        <v>179.89329236</v>
      </c>
      <c r="G195" s="36">
        <f>SUMIFS(СВЦЭМ!$F$39:$F$789,СВЦЭМ!$A$39:$A$789,$A195,СВЦЭМ!$B$39:$B$789,G$190)+'СЕТ СН'!$F$15</f>
        <v>177.83911261</v>
      </c>
      <c r="H195" s="36">
        <f>SUMIFS(СВЦЭМ!$F$39:$F$789,СВЦЭМ!$A$39:$A$789,$A195,СВЦЭМ!$B$39:$B$789,H$190)+'СЕТ СН'!$F$15</f>
        <v>171.41462458999999</v>
      </c>
      <c r="I195" s="36">
        <f>SUMIFS(СВЦЭМ!$F$39:$F$789,СВЦЭМ!$A$39:$A$789,$A195,СВЦЭМ!$B$39:$B$789,I$190)+'СЕТ СН'!$F$15</f>
        <v>164.61935208</v>
      </c>
      <c r="J195" s="36">
        <f>SUMIFS(СВЦЭМ!$F$39:$F$789,СВЦЭМ!$A$39:$A$789,$A195,СВЦЭМ!$B$39:$B$789,J$190)+'СЕТ СН'!$F$15</f>
        <v>161.02165851000001</v>
      </c>
      <c r="K195" s="36">
        <f>SUMIFS(СВЦЭМ!$F$39:$F$789,СВЦЭМ!$A$39:$A$789,$A195,СВЦЭМ!$B$39:$B$789,K$190)+'СЕТ СН'!$F$15</f>
        <v>158.43763799999999</v>
      </c>
      <c r="L195" s="36">
        <f>SUMIFS(СВЦЭМ!$F$39:$F$789,СВЦЭМ!$A$39:$A$789,$A195,СВЦЭМ!$B$39:$B$789,L$190)+'СЕТ СН'!$F$15</f>
        <v>157.58666768000001</v>
      </c>
      <c r="M195" s="36">
        <f>SUMIFS(СВЦЭМ!$F$39:$F$789,СВЦЭМ!$A$39:$A$789,$A195,СВЦЭМ!$B$39:$B$789,M$190)+'СЕТ СН'!$F$15</f>
        <v>159.64253585</v>
      </c>
      <c r="N195" s="36">
        <f>SUMIFS(СВЦЭМ!$F$39:$F$789,СВЦЭМ!$A$39:$A$789,$A195,СВЦЭМ!$B$39:$B$789,N$190)+'СЕТ СН'!$F$15</f>
        <v>160.62769084000001</v>
      </c>
      <c r="O195" s="36">
        <f>SUMIFS(СВЦЭМ!$F$39:$F$789,СВЦЭМ!$A$39:$A$789,$A195,СВЦЭМ!$B$39:$B$789,O$190)+'СЕТ СН'!$F$15</f>
        <v>161.15096294</v>
      </c>
      <c r="P195" s="36">
        <f>SUMIFS(СВЦЭМ!$F$39:$F$789,СВЦЭМ!$A$39:$A$789,$A195,СВЦЭМ!$B$39:$B$789,P$190)+'СЕТ СН'!$F$15</f>
        <v>162.43427596999999</v>
      </c>
      <c r="Q195" s="36">
        <f>SUMIFS(СВЦЭМ!$F$39:$F$789,СВЦЭМ!$A$39:$A$789,$A195,СВЦЭМ!$B$39:$B$789,Q$190)+'СЕТ СН'!$F$15</f>
        <v>164.46376696999999</v>
      </c>
      <c r="R195" s="36">
        <f>SUMIFS(СВЦЭМ!$F$39:$F$789,СВЦЭМ!$A$39:$A$789,$A195,СВЦЭМ!$B$39:$B$789,R$190)+'СЕТ СН'!$F$15</f>
        <v>164.65753932000001</v>
      </c>
      <c r="S195" s="36">
        <f>SUMIFS(СВЦЭМ!$F$39:$F$789,СВЦЭМ!$A$39:$A$789,$A195,СВЦЭМ!$B$39:$B$789,S$190)+'СЕТ СН'!$F$15</f>
        <v>159.99284026000001</v>
      </c>
      <c r="T195" s="36">
        <f>SUMIFS(СВЦЭМ!$F$39:$F$789,СВЦЭМ!$A$39:$A$789,$A195,СВЦЭМ!$B$39:$B$789,T$190)+'СЕТ СН'!$F$15</f>
        <v>155.54649447</v>
      </c>
      <c r="U195" s="36">
        <f>SUMIFS(СВЦЭМ!$F$39:$F$789,СВЦЭМ!$A$39:$A$789,$A195,СВЦЭМ!$B$39:$B$789,U$190)+'СЕТ СН'!$F$15</f>
        <v>155.62957994999999</v>
      </c>
      <c r="V195" s="36">
        <f>SUMIFS(СВЦЭМ!$F$39:$F$789,СВЦЭМ!$A$39:$A$789,$A195,СВЦЭМ!$B$39:$B$789,V$190)+'СЕТ СН'!$F$15</f>
        <v>158.55092421000001</v>
      </c>
      <c r="W195" s="36">
        <f>SUMIFS(СВЦЭМ!$F$39:$F$789,СВЦЭМ!$A$39:$A$789,$A195,СВЦЭМ!$B$39:$B$789,W$190)+'СЕТ СН'!$F$15</f>
        <v>159.49480733999999</v>
      </c>
      <c r="X195" s="36">
        <f>SUMIFS(СВЦЭМ!$F$39:$F$789,СВЦЭМ!$A$39:$A$789,$A195,СВЦЭМ!$B$39:$B$789,X$190)+'СЕТ СН'!$F$15</f>
        <v>160.80358294000001</v>
      </c>
      <c r="Y195" s="36">
        <f>SUMIFS(СВЦЭМ!$F$39:$F$789,СВЦЭМ!$A$39:$A$789,$A195,СВЦЭМ!$B$39:$B$789,Y$190)+'СЕТ СН'!$F$15</f>
        <v>161.63453737</v>
      </c>
    </row>
    <row r="196" spans="1:25" ht="15.75" x14ac:dyDescent="0.2">
      <c r="A196" s="35">
        <f t="shared" si="5"/>
        <v>45632</v>
      </c>
      <c r="B196" s="36">
        <f>SUMIFS(СВЦЭМ!$F$39:$F$789,СВЦЭМ!$A$39:$A$789,$A196,СВЦЭМ!$B$39:$B$789,B$190)+'СЕТ СН'!$F$15</f>
        <v>170.56780246</v>
      </c>
      <c r="C196" s="36">
        <f>SUMIFS(СВЦЭМ!$F$39:$F$789,СВЦЭМ!$A$39:$A$789,$A196,СВЦЭМ!$B$39:$B$789,C$190)+'СЕТ СН'!$F$15</f>
        <v>176.44796251</v>
      </c>
      <c r="D196" s="36">
        <f>SUMIFS(СВЦЭМ!$F$39:$F$789,СВЦЭМ!$A$39:$A$789,$A196,СВЦЭМ!$B$39:$B$789,D$190)+'СЕТ СН'!$F$15</f>
        <v>178.72789619</v>
      </c>
      <c r="E196" s="36">
        <f>SUMIFS(СВЦЭМ!$F$39:$F$789,СВЦЭМ!$A$39:$A$789,$A196,СВЦЭМ!$B$39:$B$789,E$190)+'СЕТ СН'!$F$15</f>
        <v>179.68230743999999</v>
      </c>
      <c r="F196" s="36">
        <f>SUMIFS(СВЦЭМ!$F$39:$F$789,СВЦЭМ!$A$39:$A$789,$A196,СВЦЭМ!$B$39:$B$789,F$190)+'СЕТ СН'!$F$15</f>
        <v>179.5604222</v>
      </c>
      <c r="G196" s="36">
        <f>SUMIFS(СВЦЭМ!$F$39:$F$789,СВЦЭМ!$A$39:$A$789,$A196,СВЦЭМ!$B$39:$B$789,G$190)+'СЕТ СН'!$F$15</f>
        <v>178.02215158000001</v>
      </c>
      <c r="H196" s="36">
        <f>SUMIFS(СВЦЭМ!$F$39:$F$789,СВЦЭМ!$A$39:$A$789,$A196,СВЦЭМ!$B$39:$B$789,H$190)+'СЕТ СН'!$F$15</f>
        <v>171.17952094</v>
      </c>
      <c r="I196" s="36">
        <f>SUMIFS(СВЦЭМ!$F$39:$F$789,СВЦЭМ!$A$39:$A$789,$A196,СВЦЭМ!$B$39:$B$789,I$190)+'СЕТ СН'!$F$15</f>
        <v>165.18536786999999</v>
      </c>
      <c r="J196" s="36">
        <f>SUMIFS(СВЦЭМ!$F$39:$F$789,СВЦЭМ!$A$39:$A$789,$A196,СВЦЭМ!$B$39:$B$789,J$190)+'СЕТ СН'!$F$15</f>
        <v>160.20100289999999</v>
      </c>
      <c r="K196" s="36">
        <f>SUMIFS(СВЦЭМ!$F$39:$F$789,СВЦЭМ!$A$39:$A$789,$A196,СВЦЭМ!$B$39:$B$789,K$190)+'СЕТ СН'!$F$15</f>
        <v>157.55115651</v>
      </c>
      <c r="L196" s="36">
        <f>SUMIFS(СВЦЭМ!$F$39:$F$789,СВЦЭМ!$A$39:$A$789,$A196,СВЦЭМ!$B$39:$B$789,L$190)+'СЕТ СН'!$F$15</f>
        <v>157.69092094000001</v>
      </c>
      <c r="M196" s="36">
        <f>SUMIFS(СВЦЭМ!$F$39:$F$789,СВЦЭМ!$A$39:$A$789,$A196,СВЦЭМ!$B$39:$B$789,M$190)+'СЕТ СН'!$F$15</f>
        <v>158.93822302000001</v>
      </c>
      <c r="N196" s="36">
        <f>SUMIFS(СВЦЭМ!$F$39:$F$789,СВЦЭМ!$A$39:$A$789,$A196,СВЦЭМ!$B$39:$B$789,N$190)+'СЕТ СН'!$F$15</f>
        <v>159.60227021</v>
      </c>
      <c r="O196" s="36">
        <f>SUMIFS(СВЦЭМ!$F$39:$F$789,СВЦЭМ!$A$39:$A$789,$A196,СВЦЭМ!$B$39:$B$789,O$190)+'СЕТ СН'!$F$15</f>
        <v>160.16616411999999</v>
      </c>
      <c r="P196" s="36">
        <f>SUMIFS(СВЦЭМ!$F$39:$F$789,СВЦЭМ!$A$39:$A$789,$A196,СВЦЭМ!$B$39:$B$789,P$190)+'СЕТ СН'!$F$15</f>
        <v>161.95939039000001</v>
      </c>
      <c r="Q196" s="36">
        <f>SUMIFS(СВЦЭМ!$F$39:$F$789,СВЦЭМ!$A$39:$A$789,$A196,СВЦЭМ!$B$39:$B$789,Q$190)+'СЕТ СН'!$F$15</f>
        <v>162.95302758</v>
      </c>
      <c r="R196" s="36">
        <f>SUMIFS(СВЦЭМ!$F$39:$F$789,СВЦЭМ!$A$39:$A$789,$A196,СВЦЭМ!$B$39:$B$789,R$190)+'СЕТ СН'!$F$15</f>
        <v>162.27695553000001</v>
      </c>
      <c r="S196" s="36">
        <f>SUMIFS(СВЦЭМ!$F$39:$F$789,СВЦЭМ!$A$39:$A$789,$A196,СВЦЭМ!$B$39:$B$789,S$190)+'СЕТ СН'!$F$15</f>
        <v>160.50397221</v>
      </c>
      <c r="T196" s="36">
        <f>SUMIFS(СВЦЭМ!$F$39:$F$789,СВЦЭМ!$A$39:$A$789,$A196,СВЦЭМ!$B$39:$B$789,T$190)+'СЕТ СН'!$F$15</f>
        <v>156.07889542000001</v>
      </c>
      <c r="U196" s="36">
        <f>SUMIFS(СВЦЭМ!$F$39:$F$789,СВЦЭМ!$A$39:$A$789,$A196,СВЦЭМ!$B$39:$B$789,U$190)+'СЕТ СН'!$F$15</f>
        <v>154.95669086000001</v>
      </c>
      <c r="V196" s="36">
        <f>SUMIFS(СВЦЭМ!$F$39:$F$789,СВЦЭМ!$A$39:$A$789,$A196,СВЦЭМ!$B$39:$B$789,V$190)+'СЕТ СН'!$F$15</f>
        <v>158.56218570999999</v>
      </c>
      <c r="W196" s="36">
        <f>SUMIFS(СВЦЭМ!$F$39:$F$789,СВЦЭМ!$A$39:$A$789,$A196,СВЦЭМ!$B$39:$B$789,W$190)+'СЕТ СН'!$F$15</f>
        <v>158.73216023000001</v>
      </c>
      <c r="X196" s="36">
        <f>SUMIFS(СВЦЭМ!$F$39:$F$789,СВЦЭМ!$A$39:$A$789,$A196,СВЦЭМ!$B$39:$B$789,X$190)+'СЕТ СН'!$F$15</f>
        <v>159.23108429000001</v>
      </c>
      <c r="Y196" s="36">
        <f>SUMIFS(СВЦЭМ!$F$39:$F$789,СВЦЭМ!$A$39:$A$789,$A196,СВЦЭМ!$B$39:$B$789,Y$190)+'СЕТ СН'!$F$15</f>
        <v>161.65661514000001</v>
      </c>
    </row>
    <row r="197" spans="1:25" ht="15.75" x14ac:dyDescent="0.2">
      <c r="A197" s="35">
        <f t="shared" si="5"/>
        <v>45633</v>
      </c>
      <c r="B197" s="36">
        <f>SUMIFS(СВЦЭМ!$F$39:$F$789,СВЦЭМ!$A$39:$A$789,$A197,СВЦЭМ!$B$39:$B$789,B$190)+'СЕТ СН'!$F$15</f>
        <v>168.71183259</v>
      </c>
      <c r="C197" s="36">
        <f>SUMIFS(СВЦЭМ!$F$39:$F$789,СВЦЭМ!$A$39:$A$789,$A197,СВЦЭМ!$B$39:$B$789,C$190)+'СЕТ СН'!$F$15</f>
        <v>166.29558044999999</v>
      </c>
      <c r="D197" s="36">
        <f>SUMIFS(СВЦЭМ!$F$39:$F$789,СВЦЭМ!$A$39:$A$789,$A197,СВЦЭМ!$B$39:$B$789,D$190)+'СЕТ СН'!$F$15</f>
        <v>168.87564678999999</v>
      </c>
      <c r="E197" s="36">
        <f>SUMIFS(СВЦЭМ!$F$39:$F$789,СВЦЭМ!$A$39:$A$789,$A197,СВЦЭМ!$B$39:$B$789,E$190)+'СЕТ СН'!$F$15</f>
        <v>170.92838922999999</v>
      </c>
      <c r="F197" s="36">
        <f>SUMIFS(СВЦЭМ!$F$39:$F$789,СВЦЭМ!$A$39:$A$789,$A197,СВЦЭМ!$B$39:$B$789,F$190)+'СЕТ СН'!$F$15</f>
        <v>170.67626089999999</v>
      </c>
      <c r="G197" s="36">
        <f>SUMIFS(СВЦЭМ!$F$39:$F$789,СВЦЭМ!$A$39:$A$789,$A197,СВЦЭМ!$B$39:$B$789,G$190)+'СЕТ СН'!$F$15</f>
        <v>169.24151345000001</v>
      </c>
      <c r="H197" s="36">
        <f>SUMIFS(СВЦЭМ!$F$39:$F$789,СВЦЭМ!$A$39:$A$789,$A197,СВЦЭМ!$B$39:$B$789,H$190)+'СЕТ СН'!$F$15</f>
        <v>167.36195395999999</v>
      </c>
      <c r="I197" s="36">
        <f>SUMIFS(СВЦЭМ!$F$39:$F$789,СВЦЭМ!$A$39:$A$789,$A197,СВЦЭМ!$B$39:$B$789,I$190)+'СЕТ СН'!$F$15</f>
        <v>167.38067647</v>
      </c>
      <c r="J197" s="36">
        <f>SUMIFS(СВЦЭМ!$F$39:$F$789,СВЦЭМ!$A$39:$A$789,$A197,СВЦЭМ!$B$39:$B$789,J$190)+'СЕТ СН'!$F$15</f>
        <v>162.19648756000001</v>
      </c>
      <c r="K197" s="36">
        <f>SUMIFS(СВЦЭМ!$F$39:$F$789,СВЦЭМ!$A$39:$A$789,$A197,СВЦЭМ!$B$39:$B$789,K$190)+'СЕТ СН'!$F$15</f>
        <v>154.85510604999999</v>
      </c>
      <c r="L197" s="36">
        <f>SUMIFS(СВЦЭМ!$F$39:$F$789,СВЦЭМ!$A$39:$A$789,$A197,СВЦЭМ!$B$39:$B$789,L$190)+'СЕТ СН'!$F$15</f>
        <v>152.33524</v>
      </c>
      <c r="M197" s="36">
        <f>SUMIFS(СВЦЭМ!$F$39:$F$789,СВЦЭМ!$A$39:$A$789,$A197,СВЦЭМ!$B$39:$B$789,M$190)+'СЕТ СН'!$F$15</f>
        <v>152.45073134</v>
      </c>
      <c r="N197" s="36">
        <f>SUMIFS(СВЦЭМ!$F$39:$F$789,СВЦЭМ!$A$39:$A$789,$A197,СВЦЭМ!$B$39:$B$789,N$190)+'СЕТ СН'!$F$15</f>
        <v>154.11506166000001</v>
      </c>
      <c r="O197" s="36">
        <f>SUMIFS(СВЦЭМ!$F$39:$F$789,СВЦЭМ!$A$39:$A$789,$A197,СВЦЭМ!$B$39:$B$789,O$190)+'СЕТ СН'!$F$15</f>
        <v>154.66376084000001</v>
      </c>
      <c r="P197" s="36">
        <f>SUMIFS(СВЦЭМ!$F$39:$F$789,СВЦЭМ!$A$39:$A$789,$A197,СВЦЭМ!$B$39:$B$789,P$190)+'СЕТ СН'!$F$15</f>
        <v>155.92484076</v>
      </c>
      <c r="Q197" s="36">
        <f>SUMIFS(СВЦЭМ!$F$39:$F$789,СВЦЭМ!$A$39:$A$789,$A197,СВЦЭМ!$B$39:$B$789,Q$190)+'СЕТ СН'!$F$15</f>
        <v>155.70452197</v>
      </c>
      <c r="R197" s="36">
        <f>SUMIFS(СВЦЭМ!$F$39:$F$789,СВЦЭМ!$A$39:$A$789,$A197,СВЦЭМ!$B$39:$B$789,R$190)+'СЕТ СН'!$F$15</f>
        <v>156.00289308000001</v>
      </c>
      <c r="S197" s="36">
        <f>SUMIFS(СВЦЭМ!$F$39:$F$789,СВЦЭМ!$A$39:$A$789,$A197,СВЦЭМ!$B$39:$B$789,S$190)+'СЕТ СН'!$F$15</f>
        <v>153.66312563</v>
      </c>
      <c r="T197" s="36">
        <f>SUMIFS(СВЦЭМ!$F$39:$F$789,СВЦЭМ!$A$39:$A$789,$A197,СВЦЭМ!$B$39:$B$789,T$190)+'СЕТ СН'!$F$15</f>
        <v>150.17301916</v>
      </c>
      <c r="U197" s="36">
        <f>SUMIFS(СВЦЭМ!$F$39:$F$789,СВЦЭМ!$A$39:$A$789,$A197,СВЦЭМ!$B$39:$B$789,U$190)+'СЕТ СН'!$F$15</f>
        <v>152.01277705999999</v>
      </c>
      <c r="V197" s="36">
        <f>SUMIFS(СВЦЭМ!$F$39:$F$789,СВЦЭМ!$A$39:$A$789,$A197,СВЦЭМ!$B$39:$B$789,V$190)+'СЕТ СН'!$F$15</f>
        <v>153.49159266999999</v>
      </c>
      <c r="W197" s="36">
        <f>SUMIFS(СВЦЭМ!$F$39:$F$789,СВЦЭМ!$A$39:$A$789,$A197,СВЦЭМ!$B$39:$B$789,W$190)+'СЕТ СН'!$F$15</f>
        <v>155.03246394000001</v>
      </c>
      <c r="X197" s="36">
        <f>SUMIFS(СВЦЭМ!$F$39:$F$789,СВЦЭМ!$A$39:$A$789,$A197,СВЦЭМ!$B$39:$B$789,X$190)+'СЕТ СН'!$F$15</f>
        <v>158.38921704000001</v>
      </c>
      <c r="Y197" s="36">
        <f>SUMIFS(СВЦЭМ!$F$39:$F$789,СВЦЭМ!$A$39:$A$789,$A197,СВЦЭМ!$B$39:$B$789,Y$190)+'СЕТ СН'!$F$15</f>
        <v>163.15146172999999</v>
      </c>
    </row>
    <row r="198" spans="1:25" ht="15.75" x14ac:dyDescent="0.2">
      <c r="A198" s="35">
        <f t="shared" si="5"/>
        <v>45634</v>
      </c>
      <c r="B198" s="36">
        <f>SUMIFS(СВЦЭМ!$F$39:$F$789,СВЦЭМ!$A$39:$A$789,$A198,СВЦЭМ!$B$39:$B$789,B$190)+'СЕТ СН'!$F$15</f>
        <v>162.65473044000001</v>
      </c>
      <c r="C198" s="36">
        <f>SUMIFS(СВЦЭМ!$F$39:$F$789,СВЦЭМ!$A$39:$A$789,$A198,СВЦЭМ!$B$39:$B$789,C$190)+'СЕТ СН'!$F$15</f>
        <v>165.22933151999999</v>
      </c>
      <c r="D198" s="36">
        <f>SUMIFS(СВЦЭМ!$F$39:$F$789,СВЦЭМ!$A$39:$A$789,$A198,СВЦЭМ!$B$39:$B$789,D$190)+'СЕТ СН'!$F$15</f>
        <v>168.02073920000001</v>
      </c>
      <c r="E198" s="36">
        <f>SUMIFS(СВЦЭМ!$F$39:$F$789,СВЦЭМ!$A$39:$A$789,$A198,СВЦЭМ!$B$39:$B$789,E$190)+'СЕТ СН'!$F$15</f>
        <v>170.45775211</v>
      </c>
      <c r="F198" s="36">
        <f>SUMIFS(СВЦЭМ!$F$39:$F$789,СВЦЭМ!$A$39:$A$789,$A198,СВЦЭМ!$B$39:$B$789,F$190)+'СЕТ СН'!$F$15</f>
        <v>171.54456934999999</v>
      </c>
      <c r="G198" s="36">
        <f>SUMIFS(СВЦЭМ!$F$39:$F$789,СВЦЭМ!$A$39:$A$789,$A198,СВЦЭМ!$B$39:$B$789,G$190)+'СЕТ СН'!$F$15</f>
        <v>169.62677969999999</v>
      </c>
      <c r="H198" s="36">
        <f>SUMIFS(СВЦЭМ!$F$39:$F$789,СВЦЭМ!$A$39:$A$789,$A198,СВЦЭМ!$B$39:$B$789,H$190)+'СЕТ СН'!$F$15</f>
        <v>171.05012783999999</v>
      </c>
      <c r="I198" s="36">
        <f>SUMIFS(СВЦЭМ!$F$39:$F$789,СВЦЭМ!$A$39:$A$789,$A198,СВЦЭМ!$B$39:$B$789,I$190)+'СЕТ СН'!$F$15</f>
        <v>170.12172448999999</v>
      </c>
      <c r="J198" s="36">
        <f>SUMIFS(СВЦЭМ!$F$39:$F$789,СВЦЭМ!$A$39:$A$789,$A198,СВЦЭМ!$B$39:$B$789,J$190)+'СЕТ СН'!$F$15</f>
        <v>165.18201873999999</v>
      </c>
      <c r="K198" s="36">
        <f>SUMIFS(СВЦЭМ!$F$39:$F$789,СВЦЭМ!$A$39:$A$789,$A198,СВЦЭМ!$B$39:$B$789,K$190)+'СЕТ СН'!$F$15</f>
        <v>158.80557683999999</v>
      </c>
      <c r="L198" s="36">
        <f>SUMIFS(СВЦЭМ!$F$39:$F$789,СВЦЭМ!$A$39:$A$789,$A198,СВЦЭМ!$B$39:$B$789,L$190)+'СЕТ СН'!$F$15</f>
        <v>154.73902842000001</v>
      </c>
      <c r="M198" s="36">
        <f>SUMIFS(СВЦЭМ!$F$39:$F$789,СВЦЭМ!$A$39:$A$789,$A198,СВЦЭМ!$B$39:$B$789,M$190)+'СЕТ СН'!$F$15</f>
        <v>154.71811636999999</v>
      </c>
      <c r="N198" s="36">
        <f>SUMIFS(СВЦЭМ!$F$39:$F$789,СВЦЭМ!$A$39:$A$789,$A198,СВЦЭМ!$B$39:$B$789,N$190)+'СЕТ СН'!$F$15</f>
        <v>156.90961433000001</v>
      </c>
      <c r="O198" s="36">
        <f>SUMIFS(СВЦЭМ!$F$39:$F$789,СВЦЭМ!$A$39:$A$789,$A198,СВЦЭМ!$B$39:$B$789,O$190)+'СЕТ СН'!$F$15</f>
        <v>157.85345215999999</v>
      </c>
      <c r="P198" s="36">
        <f>SUMIFS(СВЦЭМ!$F$39:$F$789,СВЦЭМ!$A$39:$A$789,$A198,СВЦЭМ!$B$39:$B$789,P$190)+'СЕТ СН'!$F$15</f>
        <v>158.69592152999999</v>
      </c>
      <c r="Q198" s="36">
        <f>SUMIFS(СВЦЭМ!$F$39:$F$789,СВЦЭМ!$A$39:$A$789,$A198,СВЦЭМ!$B$39:$B$789,Q$190)+'СЕТ СН'!$F$15</f>
        <v>159.44693380999999</v>
      </c>
      <c r="R198" s="36">
        <f>SUMIFS(СВЦЭМ!$F$39:$F$789,СВЦЭМ!$A$39:$A$789,$A198,СВЦЭМ!$B$39:$B$789,R$190)+'СЕТ СН'!$F$15</f>
        <v>158.85297456999999</v>
      </c>
      <c r="S198" s="36">
        <f>SUMIFS(СВЦЭМ!$F$39:$F$789,СВЦЭМ!$A$39:$A$789,$A198,СВЦЭМ!$B$39:$B$789,S$190)+'СЕТ СН'!$F$15</f>
        <v>153.58965649000001</v>
      </c>
      <c r="T198" s="36">
        <f>SUMIFS(СВЦЭМ!$F$39:$F$789,СВЦЭМ!$A$39:$A$789,$A198,СВЦЭМ!$B$39:$B$789,T$190)+'СЕТ СН'!$F$15</f>
        <v>147.14411066</v>
      </c>
      <c r="U198" s="36">
        <f>SUMIFS(СВЦЭМ!$F$39:$F$789,СВЦЭМ!$A$39:$A$789,$A198,СВЦЭМ!$B$39:$B$789,U$190)+'СЕТ СН'!$F$15</f>
        <v>146.96933035000001</v>
      </c>
      <c r="V198" s="36">
        <f>SUMIFS(СВЦЭМ!$F$39:$F$789,СВЦЭМ!$A$39:$A$789,$A198,СВЦЭМ!$B$39:$B$789,V$190)+'СЕТ СН'!$F$15</f>
        <v>149.49578603</v>
      </c>
      <c r="W198" s="36">
        <f>SUMIFS(СВЦЭМ!$F$39:$F$789,СВЦЭМ!$A$39:$A$789,$A198,СВЦЭМ!$B$39:$B$789,W$190)+'СЕТ СН'!$F$15</f>
        <v>152.85655593000001</v>
      </c>
      <c r="X198" s="36">
        <f>SUMIFS(СВЦЭМ!$F$39:$F$789,СВЦЭМ!$A$39:$A$789,$A198,СВЦЭМ!$B$39:$B$789,X$190)+'СЕТ СН'!$F$15</f>
        <v>154.19246602000001</v>
      </c>
      <c r="Y198" s="36">
        <f>SUMIFS(СВЦЭМ!$F$39:$F$789,СВЦЭМ!$A$39:$A$789,$A198,СВЦЭМ!$B$39:$B$789,Y$190)+'СЕТ СН'!$F$15</f>
        <v>154.29122466999999</v>
      </c>
    </row>
    <row r="199" spans="1:25" ht="15.75" x14ac:dyDescent="0.2">
      <c r="A199" s="35">
        <f t="shared" si="5"/>
        <v>45635</v>
      </c>
      <c r="B199" s="36">
        <f>SUMIFS(СВЦЭМ!$F$39:$F$789,СВЦЭМ!$A$39:$A$789,$A199,СВЦЭМ!$B$39:$B$789,B$190)+'СЕТ СН'!$F$15</f>
        <v>160.87361311999999</v>
      </c>
      <c r="C199" s="36">
        <f>SUMIFS(СВЦЭМ!$F$39:$F$789,СВЦЭМ!$A$39:$A$789,$A199,СВЦЭМ!$B$39:$B$789,C$190)+'СЕТ СН'!$F$15</f>
        <v>162.91802299</v>
      </c>
      <c r="D199" s="36">
        <f>SUMIFS(СВЦЭМ!$F$39:$F$789,СВЦЭМ!$A$39:$A$789,$A199,СВЦЭМ!$B$39:$B$789,D$190)+'СЕТ СН'!$F$15</f>
        <v>166.56822310999999</v>
      </c>
      <c r="E199" s="36">
        <f>SUMIFS(СВЦЭМ!$F$39:$F$789,СВЦЭМ!$A$39:$A$789,$A199,СВЦЭМ!$B$39:$B$789,E$190)+'СЕТ СН'!$F$15</f>
        <v>168.35201676</v>
      </c>
      <c r="F199" s="36">
        <f>SUMIFS(СВЦЭМ!$F$39:$F$789,СВЦЭМ!$A$39:$A$789,$A199,СВЦЭМ!$B$39:$B$789,F$190)+'СЕТ СН'!$F$15</f>
        <v>168.47326459000001</v>
      </c>
      <c r="G199" s="36">
        <f>SUMIFS(СВЦЭМ!$F$39:$F$789,СВЦЭМ!$A$39:$A$789,$A199,СВЦЭМ!$B$39:$B$789,G$190)+'СЕТ СН'!$F$15</f>
        <v>165.24152362000001</v>
      </c>
      <c r="H199" s="36">
        <f>SUMIFS(СВЦЭМ!$F$39:$F$789,СВЦЭМ!$A$39:$A$789,$A199,СВЦЭМ!$B$39:$B$789,H$190)+'СЕТ СН'!$F$15</f>
        <v>158.20353786000001</v>
      </c>
      <c r="I199" s="36">
        <f>SUMIFS(СВЦЭМ!$F$39:$F$789,СВЦЭМ!$A$39:$A$789,$A199,СВЦЭМ!$B$39:$B$789,I$190)+'СЕТ СН'!$F$15</f>
        <v>152.25142817</v>
      </c>
      <c r="J199" s="36">
        <f>SUMIFS(СВЦЭМ!$F$39:$F$789,СВЦЭМ!$A$39:$A$789,$A199,СВЦЭМ!$B$39:$B$789,J$190)+'СЕТ СН'!$F$15</f>
        <v>153.89286852000001</v>
      </c>
      <c r="K199" s="36">
        <f>SUMIFS(СВЦЭМ!$F$39:$F$789,СВЦЭМ!$A$39:$A$789,$A199,СВЦЭМ!$B$39:$B$789,K$190)+'СЕТ СН'!$F$15</f>
        <v>152.43910636999999</v>
      </c>
      <c r="L199" s="36">
        <f>SUMIFS(СВЦЭМ!$F$39:$F$789,СВЦЭМ!$A$39:$A$789,$A199,СВЦЭМ!$B$39:$B$789,L$190)+'СЕТ СН'!$F$15</f>
        <v>151.92483578</v>
      </c>
      <c r="M199" s="36">
        <f>SUMIFS(СВЦЭМ!$F$39:$F$789,СВЦЭМ!$A$39:$A$789,$A199,СВЦЭМ!$B$39:$B$789,M$190)+'СЕТ СН'!$F$15</f>
        <v>153.85674589999999</v>
      </c>
      <c r="N199" s="36">
        <f>SUMIFS(СВЦЭМ!$F$39:$F$789,СВЦЭМ!$A$39:$A$789,$A199,СВЦЭМ!$B$39:$B$789,N$190)+'СЕТ СН'!$F$15</f>
        <v>153.17910280000001</v>
      </c>
      <c r="O199" s="36">
        <f>SUMIFS(СВЦЭМ!$F$39:$F$789,СВЦЭМ!$A$39:$A$789,$A199,СВЦЭМ!$B$39:$B$789,O$190)+'СЕТ СН'!$F$15</f>
        <v>154.00368381000001</v>
      </c>
      <c r="P199" s="36">
        <f>SUMIFS(СВЦЭМ!$F$39:$F$789,СВЦЭМ!$A$39:$A$789,$A199,СВЦЭМ!$B$39:$B$789,P$190)+'СЕТ СН'!$F$15</f>
        <v>154.68535426</v>
      </c>
      <c r="Q199" s="36">
        <f>SUMIFS(СВЦЭМ!$F$39:$F$789,СВЦЭМ!$A$39:$A$789,$A199,СВЦЭМ!$B$39:$B$789,Q$190)+'СЕТ СН'!$F$15</f>
        <v>154.97060549</v>
      </c>
      <c r="R199" s="36">
        <f>SUMIFS(СВЦЭМ!$F$39:$F$789,СВЦЭМ!$A$39:$A$789,$A199,СВЦЭМ!$B$39:$B$789,R$190)+'СЕТ СН'!$F$15</f>
        <v>153.61071514</v>
      </c>
      <c r="S199" s="36">
        <f>SUMIFS(СВЦЭМ!$F$39:$F$789,СВЦЭМ!$A$39:$A$789,$A199,СВЦЭМ!$B$39:$B$789,S$190)+'СЕТ СН'!$F$15</f>
        <v>150.73815278000001</v>
      </c>
      <c r="T199" s="36">
        <f>SUMIFS(СВЦЭМ!$F$39:$F$789,СВЦЭМ!$A$39:$A$789,$A199,СВЦЭМ!$B$39:$B$789,T$190)+'СЕТ СН'!$F$15</f>
        <v>148.65671487</v>
      </c>
      <c r="U199" s="36">
        <f>SUMIFS(СВЦЭМ!$F$39:$F$789,СВЦЭМ!$A$39:$A$789,$A199,СВЦЭМ!$B$39:$B$789,U$190)+'СЕТ СН'!$F$15</f>
        <v>149.13570715</v>
      </c>
      <c r="V199" s="36">
        <f>SUMIFS(СВЦЭМ!$F$39:$F$789,СВЦЭМ!$A$39:$A$789,$A199,СВЦЭМ!$B$39:$B$789,V$190)+'СЕТ СН'!$F$15</f>
        <v>151.50101365</v>
      </c>
      <c r="W199" s="36">
        <f>SUMIFS(СВЦЭМ!$F$39:$F$789,СВЦЭМ!$A$39:$A$789,$A199,СВЦЭМ!$B$39:$B$789,W$190)+'СЕТ СН'!$F$15</f>
        <v>152.91036980000001</v>
      </c>
      <c r="X199" s="36">
        <f>SUMIFS(СВЦЭМ!$F$39:$F$789,СВЦЭМ!$A$39:$A$789,$A199,СВЦЭМ!$B$39:$B$789,X$190)+'СЕТ СН'!$F$15</f>
        <v>154.00204461999999</v>
      </c>
      <c r="Y199" s="36">
        <f>SUMIFS(СВЦЭМ!$F$39:$F$789,СВЦЭМ!$A$39:$A$789,$A199,СВЦЭМ!$B$39:$B$789,Y$190)+'СЕТ СН'!$F$15</f>
        <v>152.67081381</v>
      </c>
    </row>
    <row r="200" spans="1:25" ht="15.75" x14ac:dyDescent="0.2">
      <c r="A200" s="35">
        <f t="shared" si="5"/>
        <v>45636</v>
      </c>
      <c r="B200" s="36">
        <f>SUMIFS(СВЦЭМ!$F$39:$F$789,СВЦЭМ!$A$39:$A$789,$A200,СВЦЭМ!$B$39:$B$789,B$190)+'СЕТ СН'!$F$15</f>
        <v>163.27179124</v>
      </c>
      <c r="C200" s="36">
        <f>SUMIFS(СВЦЭМ!$F$39:$F$789,СВЦЭМ!$A$39:$A$789,$A200,СВЦЭМ!$B$39:$B$789,C$190)+'СЕТ СН'!$F$15</f>
        <v>168.21260828999999</v>
      </c>
      <c r="D200" s="36">
        <f>SUMIFS(СВЦЭМ!$F$39:$F$789,СВЦЭМ!$A$39:$A$789,$A200,СВЦЭМ!$B$39:$B$789,D$190)+'СЕТ СН'!$F$15</f>
        <v>169.47648687</v>
      </c>
      <c r="E200" s="36">
        <f>SUMIFS(СВЦЭМ!$F$39:$F$789,СВЦЭМ!$A$39:$A$789,$A200,СВЦЭМ!$B$39:$B$789,E$190)+'СЕТ СН'!$F$15</f>
        <v>171.00489561000001</v>
      </c>
      <c r="F200" s="36">
        <f>SUMIFS(СВЦЭМ!$F$39:$F$789,СВЦЭМ!$A$39:$A$789,$A200,СВЦЭМ!$B$39:$B$789,F$190)+'СЕТ СН'!$F$15</f>
        <v>171.22998845999999</v>
      </c>
      <c r="G200" s="36">
        <f>SUMIFS(СВЦЭМ!$F$39:$F$789,СВЦЭМ!$A$39:$A$789,$A200,СВЦЭМ!$B$39:$B$789,G$190)+'СЕТ СН'!$F$15</f>
        <v>168.72143614000001</v>
      </c>
      <c r="H200" s="36">
        <f>SUMIFS(СВЦЭМ!$F$39:$F$789,СВЦЭМ!$A$39:$A$789,$A200,СВЦЭМ!$B$39:$B$789,H$190)+'СЕТ СН'!$F$15</f>
        <v>162.34630845999999</v>
      </c>
      <c r="I200" s="36">
        <f>SUMIFS(СВЦЭМ!$F$39:$F$789,СВЦЭМ!$A$39:$A$789,$A200,СВЦЭМ!$B$39:$B$789,I$190)+'СЕТ СН'!$F$15</f>
        <v>155.95207746</v>
      </c>
      <c r="J200" s="36">
        <f>SUMIFS(СВЦЭМ!$F$39:$F$789,СВЦЭМ!$A$39:$A$789,$A200,СВЦЭМ!$B$39:$B$789,J$190)+'СЕТ СН'!$F$15</f>
        <v>151.48486385999999</v>
      </c>
      <c r="K200" s="36">
        <f>SUMIFS(СВЦЭМ!$F$39:$F$789,СВЦЭМ!$A$39:$A$789,$A200,СВЦЭМ!$B$39:$B$789,K$190)+'СЕТ СН'!$F$15</f>
        <v>149.24915403</v>
      </c>
      <c r="L200" s="36">
        <f>SUMIFS(СВЦЭМ!$F$39:$F$789,СВЦЭМ!$A$39:$A$789,$A200,СВЦЭМ!$B$39:$B$789,L$190)+'СЕТ СН'!$F$15</f>
        <v>150.24475045</v>
      </c>
      <c r="M200" s="36">
        <f>SUMIFS(СВЦЭМ!$F$39:$F$789,СВЦЭМ!$A$39:$A$789,$A200,СВЦЭМ!$B$39:$B$789,M$190)+'СЕТ СН'!$F$15</f>
        <v>151.11286319999999</v>
      </c>
      <c r="N200" s="36">
        <f>SUMIFS(СВЦЭМ!$F$39:$F$789,СВЦЭМ!$A$39:$A$789,$A200,СВЦЭМ!$B$39:$B$789,N$190)+'СЕТ СН'!$F$15</f>
        <v>150.95576585000001</v>
      </c>
      <c r="O200" s="36">
        <f>SUMIFS(СВЦЭМ!$F$39:$F$789,СВЦЭМ!$A$39:$A$789,$A200,СВЦЭМ!$B$39:$B$789,O$190)+'СЕТ СН'!$F$15</f>
        <v>150.50048469000001</v>
      </c>
      <c r="P200" s="36">
        <f>SUMIFS(СВЦЭМ!$F$39:$F$789,СВЦЭМ!$A$39:$A$789,$A200,СВЦЭМ!$B$39:$B$789,P$190)+'СЕТ СН'!$F$15</f>
        <v>153.86763522000001</v>
      </c>
      <c r="Q200" s="36">
        <f>SUMIFS(СВЦЭМ!$F$39:$F$789,СВЦЭМ!$A$39:$A$789,$A200,СВЦЭМ!$B$39:$B$789,Q$190)+'СЕТ СН'!$F$15</f>
        <v>155.06452239999999</v>
      </c>
      <c r="R200" s="36">
        <f>SUMIFS(СВЦЭМ!$F$39:$F$789,СВЦЭМ!$A$39:$A$789,$A200,СВЦЭМ!$B$39:$B$789,R$190)+'СЕТ СН'!$F$15</f>
        <v>153.04335491000001</v>
      </c>
      <c r="S200" s="36">
        <f>SUMIFS(СВЦЭМ!$F$39:$F$789,СВЦЭМ!$A$39:$A$789,$A200,СВЦЭМ!$B$39:$B$789,S$190)+'СЕТ СН'!$F$15</f>
        <v>149.92304872</v>
      </c>
      <c r="T200" s="36">
        <f>SUMIFS(СВЦЭМ!$F$39:$F$789,СВЦЭМ!$A$39:$A$789,$A200,СВЦЭМ!$B$39:$B$789,T$190)+'СЕТ СН'!$F$15</f>
        <v>148.09186091999999</v>
      </c>
      <c r="U200" s="36">
        <f>SUMIFS(СВЦЭМ!$F$39:$F$789,СВЦЭМ!$A$39:$A$789,$A200,СВЦЭМ!$B$39:$B$789,U$190)+'СЕТ СН'!$F$15</f>
        <v>149.37946418999999</v>
      </c>
      <c r="V200" s="36">
        <f>SUMIFS(СВЦЭМ!$F$39:$F$789,СВЦЭМ!$A$39:$A$789,$A200,СВЦЭМ!$B$39:$B$789,V$190)+'СЕТ СН'!$F$15</f>
        <v>150.57056051000001</v>
      </c>
      <c r="W200" s="36">
        <f>SUMIFS(СВЦЭМ!$F$39:$F$789,СВЦЭМ!$A$39:$A$789,$A200,СВЦЭМ!$B$39:$B$789,W$190)+'СЕТ СН'!$F$15</f>
        <v>152.97495194000001</v>
      </c>
      <c r="X200" s="36">
        <f>SUMIFS(СВЦЭМ!$F$39:$F$789,СВЦЭМ!$A$39:$A$789,$A200,СВЦЭМ!$B$39:$B$789,X$190)+'СЕТ СН'!$F$15</f>
        <v>153.16874311999999</v>
      </c>
      <c r="Y200" s="36">
        <f>SUMIFS(СВЦЭМ!$F$39:$F$789,СВЦЭМ!$A$39:$A$789,$A200,СВЦЭМ!$B$39:$B$789,Y$190)+'СЕТ СН'!$F$15</f>
        <v>156.64214766000001</v>
      </c>
    </row>
    <row r="201" spans="1:25" ht="15.75" x14ac:dyDescent="0.2">
      <c r="A201" s="35">
        <f t="shared" si="5"/>
        <v>45637</v>
      </c>
      <c r="B201" s="36">
        <f>SUMIFS(СВЦЭМ!$F$39:$F$789,СВЦЭМ!$A$39:$A$789,$A201,СВЦЭМ!$B$39:$B$789,B$190)+'СЕТ СН'!$F$15</f>
        <v>156.21957068</v>
      </c>
      <c r="C201" s="36">
        <f>SUMIFS(СВЦЭМ!$F$39:$F$789,СВЦЭМ!$A$39:$A$789,$A201,СВЦЭМ!$B$39:$B$789,C$190)+'СЕТ СН'!$F$15</f>
        <v>164.86013058</v>
      </c>
      <c r="D201" s="36">
        <f>SUMIFS(СВЦЭМ!$F$39:$F$789,СВЦЭМ!$A$39:$A$789,$A201,СВЦЭМ!$B$39:$B$789,D$190)+'СЕТ СН'!$F$15</f>
        <v>168.43802826000001</v>
      </c>
      <c r="E201" s="36">
        <f>SUMIFS(СВЦЭМ!$F$39:$F$789,СВЦЭМ!$A$39:$A$789,$A201,СВЦЭМ!$B$39:$B$789,E$190)+'СЕТ СН'!$F$15</f>
        <v>169.42496992</v>
      </c>
      <c r="F201" s="36">
        <f>SUMIFS(СВЦЭМ!$F$39:$F$789,СВЦЭМ!$A$39:$A$789,$A201,СВЦЭМ!$B$39:$B$789,F$190)+'СЕТ СН'!$F$15</f>
        <v>170.45801415</v>
      </c>
      <c r="G201" s="36">
        <f>SUMIFS(СВЦЭМ!$F$39:$F$789,СВЦЭМ!$A$39:$A$789,$A201,СВЦЭМ!$B$39:$B$789,G$190)+'СЕТ СН'!$F$15</f>
        <v>167.91277808999999</v>
      </c>
      <c r="H201" s="36">
        <f>SUMIFS(СВЦЭМ!$F$39:$F$789,СВЦЭМ!$A$39:$A$789,$A201,СВЦЭМ!$B$39:$B$789,H$190)+'СЕТ СН'!$F$15</f>
        <v>163.76072540999999</v>
      </c>
      <c r="I201" s="36">
        <f>SUMIFS(СВЦЭМ!$F$39:$F$789,СВЦЭМ!$A$39:$A$789,$A201,СВЦЭМ!$B$39:$B$789,I$190)+'СЕТ СН'!$F$15</f>
        <v>158.07372183000001</v>
      </c>
      <c r="J201" s="36">
        <f>SUMIFS(СВЦЭМ!$F$39:$F$789,СВЦЭМ!$A$39:$A$789,$A201,СВЦЭМ!$B$39:$B$789,J$190)+'СЕТ СН'!$F$15</f>
        <v>154.43797441000001</v>
      </c>
      <c r="K201" s="36">
        <f>SUMIFS(СВЦЭМ!$F$39:$F$789,СВЦЭМ!$A$39:$A$789,$A201,СВЦЭМ!$B$39:$B$789,K$190)+'СЕТ СН'!$F$15</f>
        <v>153.01759998</v>
      </c>
      <c r="L201" s="36">
        <f>SUMIFS(СВЦЭМ!$F$39:$F$789,СВЦЭМ!$A$39:$A$789,$A201,СВЦЭМ!$B$39:$B$789,L$190)+'СЕТ СН'!$F$15</f>
        <v>152.85738477999999</v>
      </c>
      <c r="M201" s="36">
        <f>SUMIFS(СВЦЭМ!$F$39:$F$789,СВЦЭМ!$A$39:$A$789,$A201,СВЦЭМ!$B$39:$B$789,M$190)+'СЕТ СН'!$F$15</f>
        <v>155.07517035000001</v>
      </c>
      <c r="N201" s="36">
        <f>SUMIFS(СВЦЭМ!$F$39:$F$789,СВЦЭМ!$A$39:$A$789,$A201,СВЦЭМ!$B$39:$B$789,N$190)+'СЕТ СН'!$F$15</f>
        <v>156.7127571</v>
      </c>
      <c r="O201" s="36">
        <f>SUMIFS(СВЦЭМ!$F$39:$F$789,СВЦЭМ!$A$39:$A$789,$A201,СВЦЭМ!$B$39:$B$789,O$190)+'СЕТ СН'!$F$15</f>
        <v>159.21708156</v>
      </c>
      <c r="P201" s="36">
        <f>SUMIFS(СВЦЭМ!$F$39:$F$789,СВЦЭМ!$A$39:$A$789,$A201,СВЦЭМ!$B$39:$B$789,P$190)+'СЕТ СН'!$F$15</f>
        <v>161.64142759999999</v>
      </c>
      <c r="Q201" s="36">
        <f>SUMIFS(СВЦЭМ!$F$39:$F$789,СВЦЭМ!$A$39:$A$789,$A201,СВЦЭМ!$B$39:$B$789,Q$190)+'СЕТ СН'!$F$15</f>
        <v>164.54890030999999</v>
      </c>
      <c r="R201" s="36">
        <f>SUMIFS(СВЦЭМ!$F$39:$F$789,СВЦЭМ!$A$39:$A$789,$A201,СВЦЭМ!$B$39:$B$789,R$190)+'СЕТ СН'!$F$15</f>
        <v>163.29213763000001</v>
      </c>
      <c r="S201" s="36">
        <f>SUMIFS(СВЦЭМ!$F$39:$F$789,СВЦЭМ!$A$39:$A$789,$A201,СВЦЭМ!$B$39:$B$789,S$190)+'СЕТ СН'!$F$15</f>
        <v>160.34156200999999</v>
      </c>
      <c r="T201" s="36">
        <f>SUMIFS(СВЦЭМ!$F$39:$F$789,СВЦЭМ!$A$39:$A$789,$A201,СВЦЭМ!$B$39:$B$789,T$190)+'СЕТ СН'!$F$15</f>
        <v>156.48042444000001</v>
      </c>
      <c r="U201" s="36">
        <f>SUMIFS(СВЦЭМ!$F$39:$F$789,СВЦЭМ!$A$39:$A$789,$A201,СВЦЭМ!$B$39:$B$789,U$190)+'СЕТ СН'!$F$15</f>
        <v>155.19424287999999</v>
      </c>
      <c r="V201" s="36">
        <f>SUMIFS(СВЦЭМ!$F$39:$F$789,СВЦЭМ!$A$39:$A$789,$A201,СВЦЭМ!$B$39:$B$789,V$190)+'СЕТ СН'!$F$15</f>
        <v>154.55745995999999</v>
      </c>
      <c r="W201" s="36">
        <f>SUMIFS(СВЦЭМ!$F$39:$F$789,СВЦЭМ!$A$39:$A$789,$A201,СВЦЭМ!$B$39:$B$789,W$190)+'СЕТ СН'!$F$15</f>
        <v>155.78305309000001</v>
      </c>
      <c r="X201" s="36">
        <f>SUMIFS(СВЦЭМ!$F$39:$F$789,СВЦЭМ!$A$39:$A$789,$A201,СВЦЭМ!$B$39:$B$789,X$190)+'СЕТ СН'!$F$15</f>
        <v>158.27713431000001</v>
      </c>
      <c r="Y201" s="36">
        <f>SUMIFS(СВЦЭМ!$F$39:$F$789,СВЦЭМ!$A$39:$A$789,$A201,СВЦЭМ!$B$39:$B$789,Y$190)+'СЕТ СН'!$F$15</f>
        <v>162.40575756000001</v>
      </c>
    </row>
    <row r="202" spans="1:25" ht="15.75" x14ac:dyDescent="0.2">
      <c r="A202" s="35">
        <f t="shared" si="5"/>
        <v>45638</v>
      </c>
      <c r="B202" s="36">
        <f>SUMIFS(СВЦЭМ!$F$39:$F$789,СВЦЭМ!$A$39:$A$789,$A202,СВЦЭМ!$B$39:$B$789,B$190)+'СЕТ СН'!$F$15</f>
        <v>166.15633793000001</v>
      </c>
      <c r="C202" s="36">
        <f>SUMIFS(СВЦЭМ!$F$39:$F$789,СВЦЭМ!$A$39:$A$789,$A202,СВЦЭМ!$B$39:$B$789,C$190)+'СЕТ СН'!$F$15</f>
        <v>170.37679211</v>
      </c>
      <c r="D202" s="36">
        <f>SUMIFS(СВЦЭМ!$F$39:$F$789,СВЦЭМ!$A$39:$A$789,$A202,СВЦЭМ!$B$39:$B$789,D$190)+'СЕТ СН'!$F$15</f>
        <v>171.19745594</v>
      </c>
      <c r="E202" s="36">
        <f>SUMIFS(СВЦЭМ!$F$39:$F$789,СВЦЭМ!$A$39:$A$789,$A202,СВЦЭМ!$B$39:$B$789,E$190)+'СЕТ СН'!$F$15</f>
        <v>171.12206814000001</v>
      </c>
      <c r="F202" s="36">
        <f>SUMIFS(СВЦЭМ!$F$39:$F$789,СВЦЭМ!$A$39:$A$789,$A202,СВЦЭМ!$B$39:$B$789,F$190)+'СЕТ СН'!$F$15</f>
        <v>171.93740611999999</v>
      </c>
      <c r="G202" s="36">
        <f>SUMIFS(СВЦЭМ!$F$39:$F$789,СВЦЭМ!$A$39:$A$789,$A202,СВЦЭМ!$B$39:$B$789,G$190)+'СЕТ СН'!$F$15</f>
        <v>171.27298508999999</v>
      </c>
      <c r="H202" s="36">
        <f>SUMIFS(СВЦЭМ!$F$39:$F$789,СВЦЭМ!$A$39:$A$789,$A202,СВЦЭМ!$B$39:$B$789,H$190)+'СЕТ СН'!$F$15</f>
        <v>166.56498425000001</v>
      </c>
      <c r="I202" s="36">
        <f>SUMIFS(СВЦЭМ!$F$39:$F$789,СВЦЭМ!$A$39:$A$789,$A202,СВЦЭМ!$B$39:$B$789,I$190)+'СЕТ СН'!$F$15</f>
        <v>159.71232832000001</v>
      </c>
      <c r="J202" s="36">
        <f>SUMIFS(СВЦЭМ!$F$39:$F$789,СВЦЭМ!$A$39:$A$789,$A202,СВЦЭМ!$B$39:$B$789,J$190)+'СЕТ СН'!$F$15</f>
        <v>156.44421865999999</v>
      </c>
      <c r="K202" s="36">
        <f>SUMIFS(СВЦЭМ!$F$39:$F$789,СВЦЭМ!$A$39:$A$789,$A202,СВЦЭМ!$B$39:$B$789,K$190)+'СЕТ СН'!$F$15</f>
        <v>156.46887919</v>
      </c>
      <c r="L202" s="36">
        <f>SUMIFS(СВЦЭМ!$F$39:$F$789,СВЦЭМ!$A$39:$A$789,$A202,СВЦЭМ!$B$39:$B$789,L$190)+'СЕТ СН'!$F$15</f>
        <v>155.8368294</v>
      </c>
      <c r="M202" s="36">
        <f>SUMIFS(СВЦЭМ!$F$39:$F$789,СВЦЭМ!$A$39:$A$789,$A202,СВЦЭМ!$B$39:$B$789,M$190)+'СЕТ СН'!$F$15</f>
        <v>157.07502793</v>
      </c>
      <c r="N202" s="36">
        <f>SUMIFS(СВЦЭМ!$F$39:$F$789,СВЦЭМ!$A$39:$A$789,$A202,СВЦЭМ!$B$39:$B$789,N$190)+'СЕТ СН'!$F$15</f>
        <v>157.23284627000001</v>
      </c>
      <c r="O202" s="36">
        <f>SUMIFS(СВЦЭМ!$F$39:$F$789,СВЦЭМ!$A$39:$A$789,$A202,СВЦЭМ!$B$39:$B$789,O$190)+'СЕТ СН'!$F$15</f>
        <v>159.94791499999999</v>
      </c>
      <c r="P202" s="36">
        <f>SUMIFS(СВЦЭМ!$F$39:$F$789,СВЦЭМ!$A$39:$A$789,$A202,СВЦЭМ!$B$39:$B$789,P$190)+'СЕТ СН'!$F$15</f>
        <v>159.67707013</v>
      </c>
      <c r="Q202" s="36">
        <f>SUMIFS(СВЦЭМ!$F$39:$F$789,СВЦЭМ!$A$39:$A$789,$A202,СВЦЭМ!$B$39:$B$789,Q$190)+'СЕТ СН'!$F$15</f>
        <v>159.36595320000001</v>
      </c>
      <c r="R202" s="36">
        <f>SUMIFS(СВЦЭМ!$F$39:$F$789,СВЦЭМ!$A$39:$A$789,$A202,СВЦЭМ!$B$39:$B$789,R$190)+'СЕТ СН'!$F$15</f>
        <v>159.36825322999999</v>
      </c>
      <c r="S202" s="36">
        <f>SUMIFS(СВЦЭМ!$F$39:$F$789,СВЦЭМ!$A$39:$A$789,$A202,СВЦЭМ!$B$39:$B$789,S$190)+'СЕТ СН'!$F$15</f>
        <v>155.92012399999999</v>
      </c>
      <c r="T202" s="36">
        <f>SUMIFS(СВЦЭМ!$F$39:$F$789,СВЦЭМ!$A$39:$A$789,$A202,СВЦЭМ!$B$39:$B$789,T$190)+'СЕТ СН'!$F$15</f>
        <v>155.44218516000001</v>
      </c>
      <c r="U202" s="36">
        <f>SUMIFS(СВЦЭМ!$F$39:$F$789,СВЦЭМ!$A$39:$A$789,$A202,СВЦЭМ!$B$39:$B$789,U$190)+'СЕТ СН'!$F$15</f>
        <v>156.78649879</v>
      </c>
      <c r="V202" s="36">
        <f>SUMIFS(СВЦЭМ!$F$39:$F$789,СВЦЭМ!$A$39:$A$789,$A202,СВЦЭМ!$B$39:$B$789,V$190)+'СЕТ СН'!$F$15</f>
        <v>157.6873262</v>
      </c>
      <c r="W202" s="36">
        <f>SUMIFS(СВЦЭМ!$F$39:$F$789,СВЦЭМ!$A$39:$A$789,$A202,СВЦЭМ!$B$39:$B$789,W$190)+'СЕТ СН'!$F$15</f>
        <v>160.34973934000001</v>
      </c>
      <c r="X202" s="36">
        <f>SUMIFS(СВЦЭМ!$F$39:$F$789,СВЦЭМ!$A$39:$A$789,$A202,СВЦЭМ!$B$39:$B$789,X$190)+'СЕТ СН'!$F$15</f>
        <v>162.31532013</v>
      </c>
      <c r="Y202" s="36">
        <f>SUMIFS(СВЦЭМ!$F$39:$F$789,СВЦЭМ!$A$39:$A$789,$A202,СВЦЭМ!$B$39:$B$789,Y$190)+'СЕТ СН'!$F$15</f>
        <v>166.13587294999999</v>
      </c>
    </row>
    <row r="203" spans="1:25" ht="15.75" x14ac:dyDescent="0.2">
      <c r="A203" s="35">
        <f t="shared" si="5"/>
        <v>45639</v>
      </c>
      <c r="B203" s="36">
        <f>SUMIFS(СВЦЭМ!$F$39:$F$789,СВЦЭМ!$A$39:$A$789,$A203,СВЦЭМ!$B$39:$B$789,B$190)+'СЕТ СН'!$F$15</f>
        <v>170.58351175000001</v>
      </c>
      <c r="C203" s="36">
        <f>SUMIFS(СВЦЭМ!$F$39:$F$789,СВЦЭМ!$A$39:$A$789,$A203,СВЦЭМ!$B$39:$B$789,C$190)+'СЕТ СН'!$F$15</f>
        <v>175.01518780999999</v>
      </c>
      <c r="D203" s="36">
        <f>SUMIFS(СВЦЭМ!$F$39:$F$789,СВЦЭМ!$A$39:$A$789,$A203,СВЦЭМ!$B$39:$B$789,D$190)+'СЕТ СН'!$F$15</f>
        <v>177.81666179000001</v>
      </c>
      <c r="E203" s="36">
        <f>SUMIFS(СВЦЭМ!$F$39:$F$789,СВЦЭМ!$A$39:$A$789,$A203,СВЦЭМ!$B$39:$B$789,E$190)+'СЕТ СН'!$F$15</f>
        <v>177.24664727999999</v>
      </c>
      <c r="F203" s="36">
        <f>SUMIFS(СВЦЭМ!$F$39:$F$789,СВЦЭМ!$A$39:$A$789,$A203,СВЦЭМ!$B$39:$B$789,F$190)+'СЕТ СН'!$F$15</f>
        <v>175.97202902999999</v>
      </c>
      <c r="G203" s="36">
        <f>SUMIFS(СВЦЭМ!$F$39:$F$789,СВЦЭМ!$A$39:$A$789,$A203,СВЦЭМ!$B$39:$B$789,G$190)+'СЕТ СН'!$F$15</f>
        <v>173.08133486</v>
      </c>
      <c r="H203" s="36">
        <f>SUMIFS(СВЦЭМ!$F$39:$F$789,СВЦЭМ!$A$39:$A$789,$A203,СВЦЭМ!$B$39:$B$789,H$190)+'СЕТ СН'!$F$15</f>
        <v>167.01346844</v>
      </c>
      <c r="I203" s="36">
        <f>SUMIFS(СВЦЭМ!$F$39:$F$789,СВЦЭМ!$A$39:$A$789,$A203,СВЦЭМ!$B$39:$B$789,I$190)+'СЕТ СН'!$F$15</f>
        <v>160.52556645000001</v>
      </c>
      <c r="J203" s="36">
        <f>SUMIFS(СВЦЭМ!$F$39:$F$789,СВЦЭМ!$A$39:$A$789,$A203,СВЦЭМ!$B$39:$B$789,J$190)+'СЕТ СН'!$F$15</f>
        <v>156.98480323000001</v>
      </c>
      <c r="K203" s="36">
        <f>SUMIFS(СВЦЭМ!$F$39:$F$789,СВЦЭМ!$A$39:$A$789,$A203,СВЦЭМ!$B$39:$B$789,K$190)+'СЕТ СН'!$F$15</f>
        <v>155.39926768000001</v>
      </c>
      <c r="L203" s="36">
        <f>SUMIFS(СВЦЭМ!$F$39:$F$789,СВЦЭМ!$A$39:$A$789,$A203,СВЦЭМ!$B$39:$B$789,L$190)+'СЕТ СН'!$F$15</f>
        <v>154.6402033</v>
      </c>
      <c r="M203" s="36">
        <f>SUMIFS(СВЦЭМ!$F$39:$F$789,СВЦЭМ!$A$39:$A$789,$A203,СВЦЭМ!$B$39:$B$789,M$190)+'СЕТ СН'!$F$15</f>
        <v>156.25403729000001</v>
      </c>
      <c r="N203" s="36">
        <f>SUMIFS(СВЦЭМ!$F$39:$F$789,СВЦЭМ!$A$39:$A$789,$A203,СВЦЭМ!$B$39:$B$789,N$190)+'СЕТ СН'!$F$15</f>
        <v>155.39619766999999</v>
      </c>
      <c r="O203" s="36">
        <f>SUMIFS(СВЦЭМ!$F$39:$F$789,СВЦЭМ!$A$39:$A$789,$A203,СВЦЭМ!$B$39:$B$789,O$190)+'СЕТ СН'!$F$15</f>
        <v>156.28263462999999</v>
      </c>
      <c r="P203" s="36">
        <f>SUMIFS(СВЦЭМ!$F$39:$F$789,СВЦЭМ!$A$39:$A$789,$A203,СВЦЭМ!$B$39:$B$789,P$190)+'СЕТ СН'!$F$15</f>
        <v>157.32255691</v>
      </c>
      <c r="Q203" s="36">
        <f>SUMIFS(СВЦЭМ!$F$39:$F$789,СВЦЭМ!$A$39:$A$789,$A203,СВЦЭМ!$B$39:$B$789,Q$190)+'СЕТ СН'!$F$15</f>
        <v>157.49079175</v>
      </c>
      <c r="R203" s="36">
        <f>SUMIFS(СВЦЭМ!$F$39:$F$789,СВЦЭМ!$A$39:$A$789,$A203,СВЦЭМ!$B$39:$B$789,R$190)+'СЕТ СН'!$F$15</f>
        <v>155.22799194000001</v>
      </c>
      <c r="S203" s="36">
        <f>SUMIFS(СВЦЭМ!$F$39:$F$789,СВЦЭМ!$A$39:$A$789,$A203,СВЦЭМ!$B$39:$B$789,S$190)+'СЕТ СН'!$F$15</f>
        <v>154.39275284999999</v>
      </c>
      <c r="T203" s="36">
        <f>SUMIFS(СВЦЭМ!$F$39:$F$789,СВЦЭМ!$A$39:$A$789,$A203,СВЦЭМ!$B$39:$B$789,T$190)+'СЕТ СН'!$F$15</f>
        <v>153.39405375999999</v>
      </c>
      <c r="U203" s="36">
        <f>SUMIFS(СВЦЭМ!$F$39:$F$789,СВЦЭМ!$A$39:$A$789,$A203,СВЦЭМ!$B$39:$B$789,U$190)+'СЕТ СН'!$F$15</f>
        <v>154.33817113999999</v>
      </c>
      <c r="V203" s="36">
        <f>SUMIFS(СВЦЭМ!$F$39:$F$789,СВЦЭМ!$A$39:$A$789,$A203,СВЦЭМ!$B$39:$B$789,V$190)+'СЕТ СН'!$F$15</f>
        <v>155.83679229000001</v>
      </c>
      <c r="W203" s="36">
        <f>SUMIFS(СВЦЭМ!$F$39:$F$789,СВЦЭМ!$A$39:$A$789,$A203,СВЦЭМ!$B$39:$B$789,W$190)+'СЕТ СН'!$F$15</f>
        <v>156.64021351</v>
      </c>
      <c r="X203" s="36">
        <f>SUMIFS(СВЦЭМ!$F$39:$F$789,СВЦЭМ!$A$39:$A$789,$A203,СВЦЭМ!$B$39:$B$789,X$190)+'СЕТ СН'!$F$15</f>
        <v>160.19293077</v>
      </c>
      <c r="Y203" s="36">
        <f>SUMIFS(СВЦЭМ!$F$39:$F$789,СВЦЭМ!$A$39:$A$789,$A203,СВЦЭМ!$B$39:$B$789,Y$190)+'СЕТ СН'!$F$15</f>
        <v>162.60913449</v>
      </c>
    </row>
    <row r="204" spans="1:25" ht="15.75" x14ac:dyDescent="0.2">
      <c r="A204" s="35">
        <f t="shared" si="5"/>
        <v>45640</v>
      </c>
      <c r="B204" s="36">
        <f>SUMIFS(СВЦЭМ!$F$39:$F$789,СВЦЭМ!$A$39:$A$789,$A204,СВЦЭМ!$B$39:$B$789,B$190)+'СЕТ СН'!$F$15</f>
        <v>169.83757605</v>
      </c>
      <c r="C204" s="36">
        <f>SUMIFS(СВЦЭМ!$F$39:$F$789,СВЦЭМ!$A$39:$A$789,$A204,СВЦЭМ!$B$39:$B$789,C$190)+'СЕТ СН'!$F$15</f>
        <v>172.92834869999999</v>
      </c>
      <c r="D204" s="36">
        <f>SUMIFS(СВЦЭМ!$F$39:$F$789,СВЦЭМ!$A$39:$A$789,$A204,СВЦЭМ!$B$39:$B$789,D$190)+'СЕТ СН'!$F$15</f>
        <v>173.71592677000001</v>
      </c>
      <c r="E204" s="36">
        <f>SUMIFS(СВЦЭМ!$F$39:$F$789,СВЦЭМ!$A$39:$A$789,$A204,СВЦЭМ!$B$39:$B$789,E$190)+'СЕТ СН'!$F$15</f>
        <v>175.89618591000001</v>
      </c>
      <c r="F204" s="36">
        <f>SUMIFS(СВЦЭМ!$F$39:$F$789,СВЦЭМ!$A$39:$A$789,$A204,СВЦЭМ!$B$39:$B$789,F$190)+'СЕТ СН'!$F$15</f>
        <v>175.89605825000001</v>
      </c>
      <c r="G204" s="36">
        <f>SUMIFS(СВЦЭМ!$F$39:$F$789,СВЦЭМ!$A$39:$A$789,$A204,СВЦЭМ!$B$39:$B$789,G$190)+'СЕТ СН'!$F$15</f>
        <v>174.50460992000001</v>
      </c>
      <c r="H204" s="36">
        <f>SUMIFS(СВЦЭМ!$F$39:$F$789,СВЦЭМ!$A$39:$A$789,$A204,СВЦЭМ!$B$39:$B$789,H$190)+'СЕТ СН'!$F$15</f>
        <v>173.71622463</v>
      </c>
      <c r="I204" s="36">
        <f>SUMIFS(СВЦЭМ!$F$39:$F$789,СВЦЭМ!$A$39:$A$789,$A204,СВЦЭМ!$B$39:$B$789,I$190)+'СЕТ СН'!$F$15</f>
        <v>170.63419175999999</v>
      </c>
      <c r="J204" s="36">
        <f>SUMIFS(СВЦЭМ!$F$39:$F$789,СВЦЭМ!$A$39:$A$789,$A204,СВЦЭМ!$B$39:$B$789,J$190)+'СЕТ СН'!$F$15</f>
        <v>164.75529116999999</v>
      </c>
      <c r="K204" s="36">
        <f>SUMIFS(СВЦЭМ!$F$39:$F$789,СВЦЭМ!$A$39:$A$789,$A204,СВЦЭМ!$B$39:$B$789,K$190)+'СЕТ СН'!$F$15</f>
        <v>155.27091623000001</v>
      </c>
      <c r="L204" s="36">
        <f>SUMIFS(СВЦЭМ!$F$39:$F$789,СВЦЭМ!$A$39:$A$789,$A204,СВЦЭМ!$B$39:$B$789,L$190)+'СЕТ СН'!$F$15</f>
        <v>153.30383954999999</v>
      </c>
      <c r="M204" s="36">
        <f>SUMIFS(СВЦЭМ!$F$39:$F$789,СВЦЭМ!$A$39:$A$789,$A204,СВЦЭМ!$B$39:$B$789,M$190)+'СЕТ СН'!$F$15</f>
        <v>154.79234657999999</v>
      </c>
      <c r="N204" s="36">
        <f>SUMIFS(СВЦЭМ!$F$39:$F$789,СВЦЭМ!$A$39:$A$789,$A204,СВЦЭМ!$B$39:$B$789,N$190)+'СЕТ СН'!$F$15</f>
        <v>154.98202677</v>
      </c>
      <c r="O204" s="36">
        <f>SUMIFS(СВЦЭМ!$F$39:$F$789,СВЦЭМ!$A$39:$A$789,$A204,СВЦЭМ!$B$39:$B$789,O$190)+'СЕТ СН'!$F$15</f>
        <v>155.36743913999999</v>
      </c>
      <c r="P204" s="36">
        <f>SUMIFS(СВЦЭМ!$F$39:$F$789,СВЦЭМ!$A$39:$A$789,$A204,СВЦЭМ!$B$39:$B$789,P$190)+'СЕТ СН'!$F$15</f>
        <v>155.48109744000001</v>
      </c>
      <c r="Q204" s="36">
        <f>SUMIFS(СВЦЭМ!$F$39:$F$789,СВЦЭМ!$A$39:$A$789,$A204,СВЦЭМ!$B$39:$B$789,Q$190)+'СЕТ СН'!$F$15</f>
        <v>158.54432642</v>
      </c>
      <c r="R204" s="36">
        <f>SUMIFS(СВЦЭМ!$F$39:$F$789,СВЦЭМ!$A$39:$A$789,$A204,СВЦЭМ!$B$39:$B$789,R$190)+'СЕТ СН'!$F$15</f>
        <v>158.26894235</v>
      </c>
      <c r="S204" s="36">
        <f>SUMIFS(СВЦЭМ!$F$39:$F$789,СВЦЭМ!$A$39:$A$789,$A204,СВЦЭМ!$B$39:$B$789,S$190)+'СЕТ СН'!$F$15</f>
        <v>154.30782468999999</v>
      </c>
      <c r="T204" s="36">
        <f>SUMIFS(СВЦЭМ!$F$39:$F$789,СВЦЭМ!$A$39:$A$789,$A204,СВЦЭМ!$B$39:$B$789,T$190)+'СЕТ СН'!$F$15</f>
        <v>152.10226972000001</v>
      </c>
      <c r="U204" s="36">
        <f>SUMIFS(СВЦЭМ!$F$39:$F$789,СВЦЭМ!$A$39:$A$789,$A204,СВЦЭМ!$B$39:$B$789,U$190)+'СЕТ СН'!$F$15</f>
        <v>153.11111174000001</v>
      </c>
      <c r="V204" s="36">
        <f>SUMIFS(СВЦЭМ!$F$39:$F$789,СВЦЭМ!$A$39:$A$789,$A204,СВЦЭМ!$B$39:$B$789,V$190)+'СЕТ СН'!$F$15</f>
        <v>158.14269227</v>
      </c>
      <c r="W204" s="36">
        <f>SUMIFS(СВЦЭМ!$F$39:$F$789,СВЦЭМ!$A$39:$A$789,$A204,СВЦЭМ!$B$39:$B$789,W$190)+'СЕТ СН'!$F$15</f>
        <v>160.29233404999999</v>
      </c>
      <c r="X204" s="36">
        <f>SUMIFS(СВЦЭМ!$F$39:$F$789,СВЦЭМ!$A$39:$A$789,$A204,СВЦЭМ!$B$39:$B$789,X$190)+'СЕТ СН'!$F$15</f>
        <v>162.25086005</v>
      </c>
      <c r="Y204" s="36">
        <f>SUMIFS(СВЦЭМ!$F$39:$F$789,СВЦЭМ!$A$39:$A$789,$A204,СВЦЭМ!$B$39:$B$789,Y$190)+'СЕТ СН'!$F$15</f>
        <v>166.24558318000001</v>
      </c>
    </row>
    <row r="205" spans="1:25" ht="15.75" x14ac:dyDescent="0.2">
      <c r="A205" s="35">
        <f t="shared" si="5"/>
        <v>45641</v>
      </c>
      <c r="B205" s="36">
        <f>SUMIFS(СВЦЭМ!$F$39:$F$789,СВЦЭМ!$A$39:$A$789,$A205,СВЦЭМ!$B$39:$B$789,B$190)+'СЕТ СН'!$F$15</f>
        <v>166.10859442</v>
      </c>
      <c r="C205" s="36">
        <f>SUMIFS(СВЦЭМ!$F$39:$F$789,СВЦЭМ!$A$39:$A$789,$A205,СВЦЭМ!$B$39:$B$789,C$190)+'СЕТ СН'!$F$15</f>
        <v>166.74766507999999</v>
      </c>
      <c r="D205" s="36">
        <f>SUMIFS(СВЦЭМ!$F$39:$F$789,СВЦЭМ!$A$39:$A$789,$A205,СВЦЭМ!$B$39:$B$789,D$190)+'СЕТ СН'!$F$15</f>
        <v>170.02116957999999</v>
      </c>
      <c r="E205" s="36">
        <f>SUMIFS(СВЦЭМ!$F$39:$F$789,СВЦЭМ!$A$39:$A$789,$A205,СВЦЭМ!$B$39:$B$789,E$190)+'СЕТ СН'!$F$15</f>
        <v>170.85432449000001</v>
      </c>
      <c r="F205" s="36">
        <f>SUMIFS(СВЦЭМ!$F$39:$F$789,СВЦЭМ!$A$39:$A$789,$A205,СВЦЭМ!$B$39:$B$789,F$190)+'СЕТ СН'!$F$15</f>
        <v>171.56408361999999</v>
      </c>
      <c r="G205" s="36">
        <f>SUMIFS(СВЦЭМ!$F$39:$F$789,СВЦЭМ!$A$39:$A$789,$A205,СВЦЭМ!$B$39:$B$789,G$190)+'СЕТ СН'!$F$15</f>
        <v>170.11719163000001</v>
      </c>
      <c r="H205" s="36">
        <f>SUMIFS(СВЦЭМ!$F$39:$F$789,СВЦЭМ!$A$39:$A$789,$A205,СВЦЭМ!$B$39:$B$789,H$190)+'СЕТ СН'!$F$15</f>
        <v>168.64402104999999</v>
      </c>
      <c r="I205" s="36">
        <f>SUMIFS(СВЦЭМ!$F$39:$F$789,СВЦЭМ!$A$39:$A$789,$A205,СВЦЭМ!$B$39:$B$789,I$190)+'СЕТ СН'!$F$15</f>
        <v>169.27358677999999</v>
      </c>
      <c r="J205" s="36">
        <f>SUMIFS(СВЦЭМ!$F$39:$F$789,СВЦЭМ!$A$39:$A$789,$A205,СВЦЭМ!$B$39:$B$789,J$190)+'СЕТ СН'!$F$15</f>
        <v>162.94906567000001</v>
      </c>
      <c r="K205" s="36">
        <f>SUMIFS(СВЦЭМ!$F$39:$F$789,СВЦЭМ!$A$39:$A$789,$A205,СВЦЭМ!$B$39:$B$789,K$190)+'СЕТ СН'!$F$15</f>
        <v>156.21999403000001</v>
      </c>
      <c r="L205" s="36">
        <f>SUMIFS(СВЦЭМ!$F$39:$F$789,СВЦЭМ!$A$39:$A$789,$A205,СВЦЭМ!$B$39:$B$789,L$190)+'СЕТ СН'!$F$15</f>
        <v>153.61151813000001</v>
      </c>
      <c r="M205" s="36">
        <f>SUMIFS(СВЦЭМ!$F$39:$F$789,СВЦЭМ!$A$39:$A$789,$A205,СВЦЭМ!$B$39:$B$789,M$190)+'СЕТ СН'!$F$15</f>
        <v>154.60723052</v>
      </c>
      <c r="N205" s="36">
        <f>SUMIFS(СВЦЭМ!$F$39:$F$789,СВЦЭМ!$A$39:$A$789,$A205,СВЦЭМ!$B$39:$B$789,N$190)+'СЕТ СН'!$F$15</f>
        <v>157.74244188</v>
      </c>
      <c r="O205" s="36">
        <f>SUMIFS(СВЦЭМ!$F$39:$F$789,СВЦЭМ!$A$39:$A$789,$A205,СВЦЭМ!$B$39:$B$789,O$190)+'СЕТ СН'!$F$15</f>
        <v>159.04831611</v>
      </c>
      <c r="P205" s="36">
        <f>SUMIFS(СВЦЭМ!$F$39:$F$789,СВЦЭМ!$A$39:$A$789,$A205,СВЦЭМ!$B$39:$B$789,P$190)+'СЕТ СН'!$F$15</f>
        <v>161.03672341999999</v>
      </c>
      <c r="Q205" s="36">
        <f>SUMIFS(СВЦЭМ!$F$39:$F$789,СВЦЭМ!$A$39:$A$789,$A205,СВЦЭМ!$B$39:$B$789,Q$190)+'СЕТ СН'!$F$15</f>
        <v>162.50744972999999</v>
      </c>
      <c r="R205" s="36">
        <f>SUMIFS(СВЦЭМ!$F$39:$F$789,СВЦЭМ!$A$39:$A$789,$A205,СВЦЭМ!$B$39:$B$789,R$190)+'СЕТ СН'!$F$15</f>
        <v>161.54120836999999</v>
      </c>
      <c r="S205" s="36">
        <f>SUMIFS(СВЦЭМ!$F$39:$F$789,СВЦЭМ!$A$39:$A$789,$A205,СВЦЭМ!$B$39:$B$789,S$190)+'СЕТ СН'!$F$15</f>
        <v>156.35959661999999</v>
      </c>
      <c r="T205" s="36">
        <f>SUMIFS(СВЦЭМ!$F$39:$F$789,СВЦЭМ!$A$39:$A$789,$A205,СВЦЭМ!$B$39:$B$789,T$190)+'СЕТ СН'!$F$15</f>
        <v>154.42737033</v>
      </c>
      <c r="U205" s="36">
        <f>SUMIFS(СВЦЭМ!$F$39:$F$789,СВЦЭМ!$A$39:$A$789,$A205,СВЦЭМ!$B$39:$B$789,U$190)+'СЕТ СН'!$F$15</f>
        <v>155.52353733000001</v>
      </c>
      <c r="V205" s="36">
        <f>SUMIFS(СВЦЭМ!$F$39:$F$789,СВЦЭМ!$A$39:$A$789,$A205,СВЦЭМ!$B$39:$B$789,V$190)+'СЕТ СН'!$F$15</f>
        <v>156.58731774</v>
      </c>
      <c r="W205" s="36">
        <f>SUMIFS(СВЦЭМ!$F$39:$F$789,СВЦЭМ!$A$39:$A$789,$A205,СВЦЭМ!$B$39:$B$789,W$190)+'СЕТ СН'!$F$15</f>
        <v>157.76792789999999</v>
      </c>
      <c r="X205" s="36">
        <f>SUMIFS(СВЦЭМ!$F$39:$F$789,СВЦЭМ!$A$39:$A$789,$A205,СВЦЭМ!$B$39:$B$789,X$190)+'СЕТ СН'!$F$15</f>
        <v>162.44630738000001</v>
      </c>
      <c r="Y205" s="36">
        <f>SUMIFS(СВЦЭМ!$F$39:$F$789,СВЦЭМ!$A$39:$A$789,$A205,СВЦЭМ!$B$39:$B$789,Y$190)+'СЕТ СН'!$F$15</f>
        <v>164.81436780000001</v>
      </c>
    </row>
    <row r="206" spans="1:25" ht="15.75" x14ac:dyDescent="0.2">
      <c r="A206" s="35">
        <f t="shared" si="5"/>
        <v>45642</v>
      </c>
      <c r="B206" s="36">
        <f>SUMIFS(СВЦЭМ!$F$39:$F$789,СВЦЭМ!$A$39:$A$789,$A206,СВЦЭМ!$B$39:$B$789,B$190)+'СЕТ СН'!$F$15</f>
        <v>158.78715407999999</v>
      </c>
      <c r="C206" s="36">
        <f>SUMIFS(СВЦЭМ!$F$39:$F$789,СВЦЭМ!$A$39:$A$789,$A206,СВЦЭМ!$B$39:$B$789,C$190)+'СЕТ СН'!$F$15</f>
        <v>161.99379335</v>
      </c>
      <c r="D206" s="36">
        <f>SUMIFS(СВЦЭМ!$F$39:$F$789,СВЦЭМ!$A$39:$A$789,$A206,СВЦЭМ!$B$39:$B$789,D$190)+'СЕТ СН'!$F$15</f>
        <v>163.13094537000001</v>
      </c>
      <c r="E206" s="36">
        <f>SUMIFS(СВЦЭМ!$F$39:$F$789,СВЦЭМ!$A$39:$A$789,$A206,СВЦЭМ!$B$39:$B$789,E$190)+'СЕТ СН'!$F$15</f>
        <v>163.96413779</v>
      </c>
      <c r="F206" s="36">
        <f>SUMIFS(СВЦЭМ!$F$39:$F$789,СВЦЭМ!$A$39:$A$789,$A206,СВЦЭМ!$B$39:$B$789,F$190)+'СЕТ СН'!$F$15</f>
        <v>163.26894236000001</v>
      </c>
      <c r="G206" s="36">
        <f>SUMIFS(СВЦЭМ!$F$39:$F$789,СВЦЭМ!$A$39:$A$789,$A206,СВЦЭМ!$B$39:$B$789,G$190)+'СЕТ СН'!$F$15</f>
        <v>160.64026153</v>
      </c>
      <c r="H206" s="36">
        <f>SUMIFS(СВЦЭМ!$F$39:$F$789,СВЦЭМ!$A$39:$A$789,$A206,СВЦЭМ!$B$39:$B$789,H$190)+'СЕТ СН'!$F$15</f>
        <v>160.49004051</v>
      </c>
      <c r="I206" s="36">
        <f>SUMIFS(СВЦЭМ!$F$39:$F$789,СВЦЭМ!$A$39:$A$789,$A206,СВЦЭМ!$B$39:$B$789,I$190)+'СЕТ СН'!$F$15</f>
        <v>155.27767427000001</v>
      </c>
      <c r="J206" s="36">
        <f>SUMIFS(СВЦЭМ!$F$39:$F$789,СВЦЭМ!$A$39:$A$789,$A206,СВЦЭМ!$B$39:$B$789,J$190)+'СЕТ СН'!$F$15</f>
        <v>155.59787588</v>
      </c>
      <c r="K206" s="36">
        <f>SUMIFS(СВЦЭМ!$F$39:$F$789,СВЦЭМ!$A$39:$A$789,$A206,СВЦЭМ!$B$39:$B$789,K$190)+'СЕТ СН'!$F$15</f>
        <v>154.86009232000001</v>
      </c>
      <c r="L206" s="36">
        <f>SUMIFS(СВЦЭМ!$F$39:$F$789,СВЦЭМ!$A$39:$A$789,$A206,СВЦЭМ!$B$39:$B$789,L$190)+'СЕТ СН'!$F$15</f>
        <v>153.87556108999999</v>
      </c>
      <c r="M206" s="36">
        <f>SUMIFS(СВЦЭМ!$F$39:$F$789,СВЦЭМ!$A$39:$A$789,$A206,СВЦЭМ!$B$39:$B$789,M$190)+'СЕТ СН'!$F$15</f>
        <v>155.17374533</v>
      </c>
      <c r="N206" s="36">
        <f>SUMIFS(СВЦЭМ!$F$39:$F$789,СВЦЭМ!$A$39:$A$789,$A206,СВЦЭМ!$B$39:$B$789,N$190)+'СЕТ СН'!$F$15</f>
        <v>154.32933467000001</v>
      </c>
      <c r="O206" s="36">
        <f>SUMIFS(СВЦЭМ!$F$39:$F$789,СВЦЭМ!$A$39:$A$789,$A206,СВЦЭМ!$B$39:$B$789,O$190)+'СЕТ СН'!$F$15</f>
        <v>155.98954792999999</v>
      </c>
      <c r="P206" s="36">
        <f>SUMIFS(СВЦЭМ!$F$39:$F$789,СВЦЭМ!$A$39:$A$789,$A206,СВЦЭМ!$B$39:$B$789,P$190)+'СЕТ СН'!$F$15</f>
        <v>156.92075668000001</v>
      </c>
      <c r="Q206" s="36">
        <f>SUMIFS(СВЦЭМ!$F$39:$F$789,СВЦЭМ!$A$39:$A$789,$A206,СВЦЭМ!$B$39:$B$789,Q$190)+'СЕТ СН'!$F$15</f>
        <v>158.02874388000001</v>
      </c>
      <c r="R206" s="36">
        <f>SUMIFS(СВЦЭМ!$F$39:$F$789,СВЦЭМ!$A$39:$A$789,$A206,СВЦЭМ!$B$39:$B$789,R$190)+'СЕТ СН'!$F$15</f>
        <v>156.58115888</v>
      </c>
      <c r="S206" s="36">
        <f>SUMIFS(СВЦЭМ!$F$39:$F$789,СВЦЭМ!$A$39:$A$789,$A206,СВЦЭМ!$B$39:$B$789,S$190)+'СЕТ СН'!$F$15</f>
        <v>152.90205825999999</v>
      </c>
      <c r="T206" s="36">
        <f>SUMIFS(СВЦЭМ!$F$39:$F$789,СВЦЭМ!$A$39:$A$789,$A206,СВЦЭМ!$B$39:$B$789,T$190)+'СЕТ СН'!$F$15</f>
        <v>153.02684937000001</v>
      </c>
      <c r="U206" s="36">
        <f>SUMIFS(СВЦЭМ!$F$39:$F$789,СВЦЭМ!$A$39:$A$789,$A206,СВЦЭМ!$B$39:$B$789,U$190)+'СЕТ СН'!$F$15</f>
        <v>153.22198969999999</v>
      </c>
      <c r="V206" s="36">
        <f>SUMIFS(СВЦЭМ!$F$39:$F$789,СВЦЭМ!$A$39:$A$789,$A206,СВЦЭМ!$B$39:$B$789,V$190)+'СЕТ СН'!$F$15</f>
        <v>154.88928322000001</v>
      </c>
      <c r="W206" s="36">
        <f>SUMIFS(СВЦЭМ!$F$39:$F$789,СВЦЭМ!$A$39:$A$789,$A206,СВЦЭМ!$B$39:$B$789,W$190)+'СЕТ СН'!$F$15</f>
        <v>156.95734841000001</v>
      </c>
      <c r="X206" s="36">
        <f>SUMIFS(СВЦЭМ!$F$39:$F$789,СВЦЭМ!$A$39:$A$789,$A206,СВЦЭМ!$B$39:$B$789,X$190)+'СЕТ СН'!$F$15</f>
        <v>159.77064157000001</v>
      </c>
      <c r="Y206" s="36">
        <f>SUMIFS(СВЦЭМ!$F$39:$F$789,СВЦЭМ!$A$39:$A$789,$A206,СВЦЭМ!$B$39:$B$789,Y$190)+'СЕТ СН'!$F$15</f>
        <v>163.18800209</v>
      </c>
    </row>
    <row r="207" spans="1:25" ht="15.75" x14ac:dyDescent="0.2">
      <c r="A207" s="35">
        <f t="shared" si="5"/>
        <v>45643</v>
      </c>
      <c r="B207" s="36">
        <f>SUMIFS(СВЦЭМ!$F$39:$F$789,СВЦЭМ!$A$39:$A$789,$A207,СВЦЭМ!$B$39:$B$789,B$190)+'СЕТ СН'!$F$15</f>
        <v>176.23857555999999</v>
      </c>
      <c r="C207" s="36">
        <f>SUMIFS(СВЦЭМ!$F$39:$F$789,СВЦЭМ!$A$39:$A$789,$A207,СВЦЭМ!$B$39:$B$789,C$190)+'СЕТ СН'!$F$15</f>
        <v>181.22609134000001</v>
      </c>
      <c r="D207" s="36">
        <f>SUMIFS(СВЦЭМ!$F$39:$F$789,СВЦЭМ!$A$39:$A$789,$A207,СВЦЭМ!$B$39:$B$789,D$190)+'СЕТ СН'!$F$15</f>
        <v>185.08620783000001</v>
      </c>
      <c r="E207" s="36">
        <f>SUMIFS(СВЦЭМ!$F$39:$F$789,СВЦЭМ!$A$39:$A$789,$A207,СВЦЭМ!$B$39:$B$789,E$190)+'СЕТ СН'!$F$15</f>
        <v>187.42363076000001</v>
      </c>
      <c r="F207" s="36">
        <f>SUMIFS(СВЦЭМ!$F$39:$F$789,СВЦЭМ!$A$39:$A$789,$A207,СВЦЭМ!$B$39:$B$789,F$190)+'СЕТ СН'!$F$15</f>
        <v>188.89892330000001</v>
      </c>
      <c r="G207" s="36">
        <f>SUMIFS(СВЦЭМ!$F$39:$F$789,СВЦЭМ!$A$39:$A$789,$A207,СВЦЭМ!$B$39:$B$789,G$190)+'СЕТ СН'!$F$15</f>
        <v>190.14558024999999</v>
      </c>
      <c r="H207" s="36">
        <f>SUMIFS(СВЦЭМ!$F$39:$F$789,СВЦЭМ!$A$39:$A$789,$A207,СВЦЭМ!$B$39:$B$789,H$190)+'СЕТ СН'!$F$15</f>
        <v>183.44466184000001</v>
      </c>
      <c r="I207" s="36">
        <f>SUMIFS(СВЦЭМ!$F$39:$F$789,СВЦЭМ!$A$39:$A$789,$A207,СВЦЭМ!$B$39:$B$789,I$190)+'СЕТ СН'!$F$15</f>
        <v>175.87698674000001</v>
      </c>
      <c r="J207" s="36">
        <f>SUMIFS(СВЦЭМ!$F$39:$F$789,СВЦЭМ!$A$39:$A$789,$A207,СВЦЭМ!$B$39:$B$789,J$190)+'СЕТ СН'!$F$15</f>
        <v>172.77991438000001</v>
      </c>
      <c r="K207" s="36">
        <f>SUMIFS(СВЦЭМ!$F$39:$F$789,СВЦЭМ!$A$39:$A$789,$A207,СВЦЭМ!$B$39:$B$789,K$190)+'СЕТ СН'!$F$15</f>
        <v>167.62210841999999</v>
      </c>
      <c r="L207" s="36">
        <f>SUMIFS(СВЦЭМ!$F$39:$F$789,СВЦЭМ!$A$39:$A$789,$A207,СВЦЭМ!$B$39:$B$789,L$190)+'СЕТ СН'!$F$15</f>
        <v>165.44688439000001</v>
      </c>
      <c r="M207" s="36">
        <f>SUMIFS(СВЦЭМ!$F$39:$F$789,СВЦЭМ!$A$39:$A$789,$A207,СВЦЭМ!$B$39:$B$789,M$190)+'СЕТ СН'!$F$15</f>
        <v>166.40862082999999</v>
      </c>
      <c r="N207" s="36">
        <f>SUMIFS(СВЦЭМ!$F$39:$F$789,СВЦЭМ!$A$39:$A$789,$A207,СВЦЭМ!$B$39:$B$789,N$190)+'СЕТ СН'!$F$15</f>
        <v>168.0562674</v>
      </c>
      <c r="O207" s="36">
        <f>SUMIFS(СВЦЭМ!$F$39:$F$789,СВЦЭМ!$A$39:$A$789,$A207,СВЦЭМ!$B$39:$B$789,O$190)+'СЕТ СН'!$F$15</f>
        <v>168.35325896000001</v>
      </c>
      <c r="P207" s="36">
        <f>SUMIFS(СВЦЭМ!$F$39:$F$789,СВЦЭМ!$A$39:$A$789,$A207,СВЦЭМ!$B$39:$B$789,P$190)+'СЕТ СН'!$F$15</f>
        <v>168.46123657999999</v>
      </c>
      <c r="Q207" s="36">
        <f>SUMIFS(СВЦЭМ!$F$39:$F$789,СВЦЭМ!$A$39:$A$789,$A207,СВЦЭМ!$B$39:$B$789,Q$190)+'СЕТ СН'!$F$15</f>
        <v>169.84978401000001</v>
      </c>
      <c r="R207" s="36">
        <f>SUMIFS(СВЦЭМ!$F$39:$F$789,СВЦЭМ!$A$39:$A$789,$A207,СВЦЭМ!$B$39:$B$789,R$190)+'СЕТ СН'!$F$15</f>
        <v>169.13440555</v>
      </c>
      <c r="S207" s="36">
        <f>SUMIFS(СВЦЭМ!$F$39:$F$789,СВЦЭМ!$A$39:$A$789,$A207,СВЦЭМ!$B$39:$B$789,S$190)+'СЕТ СН'!$F$15</f>
        <v>166.48744629999999</v>
      </c>
      <c r="T207" s="36">
        <f>SUMIFS(СВЦЭМ!$F$39:$F$789,СВЦЭМ!$A$39:$A$789,$A207,СВЦЭМ!$B$39:$B$789,T$190)+'СЕТ СН'!$F$15</f>
        <v>170.27992448000001</v>
      </c>
      <c r="U207" s="36">
        <f>SUMIFS(СВЦЭМ!$F$39:$F$789,СВЦЭМ!$A$39:$A$789,$A207,СВЦЭМ!$B$39:$B$789,U$190)+'СЕТ СН'!$F$15</f>
        <v>170.00898094999999</v>
      </c>
      <c r="V207" s="36">
        <f>SUMIFS(СВЦЭМ!$F$39:$F$789,СВЦЭМ!$A$39:$A$789,$A207,СВЦЭМ!$B$39:$B$789,V$190)+'СЕТ СН'!$F$15</f>
        <v>175.19025189999999</v>
      </c>
      <c r="W207" s="36">
        <f>SUMIFS(СВЦЭМ!$F$39:$F$789,СВЦЭМ!$A$39:$A$789,$A207,СВЦЭМ!$B$39:$B$789,W$190)+'СЕТ СН'!$F$15</f>
        <v>177.46285098000001</v>
      </c>
      <c r="X207" s="36">
        <f>SUMIFS(СВЦЭМ!$F$39:$F$789,СВЦЭМ!$A$39:$A$789,$A207,СВЦЭМ!$B$39:$B$789,X$190)+'СЕТ СН'!$F$15</f>
        <v>179.13012074</v>
      </c>
      <c r="Y207" s="36">
        <f>SUMIFS(СВЦЭМ!$F$39:$F$789,СВЦЭМ!$A$39:$A$789,$A207,СВЦЭМ!$B$39:$B$789,Y$190)+'СЕТ СН'!$F$15</f>
        <v>180.28180608</v>
      </c>
    </row>
    <row r="208" spans="1:25" ht="15.75" x14ac:dyDescent="0.2">
      <c r="A208" s="35">
        <f t="shared" si="5"/>
        <v>45644</v>
      </c>
      <c r="B208" s="36">
        <f>SUMIFS(СВЦЭМ!$F$39:$F$789,СВЦЭМ!$A$39:$A$789,$A208,СВЦЭМ!$B$39:$B$789,B$190)+'СЕТ СН'!$F$15</f>
        <v>190.28370321</v>
      </c>
      <c r="C208" s="36">
        <f>SUMIFS(СВЦЭМ!$F$39:$F$789,СВЦЭМ!$A$39:$A$789,$A208,СВЦЭМ!$B$39:$B$789,C$190)+'СЕТ СН'!$F$15</f>
        <v>194.11602857</v>
      </c>
      <c r="D208" s="36">
        <f>SUMIFS(СВЦЭМ!$F$39:$F$789,СВЦЭМ!$A$39:$A$789,$A208,СВЦЭМ!$B$39:$B$789,D$190)+'СЕТ СН'!$F$15</f>
        <v>196.50306893999999</v>
      </c>
      <c r="E208" s="36">
        <f>SUMIFS(СВЦЭМ!$F$39:$F$789,СВЦЭМ!$A$39:$A$789,$A208,СВЦЭМ!$B$39:$B$789,E$190)+'СЕТ СН'!$F$15</f>
        <v>197.79914235000001</v>
      </c>
      <c r="F208" s="36">
        <f>SUMIFS(СВЦЭМ!$F$39:$F$789,СВЦЭМ!$A$39:$A$789,$A208,СВЦЭМ!$B$39:$B$789,F$190)+'СЕТ СН'!$F$15</f>
        <v>198.41968843000001</v>
      </c>
      <c r="G208" s="36">
        <f>SUMIFS(СВЦЭМ!$F$39:$F$789,СВЦЭМ!$A$39:$A$789,$A208,СВЦЭМ!$B$39:$B$789,G$190)+'СЕТ СН'!$F$15</f>
        <v>196.27666214000001</v>
      </c>
      <c r="H208" s="36">
        <f>SUMIFS(СВЦЭМ!$F$39:$F$789,СВЦЭМ!$A$39:$A$789,$A208,СВЦЭМ!$B$39:$B$789,H$190)+'СЕТ СН'!$F$15</f>
        <v>188.33406216</v>
      </c>
      <c r="I208" s="36">
        <f>SUMIFS(СВЦЭМ!$F$39:$F$789,СВЦЭМ!$A$39:$A$789,$A208,СВЦЭМ!$B$39:$B$789,I$190)+'СЕТ СН'!$F$15</f>
        <v>177.71447972999999</v>
      </c>
      <c r="J208" s="36">
        <f>SUMIFS(СВЦЭМ!$F$39:$F$789,СВЦЭМ!$A$39:$A$789,$A208,СВЦЭМ!$B$39:$B$789,J$190)+'СЕТ СН'!$F$15</f>
        <v>174.20902588000001</v>
      </c>
      <c r="K208" s="36">
        <f>SUMIFS(СВЦЭМ!$F$39:$F$789,СВЦЭМ!$A$39:$A$789,$A208,СВЦЭМ!$B$39:$B$789,K$190)+'СЕТ СН'!$F$15</f>
        <v>169.28798069999999</v>
      </c>
      <c r="L208" s="36">
        <f>SUMIFS(СВЦЭМ!$F$39:$F$789,СВЦЭМ!$A$39:$A$789,$A208,СВЦЭМ!$B$39:$B$789,L$190)+'СЕТ СН'!$F$15</f>
        <v>166.22518606</v>
      </c>
      <c r="M208" s="36">
        <f>SUMIFS(СВЦЭМ!$F$39:$F$789,СВЦЭМ!$A$39:$A$789,$A208,СВЦЭМ!$B$39:$B$789,M$190)+'СЕТ СН'!$F$15</f>
        <v>171.90052661999999</v>
      </c>
      <c r="N208" s="36">
        <f>SUMIFS(СВЦЭМ!$F$39:$F$789,СВЦЭМ!$A$39:$A$789,$A208,СВЦЭМ!$B$39:$B$789,N$190)+'СЕТ СН'!$F$15</f>
        <v>173.37570794000001</v>
      </c>
      <c r="O208" s="36">
        <f>SUMIFS(СВЦЭМ!$F$39:$F$789,СВЦЭМ!$A$39:$A$789,$A208,СВЦЭМ!$B$39:$B$789,O$190)+'СЕТ СН'!$F$15</f>
        <v>172.46268954000001</v>
      </c>
      <c r="P208" s="36">
        <f>SUMIFS(СВЦЭМ!$F$39:$F$789,СВЦЭМ!$A$39:$A$789,$A208,СВЦЭМ!$B$39:$B$789,P$190)+'СЕТ СН'!$F$15</f>
        <v>171.72880943999999</v>
      </c>
      <c r="Q208" s="36">
        <f>SUMIFS(СВЦЭМ!$F$39:$F$789,СВЦЭМ!$A$39:$A$789,$A208,СВЦЭМ!$B$39:$B$789,Q$190)+'СЕТ СН'!$F$15</f>
        <v>172.97130462000001</v>
      </c>
      <c r="R208" s="36">
        <f>SUMIFS(СВЦЭМ!$F$39:$F$789,СВЦЭМ!$A$39:$A$789,$A208,СВЦЭМ!$B$39:$B$789,R$190)+'СЕТ СН'!$F$15</f>
        <v>172.71151893999999</v>
      </c>
      <c r="S208" s="36">
        <f>SUMIFS(СВЦЭМ!$F$39:$F$789,СВЦЭМ!$A$39:$A$789,$A208,СВЦЭМ!$B$39:$B$789,S$190)+'СЕТ СН'!$F$15</f>
        <v>169.73128320000001</v>
      </c>
      <c r="T208" s="36">
        <f>SUMIFS(СВЦЭМ!$F$39:$F$789,СВЦЭМ!$A$39:$A$789,$A208,СВЦЭМ!$B$39:$B$789,T$190)+'СЕТ СН'!$F$15</f>
        <v>169.25215057</v>
      </c>
      <c r="U208" s="36">
        <f>SUMIFS(СВЦЭМ!$F$39:$F$789,СВЦЭМ!$A$39:$A$789,$A208,СВЦЭМ!$B$39:$B$789,U$190)+'СЕТ СН'!$F$15</f>
        <v>169.59378283000001</v>
      </c>
      <c r="V208" s="36">
        <f>SUMIFS(СВЦЭМ!$F$39:$F$789,СВЦЭМ!$A$39:$A$789,$A208,СВЦЭМ!$B$39:$B$789,V$190)+'СЕТ СН'!$F$15</f>
        <v>174.24971428000001</v>
      </c>
      <c r="W208" s="36">
        <f>SUMIFS(СВЦЭМ!$F$39:$F$789,СВЦЭМ!$A$39:$A$789,$A208,СВЦЭМ!$B$39:$B$789,W$190)+'СЕТ СН'!$F$15</f>
        <v>176.76192427999999</v>
      </c>
      <c r="X208" s="36">
        <f>SUMIFS(СВЦЭМ!$F$39:$F$789,СВЦЭМ!$A$39:$A$789,$A208,СВЦЭМ!$B$39:$B$789,X$190)+'СЕТ СН'!$F$15</f>
        <v>177.48454046000001</v>
      </c>
      <c r="Y208" s="36">
        <f>SUMIFS(СВЦЭМ!$F$39:$F$789,СВЦЭМ!$A$39:$A$789,$A208,СВЦЭМ!$B$39:$B$789,Y$190)+'СЕТ СН'!$F$15</f>
        <v>182.14248064</v>
      </c>
    </row>
    <row r="209" spans="1:32" ht="15.75" x14ac:dyDescent="0.2">
      <c r="A209" s="35">
        <f t="shared" si="5"/>
        <v>45645</v>
      </c>
      <c r="B209" s="36">
        <f>SUMIFS(СВЦЭМ!$F$39:$F$789,СВЦЭМ!$A$39:$A$789,$A209,СВЦЭМ!$B$39:$B$789,B$190)+'СЕТ СН'!$F$15</f>
        <v>174.34973725</v>
      </c>
      <c r="C209" s="36">
        <f>SUMIFS(СВЦЭМ!$F$39:$F$789,СВЦЭМ!$A$39:$A$789,$A209,СВЦЭМ!$B$39:$B$789,C$190)+'СЕТ СН'!$F$15</f>
        <v>176.09473481000001</v>
      </c>
      <c r="D209" s="36">
        <f>SUMIFS(СВЦЭМ!$F$39:$F$789,СВЦЭМ!$A$39:$A$789,$A209,СВЦЭМ!$B$39:$B$789,D$190)+'СЕТ СН'!$F$15</f>
        <v>181.88179013999999</v>
      </c>
      <c r="E209" s="36">
        <f>SUMIFS(СВЦЭМ!$F$39:$F$789,СВЦЭМ!$A$39:$A$789,$A209,СВЦЭМ!$B$39:$B$789,E$190)+'СЕТ СН'!$F$15</f>
        <v>182.26515813</v>
      </c>
      <c r="F209" s="36">
        <f>SUMIFS(СВЦЭМ!$F$39:$F$789,СВЦЭМ!$A$39:$A$789,$A209,СВЦЭМ!$B$39:$B$789,F$190)+'СЕТ СН'!$F$15</f>
        <v>183.84442023</v>
      </c>
      <c r="G209" s="36">
        <f>SUMIFS(СВЦЭМ!$F$39:$F$789,СВЦЭМ!$A$39:$A$789,$A209,СВЦЭМ!$B$39:$B$789,G$190)+'СЕТ СН'!$F$15</f>
        <v>181.95713481000001</v>
      </c>
      <c r="H209" s="36">
        <f>SUMIFS(СВЦЭМ!$F$39:$F$789,СВЦЭМ!$A$39:$A$789,$A209,СВЦЭМ!$B$39:$B$789,H$190)+'СЕТ СН'!$F$15</f>
        <v>178.59714789</v>
      </c>
      <c r="I209" s="36">
        <f>SUMIFS(СВЦЭМ!$F$39:$F$789,СВЦЭМ!$A$39:$A$789,$A209,СВЦЭМ!$B$39:$B$789,I$190)+'СЕТ СН'!$F$15</f>
        <v>172.74865169</v>
      </c>
      <c r="J209" s="36">
        <f>SUMIFS(СВЦЭМ!$F$39:$F$789,СВЦЭМ!$A$39:$A$789,$A209,СВЦЭМ!$B$39:$B$789,J$190)+'СЕТ СН'!$F$15</f>
        <v>168.62639408999999</v>
      </c>
      <c r="K209" s="36">
        <f>SUMIFS(СВЦЭМ!$F$39:$F$789,СВЦЭМ!$A$39:$A$789,$A209,СВЦЭМ!$B$39:$B$789,K$190)+'СЕТ СН'!$F$15</f>
        <v>163.58993749000001</v>
      </c>
      <c r="L209" s="36">
        <f>SUMIFS(СВЦЭМ!$F$39:$F$789,СВЦЭМ!$A$39:$A$789,$A209,СВЦЭМ!$B$39:$B$789,L$190)+'СЕТ СН'!$F$15</f>
        <v>163.50308089999999</v>
      </c>
      <c r="M209" s="36">
        <f>SUMIFS(СВЦЭМ!$F$39:$F$789,СВЦЭМ!$A$39:$A$789,$A209,СВЦЭМ!$B$39:$B$789,M$190)+'СЕТ СН'!$F$15</f>
        <v>165.90738340999999</v>
      </c>
      <c r="N209" s="36">
        <f>SUMIFS(СВЦЭМ!$F$39:$F$789,СВЦЭМ!$A$39:$A$789,$A209,СВЦЭМ!$B$39:$B$789,N$190)+'СЕТ СН'!$F$15</f>
        <v>166.53430599000001</v>
      </c>
      <c r="O209" s="36">
        <f>SUMIFS(СВЦЭМ!$F$39:$F$789,СВЦЭМ!$A$39:$A$789,$A209,СВЦЭМ!$B$39:$B$789,O$190)+'СЕТ СН'!$F$15</f>
        <v>171.23219852</v>
      </c>
      <c r="P209" s="36">
        <f>SUMIFS(СВЦЭМ!$F$39:$F$789,СВЦЭМ!$A$39:$A$789,$A209,СВЦЭМ!$B$39:$B$789,P$190)+'СЕТ СН'!$F$15</f>
        <v>172.32348418000001</v>
      </c>
      <c r="Q209" s="36">
        <f>SUMIFS(СВЦЭМ!$F$39:$F$789,СВЦЭМ!$A$39:$A$789,$A209,СВЦЭМ!$B$39:$B$789,Q$190)+'СЕТ СН'!$F$15</f>
        <v>170.42428831999999</v>
      </c>
      <c r="R209" s="36">
        <f>SUMIFS(СВЦЭМ!$F$39:$F$789,СВЦЭМ!$A$39:$A$789,$A209,СВЦЭМ!$B$39:$B$789,R$190)+'СЕТ СН'!$F$15</f>
        <v>167.08126680999999</v>
      </c>
      <c r="S209" s="36">
        <f>SUMIFS(СВЦЭМ!$F$39:$F$789,СВЦЭМ!$A$39:$A$789,$A209,СВЦЭМ!$B$39:$B$789,S$190)+'СЕТ СН'!$F$15</f>
        <v>164.01664167999999</v>
      </c>
      <c r="T209" s="36">
        <f>SUMIFS(СВЦЭМ!$F$39:$F$789,СВЦЭМ!$A$39:$A$789,$A209,СВЦЭМ!$B$39:$B$789,T$190)+'СЕТ СН'!$F$15</f>
        <v>161.54034834999999</v>
      </c>
      <c r="U209" s="36">
        <f>SUMIFS(СВЦЭМ!$F$39:$F$789,СВЦЭМ!$A$39:$A$789,$A209,СВЦЭМ!$B$39:$B$789,U$190)+'СЕТ СН'!$F$15</f>
        <v>161.84837178000001</v>
      </c>
      <c r="V209" s="36">
        <f>SUMIFS(СВЦЭМ!$F$39:$F$789,СВЦЭМ!$A$39:$A$789,$A209,СВЦЭМ!$B$39:$B$789,V$190)+'СЕТ СН'!$F$15</f>
        <v>163.3615829</v>
      </c>
      <c r="W209" s="36">
        <f>SUMIFS(СВЦЭМ!$F$39:$F$789,СВЦЭМ!$A$39:$A$789,$A209,СВЦЭМ!$B$39:$B$789,W$190)+'СЕТ СН'!$F$15</f>
        <v>168.58344858999999</v>
      </c>
      <c r="X209" s="36">
        <f>SUMIFS(СВЦЭМ!$F$39:$F$789,СВЦЭМ!$A$39:$A$789,$A209,СВЦЭМ!$B$39:$B$789,X$190)+'СЕТ СН'!$F$15</f>
        <v>170.38312162</v>
      </c>
      <c r="Y209" s="36">
        <f>SUMIFS(СВЦЭМ!$F$39:$F$789,СВЦЭМ!$A$39:$A$789,$A209,СВЦЭМ!$B$39:$B$789,Y$190)+'СЕТ СН'!$F$15</f>
        <v>172.22550670999999</v>
      </c>
    </row>
    <row r="210" spans="1:32" ht="15.75" x14ac:dyDescent="0.2">
      <c r="A210" s="35">
        <f t="shared" si="5"/>
        <v>45646</v>
      </c>
      <c r="B210" s="36">
        <f>SUMIFS(СВЦЭМ!$F$39:$F$789,СВЦЭМ!$A$39:$A$789,$A210,СВЦЭМ!$B$39:$B$789,B$190)+'СЕТ СН'!$F$15</f>
        <v>175.28429559</v>
      </c>
      <c r="C210" s="36">
        <f>SUMIFS(СВЦЭМ!$F$39:$F$789,СВЦЭМ!$A$39:$A$789,$A210,СВЦЭМ!$B$39:$B$789,C$190)+'СЕТ СН'!$F$15</f>
        <v>178.30800600000001</v>
      </c>
      <c r="D210" s="36">
        <f>SUMIFS(СВЦЭМ!$F$39:$F$789,СВЦЭМ!$A$39:$A$789,$A210,СВЦЭМ!$B$39:$B$789,D$190)+'СЕТ СН'!$F$15</f>
        <v>179.29236646000001</v>
      </c>
      <c r="E210" s="36">
        <f>SUMIFS(СВЦЭМ!$F$39:$F$789,СВЦЭМ!$A$39:$A$789,$A210,СВЦЭМ!$B$39:$B$789,E$190)+'СЕТ СН'!$F$15</f>
        <v>180.78296646999999</v>
      </c>
      <c r="F210" s="36">
        <f>SUMIFS(СВЦЭМ!$F$39:$F$789,СВЦЭМ!$A$39:$A$789,$A210,СВЦЭМ!$B$39:$B$789,F$190)+'СЕТ СН'!$F$15</f>
        <v>180.57032011999999</v>
      </c>
      <c r="G210" s="36">
        <f>SUMIFS(СВЦЭМ!$F$39:$F$789,СВЦЭМ!$A$39:$A$789,$A210,СВЦЭМ!$B$39:$B$789,G$190)+'СЕТ СН'!$F$15</f>
        <v>179.01403607</v>
      </c>
      <c r="H210" s="36">
        <f>SUMIFS(СВЦЭМ!$F$39:$F$789,СВЦЭМ!$A$39:$A$789,$A210,СВЦЭМ!$B$39:$B$789,H$190)+'СЕТ СН'!$F$15</f>
        <v>177.83114087000001</v>
      </c>
      <c r="I210" s="36">
        <f>SUMIFS(СВЦЭМ!$F$39:$F$789,СВЦЭМ!$A$39:$A$789,$A210,СВЦЭМ!$B$39:$B$789,I$190)+'СЕТ СН'!$F$15</f>
        <v>168.87634026000001</v>
      </c>
      <c r="J210" s="36">
        <f>SUMIFS(СВЦЭМ!$F$39:$F$789,СВЦЭМ!$A$39:$A$789,$A210,СВЦЭМ!$B$39:$B$789,J$190)+'СЕТ СН'!$F$15</f>
        <v>162.27280114000001</v>
      </c>
      <c r="K210" s="36">
        <f>SUMIFS(СВЦЭМ!$F$39:$F$789,СВЦЭМ!$A$39:$A$789,$A210,СВЦЭМ!$B$39:$B$789,K$190)+'СЕТ СН'!$F$15</f>
        <v>158.91453827999999</v>
      </c>
      <c r="L210" s="36">
        <f>SUMIFS(СВЦЭМ!$F$39:$F$789,СВЦЭМ!$A$39:$A$789,$A210,СВЦЭМ!$B$39:$B$789,L$190)+'СЕТ СН'!$F$15</f>
        <v>158.86984269999999</v>
      </c>
      <c r="M210" s="36">
        <f>SUMIFS(СВЦЭМ!$F$39:$F$789,СВЦЭМ!$A$39:$A$789,$A210,СВЦЭМ!$B$39:$B$789,M$190)+'СЕТ СН'!$F$15</f>
        <v>158.38619613</v>
      </c>
      <c r="N210" s="36">
        <f>SUMIFS(СВЦЭМ!$F$39:$F$789,СВЦЭМ!$A$39:$A$789,$A210,СВЦЭМ!$B$39:$B$789,N$190)+'СЕТ СН'!$F$15</f>
        <v>158.82247085</v>
      </c>
      <c r="O210" s="36">
        <f>SUMIFS(СВЦЭМ!$F$39:$F$789,СВЦЭМ!$A$39:$A$789,$A210,СВЦЭМ!$B$39:$B$789,O$190)+'СЕТ СН'!$F$15</f>
        <v>159.72851990999999</v>
      </c>
      <c r="P210" s="36">
        <f>SUMIFS(СВЦЭМ!$F$39:$F$789,СВЦЭМ!$A$39:$A$789,$A210,СВЦЭМ!$B$39:$B$789,P$190)+'СЕТ СН'!$F$15</f>
        <v>160.48395657</v>
      </c>
      <c r="Q210" s="36">
        <f>SUMIFS(СВЦЭМ!$F$39:$F$789,СВЦЭМ!$A$39:$A$789,$A210,СВЦЭМ!$B$39:$B$789,Q$190)+'СЕТ СН'!$F$15</f>
        <v>156.59989576000001</v>
      </c>
      <c r="R210" s="36">
        <f>SUMIFS(СВЦЭМ!$F$39:$F$789,СВЦЭМ!$A$39:$A$789,$A210,СВЦЭМ!$B$39:$B$789,R$190)+'СЕТ СН'!$F$15</f>
        <v>157.54754191999999</v>
      </c>
      <c r="S210" s="36">
        <f>SUMIFS(СВЦЭМ!$F$39:$F$789,СВЦЭМ!$A$39:$A$789,$A210,СВЦЭМ!$B$39:$B$789,S$190)+'СЕТ СН'!$F$15</f>
        <v>157.89623531999999</v>
      </c>
      <c r="T210" s="36">
        <f>SUMIFS(СВЦЭМ!$F$39:$F$789,СВЦЭМ!$A$39:$A$789,$A210,СВЦЭМ!$B$39:$B$789,T$190)+'СЕТ СН'!$F$15</f>
        <v>155.75097220000001</v>
      </c>
      <c r="U210" s="36">
        <f>SUMIFS(СВЦЭМ!$F$39:$F$789,СВЦЭМ!$A$39:$A$789,$A210,СВЦЭМ!$B$39:$B$789,U$190)+'СЕТ СН'!$F$15</f>
        <v>157.35059307</v>
      </c>
      <c r="V210" s="36">
        <f>SUMIFS(СВЦЭМ!$F$39:$F$789,СВЦЭМ!$A$39:$A$789,$A210,СВЦЭМ!$B$39:$B$789,V$190)+'СЕТ СН'!$F$15</f>
        <v>160.23881747999999</v>
      </c>
      <c r="W210" s="36">
        <f>SUMIFS(СВЦЭМ!$F$39:$F$789,СВЦЭМ!$A$39:$A$789,$A210,СВЦЭМ!$B$39:$B$789,W$190)+'СЕТ СН'!$F$15</f>
        <v>166.10959291</v>
      </c>
      <c r="X210" s="36">
        <f>SUMIFS(СВЦЭМ!$F$39:$F$789,СВЦЭМ!$A$39:$A$789,$A210,СВЦЭМ!$B$39:$B$789,X$190)+'СЕТ СН'!$F$15</f>
        <v>167.58243942999999</v>
      </c>
      <c r="Y210" s="36">
        <f>SUMIFS(СВЦЭМ!$F$39:$F$789,СВЦЭМ!$A$39:$A$789,$A210,СВЦЭМ!$B$39:$B$789,Y$190)+'СЕТ СН'!$F$15</f>
        <v>168.16029813</v>
      </c>
    </row>
    <row r="211" spans="1:32" ht="15.75" x14ac:dyDescent="0.2">
      <c r="A211" s="35">
        <f t="shared" si="5"/>
        <v>45647</v>
      </c>
      <c r="B211" s="36">
        <f>SUMIFS(СВЦЭМ!$F$39:$F$789,СВЦЭМ!$A$39:$A$789,$A211,СВЦЭМ!$B$39:$B$789,B$190)+'СЕТ СН'!$F$15</f>
        <v>175.43584566000001</v>
      </c>
      <c r="C211" s="36">
        <f>SUMIFS(СВЦЭМ!$F$39:$F$789,СВЦЭМ!$A$39:$A$789,$A211,СВЦЭМ!$B$39:$B$789,C$190)+'СЕТ СН'!$F$15</f>
        <v>173.89558302</v>
      </c>
      <c r="D211" s="36">
        <f>SUMIFS(СВЦЭМ!$F$39:$F$789,СВЦЭМ!$A$39:$A$789,$A211,СВЦЭМ!$B$39:$B$789,D$190)+'СЕТ СН'!$F$15</f>
        <v>179.62205853</v>
      </c>
      <c r="E211" s="36">
        <f>SUMIFS(СВЦЭМ!$F$39:$F$789,СВЦЭМ!$A$39:$A$789,$A211,СВЦЭМ!$B$39:$B$789,E$190)+'СЕТ СН'!$F$15</f>
        <v>182.99423641999999</v>
      </c>
      <c r="F211" s="36">
        <f>SUMIFS(СВЦЭМ!$F$39:$F$789,СВЦЭМ!$A$39:$A$789,$A211,СВЦЭМ!$B$39:$B$789,F$190)+'СЕТ СН'!$F$15</f>
        <v>183.97748582</v>
      </c>
      <c r="G211" s="36">
        <f>SUMIFS(СВЦЭМ!$F$39:$F$789,СВЦЭМ!$A$39:$A$789,$A211,СВЦЭМ!$B$39:$B$789,G$190)+'СЕТ СН'!$F$15</f>
        <v>182.32617948000001</v>
      </c>
      <c r="H211" s="36">
        <f>SUMIFS(СВЦЭМ!$F$39:$F$789,СВЦЭМ!$A$39:$A$789,$A211,СВЦЭМ!$B$39:$B$789,H$190)+'СЕТ СН'!$F$15</f>
        <v>180.28721795999999</v>
      </c>
      <c r="I211" s="36">
        <f>SUMIFS(СВЦЭМ!$F$39:$F$789,СВЦЭМ!$A$39:$A$789,$A211,СВЦЭМ!$B$39:$B$789,I$190)+'СЕТ СН'!$F$15</f>
        <v>175.87864822</v>
      </c>
      <c r="J211" s="36">
        <f>SUMIFS(СВЦЭМ!$F$39:$F$789,СВЦЭМ!$A$39:$A$789,$A211,СВЦЭМ!$B$39:$B$789,J$190)+'СЕТ СН'!$F$15</f>
        <v>170.45489287000001</v>
      </c>
      <c r="K211" s="36">
        <f>SUMIFS(СВЦЭМ!$F$39:$F$789,СВЦЭМ!$A$39:$A$789,$A211,СВЦЭМ!$B$39:$B$789,K$190)+'СЕТ СН'!$F$15</f>
        <v>163.01204393</v>
      </c>
      <c r="L211" s="36">
        <f>SUMIFS(СВЦЭМ!$F$39:$F$789,СВЦЭМ!$A$39:$A$789,$A211,СВЦЭМ!$B$39:$B$789,L$190)+'СЕТ СН'!$F$15</f>
        <v>160.70210026999999</v>
      </c>
      <c r="M211" s="36">
        <f>SUMIFS(СВЦЭМ!$F$39:$F$789,СВЦЭМ!$A$39:$A$789,$A211,СВЦЭМ!$B$39:$B$789,M$190)+'СЕТ СН'!$F$15</f>
        <v>160.47291508999999</v>
      </c>
      <c r="N211" s="36">
        <f>SUMIFS(СВЦЭМ!$F$39:$F$789,СВЦЭМ!$A$39:$A$789,$A211,СВЦЭМ!$B$39:$B$789,N$190)+'СЕТ СН'!$F$15</f>
        <v>161.32734245</v>
      </c>
      <c r="O211" s="36">
        <f>SUMIFS(СВЦЭМ!$F$39:$F$789,СВЦЭМ!$A$39:$A$789,$A211,СВЦЭМ!$B$39:$B$789,O$190)+'СЕТ СН'!$F$15</f>
        <v>162.4876759</v>
      </c>
      <c r="P211" s="36">
        <f>SUMIFS(СВЦЭМ!$F$39:$F$789,СВЦЭМ!$A$39:$A$789,$A211,СВЦЭМ!$B$39:$B$789,P$190)+'СЕТ СН'!$F$15</f>
        <v>162.19212066</v>
      </c>
      <c r="Q211" s="36">
        <f>SUMIFS(СВЦЭМ!$F$39:$F$789,СВЦЭМ!$A$39:$A$789,$A211,СВЦЭМ!$B$39:$B$789,Q$190)+'СЕТ СН'!$F$15</f>
        <v>161.68860420999999</v>
      </c>
      <c r="R211" s="36">
        <f>SUMIFS(СВЦЭМ!$F$39:$F$789,СВЦЭМ!$A$39:$A$789,$A211,СВЦЭМ!$B$39:$B$789,R$190)+'СЕТ СН'!$F$15</f>
        <v>162.52331597</v>
      </c>
      <c r="S211" s="36">
        <f>SUMIFS(СВЦЭМ!$F$39:$F$789,СВЦЭМ!$A$39:$A$789,$A211,СВЦЭМ!$B$39:$B$789,S$190)+'СЕТ СН'!$F$15</f>
        <v>161.68877681000001</v>
      </c>
      <c r="T211" s="36">
        <f>SUMIFS(СВЦЭМ!$F$39:$F$789,СВЦЭМ!$A$39:$A$789,$A211,СВЦЭМ!$B$39:$B$789,T$190)+'СЕТ СН'!$F$15</f>
        <v>159.26145840000001</v>
      </c>
      <c r="U211" s="36">
        <f>SUMIFS(СВЦЭМ!$F$39:$F$789,СВЦЭМ!$A$39:$A$789,$A211,СВЦЭМ!$B$39:$B$789,U$190)+'СЕТ СН'!$F$15</f>
        <v>160.71964309000001</v>
      </c>
      <c r="V211" s="36">
        <f>SUMIFS(СВЦЭМ!$F$39:$F$789,СВЦЭМ!$A$39:$A$789,$A211,СВЦЭМ!$B$39:$B$789,V$190)+'СЕТ СН'!$F$15</f>
        <v>164.01773624</v>
      </c>
      <c r="W211" s="36">
        <f>SUMIFS(СВЦЭМ!$F$39:$F$789,СВЦЭМ!$A$39:$A$789,$A211,СВЦЭМ!$B$39:$B$789,W$190)+'СЕТ СН'!$F$15</f>
        <v>164.71766635</v>
      </c>
      <c r="X211" s="36">
        <f>SUMIFS(СВЦЭМ!$F$39:$F$789,СВЦЭМ!$A$39:$A$789,$A211,СВЦЭМ!$B$39:$B$789,X$190)+'СЕТ СН'!$F$15</f>
        <v>167.54959843</v>
      </c>
      <c r="Y211" s="36">
        <f>SUMIFS(СВЦЭМ!$F$39:$F$789,СВЦЭМ!$A$39:$A$789,$A211,СВЦЭМ!$B$39:$B$789,Y$190)+'СЕТ СН'!$F$15</f>
        <v>169.43423806999999</v>
      </c>
    </row>
    <row r="212" spans="1:32" ht="15.75" x14ac:dyDescent="0.2">
      <c r="A212" s="35">
        <f t="shared" si="5"/>
        <v>45648</v>
      </c>
      <c r="B212" s="36">
        <f>SUMIFS(СВЦЭМ!$F$39:$F$789,СВЦЭМ!$A$39:$A$789,$A212,СВЦЭМ!$B$39:$B$789,B$190)+'СЕТ СН'!$F$15</f>
        <v>171.42111281999999</v>
      </c>
      <c r="C212" s="36">
        <f>SUMIFS(СВЦЭМ!$F$39:$F$789,СВЦЭМ!$A$39:$A$789,$A212,СВЦЭМ!$B$39:$B$789,C$190)+'СЕТ СН'!$F$15</f>
        <v>181.00576511</v>
      </c>
      <c r="D212" s="36">
        <f>SUMIFS(СВЦЭМ!$F$39:$F$789,СВЦЭМ!$A$39:$A$789,$A212,СВЦЭМ!$B$39:$B$789,D$190)+'СЕТ СН'!$F$15</f>
        <v>182.80958651</v>
      </c>
      <c r="E212" s="36">
        <f>SUMIFS(СВЦЭМ!$F$39:$F$789,СВЦЭМ!$A$39:$A$789,$A212,СВЦЭМ!$B$39:$B$789,E$190)+'СЕТ СН'!$F$15</f>
        <v>184.67594471999999</v>
      </c>
      <c r="F212" s="36">
        <f>SUMIFS(СВЦЭМ!$F$39:$F$789,СВЦЭМ!$A$39:$A$789,$A212,СВЦЭМ!$B$39:$B$789,F$190)+'СЕТ СН'!$F$15</f>
        <v>185.37843654</v>
      </c>
      <c r="G212" s="36">
        <f>SUMIFS(СВЦЭМ!$F$39:$F$789,СВЦЭМ!$A$39:$A$789,$A212,СВЦЭМ!$B$39:$B$789,G$190)+'СЕТ СН'!$F$15</f>
        <v>185.59798549999999</v>
      </c>
      <c r="H212" s="36">
        <f>SUMIFS(СВЦЭМ!$F$39:$F$789,СВЦЭМ!$A$39:$A$789,$A212,СВЦЭМ!$B$39:$B$789,H$190)+'СЕТ СН'!$F$15</f>
        <v>183.69643391</v>
      </c>
      <c r="I212" s="36">
        <f>SUMIFS(СВЦЭМ!$F$39:$F$789,СВЦЭМ!$A$39:$A$789,$A212,СВЦЭМ!$B$39:$B$789,I$190)+'СЕТ СН'!$F$15</f>
        <v>181.35842525999999</v>
      </c>
      <c r="J212" s="36">
        <f>SUMIFS(СВЦЭМ!$F$39:$F$789,СВЦЭМ!$A$39:$A$789,$A212,СВЦЭМ!$B$39:$B$789,J$190)+'СЕТ СН'!$F$15</f>
        <v>172.9586529</v>
      </c>
      <c r="K212" s="36">
        <f>SUMIFS(СВЦЭМ!$F$39:$F$789,СВЦЭМ!$A$39:$A$789,$A212,СВЦЭМ!$B$39:$B$789,K$190)+'СЕТ СН'!$F$15</f>
        <v>169.40061098999999</v>
      </c>
      <c r="L212" s="36">
        <f>SUMIFS(СВЦЭМ!$F$39:$F$789,СВЦЭМ!$A$39:$A$789,$A212,СВЦЭМ!$B$39:$B$789,L$190)+'СЕТ СН'!$F$15</f>
        <v>165.88795278000001</v>
      </c>
      <c r="M212" s="36">
        <f>SUMIFS(СВЦЭМ!$F$39:$F$789,СВЦЭМ!$A$39:$A$789,$A212,СВЦЭМ!$B$39:$B$789,M$190)+'СЕТ СН'!$F$15</f>
        <v>165.54729068</v>
      </c>
      <c r="N212" s="36">
        <f>SUMIFS(СВЦЭМ!$F$39:$F$789,СВЦЭМ!$A$39:$A$789,$A212,СВЦЭМ!$B$39:$B$789,N$190)+'СЕТ СН'!$F$15</f>
        <v>166.49471548</v>
      </c>
      <c r="O212" s="36">
        <f>SUMIFS(СВЦЭМ!$F$39:$F$789,СВЦЭМ!$A$39:$A$789,$A212,СВЦЭМ!$B$39:$B$789,O$190)+'СЕТ СН'!$F$15</f>
        <v>168.14234414000001</v>
      </c>
      <c r="P212" s="36">
        <f>SUMIFS(СВЦЭМ!$F$39:$F$789,СВЦЭМ!$A$39:$A$789,$A212,СВЦЭМ!$B$39:$B$789,P$190)+'СЕТ СН'!$F$15</f>
        <v>169.11212885</v>
      </c>
      <c r="Q212" s="36">
        <f>SUMIFS(СВЦЭМ!$F$39:$F$789,СВЦЭМ!$A$39:$A$789,$A212,СВЦЭМ!$B$39:$B$789,Q$190)+'СЕТ СН'!$F$15</f>
        <v>171.12274550000001</v>
      </c>
      <c r="R212" s="36">
        <f>SUMIFS(СВЦЭМ!$F$39:$F$789,СВЦЭМ!$A$39:$A$789,$A212,СВЦЭМ!$B$39:$B$789,R$190)+'СЕТ СН'!$F$15</f>
        <v>169.86748231999999</v>
      </c>
      <c r="S212" s="36">
        <f>SUMIFS(СВЦЭМ!$F$39:$F$789,СВЦЭМ!$A$39:$A$789,$A212,СВЦЭМ!$B$39:$B$789,S$190)+'СЕТ СН'!$F$15</f>
        <v>165.85428887</v>
      </c>
      <c r="T212" s="36">
        <f>SUMIFS(СВЦЭМ!$F$39:$F$789,СВЦЭМ!$A$39:$A$789,$A212,СВЦЭМ!$B$39:$B$789,T$190)+'СЕТ СН'!$F$15</f>
        <v>162.03797524000001</v>
      </c>
      <c r="U212" s="36">
        <f>SUMIFS(СВЦЭМ!$F$39:$F$789,СВЦЭМ!$A$39:$A$789,$A212,СВЦЭМ!$B$39:$B$789,U$190)+'СЕТ СН'!$F$15</f>
        <v>162.79730205999999</v>
      </c>
      <c r="V212" s="36">
        <f>SUMIFS(СВЦЭМ!$F$39:$F$789,СВЦЭМ!$A$39:$A$789,$A212,СВЦЭМ!$B$39:$B$789,V$190)+'СЕТ СН'!$F$15</f>
        <v>163.86631120000001</v>
      </c>
      <c r="W212" s="36">
        <f>SUMIFS(СВЦЭМ!$F$39:$F$789,СВЦЭМ!$A$39:$A$789,$A212,СВЦЭМ!$B$39:$B$789,W$190)+'СЕТ СН'!$F$15</f>
        <v>165.17746639999999</v>
      </c>
      <c r="X212" s="36">
        <f>SUMIFS(СВЦЭМ!$F$39:$F$789,СВЦЭМ!$A$39:$A$789,$A212,СВЦЭМ!$B$39:$B$789,X$190)+'СЕТ СН'!$F$15</f>
        <v>167.57950066000001</v>
      </c>
      <c r="Y212" s="36">
        <f>SUMIFS(СВЦЭМ!$F$39:$F$789,СВЦЭМ!$A$39:$A$789,$A212,СВЦЭМ!$B$39:$B$789,Y$190)+'СЕТ СН'!$F$15</f>
        <v>171.79948776000001</v>
      </c>
    </row>
    <row r="213" spans="1:32" ht="15.75" x14ac:dyDescent="0.2">
      <c r="A213" s="35">
        <f t="shared" si="5"/>
        <v>45649</v>
      </c>
      <c r="B213" s="36">
        <f>SUMIFS(СВЦЭМ!$F$39:$F$789,СВЦЭМ!$A$39:$A$789,$A213,СВЦЭМ!$B$39:$B$789,B$190)+'СЕТ СН'!$F$15</f>
        <v>169.69147803999999</v>
      </c>
      <c r="C213" s="36">
        <f>SUMIFS(СВЦЭМ!$F$39:$F$789,СВЦЭМ!$A$39:$A$789,$A213,СВЦЭМ!$B$39:$B$789,C$190)+'СЕТ СН'!$F$15</f>
        <v>174.3797988</v>
      </c>
      <c r="D213" s="36">
        <f>SUMIFS(СВЦЭМ!$F$39:$F$789,СВЦЭМ!$A$39:$A$789,$A213,СВЦЭМ!$B$39:$B$789,D$190)+'СЕТ СН'!$F$15</f>
        <v>180.33609579</v>
      </c>
      <c r="E213" s="36">
        <f>SUMIFS(СВЦЭМ!$F$39:$F$789,СВЦЭМ!$A$39:$A$789,$A213,СВЦЭМ!$B$39:$B$789,E$190)+'СЕТ СН'!$F$15</f>
        <v>185.81529484999999</v>
      </c>
      <c r="F213" s="36">
        <f>SUMIFS(СВЦЭМ!$F$39:$F$789,СВЦЭМ!$A$39:$A$789,$A213,СВЦЭМ!$B$39:$B$789,F$190)+'СЕТ СН'!$F$15</f>
        <v>180.90610648000001</v>
      </c>
      <c r="G213" s="36">
        <f>SUMIFS(СВЦЭМ!$F$39:$F$789,СВЦЭМ!$A$39:$A$789,$A213,СВЦЭМ!$B$39:$B$789,G$190)+'СЕТ СН'!$F$15</f>
        <v>178.67495302</v>
      </c>
      <c r="H213" s="36">
        <f>SUMIFS(СВЦЭМ!$F$39:$F$789,СВЦЭМ!$A$39:$A$789,$A213,СВЦЭМ!$B$39:$B$789,H$190)+'СЕТ СН'!$F$15</f>
        <v>176.95907905999999</v>
      </c>
      <c r="I213" s="36">
        <f>SUMIFS(СВЦЭМ!$F$39:$F$789,СВЦЭМ!$A$39:$A$789,$A213,СВЦЭМ!$B$39:$B$789,I$190)+'СЕТ СН'!$F$15</f>
        <v>175.74352031000001</v>
      </c>
      <c r="J213" s="36">
        <f>SUMIFS(СВЦЭМ!$F$39:$F$789,СВЦЭМ!$A$39:$A$789,$A213,СВЦЭМ!$B$39:$B$789,J$190)+'СЕТ СН'!$F$15</f>
        <v>169.67217858999999</v>
      </c>
      <c r="K213" s="36">
        <f>SUMIFS(СВЦЭМ!$F$39:$F$789,СВЦЭМ!$A$39:$A$789,$A213,СВЦЭМ!$B$39:$B$789,K$190)+'СЕТ СН'!$F$15</f>
        <v>163.52340128</v>
      </c>
      <c r="L213" s="36">
        <f>SUMIFS(СВЦЭМ!$F$39:$F$789,СВЦЭМ!$A$39:$A$789,$A213,СВЦЭМ!$B$39:$B$789,L$190)+'СЕТ СН'!$F$15</f>
        <v>162.92461041000001</v>
      </c>
      <c r="M213" s="36">
        <f>SUMIFS(СВЦЭМ!$F$39:$F$789,СВЦЭМ!$A$39:$A$789,$A213,СВЦЭМ!$B$39:$B$789,M$190)+'СЕТ СН'!$F$15</f>
        <v>164.09810245</v>
      </c>
      <c r="N213" s="36">
        <f>SUMIFS(СВЦЭМ!$F$39:$F$789,СВЦЭМ!$A$39:$A$789,$A213,СВЦЭМ!$B$39:$B$789,N$190)+'СЕТ СН'!$F$15</f>
        <v>164.45604198999999</v>
      </c>
      <c r="O213" s="36">
        <f>SUMIFS(СВЦЭМ!$F$39:$F$789,СВЦЭМ!$A$39:$A$789,$A213,СВЦЭМ!$B$39:$B$789,O$190)+'СЕТ СН'!$F$15</f>
        <v>166.57686744</v>
      </c>
      <c r="P213" s="36">
        <f>SUMIFS(СВЦЭМ!$F$39:$F$789,СВЦЭМ!$A$39:$A$789,$A213,СВЦЭМ!$B$39:$B$789,P$190)+'СЕТ СН'!$F$15</f>
        <v>169.50322119</v>
      </c>
      <c r="Q213" s="36">
        <f>SUMIFS(СВЦЭМ!$F$39:$F$789,СВЦЭМ!$A$39:$A$789,$A213,СВЦЭМ!$B$39:$B$789,Q$190)+'СЕТ СН'!$F$15</f>
        <v>170.71125279</v>
      </c>
      <c r="R213" s="36">
        <f>SUMIFS(СВЦЭМ!$F$39:$F$789,СВЦЭМ!$A$39:$A$789,$A213,СВЦЭМ!$B$39:$B$789,R$190)+'СЕТ СН'!$F$15</f>
        <v>168.40717433</v>
      </c>
      <c r="S213" s="36">
        <f>SUMIFS(СВЦЭМ!$F$39:$F$789,СВЦЭМ!$A$39:$A$789,$A213,СВЦЭМ!$B$39:$B$789,S$190)+'СЕТ СН'!$F$15</f>
        <v>166.67101882</v>
      </c>
      <c r="T213" s="36">
        <f>SUMIFS(СВЦЭМ!$F$39:$F$789,СВЦЭМ!$A$39:$A$789,$A213,СВЦЭМ!$B$39:$B$789,T$190)+'СЕТ СН'!$F$15</f>
        <v>165.34110085</v>
      </c>
      <c r="U213" s="36">
        <f>SUMIFS(СВЦЭМ!$F$39:$F$789,СВЦЭМ!$A$39:$A$789,$A213,СВЦЭМ!$B$39:$B$789,U$190)+'СЕТ СН'!$F$15</f>
        <v>165.25677554999999</v>
      </c>
      <c r="V213" s="36">
        <f>SUMIFS(СВЦЭМ!$F$39:$F$789,СВЦЭМ!$A$39:$A$789,$A213,СВЦЭМ!$B$39:$B$789,V$190)+'СЕТ СН'!$F$15</f>
        <v>163.24492488999999</v>
      </c>
      <c r="W213" s="36">
        <f>SUMIFS(СВЦЭМ!$F$39:$F$789,СВЦЭМ!$A$39:$A$789,$A213,СВЦЭМ!$B$39:$B$789,W$190)+'СЕТ СН'!$F$15</f>
        <v>163.21169157</v>
      </c>
      <c r="X213" s="36">
        <f>SUMIFS(СВЦЭМ!$F$39:$F$789,СВЦЭМ!$A$39:$A$789,$A213,СВЦЭМ!$B$39:$B$789,X$190)+'СЕТ СН'!$F$15</f>
        <v>168.13341083</v>
      </c>
      <c r="Y213" s="36">
        <f>SUMIFS(СВЦЭМ!$F$39:$F$789,СВЦЭМ!$A$39:$A$789,$A213,СВЦЭМ!$B$39:$B$789,Y$190)+'СЕТ СН'!$F$15</f>
        <v>170.51801900999999</v>
      </c>
    </row>
    <row r="214" spans="1:32" ht="15.75" x14ac:dyDescent="0.2">
      <c r="A214" s="35">
        <f t="shared" si="5"/>
        <v>45650</v>
      </c>
      <c r="B214" s="36">
        <f>SUMIFS(СВЦЭМ!$F$39:$F$789,СВЦЭМ!$A$39:$A$789,$A214,СВЦЭМ!$B$39:$B$789,B$190)+'СЕТ СН'!$F$15</f>
        <v>175.402781</v>
      </c>
      <c r="C214" s="36">
        <f>SUMIFS(СВЦЭМ!$F$39:$F$789,СВЦЭМ!$A$39:$A$789,$A214,СВЦЭМ!$B$39:$B$789,C$190)+'СЕТ СН'!$F$15</f>
        <v>184.27437037000001</v>
      </c>
      <c r="D214" s="36">
        <f>SUMIFS(СВЦЭМ!$F$39:$F$789,СВЦЭМ!$A$39:$A$789,$A214,СВЦЭМ!$B$39:$B$789,D$190)+'СЕТ СН'!$F$15</f>
        <v>183.88687182999999</v>
      </c>
      <c r="E214" s="36">
        <f>SUMIFS(СВЦЭМ!$F$39:$F$789,СВЦЭМ!$A$39:$A$789,$A214,СВЦЭМ!$B$39:$B$789,E$190)+'СЕТ СН'!$F$15</f>
        <v>183.96423730999999</v>
      </c>
      <c r="F214" s="36">
        <f>SUMIFS(СВЦЭМ!$F$39:$F$789,СВЦЭМ!$A$39:$A$789,$A214,СВЦЭМ!$B$39:$B$789,F$190)+'СЕТ СН'!$F$15</f>
        <v>183.24781720999999</v>
      </c>
      <c r="G214" s="36">
        <f>SUMIFS(СВЦЭМ!$F$39:$F$789,СВЦЭМ!$A$39:$A$789,$A214,СВЦЭМ!$B$39:$B$789,G$190)+'СЕТ СН'!$F$15</f>
        <v>181.64495048000001</v>
      </c>
      <c r="H214" s="36">
        <f>SUMIFS(СВЦЭМ!$F$39:$F$789,СВЦЭМ!$A$39:$A$789,$A214,СВЦЭМ!$B$39:$B$789,H$190)+'СЕТ СН'!$F$15</f>
        <v>180.36955215</v>
      </c>
      <c r="I214" s="36">
        <f>SUMIFS(СВЦЭМ!$F$39:$F$789,СВЦЭМ!$A$39:$A$789,$A214,СВЦЭМ!$B$39:$B$789,I$190)+'СЕТ СН'!$F$15</f>
        <v>174.87999006999999</v>
      </c>
      <c r="J214" s="36">
        <f>SUMIFS(СВЦЭМ!$F$39:$F$789,СВЦЭМ!$A$39:$A$789,$A214,СВЦЭМ!$B$39:$B$789,J$190)+'СЕТ СН'!$F$15</f>
        <v>172.23497423000001</v>
      </c>
      <c r="K214" s="36">
        <f>SUMIFS(СВЦЭМ!$F$39:$F$789,СВЦЭМ!$A$39:$A$789,$A214,СВЦЭМ!$B$39:$B$789,K$190)+'СЕТ СН'!$F$15</f>
        <v>173.02503687000001</v>
      </c>
      <c r="L214" s="36">
        <f>SUMIFS(СВЦЭМ!$F$39:$F$789,СВЦЭМ!$A$39:$A$789,$A214,СВЦЭМ!$B$39:$B$789,L$190)+'СЕТ СН'!$F$15</f>
        <v>170.26418568</v>
      </c>
      <c r="M214" s="36">
        <f>SUMIFS(СВЦЭМ!$F$39:$F$789,СВЦЭМ!$A$39:$A$789,$A214,СВЦЭМ!$B$39:$B$789,M$190)+'СЕТ СН'!$F$15</f>
        <v>164.35581845999999</v>
      </c>
      <c r="N214" s="36">
        <f>SUMIFS(СВЦЭМ!$F$39:$F$789,СВЦЭМ!$A$39:$A$789,$A214,СВЦЭМ!$B$39:$B$789,N$190)+'СЕТ СН'!$F$15</f>
        <v>166.04134973999999</v>
      </c>
      <c r="O214" s="36">
        <f>SUMIFS(СВЦЭМ!$F$39:$F$789,СВЦЭМ!$A$39:$A$789,$A214,СВЦЭМ!$B$39:$B$789,O$190)+'СЕТ СН'!$F$15</f>
        <v>170.61874778000001</v>
      </c>
      <c r="P214" s="36">
        <f>SUMIFS(СВЦЭМ!$F$39:$F$789,СВЦЭМ!$A$39:$A$789,$A214,СВЦЭМ!$B$39:$B$789,P$190)+'СЕТ СН'!$F$15</f>
        <v>170.18090117</v>
      </c>
      <c r="Q214" s="36">
        <f>SUMIFS(СВЦЭМ!$F$39:$F$789,СВЦЭМ!$A$39:$A$789,$A214,СВЦЭМ!$B$39:$B$789,Q$190)+'СЕТ СН'!$F$15</f>
        <v>164.77539569999999</v>
      </c>
      <c r="R214" s="36">
        <f>SUMIFS(СВЦЭМ!$F$39:$F$789,СВЦЭМ!$A$39:$A$789,$A214,СВЦЭМ!$B$39:$B$789,R$190)+'СЕТ СН'!$F$15</f>
        <v>166.19809361</v>
      </c>
      <c r="S214" s="36">
        <f>SUMIFS(СВЦЭМ!$F$39:$F$789,СВЦЭМ!$A$39:$A$789,$A214,СВЦЭМ!$B$39:$B$789,S$190)+'СЕТ СН'!$F$15</f>
        <v>168.14733002</v>
      </c>
      <c r="T214" s="36">
        <f>SUMIFS(СВЦЭМ!$F$39:$F$789,СВЦЭМ!$A$39:$A$789,$A214,СВЦЭМ!$B$39:$B$789,T$190)+'СЕТ СН'!$F$15</f>
        <v>171.17555676999999</v>
      </c>
      <c r="U214" s="36">
        <f>SUMIFS(СВЦЭМ!$F$39:$F$789,СВЦЭМ!$A$39:$A$789,$A214,СВЦЭМ!$B$39:$B$789,U$190)+'СЕТ СН'!$F$15</f>
        <v>171.54624337999999</v>
      </c>
      <c r="V214" s="36">
        <f>SUMIFS(СВЦЭМ!$F$39:$F$789,СВЦЭМ!$A$39:$A$789,$A214,СВЦЭМ!$B$39:$B$789,V$190)+'СЕТ СН'!$F$15</f>
        <v>172.39429695999999</v>
      </c>
      <c r="W214" s="36">
        <f>SUMIFS(СВЦЭМ!$F$39:$F$789,СВЦЭМ!$A$39:$A$789,$A214,СВЦЭМ!$B$39:$B$789,W$190)+'СЕТ СН'!$F$15</f>
        <v>174.43448043000001</v>
      </c>
      <c r="X214" s="36">
        <f>SUMIFS(СВЦЭМ!$F$39:$F$789,СВЦЭМ!$A$39:$A$789,$A214,СВЦЭМ!$B$39:$B$789,X$190)+'СЕТ СН'!$F$15</f>
        <v>177.25270248999999</v>
      </c>
      <c r="Y214" s="36">
        <f>SUMIFS(СВЦЭМ!$F$39:$F$789,СВЦЭМ!$A$39:$A$789,$A214,СВЦЭМ!$B$39:$B$789,Y$190)+'СЕТ СН'!$F$15</f>
        <v>177.91763123999999</v>
      </c>
    </row>
    <row r="215" spans="1:32" ht="15.75" x14ac:dyDescent="0.2">
      <c r="A215" s="35">
        <f t="shared" si="5"/>
        <v>45651</v>
      </c>
      <c r="B215" s="36">
        <f>SUMIFS(СВЦЭМ!$F$39:$F$789,СВЦЭМ!$A$39:$A$789,$A215,СВЦЭМ!$B$39:$B$789,B$190)+'СЕТ СН'!$F$15</f>
        <v>168.97163158000001</v>
      </c>
      <c r="C215" s="36">
        <f>SUMIFS(СВЦЭМ!$F$39:$F$789,СВЦЭМ!$A$39:$A$789,$A215,СВЦЭМ!$B$39:$B$789,C$190)+'СЕТ СН'!$F$15</f>
        <v>172.45595048000001</v>
      </c>
      <c r="D215" s="36">
        <f>SUMIFS(СВЦЭМ!$F$39:$F$789,СВЦЭМ!$A$39:$A$789,$A215,СВЦЭМ!$B$39:$B$789,D$190)+'СЕТ СН'!$F$15</f>
        <v>173.39251428</v>
      </c>
      <c r="E215" s="36">
        <f>SUMIFS(СВЦЭМ!$F$39:$F$789,СВЦЭМ!$A$39:$A$789,$A215,СВЦЭМ!$B$39:$B$789,E$190)+'СЕТ СН'!$F$15</f>
        <v>176.36307977000001</v>
      </c>
      <c r="F215" s="36">
        <f>SUMIFS(СВЦЭМ!$F$39:$F$789,СВЦЭМ!$A$39:$A$789,$A215,СВЦЭМ!$B$39:$B$789,F$190)+'СЕТ СН'!$F$15</f>
        <v>176.89253995000001</v>
      </c>
      <c r="G215" s="36">
        <f>SUMIFS(СВЦЭМ!$F$39:$F$789,СВЦЭМ!$A$39:$A$789,$A215,СВЦЭМ!$B$39:$B$789,G$190)+'СЕТ СН'!$F$15</f>
        <v>173.13645004</v>
      </c>
      <c r="H215" s="36">
        <f>SUMIFS(СВЦЭМ!$F$39:$F$789,СВЦЭМ!$A$39:$A$789,$A215,СВЦЭМ!$B$39:$B$789,H$190)+'СЕТ СН'!$F$15</f>
        <v>167.92321783</v>
      </c>
      <c r="I215" s="36">
        <f>SUMIFS(СВЦЭМ!$F$39:$F$789,СВЦЭМ!$A$39:$A$789,$A215,СВЦЭМ!$B$39:$B$789,I$190)+'СЕТ СН'!$F$15</f>
        <v>159.34712693</v>
      </c>
      <c r="J215" s="36">
        <f>SUMIFS(СВЦЭМ!$F$39:$F$789,СВЦЭМ!$A$39:$A$789,$A215,СВЦЭМ!$B$39:$B$789,J$190)+'СЕТ СН'!$F$15</f>
        <v>157.88912993</v>
      </c>
      <c r="K215" s="36">
        <f>SUMIFS(СВЦЭМ!$F$39:$F$789,СВЦЭМ!$A$39:$A$789,$A215,СВЦЭМ!$B$39:$B$789,K$190)+'СЕТ СН'!$F$15</f>
        <v>156.85308001000001</v>
      </c>
      <c r="L215" s="36">
        <f>SUMIFS(СВЦЭМ!$F$39:$F$789,СВЦЭМ!$A$39:$A$789,$A215,СВЦЭМ!$B$39:$B$789,L$190)+'СЕТ СН'!$F$15</f>
        <v>155.30551298</v>
      </c>
      <c r="M215" s="36">
        <f>SUMIFS(СВЦЭМ!$F$39:$F$789,СВЦЭМ!$A$39:$A$789,$A215,СВЦЭМ!$B$39:$B$789,M$190)+'СЕТ СН'!$F$15</f>
        <v>153.12615435000001</v>
      </c>
      <c r="N215" s="36">
        <f>SUMIFS(СВЦЭМ!$F$39:$F$789,СВЦЭМ!$A$39:$A$789,$A215,СВЦЭМ!$B$39:$B$789,N$190)+'СЕТ СН'!$F$15</f>
        <v>153.26569248000001</v>
      </c>
      <c r="O215" s="36">
        <f>SUMIFS(СВЦЭМ!$F$39:$F$789,СВЦЭМ!$A$39:$A$789,$A215,СВЦЭМ!$B$39:$B$789,O$190)+'СЕТ СН'!$F$15</f>
        <v>154.22816857000001</v>
      </c>
      <c r="P215" s="36">
        <f>SUMIFS(СВЦЭМ!$F$39:$F$789,СВЦЭМ!$A$39:$A$789,$A215,СВЦЭМ!$B$39:$B$789,P$190)+'СЕТ СН'!$F$15</f>
        <v>154.48458701999999</v>
      </c>
      <c r="Q215" s="36">
        <f>SUMIFS(СВЦЭМ!$F$39:$F$789,СВЦЭМ!$A$39:$A$789,$A215,СВЦЭМ!$B$39:$B$789,Q$190)+'СЕТ СН'!$F$15</f>
        <v>154.81439352999999</v>
      </c>
      <c r="R215" s="36">
        <f>SUMIFS(СВЦЭМ!$F$39:$F$789,СВЦЭМ!$A$39:$A$789,$A215,СВЦЭМ!$B$39:$B$789,R$190)+'СЕТ СН'!$F$15</f>
        <v>154.64062458999999</v>
      </c>
      <c r="S215" s="36">
        <f>SUMIFS(СВЦЭМ!$F$39:$F$789,СВЦЭМ!$A$39:$A$789,$A215,СВЦЭМ!$B$39:$B$789,S$190)+'СЕТ СН'!$F$15</f>
        <v>153.11048231000001</v>
      </c>
      <c r="T215" s="36">
        <f>SUMIFS(СВЦЭМ!$F$39:$F$789,СВЦЭМ!$A$39:$A$789,$A215,СВЦЭМ!$B$39:$B$789,T$190)+'СЕТ СН'!$F$15</f>
        <v>154.80680151000001</v>
      </c>
      <c r="U215" s="36">
        <f>SUMIFS(СВЦЭМ!$F$39:$F$789,СВЦЭМ!$A$39:$A$789,$A215,СВЦЭМ!$B$39:$B$789,U$190)+'СЕТ СН'!$F$15</f>
        <v>154.72141675</v>
      </c>
      <c r="V215" s="36">
        <f>SUMIFS(СВЦЭМ!$F$39:$F$789,СВЦЭМ!$A$39:$A$789,$A215,СВЦЭМ!$B$39:$B$789,V$190)+'СЕТ СН'!$F$15</f>
        <v>155.23435752</v>
      </c>
      <c r="W215" s="36">
        <f>SUMIFS(СВЦЭМ!$F$39:$F$789,СВЦЭМ!$A$39:$A$789,$A215,СВЦЭМ!$B$39:$B$789,W$190)+'СЕТ СН'!$F$15</f>
        <v>158.15266675000001</v>
      </c>
      <c r="X215" s="36">
        <f>SUMIFS(СВЦЭМ!$F$39:$F$789,СВЦЭМ!$A$39:$A$789,$A215,СВЦЭМ!$B$39:$B$789,X$190)+'СЕТ СН'!$F$15</f>
        <v>157.57023674000001</v>
      </c>
      <c r="Y215" s="36">
        <f>SUMIFS(СВЦЭМ!$F$39:$F$789,СВЦЭМ!$A$39:$A$789,$A215,СВЦЭМ!$B$39:$B$789,Y$190)+'СЕТ СН'!$F$15</f>
        <v>162.07203662000001</v>
      </c>
    </row>
    <row r="216" spans="1:32" ht="15.75" x14ac:dyDescent="0.2">
      <c r="A216" s="35">
        <f t="shared" si="5"/>
        <v>45652</v>
      </c>
      <c r="B216" s="36">
        <f>SUMIFS(СВЦЭМ!$F$39:$F$789,СВЦЭМ!$A$39:$A$789,$A216,СВЦЭМ!$B$39:$B$789,B$190)+'СЕТ СН'!$F$15</f>
        <v>175.04003957</v>
      </c>
      <c r="C216" s="36">
        <f>SUMIFS(СВЦЭМ!$F$39:$F$789,СВЦЭМ!$A$39:$A$789,$A216,СВЦЭМ!$B$39:$B$789,C$190)+'СЕТ СН'!$F$15</f>
        <v>178.11232906000001</v>
      </c>
      <c r="D216" s="36">
        <f>SUMIFS(СВЦЭМ!$F$39:$F$789,СВЦЭМ!$A$39:$A$789,$A216,СВЦЭМ!$B$39:$B$789,D$190)+'СЕТ СН'!$F$15</f>
        <v>180.36478933000001</v>
      </c>
      <c r="E216" s="36">
        <f>SUMIFS(СВЦЭМ!$F$39:$F$789,СВЦЭМ!$A$39:$A$789,$A216,СВЦЭМ!$B$39:$B$789,E$190)+'СЕТ СН'!$F$15</f>
        <v>180.90065297000001</v>
      </c>
      <c r="F216" s="36">
        <f>SUMIFS(СВЦЭМ!$F$39:$F$789,СВЦЭМ!$A$39:$A$789,$A216,СВЦЭМ!$B$39:$B$789,F$190)+'СЕТ СН'!$F$15</f>
        <v>180.45976406</v>
      </c>
      <c r="G216" s="36">
        <f>SUMIFS(СВЦЭМ!$F$39:$F$789,СВЦЭМ!$A$39:$A$789,$A216,СВЦЭМ!$B$39:$B$789,G$190)+'СЕТ СН'!$F$15</f>
        <v>178.44200164</v>
      </c>
      <c r="H216" s="36">
        <f>SUMIFS(СВЦЭМ!$F$39:$F$789,СВЦЭМ!$A$39:$A$789,$A216,СВЦЭМ!$B$39:$B$789,H$190)+'СЕТ СН'!$F$15</f>
        <v>171.61476461999999</v>
      </c>
      <c r="I216" s="36">
        <f>SUMIFS(СВЦЭМ!$F$39:$F$789,СВЦЭМ!$A$39:$A$789,$A216,СВЦЭМ!$B$39:$B$789,I$190)+'СЕТ СН'!$F$15</f>
        <v>166.30049880999999</v>
      </c>
      <c r="J216" s="36">
        <f>SUMIFS(СВЦЭМ!$F$39:$F$789,СВЦЭМ!$A$39:$A$789,$A216,СВЦЭМ!$B$39:$B$789,J$190)+'СЕТ СН'!$F$15</f>
        <v>163.34246963999999</v>
      </c>
      <c r="K216" s="36">
        <f>SUMIFS(СВЦЭМ!$F$39:$F$789,СВЦЭМ!$A$39:$A$789,$A216,СВЦЭМ!$B$39:$B$789,K$190)+'СЕТ СН'!$F$15</f>
        <v>161.67817905999999</v>
      </c>
      <c r="L216" s="36">
        <f>SUMIFS(СВЦЭМ!$F$39:$F$789,СВЦЭМ!$A$39:$A$789,$A216,СВЦЭМ!$B$39:$B$789,L$190)+'СЕТ СН'!$F$15</f>
        <v>161.58316997</v>
      </c>
      <c r="M216" s="36">
        <f>SUMIFS(СВЦЭМ!$F$39:$F$789,СВЦЭМ!$A$39:$A$789,$A216,СВЦЭМ!$B$39:$B$789,M$190)+'СЕТ СН'!$F$15</f>
        <v>160.53907735999999</v>
      </c>
      <c r="N216" s="36">
        <f>SUMIFS(СВЦЭМ!$F$39:$F$789,СВЦЭМ!$A$39:$A$789,$A216,СВЦЭМ!$B$39:$B$789,N$190)+'СЕТ СН'!$F$15</f>
        <v>160.67324859999999</v>
      </c>
      <c r="O216" s="36">
        <f>SUMIFS(СВЦЭМ!$F$39:$F$789,СВЦЭМ!$A$39:$A$789,$A216,СВЦЭМ!$B$39:$B$789,O$190)+'СЕТ СН'!$F$15</f>
        <v>159.95530092000001</v>
      </c>
      <c r="P216" s="36">
        <f>SUMIFS(СВЦЭМ!$F$39:$F$789,СВЦЭМ!$A$39:$A$789,$A216,СВЦЭМ!$B$39:$B$789,P$190)+'СЕТ СН'!$F$15</f>
        <v>160.95979993</v>
      </c>
      <c r="Q216" s="36">
        <f>SUMIFS(СВЦЭМ!$F$39:$F$789,СВЦЭМ!$A$39:$A$789,$A216,СВЦЭМ!$B$39:$B$789,Q$190)+'СЕТ СН'!$F$15</f>
        <v>165.28839049000001</v>
      </c>
      <c r="R216" s="36">
        <f>SUMIFS(СВЦЭМ!$F$39:$F$789,СВЦЭМ!$A$39:$A$789,$A216,СВЦЭМ!$B$39:$B$789,R$190)+'СЕТ СН'!$F$15</f>
        <v>161.77073329000001</v>
      </c>
      <c r="S216" s="36">
        <f>SUMIFS(СВЦЭМ!$F$39:$F$789,СВЦЭМ!$A$39:$A$789,$A216,СВЦЭМ!$B$39:$B$789,S$190)+'СЕТ СН'!$F$15</f>
        <v>162.34696958999999</v>
      </c>
      <c r="T216" s="36">
        <f>SUMIFS(СВЦЭМ!$F$39:$F$789,СВЦЭМ!$A$39:$A$789,$A216,СВЦЭМ!$B$39:$B$789,T$190)+'СЕТ СН'!$F$15</f>
        <v>160.93022083</v>
      </c>
      <c r="U216" s="36">
        <f>SUMIFS(СВЦЭМ!$F$39:$F$789,СВЦЭМ!$A$39:$A$789,$A216,СВЦЭМ!$B$39:$B$789,U$190)+'СЕТ СН'!$F$15</f>
        <v>162.02861630000001</v>
      </c>
      <c r="V216" s="36">
        <f>SUMIFS(СВЦЭМ!$F$39:$F$789,СВЦЭМ!$A$39:$A$789,$A216,СВЦЭМ!$B$39:$B$789,V$190)+'СЕТ СН'!$F$15</f>
        <v>164.19301591000001</v>
      </c>
      <c r="W216" s="36">
        <f>SUMIFS(СВЦЭМ!$F$39:$F$789,СВЦЭМ!$A$39:$A$789,$A216,СВЦЭМ!$B$39:$B$789,W$190)+'СЕТ СН'!$F$15</f>
        <v>165.14150552999999</v>
      </c>
      <c r="X216" s="36">
        <f>SUMIFS(СВЦЭМ!$F$39:$F$789,СВЦЭМ!$A$39:$A$789,$A216,СВЦЭМ!$B$39:$B$789,X$190)+'СЕТ СН'!$F$15</f>
        <v>166.1434314</v>
      </c>
      <c r="Y216" s="36">
        <f>SUMIFS(СВЦЭМ!$F$39:$F$789,СВЦЭМ!$A$39:$A$789,$A216,СВЦЭМ!$B$39:$B$789,Y$190)+'СЕТ СН'!$F$15</f>
        <v>167.47518001</v>
      </c>
    </row>
    <row r="217" spans="1:32" ht="15.75" x14ac:dyDescent="0.2">
      <c r="A217" s="35">
        <f t="shared" si="5"/>
        <v>45653</v>
      </c>
      <c r="B217" s="36">
        <f>SUMIFS(СВЦЭМ!$F$39:$F$789,СВЦЭМ!$A$39:$A$789,$A217,СВЦЭМ!$B$39:$B$789,B$190)+'СЕТ СН'!$F$15</f>
        <v>176.14335668999999</v>
      </c>
      <c r="C217" s="36">
        <f>SUMIFS(СВЦЭМ!$F$39:$F$789,СВЦЭМ!$A$39:$A$789,$A217,СВЦЭМ!$B$39:$B$789,C$190)+'СЕТ СН'!$F$15</f>
        <v>177.46938953</v>
      </c>
      <c r="D217" s="36">
        <f>SUMIFS(СВЦЭМ!$F$39:$F$789,СВЦЭМ!$A$39:$A$789,$A217,СВЦЭМ!$B$39:$B$789,D$190)+'СЕТ СН'!$F$15</f>
        <v>178.60226244</v>
      </c>
      <c r="E217" s="36">
        <f>SUMIFS(СВЦЭМ!$F$39:$F$789,СВЦЭМ!$A$39:$A$789,$A217,СВЦЭМ!$B$39:$B$789,E$190)+'СЕТ СН'!$F$15</f>
        <v>179.23963094999999</v>
      </c>
      <c r="F217" s="36">
        <f>SUMIFS(СВЦЭМ!$F$39:$F$789,СВЦЭМ!$A$39:$A$789,$A217,СВЦЭМ!$B$39:$B$789,F$190)+'СЕТ СН'!$F$15</f>
        <v>178.60728663</v>
      </c>
      <c r="G217" s="36">
        <f>SUMIFS(СВЦЭМ!$F$39:$F$789,СВЦЭМ!$A$39:$A$789,$A217,СВЦЭМ!$B$39:$B$789,G$190)+'СЕТ СН'!$F$15</f>
        <v>176.05991035</v>
      </c>
      <c r="H217" s="36">
        <f>SUMIFS(СВЦЭМ!$F$39:$F$789,СВЦЭМ!$A$39:$A$789,$A217,СВЦЭМ!$B$39:$B$789,H$190)+'СЕТ СН'!$F$15</f>
        <v>169.50968191999999</v>
      </c>
      <c r="I217" s="36">
        <f>SUMIFS(СВЦЭМ!$F$39:$F$789,СВЦЭМ!$A$39:$A$789,$A217,СВЦЭМ!$B$39:$B$789,I$190)+'СЕТ СН'!$F$15</f>
        <v>162.30326918</v>
      </c>
      <c r="J217" s="36">
        <f>SUMIFS(СВЦЭМ!$F$39:$F$789,СВЦЭМ!$A$39:$A$789,$A217,СВЦЭМ!$B$39:$B$789,J$190)+'СЕТ СН'!$F$15</f>
        <v>160.06350154</v>
      </c>
      <c r="K217" s="36">
        <f>SUMIFS(СВЦЭМ!$F$39:$F$789,СВЦЭМ!$A$39:$A$789,$A217,СВЦЭМ!$B$39:$B$789,K$190)+'СЕТ СН'!$F$15</f>
        <v>160.04717878</v>
      </c>
      <c r="L217" s="36">
        <f>SUMIFS(СВЦЭМ!$F$39:$F$789,СВЦЭМ!$A$39:$A$789,$A217,СВЦЭМ!$B$39:$B$789,L$190)+'СЕТ СН'!$F$15</f>
        <v>161.88192196</v>
      </c>
      <c r="M217" s="36">
        <f>SUMIFS(СВЦЭМ!$F$39:$F$789,СВЦЭМ!$A$39:$A$789,$A217,СВЦЭМ!$B$39:$B$789,M$190)+'СЕТ СН'!$F$15</f>
        <v>167.04057990000001</v>
      </c>
      <c r="N217" s="36">
        <f>SUMIFS(СВЦЭМ!$F$39:$F$789,СВЦЭМ!$A$39:$A$789,$A217,СВЦЭМ!$B$39:$B$789,N$190)+'СЕТ СН'!$F$15</f>
        <v>168.95820130000001</v>
      </c>
      <c r="O217" s="36">
        <f>SUMIFS(СВЦЭМ!$F$39:$F$789,СВЦЭМ!$A$39:$A$789,$A217,СВЦЭМ!$B$39:$B$789,O$190)+'СЕТ СН'!$F$15</f>
        <v>168.88213231</v>
      </c>
      <c r="P217" s="36">
        <f>SUMIFS(СВЦЭМ!$F$39:$F$789,СВЦЭМ!$A$39:$A$789,$A217,СВЦЭМ!$B$39:$B$789,P$190)+'СЕТ СН'!$F$15</f>
        <v>167.83001324</v>
      </c>
      <c r="Q217" s="36">
        <f>SUMIFS(СВЦЭМ!$F$39:$F$789,СВЦЭМ!$A$39:$A$789,$A217,СВЦЭМ!$B$39:$B$789,Q$190)+'СЕТ СН'!$F$15</f>
        <v>168.93272664</v>
      </c>
      <c r="R217" s="36">
        <f>SUMIFS(СВЦЭМ!$F$39:$F$789,СВЦЭМ!$A$39:$A$789,$A217,СВЦЭМ!$B$39:$B$789,R$190)+'СЕТ СН'!$F$15</f>
        <v>168.05013256999999</v>
      </c>
      <c r="S217" s="36">
        <f>SUMIFS(СВЦЭМ!$F$39:$F$789,СВЦЭМ!$A$39:$A$789,$A217,СВЦЭМ!$B$39:$B$789,S$190)+'СЕТ СН'!$F$15</f>
        <v>166.96670567999999</v>
      </c>
      <c r="T217" s="36">
        <f>SUMIFS(СВЦЭМ!$F$39:$F$789,СВЦЭМ!$A$39:$A$789,$A217,СВЦЭМ!$B$39:$B$789,T$190)+'СЕТ СН'!$F$15</f>
        <v>164.6476294</v>
      </c>
      <c r="U217" s="36">
        <f>SUMIFS(СВЦЭМ!$F$39:$F$789,СВЦЭМ!$A$39:$A$789,$A217,СВЦЭМ!$B$39:$B$789,U$190)+'СЕТ СН'!$F$15</f>
        <v>162.01940575</v>
      </c>
      <c r="V217" s="36">
        <f>SUMIFS(СВЦЭМ!$F$39:$F$789,СВЦЭМ!$A$39:$A$789,$A217,СВЦЭМ!$B$39:$B$789,V$190)+'СЕТ СН'!$F$15</f>
        <v>162.84836308999999</v>
      </c>
      <c r="W217" s="36">
        <f>SUMIFS(СВЦЭМ!$F$39:$F$789,СВЦЭМ!$A$39:$A$789,$A217,СВЦЭМ!$B$39:$B$789,W$190)+'СЕТ СН'!$F$15</f>
        <v>165.34071864000001</v>
      </c>
      <c r="X217" s="36">
        <f>SUMIFS(СВЦЭМ!$F$39:$F$789,СВЦЭМ!$A$39:$A$789,$A217,СВЦЭМ!$B$39:$B$789,X$190)+'СЕТ СН'!$F$15</f>
        <v>169.02370859000001</v>
      </c>
      <c r="Y217" s="36">
        <f>SUMIFS(СВЦЭМ!$F$39:$F$789,СВЦЭМ!$A$39:$A$789,$A217,СВЦЭМ!$B$39:$B$789,Y$190)+'СЕТ СН'!$F$15</f>
        <v>169.39530305</v>
      </c>
    </row>
    <row r="218" spans="1:32" ht="15.75" x14ac:dyDescent="0.2">
      <c r="A218" s="35">
        <f t="shared" si="5"/>
        <v>45654</v>
      </c>
      <c r="B218" s="36">
        <f>SUMIFS(СВЦЭМ!$F$39:$F$789,СВЦЭМ!$A$39:$A$789,$A218,СВЦЭМ!$B$39:$B$789,B$190)+'СЕТ СН'!$F$15</f>
        <v>169.73862204</v>
      </c>
      <c r="C218" s="36">
        <f>SUMIFS(СВЦЭМ!$F$39:$F$789,СВЦЭМ!$A$39:$A$789,$A218,СВЦЭМ!$B$39:$B$789,C$190)+'СЕТ СН'!$F$15</f>
        <v>173.10905443999999</v>
      </c>
      <c r="D218" s="36">
        <f>SUMIFS(СВЦЭМ!$F$39:$F$789,СВЦЭМ!$A$39:$A$789,$A218,СВЦЭМ!$B$39:$B$789,D$190)+'СЕТ СН'!$F$15</f>
        <v>177.57789314999999</v>
      </c>
      <c r="E218" s="36">
        <f>SUMIFS(СВЦЭМ!$F$39:$F$789,СВЦЭМ!$A$39:$A$789,$A218,СВЦЭМ!$B$39:$B$789,E$190)+'СЕТ СН'!$F$15</f>
        <v>179.13221737999999</v>
      </c>
      <c r="F218" s="36">
        <f>SUMIFS(СВЦЭМ!$F$39:$F$789,СВЦЭМ!$A$39:$A$789,$A218,СВЦЭМ!$B$39:$B$789,F$190)+'СЕТ СН'!$F$15</f>
        <v>179.20905282000001</v>
      </c>
      <c r="G218" s="36">
        <f>SUMIFS(СВЦЭМ!$F$39:$F$789,СВЦЭМ!$A$39:$A$789,$A218,СВЦЭМ!$B$39:$B$789,G$190)+'СЕТ СН'!$F$15</f>
        <v>176.70572152</v>
      </c>
      <c r="H218" s="36">
        <f>SUMIFS(СВЦЭМ!$F$39:$F$789,СВЦЭМ!$A$39:$A$789,$A218,СВЦЭМ!$B$39:$B$789,H$190)+'СЕТ СН'!$F$15</f>
        <v>174.71279249</v>
      </c>
      <c r="I218" s="36">
        <f>SUMIFS(СВЦЭМ!$F$39:$F$789,СВЦЭМ!$A$39:$A$789,$A218,СВЦЭМ!$B$39:$B$789,I$190)+'СЕТ СН'!$F$15</f>
        <v>168.58846177000001</v>
      </c>
      <c r="J218" s="36">
        <f>SUMIFS(СВЦЭМ!$F$39:$F$789,СВЦЭМ!$A$39:$A$789,$A218,СВЦЭМ!$B$39:$B$789,J$190)+'СЕТ СН'!$F$15</f>
        <v>166.66320679</v>
      </c>
      <c r="K218" s="36">
        <f>SUMIFS(СВЦЭМ!$F$39:$F$789,СВЦЭМ!$A$39:$A$789,$A218,СВЦЭМ!$B$39:$B$789,K$190)+'СЕТ СН'!$F$15</f>
        <v>164.93715148999999</v>
      </c>
      <c r="L218" s="36">
        <f>SUMIFS(СВЦЭМ!$F$39:$F$789,СВЦЭМ!$A$39:$A$789,$A218,СВЦЭМ!$B$39:$B$789,L$190)+'СЕТ СН'!$F$15</f>
        <v>163.01801183000001</v>
      </c>
      <c r="M218" s="36">
        <f>SUMIFS(СВЦЭМ!$F$39:$F$789,СВЦЭМ!$A$39:$A$789,$A218,СВЦЭМ!$B$39:$B$789,M$190)+'СЕТ СН'!$F$15</f>
        <v>167.89754545</v>
      </c>
      <c r="N218" s="36">
        <f>SUMIFS(СВЦЭМ!$F$39:$F$789,СВЦЭМ!$A$39:$A$789,$A218,СВЦЭМ!$B$39:$B$789,N$190)+'СЕТ СН'!$F$15</f>
        <v>168.27460689</v>
      </c>
      <c r="O218" s="36">
        <f>SUMIFS(СВЦЭМ!$F$39:$F$789,СВЦЭМ!$A$39:$A$789,$A218,СВЦЭМ!$B$39:$B$789,O$190)+'СЕТ СН'!$F$15</f>
        <v>168.83423938000001</v>
      </c>
      <c r="P218" s="36">
        <f>SUMIFS(СВЦЭМ!$F$39:$F$789,СВЦЭМ!$A$39:$A$789,$A218,СВЦЭМ!$B$39:$B$789,P$190)+'СЕТ СН'!$F$15</f>
        <v>168.652298</v>
      </c>
      <c r="Q218" s="36">
        <f>SUMIFS(СВЦЭМ!$F$39:$F$789,СВЦЭМ!$A$39:$A$789,$A218,СВЦЭМ!$B$39:$B$789,Q$190)+'СЕТ СН'!$F$15</f>
        <v>169.79047953</v>
      </c>
      <c r="R218" s="36">
        <f>SUMIFS(СВЦЭМ!$F$39:$F$789,СВЦЭМ!$A$39:$A$789,$A218,СВЦЭМ!$B$39:$B$789,R$190)+'СЕТ СН'!$F$15</f>
        <v>169.33063835999999</v>
      </c>
      <c r="S218" s="36">
        <f>SUMIFS(СВЦЭМ!$F$39:$F$789,СВЦЭМ!$A$39:$A$789,$A218,СВЦЭМ!$B$39:$B$789,S$190)+'СЕТ СН'!$F$15</f>
        <v>167.04435992000001</v>
      </c>
      <c r="T218" s="36">
        <f>SUMIFS(СВЦЭМ!$F$39:$F$789,СВЦЭМ!$A$39:$A$789,$A218,СВЦЭМ!$B$39:$B$789,T$190)+'СЕТ СН'!$F$15</f>
        <v>165.11646300999999</v>
      </c>
      <c r="U218" s="36">
        <f>SUMIFS(СВЦЭМ!$F$39:$F$789,СВЦЭМ!$A$39:$A$789,$A218,СВЦЭМ!$B$39:$B$789,U$190)+'СЕТ СН'!$F$15</f>
        <v>166.44487135</v>
      </c>
      <c r="V218" s="36">
        <f>SUMIFS(СВЦЭМ!$F$39:$F$789,СВЦЭМ!$A$39:$A$789,$A218,СВЦЭМ!$B$39:$B$789,V$190)+'СЕТ СН'!$F$15</f>
        <v>167.37052466</v>
      </c>
      <c r="W218" s="36">
        <f>SUMIFS(СВЦЭМ!$F$39:$F$789,СВЦЭМ!$A$39:$A$789,$A218,СВЦЭМ!$B$39:$B$789,W$190)+'СЕТ СН'!$F$15</f>
        <v>168.19118807999999</v>
      </c>
      <c r="X218" s="36">
        <f>SUMIFS(СВЦЭМ!$F$39:$F$789,СВЦЭМ!$A$39:$A$789,$A218,СВЦЭМ!$B$39:$B$789,X$190)+'СЕТ СН'!$F$15</f>
        <v>169.04454136000001</v>
      </c>
      <c r="Y218" s="36">
        <f>SUMIFS(СВЦЭМ!$F$39:$F$789,СВЦЭМ!$A$39:$A$789,$A218,СВЦЭМ!$B$39:$B$789,Y$190)+'СЕТ СН'!$F$15</f>
        <v>175.39228936000001</v>
      </c>
    </row>
    <row r="219" spans="1:32" ht="15.75" x14ac:dyDescent="0.2">
      <c r="A219" s="35">
        <f t="shared" si="5"/>
        <v>45655</v>
      </c>
      <c r="B219" s="36">
        <f>SUMIFS(СВЦЭМ!$F$39:$F$789,СВЦЭМ!$A$39:$A$789,$A219,СВЦЭМ!$B$39:$B$789,B$190)+'СЕТ СН'!$F$15</f>
        <v>164.09635674</v>
      </c>
      <c r="C219" s="36">
        <f>SUMIFS(СВЦЭМ!$F$39:$F$789,СВЦЭМ!$A$39:$A$789,$A219,СВЦЭМ!$B$39:$B$789,C$190)+'СЕТ СН'!$F$15</f>
        <v>167.26255147000001</v>
      </c>
      <c r="D219" s="36">
        <f>SUMIFS(СВЦЭМ!$F$39:$F$789,СВЦЭМ!$A$39:$A$789,$A219,СВЦЭМ!$B$39:$B$789,D$190)+'СЕТ СН'!$F$15</f>
        <v>176.47960337999999</v>
      </c>
      <c r="E219" s="36">
        <f>SUMIFS(СВЦЭМ!$F$39:$F$789,СВЦЭМ!$A$39:$A$789,$A219,СВЦЭМ!$B$39:$B$789,E$190)+'СЕТ СН'!$F$15</f>
        <v>179.52311419</v>
      </c>
      <c r="F219" s="36">
        <f>SUMIFS(СВЦЭМ!$F$39:$F$789,СВЦЭМ!$A$39:$A$789,$A219,СВЦЭМ!$B$39:$B$789,F$190)+'СЕТ СН'!$F$15</f>
        <v>180.27548149</v>
      </c>
      <c r="G219" s="36">
        <f>SUMIFS(СВЦЭМ!$F$39:$F$789,СВЦЭМ!$A$39:$A$789,$A219,СВЦЭМ!$B$39:$B$789,G$190)+'СЕТ СН'!$F$15</f>
        <v>179.99934823000001</v>
      </c>
      <c r="H219" s="36">
        <f>SUMIFS(СВЦЭМ!$F$39:$F$789,СВЦЭМ!$A$39:$A$789,$A219,СВЦЭМ!$B$39:$B$789,H$190)+'СЕТ СН'!$F$15</f>
        <v>176.59379066</v>
      </c>
      <c r="I219" s="36">
        <f>SUMIFS(СВЦЭМ!$F$39:$F$789,СВЦЭМ!$A$39:$A$789,$A219,СВЦЭМ!$B$39:$B$789,I$190)+'СЕТ СН'!$F$15</f>
        <v>170.50299638000001</v>
      </c>
      <c r="J219" s="36">
        <f>SUMIFS(СВЦЭМ!$F$39:$F$789,СВЦЭМ!$A$39:$A$789,$A219,СВЦЭМ!$B$39:$B$789,J$190)+'СЕТ СН'!$F$15</f>
        <v>168.32296574</v>
      </c>
      <c r="K219" s="36">
        <f>SUMIFS(СВЦЭМ!$F$39:$F$789,СВЦЭМ!$A$39:$A$789,$A219,СВЦЭМ!$B$39:$B$789,K$190)+'СЕТ СН'!$F$15</f>
        <v>161.18205302000001</v>
      </c>
      <c r="L219" s="36">
        <f>SUMIFS(СВЦЭМ!$F$39:$F$789,СВЦЭМ!$A$39:$A$789,$A219,СВЦЭМ!$B$39:$B$789,L$190)+'СЕТ СН'!$F$15</f>
        <v>159.07500936</v>
      </c>
      <c r="M219" s="36">
        <f>SUMIFS(СВЦЭМ!$F$39:$F$789,СВЦЭМ!$A$39:$A$789,$A219,СВЦЭМ!$B$39:$B$789,M$190)+'СЕТ СН'!$F$15</f>
        <v>157.7894368</v>
      </c>
      <c r="N219" s="36">
        <f>SUMIFS(СВЦЭМ!$F$39:$F$789,СВЦЭМ!$A$39:$A$789,$A219,СВЦЭМ!$B$39:$B$789,N$190)+'СЕТ СН'!$F$15</f>
        <v>155.92452019999999</v>
      </c>
      <c r="O219" s="36">
        <f>SUMIFS(СВЦЭМ!$F$39:$F$789,СВЦЭМ!$A$39:$A$789,$A219,СВЦЭМ!$B$39:$B$789,O$190)+'СЕТ СН'!$F$15</f>
        <v>159.09975287</v>
      </c>
      <c r="P219" s="36">
        <f>SUMIFS(СВЦЭМ!$F$39:$F$789,СВЦЭМ!$A$39:$A$789,$A219,СВЦЭМ!$B$39:$B$789,P$190)+'СЕТ СН'!$F$15</f>
        <v>160.01333916999999</v>
      </c>
      <c r="Q219" s="36">
        <f>SUMIFS(СВЦЭМ!$F$39:$F$789,СВЦЭМ!$A$39:$A$789,$A219,СВЦЭМ!$B$39:$B$789,Q$190)+'СЕТ СН'!$F$15</f>
        <v>163.74874044000001</v>
      </c>
      <c r="R219" s="36">
        <f>SUMIFS(СВЦЭМ!$F$39:$F$789,СВЦЭМ!$A$39:$A$789,$A219,СВЦЭМ!$B$39:$B$789,R$190)+'СЕТ СН'!$F$15</f>
        <v>161.14341848000001</v>
      </c>
      <c r="S219" s="36">
        <f>SUMIFS(СВЦЭМ!$F$39:$F$789,СВЦЭМ!$A$39:$A$789,$A219,СВЦЭМ!$B$39:$B$789,S$190)+'СЕТ СН'!$F$15</f>
        <v>156.09181108999999</v>
      </c>
      <c r="T219" s="36">
        <f>SUMIFS(СВЦЭМ!$F$39:$F$789,СВЦЭМ!$A$39:$A$789,$A219,СВЦЭМ!$B$39:$B$789,T$190)+'СЕТ СН'!$F$15</f>
        <v>152.6786031</v>
      </c>
      <c r="U219" s="36">
        <f>SUMIFS(СВЦЭМ!$F$39:$F$789,СВЦЭМ!$A$39:$A$789,$A219,СВЦЭМ!$B$39:$B$789,U$190)+'СЕТ СН'!$F$15</f>
        <v>151.56430861000001</v>
      </c>
      <c r="V219" s="36">
        <f>SUMIFS(СВЦЭМ!$F$39:$F$789,СВЦЭМ!$A$39:$A$789,$A219,СВЦЭМ!$B$39:$B$789,V$190)+'СЕТ СН'!$F$15</f>
        <v>154.38627574</v>
      </c>
      <c r="W219" s="36">
        <f>SUMIFS(СВЦЭМ!$F$39:$F$789,СВЦЭМ!$A$39:$A$789,$A219,СВЦЭМ!$B$39:$B$789,W$190)+'СЕТ СН'!$F$15</f>
        <v>156.91204055</v>
      </c>
      <c r="X219" s="36">
        <f>SUMIFS(СВЦЭМ!$F$39:$F$789,СВЦЭМ!$A$39:$A$789,$A219,СВЦЭМ!$B$39:$B$789,X$190)+'СЕТ СН'!$F$15</f>
        <v>160.12803926000001</v>
      </c>
      <c r="Y219" s="36">
        <f>SUMIFS(СВЦЭМ!$F$39:$F$789,СВЦЭМ!$A$39:$A$789,$A219,СВЦЭМ!$B$39:$B$789,Y$190)+'СЕТ СН'!$F$15</f>
        <v>162.51239043999999</v>
      </c>
    </row>
    <row r="220" spans="1:32" ht="15.75" x14ac:dyDescent="0.2">
      <c r="A220" s="35">
        <f t="shared" si="5"/>
        <v>45656</v>
      </c>
      <c r="B220" s="36">
        <f>SUMIFS(СВЦЭМ!$F$39:$F$789,СВЦЭМ!$A$39:$A$789,$A220,СВЦЭМ!$B$39:$B$789,B$190)+'СЕТ СН'!$F$15</f>
        <v>178.56358918000001</v>
      </c>
      <c r="C220" s="36">
        <f>SUMIFS(СВЦЭМ!$F$39:$F$789,СВЦЭМ!$A$39:$A$789,$A220,СВЦЭМ!$B$39:$B$789,C$190)+'СЕТ СН'!$F$15</f>
        <v>183.30224784999999</v>
      </c>
      <c r="D220" s="36">
        <f>SUMIFS(СВЦЭМ!$F$39:$F$789,СВЦЭМ!$A$39:$A$789,$A220,СВЦЭМ!$B$39:$B$789,D$190)+'СЕТ СН'!$F$15</f>
        <v>185.08249216999999</v>
      </c>
      <c r="E220" s="36">
        <f>SUMIFS(СВЦЭМ!$F$39:$F$789,СВЦЭМ!$A$39:$A$789,$A220,СВЦЭМ!$B$39:$B$789,E$190)+'СЕТ СН'!$F$15</f>
        <v>186.41352423999999</v>
      </c>
      <c r="F220" s="36">
        <f>SUMIFS(СВЦЭМ!$F$39:$F$789,СВЦЭМ!$A$39:$A$789,$A220,СВЦЭМ!$B$39:$B$789,F$190)+'СЕТ СН'!$F$15</f>
        <v>186.81778521999999</v>
      </c>
      <c r="G220" s="36">
        <f>SUMIFS(СВЦЭМ!$F$39:$F$789,СВЦЭМ!$A$39:$A$789,$A220,СВЦЭМ!$B$39:$B$789,G$190)+'СЕТ СН'!$F$15</f>
        <v>186.56245114000001</v>
      </c>
      <c r="H220" s="36">
        <f>SUMIFS(СВЦЭМ!$F$39:$F$789,СВЦЭМ!$A$39:$A$789,$A220,СВЦЭМ!$B$39:$B$789,H$190)+'СЕТ СН'!$F$15</f>
        <v>185.19962465</v>
      </c>
      <c r="I220" s="36">
        <f>SUMIFS(СВЦЭМ!$F$39:$F$789,СВЦЭМ!$A$39:$A$789,$A220,СВЦЭМ!$B$39:$B$789,I$190)+'СЕТ СН'!$F$15</f>
        <v>182.91406584000001</v>
      </c>
      <c r="J220" s="36">
        <f>SUMIFS(СВЦЭМ!$F$39:$F$789,СВЦЭМ!$A$39:$A$789,$A220,СВЦЭМ!$B$39:$B$789,J$190)+'СЕТ СН'!$F$15</f>
        <v>178.6419362</v>
      </c>
      <c r="K220" s="36">
        <f>SUMIFS(СВЦЭМ!$F$39:$F$789,СВЦЭМ!$A$39:$A$789,$A220,СВЦЭМ!$B$39:$B$789,K$190)+'СЕТ СН'!$F$15</f>
        <v>170.56005235000001</v>
      </c>
      <c r="L220" s="36">
        <f>SUMIFS(СВЦЭМ!$F$39:$F$789,СВЦЭМ!$A$39:$A$789,$A220,СВЦЭМ!$B$39:$B$789,L$190)+'СЕТ СН'!$F$15</f>
        <v>170.14886956000001</v>
      </c>
      <c r="M220" s="36">
        <f>SUMIFS(СВЦЭМ!$F$39:$F$789,СВЦЭМ!$A$39:$A$789,$A220,СВЦЭМ!$B$39:$B$789,M$190)+'СЕТ СН'!$F$15</f>
        <v>169.98665697999999</v>
      </c>
      <c r="N220" s="36">
        <f>SUMIFS(СВЦЭМ!$F$39:$F$789,СВЦЭМ!$A$39:$A$789,$A220,СВЦЭМ!$B$39:$B$789,N$190)+'СЕТ СН'!$F$15</f>
        <v>168.57154861999999</v>
      </c>
      <c r="O220" s="36">
        <f>SUMIFS(СВЦЭМ!$F$39:$F$789,СВЦЭМ!$A$39:$A$789,$A220,СВЦЭМ!$B$39:$B$789,O$190)+'СЕТ СН'!$F$15</f>
        <v>170.17930698000001</v>
      </c>
      <c r="P220" s="36">
        <f>SUMIFS(СВЦЭМ!$F$39:$F$789,СВЦЭМ!$A$39:$A$789,$A220,СВЦЭМ!$B$39:$B$789,P$190)+'СЕТ СН'!$F$15</f>
        <v>171.19442015000001</v>
      </c>
      <c r="Q220" s="36">
        <f>SUMIFS(СВЦЭМ!$F$39:$F$789,СВЦЭМ!$A$39:$A$789,$A220,СВЦЭМ!$B$39:$B$789,Q$190)+'СЕТ СН'!$F$15</f>
        <v>171.26989834</v>
      </c>
      <c r="R220" s="36">
        <f>SUMIFS(СВЦЭМ!$F$39:$F$789,СВЦЭМ!$A$39:$A$789,$A220,СВЦЭМ!$B$39:$B$789,R$190)+'СЕТ СН'!$F$15</f>
        <v>170.47231439000001</v>
      </c>
      <c r="S220" s="36">
        <f>SUMIFS(СВЦЭМ!$F$39:$F$789,СВЦЭМ!$A$39:$A$789,$A220,СВЦЭМ!$B$39:$B$789,S$190)+'СЕТ СН'!$F$15</f>
        <v>167.29182059999999</v>
      </c>
      <c r="T220" s="36">
        <f>SUMIFS(СВЦЭМ!$F$39:$F$789,СВЦЭМ!$A$39:$A$789,$A220,СВЦЭМ!$B$39:$B$789,T$190)+'СЕТ СН'!$F$15</f>
        <v>164.66012191999999</v>
      </c>
      <c r="U220" s="36">
        <f>SUMIFS(СВЦЭМ!$F$39:$F$789,СВЦЭМ!$A$39:$A$789,$A220,СВЦЭМ!$B$39:$B$789,U$190)+'СЕТ СН'!$F$15</f>
        <v>165.19503513000001</v>
      </c>
      <c r="V220" s="36">
        <f>SUMIFS(СВЦЭМ!$F$39:$F$789,СВЦЭМ!$A$39:$A$789,$A220,СВЦЭМ!$B$39:$B$789,V$190)+'СЕТ СН'!$F$15</f>
        <v>166.33581167</v>
      </c>
      <c r="W220" s="36">
        <f>SUMIFS(СВЦЭМ!$F$39:$F$789,СВЦЭМ!$A$39:$A$789,$A220,СВЦЭМ!$B$39:$B$789,W$190)+'СЕТ СН'!$F$15</f>
        <v>167.34364284</v>
      </c>
      <c r="X220" s="36">
        <f>SUMIFS(СВЦЭМ!$F$39:$F$789,СВЦЭМ!$A$39:$A$789,$A220,СВЦЭМ!$B$39:$B$789,X$190)+'СЕТ СН'!$F$15</f>
        <v>170.16907504</v>
      </c>
      <c r="Y220" s="36">
        <f>SUMIFS(СВЦЭМ!$F$39:$F$789,СВЦЭМ!$A$39:$A$789,$A220,СВЦЭМ!$B$39:$B$789,Y$190)+'СЕТ СН'!$F$15</f>
        <v>170.97362240000001</v>
      </c>
    </row>
    <row r="221" spans="1:32" ht="15.75" x14ac:dyDescent="0.2">
      <c r="A221" s="35">
        <f t="shared" si="5"/>
        <v>45657</v>
      </c>
      <c r="B221" s="36">
        <f>SUMIFS(СВЦЭМ!$F$39:$F$789,СВЦЭМ!$A$39:$A$789,$A221,СВЦЭМ!$B$39:$B$789,B$190)+'СЕТ СН'!$F$15</f>
        <v>173.36017708</v>
      </c>
      <c r="C221" s="36">
        <f>SUMIFS(СВЦЭМ!$F$39:$F$789,СВЦЭМ!$A$39:$A$789,$A221,СВЦЭМ!$B$39:$B$789,C$190)+'СЕТ СН'!$F$15</f>
        <v>179.35782090000001</v>
      </c>
      <c r="D221" s="36">
        <f>SUMIFS(СВЦЭМ!$F$39:$F$789,СВЦЭМ!$A$39:$A$789,$A221,СВЦЭМ!$B$39:$B$789,D$190)+'СЕТ СН'!$F$15</f>
        <v>181.21569142000001</v>
      </c>
      <c r="E221" s="36">
        <f>SUMIFS(СВЦЭМ!$F$39:$F$789,СВЦЭМ!$A$39:$A$789,$A221,СВЦЭМ!$B$39:$B$789,E$190)+'СЕТ СН'!$F$15</f>
        <v>184.94972662999999</v>
      </c>
      <c r="F221" s="36">
        <f>SUMIFS(СВЦЭМ!$F$39:$F$789,СВЦЭМ!$A$39:$A$789,$A221,СВЦЭМ!$B$39:$B$789,F$190)+'СЕТ СН'!$F$15</f>
        <v>185.45959006000001</v>
      </c>
      <c r="G221" s="36">
        <f>SUMIFS(СВЦЭМ!$F$39:$F$789,СВЦЭМ!$A$39:$A$789,$A221,СВЦЭМ!$B$39:$B$789,G$190)+'СЕТ СН'!$F$15</f>
        <v>183.83485116</v>
      </c>
      <c r="H221" s="36">
        <f>SUMIFS(СВЦЭМ!$F$39:$F$789,СВЦЭМ!$A$39:$A$789,$A221,СВЦЭМ!$B$39:$B$789,H$190)+'СЕТ СН'!$F$15</f>
        <v>183.22340316</v>
      </c>
      <c r="I221" s="36">
        <f>SUMIFS(СВЦЭМ!$F$39:$F$789,СВЦЭМ!$A$39:$A$789,$A221,СВЦЭМ!$B$39:$B$789,I$190)+'СЕТ СН'!$F$15</f>
        <v>181.39883086</v>
      </c>
      <c r="J221" s="36">
        <f>SUMIFS(СВЦЭМ!$F$39:$F$789,СВЦЭМ!$A$39:$A$789,$A221,СВЦЭМ!$B$39:$B$789,J$190)+'СЕТ СН'!$F$15</f>
        <v>172.11204873</v>
      </c>
      <c r="K221" s="36">
        <f>SUMIFS(СВЦЭМ!$F$39:$F$789,СВЦЭМ!$A$39:$A$789,$A221,СВЦЭМ!$B$39:$B$789,K$190)+'СЕТ СН'!$F$15</f>
        <v>168.14702649</v>
      </c>
      <c r="L221" s="36">
        <f>SUMIFS(СВЦЭМ!$F$39:$F$789,СВЦЭМ!$A$39:$A$789,$A221,СВЦЭМ!$B$39:$B$789,L$190)+'СЕТ СН'!$F$15</f>
        <v>165.69929547000001</v>
      </c>
      <c r="M221" s="36">
        <f>SUMIFS(СВЦЭМ!$F$39:$F$789,СВЦЭМ!$A$39:$A$789,$A221,СВЦЭМ!$B$39:$B$789,M$190)+'СЕТ СН'!$F$15</f>
        <v>163.19616916999999</v>
      </c>
      <c r="N221" s="36">
        <f>SUMIFS(СВЦЭМ!$F$39:$F$789,СВЦЭМ!$A$39:$A$789,$A221,СВЦЭМ!$B$39:$B$789,N$190)+'СЕТ СН'!$F$15</f>
        <v>163.32784907000001</v>
      </c>
      <c r="O221" s="36">
        <f>SUMIFS(СВЦЭМ!$F$39:$F$789,СВЦЭМ!$A$39:$A$789,$A221,СВЦЭМ!$B$39:$B$789,O$190)+'СЕТ СН'!$F$15</f>
        <v>165.7338847</v>
      </c>
      <c r="P221" s="36">
        <f>SUMIFS(СВЦЭМ!$F$39:$F$789,СВЦЭМ!$A$39:$A$789,$A221,СВЦЭМ!$B$39:$B$789,P$190)+'СЕТ СН'!$F$15</f>
        <v>164.81043202000001</v>
      </c>
      <c r="Q221" s="36">
        <f>SUMIFS(СВЦЭМ!$F$39:$F$789,СВЦЭМ!$A$39:$A$789,$A221,СВЦЭМ!$B$39:$B$789,Q$190)+'СЕТ СН'!$F$15</f>
        <v>164.26682629999999</v>
      </c>
      <c r="R221" s="36">
        <f>SUMIFS(СВЦЭМ!$F$39:$F$789,СВЦЭМ!$A$39:$A$789,$A221,СВЦЭМ!$B$39:$B$789,R$190)+'СЕТ СН'!$F$15</f>
        <v>162.42574938000001</v>
      </c>
      <c r="S221" s="36">
        <f>SUMIFS(СВЦЭМ!$F$39:$F$789,СВЦЭМ!$A$39:$A$789,$A221,СВЦЭМ!$B$39:$B$789,S$190)+'СЕТ СН'!$F$15</f>
        <v>160.44477871000001</v>
      </c>
      <c r="T221" s="36">
        <f>SUMIFS(СВЦЭМ!$F$39:$F$789,СВЦЭМ!$A$39:$A$789,$A221,СВЦЭМ!$B$39:$B$789,T$190)+'СЕТ СН'!$F$15</f>
        <v>157.09180502000001</v>
      </c>
      <c r="U221" s="36">
        <f>SUMIFS(СВЦЭМ!$F$39:$F$789,СВЦЭМ!$A$39:$A$789,$A221,СВЦЭМ!$B$39:$B$789,U$190)+'СЕТ СН'!$F$15</f>
        <v>155.86888929</v>
      </c>
      <c r="V221" s="36">
        <f>SUMIFS(СВЦЭМ!$F$39:$F$789,СВЦЭМ!$A$39:$A$789,$A221,СВЦЭМ!$B$39:$B$789,V$190)+'СЕТ СН'!$F$15</f>
        <v>158.38340324000001</v>
      </c>
      <c r="W221" s="36">
        <f>SUMIFS(СВЦЭМ!$F$39:$F$789,СВЦЭМ!$A$39:$A$789,$A221,СВЦЭМ!$B$39:$B$789,W$190)+'СЕТ СН'!$F$15</f>
        <v>162.87656867000001</v>
      </c>
      <c r="X221" s="36">
        <f>SUMIFS(СВЦЭМ!$F$39:$F$789,СВЦЭМ!$A$39:$A$789,$A221,СВЦЭМ!$B$39:$B$789,X$190)+'СЕТ СН'!$F$15</f>
        <v>165.11825035999999</v>
      </c>
      <c r="Y221" s="36">
        <f>SUMIFS(СВЦЭМ!$F$39:$F$789,СВЦЭМ!$A$39:$A$789,$A221,СВЦЭМ!$B$39:$B$789,Y$190)+'СЕТ СН'!$F$15</f>
        <v>168.35866139000001</v>
      </c>
      <c r="Z221" s="36">
        <f>SUMIFS(СВЦЭМ!$F$39:$F$789,СВЦЭМ!$A$39:$A$789,$A221,СВЦЭМ!$B$39:$B$789,Z$190)+'СЕТ СН'!$F$15</f>
        <v>171.96410091000001</v>
      </c>
      <c r="AA221" s="36">
        <f>SUMIFS(СВЦЭМ!$F$39:$F$789,СВЦЭМ!$A$39:$A$789,$A221,СВЦЭМ!$B$39:$B$789,AA$190)+'СЕТ СН'!$F$15</f>
        <v>174.23954108000001</v>
      </c>
      <c r="AB221" s="36">
        <f>SUMIFS(СВЦЭМ!$F$39:$F$789,СВЦЭМ!$A$39:$A$789,$A221,СВЦЭМ!$B$39:$B$789,AB$190)+'СЕТ СН'!$F$15</f>
        <v>175.31163556000001</v>
      </c>
      <c r="AC221" s="36">
        <f>SUMIFS(СВЦЭМ!$F$39:$F$789,СВЦЭМ!$A$39:$A$789,$A221,СВЦЭМ!$B$39:$B$789,AC$190)+'СЕТ СН'!$F$15</f>
        <v>176.02634545000001</v>
      </c>
      <c r="AD221" s="36">
        <f>SUMIFS(СВЦЭМ!$F$39:$F$789,СВЦЭМ!$A$39:$A$789,$A221,СВЦЭМ!$B$39:$B$789,AD$190)+'СЕТ СН'!$F$15</f>
        <v>177.49109103000001</v>
      </c>
      <c r="AE221" s="36">
        <f>SUMIFS(СВЦЭМ!$F$39:$F$789,СВЦЭМ!$A$39:$A$789,$A221,СВЦЭМ!$B$39:$B$789,AE$190)+'СЕТ СН'!$F$15</f>
        <v>179.48020624</v>
      </c>
      <c r="AF221" s="36">
        <f>SUMIFS(СВЦЭМ!$F$39:$F$789,СВЦЭМ!$A$39:$A$789,$A221,СВЦЭМ!$B$39:$B$789,AF$190)+'СЕТ СН'!$F$15</f>
        <v>183.19051378</v>
      </c>
    </row>
    <row r="222" spans="1:32"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32" ht="12.75" hidden="1" customHeight="1" x14ac:dyDescent="0.2">
      <c r="A223" s="128" t="s">
        <v>7</v>
      </c>
      <c r="B223" s="131" t="s">
        <v>116</v>
      </c>
      <c r="C223" s="132"/>
      <c r="D223" s="132"/>
      <c r="E223" s="132"/>
      <c r="F223" s="132"/>
      <c r="G223" s="132"/>
      <c r="H223" s="132"/>
      <c r="I223" s="132"/>
      <c r="J223" s="132"/>
      <c r="K223" s="132"/>
      <c r="L223" s="132"/>
      <c r="M223" s="132"/>
      <c r="N223" s="132"/>
      <c r="O223" s="132"/>
      <c r="P223" s="132"/>
      <c r="Q223" s="132"/>
      <c r="R223" s="132"/>
      <c r="S223" s="132"/>
      <c r="T223" s="132"/>
      <c r="U223" s="132"/>
      <c r="V223" s="132"/>
      <c r="W223" s="132"/>
      <c r="X223" s="132"/>
      <c r="Y223" s="133"/>
    </row>
    <row r="224" spans="1:32" ht="12.75" hidden="1" customHeight="1" x14ac:dyDescent="0.2">
      <c r="A224" s="129"/>
      <c r="B224" s="134"/>
      <c r="C224" s="135"/>
      <c r="D224" s="135"/>
      <c r="E224" s="135"/>
      <c r="F224" s="135"/>
      <c r="G224" s="135"/>
      <c r="H224" s="135"/>
      <c r="I224" s="135"/>
      <c r="J224" s="135"/>
      <c r="K224" s="135"/>
      <c r="L224" s="135"/>
      <c r="M224" s="135"/>
      <c r="N224" s="135"/>
      <c r="O224" s="135"/>
      <c r="P224" s="135"/>
      <c r="Q224" s="135"/>
      <c r="R224" s="135"/>
      <c r="S224" s="135"/>
      <c r="T224" s="135"/>
      <c r="U224" s="135"/>
      <c r="V224" s="135"/>
      <c r="W224" s="135"/>
      <c r="X224" s="135"/>
      <c r="Y224" s="136"/>
    </row>
    <row r="225" spans="1:27" s="46" customFormat="1" ht="12.75" hidden="1" customHeight="1" x14ac:dyDescent="0.2">
      <c r="A225" s="130"/>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01.12.2024</v>
      </c>
      <c r="B226" s="36" t="e">
        <f ca="1">SUMIFS(СВЦЭМ!$G$40:$G$783,СВЦЭМ!$A$40:$A$783,$A226,СВЦЭМ!$B$39:$B$789,B$225)+'СЕТ СН'!$F$15</f>
        <v>#VALUE!</v>
      </c>
      <c r="C226" s="36" t="e">
        <f ca="1">SUMIFS(СВЦЭМ!$G$40:$G$783,СВЦЭМ!$A$40:$A$783,$A226,СВЦЭМ!$B$39:$B$789,C$225)+'СЕТ СН'!$F$15</f>
        <v>#VALUE!</v>
      </c>
      <c r="D226" s="36" t="e">
        <f ca="1">SUMIFS(СВЦЭМ!$G$40:$G$783,СВЦЭМ!$A$40:$A$783,$A226,СВЦЭМ!$B$39:$B$789,D$225)+'СЕТ СН'!$F$15</f>
        <v>#VALUE!</v>
      </c>
      <c r="E226" s="36" t="e">
        <f ca="1">SUMIFS(СВЦЭМ!$G$40:$G$783,СВЦЭМ!$A$40:$A$783,$A226,СВЦЭМ!$B$39:$B$789,E$225)+'СЕТ СН'!$F$15</f>
        <v>#VALUE!</v>
      </c>
      <c r="F226" s="36" t="e">
        <f ca="1">SUMIFS(СВЦЭМ!$G$40:$G$783,СВЦЭМ!$A$40:$A$783,$A226,СВЦЭМ!$B$39:$B$789,F$225)+'СЕТ СН'!$F$15</f>
        <v>#VALUE!</v>
      </c>
      <c r="G226" s="36" t="e">
        <f ca="1">SUMIFS(СВЦЭМ!$G$40:$G$783,СВЦЭМ!$A$40:$A$783,$A226,СВЦЭМ!$B$39:$B$789,G$225)+'СЕТ СН'!$F$15</f>
        <v>#VALUE!</v>
      </c>
      <c r="H226" s="36" t="e">
        <f ca="1">SUMIFS(СВЦЭМ!$G$40:$G$783,СВЦЭМ!$A$40:$A$783,$A226,СВЦЭМ!$B$39:$B$789,H$225)+'СЕТ СН'!$F$15</f>
        <v>#VALUE!</v>
      </c>
      <c r="I226" s="36" t="e">
        <f ca="1">SUMIFS(СВЦЭМ!$G$40:$G$783,СВЦЭМ!$A$40:$A$783,$A226,СВЦЭМ!$B$39:$B$789,I$225)+'СЕТ СН'!$F$15</f>
        <v>#VALUE!</v>
      </c>
      <c r="J226" s="36" t="e">
        <f ca="1">SUMIFS(СВЦЭМ!$G$40:$G$783,СВЦЭМ!$A$40:$A$783,$A226,СВЦЭМ!$B$39:$B$789,J$225)+'СЕТ СН'!$F$15</f>
        <v>#VALUE!</v>
      </c>
      <c r="K226" s="36" t="e">
        <f ca="1">SUMIFS(СВЦЭМ!$G$40:$G$783,СВЦЭМ!$A$40:$A$783,$A226,СВЦЭМ!$B$39:$B$789,K$225)+'СЕТ СН'!$F$15</f>
        <v>#VALUE!</v>
      </c>
      <c r="L226" s="36" t="e">
        <f ca="1">SUMIFS(СВЦЭМ!$G$40:$G$783,СВЦЭМ!$A$40:$A$783,$A226,СВЦЭМ!$B$39:$B$789,L$225)+'СЕТ СН'!$F$15</f>
        <v>#VALUE!</v>
      </c>
      <c r="M226" s="36" t="e">
        <f ca="1">SUMIFS(СВЦЭМ!$G$40:$G$783,СВЦЭМ!$A$40:$A$783,$A226,СВЦЭМ!$B$39:$B$789,M$225)+'СЕТ СН'!$F$15</f>
        <v>#VALUE!</v>
      </c>
      <c r="N226" s="36" t="e">
        <f ca="1">SUMIFS(СВЦЭМ!$G$40:$G$783,СВЦЭМ!$A$40:$A$783,$A226,СВЦЭМ!$B$39:$B$789,N$225)+'СЕТ СН'!$F$15</f>
        <v>#VALUE!</v>
      </c>
      <c r="O226" s="36" t="e">
        <f ca="1">SUMIFS(СВЦЭМ!$G$40:$G$783,СВЦЭМ!$A$40:$A$783,$A226,СВЦЭМ!$B$39:$B$789,O$225)+'СЕТ СН'!$F$15</f>
        <v>#VALUE!</v>
      </c>
      <c r="P226" s="36" t="e">
        <f ca="1">SUMIFS(СВЦЭМ!$G$40:$G$783,СВЦЭМ!$A$40:$A$783,$A226,СВЦЭМ!$B$39:$B$789,P$225)+'СЕТ СН'!$F$15</f>
        <v>#VALUE!</v>
      </c>
      <c r="Q226" s="36" t="e">
        <f ca="1">SUMIFS(СВЦЭМ!$G$40:$G$783,СВЦЭМ!$A$40:$A$783,$A226,СВЦЭМ!$B$39:$B$789,Q$225)+'СЕТ СН'!$F$15</f>
        <v>#VALUE!</v>
      </c>
      <c r="R226" s="36" t="e">
        <f ca="1">SUMIFS(СВЦЭМ!$G$40:$G$783,СВЦЭМ!$A$40:$A$783,$A226,СВЦЭМ!$B$39:$B$789,R$225)+'СЕТ СН'!$F$15</f>
        <v>#VALUE!</v>
      </c>
      <c r="S226" s="36" t="e">
        <f ca="1">SUMIFS(СВЦЭМ!$G$40:$G$783,СВЦЭМ!$A$40:$A$783,$A226,СВЦЭМ!$B$39:$B$789,S$225)+'СЕТ СН'!$F$15</f>
        <v>#VALUE!</v>
      </c>
      <c r="T226" s="36" t="e">
        <f ca="1">SUMIFS(СВЦЭМ!$G$40:$G$783,СВЦЭМ!$A$40:$A$783,$A226,СВЦЭМ!$B$39:$B$789,T$225)+'СЕТ СН'!$F$15</f>
        <v>#VALUE!</v>
      </c>
      <c r="U226" s="36" t="e">
        <f ca="1">SUMIFS(СВЦЭМ!$G$40:$G$783,СВЦЭМ!$A$40:$A$783,$A226,СВЦЭМ!$B$39:$B$789,U$225)+'СЕТ СН'!$F$15</f>
        <v>#VALUE!</v>
      </c>
      <c r="V226" s="36" t="e">
        <f ca="1">SUMIFS(СВЦЭМ!$G$40:$G$783,СВЦЭМ!$A$40:$A$783,$A226,СВЦЭМ!$B$39:$B$789,V$225)+'СЕТ СН'!$F$15</f>
        <v>#VALUE!</v>
      </c>
      <c r="W226" s="36" t="e">
        <f ca="1">SUMIFS(СВЦЭМ!$G$40:$G$783,СВЦЭМ!$A$40:$A$783,$A226,СВЦЭМ!$B$39:$B$789,W$225)+'СЕТ СН'!$F$15</f>
        <v>#VALUE!</v>
      </c>
      <c r="X226" s="36" t="e">
        <f ca="1">SUMIFS(СВЦЭМ!$G$40:$G$783,СВЦЭМ!$A$40:$A$783,$A226,СВЦЭМ!$B$39:$B$789,X$225)+'СЕТ СН'!$F$15</f>
        <v>#VALUE!</v>
      </c>
      <c r="Y226" s="36" t="e">
        <f ca="1">SUMIFS(СВЦЭМ!$G$40:$G$783,СВЦЭМ!$A$40:$A$783,$A226,СВЦЭМ!$B$39:$B$789,Y$225)+'СЕТ СН'!$F$15</f>
        <v>#VALUE!</v>
      </c>
      <c r="AA226" s="45"/>
    </row>
    <row r="227" spans="1:27" ht="15.75" hidden="1" x14ac:dyDescent="0.2">
      <c r="A227" s="35">
        <f>A226+1</f>
        <v>45628</v>
      </c>
      <c r="B227" s="36" t="e">
        <f ca="1">SUMIFS(СВЦЭМ!$G$40:$G$783,СВЦЭМ!$A$40:$A$783,$A227,СВЦЭМ!$B$39:$B$789,B$225)+'СЕТ СН'!$F$15</f>
        <v>#VALUE!</v>
      </c>
      <c r="C227" s="36" t="e">
        <f ca="1">SUMIFS(СВЦЭМ!$G$40:$G$783,СВЦЭМ!$A$40:$A$783,$A227,СВЦЭМ!$B$39:$B$789,C$225)+'СЕТ СН'!$F$15</f>
        <v>#VALUE!</v>
      </c>
      <c r="D227" s="36" t="e">
        <f ca="1">SUMIFS(СВЦЭМ!$G$40:$G$783,СВЦЭМ!$A$40:$A$783,$A227,СВЦЭМ!$B$39:$B$789,D$225)+'СЕТ СН'!$F$15</f>
        <v>#VALUE!</v>
      </c>
      <c r="E227" s="36" t="e">
        <f ca="1">SUMIFS(СВЦЭМ!$G$40:$G$783,СВЦЭМ!$A$40:$A$783,$A227,СВЦЭМ!$B$39:$B$789,E$225)+'СЕТ СН'!$F$15</f>
        <v>#VALUE!</v>
      </c>
      <c r="F227" s="36" t="e">
        <f ca="1">SUMIFS(СВЦЭМ!$G$40:$G$783,СВЦЭМ!$A$40:$A$783,$A227,СВЦЭМ!$B$39:$B$789,F$225)+'СЕТ СН'!$F$15</f>
        <v>#VALUE!</v>
      </c>
      <c r="G227" s="36" t="e">
        <f ca="1">SUMIFS(СВЦЭМ!$G$40:$G$783,СВЦЭМ!$A$40:$A$783,$A227,СВЦЭМ!$B$39:$B$789,G$225)+'СЕТ СН'!$F$15</f>
        <v>#VALUE!</v>
      </c>
      <c r="H227" s="36" t="e">
        <f ca="1">SUMIFS(СВЦЭМ!$G$40:$G$783,СВЦЭМ!$A$40:$A$783,$A227,СВЦЭМ!$B$39:$B$789,H$225)+'СЕТ СН'!$F$15</f>
        <v>#VALUE!</v>
      </c>
      <c r="I227" s="36" t="e">
        <f ca="1">SUMIFS(СВЦЭМ!$G$40:$G$783,СВЦЭМ!$A$40:$A$783,$A227,СВЦЭМ!$B$39:$B$789,I$225)+'СЕТ СН'!$F$15</f>
        <v>#VALUE!</v>
      </c>
      <c r="J227" s="36" t="e">
        <f ca="1">SUMIFS(СВЦЭМ!$G$40:$G$783,СВЦЭМ!$A$40:$A$783,$A227,СВЦЭМ!$B$39:$B$789,J$225)+'СЕТ СН'!$F$15</f>
        <v>#VALUE!</v>
      </c>
      <c r="K227" s="36" t="e">
        <f ca="1">SUMIFS(СВЦЭМ!$G$40:$G$783,СВЦЭМ!$A$40:$A$783,$A227,СВЦЭМ!$B$39:$B$789,K$225)+'СЕТ СН'!$F$15</f>
        <v>#VALUE!</v>
      </c>
      <c r="L227" s="36" t="e">
        <f ca="1">SUMIFS(СВЦЭМ!$G$40:$G$783,СВЦЭМ!$A$40:$A$783,$A227,СВЦЭМ!$B$39:$B$789,L$225)+'СЕТ СН'!$F$15</f>
        <v>#VALUE!</v>
      </c>
      <c r="M227" s="36" t="e">
        <f ca="1">SUMIFS(СВЦЭМ!$G$40:$G$783,СВЦЭМ!$A$40:$A$783,$A227,СВЦЭМ!$B$39:$B$789,M$225)+'СЕТ СН'!$F$15</f>
        <v>#VALUE!</v>
      </c>
      <c r="N227" s="36" t="e">
        <f ca="1">SUMIFS(СВЦЭМ!$G$40:$G$783,СВЦЭМ!$A$40:$A$783,$A227,СВЦЭМ!$B$39:$B$789,N$225)+'СЕТ СН'!$F$15</f>
        <v>#VALUE!</v>
      </c>
      <c r="O227" s="36" t="e">
        <f ca="1">SUMIFS(СВЦЭМ!$G$40:$G$783,СВЦЭМ!$A$40:$A$783,$A227,СВЦЭМ!$B$39:$B$789,O$225)+'СЕТ СН'!$F$15</f>
        <v>#VALUE!</v>
      </c>
      <c r="P227" s="36" t="e">
        <f ca="1">SUMIFS(СВЦЭМ!$G$40:$G$783,СВЦЭМ!$A$40:$A$783,$A227,СВЦЭМ!$B$39:$B$789,P$225)+'СЕТ СН'!$F$15</f>
        <v>#VALUE!</v>
      </c>
      <c r="Q227" s="36" t="e">
        <f ca="1">SUMIFS(СВЦЭМ!$G$40:$G$783,СВЦЭМ!$A$40:$A$783,$A227,СВЦЭМ!$B$39:$B$789,Q$225)+'СЕТ СН'!$F$15</f>
        <v>#VALUE!</v>
      </c>
      <c r="R227" s="36" t="e">
        <f ca="1">SUMIFS(СВЦЭМ!$G$40:$G$783,СВЦЭМ!$A$40:$A$783,$A227,СВЦЭМ!$B$39:$B$789,R$225)+'СЕТ СН'!$F$15</f>
        <v>#VALUE!</v>
      </c>
      <c r="S227" s="36" t="e">
        <f ca="1">SUMIFS(СВЦЭМ!$G$40:$G$783,СВЦЭМ!$A$40:$A$783,$A227,СВЦЭМ!$B$39:$B$789,S$225)+'СЕТ СН'!$F$15</f>
        <v>#VALUE!</v>
      </c>
      <c r="T227" s="36" t="e">
        <f ca="1">SUMIFS(СВЦЭМ!$G$40:$G$783,СВЦЭМ!$A$40:$A$783,$A227,СВЦЭМ!$B$39:$B$789,T$225)+'СЕТ СН'!$F$15</f>
        <v>#VALUE!</v>
      </c>
      <c r="U227" s="36" t="e">
        <f ca="1">SUMIFS(СВЦЭМ!$G$40:$G$783,СВЦЭМ!$A$40:$A$783,$A227,СВЦЭМ!$B$39:$B$789,U$225)+'СЕТ СН'!$F$15</f>
        <v>#VALUE!</v>
      </c>
      <c r="V227" s="36" t="e">
        <f ca="1">SUMIFS(СВЦЭМ!$G$40:$G$783,СВЦЭМ!$A$40:$A$783,$A227,СВЦЭМ!$B$39:$B$789,V$225)+'СЕТ СН'!$F$15</f>
        <v>#VALUE!</v>
      </c>
      <c r="W227" s="36" t="e">
        <f ca="1">SUMIFS(СВЦЭМ!$G$40:$G$783,СВЦЭМ!$A$40:$A$783,$A227,СВЦЭМ!$B$39:$B$789,W$225)+'СЕТ СН'!$F$15</f>
        <v>#VALUE!</v>
      </c>
      <c r="X227" s="36" t="e">
        <f ca="1">SUMIFS(СВЦЭМ!$G$40:$G$783,СВЦЭМ!$A$40:$A$783,$A227,СВЦЭМ!$B$39:$B$789,X$225)+'СЕТ СН'!$F$15</f>
        <v>#VALUE!</v>
      </c>
      <c r="Y227" s="36" t="e">
        <f ca="1">SUMIFS(СВЦЭМ!$G$40:$G$783,СВЦЭМ!$A$40:$A$783,$A227,СВЦЭМ!$B$39:$B$789,Y$225)+'СЕТ СН'!$F$15</f>
        <v>#VALUE!</v>
      </c>
    </row>
    <row r="228" spans="1:27" ht="15.75" hidden="1" x14ac:dyDescent="0.2">
      <c r="A228" s="35">
        <f t="shared" ref="A228:A256" si="6">A227+1</f>
        <v>45629</v>
      </c>
      <c r="B228" s="36" t="e">
        <f ca="1">SUMIFS(СВЦЭМ!$G$40:$G$783,СВЦЭМ!$A$40:$A$783,$A228,СВЦЭМ!$B$39:$B$789,B$225)+'СЕТ СН'!$F$15</f>
        <v>#VALUE!</v>
      </c>
      <c r="C228" s="36" t="e">
        <f ca="1">SUMIFS(СВЦЭМ!$G$40:$G$783,СВЦЭМ!$A$40:$A$783,$A228,СВЦЭМ!$B$39:$B$789,C$225)+'СЕТ СН'!$F$15</f>
        <v>#VALUE!</v>
      </c>
      <c r="D228" s="36" t="e">
        <f ca="1">SUMIFS(СВЦЭМ!$G$40:$G$783,СВЦЭМ!$A$40:$A$783,$A228,СВЦЭМ!$B$39:$B$789,D$225)+'СЕТ СН'!$F$15</f>
        <v>#VALUE!</v>
      </c>
      <c r="E228" s="36" t="e">
        <f ca="1">SUMIFS(СВЦЭМ!$G$40:$G$783,СВЦЭМ!$A$40:$A$783,$A228,СВЦЭМ!$B$39:$B$789,E$225)+'СЕТ СН'!$F$15</f>
        <v>#VALUE!</v>
      </c>
      <c r="F228" s="36" t="e">
        <f ca="1">SUMIFS(СВЦЭМ!$G$40:$G$783,СВЦЭМ!$A$40:$A$783,$A228,СВЦЭМ!$B$39:$B$789,F$225)+'СЕТ СН'!$F$15</f>
        <v>#VALUE!</v>
      </c>
      <c r="G228" s="36" t="e">
        <f ca="1">SUMIFS(СВЦЭМ!$G$40:$G$783,СВЦЭМ!$A$40:$A$783,$A228,СВЦЭМ!$B$39:$B$789,G$225)+'СЕТ СН'!$F$15</f>
        <v>#VALUE!</v>
      </c>
      <c r="H228" s="36" t="e">
        <f ca="1">SUMIFS(СВЦЭМ!$G$40:$G$783,СВЦЭМ!$A$40:$A$783,$A228,СВЦЭМ!$B$39:$B$789,H$225)+'СЕТ СН'!$F$15</f>
        <v>#VALUE!</v>
      </c>
      <c r="I228" s="36" t="e">
        <f ca="1">SUMIFS(СВЦЭМ!$G$40:$G$783,СВЦЭМ!$A$40:$A$783,$A228,СВЦЭМ!$B$39:$B$789,I$225)+'СЕТ СН'!$F$15</f>
        <v>#VALUE!</v>
      </c>
      <c r="J228" s="36" t="e">
        <f ca="1">SUMIFS(СВЦЭМ!$G$40:$G$783,СВЦЭМ!$A$40:$A$783,$A228,СВЦЭМ!$B$39:$B$789,J$225)+'СЕТ СН'!$F$15</f>
        <v>#VALUE!</v>
      </c>
      <c r="K228" s="36" t="e">
        <f ca="1">SUMIFS(СВЦЭМ!$G$40:$G$783,СВЦЭМ!$A$40:$A$783,$A228,СВЦЭМ!$B$39:$B$789,K$225)+'СЕТ СН'!$F$15</f>
        <v>#VALUE!</v>
      </c>
      <c r="L228" s="36" t="e">
        <f ca="1">SUMIFS(СВЦЭМ!$G$40:$G$783,СВЦЭМ!$A$40:$A$783,$A228,СВЦЭМ!$B$39:$B$789,L$225)+'СЕТ СН'!$F$15</f>
        <v>#VALUE!</v>
      </c>
      <c r="M228" s="36" t="e">
        <f ca="1">SUMIFS(СВЦЭМ!$G$40:$G$783,СВЦЭМ!$A$40:$A$783,$A228,СВЦЭМ!$B$39:$B$789,M$225)+'СЕТ СН'!$F$15</f>
        <v>#VALUE!</v>
      </c>
      <c r="N228" s="36" t="e">
        <f ca="1">SUMIFS(СВЦЭМ!$G$40:$G$783,СВЦЭМ!$A$40:$A$783,$A228,СВЦЭМ!$B$39:$B$789,N$225)+'СЕТ СН'!$F$15</f>
        <v>#VALUE!</v>
      </c>
      <c r="O228" s="36" t="e">
        <f ca="1">SUMIFS(СВЦЭМ!$G$40:$G$783,СВЦЭМ!$A$40:$A$783,$A228,СВЦЭМ!$B$39:$B$789,O$225)+'СЕТ СН'!$F$15</f>
        <v>#VALUE!</v>
      </c>
      <c r="P228" s="36" t="e">
        <f ca="1">SUMIFS(СВЦЭМ!$G$40:$G$783,СВЦЭМ!$A$40:$A$783,$A228,СВЦЭМ!$B$39:$B$789,P$225)+'СЕТ СН'!$F$15</f>
        <v>#VALUE!</v>
      </c>
      <c r="Q228" s="36" t="e">
        <f ca="1">SUMIFS(СВЦЭМ!$G$40:$G$783,СВЦЭМ!$A$40:$A$783,$A228,СВЦЭМ!$B$39:$B$789,Q$225)+'СЕТ СН'!$F$15</f>
        <v>#VALUE!</v>
      </c>
      <c r="R228" s="36" t="e">
        <f ca="1">SUMIFS(СВЦЭМ!$G$40:$G$783,СВЦЭМ!$A$40:$A$783,$A228,СВЦЭМ!$B$39:$B$789,R$225)+'СЕТ СН'!$F$15</f>
        <v>#VALUE!</v>
      </c>
      <c r="S228" s="36" t="e">
        <f ca="1">SUMIFS(СВЦЭМ!$G$40:$G$783,СВЦЭМ!$A$40:$A$783,$A228,СВЦЭМ!$B$39:$B$789,S$225)+'СЕТ СН'!$F$15</f>
        <v>#VALUE!</v>
      </c>
      <c r="T228" s="36" t="e">
        <f ca="1">SUMIFS(СВЦЭМ!$G$40:$G$783,СВЦЭМ!$A$40:$A$783,$A228,СВЦЭМ!$B$39:$B$789,T$225)+'СЕТ СН'!$F$15</f>
        <v>#VALUE!</v>
      </c>
      <c r="U228" s="36" t="e">
        <f ca="1">SUMIFS(СВЦЭМ!$G$40:$G$783,СВЦЭМ!$A$40:$A$783,$A228,СВЦЭМ!$B$39:$B$789,U$225)+'СЕТ СН'!$F$15</f>
        <v>#VALUE!</v>
      </c>
      <c r="V228" s="36" t="e">
        <f ca="1">SUMIFS(СВЦЭМ!$G$40:$G$783,СВЦЭМ!$A$40:$A$783,$A228,СВЦЭМ!$B$39:$B$789,V$225)+'СЕТ СН'!$F$15</f>
        <v>#VALUE!</v>
      </c>
      <c r="W228" s="36" t="e">
        <f ca="1">SUMIFS(СВЦЭМ!$G$40:$G$783,СВЦЭМ!$A$40:$A$783,$A228,СВЦЭМ!$B$39:$B$789,W$225)+'СЕТ СН'!$F$15</f>
        <v>#VALUE!</v>
      </c>
      <c r="X228" s="36" t="e">
        <f ca="1">SUMIFS(СВЦЭМ!$G$40:$G$783,СВЦЭМ!$A$40:$A$783,$A228,СВЦЭМ!$B$39:$B$789,X$225)+'СЕТ СН'!$F$15</f>
        <v>#VALUE!</v>
      </c>
      <c r="Y228" s="36" t="e">
        <f ca="1">SUMIFS(СВЦЭМ!$G$40:$G$783,СВЦЭМ!$A$40:$A$783,$A228,СВЦЭМ!$B$39:$B$789,Y$225)+'СЕТ СН'!$F$15</f>
        <v>#VALUE!</v>
      </c>
    </row>
    <row r="229" spans="1:27" ht="15.75" hidden="1" x14ac:dyDescent="0.2">
      <c r="A229" s="35">
        <f t="shared" si="6"/>
        <v>45630</v>
      </c>
      <c r="B229" s="36" t="e">
        <f ca="1">SUMIFS(СВЦЭМ!$G$40:$G$783,СВЦЭМ!$A$40:$A$783,$A229,СВЦЭМ!$B$39:$B$789,B$225)+'СЕТ СН'!$F$15</f>
        <v>#VALUE!</v>
      </c>
      <c r="C229" s="36" t="e">
        <f ca="1">SUMIFS(СВЦЭМ!$G$40:$G$783,СВЦЭМ!$A$40:$A$783,$A229,СВЦЭМ!$B$39:$B$789,C$225)+'СЕТ СН'!$F$15</f>
        <v>#VALUE!</v>
      </c>
      <c r="D229" s="36" t="e">
        <f ca="1">SUMIFS(СВЦЭМ!$G$40:$G$783,СВЦЭМ!$A$40:$A$783,$A229,СВЦЭМ!$B$39:$B$789,D$225)+'СЕТ СН'!$F$15</f>
        <v>#VALUE!</v>
      </c>
      <c r="E229" s="36" t="e">
        <f ca="1">SUMIFS(СВЦЭМ!$G$40:$G$783,СВЦЭМ!$A$40:$A$783,$A229,СВЦЭМ!$B$39:$B$789,E$225)+'СЕТ СН'!$F$15</f>
        <v>#VALUE!</v>
      </c>
      <c r="F229" s="36" t="e">
        <f ca="1">SUMIFS(СВЦЭМ!$G$40:$G$783,СВЦЭМ!$A$40:$A$783,$A229,СВЦЭМ!$B$39:$B$789,F$225)+'СЕТ СН'!$F$15</f>
        <v>#VALUE!</v>
      </c>
      <c r="G229" s="36" t="e">
        <f ca="1">SUMIFS(СВЦЭМ!$G$40:$G$783,СВЦЭМ!$A$40:$A$783,$A229,СВЦЭМ!$B$39:$B$789,G$225)+'СЕТ СН'!$F$15</f>
        <v>#VALUE!</v>
      </c>
      <c r="H229" s="36" t="e">
        <f ca="1">SUMIFS(СВЦЭМ!$G$40:$G$783,СВЦЭМ!$A$40:$A$783,$A229,СВЦЭМ!$B$39:$B$789,H$225)+'СЕТ СН'!$F$15</f>
        <v>#VALUE!</v>
      </c>
      <c r="I229" s="36" t="e">
        <f ca="1">SUMIFS(СВЦЭМ!$G$40:$G$783,СВЦЭМ!$A$40:$A$783,$A229,СВЦЭМ!$B$39:$B$789,I$225)+'СЕТ СН'!$F$15</f>
        <v>#VALUE!</v>
      </c>
      <c r="J229" s="36" t="e">
        <f ca="1">SUMIFS(СВЦЭМ!$G$40:$G$783,СВЦЭМ!$A$40:$A$783,$A229,СВЦЭМ!$B$39:$B$789,J$225)+'СЕТ СН'!$F$15</f>
        <v>#VALUE!</v>
      </c>
      <c r="K229" s="36" t="e">
        <f ca="1">SUMIFS(СВЦЭМ!$G$40:$G$783,СВЦЭМ!$A$40:$A$783,$A229,СВЦЭМ!$B$39:$B$789,K$225)+'СЕТ СН'!$F$15</f>
        <v>#VALUE!</v>
      </c>
      <c r="L229" s="36" t="e">
        <f ca="1">SUMIFS(СВЦЭМ!$G$40:$G$783,СВЦЭМ!$A$40:$A$783,$A229,СВЦЭМ!$B$39:$B$789,L$225)+'СЕТ СН'!$F$15</f>
        <v>#VALUE!</v>
      </c>
      <c r="M229" s="36" t="e">
        <f ca="1">SUMIFS(СВЦЭМ!$G$40:$G$783,СВЦЭМ!$A$40:$A$783,$A229,СВЦЭМ!$B$39:$B$789,M$225)+'СЕТ СН'!$F$15</f>
        <v>#VALUE!</v>
      </c>
      <c r="N229" s="36" t="e">
        <f ca="1">SUMIFS(СВЦЭМ!$G$40:$G$783,СВЦЭМ!$A$40:$A$783,$A229,СВЦЭМ!$B$39:$B$789,N$225)+'СЕТ СН'!$F$15</f>
        <v>#VALUE!</v>
      </c>
      <c r="O229" s="36" t="e">
        <f ca="1">SUMIFS(СВЦЭМ!$G$40:$G$783,СВЦЭМ!$A$40:$A$783,$A229,СВЦЭМ!$B$39:$B$789,O$225)+'СЕТ СН'!$F$15</f>
        <v>#VALUE!</v>
      </c>
      <c r="P229" s="36" t="e">
        <f ca="1">SUMIFS(СВЦЭМ!$G$40:$G$783,СВЦЭМ!$A$40:$A$783,$A229,СВЦЭМ!$B$39:$B$789,P$225)+'СЕТ СН'!$F$15</f>
        <v>#VALUE!</v>
      </c>
      <c r="Q229" s="36" t="e">
        <f ca="1">SUMIFS(СВЦЭМ!$G$40:$G$783,СВЦЭМ!$A$40:$A$783,$A229,СВЦЭМ!$B$39:$B$789,Q$225)+'СЕТ СН'!$F$15</f>
        <v>#VALUE!</v>
      </c>
      <c r="R229" s="36" t="e">
        <f ca="1">SUMIFS(СВЦЭМ!$G$40:$G$783,СВЦЭМ!$A$40:$A$783,$A229,СВЦЭМ!$B$39:$B$789,R$225)+'СЕТ СН'!$F$15</f>
        <v>#VALUE!</v>
      </c>
      <c r="S229" s="36" t="e">
        <f ca="1">SUMIFS(СВЦЭМ!$G$40:$G$783,СВЦЭМ!$A$40:$A$783,$A229,СВЦЭМ!$B$39:$B$789,S$225)+'СЕТ СН'!$F$15</f>
        <v>#VALUE!</v>
      </c>
      <c r="T229" s="36" t="e">
        <f ca="1">SUMIFS(СВЦЭМ!$G$40:$G$783,СВЦЭМ!$A$40:$A$783,$A229,СВЦЭМ!$B$39:$B$789,T$225)+'СЕТ СН'!$F$15</f>
        <v>#VALUE!</v>
      </c>
      <c r="U229" s="36" t="e">
        <f ca="1">SUMIFS(СВЦЭМ!$G$40:$G$783,СВЦЭМ!$A$40:$A$783,$A229,СВЦЭМ!$B$39:$B$789,U$225)+'СЕТ СН'!$F$15</f>
        <v>#VALUE!</v>
      </c>
      <c r="V229" s="36" t="e">
        <f ca="1">SUMIFS(СВЦЭМ!$G$40:$G$783,СВЦЭМ!$A$40:$A$783,$A229,СВЦЭМ!$B$39:$B$789,V$225)+'СЕТ СН'!$F$15</f>
        <v>#VALUE!</v>
      </c>
      <c r="W229" s="36" t="e">
        <f ca="1">SUMIFS(СВЦЭМ!$G$40:$G$783,СВЦЭМ!$A$40:$A$783,$A229,СВЦЭМ!$B$39:$B$789,W$225)+'СЕТ СН'!$F$15</f>
        <v>#VALUE!</v>
      </c>
      <c r="X229" s="36" t="e">
        <f ca="1">SUMIFS(СВЦЭМ!$G$40:$G$783,СВЦЭМ!$A$40:$A$783,$A229,СВЦЭМ!$B$39:$B$789,X$225)+'СЕТ СН'!$F$15</f>
        <v>#VALUE!</v>
      </c>
      <c r="Y229" s="36" t="e">
        <f ca="1">SUMIFS(СВЦЭМ!$G$40:$G$783,СВЦЭМ!$A$40:$A$783,$A229,СВЦЭМ!$B$39:$B$789,Y$225)+'СЕТ СН'!$F$15</f>
        <v>#VALUE!</v>
      </c>
    </row>
    <row r="230" spans="1:27" ht="15.75" hidden="1" x14ac:dyDescent="0.2">
      <c r="A230" s="35">
        <f t="shared" si="6"/>
        <v>45631</v>
      </c>
      <c r="B230" s="36" t="e">
        <f ca="1">SUMIFS(СВЦЭМ!$G$40:$G$783,СВЦЭМ!$A$40:$A$783,$A230,СВЦЭМ!$B$39:$B$789,B$225)+'СЕТ СН'!$F$15</f>
        <v>#VALUE!</v>
      </c>
      <c r="C230" s="36" t="e">
        <f ca="1">SUMIFS(СВЦЭМ!$G$40:$G$783,СВЦЭМ!$A$40:$A$783,$A230,СВЦЭМ!$B$39:$B$789,C$225)+'СЕТ СН'!$F$15</f>
        <v>#VALUE!</v>
      </c>
      <c r="D230" s="36" t="e">
        <f ca="1">SUMIFS(СВЦЭМ!$G$40:$G$783,СВЦЭМ!$A$40:$A$783,$A230,СВЦЭМ!$B$39:$B$789,D$225)+'СЕТ СН'!$F$15</f>
        <v>#VALUE!</v>
      </c>
      <c r="E230" s="36" t="e">
        <f ca="1">SUMIFS(СВЦЭМ!$G$40:$G$783,СВЦЭМ!$A$40:$A$783,$A230,СВЦЭМ!$B$39:$B$789,E$225)+'СЕТ СН'!$F$15</f>
        <v>#VALUE!</v>
      </c>
      <c r="F230" s="36" t="e">
        <f ca="1">SUMIFS(СВЦЭМ!$G$40:$G$783,СВЦЭМ!$A$40:$A$783,$A230,СВЦЭМ!$B$39:$B$789,F$225)+'СЕТ СН'!$F$15</f>
        <v>#VALUE!</v>
      </c>
      <c r="G230" s="36" t="e">
        <f ca="1">SUMIFS(СВЦЭМ!$G$40:$G$783,СВЦЭМ!$A$40:$A$783,$A230,СВЦЭМ!$B$39:$B$789,G$225)+'СЕТ СН'!$F$15</f>
        <v>#VALUE!</v>
      </c>
      <c r="H230" s="36" t="e">
        <f ca="1">SUMIFS(СВЦЭМ!$G$40:$G$783,СВЦЭМ!$A$40:$A$783,$A230,СВЦЭМ!$B$39:$B$789,H$225)+'СЕТ СН'!$F$15</f>
        <v>#VALUE!</v>
      </c>
      <c r="I230" s="36" t="e">
        <f ca="1">SUMIFS(СВЦЭМ!$G$40:$G$783,СВЦЭМ!$A$40:$A$783,$A230,СВЦЭМ!$B$39:$B$789,I$225)+'СЕТ СН'!$F$15</f>
        <v>#VALUE!</v>
      </c>
      <c r="J230" s="36" t="e">
        <f ca="1">SUMIFS(СВЦЭМ!$G$40:$G$783,СВЦЭМ!$A$40:$A$783,$A230,СВЦЭМ!$B$39:$B$789,J$225)+'СЕТ СН'!$F$15</f>
        <v>#VALUE!</v>
      </c>
      <c r="K230" s="36" t="e">
        <f ca="1">SUMIFS(СВЦЭМ!$G$40:$G$783,СВЦЭМ!$A$40:$A$783,$A230,СВЦЭМ!$B$39:$B$789,K$225)+'СЕТ СН'!$F$15</f>
        <v>#VALUE!</v>
      </c>
      <c r="L230" s="36" t="e">
        <f ca="1">SUMIFS(СВЦЭМ!$G$40:$G$783,СВЦЭМ!$A$40:$A$783,$A230,СВЦЭМ!$B$39:$B$789,L$225)+'СЕТ СН'!$F$15</f>
        <v>#VALUE!</v>
      </c>
      <c r="M230" s="36" t="e">
        <f ca="1">SUMIFS(СВЦЭМ!$G$40:$G$783,СВЦЭМ!$A$40:$A$783,$A230,СВЦЭМ!$B$39:$B$789,M$225)+'СЕТ СН'!$F$15</f>
        <v>#VALUE!</v>
      </c>
      <c r="N230" s="36" t="e">
        <f ca="1">SUMIFS(СВЦЭМ!$G$40:$G$783,СВЦЭМ!$A$40:$A$783,$A230,СВЦЭМ!$B$39:$B$789,N$225)+'СЕТ СН'!$F$15</f>
        <v>#VALUE!</v>
      </c>
      <c r="O230" s="36" t="e">
        <f ca="1">SUMIFS(СВЦЭМ!$G$40:$G$783,СВЦЭМ!$A$40:$A$783,$A230,СВЦЭМ!$B$39:$B$789,O$225)+'СЕТ СН'!$F$15</f>
        <v>#VALUE!</v>
      </c>
      <c r="P230" s="36" t="e">
        <f ca="1">SUMIFS(СВЦЭМ!$G$40:$G$783,СВЦЭМ!$A$40:$A$783,$A230,СВЦЭМ!$B$39:$B$789,P$225)+'СЕТ СН'!$F$15</f>
        <v>#VALUE!</v>
      </c>
      <c r="Q230" s="36" t="e">
        <f ca="1">SUMIFS(СВЦЭМ!$G$40:$G$783,СВЦЭМ!$A$40:$A$783,$A230,СВЦЭМ!$B$39:$B$789,Q$225)+'СЕТ СН'!$F$15</f>
        <v>#VALUE!</v>
      </c>
      <c r="R230" s="36" t="e">
        <f ca="1">SUMIFS(СВЦЭМ!$G$40:$G$783,СВЦЭМ!$A$40:$A$783,$A230,СВЦЭМ!$B$39:$B$789,R$225)+'СЕТ СН'!$F$15</f>
        <v>#VALUE!</v>
      </c>
      <c r="S230" s="36" t="e">
        <f ca="1">SUMIFS(СВЦЭМ!$G$40:$G$783,СВЦЭМ!$A$40:$A$783,$A230,СВЦЭМ!$B$39:$B$789,S$225)+'СЕТ СН'!$F$15</f>
        <v>#VALUE!</v>
      </c>
      <c r="T230" s="36" t="e">
        <f ca="1">SUMIFS(СВЦЭМ!$G$40:$G$783,СВЦЭМ!$A$40:$A$783,$A230,СВЦЭМ!$B$39:$B$789,T$225)+'СЕТ СН'!$F$15</f>
        <v>#VALUE!</v>
      </c>
      <c r="U230" s="36" t="e">
        <f ca="1">SUMIFS(СВЦЭМ!$G$40:$G$783,СВЦЭМ!$A$40:$A$783,$A230,СВЦЭМ!$B$39:$B$789,U$225)+'СЕТ СН'!$F$15</f>
        <v>#VALUE!</v>
      </c>
      <c r="V230" s="36" t="e">
        <f ca="1">SUMIFS(СВЦЭМ!$G$40:$G$783,СВЦЭМ!$A$40:$A$783,$A230,СВЦЭМ!$B$39:$B$789,V$225)+'СЕТ СН'!$F$15</f>
        <v>#VALUE!</v>
      </c>
      <c r="W230" s="36" t="e">
        <f ca="1">SUMIFS(СВЦЭМ!$G$40:$G$783,СВЦЭМ!$A$40:$A$783,$A230,СВЦЭМ!$B$39:$B$789,W$225)+'СЕТ СН'!$F$15</f>
        <v>#VALUE!</v>
      </c>
      <c r="X230" s="36" t="e">
        <f ca="1">SUMIFS(СВЦЭМ!$G$40:$G$783,СВЦЭМ!$A$40:$A$783,$A230,СВЦЭМ!$B$39:$B$789,X$225)+'СЕТ СН'!$F$15</f>
        <v>#VALUE!</v>
      </c>
      <c r="Y230" s="36" t="e">
        <f ca="1">SUMIFS(СВЦЭМ!$G$40:$G$783,СВЦЭМ!$A$40:$A$783,$A230,СВЦЭМ!$B$39:$B$789,Y$225)+'СЕТ СН'!$F$15</f>
        <v>#VALUE!</v>
      </c>
    </row>
    <row r="231" spans="1:27" ht="15.75" hidden="1" x14ac:dyDescent="0.2">
      <c r="A231" s="35">
        <f t="shared" si="6"/>
        <v>45632</v>
      </c>
      <c r="B231" s="36" t="e">
        <f ca="1">SUMIFS(СВЦЭМ!$G$40:$G$783,СВЦЭМ!$A$40:$A$783,$A231,СВЦЭМ!$B$39:$B$789,B$225)+'СЕТ СН'!$F$15</f>
        <v>#VALUE!</v>
      </c>
      <c r="C231" s="36" t="e">
        <f ca="1">SUMIFS(СВЦЭМ!$G$40:$G$783,СВЦЭМ!$A$40:$A$783,$A231,СВЦЭМ!$B$39:$B$789,C$225)+'СЕТ СН'!$F$15</f>
        <v>#VALUE!</v>
      </c>
      <c r="D231" s="36" t="e">
        <f ca="1">SUMIFS(СВЦЭМ!$G$40:$G$783,СВЦЭМ!$A$40:$A$783,$A231,СВЦЭМ!$B$39:$B$789,D$225)+'СЕТ СН'!$F$15</f>
        <v>#VALUE!</v>
      </c>
      <c r="E231" s="36" t="e">
        <f ca="1">SUMIFS(СВЦЭМ!$G$40:$G$783,СВЦЭМ!$A$40:$A$783,$A231,СВЦЭМ!$B$39:$B$789,E$225)+'СЕТ СН'!$F$15</f>
        <v>#VALUE!</v>
      </c>
      <c r="F231" s="36" t="e">
        <f ca="1">SUMIFS(СВЦЭМ!$G$40:$G$783,СВЦЭМ!$A$40:$A$783,$A231,СВЦЭМ!$B$39:$B$789,F$225)+'СЕТ СН'!$F$15</f>
        <v>#VALUE!</v>
      </c>
      <c r="G231" s="36" t="e">
        <f ca="1">SUMIFS(СВЦЭМ!$G$40:$G$783,СВЦЭМ!$A$40:$A$783,$A231,СВЦЭМ!$B$39:$B$789,G$225)+'СЕТ СН'!$F$15</f>
        <v>#VALUE!</v>
      </c>
      <c r="H231" s="36" t="e">
        <f ca="1">SUMIFS(СВЦЭМ!$G$40:$G$783,СВЦЭМ!$A$40:$A$783,$A231,СВЦЭМ!$B$39:$B$789,H$225)+'СЕТ СН'!$F$15</f>
        <v>#VALUE!</v>
      </c>
      <c r="I231" s="36" t="e">
        <f ca="1">SUMIFS(СВЦЭМ!$G$40:$G$783,СВЦЭМ!$A$40:$A$783,$A231,СВЦЭМ!$B$39:$B$789,I$225)+'СЕТ СН'!$F$15</f>
        <v>#VALUE!</v>
      </c>
      <c r="J231" s="36" t="e">
        <f ca="1">SUMIFS(СВЦЭМ!$G$40:$G$783,СВЦЭМ!$A$40:$A$783,$A231,СВЦЭМ!$B$39:$B$789,J$225)+'СЕТ СН'!$F$15</f>
        <v>#VALUE!</v>
      </c>
      <c r="K231" s="36" t="e">
        <f ca="1">SUMIFS(СВЦЭМ!$G$40:$G$783,СВЦЭМ!$A$40:$A$783,$A231,СВЦЭМ!$B$39:$B$789,K$225)+'СЕТ СН'!$F$15</f>
        <v>#VALUE!</v>
      </c>
      <c r="L231" s="36" t="e">
        <f ca="1">SUMIFS(СВЦЭМ!$G$40:$G$783,СВЦЭМ!$A$40:$A$783,$A231,СВЦЭМ!$B$39:$B$789,L$225)+'СЕТ СН'!$F$15</f>
        <v>#VALUE!</v>
      </c>
      <c r="M231" s="36" t="e">
        <f ca="1">SUMIFS(СВЦЭМ!$G$40:$G$783,СВЦЭМ!$A$40:$A$783,$A231,СВЦЭМ!$B$39:$B$789,M$225)+'СЕТ СН'!$F$15</f>
        <v>#VALUE!</v>
      </c>
      <c r="N231" s="36" t="e">
        <f ca="1">SUMIFS(СВЦЭМ!$G$40:$G$783,СВЦЭМ!$A$40:$A$783,$A231,СВЦЭМ!$B$39:$B$789,N$225)+'СЕТ СН'!$F$15</f>
        <v>#VALUE!</v>
      </c>
      <c r="O231" s="36" t="e">
        <f ca="1">SUMIFS(СВЦЭМ!$G$40:$G$783,СВЦЭМ!$A$40:$A$783,$A231,СВЦЭМ!$B$39:$B$789,O$225)+'СЕТ СН'!$F$15</f>
        <v>#VALUE!</v>
      </c>
      <c r="P231" s="36" t="e">
        <f ca="1">SUMIFS(СВЦЭМ!$G$40:$G$783,СВЦЭМ!$A$40:$A$783,$A231,СВЦЭМ!$B$39:$B$789,P$225)+'СЕТ СН'!$F$15</f>
        <v>#VALUE!</v>
      </c>
      <c r="Q231" s="36" t="e">
        <f ca="1">SUMIFS(СВЦЭМ!$G$40:$G$783,СВЦЭМ!$A$40:$A$783,$A231,СВЦЭМ!$B$39:$B$789,Q$225)+'СЕТ СН'!$F$15</f>
        <v>#VALUE!</v>
      </c>
      <c r="R231" s="36" t="e">
        <f ca="1">SUMIFS(СВЦЭМ!$G$40:$G$783,СВЦЭМ!$A$40:$A$783,$A231,СВЦЭМ!$B$39:$B$789,R$225)+'СЕТ СН'!$F$15</f>
        <v>#VALUE!</v>
      </c>
      <c r="S231" s="36" t="e">
        <f ca="1">SUMIFS(СВЦЭМ!$G$40:$G$783,СВЦЭМ!$A$40:$A$783,$A231,СВЦЭМ!$B$39:$B$789,S$225)+'СЕТ СН'!$F$15</f>
        <v>#VALUE!</v>
      </c>
      <c r="T231" s="36" t="e">
        <f ca="1">SUMIFS(СВЦЭМ!$G$40:$G$783,СВЦЭМ!$A$40:$A$783,$A231,СВЦЭМ!$B$39:$B$789,T$225)+'СЕТ СН'!$F$15</f>
        <v>#VALUE!</v>
      </c>
      <c r="U231" s="36" t="e">
        <f ca="1">SUMIFS(СВЦЭМ!$G$40:$G$783,СВЦЭМ!$A$40:$A$783,$A231,СВЦЭМ!$B$39:$B$789,U$225)+'СЕТ СН'!$F$15</f>
        <v>#VALUE!</v>
      </c>
      <c r="V231" s="36" t="e">
        <f ca="1">SUMIFS(СВЦЭМ!$G$40:$G$783,СВЦЭМ!$A$40:$A$783,$A231,СВЦЭМ!$B$39:$B$789,V$225)+'СЕТ СН'!$F$15</f>
        <v>#VALUE!</v>
      </c>
      <c r="W231" s="36" t="e">
        <f ca="1">SUMIFS(СВЦЭМ!$G$40:$G$783,СВЦЭМ!$A$40:$A$783,$A231,СВЦЭМ!$B$39:$B$789,W$225)+'СЕТ СН'!$F$15</f>
        <v>#VALUE!</v>
      </c>
      <c r="X231" s="36" t="e">
        <f ca="1">SUMIFS(СВЦЭМ!$G$40:$G$783,СВЦЭМ!$A$40:$A$783,$A231,СВЦЭМ!$B$39:$B$789,X$225)+'СЕТ СН'!$F$15</f>
        <v>#VALUE!</v>
      </c>
      <c r="Y231" s="36" t="e">
        <f ca="1">SUMIFS(СВЦЭМ!$G$40:$G$783,СВЦЭМ!$A$40:$A$783,$A231,СВЦЭМ!$B$39:$B$789,Y$225)+'СЕТ СН'!$F$15</f>
        <v>#VALUE!</v>
      </c>
    </row>
    <row r="232" spans="1:27" ht="15.75" hidden="1" x14ac:dyDescent="0.2">
      <c r="A232" s="35">
        <f t="shared" si="6"/>
        <v>45633</v>
      </c>
      <c r="B232" s="36" t="e">
        <f ca="1">SUMIFS(СВЦЭМ!$G$40:$G$783,СВЦЭМ!$A$40:$A$783,$A232,СВЦЭМ!$B$39:$B$789,B$225)+'СЕТ СН'!$F$15</f>
        <v>#VALUE!</v>
      </c>
      <c r="C232" s="36" t="e">
        <f ca="1">SUMIFS(СВЦЭМ!$G$40:$G$783,СВЦЭМ!$A$40:$A$783,$A232,СВЦЭМ!$B$39:$B$789,C$225)+'СЕТ СН'!$F$15</f>
        <v>#VALUE!</v>
      </c>
      <c r="D232" s="36" t="e">
        <f ca="1">SUMIFS(СВЦЭМ!$G$40:$G$783,СВЦЭМ!$A$40:$A$783,$A232,СВЦЭМ!$B$39:$B$789,D$225)+'СЕТ СН'!$F$15</f>
        <v>#VALUE!</v>
      </c>
      <c r="E232" s="36" t="e">
        <f ca="1">SUMIFS(СВЦЭМ!$G$40:$G$783,СВЦЭМ!$A$40:$A$783,$A232,СВЦЭМ!$B$39:$B$789,E$225)+'СЕТ СН'!$F$15</f>
        <v>#VALUE!</v>
      </c>
      <c r="F232" s="36" t="e">
        <f ca="1">SUMIFS(СВЦЭМ!$G$40:$G$783,СВЦЭМ!$A$40:$A$783,$A232,СВЦЭМ!$B$39:$B$789,F$225)+'СЕТ СН'!$F$15</f>
        <v>#VALUE!</v>
      </c>
      <c r="G232" s="36" t="e">
        <f ca="1">SUMIFS(СВЦЭМ!$G$40:$G$783,СВЦЭМ!$A$40:$A$783,$A232,СВЦЭМ!$B$39:$B$789,G$225)+'СЕТ СН'!$F$15</f>
        <v>#VALUE!</v>
      </c>
      <c r="H232" s="36" t="e">
        <f ca="1">SUMIFS(СВЦЭМ!$G$40:$G$783,СВЦЭМ!$A$40:$A$783,$A232,СВЦЭМ!$B$39:$B$789,H$225)+'СЕТ СН'!$F$15</f>
        <v>#VALUE!</v>
      </c>
      <c r="I232" s="36" t="e">
        <f ca="1">SUMIFS(СВЦЭМ!$G$40:$G$783,СВЦЭМ!$A$40:$A$783,$A232,СВЦЭМ!$B$39:$B$789,I$225)+'СЕТ СН'!$F$15</f>
        <v>#VALUE!</v>
      </c>
      <c r="J232" s="36" t="e">
        <f ca="1">SUMIFS(СВЦЭМ!$G$40:$G$783,СВЦЭМ!$A$40:$A$783,$A232,СВЦЭМ!$B$39:$B$789,J$225)+'СЕТ СН'!$F$15</f>
        <v>#VALUE!</v>
      </c>
      <c r="K232" s="36" t="e">
        <f ca="1">SUMIFS(СВЦЭМ!$G$40:$G$783,СВЦЭМ!$A$40:$A$783,$A232,СВЦЭМ!$B$39:$B$789,K$225)+'СЕТ СН'!$F$15</f>
        <v>#VALUE!</v>
      </c>
      <c r="L232" s="36" t="e">
        <f ca="1">SUMIFS(СВЦЭМ!$G$40:$G$783,СВЦЭМ!$A$40:$A$783,$A232,СВЦЭМ!$B$39:$B$789,L$225)+'СЕТ СН'!$F$15</f>
        <v>#VALUE!</v>
      </c>
      <c r="M232" s="36" t="e">
        <f ca="1">SUMIFS(СВЦЭМ!$G$40:$G$783,СВЦЭМ!$A$40:$A$783,$A232,СВЦЭМ!$B$39:$B$789,M$225)+'СЕТ СН'!$F$15</f>
        <v>#VALUE!</v>
      </c>
      <c r="N232" s="36" t="e">
        <f ca="1">SUMIFS(СВЦЭМ!$G$40:$G$783,СВЦЭМ!$A$40:$A$783,$A232,СВЦЭМ!$B$39:$B$789,N$225)+'СЕТ СН'!$F$15</f>
        <v>#VALUE!</v>
      </c>
      <c r="O232" s="36" t="e">
        <f ca="1">SUMIFS(СВЦЭМ!$G$40:$G$783,СВЦЭМ!$A$40:$A$783,$A232,СВЦЭМ!$B$39:$B$789,O$225)+'СЕТ СН'!$F$15</f>
        <v>#VALUE!</v>
      </c>
      <c r="P232" s="36" t="e">
        <f ca="1">SUMIFS(СВЦЭМ!$G$40:$G$783,СВЦЭМ!$A$40:$A$783,$A232,СВЦЭМ!$B$39:$B$789,P$225)+'СЕТ СН'!$F$15</f>
        <v>#VALUE!</v>
      </c>
      <c r="Q232" s="36" t="e">
        <f ca="1">SUMIFS(СВЦЭМ!$G$40:$G$783,СВЦЭМ!$A$40:$A$783,$A232,СВЦЭМ!$B$39:$B$789,Q$225)+'СЕТ СН'!$F$15</f>
        <v>#VALUE!</v>
      </c>
      <c r="R232" s="36" t="e">
        <f ca="1">SUMIFS(СВЦЭМ!$G$40:$G$783,СВЦЭМ!$A$40:$A$783,$A232,СВЦЭМ!$B$39:$B$789,R$225)+'СЕТ СН'!$F$15</f>
        <v>#VALUE!</v>
      </c>
      <c r="S232" s="36" t="e">
        <f ca="1">SUMIFS(СВЦЭМ!$G$40:$G$783,СВЦЭМ!$A$40:$A$783,$A232,СВЦЭМ!$B$39:$B$789,S$225)+'СЕТ СН'!$F$15</f>
        <v>#VALUE!</v>
      </c>
      <c r="T232" s="36" t="e">
        <f ca="1">SUMIFS(СВЦЭМ!$G$40:$G$783,СВЦЭМ!$A$40:$A$783,$A232,СВЦЭМ!$B$39:$B$789,T$225)+'СЕТ СН'!$F$15</f>
        <v>#VALUE!</v>
      </c>
      <c r="U232" s="36" t="e">
        <f ca="1">SUMIFS(СВЦЭМ!$G$40:$G$783,СВЦЭМ!$A$40:$A$783,$A232,СВЦЭМ!$B$39:$B$789,U$225)+'СЕТ СН'!$F$15</f>
        <v>#VALUE!</v>
      </c>
      <c r="V232" s="36" t="e">
        <f ca="1">SUMIFS(СВЦЭМ!$G$40:$G$783,СВЦЭМ!$A$40:$A$783,$A232,СВЦЭМ!$B$39:$B$789,V$225)+'СЕТ СН'!$F$15</f>
        <v>#VALUE!</v>
      </c>
      <c r="W232" s="36" t="e">
        <f ca="1">SUMIFS(СВЦЭМ!$G$40:$G$783,СВЦЭМ!$A$40:$A$783,$A232,СВЦЭМ!$B$39:$B$789,W$225)+'СЕТ СН'!$F$15</f>
        <v>#VALUE!</v>
      </c>
      <c r="X232" s="36" t="e">
        <f ca="1">SUMIFS(СВЦЭМ!$G$40:$G$783,СВЦЭМ!$A$40:$A$783,$A232,СВЦЭМ!$B$39:$B$789,X$225)+'СЕТ СН'!$F$15</f>
        <v>#VALUE!</v>
      </c>
      <c r="Y232" s="36" t="e">
        <f ca="1">SUMIFS(СВЦЭМ!$G$40:$G$783,СВЦЭМ!$A$40:$A$783,$A232,СВЦЭМ!$B$39:$B$789,Y$225)+'СЕТ СН'!$F$15</f>
        <v>#VALUE!</v>
      </c>
    </row>
    <row r="233" spans="1:27" ht="15.75" hidden="1" x14ac:dyDescent="0.2">
      <c r="A233" s="35">
        <f t="shared" si="6"/>
        <v>45634</v>
      </c>
      <c r="B233" s="36" t="e">
        <f ca="1">SUMIFS(СВЦЭМ!$G$40:$G$783,СВЦЭМ!$A$40:$A$783,$A233,СВЦЭМ!$B$39:$B$789,B$225)+'СЕТ СН'!$F$15</f>
        <v>#VALUE!</v>
      </c>
      <c r="C233" s="36" t="e">
        <f ca="1">SUMIFS(СВЦЭМ!$G$40:$G$783,СВЦЭМ!$A$40:$A$783,$A233,СВЦЭМ!$B$39:$B$789,C$225)+'СЕТ СН'!$F$15</f>
        <v>#VALUE!</v>
      </c>
      <c r="D233" s="36" t="e">
        <f ca="1">SUMIFS(СВЦЭМ!$G$40:$G$783,СВЦЭМ!$A$40:$A$783,$A233,СВЦЭМ!$B$39:$B$789,D$225)+'СЕТ СН'!$F$15</f>
        <v>#VALUE!</v>
      </c>
      <c r="E233" s="36" t="e">
        <f ca="1">SUMIFS(СВЦЭМ!$G$40:$G$783,СВЦЭМ!$A$40:$A$783,$A233,СВЦЭМ!$B$39:$B$789,E$225)+'СЕТ СН'!$F$15</f>
        <v>#VALUE!</v>
      </c>
      <c r="F233" s="36" t="e">
        <f ca="1">SUMIFS(СВЦЭМ!$G$40:$G$783,СВЦЭМ!$A$40:$A$783,$A233,СВЦЭМ!$B$39:$B$789,F$225)+'СЕТ СН'!$F$15</f>
        <v>#VALUE!</v>
      </c>
      <c r="G233" s="36" t="e">
        <f ca="1">SUMIFS(СВЦЭМ!$G$40:$G$783,СВЦЭМ!$A$40:$A$783,$A233,СВЦЭМ!$B$39:$B$789,G$225)+'СЕТ СН'!$F$15</f>
        <v>#VALUE!</v>
      </c>
      <c r="H233" s="36" t="e">
        <f ca="1">SUMIFS(СВЦЭМ!$G$40:$G$783,СВЦЭМ!$A$40:$A$783,$A233,СВЦЭМ!$B$39:$B$789,H$225)+'СЕТ СН'!$F$15</f>
        <v>#VALUE!</v>
      </c>
      <c r="I233" s="36" t="e">
        <f ca="1">SUMIFS(СВЦЭМ!$G$40:$G$783,СВЦЭМ!$A$40:$A$783,$A233,СВЦЭМ!$B$39:$B$789,I$225)+'СЕТ СН'!$F$15</f>
        <v>#VALUE!</v>
      </c>
      <c r="J233" s="36" t="e">
        <f ca="1">SUMIFS(СВЦЭМ!$G$40:$G$783,СВЦЭМ!$A$40:$A$783,$A233,СВЦЭМ!$B$39:$B$789,J$225)+'СЕТ СН'!$F$15</f>
        <v>#VALUE!</v>
      </c>
      <c r="K233" s="36" t="e">
        <f ca="1">SUMIFS(СВЦЭМ!$G$40:$G$783,СВЦЭМ!$A$40:$A$783,$A233,СВЦЭМ!$B$39:$B$789,K$225)+'СЕТ СН'!$F$15</f>
        <v>#VALUE!</v>
      </c>
      <c r="L233" s="36" t="e">
        <f ca="1">SUMIFS(СВЦЭМ!$G$40:$G$783,СВЦЭМ!$A$40:$A$783,$A233,СВЦЭМ!$B$39:$B$789,L$225)+'СЕТ СН'!$F$15</f>
        <v>#VALUE!</v>
      </c>
      <c r="M233" s="36" t="e">
        <f ca="1">SUMIFS(СВЦЭМ!$G$40:$G$783,СВЦЭМ!$A$40:$A$783,$A233,СВЦЭМ!$B$39:$B$789,M$225)+'СЕТ СН'!$F$15</f>
        <v>#VALUE!</v>
      </c>
      <c r="N233" s="36" t="e">
        <f ca="1">SUMIFS(СВЦЭМ!$G$40:$G$783,СВЦЭМ!$A$40:$A$783,$A233,СВЦЭМ!$B$39:$B$789,N$225)+'СЕТ СН'!$F$15</f>
        <v>#VALUE!</v>
      </c>
      <c r="O233" s="36" t="e">
        <f ca="1">SUMIFS(СВЦЭМ!$G$40:$G$783,СВЦЭМ!$A$40:$A$783,$A233,СВЦЭМ!$B$39:$B$789,O$225)+'СЕТ СН'!$F$15</f>
        <v>#VALUE!</v>
      </c>
      <c r="P233" s="36" t="e">
        <f ca="1">SUMIFS(СВЦЭМ!$G$40:$G$783,СВЦЭМ!$A$40:$A$783,$A233,СВЦЭМ!$B$39:$B$789,P$225)+'СЕТ СН'!$F$15</f>
        <v>#VALUE!</v>
      </c>
      <c r="Q233" s="36" t="e">
        <f ca="1">SUMIFS(СВЦЭМ!$G$40:$G$783,СВЦЭМ!$A$40:$A$783,$A233,СВЦЭМ!$B$39:$B$789,Q$225)+'СЕТ СН'!$F$15</f>
        <v>#VALUE!</v>
      </c>
      <c r="R233" s="36" t="e">
        <f ca="1">SUMIFS(СВЦЭМ!$G$40:$G$783,СВЦЭМ!$A$40:$A$783,$A233,СВЦЭМ!$B$39:$B$789,R$225)+'СЕТ СН'!$F$15</f>
        <v>#VALUE!</v>
      </c>
      <c r="S233" s="36" t="e">
        <f ca="1">SUMIFS(СВЦЭМ!$G$40:$G$783,СВЦЭМ!$A$40:$A$783,$A233,СВЦЭМ!$B$39:$B$789,S$225)+'СЕТ СН'!$F$15</f>
        <v>#VALUE!</v>
      </c>
      <c r="T233" s="36" t="e">
        <f ca="1">SUMIFS(СВЦЭМ!$G$40:$G$783,СВЦЭМ!$A$40:$A$783,$A233,СВЦЭМ!$B$39:$B$789,T$225)+'СЕТ СН'!$F$15</f>
        <v>#VALUE!</v>
      </c>
      <c r="U233" s="36" t="e">
        <f ca="1">SUMIFS(СВЦЭМ!$G$40:$G$783,СВЦЭМ!$A$40:$A$783,$A233,СВЦЭМ!$B$39:$B$789,U$225)+'СЕТ СН'!$F$15</f>
        <v>#VALUE!</v>
      </c>
      <c r="V233" s="36" t="e">
        <f ca="1">SUMIFS(СВЦЭМ!$G$40:$G$783,СВЦЭМ!$A$40:$A$783,$A233,СВЦЭМ!$B$39:$B$789,V$225)+'СЕТ СН'!$F$15</f>
        <v>#VALUE!</v>
      </c>
      <c r="W233" s="36" t="e">
        <f ca="1">SUMIFS(СВЦЭМ!$G$40:$G$783,СВЦЭМ!$A$40:$A$783,$A233,СВЦЭМ!$B$39:$B$789,W$225)+'СЕТ СН'!$F$15</f>
        <v>#VALUE!</v>
      </c>
      <c r="X233" s="36" t="e">
        <f ca="1">SUMIFS(СВЦЭМ!$G$40:$G$783,СВЦЭМ!$A$40:$A$783,$A233,СВЦЭМ!$B$39:$B$789,X$225)+'СЕТ СН'!$F$15</f>
        <v>#VALUE!</v>
      </c>
      <c r="Y233" s="36" t="e">
        <f ca="1">SUMIFS(СВЦЭМ!$G$40:$G$783,СВЦЭМ!$A$40:$A$783,$A233,СВЦЭМ!$B$39:$B$789,Y$225)+'СЕТ СН'!$F$15</f>
        <v>#VALUE!</v>
      </c>
    </row>
    <row r="234" spans="1:27" ht="15.75" hidden="1" x14ac:dyDescent="0.2">
      <c r="A234" s="35">
        <f t="shared" si="6"/>
        <v>45635</v>
      </c>
      <c r="B234" s="36" t="e">
        <f ca="1">SUMIFS(СВЦЭМ!$G$40:$G$783,СВЦЭМ!$A$40:$A$783,$A234,СВЦЭМ!$B$39:$B$789,B$225)+'СЕТ СН'!$F$15</f>
        <v>#VALUE!</v>
      </c>
      <c r="C234" s="36" t="e">
        <f ca="1">SUMIFS(СВЦЭМ!$G$40:$G$783,СВЦЭМ!$A$40:$A$783,$A234,СВЦЭМ!$B$39:$B$789,C$225)+'СЕТ СН'!$F$15</f>
        <v>#VALUE!</v>
      </c>
      <c r="D234" s="36" t="e">
        <f ca="1">SUMIFS(СВЦЭМ!$G$40:$G$783,СВЦЭМ!$A$40:$A$783,$A234,СВЦЭМ!$B$39:$B$789,D$225)+'СЕТ СН'!$F$15</f>
        <v>#VALUE!</v>
      </c>
      <c r="E234" s="36" t="e">
        <f ca="1">SUMIFS(СВЦЭМ!$G$40:$G$783,СВЦЭМ!$A$40:$A$783,$A234,СВЦЭМ!$B$39:$B$789,E$225)+'СЕТ СН'!$F$15</f>
        <v>#VALUE!</v>
      </c>
      <c r="F234" s="36" t="e">
        <f ca="1">SUMIFS(СВЦЭМ!$G$40:$G$783,СВЦЭМ!$A$40:$A$783,$A234,СВЦЭМ!$B$39:$B$789,F$225)+'СЕТ СН'!$F$15</f>
        <v>#VALUE!</v>
      </c>
      <c r="G234" s="36" t="e">
        <f ca="1">SUMIFS(СВЦЭМ!$G$40:$G$783,СВЦЭМ!$A$40:$A$783,$A234,СВЦЭМ!$B$39:$B$789,G$225)+'СЕТ СН'!$F$15</f>
        <v>#VALUE!</v>
      </c>
      <c r="H234" s="36" t="e">
        <f ca="1">SUMIFS(СВЦЭМ!$G$40:$G$783,СВЦЭМ!$A$40:$A$783,$A234,СВЦЭМ!$B$39:$B$789,H$225)+'СЕТ СН'!$F$15</f>
        <v>#VALUE!</v>
      </c>
      <c r="I234" s="36" t="e">
        <f ca="1">SUMIFS(СВЦЭМ!$G$40:$G$783,СВЦЭМ!$A$40:$A$783,$A234,СВЦЭМ!$B$39:$B$789,I$225)+'СЕТ СН'!$F$15</f>
        <v>#VALUE!</v>
      </c>
      <c r="J234" s="36" t="e">
        <f ca="1">SUMIFS(СВЦЭМ!$G$40:$G$783,СВЦЭМ!$A$40:$A$783,$A234,СВЦЭМ!$B$39:$B$789,J$225)+'СЕТ СН'!$F$15</f>
        <v>#VALUE!</v>
      </c>
      <c r="K234" s="36" t="e">
        <f ca="1">SUMIFS(СВЦЭМ!$G$40:$G$783,СВЦЭМ!$A$40:$A$783,$A234,СВЦЭМ!$B$39:$B$789,K$225)+'СЕТ СН'!$F$15</f>
        <v>#VALUE!</v>
      </c>
      <c r="L234" s="36" t="e">
        <f ca="1">SUMIFS(СВЦЭМ!$G$40:$G$783,СВЦЭМ!$A$40:$A$783,$A234,СВЦЭМ!$B$39:$B$789,L$225)+'СЕТ СН'!$F$15</f>
        <v>#VALUE!</v>
      </c>
      <c r="M234" s="36" t="e">
        <f ca="1">SUMIFS(СВЦЭМ!$G$40:$G$783,СВЦЭМ!$A$40:$A$783,$A234,СВЦЭМ!$B$39:$B$789,M$225)+'СЕТ СН'!$F$15</f>
        <v>#VALUE!</v>
      </c>
      <c r="N234" s="36" t="e">
        <f ca="1">SUMIFS(СВЦЭМ!$G$40:$G$783,СВЦЭМ!$A$40:$A$783,$A234,СВЦЭМ!$B$39:$B$789,N$225)+'СЕТ СН'!$F$15</f>
        <v>#VALUE!</v>
      </c>
      <c r="O234" s="36" t="e">
        <f ca="1">SUMIFS(СВЦЭМ!$G$40:$G$783,СВЦЭМ!$A$40:$A$783,$A234,СВЦЭМ!$B$39:$B$789,O$225)+'СЕТ СН'!$F$15</f>
        <v>#VALUE!</v>
      </c>
      <c r="P234" s="36" t="e">
        <f ca="1">SUMIFS(СВЦЭМ!$G$40:$G$783,СВЦЭМ!$A$40:$A$783,$A234,СВЦЭМ!$B$39:$B$789,P$225)+'СЕТ СН'!$F$15</f>
        <v>#VALUE!</v>
      </c>
      <c r="Q234" s="36" t="e">
        <f ca="1">SUMIFS(СВЦЭМ!$G$40:$G$783,СВЦЭМ!$A$40:$A$783,$A234,СВЦЭМ!$B$39:$B$789,Q$225)+'СЕТ СН'!$F$15</f>
        <v>#VALUE!</v>
      </c>
      <c r="R234" s="36" t="e">
        <f ca="1">SUMIFS(СВЦЭМ!$G$40:$G$783,СВЦЭМ!$A$40:$A$783,$A234,СВЦЭМ!$B$39:$B$789,R$225)+'СЕТ СН'!$F$15</f>
        <v>#VALUE!</v>
      </c>
      <c r="S234" s="36" t="e">
        <f ca="1">SUMIFS(СВЦЭМ!$G$40:$G$783,СВЦЭМ!$A$40:$A$783,$A234,СВЦЭМ!$B$39:$B$789,S$225)+'СЕТ СН'!$F$15</f>
        <v>#VALUE!</v>
      </c>
      <c r="T234" s="36" t="e">
        <f ca="1">SUMIFS(СВЦЭМ!$G$40:$G$783,СВЦЭМ!$A$40:$A$783,$A234,СВЦЭМ!$B$39:$B$789,T$225)+'СЕТ СН'!$F$15</f>
        <v>#VALUE!</v>
      </c>
      <c r="U234" s="36" t="e">
        <f ca="1">SUMIFS(СВЦЭМ!$G$40:$G$783,СВЦЭМ!$A$40:$A$783,$A234,СВЦЭМ!$B$39:$B$789,U$225)+'СЕТ СН'!$F$15</f>
        <v>#VALUE!</v>
      </c>
      <c r="V234" s="36" t="e">
        <f ca="1">SUMIFS(СВЦЭМ!$G$40:$G$783,СВЦЭМ!$A$40:$A$783,$A234,СВЦЭМ!$B$39:$B$789,V$225)+'СЕТ СН'!$F$15</f>
        <v>#VALUE!</v>
      </c>
      <c r="W234" s="36" t="e">
        <f ca="1">SUMIFS(СВЦЭМ!$G$40:$G$783,СВЦЭМ!$A$40:$A$783,$A234,СВЦЭМ!$B$39:$B$789,W$225)+'СЕТ СН'!$F$15</f>
        <v>#VALUE!</v>
      </c>
      <c r="X234" s="36" t="e">
        <f ca="1">SUMIFS(СВЦЭМ!$G$40:$G$783,СВЦЭМ!$A$40:$A$783,$A234,СВЦЭМ!$B$39:$B$789,X$225)+'СЕТ СН'!$F$15</f>
        <v>#VALUE!</v>
      </c>
      <c r="Y234" s="36" t="e">
        <f ca="1">SUMIFS(СВЦЭМ!$G$40:$G$783,СВЦЭМ!$A$40:$A$783,$A234,СВЦЭМ!$B$39:$B$789,Y$225)+'СЕТ СН'!$F$15</f>
        <v>#VALUE!</v>
      </c>
    </row>
    <row r="235" spans="1:27" ht="15.75" hidden="1" x14ac:dyDescent="0.2">
      <c r="A235" s="35">
        <f t="shared" si="6"/>
        <v>45636</v>
      </c>
      <c r="B235" s="36" t="e">
        <f ca="1">SUMIFS(СВЦЭМ!$G$40:$G$783,СВЦЭМ!$A$40:$A$783,$A235,СВЦЭМ!$B$39:$B$789,B$225)+'СЕТ СН'!$F$15</f>
        <v>#VALUE!</v>
      </c>
      <c r="C235" s="36" t="e">
        <f ca="1">SUMIFS(СВЦЭМ!$G$40:$G$783,СВЦЭМ!$A$40:$A$783,$A235,СВЦЭМ!$B$39:$B$789,C$225)+'СЕТ СН'!$F$15</f>
        <v>#VALUE!</v>
      </c>
      <c r="D235" s="36" t="e">
        <f ca="1">SUMIFS(СВЦЭМ!$G$40:$G$783,СВЦЭМ!$A$40:$A$783,$A235,СВЦЭМ!$B$39:$B$789,D$225)+'СЕТ СН'!$F$15</f>
        <v>#VALUE!</v>
      </c>
      <c r="E235" s="36" t="e">
        <f ca="1">SUMIFS(СВЦЭМ!$G$40:$G$783,СВЦЭМ!$A$40:$A$783,$A235,СВЦЭМ!$B$39:$B$789,E$225)+'СЕТ СН'!$F$15</f>
        <v>#VALUE!</v>
      </c>
      <c r="F235" s="36" t="e">
        <f ca="1">SUMIFS(СВЦЭМ!$G$40:$G$783,СВЦЭМ!$A$40:$A$783,$A235,СВЦЭМ!$B$39:$B$789,F$225)+'СЕТ СН'!$F$15</f>
        <v>#VALUE!</v>
      </c>
      <c r="G235" s="36" t="e">
        <f ca="1">SUMIFS(СВЦЭМ!$G$40:$G$783,СВЦЭМ!$A$40:$A$783,$A235,СВЦЭМ!$B$39:$B$789,G$225)+'СЕТ СН'!$F$15</f>
        <v>#VALUE!</v>
      </c>
      <c r="H235" s="36" t="e">
        <f ca="1">SUMIFS(СВЦЭМ!$G$40:$G$783,СВЦЭМ!$A$40:$A$783,$A235,СВЦЭМ!$B$39:$B$789,H$225)+'СЕТ СН'!$F$15</f>
        <v>#VALUE!</v>
      </c>
      <c r="I235" s="36" t="e">
        <f ca="1">SUMIFS(СВЦЭМ!$G$40:$G$783,СВЦЭМ!$A$40:$A$783,$A235,СВЦЭМ!$B$39:$B$789,I$225)+'СЕТ СН'!$F$15</f>
        <v>#VALUE!</v>
      </c>
      <c r="J235" s="36" t="e">
        <f ca="1">SUMIFS(СВЦЭМ!$G$40:$G$783,СВЦЭМ!$A$40:$A$783,$A235,СВЦЭМ!$B$39:$B$789,J$225)+'СЕТ СН'!$F$15</f>
        <v>#VALUE!</v>
      </c>
      <c r="K235" s="36" t="e">
        <f ca="1">SUMIFS(СВЦЭМ!$G$40:$G$783,СВЦЭМ!$A$40:$A$783,$A235,СВЦЭМ!$B$39:$B$789,K$225)+'СЕТ СН'!$F$15</f>
        <v>#VALUE!</v>
      </c>
      <c r="L235" s="36" t="e">
        <f ca="1">SUMIFS(СВЦЭМ!$G$40:$G$783,СВЦЭМ!$A$40:$A$783,$A235,СВЦЭМ!$B$39:$B$789,L$225)+'СЕТ СН'!$F$15</f>
        <v>#VALUE!</v>
      </c>
      <c r="M235" s="36" t="e">
        <f ca="1">SUMIFS(СВЦЭМ!$G$40:$G$783,СВЦЭМ!$A$40:$A$783,$A235,СВЦЭМ!$B$39:$B$789,M$225)+'СЕТ СН'!$F$15</f>
        <v>#VALUE!</v>
      </c>
      <c r="N235" s="36" t="e">
        <f ca="1">SUMIFS(СВЦЭМ!$G$40:$G$783,СВЦЭМ!$A$40:$A$783,$A235,СВЦЭМ!$B$39:$B$789,N$225)+'СЕТ СН'!$F$15</f>
        <v>#VALUE!</v>
      </c>
      <c r="O235" s="36" t="e">
        <f ca="1">SUMIFS(СВЦЭМ!$G$40:$G$783,СВЦЭМ!$A$40:$A$783,$A235,СВЦЭМ!$B$39:$B$789,O$225)+'СЕТ СН'!$F$15</f>
        <v>#VALUE!</v>
      </c>
      <c r="P235" s="36" t="e">
        <f ca="1">SUMIFS(СВЦЭМ!$G$40:$G$783,СВЦЭМ!$A$40:$A$783,$A235,СВЦЭМ!$B$39:$B$789,P$225)+'СЕТ СН'!$F$15</f>
        <v>#VALUE!</v>
      </c>
      <c r="Q235" s="36" t="e">
        <f ca="1">SUMIFS(СВЦЭМ!$G$40:$G$783,СВЦЭМ!$A$40:$A$783,$A235,СВЦЭМ!$B$39:$B$789,Q$225)+'СЕТ СН'!$F$15</f>
        <v>#VALUE!</v>
      </c>
      <c r="R235" s="36" t="e">
        <f ca="1">SUMIFS(СВЦЭМ!$G$40:$G$783,СВЦЭМ!$A$40:$A$783,$A235,СВЦЭМ!$B$39:$B$789,R$225)+'СЕТ СН'!$F$15</f>
        <v>#VALUE!</v>
      </c>
      <c r="S235" s="36" t="e">
        <f ca="1">SUMIFS(СВЦЭМ!$G$40:$G$783,СВЦЭМ!$A$40:$A$783,$A235,СВЦЭМ!$B$39:$B$789,S$225)+'СЕТ СН'!$F$15</f>
        <v>#VALUE!</v>
      </c>
      <c r="T235" s="36" t="e">
        <f ca="1">SUMIFS(СВЦЭМ!$G$40:$G$783,СВЦЭМ!$A$40:$A$783,$A235,СВЦЭМ!$B$39:$B$789,T$225)+'СЕТ СН'!$F$15</f>
        <v>#VALUE!</v>
      </c>
      <c r="U235" s="36" t="e">
        <f ca="1">SUMIFS(СВЦЭМ!$G$40:$G$783,СВЦЭМ!$A$40:$A$783,$A235,СВЦЭМ!$B$39:$B$789,U$225)+'СЕТ СН'!$F$15</f>
        <v>#VALUE!</v>
      </c>
      <c r="V235" s="36" t="e">
        <f ca="1">SUMIFS(СВЦЭМ!$G$40:$G$783,СВЦЭМ!$A$40:$A$783,$A235,СВЦЭМ!$B$39:$B$789,V$225)+'СЕТ СН'!$F$15</f>
        <v>#VALUE!</v>
      </c>
      <c r="W235" s="36" t="e">
        <f ca="1">SUMIFS(СВЦЭМ!$G$40:$G$783,СВЦЭМ!$A$40:$A$783,$A235,СВЦЭМ!$B$39:$B$789,W$225)+'СЕТ СН'!$F$15</f>
        <v>#VALUE!</v>
      </c>
      <c r="X235" s="36" t="e">
        <f ca="1">SUMIFS(СВЦЭМ!$G$40:$G$783,СВЦЭМ!$A$40:$A$783,$A235,СВЦЭМ!$B$39:$B$789,X$225)+'СЕТ СН'!$F$15</f>
        <v>#VALUE!</v>
      </c>
      <c r="Y235" s="36" t="e">
        <f ca="1">SUMIFS(СВЦЭМ!$G$40:$G$783,СВЦЭМ!$A$40:$A$783,$A235,СВЦЭМ!$B$39:$B$789,Y$225)+'СЕТ СН'!$F$15</f>
        <v>#VALUE!</v>
      </c>
    </row>
    <row r="236" spans="1:27" ht="15.75" hidden="1" x14ac:dyDescent="0.2">
      <c r="A236" s="35">
        <f t="shared" si="6"/>
        <v>45637</v>
      </c>
      <c r="B236" s="36" t="e">
        <f ca="1">SUMIFS(СВЦЭМ!$G$40:$G$783,СВЦЭМ!$A$40:$A$783,$A236,СВЦЭМ!$B$39:$B$789,B$225)+'СЕТ СН'!$F$15</f>
        <v>#VALUE!</v>
      </c>
      <c r="C236" s="36" t="e">
        <f ca="1">SUMIFS(СВЦЭМ!$G$40:$G$783,СВЦЭМ!$A$40:$A$783,$A236,СВЦЭМ!$B$39:$B$789,C$225)+'СЕТ СН'!$F$15</f>
        <v>#VALUE!</v>
      </c>
      <c r="D236" s="36" t="e">
        <f ca="1">SUMIFS(СВЦЭМ!$G$40:$G$783,СВЦЭМ!$A$40:$A$783,$A236,СВЦЭМ!$B$39:$B$789,D$225)+'СЕТ СН'!$F$15</f>
        <v>#VALUE!</v>
      </c>
      <c r="E236" s="36" t="e">
        <f ca="1">SUMIFS(СВЦЭМ!$G$40:$G$783,СВЦЭМ!$A$40:$A$783,$A236,СВЦЭМ!$B$39:$B$789,E$225)+'СЕТ СН'!$F$15</f>
        <v>#VALUE!</v>
      </c>
      <c r="F236" s="36" t="e">
        <f ca="1">SUMIFS(СВЦЭМ!$G$40:$G$783,СВЦЭМ!$A$40:$A$783,$A236,СВЦЭМ!$B$39:$B$789,F$225)+'СЕТ СН'!$F$15</f>
        <v>#VALUE!</v>
      </c>
      <c r="G236" s="36" t="e">
        <f ca="1">SUMIFS(СВЦЭМ!$G$40:$G$783,СВЦЭМ!$A$40:$A$783,$A236,СВЦЭМ!$B$39:$B$789,G$225)+'СЕТ СН'!$F$15</f>
        <v>#VALUE!</v>
      </c>
      <c r="H236" s="36" t="e">
        <f ca="1">SUMIFS(СВЦЭМ!$G$40:$G$783,СВЦЭМ!$A$40:$A$783,$A236,СВЦЭМ!$B$39:$B$789,H$225)+'СЕТ СН'!$F$15</f>
        <v>#VALUE!</v>
      </c>
      <c r="I236" s="36" t="e">
        <f ca="1">SUMIFS(СВЦЭМ!$G$40:$G$783,СВЦЭМ!$A$40:$A$783,$A236,СВЦЭМ!$B$39:$B$789,I$225)+'СЕТ СН'!$F$15</f>
        <v>#VALUE!</v>
      </c>
      <c r="J236" s="36" t="e">
        <f ca="1">SUMIFS(СВЦЭМ!$G$40:$G$783,СВЦЭМ!$A$40:$A$783,$A236,СВЦЭМ!$B$39:$B$789,J$225)+'СЕТ СН'!$F$15</f>
        <v>#VALUE!</v>
      </c>
      <c r="K236" s="36" t="e">
        <f ca="1">SUMIFS(СВЦЭМ!$G$40:$G$783,СВЦЭМ!$A$40:$A$783,$A236,СВЦЭМ!$B$39:$B$789,K$225)+'СЕТ СН'!$F$15</f>
        <v>#VALUE!</v>
      </c>
      <c r="L236" s="36" t="e">
        <f ca="1">SUMIFS(СВЦЭМ!$G$40:$G$783,СВЦЭМ!$A$40:$A$783,$A236,СВЦЭМ!$B$39:$B$789,L$225)+'СЕТ СН'!$F$15</f>
        <v>#VALUE!</v>
      </c>
      <c r="M236" s="36" t="e">
        <f ca="1">SUMIFS(СВЦЭМ!$G$40:$G$783,СВЦЭМ!$A$40:$A$783,$A236,СВЦЭМ!$B$39:$B$789,M$225)+'СЕТ СН'!$F$15</f>
        <v>#VALUE!</v>
      </c>
      <c r="N236" s="36" t="e">
        <f ca="1">SUMIFS(СВЦЭМ!$G$40:$G$783,СВЦЭМ!$A$40:$A$783,$A236,СВЦЭМ!$B$39:$B$789,N$225)+'СЕТ СН'!$F$15</f>
        <v>#VALUE!</v>
      </c>
      <c r="O236" s="36" t="e">
        <f ca="1">SUMIFS(СВЦЭМ!$G$40:$G$783,СВЦЭМ!$A$40:$A$783,$A236,СВЦЭМ!$B$39:$B$789,O$225)+'СЕТ СН'!$F$15</f>
        <v>#VALUE!</v>
      </c>
      <c r="P236" s="36" t="e">
        <f ca="1">SUMIFS(СВЦЭМ!$G$40:$G$783,СВЦЭМ!$A$40:$A$783,$A236,СВЦЭМ!$B$39:$B$789,P$225)+'СЕТ СН'!$F$15</f>
        <v>#VALUE!</v>
      </c>
      <c r="Q236" s="36" t="e">
        <f ca="1">SUMIFS(СВЦЭМ!$G$40:$G$783,СВЦЭМ!$A$40:$A$783,$A236,СВЦЭМ!$B$39:$B$789,Q$225)+'СЕТ СН'!$F$15</f>
        <v>#VALUE!</v>
      </c>
      <c r="R236" s="36" t="e">
        <f ca="1">SUMIFS(СВЦЭМ!$G$40:$G$783,СВЦЭМ!$A$40:$A$783,$A236,СВЦЭМ!$B$39:$B$789,R$225)+'СЕТ СН'!$F$15</f>
        <v>#VALUE!</v>
      </c>
      <c r="S236" s="36" t="e">
        <f ca="1">SUMIFS(СВЦЭМ!$G$40:$G$783,СВЦЭМ!$A$40:$A$783,$A236,СВЦЭМ!$B$39:$B$789,S$225)+'СЕТ СН'!$F$15</f>
        <v>#VALUE!</v>
      </c>
      <c r="T236" s="36" t="e">
        <f ca="1">SUMIFS(СВЦЭМ!$G$40:$G$783,СВЦЭМ!$A$40:$A$783,$A236,СВЦЭМ!$B$39:$B$789,T$225)+'СЕТ СН'!$F$15</f>
        <v>#VALUE!</v>
      </c>
      <c r="U236" s="36" t="e">
        <f ca="1">SUMIFS(СВЦЭМ!$G$40:$G$783,СВЦЭМ!$A$40:$A$783,$A236,СВЦЭМ!$B$39:$B$789,U$225)+'СЕТ СН'!$F$15</f>
        <v>#VALUE!</v>
      </c>
      <c r="V236" s="36" t="e">
        <f ca="1">SUMIFS(СВЦЭМ!$G$40:$G$783,СВЦЭМ!$A$40:$A$783,$A236,СВЦЭМ!$B$39:$B$789,V$225)+'СЕТ СН'!$F$15</f>
        <v>#VALUE!</v>
      </c>
      <c r="W236" s="36" t="e">
        <f ca="1">SUMIFS(СВЦЭМ!$G$40:$G$783,СВЦЭМ!$A$40:$A$783,$A236,СВЦЭМ!$B$39:$B$789,W$225)+'СЕТ СН'!$F$15</f>
        <v>#VALUE!</v>
      </c>
      <c r="X236" s="36" t="e">
        <f ca="1">SUMIFS(СВЦЭМ!$G$40:$G$783,СВЦЭМ!$A$40:$A$783,$A236,СВЦЭМ!$B$39:$B$789,X$225)+'СЕТ СН'!$F$15</f>
        <v>#VALUE!</v>
      </c>
      <c r="Y236" s="36" t="e">
        <f ca="1">SUMIFS(СВЦЭМ!$G$40:$G$783,СВЦЭМ!$A$40:$A$783,$A236,СВЦЭМ!$B$39:$B$789,Y$225)+'СЕТ СН'!$F$15</f>
        <v>#VALUE!</v>
      </c>
    </row>
    <row r="237" spans="1:27" ht="15.75" hidden="1" x14ac:dyDescent="0.2">
      <c r="A237" s="35">
        <f t="shared" si="6"/>
        <v>45638</v>
      </c>
      <c r="B237" s="36" t="e">
        <f ca="1">SUMIFS(СВЦЭМ!$G$40:$G$783,СВЦЭМ!$A$40:$A$783,$A237,СВЦЭМ!$B$39:$B$789,B$225)+'СЕТ СН'!$F$15</f>
        <v>#VALUE!</v>
      </c>
      <c r="C237" s="36" t="e">
        <f ca="1">SUMIFS(СВЦЭМ!$G$40:$G$783,СВЦЭМ!$A$40:$A$783,$A237,СВЦЭМ!$B$39:$B$789,C$225)+'СЕТ СН'!$F$15</f>
        <v>#VALUE!</v>
      </c>
      <c r="D237" s="36" t="e">
        <f ca="1">SUMIFS(СВЦЭМ!$G$40:$G$783,СВЦЭМ!$A$40:$A$783,$A237,СВЦЭМ!$B$39:$B$789,D$225)+'СЕТ СН'!$F$15</f>
        <v>#VALUE!</v>
      </c>
      <c r="E237" s="36" t="e">
        <f ca="1">SUMIFS(СВЦЭМ!$G$40:$G$783,СВЦЭМ!$A$40:$A$783,$A237,СВЦЭМ!$B$39:$B$789,E$225)+'СЕТ СН'!$F$15</f>
        <v>#VALUE!</v>
      </c>
      <c r="F237" s="36" t="e">
        <f ca="1">SUMIFS(СВЦЭМ!$G$40:$G$783,СВЦЭМ!$A$40:$A$783,$A237,СВЦЭМ!$B$39:$B$789,F$225)+'СЕТ СН'!$F$15</f>
        <v>#VALUE!</v>
      </c>
      <c r="G237" s="36" t="e">
        <f ca="1">SUMIFS(СВЦЭМ!$G$40:$G$783,СВЦЭМ!$A$40:$A$783,$A237,СВЦЭМ!$B$39:$B$789,G$225)+'СЕТ СН'!$F$15</f>
        <v>#VALUE!</v>
      </c>
      <c r="H237" s="36" t="e">
        <f ca="1">SUMIFS(СВЦЭМ!$G$40:$G$783,СВЦЭМ!$A$40:$A$783,$A237,СВЦЭМ!$B$39:$B$789,H$225)+'СЕТ СН'!$F$15</f>
        <v>#VALUE!</v>
      </c>
      <c r="I237" s="36" t="e">
        <f ca="1">SUMIFS(СВЦЭМ!$G$40:$G$783,СВЦЭМ!$A$40:$A$783,$A237,СВЦЭМ!$B$39:$B$789,I$225)+'СЕТ СН'!$F$15</f>
        <v>#VALUE!</v>
      </c>
      <c r="J237" s="36" t="e">
        <f ca="1">SUMIFS(СВЦЭМ!$G$40:$G$783,СВЦЭМ!$A$40:$A$783,$A237,СВЦЭМ!$B$39:$B$789,J$225)+'СЕТ СН'!$F$15</f>
        <v>#VALUE!</v>
      </c>
      <c r="K237" s="36" t="e">
        <f ca="1">SUMIFS(СВЦЭМ!$G$40:$G$783,СВЦЭМ!$A$40:$A$783,$A237,СВЦЭМ!$B$39:$B$789,K$225)+'СЕТ СН'!$F$15</f>
        <v>#VALUE!</v>
      </c>
      <c r="L237" s="36" t="e">
        <f ca="1">SUMIFS(СВЦЭМ!$G$40:$G$783,СВЦЭМ!$A$40:$A$783,$A237,СВЦЭМ!$B$39:$B$789,L$225)+'СЕТ СН'!$F$15</f>
        <v>#VALUE!</v>
      </c>
      <c r="M237" s="36" t="e">
        <f ca="1">SUMIFS(СВЦЭМ!$G$40:$G$783,СВЦЭМ!$A$40:$A$783,$A237,СВЦЭМ!$B$39:$B$789,M$225)+'СЕТ СН'!$F$15</f>
        <v>#VALUE!</v>
      </c>
      <c r="N237" s="36" t="e">
        <f ca="1">SUMIFS(СВЦЭМ!$G$40:$G$783,СВЦЭМ!$A$40:$A$783,$A237,СВЦЭМ!$B$39:$B$789,N$225)+'СЕТ СН'!$F$15</f>
        <v>#VALUE!</v>
      </c>
      <c r="O237" s="36" t="e">
        <f ca="1">SUMIFS(СВЦЭМ!$G$40:$G$783,СВЦЭМ!$A$40:$A$783,$A237,СВЦЭМ!$B$39:$B$789,O$225)+'СЕТ СН'!$F$15</f>
        <v>#VALUE!</v>
      </c>
      <c r="P237" s="36" t="e">
        <f ca="1">SUMIFS(СВЦЭМ!$G$40:$G$783,СВЦЭМ!$A$40:$A$783,$A237,СВЦЭМ!$B$39:$B$789,P$225)+'СЕТ СН'!$F$15</f>
        <v>#VALUE!</v>
      </c>
      <c r="Q237" s="36" t="e">
        <f ca="1">SUMIFS(СВЦЭМ!$G$40:$G$783,СВЦЭМ!$A$40:$A$783,$A237,СВЦЭМ!$B$39:$B$789,Q$225)+'СЕТ СН'!$F$15</f>
        <v>#VALUE!</v>
      </c>
      <c r="R237" s="36" t="e">
        <f ca="1">SUMIFS(СВЦЭМ!$G$40:$G$783,СВЦЭМ!$A$40:$A$783,$A237,СВЦЭМ!$B$39:$B$789,R$225)+'СЕТ СН'!$F$15</f>
        <v>#VALUE!</v>
      </c>
      <c r="S237" s="36" t="e">
        <f ca="1">SUMIFS(СВЦЭМ!$G$40:$G$783,СВЦЭМ!$A$40:$A$783,$A237,СВЦЭМ!$B$39:$B$789,S$225)+'СЕТ СН'!$F$15</f>
        <v>#VALUE!</v>
      </c>
      <c r="T237" s="36" t="e">
        <f ca="1">SUMIFS(СВЦЭМ!$G$40:$G$783,СВЦЭМ!$A$40:$A$783,$A237,СВЦЭМ!$B$39:$B$789,T$225)+'СЕТ СН'!$F$15</f>
        <v>#VALUE!</v>
      </c>
      <c r="U237" s="36" t="e">
        <f ca="1">SUMIFS(СВЦЭМ!$G$40:$G$783,СВЦЭМ!$A$40:$A$783,$A237,СВЦЭМ!$B$39:$B$789,U$225)+'СЕТ СН'!$F$15</f>
        <v>#VALUE!</v>
      </c>
      <c r="V237" s="36" t="e">
        <f ca="1">SUMIFS(СВЦЭМ!$G$40:$G$783,СВЦЭМ!$A$40:$A$783,$A237,СВЦЭМ!$B$39:$B$789,V$225)+'СЕТ СН'!$F$15</f>
        <v>#VALUE!</v>
      </c>
      <c r="W237" s="36" t="e">
        <f ca="1">SUMIFS(СВЦЭМ!$G$40:$G$783,СВЦЭМ!$A$40:$A$783,$A237,СВЦЭМ!$B$39:$B$789,W$225)+'СЕТ СН'!$F$15</f>
        <v>#VALUE!</v>
      </c>
      <c r="X237" s="36" t="e">
        <f ca="1">SUMIFS(СВЦЭМ!$G$40:$G$783,СВЦЭМ!$A$40:$A$783,$A237,СВЦЭМ!$B$39:$B$789,X$225)+'СЕТ СН'!$F$15</f>
        <v>#VALUE!</v>
      </c>
      <c r="Y237" s="36" t="e">
        <f ca="1">SUMIFS(СВЦЭМ!$G$40:$G$783,СВЦЭМ!$A$40:$A$783,$A237,СВЦЭМ!$B$39:$B$789,Y$225)+'СЕТ СН'!$F$15</f>
        <v>#VALUE!</v>
      </c>
    </row>
    <row r="238" spans="1:27" ht="15.75" hidden="1" x14ac:dyDescent="0.2">
      <c r="A238" s="35">
        <f t="shared" si="6"/>
        <v>45639</v>
      </c>
      <c r="B238" s="36" t="e">
        <f ca="1">SUMIFS(СВЦЭМ!$G$40:$G$783,СВЦЭМ!$A$40:$A$783,$A238,СВЦЭМ!$B$39:$B$789,B$225)+'СЕТ СН'!$F$15</f>
        <v>#VALUE!</v>
      </c>
      <c r="C238" s="36" t="e">
        <f ca="1">SUMIFS(СВЦЭМ!$G$40:$G$783,СВЦЭМ!$A$40:$A$783,$A238,СВЦЭМ!$B$39:$B$789,C$225)+'СЕТ СН'!$F$15</f>
        <v>#VALUE!</v>
      </c>
      <c r="D238" s="36" t="e">
        <f ca="1">SUMIFS(СВЦЭМ!$G$40:$G$783,СВЦЭМ!$A$40:$A$783,$A238,СВЦЭМ!$B$39:$B$789,D$225)+'СЕТ СН'!$F$15</f>
        <v>#VALUE!</v>
      </c>
      <c r="E238" s="36" t="e">
        <f ca="1">SUMIFS(СВЦЭМ!$G$40:$G$783,СВЦЭМ!$A$40:$A$783,$A238,СВЦЭМ!$B$39:$B$789,E$225)+'СЕТ СН'!$F$15</f>
        <v>#VALUE!</v>
      </c>
      <c r="F238" s="36" t="e">
        <f ca="1">SUMIFS(СВЦЭМ!$G$40:$G$783,СВЦЭМ!$A$40:$A$783,$A238,СВЦЭМ!$B$39:$B$789,F$225)+'СЕТ СН'!$F$15</f>
        <v>#VALUE!</v>
      </c>
      <c r="G238" s="36" t="e">
        <f ca="1">SUMIFS(СВЦЭМ!$G$40:$G$783,СВЦЭМ!$A$40:$A$783,$A238,СВЦЭМ!$B$39:$B$789,G$225)+'СЕТ СН'!$F$15</f>
        <v>#VALUE!</v>
      </c>
      <c r="H238" s="36" t="e">
        <f ca="1">SUMIFS(СВЦЭМ!$G$40:$G$783,СВЦЭМ!$A$40:$A$783,$A238,СВЦЭМ!$B$39:$B$789,H$225)+'СЕТ СН'!$F$15</f>
        <v>#VALUE!</v>
      </c>
      <c r="I238" s="36" t="e">
        <f ca="1">SUMIFS(СВЦЭМ!$G$40:$G$783,СВЦЭМ!$A$40:$A$783,$A238,СВЦЭМ!$B$39:$B$789,I$225)+'СЕТ СН'!$F$15</f>
        <v>#VALUE!</v>
      </c>
      <c r="J238" s="36" t="e">
        <f ca="1">SUMIFS(СВЦЭМ!$G$40:$G$783,СВЦЭМ!$A$40:$A$783,$A238,СВЦЭМ!$B$39:$B$789,J$225)+'СЕТ СН'!$F$15</f>
        <v>#VALUE!</v>
      </c>
      <c r="K238" s="36" t="e">
        <f ca="1">SUMIFS(СВЦЭМ!$G$40:$G$783,СВЦЭМ!$A$40:$A$783,$A238,СВЦЭМ!$B$39:$B$789,K$225)+'СЕТ СН'!$F$15</f>
        <v>#VALUE!</v>
      </c>
      <c r="L238" s="36" t="e">
        <f ca="1">SUMIFS(СВЦЭМ!$G$40:$G$783,СВЦЭМ!$A$40:$A$783,$A238,СВЦЭМ!$B$39:$B$789,L$225)+'СЕТ СН'!$F$15</f>
        <v>#VALUE!</v>
      </c>
      <c r="M238" s="36" t="e">
        <f ca="1">SUMIFS(СВЦЭМ!$G$40:$G$783,СВЦЭМ!$A$40:$A$783,$A238,СВЦЭМ!$B$39:$B$789,M$225)+'СЕТ СН'!$F$15</f>
        <v>#VALUE!</v>
      </c>
      <c r="N238" s="36" t="e">
        <f ca="1">SUMIFS(СВЦЭМ!$G$40:$G$783,СВЦЭМ!$A$40:$A$783,$A238,СВЦЭМ!$B$39:$B$789,N$225)+'СЕТ СН'!$F$15</f>
        <v>#VALUE!</v>
      </c>
      <c r="O238" s="36" t="e">
        <f ca="1">SUMIFS(СВЦЭМ!$G$40:$G$783,СВЦЭМ!$A$40:$A$783,$A238,СВЦЭМ!$B$39:$B$789,O$225)+'СЕТ СН'!$F$15</f>
        <v>#VALUE!</v>
      </c>
      <c r="P238" s="36" t="e">
        <f ca="1">SUMIFS(СВЦЭМ!$G$40:$G$783,СВЦЭМ!$A$40:$A$783,$A238,СВЦЭМ!$B$39:$B$789,P$225)+'СЕТ СН'!$F$15</f>
        <v>#VALUE!</v>
      </c>
      <c r="Q238" s="36" t="e">
        <f ca="1">SUMIFS(СВЦЭМ!$G$40:$G$783,СВЦЭМ!$A$40:$A$783,$A238,СВЦЭМ!$B$39:$B$789,Q$225)+'СЕТ СН'!$F$15</f>
        <v>#VALUE!</v>
      </c>
      <c r="R238" s="36" t="e">
        <f ca="1">SUMIFS(СВЦЭМ!$G$40:$G$783,СВЦЭМ!$A$40:$A$783,$A238,СВЦЭМ!$B$39:$B$789,R$225)+'СЕТ СН'!$F$15</f>
        <v>#VALUE!</v>
      </c>
      <c r="S238" s="36" t="e">
        <f ca="1">SUMIFS(СВЦЭМ!$G$40:$G$783,СВЦЭМ!$A$40:$A$783,$A238,СВЦЭМ!$B$39:$B$789,S$225)+'СЕТ СН'!$F$15</f>
        <v>#VALUE!</v>
      </c>
      <c r="T238" s="36" t="e">
        <f ca="1">SUMIFS(СВЦЭМ!$G$40:$G$783,СВЦЭМ!$A$40:$A$783,$A238,СВЦЭМ!$B$39:$B$789,T$225)+'СЕТ СН'!$F$15</f>
        <v>#VALUE!</v>
      </c>
      <c r="U238" s="36" t="e">
        <f ca="1">SUMIFS(СВЦЭМ!$G$40:$G$783,СВЦЭМ!$A$40:$A$783,$A238,СВЦЭМ!$B$39:$B$789,U$225)+'СЕТ СН'!$F$15</f>
        <v>#VALUE!</v>
      </c>
      <c r="V238" s="36" t="e">
        <f ca="1">SUMIFS(СВЦЭМ!$G$40:$G$783,СВЦЭМ!$A$40:$A$783,$A238,СВЦЭМ!$B$39:$B$789,V$225)+'СЕТ СН'!$F$15</f>
        <v>#VALUE!</v>
      </c>
      <c r="W238" s="36" t="e">
        <f ca="1">SUMIFS(СВЦЭМ!$G$40:$G$783,СВЦЭМ!$A$40:$A$783,$A238,СВЦЭМ!$B$39:$B$789,W$225)+'СЕТ СН'!$F$15</f>
        <v>#VALUE!</v>
      </c>
      <c r="X238" s="36" t="e">
        <f ca="1">SUMIFS(СВЦЭМ!$G$40:$G$783,СВЦЭМ!$A$40:$A$783,$A238,СВЦЭМ!$B$39:$B$789,X$225)+'СЕТ СН'!$F$15</f>
        <v>#VALUE!</v>
      </c>
      <c r="Y238" s="36" t="e">
        <f ca="1">SUMIFS(СВЦЭМ!$G$40:$G$783,СВЦЭМ!$A$40:$A$783,$A238,СВЦЭМ!$B$39:$B$789,Y$225)+'СЕТ СН'!$F$15</f>
        <v>#VALUE!</v>
      </c>
    </row>
    <row r="239" spans="1:27" ht="15.75" hidden="1" x14ac:dyDescent="0.2">
      <c r="A239" s="35">
        <f t="shared" si="6"/>
        <v>45640</v>
      </c>
      <c r="B239" s="36" t="e">
        <f ca="1">SUMIFS(СВЦЭМ!$G$40:$G$783,СВЦЭМ!$A$40:$A$783,$A239,СВЦЭМ!$B$39:$B$789,B$225)+'СЕТ СН'!$F$15</f>
        <v>#VALUE!</v>
      </c>
      <c r="C239" s="36" t="e">
        <f ca="1">SUMIFS(СВЦЭМ!$G$40:$G$783,СВЦЭМ!$A$40:$A$783,$A239,СВЦЭМ!$B$39:$B$789,C$225)+'СЕТ СН'!$F$15</f>
        <v>#VALUE!</v>
      </c>
      <c r="D239" s="36" t="e">
        <f ca="1">SUMIFS(СВЦЭМ!$G$40:$G$783,СВЦЭМ!$A$40:$A$783,$A239,СВЦЭМ!$B$39:$B$789,D$225)+'СЕТ СН'!$F$15</f>
        <v>#VALUE!</v>
      </c>
      <c r="E239" s="36" t="e">
        <f ca="1">SUMIFS(СВЦЭМ!$G$40:$G$783,СВЦЭМ!$A$40:$A$783,$A239,СВЦЭМ!$B$39:$B$789,E$225)+'СЕТ СН'!$F$15</f>
        <v>#VALUE!</v>
      </c>
      <c r="F239" s="36" t="e">
        <f ca="1">SUMIFS(СВЦЭМ!$G$40:$G$783,СВЦЭМ!$A$40:$A$783,$A239,СВЦЭМ!$B$39:$B$789,F$225)+'СЕТ СН'!$F$15</f>
        <v>#VALUE!</v>
      </c>
      <c r="G239" s="36" t="e">
        <f ca="1">SUMIFS(СВЦЭМ!$G$40:$G$783,СВЦЭМ!$A$40:$A$783,$A239,СВЦЭМ!$B$39:$B$789,G$225)+'СЕТ СН'!$F$15</f>
        <v>#VALUE!</v>
      </c>
      <c r="H239" s="36" t="e">
        <f ca="1">SUMIFS(СВЦЭМ!$G$40:$G$783,СВЦЭМ!$A$40:$A$783,$A239,СВЦЭМ!$B$39:$B$789,H$225)+'СЕТ СН'!$F$15</f>
        <v>#VALUE!</v>
      </c>
      <c r="I239" s="36" t="e">
        <f ca="1">SUMIFS(СВЦЭМ!$G$40:$G$783,СВЦЭМ!$A$40:$A$783,$A239,СВЦЭМ!$B$39:$B$789,I$225)+'СЕТ СН'!$F$15</f>
        <v>#VALUE!</v>
      </c>
      <c r="J239" s="36" t="e">
        <f ca="1">SUMIFS(СВЦЭМ!$G$40:$G$783,СВЦЭМ!$A$40:$A$783,$A239,СВЦЭМ!$B$39:$B$789,J$225)+'СЕТ СН'!$F$15</f>
        <v>#VALUE!</v>
      </c>
      <c r="K239" s="36" t="e">
        <f ca="1">SUMIFS(СВЦЭМ!$G$40:$G$783,СВЦЭМ!$A$40:$A$783,$A239,СВЦЭМ!$B$39:$B$789,K$225)+'СЕТ СН'!$F$15</f>
        <v>#VALUE!</v>
      </c>
      <c r="L239" s="36" t="e">
        <f ca="1">SUMIFS(СВЦЭМ!$G$40:$G$783,СВЦЭМ!$A$40:$A$783,$A239,СВЦЭМ!$B$39:$B$789,L$225)+'СЕТ СН'!$F$15</f>
        <v>#VALUE!</v>
      </c>
      <c r="M239" s="36" t="e">
        <f ca="1">SUMIFS(СВЦЭМ!$G$40:$G$783,СВЦЭМ!$A$40:$A$783,$A239,СВЦЭМ!$B$39:$B$789,M$225)+'СЕТ СН'!$F$15</f>
        <v>#VALUE!</v>
      </c>
      <c r="N239" s="36" t="e">
        <f ca="1">SUMIFS(СВЦЭМ!$G$40:$G$783,СВЦЭМ!$A$40:$A$783,$A239,СВЦЭМ!$B$39:$B$789,N$225)+'СЕТ СН'!$F$15</f>
        <v>#VALUE!</v>
      </c>
      <c r="O239" s="36" t="e">
        <f ca="1">SUMIFS(СВЦЭМ!$G$40:$G$783,СВЦЭМ!$A$40:$A$783,$A239,СВЦЭМ!$B$39:$B$789,O$225)+'СЕТ СН'!$F$15</f>
        <v>#VALUE!</v>
      </c>
      <c r="P239" s="36" t="e">
        <f ca="1">SUMIFS(СВЦЭМ!$G$40:$G$783,СВЦЭМ!$A$40:$A$783,$A239,СВЦЭМ!$B$39:$B$789,P$225)+'СЕТ СН'!$F$15</f>
        <v>#VALUE!</v>
      </c>
      <c r="Q239" s="36" t="e">
        <f ca="1">SUMIFS(СВЦЭМ!$G$40:$G$783,СВЦЭМ!$A$40:$A$783,$A239,СВЦЭМ!$B$39:$B$789,Q$225)+'СЕТ СН'!$F$15</f>
        <v>#VALUE!</v>
      </c>
      <c r="R239" s="36" t="e">
        <f ca="1">SUMIFS(СВЦЭМ!$G$40:$G$783,СВЦЭМ!$A$40:$A$783,$A239,СВЦЭМ!$B$39:$B$789,R$225)+'СЕТ СН'!$F$15</f>
        <v>#VALUE!</v>
      </c>
      <c r="S239" s="36" t="e">
        <f ca="1">SUMIFS(СВЦЭМ!$G$40:$G$783,СВЦЭМ!$A$40:$A$783,$A239,СВЦЭМ!$B$39:$B$789,S$225)+'СЕТ СН'!$F$15</f>
        <v>#VALUE!</v>
      </c>
      <c r="T239" s="36" t="e">
        <f ca="1">SUMIFS(СВЦЭМ!$G$40:$G$783,СВЦЭМ!$A$40:$A$783,$A239,СВЦЭМ!$B$39:$B$789,T$225)+'СЕТ СН'!$F$15</f>
        <v>#VALUE!</v>
      </c>
      <c r="U239" s="36" t="e">
        <f ca="1">SUMIFS(СВЦЭМ!$G$40:$G$783,СВЦЭМ!$A$40:$A$783,$A239,СВЦЭМ!$B$39:$B$789,U$225)+'СЕТ СН'!$F$15</f>
        <v>#VALUE!</v>
      </c>
      <c r="V239" s="36" t="e">
        <f ca="1">SUMIFS(СВЦЭМ!$G$40:$G$783,СВЦЭМ!$A$40:$A$783,$A239,СВЦЭМ!$B$39:$B$789,V$225)+'СЕТ СН'!$F$15</f>
        <v>#VALUE!</v>
      </c>
      <c r="W239" s="36" t="e">
        <f ca="1">SUMIFS(СВЦЭМ!$G$40:$G$783,СВЦЭМ!$A$40:$A$783,$A239,СВЦЭМ!$B$39:$B$789,W$225)+'СЕТ СН'!$F$15</f>
        <v>#VALUE!</v>
      </c>
      <c r="X239" s="36" t="e">
        <f ca="1">SUMIFS(СВЦЭМ!$G$40:$G$783,СВЦЭМ!$A$40:$A$783,$A239,СВЦЭМ!$B$39:$B$789,X$225)+'СЕТ СН'!$F$15</f>
        <v>#VALUE!</v>
      </c>
      <c r="Y239" s="36" t="e">
        <f ca="1">SUMIFS(СВЦЭМ!$G$40:$G$783,СВЦЭМ!$A$40:$A$783,$A239,СВЦЭМ!$B$39:$B$789,Y$225)+'СЕТ СН'!$F$15</f>
        <v>#VALUE!</v>
      </c>
    </row>
    <row r="240" spans="1:27" ht="15.75" hidden="1" x14ac:dyDescent="0.2">
      <c r="A240" s="35">
        <f t="shared" si="6"/>
        <v>45641</v>
      </c>
      <c r="B240" s="36" t="e">
        <f ca="1">SUMIFS(СВЦЭМ!$G$40:$G$783,СВЦЭМ!$A$40:$A$783,$A240,СВЦЭМ!$B$39:$B$789,B$225)+'СЕТ СН'!$F$15</f>
        <v>#VALUE!</v>
      </c>
      <c r="C240" s="36" t="e">
        <f ca="1">SUMIFS(СВЦЭМ!$G$40:$G$783,СВЦЭМ!$A$40:$A$783,$A240,СВЦЭМ!$B$39:$B$789,C$225)+'СЕТ СН'!$F$15</f>
        <v>#VALUE!</v>
      </c>
      <c r="D240" s="36" t="e">
        <f ca="1">SUMIFS(СВЦЭМ!$G$40:$G$783,СВЦЭМ!$A$40:$A$783,$A240,СВЦЭМ!$B$39:$B$789,D$225)+'СЕТ СН'!$F$15</f>
        <v>#VALUE!</v>
      </c>
      <c r="E240" s="36" t="e">
        <f ca="1">SUMIFS(СВЦЭМ!$G$40:$G$783,СВЦЭМ!$A$40:$A$783,$A240,СВЦЭМ!$B$39:$B$789,E$225)+'СЕТ СН'!$F$15</f>
        <v>#VALUE!</v>
      </c>
      <c r="F240" s="36" t="e">
        <f ca="1">SUMIFS(СВЦЭМ!$G$40:$G$783,СВЦЭМ!$A$40:$A$783,$A240,СВЦЭМ!$B$39:$B$789,F$225)+'СЕТ СН'!$F$15</f>
        <v>#VALUE!</v>
      </c>
      <c r="G240" s="36" t="e">
        <f ca="1">SUMIFS(СВЦЭМ!$G$40:$G$783,СВЦЭМ!$A$40:$A$783,$A240,СВЦЭМ!$B$39:$B$789,G$225)+'СЕТ СН'!$F$15</f>
        <v>#VALUE!</v>
      </c>
      <c r="H240" s="36" t="e">
        <f ca="1">SUMIFS(СВЦЭМ!$G$40:$G$783,СВЦЭМ!$A$40:$A$783,$A240,СВЦЭМ!$B$39:$B$789,H$225)+'СЕТ СН'!$F$15</f>
        <v>#VALUE!</v>
      </c>
      <c r="I240" s="36" t="e">
        <f ca="1">SUMIFS(СВЦЭМ!$G$40:$G$783,СВЦЭМ!$A$40:$A$783,$A240,СВЦЭМ!$B$39:$B$789,I$225)+'СЕТ СН'!$F$15</f>
        <v>#VALUE!</v>
      </c>
      <c r="J240" s="36" t="e">
        <f ca="1">SUMIFS(СВЦЭМ!$G$40:$G$783,СВЦЭМ!$A$40:$A$783,$A240,СВЦЭМ!$B$39:$B$789,J$225)+'СЕТ СН'!$F$15</f>
        <v>#VALUE!</v>
      </c>
      <c r="K240" s="36" t="e">
        <f ca="1">SUMIFS(СВЦЭМ!$G$40:$G$783,СВЦЭМ!$A$40:$A$783,$A240,СВЦЭМ!$B$39:$B$789,K$225)+'СЕТ СН'!$F$15</f>
        <v>#VALUE!</v>
      </c>
      <c r="L240" s="36" t="e">
        <f ca="1">SUMIFS(СВЦЭМ!$G$40:$G$783,СВЦЭМ!$A$40:$A$783,$A240,СВЦЭМ!$B$39:$B$789,L$225)+'СЕТ СН'!$F$15</f>
        <v>#VALUE!</v>
      </c>
      <c r="M240" s="36" t="e">
        <f ca="1">SUMIFS(СВЦЭМ!$G$40:$G$783,СВЦЭМ!$A$40:$A$783,$A240,СВЦЭМ!$B$39:$B$789,M$225)+'СЕТ СН'!$F$15</f>
        <v>#VALUE!</v>
      </c>
      <c r="N240" s="36" t="e">
        <f ca="1">SUMIFS(СВЦЭМ!$G$40:$G$783,СВЦЭМ!$A$40:$A$783,$A240,СВЦЭМ!$B$39:$B$789,N$225)+'СЕТ СН'!$F$15</f>
        <v>#VALUE!</v>
      </c>
      <c r="O240" s="36" t="e">
        <f ca="1">SUMIFS(СВЦЭМ!$G$40:$G$783,СВЦЭМ!$A$40:$A$783,$A240,СВЦЭМ!$B$39:$B$789,O$225)+'СЕТ СН'!$F$15</f>
        <v>#VALUE!</v>
      </c>
      <c r="P240" s="36" t="e">
        <f ca="1">SUMIFS(СВЦЭМ!$G$40:$G$783,СВЦЭМ!$A$40:$A$783,$A240,СВЦЭМ!$B$39:$B$789,P$225)+'СЕТ СН'!$F$15</f>
        <v>#VALUE!</v>
      </c>
      <c r="Q240" s="36" t="e">
        <f ca="1">SUMIFS(СВЦЭМ!$G$40:$G$783,СВЦЭМ!$A$40:$A$783,$A240,СВЦЭМ!$B$39:$B$789,Q$225)+'СЕТ СН'!$F$15</f>
        <v>#VALUE!</v>
      </c>
      <c r="R240" s="36" t="e">
        <f ca="1">SUMIFS(СВЦЭМ!$G$40:$G$783,СВЦЭМ!$A$40:$A$783,$A240,СВЦЭМ!$B$39:$B$789,R$225)+'СЕТ СН'!$F$15</f>
        <v>#VALUE!</v>
      </c>
      <c r="S240" s="36" t="e">
        <f ca="1">SUMIFS(СВЦЭМ!$G$40:$G$783,СВЦЭМ!$A$40:$A$783,$A240,СВЦЭМ!$B$39:$B$789,S$225)+'СЕТ СН'!$F$15</f>
        <v>#VALUE!</v>
      </c>
      <c r="T240" s="36" t="e">
        <f ca="1">SUMIFS(СВЦЭМ!$G$40:$G$783,СВЦЭМ!$A$40:$A$783,$A240,СВЦЭМ!$B$39:$B$789,T$225)+'СЕТ СН'!$F$15</f>
        <v>#VALUE!</v>
      </c>
      <c r="U240" s="36" t="e">
        <f ca="1">SUMIFS(СВЦЭМ!$G$40:$G$783,СВЦЭМ!$A$40:$A$783,$A240,СВЦЭМ!$B$39:$B$789,U$225)+'СЕТ СН'!$F$15</f>
        <v>#VALUE!</v>
      </c>
      <c r="V240" s="36" t="e">
        <f ca="1">SUMIFS(СВЦЭМ!$G$40:$G$783,СВЦЭМ!$A$40:$A$783,$A240,СВЦЭМ!$B$39:$B$789,V$225)+'СЕТ СН'!$F$15</f>
        <v>#VALUE!</v>
      </c>
      <c r="W240" s="36" t="e">
        <f ca="1">SUMIFS(СВЦЭМ!$G$40:$G$783,СВЦЭМ!$A$40:$A$783,$A240,СВЦЭМ!$B$39:$B$789,W$225)+'СЕТ СН'!$F$15</f>
        <v>#VALUE!</v>
      </c>
      <c r="X240" s="36" t="e">
        <f ca="1">SUMIFS(СВЦЭМ!$G$40:$G$783,СВЦЭМ!$A$40:$A$783,$A240,СВЦЭМ!$B$39:$B$789,X$225)+'СЕТ СН'!$F$15</f>
        <v>#VALUE!</v>
      </c>
      <c r="Y240" s="36" t="e">
        <f ca="1">SUMIFS(СВЦЭМ!$G$40:$G$783,СВЦЭМ!$A$40:$A$783,$A240,СВЦЭМ!$B$39:$B$789,Y$225)+'СЕТ СН'!$F$15</f>
        <v>#VALUE!</v>
      </c>
    </row>
    <row r="241" spans="1:25" ht="15.75" hidden="1" x14ac:dyDescent="0.2">
      <c r="A241" s="35">
        <f t="shared" si="6"/>
        <v>45642</v>
      </c>
      <c r="B241" s="36" t="e">
        <f ca="1">SUMIFS(СВЦЭМ!$G$40:$G$783,СВЦЭМ!$A$40:$A$783,$A241,СВЦЭМ!$B$39:$B$789,B$225)+'СЕТ СН'!$F$15</f>
        <v>#VALUE!</v>
      </c>
      <c r="C241" s="36" t="e">
        <f ca="1">SUMIFS(СВЦЭМ!$G$40:$G$783,СВЦЭМ!$A$40:$A$783,$A241,СВЦЭМ!$B$39:$B$789,C$225)+'СЕТ СН'!$F$15</f>
        <v>#VALUE!</v>
      </c>
      <c r="D241" s="36" t="e">
        <f ca="1">SUMIFS(СВЦЭМ!$G$40:$G$783,СВЦЭМ!$A$40:$A$783,$A241,СВЦЭМ!$B$39:$B$789,D$225)+'СЕТ СН'!$F$15</f>
        <v>#VALUE!</v>
      </c>
      <c r="E241" s="36" t="e">
        <f ca="1">SUMIFS(СВЦЭМ!$G$40:$G$783,СВЦЭМ!$A$40:$A$783,$A241,СВЦЭМ!$B$39:$B$789,E$225)+'СЕТ СН'!$F$15</f>
        <v>#VALUE!</v>
      </c>
      <c r="F241" s="36" t="e">
        <f ca="1">SUMIFS(СВЦЭМ!$G$40:$G$783,СВЦЭМ!$A$40:$A$783,$A241,СВЦЭМ!$B$39:$B$789,F$225)+'СЕТ СН'!$F$15</f>
        <v>#VALUE!</v>
      </c>
      <c r="G241" s="36" t="e">
        <f ca="1">SUMIFS(СВЦЭМ!$G$40:$G$783,СВЦЭМ!$A$40:$A$783,$A241,СВЦЭМ!$B$39:$B$789,G$225)+'СЕТ СН'!$F$15</f>
        <v>#VALUE!</v>
      </c>
      <c r="H241" s="36" t="e">
        <f ca="1">SUMIFS(СВЦЭМ!$G$40:$G$783,СВЦЭМ!$A$40:$A$783,$A241,СВЦЭМ!$B$39:$B$789,H$225)+'СЕТ СН'!$F$15</f>
        <v>#VALUE!</v>
      </c>
      <c r="I241" s="36" t="e">
        <f ca="1">SUMIFS(СВЦЭМ!$G$40:$G$783,СВЦЭМ!$A$40:$A$783,$A241,СВЦЭМ!$B$39:$B$789,I$225)+'СЕТ СН'!$F$15</f>
        <v>#VALUE!</v>
      </c>
      <c r="J241" s="36" t="e">
        <f ca="1">SUMIFS(СВЦЭМ!$G$40:$G$783,СВЦЭМ!$A$40:$A$783,$A241,СВЦЭМ!$B$39:$B$789,J$225)+'СЕТ СН'!$F$15</f>
        <v>#VALUE!</v>
      </c>
      <c r="K241" s="36" t="e">
        <f ca="1">SUMIFS(СВЦЭМ!$G$40:$G$783,СВЦЭМ!$A$40:$A$783,$A241,СВЦЭМ!$B$39:$B$789,K$225)+'СЕТ СН'!$F$15</f>
        <v>#VALUE!</v>
      </c>
      <c r="L241" s="36" t="e">
        <f ca="1">SUMIFS(СВЦЭМ!$G$40:$G$783,СВЦЭМ!$A$40:$A$783,$A241,СВЦЭМ!$B$39:$B$789,L$225)+'СЕТ СН'!$F$15</f>
        <v>#VALUE!</v>
      </c>
      <c r="M241" s="36" t="e">
        <f ca="1">SUMIFS(СВЦЭМ!$G$40:$G$783,СВЦЭМ!$A$40:$A$783,$A241,СВЦЭМ!$B$39:$B$789,M$225)+'СЕТ СН'!$F$15</f>
        <v>#VALUE!</v>
      </c>
      <c r="N241" s="36" t="e">
        <f ca="1">SUMIFS(СВЦЭМ!$G$40:$G$783,СВЦЭМ!$A$40:$A$783,$A241,СВЦЭМ!$B$39:$B$789,N$225)+'СЕТ СН'!$F$15</f>
        <v>#VALUE!</v>
      </c>
      <c r="O241" s="36" t="e">
        <f ca="1">SUMIFS(СВЦЭМ!$G$40:$G$783,СВЦЭМ!$A$40:$A$783,$A241,СВЦЭМ!$B$39:$B$789,O$225)+'СЕТ СН'!$F$15</f>
        <v>#VALUE!</v>
      </c>
      <c r="P241" s="36" t="e">
        <f ca="1">SUMIFS(СВЦЭМ!$G$40:$G$783,СВЦЭМ!$A$40:$A$783,$A241,СВЦЭМ!$B$39:$B$789,P$225)+'СЕТ СН'!$F$15</f>
        <v>#VALUE!</v>
      </c>
      <c r="Q241" s="36" t="e">
        <f ca="1">SUMIFS(СВЦЭМ!$G$40:$G$783,СВЦЭМ!$A$40:$A$783,$A241,СВЦЭМ!$B$39:$B$789,Q$225)+'СЕТ СН'!$F$15</f>
        <v>#VALUE!</v>
      </c>
      <c r="R241" s="36" t="e">
        <f ca="1">SUMIFS(СВЦЭМ!$G$40:$G$783,СВЦЭМ!$A$40:$A$783,$A241,СВЦЭМ!$B$39:$B$789,R$225)+'СЕТ СН'!$F$15</f>
        <v>#VALUE!</v>
      </c>
      <c r="S241" s="36" t="e">
        <f ca="1">SUMIFS(СВЦЭМ!$G$40:$G$783,СВЦЭМ!$A$40:$A$783,$A241,СВЦЭМ!$B$39:$B$789,S$225)+'СЕТ СН'!$F$15</f>
        <v>#VALUE!</v>
      </c>
      <c r="T241" s="36" t="e">
        <f ca="1">SUMIFS(СВЦЭМ!$G$40:$G$783,СВЦЭМ!$A$40:$A$783,$A241,СВЦЭМ!$B$39:$B$789,T$225)+'СЕТ СН'!$F$15</f>
        <v>#VALUE!</v>
      </c>
      <c r="U241" s="36" t="e">
        <f ca="1">SUMIFS(СВЦЭМ!$G$40:$G$783,СВЦЭМ!$A$40:$A$783,$A241,СВЦЭМ!$B$39:$B$789,U$225)+'СЕТ СН'!$F$15</f>
        <v>#VALUE!</v>
      </c>
      <c r="V241" s="36" t="e">
        <f ca="1">SUMIFS(СВЦЭМ!$G$40:$G$783,СВЦЭМ!$A$40:$A$783,$A241,СВЦЭМ!$B$39:$B$789,V$225)+'СЕТ СН'!$F$15</f>
        <v>#VALUE!</v>
      </c>
      <c r="W241" s="36" t="e">
        <f ca="1">SUMIFS(СВЦЭМ!$G$40:$G$783,СВЦЭМ!$A$40:$A$783,$A241,СВЦЭМ!$B$39:$B$789,W$225)+'СЕТ СН'!$F$15</f>
        <v>#VALUE!</v>
      </c>
      <c r="X241" s="36" t="e">
        <f ca="1">SUMIFS(СВЦЭМ!$G$40:$G$783,СВЦЭМ!$A$40:$A$783,$A241,СВЦЭМ!$B$39:$B$789,X$225)+'СЕТ СН'!$F$15</f>
        <v>#VALUE!</v>
      </c>
      <c r="Y241" s="36" t="e">
        <f ca="1">SUMIFS(СВЦЭМ!$G$40:$G$783,СВЦЭМ!$A$40:$A$783,$A241,СВЦЭМ!$B$39:$B$789,Y$225)+'СЕТ СН'!$F$15</f>
        <v>#VALUE!</v>
      </c>
    </row>
    <row r="242" spans="1:25" ht="15.75" hidden="1" x14ac:dyDescent="0.2">
      <c r="A242" s="35">
        <f t="shared" si="6"/>
        <v>45643</v>
      </c>
      <c r="B242" s="36" t="e">
        <f ca="1">SUMIFS(СВЦЭМ!$G$40:$G$783,СВЦЭМ!$A$40:$A$783,$A242,СВЦЭМ!$B$39:$B$789,B$225)+'СЕТ СН'!$F$15</f>
        <v>#VALUE!</v>
      </c>
      <c r="C242" s="36" t="e">
        <f ca="1">SUMIFS(СВЦЭМ!$G$40:$G$783,СВЦЭМ!$A$40:$A$783,$A242,СВЦЭМ!$B$39:$B$789,C$225)+'СЕТ СН'!$F$15</f>
        <v>#VALUE!</v>
      </c>
      <c r="D242" s="36" t="e">
        <f ca="1">SUMIFS(СВЦЭМ!$G$40:$G$783,СВЦЭМ!$A$40:$A$783,$A242,СВЦЭМ!$B$39:$B$789,D$225)+'СЕТ СН'!$F$15</f>
        <v>#VALUE!</v>
      </c>
      <c r="E242" s="36" t="e">
        <f ca="1">SUMIFS(СВЦЭМ!$G$40:$G$783,СВЦЭМ!$A$40:$A$783,$A242,СВЦЭМ!$B$39:$B$789,E$225)+'СЕТ СН'!$F$15</f>
        <v>#VALUE!</v>
      </c>
      <c r="F242" s="36" t="e">
        <f ca="1">SUMIFS(СВЦЭМ!$G$40:$G$783,СВЦЭМ!$A$40:$A$783,$A242,СВЦЭМ!$B$39:$B$789,F$225)+'СЕТ СН'!$F$15</f>
        <v>#VALUE!</v>
      </c>
      <c r="G242" s="36" t="e">
        <f ca="1">SUMIFS(СВЦЭМ!$G$40:$G$783,СВЦЭМ!$A$40:$A$783,$A242,СВЦЭМ!$B$39:$B$789,G$225)+'СЕТ СН'!$F$15</f>
        <v>#VALUE!</v>
      </c>
      <c r="H242" s="36" t="e">
        <f ca="1">SUMIFS(СВЦЭМ!$G$40:$G$783,СВЦЭМ!$A$40:$A$783,$A242,СВЦЭМ!$B$39:$B$789,H$225)+'СЕТ СН'!$F$15</f>
        <v>#VALUE!</v>
      </c>
      <c r="I242" s="36" t="e">
        <f ca="1">SUMIFS(СВЦЭМ!$G$40:$G$783,СВЦЭМ!$A$40:$A$783,$A242,СВЦЭМ!$B$39:$B$789,I$225)+'СЕТ СН'!$F$15</f>
        <v>#VALUE!</v>
      </c>
      <c r="J242" s="36" t="e">
        <f ca="1">SUMIFS(СВЦЭМ!$G$40:$G$783,СВЦЭМ!$A$40:$A$783,$A242,СВЦЭМ!$B$39:$B$789,J$225)+'СЕТ СН'!$F$15</f>
        <v>#VALUE!</v>
      </c>
      <c r="K242" s="36" t="e">
        <f ca="1">SUMIFS(СВЦЭМ!$G$40:$G$783,СВЦЭМ!$A$40:$A$783,$A242,СВЦЭМ!$B$39:$B$789,K$225)+'СЕТ СН'!$F$15</f>
        <v>#VALUE!</v>
      </c>
      <c r="L242" s="36" t="e">
        <f ca="1">SUMIFS(СВЦЭМ!$G$40:$G$783,СВЦЭМ!$A$40:$A$783,$A242,СВЦЭМ!$B$39:$B$789,L$225)+'СЕТ СН'!$F$15</f>
        <v>#VALUE!</v>
      </c>
      <c r="M242" s="36" t="e">
        <f ca="1">SUMIFS(СВЦЭМ!$G$40:$G$783,СВЦЭМ!$A$40:$A$783,$A242,СВЦЭМ!$B$39:$B$789,M$225)+'СЕТ СН'!$F$15</f>
        <v>#VALUE!</v>
      </c>
      <c r="N242" s="36" t="e">
        <f ca="1">SUMIFS(СВЦЭМ!$G$40:$G$783,СВЦЭМ!$A$40:$A$783,$A242,СВЦЭМ!$B$39:$B$789,N$225)+'СЕТ СН'!$F$15</f>
        <v>#VALUE!</v>
      </c>
      <c r="O242" s="36" t="e">
        <f ca="1">SUMIFS(СВЦЭМ!$G$40:$G$783,СВЦЭМ!$A$40:$A$783,$A242,СВЦЭМ!$B$39:$B$789,O$225)+'СЕТ СН'!$F$15</f>
        <v>#VALUE!</v>
      </c>
      <c r="P242" s="36" t="e">
        <f ca="1">SUMIFS(СВЦЭМ!$G$40:$G$783,СВЦЭМ!$A$40:$A$783,$A242,СВЦЭМ!$B$39:$B$789,P$225)+'СЕТ СН'!$F$15</f>
        <v>#VALUE!</v>
      </c>
      <c r="Q242" s="36" t="e">
        <f ca="1">SUMIFS(СВЦЭМ!$G$40:$G$783,СВЦЭМ!$A$40:$A$783,$A242,СВЦЭМ!$B$39:$B$789,Q$225)+'СЕТ СН'!$F$15</f>
        <v>#VALUE!</v>
      </c>
      <c r="R242" s="36" t="e">
        <f ca="1">SUMIFS(СВЦЭМ!$G$40:$G$783,СВЦЭМ!$A$40:$A$783,$A242,СВЦЭМ!$B$39:$B$789,R$225)+'СЕТ СН'!$F$15</f>
        <v>#VALUE!</v>
      </c>
      <c r="S242" s="36" t="e">
        <f ca="1">SUMIFS(СВЦЭМ!$G$40:$G$783,СВЦЭМ!$A$40:$A$783,$A242,СВЦЭМ!$B$39:$B$789,S$225)+'СЕТ СН'!$F$15</f>
        <v>#VALUE!</v>
      </c>
      <c r="T242" s="36" t="e">
        <f ca="1">SUMIFS(СВЦЭМ!$G$40:$G$783,СВЦЭМ!$A$40:$A$783,$A242,СВЦЭМ!$B$39:$B$789,T$225)+'СЕТ СН'!$F$15</f>
        <v>#VALUE!</v>
      </c>
      <c r="U242" s="36" t="e">
        <f ca="1">SUMIFS(СВЦЭМ!$G$40:$G$783,СВЦЭМ!$A$40:$A$783,$A242,СВЦЭМ!$B$39:$B$789,U$225)+'СЕТ СН'!$F$15</f>
        <v>#VALUE!</v>
      </c>
      <c r="V242" s="36" t="e">
        <f ca="1">SUMIFS(СВЦЭМ!$G$40:$G$783,СВЦЭМ!$A$40:$A$783,$A242,СВЦЭМ!$B$39:$B$789,V$225)+'СЕТ СН'!$F$15</f>
        <v>#VALUE!</v>
      </c>
      <c r="W242" s="36" t="e">
        <f ca="1">SUMIFS(СВЦЭМ!$G$40:$G$783,СВЦЭМ!$A$40:$A$783,$A242,СВЦЭМ!$B$39:$B$789,W$225)+'СЕТ СН'!$F$15</f>
        <v>#VALUE!</v>
      </c>
      <c r="X242" s="36" t="e">
        <f ca="1">SUMIFS(СВЦЭМ!$G$40:$G$783,СВЦЭМ!$A$40:$A$783,$A242,СВЦЭМ!$B$39:$B$789,X$225)+'СЕТ СН'!$F$15</f>
        <v>#VALUE!</v>
      </c>
      <c r="Y242" s="36" t="e">
        <f ca="1">SUMIFS(СВЦЭМ!$G$40:$G$783,СВЦЭМ!$A$40:$A$783,$A242,СВЦЭМ!$B$39:$B$789,Y$225)+'СЕТ СН'!$F$15</f>
        <v>#VALUE!</v>
      </c>
    </row>
    <row r="243" spans="1:25" ht="15.75" hidden="1" x14ac:dyDescent="0.2">
      <c r="A243" s="35">
        <f t="shared" si="6"/>
        <v>45644</v>
      </c>
      <c r="B243" s="36" t="e">
        <f ca="1">SUMIFS(СВЦЭМ!$G$40:$G$783,СВЦЭМ!$A$40:$A$783,$A243,СВЦЭМ!$B$39:$B$789,B$225)+'СЕТ СН'!$F$15</f>
        <v>#VALUE!</v>
      </c>
      <c r="C243" s="36" t="e">
        <f ca="1">SUMIFS(СВЦЭМ!$G$40:$G$783,СВЦЭМ!$A$40:$A$783,$A243,СВЦЭМ!$B$39:$B$789,C$225)+'СЕТ СН'!$F$15</f>
        <v>#VALUE!</v>
      </c>
      <c r="D243" s="36" t="e">
        <f ca="1">SUMIFS(СВЦЭМ!$G$40:$G$783,СВЦЭМ!$A$40:$A$783,$A243,СВЦЭМ!$B$39:$B$789,D$225)+'СЕТ СН'!$F$15</f>
        <v>#VALUE!</v>
      </c>
      <c r="E243" s="36" t="e">
        <f ca="1">SUMIFS(СВЦЭМ!$G$40:$G$783,СВЦЭМ!$A$40:$A$783,$A243,СВЦЭМ!$B$39:$B$789,E$225)+'СЕТ СН'!$F$15</f>
        <v>#VALUE!</v>
      </c>
      <c r="F243" s="36" t="e">
        <f ca="1">SUMIFS(СВЦЭМ!$G$40:$G$783,СВЦЭМ!$A$40:$A$783,$A243,СВЦЭМ!$B$39:$B$789,F$225)+'СЕТ СН'!$F$15</f>
        <v>#VALUE!</v>
      </c>
      <c r="G243" s="36" t="e">
        <f ca="1">SUMIFS(СВЦЭМ!$G$40:$G$783,СВЦЭМ!$A$40:$A$783,$A243,СВЦЭМ!$B$39:$B$789,G$225)+'СЕТ СН'!$F$15</f>
        <v>#VALUE!</v>
      </c>
      <c r="H243" s="36" t="e">
        <f ca="1">SUMIFS(СВЦЭМ!$G$40:$G$783,СВЦЭМ!$A$40:$A$783,$A243,СВЦЭМ!$B$39:$B$789,H$225)+'СЕТ СН'!$F$15</f>
        <v>#VALUE!</v>
      </c>
      <c r="I243" s="36" t="e">
        <f ca="1">SUMIFS(СВЦЭМ!$G$40:$G$783,СВЦЭМ!$A$40:$A$783,$A243,СВЦЭМ!$B$39:$B$789,I$225)+'СЕТ СН'!$F$15</f>
        <v>#VALUE!</v>
      </c>
      <c r="J243" s="36" t="e">
        <f ca="1">SUMIFS(СВЦЭМ!$G$40:$G$783,СВЦЭМ!$A$40:$A$783,$A243,СВЦЭМ!$B$39:$B$789,J$225)+'СЕТ СН'!$F$15</f>
        <v>#VALUE!</v>
      </c>
      <c r="K243" s="36" t="e">
        <f ca="1">SUMIFS(СВЦЭМ!$G$40:$G$783,СВЦЭМ!$A$40:$A$783,$A243,СВЦЭМ!$B$39:$B$789,K$225)+'СЕТ СН'!$F$15</f>
        <v>#VALUE!</v>
      </c>
      <c r="L243" s="36" t="e">
        <f ca="1">SUMIFS(СВЦЭМ!$G$40:$G$783,СВЦЭМ!$A$40:$A$783,$A243,СВЦЭМ!$B$39:$B$789,L$225)+'СЕТ СН'!$F$15</f>
        <v>#VALUE!</v>
      </c>
      <c r="M243" s="36" t="e">
        <f ca="1">SUMIFS(СВЦЭМ!$G$40:$G$783,СВЦЭМ!$A$40:$A$783,$A243,СВЦЭМ!$B$39:$B$789,M$225)+'СЕТ СН'!$F$15</f>
        <v>#VALUE!</v>
      </c>
      <c r="N243" s="36" t="e">
        <f ca="1">SUMIFS(СВЦЭМ!$G$40:$G$783,СВЦЭМ!$A$40:$A$783,$A243,СВЦЭМ!$B$39:$B$789,N$225)+'СЕТ СН'!$F$15</f>
        <v>#VALUE!</v>
      </c>
      <c r="O243" s="36" t="e">
        <f ca="1">SUMIFS(СВЦЭМ!$G$40:$G$783,СВЦЭМ!$A$40:$A$783,$A243,СВЦЭМ!$B$39:$B$789,O$225)+'СЕТ СН'!$F$15</f>
        <v>#VALUE!</v>
      </c>
      <c r="P243" s="36" t="e">
        <f ca="1">SUMIFS(СВЦЭМ!$G$40:$G$783,СВЦЭМ!$A$40:$A$783,$A243,СВЦЭМ!$B$39:$B$789,P$225)+'СЕТ СН'!$F$15</f>
        <v>#VALUE!</v>
      </c>
      <c r="Q243" s="36" t="e">
        <f ca="1">SUMIFS(СВЦЭМ!$G$40:$G$783,СВЦЭМ!$A$40:$A$783,$A243,СВЦЭМ!$B$39:$B$789,Q$225)+'СЕТ СН'!$F$15</f>
        <v>#VALUE!</v>
      </c>
      <c r="R243" s="36" t="e">
        <f ca="1">SUMIFS(СВЦЭМ!$G$40:$G$783,СВЦЭМ!$A$40:$A$783,$A243,СВЦЭМ!$B$39:$B$789,R$225)+'СЕТ СН'!$F$15</f>
        <v>#VALUE!</v>
      </c>
      <c r="S243" s="36" t="e">
        <f ca="1">SUMIFS(СВЦЭМ!$G$40:$G$783,СВЦЭМ!$A$40:$A$783,$A243,СВЦЭМ!$B$39:$B$789,S$225)+'СЕТ СН'!$F$15</f>
        <v>#VALUE!</v>
      </c>
      <c r="T243" s="36" t="e">
        <f ca="1">SUMIFS(СВЦЭМ!$G$40:$G$783,СВЦЭМ!$A$40:$A$783,$A243,СВЦЭМ!$B$39:$B$789,T$225)+'СЕТ СН'!$F$15</f>
        <v>#VALUE!</v>
      </c>
      <c r="U243" s="36" t="e">
        <f ca="1">SUMIFS(СВЦЭМ!$G$40:$G$783,СВЦЭМ!$A$40:$A$783,$A243,СВЦЭМ!$B$39:$B$789,U$225)+'СЕТ СН'!$F$15</f>
        <v>#VALUE!</v>
      </c>
      <c r="V243" s="36" t="e">
        <f ca="1">SUMIFS(СВЦЭМ!$G$40:$G$783,СВЦЭМ!$A$40:$A$783,$A243,СВЦЭМ!$B$39:$B$789,V$225)+'СЕТ СН'!$F$15</f>
        <v>#VALUE!</v>
      </c>
      <c r="W243" s="36" t="e">
        <f ca="1">SUMIFS(СВЦЭМ!$G$40:$G$783,СВЦЭМ!$A$40:$A$783,$A243,СВЦЭМ!$B$39:$B$789,W$225)+'СЕТ СН'!$F$15</f>
        <v>#VALUE!</v>
      </c>
      <c r="X243" s="36" t="e">
        <f ca="1">SUMIFS(СВЦЭМ!$G$40:$G$783,СВЦЭМ!$A$40:$A$783,$A243,СВЦЭМ!$B$39:$B$789,X$225)+'СЕТ СН'!$F$15</f>
        <v>#VALUE!</v>
      </c>
      <c r="Y243" s="36" t="e">
        <f ca="1">SUMIFS(СВЦЭМ!$G$40:$G$783,СВЦЭМ!$A$40:$A$783,$A243,СВЦЭМ!$B$39:$B$789,Y$225)+'СЕТ СН'!$F$15</f>
        <v>#VALUE!</v>
      </c>
    </row>
    <row r="244" spans="1:25" ht="15.75" hidden="1" x14ac:dyDescent="0.2">
      <c r="A244" s="35">
        <f t="shared" si="6"/>
        <v>45645</v>
      </c>
      <c r="B244" s="36" t="e">
        <f ca="1">SUMIFS(СВЦЭМ!$G$40:$G$783,СВЦЭМ!$A$40:$A$783,$A244,СВЦЭМ!$B$39:$B$789,B$225)+'СЕТ СН'!$F$15</f>
        <v>#VALUE!</v>
      </c>
      <c r="C244" s="36" t="e">
        <f ca="1">SUMIFS(СВЦЭМ!$G$40:$G$783,СВЦЭМ!$A$40:$A$783,$A244,СВЦЭМ!$B$39:$B$789,C$225)+'СЕТ СН'!$F$15</f>
        <v>#VALUE!</v>
      </c>
      <c r="D244" s="36" t="e">
        <f ca="1">SUMIFS(СВЦЭМ!$G$40:$G$783,СВЦЭМ!$A$40:$A$783,$A244,СВЦЭМ!$B$39:$B$789,D$225)+'СЕТ СН'!$F$15</f>
        <v>#VALUE!</v>
      </c>
      <c r="E244" s="36" t="e">
        <f ca="1">SUMIFS(СВЦЭМ!$G$40:$G$783,СВЦЭМ!$A$40:$A$783,$A244,СВЦЭМ!$B$39:$B$789,E$225)+'СЕТ СН'!$F$15</f>
        <v>#VALUE!</v>
      </c>
      <c r="F244" s="36" t="e">
        <f ca="1">SUMIFS(СВЦЭМ!$G$40:$G$783,СВЦЭМ!$A$40:$A$783,$A244,СВЦЭМ!$B$39:$B$789,F$225)+'СЕТ СН'!$F$15</f>
        <v>#VALUE!</v>
      </c>
      <c r="G244" s="36" t="e">
        <f ca="1">SUMIFS(СВЦЭМ!$G$40:$G$783,СВЦЭМ!$A$40:$A$783,$A244,СВЦЭМ!$B$39:$B$789,G$225)+'СЕТ СН'!$F$15</f>
        <v>#VALUE!</v>
      </c>
      <c r="H244" s="36" t="e">
        <f ca="1">SUMIFS(СВЦЭМ!$G$40:$G$783,СВЦЭМ!$A$40:$A$783,$A244,СВЦЭМ!$B$39:$B$789,H$225)+'СЕТ СН'!$F$15</f>
        <v>#VALUE!</v>
      </c>
      <c r="I244" s="36" t="e">
        <f ca="1">SUMIFS(СВЦЭМ!$G$40:$G$783,СВЦЭМ!$A$40:$A$783,$A244,СВЦЭМ!$B$39:$B$789,I$225)+'СЕТ СН'!$F$15</f>
        <v>#VALUE!</v>
      </c>
      <c r="J244" s="36" t="e">
        <f ca="1">SUMIFS(СВЦЭМ!$G$40:$G$783,СВЦЭМ!$A$40:$A$783,$A244,СВЦЭМ!$B$39:$B$789,J$225)+'СЕТ СН'!$F$15</f>
        <v>#VALUE!</v>
      </c>
      <c r="K244" s="36" t="e">
        <f ca="1">SUMIFS(СВЦЭМ!$G$40:$G$783,СВЦЭМ!$A$40:$A$783,$A244,СВЦЭМ!$B$39:$B$789,K$225)+'СЕТ СН'!$F$15</f>
        <v>#VALUE!</v>
      </c>
      <c r="L244" s="36" t="e">
        <f ca="1">SUMIFS(СВЦЭМ!$G$40:$G$783,СВЦЭМ!$A$40:$A$783,$A244,СВЦЭМ!$B$39:$B$789,L$225)+'СЕТ СН'!$F$15</f>
        <v>#VALUE!</v>
      </c>
      <c r="M244" s="36" t="e">
        <f ca="1">SUMIFS(СВЦЭМ!$G$40:$G$783,СВЦЭМ!$A$40:$A$783,$A244,СВЦЭМ!$B$39:$B$789,M$225)+'СЕТ СН'!$F$15</f>
        <v>#VALUE!</v>
      </c>
      <c r="N244" s="36" t="e">
        <f ca="1">SUMIFS(СВЦЭМ!$G$40:$G$783,СВЦЭМ!$A$40:$A$783,$A244,СВЦЭМ!$B$39:$B$789,N$225)+'СЕТ СН'!$F$15</f>
        <v>#VALUE!</v>
      </c>
      <c r="O244" s="36" t="e">
        <f ca="1">SUMIFS(СВЦЭМ!$G$40:$G$783,СВЦЭМ!$A$40:$A$783,$A244,СВЦЭМ!$B$39:$B$789,O$225)+'СЕТ СН'!$F$15</f>
        <v>#VALUE!</v>
      </c>
      <c r="P244" s="36" t="e">
        <f ca="1">SUMIFS(СВЦЭМ!$G$40:$G$783,СВЦЭМ!$A$40:$A$783,$A244,СВЦЭМ!$B$39:$B$789,P$225)+'СЕТ СН'!$F$15</f>
        <v>#VALUE!</v>
      </c>
      <c r="Q244" s="36" t="e">
        <f ca="1">SUMIFS(СВЦЭМ!$G$40:$G$783,СВЦЭМ!$A$40:$A$783,$A244,СВЦЭМ!$B$39:$B$789,Q$225)+'СЕТ СН'!$F$15</f>
        <v>#VALUE!</v>
      </c>
      <c r="R244" s="36" t="e">
        <f ca="1">SUMIFS(СВЦЭМ!$G$40:$G$783,СВЦЭМ!$A$40:$A$783,$A244,СВЦЭМ!$B$39:$B$789,R$225)+'СЕТ СН'!$F$15</f>
        <v>#VALUE!</v>
      </c>
      <c r="S244" s="36" t="e">
        <f ca="1">SUMIFS(СВЦЭМ!$G$40:$G$783,СВЦЭМ!$A$40:$A$783,$A244,СВЦЭМ!$B$39:$B$789,S$225)+'СЕТ СН'!$F$15</f>
        <v>#VALUE!</v>
      </c>
      <c r="T244" s="36" t="e">
        <f ca="1">SUMIFS(СВЦЭМ!$G$40:$G$783,СВЦЭМ!$A$40:$A$783,$A244,СВЦЭМ!$B$39:$B$789,T$225)+'СЕТ СН'!$F$15</f>
        <v>#VALUE!</v>
      </c>
      <c r="U244" s="36" t="e">
        <f ca="1">SUMIFS(СВЦЭМ!$G$40:$G$783,СВЦЭМ!$A$40:$A$783,$A244,СВЦЭМ!$B$39:$B$789,U$225)+'СЕТ СН'!$F$15</f>
        <v>#VALUE!</v>
      </c>
      <c r="V244" s="36" t="e">
        <f ca="1">SUMIFS(СВЦЭМ!$G$40:$G$783,СВЦЭМ!$A$40:$A$783,$A244,СВЦЭМ!$B$39:$B$789,V$225)+'СЕТ СН'!$F$15</f>
        <v>#VALUE!</v>
      </c>
      <c r="W244" s="36" t="e">
        <f ca="1">SUMIFS(СВЦЭМ!$G$40:$G$783,СВЦЭМ!$A$40:$A$783,$A244,СВЦЭМ!$B$39:$B$789,W$225)+'СЕТ СН'!$F$15</f>
        <v>#VALUE!</v>
      </c>
      <c r="X244" s="36" t="e">
        <f ca="1">SUMIFS(СВЦЭМ!$G$40:$G$783,СВЦЭМ!$A$40:$A$783,$A244,СВЦЭМ!$B$39:$B$789,X$225)+'СЕТ СН'!$F$15</f>
        <v>#VALUE!</v>
      </c>
      <c r="Y244" s="36" t="e">
        <f ca="1">SUMIFS(СВЦЭМ!$G$40:$G$783,СВЦЭМ!$A$40:$A$783,$A244,СВЦЭМ!$B$39:$B$789,Y$225)+'СЕТ СН'!$F$15</f>
        <v>#VALUE!</v>
      </c>
    </row>
    <row r="245" spans="1:25" ht="15.75" hidden="1" x14ac:dyDescent="0.2">
      <c r="A245" s="35">
        <f t="shared" si="6"/>
        <v>45646</v>
      </c>
      <c r="B245" s="36" t="e">
        <f ca="1">SUMIFS(СВЦЭМ!$G$40:$G$783,СВЦЭМ!$A$40:$A$783,$A245,СВЦЭМ!$B$39:$B$789,B$225)+'СЕТ СН'!$F$15</f>
        <v>#VALUE!</v>
      </c>
      <c r="C245" s="36" t="e">
        <f ca="1">SUMIFS(СВЦЭМ!$G$40:$G$783,СВЦЭМ!$A$40:$A$783,$A245,СВЦЭМ!$B$39:$B$789,C$225)+'СЕТ СН'!$F$15</f>
        <v>#VALUE!</v>
      </c>
      <c r="D245" s="36" t="e">
        <f ca="1">SUMIFS(СВЦЭМ!$G$40:$G$783,СВЦЭМ!$A$40:$A$783,$A245,СВЦЭМ!$B$39:$B$789,D$225)+'СЕТ СН'!$F$15</f>
        <v>#VALUE!</v>
      </c>
      <c r="E245" s="36" t="e">
        <f ca="1">SUMIFS(СВЦЭМ!$G$40:$G$783,СВЦЭМ!$A$40:$A$783,$A245,СВЦЭМ!$B$39:$B$789,E$225)+'СЕТ СН'!$F$15</f>
        <v>#VALUE!</v>
      </c>
      <c r="F245" s="36" t="e">
        <f ca="1">SUMIFS(СВЦЭМ!$G$40:$G$783,СВЦЭМ!$A$40:$A$783,$A245,СВЦЭМ!$B$39:$B$789,F$225)+'СЕТ СН'!$F$15</f>
        <v>#VALUE!</v>
      </c>
      <c r="G245" s="36" t="e">
        <f ca="1">SUMIFS(СВЦЭМ!$G$40:$G$783,СВЦЭМ!$A$40:$A$783,$A245,СВЦЭМ!$B$39:$B$789,G$225)+'СЕТ СН'!$F$15</f>
        <v>#VALUE!</v>
      </c>
      <c r="H245" s="36" t="e">
        <f ca="1">SUMIFS(СВЦЭМ!$G$40:$G$783,СВЦЭМ!$A$40:$A$783,$A245,СВЦЭМ!$B$39:$B$789,H$225)+'СЕТ СН'!$F$15</f>
        <v>#VALUE!</v>
      </c>
      <c r="I245" s="36" t="e">
        <f ca="1">SUMIFS(СВЦЭМ!$G$40:$G$783,СВЦЭМ!$A$40:$A$783,$A245,СВЦЭМ!$B$39:$B$789,I$225)+'СЕТ СН'!$F$15</f>
        <v>#VALUE!</v>
      </c>
      <c r="J245" s="36" t="e">
        <f ca="1">SUMIFS(СВЦЭМ!$G$40:$G$783,СВЦЭМ!$A$40:$A$783,$A245,СВЦЭМ!$B$39:$B$789,J$225)+'СЕТ СН'!$F$15</f>
        <v>#VALUE!</v>
      </c>
      <c r="K245" s="36" t="e">
        <f ca="1">SUMIFS(СВЦЭМ!$G$40:$G$783,СВЦЭМ!$A$40:$A$783,$A245,СВЦЭМ!$B$39:$B$789,K$225)+'СЕТ СН'!$F$15</f>
        <v>#VALUE!</v>
      </c>
      <c r="L245" s="36" t="e">
        <f ca="1">SUMIFS(СВЦЭМ!$G$40:$G$783,СВЦЭМ!$A$40:$A$783,$A245,СВЦЭМ!$B$39:$B$789,L$225)+'СЕТ СН'!$F$15</f>
        <v>#VALUE!</v>
      </c>
      <c r="M245" s="36" t="e">
        <f ca="1">SUMIFS(СВЦЭМ!$G$40:$G$783,СВЦЭМ!$A$40:$A$783,$A245,СВЦЭМ!$B$39:$B$789,M$225)+'СЕТ СН'!$F$15</f>
        <v>#VALUE!</v>
      </c>
      <c r="N245" s="36" t="e">
        <f ca="1">SUMIFS(СВЦЭМ!$G$40:$G$783,СВЦЭМ!$A$40:$A$783,$A245,СВЦЭМ!$B$39:$B$789,N$225)+'СЕТ СН'!$F$15</f>
        <v>#VALUE!</v>
      </c>
      <c r="O245" s="36" t="e">
        <f ca="1">SUMIFS(СВЦЭМ!$G$40:$G$783,СВЦЭМ!$A$40:$A$783,$A245,СВЦЭМ!$B$39:$B$789,O$225)+'СЕТ СН'!$F$15</f>
        <v>#VALUE!</v>
      </c>
      <c r="P245" s="36" t="e">
        <f ca="1">SUMIFS(СВЦЭМ!$G$40:$G$783,СВЦЭМ!$A$40:$A$783,$A245,СВЦЭМ!$B$39:$B$789,P$225)+'СЕТ СН'!$F$15</f>
        <v>#VALUE!</v>
      </c>
      <c r="Q245" s="36" t="e">
        <f ca="1">SUMIFS(СВЦЭМ!$G$40:$G$783,СВЦЭМ!$A$40:$A$783,$A245,СВЦЭМ!$B$39:$B$789,Q$225)+'СЕТ СН'!$F$15</f>
        <v>#VALUE!</v>
      </c>
      <c r="R245" s="36" t="e">
        <f ca="1">SUMIFS(СВЦЭМ!$G$40:$G$783,СВЦЭМ!$A$40:$A$783,$A245,СВЦЭМ!$B$39:$B$789,R$225)+'СЕТ СН'!$F$15</f>
        <v>#VALUE!</v>
      </c>
      <c r="S245" s="36" t="e">
        <f ca="1">SUMIFS(СВЦЭМ!$G$40:$G$783,СВЦЭМ!$A$40:$A$783,$A245,СВЦЭМ!$B$39:$B$789,S$225)+'СЕТ СН'!$F$15</f>
        <v>#VALUE!</v>
      </c>
      <c r="T245" s="36" t="e">
        <f ca="1">SUMIFS(СВЦЭМ!$G$40:$G$783,СВЦЭМ!$A$40:$A$783,$A245,СВЦЭМ!$B$39:$B$789,T$225)+'СЕТ СН'!$F$15</f>
        <v>#VALUE!</v>
      </c>
      <c r="U245" s="36" t="e">
        <f ca="1">SUMIFS(СВЦЭМ!$G$40:$G$783,СВЦЭМ!$A$40:$A$783,$A245,СВЦЭМ!$B$39:$B$789,U$225)+'СЕТ СН'!$F$15</f>
        <v>#VALUE!</v>
      </c>
      <c r="V245" s="36" t="e">
        <f ca="1">SUMIFS(СВЦЭМ!$G$40:$G$783,СВЦЭМ!$A$40:$A$783,$A245,СВЦЭМ!$B$39:$B$789,V$225)+'СЕТ СН'!$F$15</f>
        <v>#VALUE!</v>
      </c>
      <c r="W245" s="36" t="e">
        <f ca="1">SUMIFS(СВЦЭМ!$G$40:$G$783,СВЦЭМ!$A$40:$A$783,$A245,СВЦЭМ!$B$39:$B$789,W$225)+'СЕТ СН'!$F$15</f>
        <v>#VALUE!</v>
      </c>
      <c r="X245" s="36" t="e">
        <f ca="1">SUMIFS(СВЦЭМ!$G$40:$G$783,СВЦЭМ!$A$40:$A$783,$A245,СВЦЭМ!$B$39:$B$789,X$225)+'СЕТ СН'!$F$15</f>
        <v>#VALUE!</v>
      </c>
      <c r="Y245" s="36" t="e">
        <f ca="1">SUMIFS(СВЦЭМ!$G$40:$G$783,СВЦЭМ!$A$40:$A$783,$A245,СВЦЭМ!$B$39:$B$789,Y$225)+'СЕТ СН'!$F$15</f>
        <v>#VALUE!</v>
      </c>
    </row>
    <row r="246" spans="1:25" ht="15.75" hidden="1" x14ac:dyDescent="0.2">
      <c r="A246" s="35">
        <f t="shared" si="6"/>
        <v>45647</v>
      </c>
      <c r="B246" s="36" t="e">
        <f ca="1">SUMIFS(СВЦЭМ!$G$40:$G$783,СВЦЭМ!$A$40:$A$783,$A246,СВЦЭМ!$B$39:$B$789,B$225)+'СЕТ СН'!$F$15</f>
        <v>#VALUE!</v>
      </c>
      <c r="C246" s="36" t="e">
        <f ca="1">SUMIFS(СВЦЭМ!$G$40:$G$783,СВЦЭМ!$A$40:$A$783,$A246,СВЦЭМ!$B$39:$B$789,C$225)+'СЕТ СН'!$F$15</f>
        <v>#VALUE!</v>
      </c>
      <c r="D246" s="36" t="e">
        <f ca="1">SUMIFS(СВЦЭМ!$G$40:$G$783,СВЦЭМ!$A$40:$A$783,$A246,СВЦЭМ!$B$39:$B$789,D$225)+'СЕТ СН'!$F$15</f>
        <v>#VALUE!</v>
      </c>
      <c r="E246" s="36" t="e">
        <f ca="1">SUMIFS(СВЦЭМ!$G$40:$G$783,СВЦЭМ!$A$40:$A$783,$A246,СВЦЭМ!$B$39:$B$789,E$225)+'СЕТ СН'!$F$15</f>
        <v>#VALUE!</v>
      </c>
      <c r="F246" s="36" t="e">
        <f ca="1">SUMIFS(СВЦЭМ!$G$40:$G$783,СВЦЭМ!$A$40:$A$783,$A246,СВЦЭМ!$B$39:$B$789,F$225)+'СЕТ СН'!$F$15</f>
        <v>#VALUE!</v>
      </c>
      <c r="G246" s="36" t="e">
        <f ca="1">SUMIFS(СВЦЭМ!$G$40:$G$783,СВЦЭМ!$A$40:$A$783,$A246,СВЦЭМ!$B$39:$B$789,G$225)+'СЕТ СН'!$F$15</f>
        <v>#VALUE!</v>
      </c>
      <c r="H246" s="36" t="e">
        <f ca="1">SUMIFS(СВЦЭМ!$G$40:$G$783,СВЦЭМ!$A$40:$A$783,$A246,СВЦЭМ!$B$39:$B$789,H$225)+'СЕТ СН'!$F$15</f>
        <v>#VALUE!</v>
      </c>
      <c r="I246" s="36" t="e">
        <f ca="1">SUMIFS(СВЦЭМ!$G$40:$G$783,СВЦЭМ!$A$40:$A$783,$A246,СВЦЭМ!$B$39:$B$789,I$225)+'СЕТ СН'!$F$15</f>
        <v>#VALUE!</v>
      </c>
      <c r="J246" s="36" t="e">
        <f ca="1">SUMIFS(СВЦЭМ!$G$40:$G$783,СВЦЭМ!$A$40:$A$783,$A246,СВЦЭМ!$B$39:$B$789,J$225)+'СЕТ СН'!$F$15</f>
        <v>#VALUE!</v>
      </c>
      <c r="K246" s="36" t="e">
        <f ca="1">SUMIFS(СВЦЭМ!$G$40:$G$783,СВЦЭМ!$A$40:$A$783,$A246,СВЦЭМ!$B$39:$B$789,K$225)+'СЕТ СН'!$F$15</f>
        <v>#VALUE!</v>
      </c>
      <c r="L246" s="36" t="e">
        <f ca="1">SUMIFS(СВЦЭМ!$G$40:$G$783,СВЦЭМ!$A$40:$A$783,$A246,СВЦЭМ!$B$39:$B$789,L$225)+'СЕТ СН'!$F$15</f>
        <v>#VALUE!</v>
      </c>
      <c r="M246" s="36" t="e">
        <f ca="1">SUMIFS(СВЦЭМ!$G$40:$G$783,СВЦЭМ!$A$40:$A$783,$A246,СВЦЭМ!$B$39:$B$789,M$225)+'СЕТ СН'!$F$15</f>
        <v>#VALUE!</v>
      </c>
      <c r="N246" s="36" t="e">
        <f ca="1">SUMIFS(СВЦЭМ!$G$40:$G$783,СВЦЭМ!$A$40:$A$783,$A246,СВЦЭМ!$B$39:$B$789,N$225)+'СЕТ СН'!$F$15</f>
        <v>#VALUE!</v>
      </c>
      <c r="O246" s="36" t="e">
        <f ca="1">SUMIFS(СВЦЭМ!$G$40:$G$783,СВЦЭМ!$A$40:$A$783,$A246,СВЦЭМ!$B$39:$B$789,O$225)+'СЕТ СН'!$F$15</f>
        <v>#VALUE!</v>
      </c>
      <c r="P246" s="36" t="e">
        <f ca="1">SUMIFS(СВЦЭМ!$G$40:$G$783,СВЦЭМ!$A$40:$A$783,$A246,СВЦЭМ!$B$39:$B$789,P$225)+'СЕТ СН'!$F$15</f>
        <v>#VALUE!</v>
      </c>
      <c r="Q246" s="36" t="e">
        <f ca="1">SUMIFS(СВЦЭМ!$G$40:$G$783,СВЦЭМ!$A$40:$A$783,$A246,СВЦЭМ!$B$39:$B$789,Q$225)+'СЕТ СН'!$F$15</f>
        <v>#VALUE!</v>
      </c>
      <c r="R246" s="36" t="e">
        <f ca="1">SUMIFS(СВЦЭМ!$G$40:$G$783,СВЦЭМ!$A$40:$A$783,$A246,СВЦЭМ!$B$39:$B$789,R$225)+'СЕТ СН'!$F$15</f>
        <v>#VALUE!</v>
      </c>
      <c r="S246" s="36" t="e">
        <f ca="1">SUMIFS(СВЦЭМ!$G$40:$G$783,СВЦЭМ!$A$40:$A$783,$A246,СВЦЭМ!$B$39:$B$789,S$225)+'СЕТ СН'!$F$15</f>
        <v>#VALUE!</v>
      </c>
      <c r="T246" s="36" t="e">
        <f ca="1">SUMIFS(СВЦЭМ!$G$40:$G$783,СВЦЭМ!$A$40:$A$783,$A246,СВЦЭМ!$B$39:$B$789,T$225)+'СЕТ СН'!$F$15</f>
        <v>#VALUE!</v>
      </c>
      <c r="U246" s="36" t="e">
        <f ca="1">SUMIFS(СВЦЭМ!$G$40:$G$783,СВЦЭМ!$A$40:$A$783,$A246,СВЦЭМ!$B$39:$B$789,U$225)+'СЕТ СН'!$F$15</f>
        <v>#VALUE!</v>
      </c>
      <c r="V246" s="36" t="e">
        <f ca="1">SUMIFS(СВЦЭМ!$G$40:$G$783,СВЦЭМ!$A$40:$A$783,$A246,СВЦЭМ!$B$39:$B$789,V$225)+'СЕТ СН'!$F$15</f>
        <v>#VALUE!</v>
      </c>
      <c r="W246" s="36" t="e">
        <f ca="1">SUMIFS(СВЦЭМ!$G$40:$G$783,СВЦЭМ!$A$40:$A$783,$A246,СВЦЭМ!$B$39:$B$789,W$225)+'СЕТ СН'!$F$15</f>
        <v>#VALUE!</v>
      </c>
      <c r="X246" s="36" t="e">
        <f ca="1">SUMIFS(СВЦЭМ!$G$40:$G$783,СВЦЭМ!$A$40:$A$783,$A246,СВЦЭМ!$B$39:$B$789,X$225)+'СЕТ СН'!$F$15</f>
        <v>#VALUE!</v>
      </c>
      <c r="Y246" s="36" t="e">
        <f ca="1">SUMIFS(СВЦЭМ!$G$40:$G$783,СВЦЭМ!$A$40:$A$783,$A246,СВЦЭМ!$B$39:$B$789,Y$225)+'СЕТ СН'!$F$15</f>
        <v>#VALUE!</v>
      </c>
    </row>
    <row r="247" spans="1:25" ht="15.75" hidden="1" x14ac:dyDescent="0.2">
      <c r="A247" s="35">
        <f t="shared" si="6"/>
        <v>45648</v>
      </c>
      <c r="B247" s="36" t="e">
        <f ca="1">SUMIFS(СВЦЭМ!$G$40:$G$783,СВЦЭМ!$A$40:$A$783,$A247,СВЦЭМ!$B$39:$B$789,B$225)+'СЕТ СН'!$F$15</f>
        <v>#VALUE!</v>
      </c>
      <c r="C247" s="36" t="e">
        <f ca="1">SUMIFS(СВЦЭМ!$G$40:$G$783,СВЦЭМ!$A$40:$A$783,$A247,СВЦЭМ!$B$39:$B$789,C$225)+'СЕТ СН'!$F$15</f>
        <v>#VALUE!</v>
      </c>
      <c r="D247" s="36" t="e">
        <f ca="1">SUMIFS(СВЦЭМ!$G$40:$G$783,СВЦЭМ!$A$40:$A$783,$A247,СВЦЭМ!$B$39:$B$789,D$225)+'СЕТ СН'!$F$15</f>
        <v>#VALUE!</v>
      </c>
      <c r="E247" s="36" t="e">
        <f ca="1">SUMIFS(СВЦЭМ!$G$40:$G$783,СВЦЭМ!$A$40:$A$783,$A247,СВЦЭМ!$B$39:$B$789,E$225)+'СЕТ СН'!$F$15</f>
        <v>#VALUE!</v>
      </c>
      <c r="F247" s="36" t="e">
        <f ca="1">SUMIFS(СВЦЭМ!$G$40:$G$783,СВЦЭМ!$A$40:$A$783,$A247,СВЦЭМ!$B$39:$B$789,F$225)+'СЕТ СН'!$F$15</f>
        <v>#VALUE!</v>
      </c>
      <c r="G247" s="36" t="e">
        <f ca="1">SUMIFS(СВЦЭМ!$G$40:$G$783,СВЦЭМ!$A$40:$A$783,$A247,СВЦЭМ!$B$39:$B$789,G$225)+'СЕТ СН'!$F$15</f>
        <v>#VALUE!</v>
      </c>
      <c r="H247" s="36" t="e">
        <f ca="1">SUMIFS(СВЦЭМ!$G$40:$G$783,СВЦЭМ!$A$40:$A$783,$A247,СВЦЭМ!$B$39:$B$789,H$225)+'СЕТ СН'!$F$15</f>
        <v>#VALUE!</v>
      </c>
      <c r="I247" s="36" t="e">
        <f ca="1">SUMIFS(СВЦЭМ!$G$40:$G$783,СВЦЭМ!$A$40:$A$783,$A247,СВЦЭМ!$B$39:$B$789,I$225)+'СЕТ СН'!$F$15</f>
        <v>#VALUE!</v>
      </c>
      <c r="J247" s="36" t="e">
        <f ca="1">SUMIFS(СВЦЭМ!$G$40:$G$783,СВЦЭМ!$A$40:$A$783,$A247,СВЦЭМ!$B$39:$B$789,J$225)+'СЕТ СН'!$F$15</f>
        <v>#VALUE!</v>
      </c>
      <c r="K247" s="36" t="e">
        <f ca="1">SUMIFS(СВЦЭМ!$G$40:$G$783,СВЦЭМ!$A$40:$A$783,$A247,СВЦЭМ!$B$39:$B$789,K$225)+'СЕТ СН'!$F$15</f>
        <v>#VALUE!</v>
      </c>
      <c r="L247" s="36" t="e">
        <f ca="1">SUMIFS(СВЦЭМ!$G$40:$G$783,СВЦЭМ!$A$40:$A$783,$A247,СВЦЭМ!$B$39:$B$789,L$225)+'СЕТ СН'!$F$15</f>
        <v>#VALUE!</v>
      </c>
      <c r="M247" s="36" t="e">
        <f ca="1">SUMIFS(СВЦЭМ!$G$40:$G$783,СВЦЭМ!$A$40:$A$783,$A247,СВЦЭМ!$B$39:$B$789,M$225)+'СЕТ СН'!$F$15</f>
        <v>#VALUE!</v>
      </c>
      <c r="N247" s="36" t="e">
        <f ca="1">SUMIFS(СВЦЭМ!$G$40:$G$783,СВЦЭМ!$A$40:$A$783,$A247,СВЦЭМ!$B$39:$B$789,N$225)+'СЕТ СН'!$F$15</f>
        <v>#VALUE!</v>
      </c>
      <c r="O247" s="36" t="e">
        <f ca="1">SUMIFS(СВЦЭМ!$G$40:$G$783,СВЦЭМ!$A$40:$A$783,$A247,СВЦЭМ!$B$39:$B$789,O$225)+'СЕТ СН'!$F$15</f>
        <v>#VALUE!</v>
      </c>
      <c r="P247" s="36" t="e">
        <f ca="1">SUMIFS(СВЦЭМ!$G$40:$G$783,СВЦЭМ!$A$40:$A$783,$A247,СВЦЭМ!$B$39:$B$789,P$225)+'СЕТ СН'!$F$15</f>
        <v>#VALUE!</v>
      </c>
      <c r="Q247" s="36" t="e">
        <f ca="1">SUMIFS(СВЦЭМ!$G$40:$G$783,СВЦЭМ!$A$40:$A$783,$A247,СВЦЭМ!$B$39:$B$789,Q$225)+'СЕТ СН'!$F$15</f>
        <v>#VALUE!</v>
      </c>
      <c r="R247" s="36" t="e">
        <f ca="1">SUMIFS(СВЦЭМ!$G$40:$G$783,СВЦЭМ!$A$40:$A$783,$A247,СВЦЭМ!$B$39:$B$789,R$225)+'СЕТ СН'!$F$15</f>
        <v>#VALUE!</v>
      </c>
      <c r="S247" s="36" t="e">
        <f ca="1">SUMIFS(СВЦЭМ!$G$40:$G$783,СВЦЭМ!$A$40:$A$783,$A247,СВЦЭМ!$B$39:$B$789,S$225)+'СЕТ СН'!$F$15</f>
        <v>#VALUE!</v>
      </c>
      <c r="T247" s="36" t="e">
        <f ca="1">SUMIFS(СВЦЭМ!$G$40:$G$783,СВЦЭМ!$A$40:$A$783,$A247,СВЦЭМ!$B$39:$B$789,T$225)+'СЕТ СН'!$F$15</f>
        <v>#VALUE!</v>
      </c>
      <c r="U247" s="36" t="e">
        <f ca="1">SUMIFS(СВЦЭМ!$G$40:$G$783,СВЦЭМ!$A$40:$A$783,$A247,СВЦЭМ!$B$39:$B$789,U$225)+'СЕТ СН'!$F$15</f>
        <v>#VALUE!</v>
      </c>
      <c r="V247" s="36" t="e">
        <f ca="1">SUMIFS(СВЦЭМ!$G$40:$G$783,СВЦЭМ!$A$40:$A$783,$A247,СВЦЭМ!$B$39:$B$789,V$225)+'СЕТ СН'!$F$15</f>
        <v>#VALUE!</v>
      </c>
      <c r="W247" s="36" t="e">
        <f ca="1">SUMIFS(СВЦЭМ!$G$40:$G$783,СВЦЭМ!$A$40:$A$783,$A247,СВЦЭМ!$B$39:$B$789,W$225)+'СЕТ СН'!$F$15</f>
        <v>#VALUE!</v>
      </c>
      <c r="X247" s="36" t="e">
        <f ca="1">SUMIFS(СВЦЭМ!$G$40:$G$783,СВЦЭМ!$A$40:$A$783,$A247,СВЦЭМ!$B$39:$B$789,X$225)+'СЕТ СН'!$F$15</f>
        <v>#VALUE!</v>
      </c>
      <c r="Y247" s="36" t="e">
        <f ca="1">SUMIFS(СВЦЭМ!$G$40:$G$783,СВЦЭМ!$A$40:$A$783,$A247,СВЦЭМ!$B$39:$B$789,Y$225)+'СЕТ СН'!$F$15</f>
        <v>#VALUE!</v>
      </c>
    </row>
    <row r="248" spans="1:25" ht="15.75" hidden="1" x14ac:dyDescent="0.2">
      <c r="A248" s="35">
        <f t="shared" si="6"/>
        <v>45649</v>
      </c>
      <c r="B248" s="36" t="e">
        <f ca="1">SUMIFS(СВЦЭМ!$G$40:$G$783,СВЦЭМ!$A$40:$A$783,$A248,СВЦЭМ!$B$39:$B$789,B$225)+'СЕТ СН'!$F$15</f>
        <v>#VALUE!</v>
      </c>
      <c r="C248" s="36" t="e">
        <f ca="1">SUMIFS(СВЦЭМ!$G$40:$G$783,СВЦЭМ!$A$40:$A$783,$A248,СВЦЭМ!$B$39:$B$789,C$225)+'СЕТ СН'!$F$15</f>
        <v>#VALUE!</v>
      </c>
      <c r="D248" s="36" t="e">
        <f ca="1">SUMIFS(СВЦЭМ!$G$40:$G$783,СВЦЭМ!$A$40:$A$783,$A248,СВЦЭМ!$B$39:$B$789,D$225)+'СЕТ СН'!$F$15</f>
        <v>#VALUE!</v>
      </c>
      <c r="E248" s="36" t="e">
        <f ca="1">SUMIFS(СВЦЭМ!$G$40:$G$783,СВЦЭМ!$A$40:$A$783,$A248,СВЦЭМ!$B$39:$B$789,E$225)+'СЕТ СН'!$F$15</f>
        <v>#VALUE!</v>
      </c>
      <c r="F248" s="36" t="e">
        <f ca="1">SUMIFS(СВЦЭМ!$G$40:$G$783,СВЦЭМ!$A$40:$A$783,$A248,СВЦЭМ!$B$39:$B$789,F$225)+'СЕТ СН'!$F$15</f>
        <v>#VALUE!</v>
      </c>
      <c r="G248" s="36" t="e">
        <f ca="1">SUMIFS(СВЦЭМ!$G$40:$G$783,СВЦЭМ!$A$40:$A$783,$A248,СВЦЭМ!$B$39:$B$789,G$225)+'СЕТ СН'!$F$15</f>
        <v>#VALUE!</v>
      </c>
      <c r="H248" s="36" t="e">
        <f ca="1">SUMIFS(СВЦЭМ!$G$40:$G$783,СВЦЭМ!$A$40:$A$783,$A248,СВЦЭМ!$B$39:$B$789,H$225)+'СЕТ СН'!$F$15</f>
        <v>#VALUE!</v>
      </c>
      <c r="I248" s="36" t="e">
        <f ca="1">SUMIFS(СВЦЭМ!$G$40:$G$783,СВЦЭМ!$A$40:$A$783,$A248,СВЦЭМ!$B$39:$B$789,I$225)+'СЕТ СН'!$F$15</f>
        <v>#VALUE!</v>
      </c>
      <c r="J248" s="36" t="e">
        <f ca="1">SUMIFS(СВЦЭМ!$G$40:$G$783,СВЦЭМ!$A$40:$A$783,$A248,СВЦЭМ!$B$39:$B$789,J$225)+'СЕТ СН'!$F$15</f>
        <v>#VALUE!</v>
      </c>
      <c r="K248" s="36" t="e">
        <f ca="1">SUMIFS(СВЦЭМ!$G$40:$G$783,СВЦЭМ!$A$40:$A$783,$A248,СВЦЭМ!$B$39:$B$789,K$225)+'СЕТ СН'!$F$15</f>
        <v>#VALUE!</v>
      </c>
      <c r="L248" s="36" t="e">
        <f ca="1">SUMIFS(СВЦЭМ!$G$40:$G$783,СВЦЭМ!$A$40:$A$783,$A248,СВЦЭМ!$B$39:$B$789,L$225)+'СЕТ СН'!$F$15</f>
        <v>#VALUE!</v>
      </c>
      <c r="M248" s="36" t="e">
        <f ca="1">SUMIFS(СВЦЭМ!$G$40:$G$783,СВЦЭМ!$A$40:$A$783,$A248,СВЦЭМ!$B$39:$B$789,M$225)+'СЕТ СН'!$F$15</f>
        <v>#VALUE!</v>
      </c>
      <c r="N248" s="36" t="e">
        <f ca="1">SUMIFS(СВЦЭМ!$G$40:$G$783,СВЦЭМ!$A$40:$A$783,$A248,СВЦЭМ!$B$39:$B$789,N$225)+'СЕТ СН'!$F$15</f>
        <v>#VALUE!</v>
      </c>
      <c r="O248" s="36" t="e">
        <f ca="1">SUMIFS(СВЦЭМ!$G$40:$G$783,СВЦЭМ!$A$40:$A$783,$A248,СВЦЭМ!$B$39:$B$789,O$225)+'СЕТ СН'!$F$15</f>
        <v>#VALUE!</v>
      </c>
      <c r="P248" s="36" t="e">
        <f ca="1">SUMIFS(СВЦЭМ!$G$40:$G$783,СВЦЭМ!$A$40:$A$783,$A248,СВЦЭМ!$B$39:$B$789,P$225)+'СЕТ СН'!$F$15</f>
        <v>#VALUE!</v>
      </c>
      <c r="Q248" s="36" t="e">
        <f ca="1">SUMIFS(СВЦЭМ!$G$40:$G$783,СВЦЭМ!$A$40:$A$783,$A248,СВЦЭМ!$B$39:$B$789,Q$225)+'СЕТ СН'!$F$15</f>
        <v>#VALUE!</v>
      </c>
      <c r="R248" s="36" t="e">
        <f ca="1">SUMIFS(СВЦЭМ!$G$40:$G$783,СВЦЭМ!$A$40:$A$783,$A248,СВЦЭМ!$B$39:$B$789,R$225)+'СЕТ СН'!$F$15</f>
        <v>#VALUE!</v>
      </c>
      <c r="S248" s="36" t="e">
        <f ca="1">SUMIFS(СВЦЭМ!$G$40:$G$783,СВЦЭМ!$A$40:$A$783,$A248,СВЦЭМ!$B$39:$B$789,S$225)+'СЕТ СН'!$F$15</f>
        <v>#VALUE!</v>
      </c>
      <c r="T248" s="36" t="e">
        <f ca="1">SUMIFS(СВЦЭМ!$G$40:$G$783,СВЦЭМ!$A$40:$A$783,$A248,СВЦЭМ!$B$39:$B$789,T$225)+'СЕТ СН'!$F$15</f>
        <v>#VALUE!</v>
      </c>
      <c r="U248" s="36" t="e">
        <f ca="1">SUMIFS(СВЦЭМ!$G$40:$G$783,СВЦЭМ!$A$40:$A$783,$A248,СВЦЭМ!$B$39:$B$789,U$225)+'СЕТ СН'!$F$15</f>
        <v>#VALUE!</v>
      </c>
      <c r="V248" s="36" t="e">
        <f ca="1">SUMIFS(СВЦЭМ!$G$40:$G$783,СВЦЭМ!$A$40:$A$783,$A248,СВЦЭМ!$B$39:$B$789,V$225)+'СЕТ СН'!$F$15</f>
        <v>#VALUE!</v>
      </c>
      <c r="W248" s="36" t="e">
        <f ca="1">SUMIFS(СВЦЭМ!$G$40:$G$783,СВЦЭМ!$A$40:$A$783,$A248,СВЦЭМ!$B$39:$B$789,W$225)+'СЕТ СН'!$F$15</f>
        <v>#VALUE!</v>
      </c>
      <c r="X248" s="36" t="e">
        <f ca="1">SUMIFS(СВЦЭМ!$G$40:$G$783,СВЦЭМ!$A$40:$A$783,$A248,СВЦЭМ!$B$39:$B$789,X$225)+'СЕТ СН'!$F$15</f>
        <v>#VALUE!</v>
      </c>
      <c r="Y248" s="36" t="e">
        <f ca="1">SUMIFS(СВЦЭМ!$G$40:$G$783,СВЦЭМ!$A$40:$A$783,$A248,СВЦЭМ!$B$39:$B$789,Y$225)+'СЕТ СН'!$F$15</f>
        <v>#VALUE!</v>
      </c>
    </row>
    <row r="249" spans="1:25" ht="15.75" hidden="1" x14ac:dyDescent="0.2">
      <c r="A249" s="35">
        <f t="shared" si="6"/>
        <v>45650</v>
      </c>
      <c r="B249" s="36" t="e">
        <f ca="1">SUMIFS(СВЦЭМ!$G$40:$G$783,СВЦЭМ!$A$40:$A$783,$A249,СВЦЭМ!$B$39:$B$789,B$225)+'СЕТ СН'!$F$15</f>
        <v>#VALUE!</v>
      </c>
      <c r="C249" s="36" t="e">
        <f ca="1">SUMIFS(СВЦЭМ!$G$40:$G$783,СВЦЭМ!$A$40:$A$783,$A249,СВЦЭМ!$B$39:$B$789,C$225)+'СЕТ СН'!$F$15</f>
        <v>#VALUE!</v>
      </c>
      <c r="D249" s="36" t="e">
        <f ca="1">SUMIFS(СВЦЭМ!$G$40:$G$783,СВЦЭМ!$A$40:$A$783,$A249,СВЦЭМ!$B$39:$B$789,D$225)+'СЕТ СН'!$F$15</f>
        <v>#VALUE!</v>
      </c>
      <c r="E249" s="36" t="e">
        <f ca="1">SUMIFS(СВЦЭМ!$G$40:$G$783,СВЦЭМ!$A$40:$A$783,$A249,СВЦЭМ!$B$39:$B$789,E$225)+'СЕТ СН'!$F$15</f>
        <v>#VALUE!</v>
      </c>
      <c r="F249" s="36" t="e">
        <f ca="1">SUMIFS(СВЦЭМ!$G$40:$G$783,СВЦЭМ!$A$40:$A$783,$A249,СВЦЭМ!$B$39:$B$789,F$225)+'СЕТ СН'!$F$15</f>
        <v>#VALUE!</v>
      </c>
      <c r="G249" s="36" t="e">
        <f ca="1">SUMIFS(СВЦЭМ!$G$40:$G$783,СВЦЭМ!$A$40:$A$783,$A249,СВЦЭМ!$B$39:$B$789,G$225)+'СЕТ СН'!$F$15</f>
        <v>#VALUE!</v>
      </c>
      <c r="H249" s="36" t="e">
        <f ca="1">SUMIFS(СВЦЭМ!$G$40:$G$783,СВЦЭМ!$A$40:$A$783,$A249,СВЦЭМ!$B$39:$B$789,H$225)+'СЕТ СН'!$F$15</f>
        <v>#VALUE!</v>
      </c>
      <c r="I249" s="36" t="e">
        <f ca="1">SUMIFS(СВЦЭМ!$G$40:$G$783,СВЦЭМ!$A$40:$A$783,$A249,СВЦЭМ!$B$39:$B$789,I$225)+'СЕТ СН'!$F$15</f>
        <v>#VALUE!</v>
      </c>
      <c r="J249" s="36" t="e">
        <f ca="1">SUMIFS(СВЦЭМ!$G$40:$G$783,СВЦЭМ!$A$40:$A$783,$A249,СВЦЭМ!$B$39:$B$789,J$225)+'СЕТ СН'!$F$15</f>
        <v>#VALUE!</v>
      </c>
      <c r="K249" s="36" t="e">
        <f ca="1">SUMIFS(СВЦЭМ!$G$40:$G$783,СВЦЭМ!$A$40:$A$783,$A249,СВЦЭМ!$B$39:$B$789,K$225)+'СЕТ СН'!$F$15</f>
        <v>#VALUE!</v>
      </c>
      <c r="L249" s="36" t="e">
        <f ca="1">SUMIFS(СВЦЭМ!$G$40:$G$783,СВЦЭМ!$A$40:$A$783,$A249,СВЦЭМ!$B$39:$B$789,L$225)+'СЕТ СН'!$F$15</f>
        <v>#VALUE!</v>
      </c>
      <c r="M249" s="36" t="e">
        <f ca="1">SUMIFS(СВЦЭМ!$G$40:$G$783,СВЦЭМ!$A$40:$A$783,$A249,СВЦЭМ!$B$39:$B$789,M$225)+'СЕТ СН'!$F$15</f>
        <v>#VALUE!</v>
      </c>
      <c r="N249" s="36" t="e">
        <f ca="1">SUMIFS(СВЦЭМ!$G$40:$G$783,СВЦЭМ!$A$40:$A$783,$A249,СВЦЭМ!$B$39:$B$789,N$225)+'СЕТ СН'!$F$15</f>
        <v>#VALUE!</v>
      </c>
      <c r="O249" s="36" t="e">
        <f ca="1">SUMIFS(СВЦЭМ!$G$40:$G$783,СВЦЭМ!$A$40:$A$783,$A249,СВЦЭМ!$B$39:$B$789,O$225)+'СЕТ СН'!$F$15</f>
        <v>#VALUE!</v>
      </c>
      <c r="P249" s="36" t="e">
        <f ca="1">SUMIFS(СВЦЭМ!$G$40:$G$783,СВЦЭМ!$A$40:$A$783,$A249,СВЦЭМ!$B$39:$B$789,P$225)+'СЕТ СН'!$F$15</f>
        <v>#VALUE!</v>
      </c>
      <c r="Q249" s="36" t="e">
        <f ca="1">SUMIFS(СВЦЭМ!$G$40:$G$783,СВЦЭМ!$A$40:$A$783,$A249,СВЦЭМ!$B$39:$B$789,Q$225)+'СЕТ СН'!$F$15</f>
        <v>#VALUE!</v>
      </c>
      <c r="R249" s="36" t="e">
        <f ca="1">SUMIFS(СВЦЭМ!$G$40:$G$783,СВЦЭМ!$A$40:$A$783,$A249,СВЦЭМ!$B$39:$B$789,R$225)+'СЕТ СН'!$F$15</f>
        <v>#VALUE!</v>
      </c>
      <c r="S249" s="36" t="e">
        <f ca="1">SUMIFS(СВЦЭМ!$G$40:$G$783,СВЦЭМ!$A$40:$A$783,$A249,СВЦЭМ!$B$39:$B$789,S$225)+'СЕТ СН'!$F$15</f>
        <v>#VALUE!</v>
      </c>
      <c r="T249" s="36" t="e">
        <f ca="1">SUMIFS(СВЦЭМ!$G$40:$G$783,СВЦЭМ!$A$40:$A$783,$A249,СВЦЭМ!$B$39:$B$789,T$225)+'СЕТ СН'!$F$15</f>
        <v>#VALUE!</v>
      </c>
      <c r="U249" s="36" t="e">
        <f ca="1">SUMIFS(СВЦЭМ!$G$40:$G$783,СВЦЭМ!$A$40:$A$783,$A249,СВЦЭМ!$B$39:$B$789,U$225)+'СЕТ СН'!$F$15</f>
        <v>#VALUE!</v>
      </c>
      <c r="V249" s="36" t="e">
        <f ca="1">SUMIFS(СВЦЭМ!$G$40:$G$783,СВЦЭМ!$A$40:$A$783,$A249,СВЦЭМ!$B$39:$B$789,V$225)+'СЕТ СН'!$F$15</f>
        <v>#VALUE!</v>
      </c>
      <c r="W249" s="36" t="e">
        <f ca="1">SUMIFS(СВЦЭМ!$G$40:$G$783,СВЦЭМ!$A$40:$A$783,$A249,СВЦЭМ!$B$39:$B$789,W$225)+'СЕТ СН'!$F$15</f>
        <v>#VALUE!</v>
      </c>
      <c r="X249" s="36" t="e">
        <f ca="1">SUMIFS(СВЦЭМ!$G$40:$G$783,СВЦЭМ!$A$40:$A$783,$A249,СВЦЭМ!$B$39:$B$789,X$225)+'СЕТ СН'!$F$15</f>
        <v>#VALUE!</v>
      </c>
      <c r="Y249" s="36" t="e">
        <f ca="1">SUMIFS(СВЦЭМ!$G$40:$G$783,СВЦЭМ!$A$40:$A$783,$A249,СВЦЭМ!$B$39:$B$789,Y$225)+'СЕТ СН'!$F$15</f>
        <v>#VALUE!</v>
      </c>
    </row>
    <row r="250" spans="1:25" ht="15.75" hidden="1" x14ac:dyDescent="0.2">
      <c r="A250" s="35">
        <f t="shared" si="6"/>
        <v>45651</v>
      </c>
      <c r="B250" s="36" t="e">
        <f ca="1">SUMIFS(СВЦЭМ!$G$40:$G$783,СВЦЭМ!$A$40:$A$783,$A250,СВЦЭМ!$B$39:$B$789,B$225)+'СЕТ СН'!$F$15</f>
        <v>#VALUE!</v>
      </c>
      <c r="C250" s="36" t="e">
        <f ca="1">SUMIFS(СВЦЭМ!$G$40:$G$783,СВЦЭМ!$A$40:$A$783,$A250,СВЦЭМ!$B$39:$B$789,C$225)+'СЕТ СН'!$F$15</f>
        <v>#VALUE!</v>
      </c>
      <c r="D250" s="36" t="e">
        <f ca="1">SUMIFS(СВЦЭМ!$G$40:$G$783,СВЦЭМ!$A$40:$A$783,$A250,СВЦЭМ!$B$39:$B$789,D$225)+'СЕТ СН'!$F$15</f>
        <v>#VALUE!</v>
      </c>
      <c r="E250" s="36" t="e">
        <f ca="1">SUMIFS(СВЦЭМ!$G$40:$G$783,СВЦЭМ!$A$40:$A$783,$A250,СВЦЭМ!$B$39:$B$789,E$225)+'СЕТ СН'!$F$15</f>
        <v>#VALUE!</v>
      </c>
      <c r="F250" s="36" t="e">
        <f ca="1">SUMIFS(СВЦЭМ!$G$40:$G$783,СВЦЭМ!$A$40:$A$783,$A250,СВЦЭМ!$B$39:$B$789,F$225)+'СЕТ СН'!$F$15</f>
        <v>#VALUE!</v>
      </c>
      <c r="G250" s="36" t="e">
        <f ca="1">SUMIFS(СВЦЭМ!$G$40:$G$783,СВЦЭМ!$A$40:$A$783,$A250,СВЦЭМ!$B$39:$B$789,G$225)+'СЕТ СН'!$F$15</f>
        <v>#VALUE!</v>
      </c>
      <c r="H250" s="36" t="e">
        <f ca="1">SUMIFS(СВЦЭМ!$G$40:$G$783,СВЦЭМ!$A$40:$A$783,$A250,СВЦЭМ!$B$39:$B$789,H$225)+'СЕТ СН'!$F$15</f>
        <v>#VALUE!</v>
      </c>
      <c r="I250" s="36" t="e">
        <f ca="1">SUMIFS(СВЦЭМ!$G$40:$G$783,СВЦЭМ!$A$40:$A$783,$A250,СВЦЭМ!$B$39:$B$789,I$225)+'СЕТ СН'!$F$15</f>
        <v>#VALUE!</v>
      </c>
      <c r="J250" s="36" t="e">
        <f ca="1">SUMIFS(СВЦЭМ!$G$40:$G$783,СВЦЭМ!$A$40:$A$783,$A250,СВЦЭМ!$B$39:$B$789,J$225)+'СЕТ СН'!$F$15</f>
        <v>#VALUE!</v>
      </c>
      <c r="K250" s="36" t="e">
        <f ca="1">SUMIFS(СВЦЭМ!$G$40:$G$783,СВЦЭМ!$A$40:$A$783,$A250,СВЦЭМ!$B$39:$B$789,K$225)+'СЕТ СН'!$F$15</f>
        <v>#VALUE!</v>
      </c>
      <c r="L250" s="36" t="e">
        <f ca="1">SUMIFS(СВЦЭМ!$G$40:$G$783,СВЦЭМ!$A$40:$A$783,$A250,СВЦЭМ!$B$39:$B$789,L$225)+'СЕТ СН'!$F$15</f>
        <v>#VALUE!</v>
      </c>
      <c r="M250" s="36" t="e">
        <f ca="1">SUMIFS(СВЦЭМ!$G$40:$G$783,СВЦЭМ!$A$40:$A$783,$A250,СВЦЭМ!$B$39:$B$789,M$225)+'СЕТ СН'!$F$15</f>
        <v>#VALUE!</v>
      </c>
      <c r="N250" s="36" t="e">
        <f ca="1">SUMIFS(СВЦЭМ!$G$40:$G$783,СВЦЭМ!$A$40:$A$783,$A250,СВЦЭМ!$B$39:$B$789,N$225)+'СЕТ СН'!$F$15</f>
        <v>#VALUE!</v>
      </c>
      <c r="O250" s="36" t="e">
        <f ca="1">SUMIFS(СВЦЭМ!$G$40:$G$783,СВЦЭМ!$A$40:$A$783,$A250,СВЦЭМ!$B$39:$B$789,O$225)+'СЕТ СН'!$F$15</f>
        <v>#VALUE!</v>
      </c>
      <c r="P250" s="36" t="e">
        <f ca="1">SUMIFS(СВЦЭМ!$G$40:$G$783,СВЦЭМ!$A$40:$A$783,$A250,СВЦЭМ!$B$39:$B$789,P$225)+'СЕТ СН'!$F$15</f>
        <v>#VALUE!</v>
      </c>
      <c r="Q250" s="36" t="e">
        <f ca="1">SUMIFS(СВЦЭМ!$G$40:$G$783,СВЦЭМ!$A$40:$A$783,$A250,СВЦЭМ!$B$39:$B$789,Q$225)+'СЕТ СН'!$F$15</f>
        <v>#VALUE!</v>
      </c>
      <c r="R250" s="36" t="e">
        <f ca="1">SUMIFS(СВЦЭМ!$G$40:$G$783,СВЦЭМ!$A$40:$A$783,$A250,СВЦЭМ!$B$39:$B$789,R$225)+'СЕТ СН'!$F$15</f>
        <v>#VALUE!</v>
      </c>
      <c r="S250" s="36" t="e">
        <f ca="1">SUMIFS(СВЦЭМ!$G$40:$G$783,СВЦЭМ!$A$40:$A$783,$A250,СВЦЭМ!$B$39:$B$789,S$225)+'СЕТ СН'!$F$15</f>
        <v>#VALUE!</v>
      </c>
      <c r="T250" s="36" t="e">
        <f ca="1">SUMIFS(СВЦЭМ!$G$40:$G$783,СВЦЭМ!$A$40:$A$783,$A250,СВЦЭМ!$B$39:$B$789,T$225)+'СЕТ СН'!$F$15</f>
        <v>#VALUE!</v>
      </c>
      <c r="U250" s="36" t="e">
        <f ca="1">SUMIFS(СВЦЭМ!$G$40:$G$783,СВЦЭМ!$A$40:$A$783,$A250,СВЦЭМ!$B$39:$B$789,U$225)+'СЕТ СН'!$F$15</f>
        <v>#VALUE!</v>
      </c>
      <c r="V250" s="36" t="e">
        <f ca="1">SUMIFS(СВЦЭМ!$G$40:$G$783,СВЦЭМ!$A$40:$A$783,$A250,СВЦЭМ!$B$39:$B$789,V$225)+'СЕТ СН'!$F$15</f>
        <v>#VALUE!</v>
      </c>
      <c r="W250" s="36" t="e">
        <f ca="1">SUMIFS(СВЦЭМ!$G$40:$G$783,СВЦЭМ!$A$40:$A$783,$A250,СВЦЭМ!$B$39:$B$789,W$225)+'СЕТ СН'!$F$15</f>
        <v>#VALUE!</v>
      </c>
      <c r="X250" s="36" t="e">
        <f ca="1">SUMIFS(СВЦЭМ!$G$40:$G$783,СВЦЭМ!$A$40:$A$783,$A250,СВЦЭМ!$B$39:$B$789,X$225)+'СЕТ СН'!$F$15</f>
        <v>#VALUE!</v>
      </c>
      <c r="Y250" s="36" t="e">
        <f ca="1">SUMIFS(СВЦЭМ!$G$40:$G$783,СВЦЭМ!$A$40:$A$783,$A250,СВЦЭМ!$B$39:$B$789,Y$225)+'СЕТ СН'!$F$15</f>
        <v>#VALUE!</v>
      </c>
    </row>
    <row r="251" spans="1:25" ht="15.75" hidden="1" x14ac:dyDescent="0.2">
      <c r="A251" s="35">
        <f t="shared" si="6"/>
        <v>45652</v>
      </c>
      <c r="B251" s="36" t="e">
        <f ca="1">SUMIFS(СВЦЭМ!$G$40:$G$783,СВЦЭМ!$A$40:$A$783,$A251,СВЦЭМ!$B$39:$B$789,B$225)+'СЕТ СН'!$F$15</f>
        <v>#VALUE!</v>
      </c>
      <c r="C251" s="36" t="e">
        <f ca="1">SUMIFS(СВЦЭМ!$G$40:$G$783,СВЦЭМ!$A$40:$A$783,$A251,СВЦЭМ!$B$39:$B$789,C$225)+'СЕТ СН'!$F$15</f>
        <v>#VALUE!</v>
      </c>
      <c r="D251" s="36" t="e">
        <f ca="1">SUMIFS(СВЦЭМ!$G$40:$G$783,СВЦЭМ!$A$40:$A$783,$A251,СВЦЭМ!$B$39:$B$789,D$225)+'СЕТ СН'!$F$15</f>
        <v>#VALUE!</v>
      </c>
      <c r="E251" s="36" t="e">
        <f ca="1">SUMIFS(СВЦЭМ!$G$40:$G$783,СВЦЭМ!$A$40:$A$783,$A251,СВЦЭМ!$B$39:$B$789,E$225)+'СЕТ СН'!$F$15</f>
        <v>#VALUE!</v>
      </c>
      <c r="F251" s="36" t="e">
        <f ca="1">SUMIFS(СВЦЭМ!$G$40:$G$783,СВЦЭМ!$A$40:$A$783,$A251,СВЦЭМ!$B$39:$B$789,F$225)+'СЕТ СН'!$F$15</f>
        <v>#VALUE!</v>
      </c>
      <c r="G251" s="36" t="e">
        <f ca="1">SUMIFS(СВЦЭМ!$G$40:$G$783,СВЦЭМ!$A$40:$A$783,$A251,СВЦЭМ!$B$39:$B$789,G$225)+'СЕТ СН'!$F$15</f>
        <v>#VALUE!</v>
      </c>
      <c r="H251" s="36" t="e">
        <f ca="1">SUMIFS(СВЦЭМ!$G$40:$G$783,СВЦЭМ!$A$40:$A$783,$A251,СВЦЭМ!$B$39:$B$789,H$225)+'СЕТ СН'!$F$15</f>
        <v>#VALUE!</v>
      </c>
      <c r="I251" s="36" t="e">
        <f ca="1">SUMIFS(СВЦЭМ!$G$40:$G$783,СВЦЭМ!$A$40:$A$783,$A251,СВЦЭМ!$B$39:$B$789,I$225)+'СЕТ СН'!$F$15</f>
        <v>#VALUE!</v>
      </c>
      <c r="J251" s="36" t="e">
        <f ca="1">SUMIFS(СВЦЭМ!$G$40:$G$783,СВЦЭМ!$A$40:$A$783,$A251,СВЦЭМ!$B$39:$B$789,J$225)+'СЕТ СН'!$F$15</f>
        <v>#VALUE!</v>
      </c>
      <c r="K251" s="36" t="e">
        <f ca="1">SUMIFS(СВЦЭМ!$G$40:$G$783,СВЦЭМ!$A$40:$A$783,$A251,СВЦЭМ!$B$39:$B$789,K$225)+'СЕТ СН'!$F$15</f>
        <v>#VALUE!</v>
      </c>
      <c r="L251" s="36" t="e">
        <f ca="1">SUMIFS(СВЦЭМ!$G$40:$G$783,СВЦЭМ!$A$40:$A$783,$A251,СВЦЭМ!$B$39:$B$789,L$225)+'СЕТ СН'!$F$15</f>
        <v>#VALUE!</v>
      </c>
      <c r="M251" s="36" t="e">
        <f ca="1">SUMIFS(СВЦЭМ!$G$40:$G$783,СВЦЭМ!$A$40:$A$783,$A251,СВЦЭМ!$B$39:$B$789,M$225)+'СЕТ СН'!$F$15</f>
        <v>#VALUE!</v>
      </c>
      <c r="N251" s="36" t="e">
        <f ca="1">SUMIFS(СВЦЭМ!$G$40:$G$783,СВЦЭМ!$A$40:$A$783,$A251,СВЦЭМ!$B$39:$B$789,N$225)+'СЕТ СН'!$F$15</f>
        <v>#VALUE!</v>
      </c>
      <c r="O251" s="36" t="e">
        <f ca="1">SUMIFS(СВЦЭМ!$G$40:$G$783,СВЦЭМ!$A$40:$A$783,$A251,СВЦЭМ!$B$39:$B$789,O$225)+'СЕТ СН'!$F$15</f>
        <v>#VALUE!</v>
      </c>
      <c r="P251" s="36" t="e">
        <f ca="1">SUMIFS(СВЦЭМ!$G$40:$G$783,СВЦЭМ!$A$40:$A$783,$A251,СВЦЭМ!$B$39:$B$789,P$225)+'СЕТ СН'!$F$15</f>
        <v>#VALUE!</v>
      </c>
      <c r="Q251" s="36" t="e">
        <f ca="1">SUMIFS(СВЦЭМ!$G$40:$G$783,СВЦЭМ!$A$40:$A$783,$A251,СВЦЭМ!$B$39:$B$789,Q$225)+'СЕТ СН'!$F$15</f>
        <v>#VALUE!</v>
      </c>
      <c r="R251" s="36" t="e">
        <f ca="1">SUMIFS(СВЦЭМ!$G$40:$G$783,СВЦЭМ!$A$40:$A$783,$A251,СВЦЭМ!$B$39:$B$789,R$225)+'СЕТ СН'!$F$15</f>
        <v>#VALUE!</v>
      </c>
      <c r="S251" s="36" t="e">
        <f ca="1">SUMIFS(СВЦЭМ!$G$40:$G$783,СВЦЭМ!$A$40:$A$783,$A251,СВЦЭМ!$B$39:$B$789,S$225)+'СЕТ СН'!$F$15</f>
        <v>#VALUE!</v>
      </c>
      <c r="T251" s="36" t="e">
        <f ca="1">SUMIFS(СВЦЭМ!$G$40:$G$783,СВЦЭМ!$A$40:$A$783,$A251,СВЦЭМ!$B$39:$B$789,T$225)+'СЕТ СН'!$F$15</f>
        <v>#VALUE!</v>
      </c>
      <c r="U251" s="36" t="e">
        <f ca="1">SUMIFS(СВЦЭМ!$G$40:$G$783,СВЦЭМ!$A$40:$A$783,$A251,СВЦЭМ!$B$39:$B$789,U$225)+'СЕТ СН'!$F$15</f>
        <v>#VALUE!</v>
      </c>
      <c r="V251" s="36" t="e">
        <f ca="1">SUMIFS(СВЦЭМ!$G$40:$G$783,СВЦЭМ!$A$40:$A$783,$A251,СВЦЭМ!$B$39:$B$789,V$225)+'СЕТ СН'!$F$15</f>
        <v>#VALUE!</v>
      </c>
      <c r="W251" s="36" t="e">
        <f ca="1">SUMIFS(СВЦЭМ!$G$40:$G$783,СВЦЭМ!$A$40:$A$783,$A251,СВЦЭМ!$B$39:$B$789,W$225)+'СЕТ СН'!$F$15</f>
        <v>#VALUE!</v>
      </c>
      <c r="X251" s="36" t="e">
        <f ca="1">SUMIFS(СВЦЭМ!$G$40:$G$783,СВЦЭМ!$A$40:$A$783,$A251,СВЦЭМ!$B$39:$B$789,X$225)+'СЕТ СН'!$F$15</f>
        <v>#VALUE!</v>
      </c>
      <c r="Y251" s="36" t="e">
        <f ca="1">SUMIFS(СВЦЭМ!$G$40:$G$783,СВЦЭМ!$A$40:$A$783,$A251,СВЦЭМ!$B$39:$B$789,Y$225)+'СЕТ СН'!$F$15</f>
        <v>#VALUE!</v>
      </c>
    </row>
    <row r="252" spans="1:25" ht="15.75" hidden="1" x14ac:dyDescent="0.2">
      <c r="A252" s="35">
        <f t="shared" si="6"/>
        <v>45653</v>
      </c>
      <c r="B252" s="36" t="e">
        <f ca="1">SUMIFS(СВЦЭМ!$G$40:$G$783,СВЦЭМ!$A$40:$A$783,$A252,СВЦЭМ!$B$39:$B$789,B$225)+'СЕТ СН'!$F$15</f>
        <v>#VALUE!</v>
      </c>
      <c r="C252" s="36" t="e">
        <f ca="1">SUMIFS(СВЦЭМ!$G$40:$G$783,СВЦЭМ!$A$40:$A$783,$A252,СВЦЭМ!$B$39:$B$789,C$225)+'СЕТ СН'!$F$15</f>
        <v>#VALUE!</v>
      </c>
      <c r="D252" s="36" t="e">
        <f ca="1">SUMIFS(СВЦЭМ!$G$40:$G$783,СВЦЭМ!$A$40:$A$783,$A252,СВЦЭМ!$B$39:$B$789,D$225)+'СЕТ СН'!$F$15</f>
        <v>#VALUE!</v>
      </c>
      <c r="E252" s="36" t="e">
        <f ca="1">SUMIFS(СВЦЭМ!$G$40:$G$783,СВЦЭМ!$A$40:$A$783,$A252,СВЦЭМ!$B$39:$B$789,E$225)+'СЕТ СН'!$F$15</f>
        <v>#VALUE!</v>
      </c>
      <c r="F252" s="36" t="e">
        <f ca="1">SUMIFS(СВЦЭМ!$G$40:$G$783,СВЦЭМ!$A$40:$A$783,$A252,СВЦЭМ!$B$39:$B$789,F$225)+'СЕТ СН'!$F$15</f>
        <v>#VALUE!</v>
      </c>
      <c r="G252" s="36" t="e">
        <f ca="1">SUMIFS(СВЦЭМ!$G$40:$G$783,СВЦЭМ!$A$40:$A$783,$A252,СВЦЭМ!$B$39:$B$789,G$225)+'СЕТ СН'!$F$15</f>
        <v>#VALUE!</v>
      </c>
      <c r="H252" s="36" t="e">
        <f ca="1">SUMIFS(СВЦЭМ!$G$40:$G$783,СВЦЭМ!$A$40:$A$783,$A252,СВЦЭМ!$B$39:$B$789,H$225)+'СЕТ СН'!$F$15</f>
        <v>#VALUE!</v>
      </c>
      <c r="I252" s="36" t="e">
        <f ca="1">SUMIFS(СВЦЭМ!$G$40:$G$783,СВЦЭМ!$A$40:$A$783,$A252,СВЦЭМ!$B$39:$B$789,I$225)+'СЕТ СН'!$F$15</f>
        <v>#VALUE!</v>
      </c>
      <c r="J252" s="36" t="e">
        <f ca="1">SUMIFS(СВЦЭМ!$G$40:$G$783,СВЦЭМ!$A$40:$A$783,$A252,СВЦЭМ!$B$39:$B$789,J$225)+'СЕТ СН'!$F$15</f>
        <v>#VALUE!</v>
      </c>
      <c r="K252" s="36" t="e">
        <f ca="1">SUMIFS(СВЦЭМ!$G$40:$G$783,СВЦЭМ!$A$40:$A$783,$A252,СВЦЭМ!$B$39:$B$789,K$225)+'СЕТ СН'!$F$15</f>
        <v>#VALUE!</v>
      </c>
      <c r="L252" s="36" t="e">
        <f ca="1">SUMIFS(СВЦЭМ!$G$40:$G$783,СВЦЭМ!$A$40:$A$783,$A252,СВЦЭМ!$B$39:$B$789,L$225)+'СЕТ СН'!$F$15</f>
        <v>#VALUE!</v>
      </c>
      <c r="M252" s="36" t="e">
        <f ca="1">SUMIFS(СВЦЭМ!$G$40:$G$783,СВЦЭМ!$A$40:$A$783,$A252,СВЦЭМ!$B$39:$B$789,M$225)+'СЕТ СН'!$F$15</f>
        <v>#VALUE!</v>
      </c>
      <c r="N252" s="36" t="e">
        <f ca="1">SUMIFS(СВЦЭМ!$G$40:$G$783,СВЦЭМ!$A$40:$A$783,$A252,СВЦЭМ!$B$39:$B$789,N$225)+'СЕТ СН'!$F$15</f>
        <v>#VALUE!</v>
      </c>
      <c r="O252" s="36" t="e">
        <f ca="1">SUMIFS(СВЦЭМ!$G$40:$G$783,СВЦЭМ!$A$40:$A$783,$A252,СВЦЭМ!$B$39:$B$789,O$225)+'СЕТ СН'!$F$15</f>
        <v>#VALUE!</v>
      </c>
      <c r="P252" s="36" t="e">
        <f ca="1">SUMIFS(СВЦЭМ!$G$40:$G$783,СВЦЭМ!$A$40:$A$783,$A252,СВЦЭМ!$B$39:$B$789,P$225)+'СЕТ СН'!$F$15</f>
        <v>#VALUE!</v>
      </c>
      <c r="Q252" s="36" t="e">
        <f ca="1">SUMIFS(СВЦЭМ!$G$40:$G$783,СВЦЭМ!$A$40:$A$783,$A252,СВЦЭМ!$B$39:$B$789,Q$225)+'СЕТ СН'!$F$15</f>
        <v>#VALUE!</v>
      </c>
      <c r="R252" s="36" t="e">
        <f ca="1">SUMIFS(СВЦЭМ!$G$40:$G$783,СВЦЭМ!$A$40:$A$783,$A252,СВЦЭМ!$B$39:$B$789,R$225)+'СЕТ СН'!$F$15</f>
        <v>#VALUE!</v>
      </c>
      <c r="S252" s="36" t="e">
        <f ca="1">SUMIFS(СВЦЭМ!$G$40:$G$783,СВЦЭМ!$A$40:$A$783,$A252,СВЦЭМ!$B$39:$B$789,S$225)+'СЕТ СН'!$F$15</f>
        <v>#VALUE!</v>
      </c>
      <c r="T252" s="36" t="e">
        <f ca="1">SUMIFS(СВЦЭМ!$G$40:$G$783,СВЦЭМ!$A$40:$A$783,$A252,СВЦЭМ!$B$39:$B$789,T$225)+'СЕТ СН'!$F$15</f>
        <v>#VALUE!</v>
      </c>
      <c r="U252" s="36" t="e">
        <f ca="1">SUMIFS(СВЦЭМ!$G$40:$G$783,СВЦЭМ!$A$40:$A$783,$A252,СВЦЭМ!$B$39:$B$789,U$225)+'СЕТ СН'!$F$15</f>
        <v>#VALUE!</v>
      </c>
      <c r="V252" s="36" t="e">
        <f ca="1">SUMIFS(СВЦЭМ!$G$40:$G$783,СВЦЭМ!$A$40:$A$783,$A252,СВЦЭМ!$B$39:$B$789,V$225)+'СЕТ СН'!$F$15</f>
        <v>#VALUE!</v>
      </c>
      <c r="W252" s="36" t="e">
        <f ca="1">SUMIFS(СВЦЭМ!$G$40:$G$783,СВЦЭМ!$A$40:$A$783,$A252,СВЦЭМ!$B$39:$B$789,W$225)+'СЕТ СН'!$F$15</f>
        <v>#VALUE!</v>
      </c>
      <c r="X252" s="36" t="e">
        <f ca="1">SUMIFS(СВЦЭМ!$G$40:$G$783,СВЦЭМ!$A$40:$A$783,$A252,СВЦЭМ!$B$39:$B$789,X$225)+'СЕТ СН'!$F$15</f>
        <v>#VALUE!</v>
      </c>
      <c r="Y252" s="36" t="e">
        <f ca="1">SUMIFS(СВЦЭМ!$G$40:$G$783,СВЦЭМ!$A$40:$A$783,$A252,СВЦЭМ!$B$39:$B$789,Y$225)+'СЕТ СН'!$F$15</f>
        <v>#VALUE!</v>
      </c>
    </row>
    <row r="253" spans="1:25" ht="15.75" hidden="1" x14ac:dyDescent="0.2">
      <c r="A253" s="35">
        <f t="shared" si="6"/>
        <v>45654</v>
      </c>
      <c r="B253" s="36" t="e">
        <f ca="1">SUMIFS(СВЦЭМ!$G$40:$G$783,СВЦЭМ!$A$40:$A$783,$A253,СВЦЭМ!$B$39:$B$789,B$225)+'СЕТ СН'!$F$15</f>
        <v>#VALUE!</v>
      </c>
      <c r="C253" s="36" t="e">
        <f ca="1">SUMIFS(СВЦЭМ!$G$40:$G$783,СВЦЭМ!$A$40:$A$783,$A253,СВЦЭМ!$B$39:$B$789,C$225)+'СЕТ СН'!$F$15</f>
        <v>#VALUE!</v>
      </c>
      <c r="D253" s="36" t="e">
        <f ca="1">SUMIFS(СВЦЭМ!$G$40:$G$783,СВЦЭМ!$A$40:$A$783,$A253,СВЦЭМ!$B$39:$B$789,D$225)+'СЕТ СН'!$F$15</f>
        <v>#VALUE!</v>
      </c>
      <c r="E253" s="36" t="e">
        <f ca="1">SUMIFS(СВЦЭМ!$G$40:$G$783,СВЦЭМ!$A$40:$A$783,$A253,СВЦЭМ!$B$39:$B$789,E$225)+'СЕТ СН'!$F$15</f>
        <v>#VALUE!</v>
      </c>
      <c r="F253" s="36" t="e">
        <f ca="1">SUMIFS(СВЦЭМ!$G$40:$G$783,СВЦЭМ!$A$40:$A$783,$A253,СВЦЭМ!$B$39:$B$789,F$225)+'СЕТ СН'!$F$15</f>
        <v>#VALUE!</v>
      </c>
      <c r="G253" s="36" t="e">
        <f ca="1">SUMIFS(СВЦЭМ!$G$40:$G$783,СВЦЭМ!$A$40:$A$783,$A253,СВЦЭМ!$B$39:$B$789,G$225)+'СЕТ СН'!$F$15</f>
        <v>#VALUE!</v>
      </c>
      <c r="H253" s="36" t="e">
        <f ca="1">SUMIFS(СВЦЭМ!$G$40:$G$783,СВЦЭМ!$A$40:$A$783,$A253,СВЦЭМ!$B$39:$B$789,H$225)+'СЕТ СН'!$F$15</f>
        <v>#VALUE!</v>
      </c>
      <c r="I253" s="36" t="e">
        <f ca="1">SUMIFS(СВЦЭМ!$G$40:$G$783,СВЦЭМ!$A$40:$A$783,$A253,СВЦЭМ!$B$39:$B$789,I$225)+'СЕТ СН'!$F$15</f>
        <v>#VALUE!</v>
      </c>
      <c r="J253" s="36" t="e">
        <f ca="1">SUMIFS(СВЦЭМ!$G$40:$G$783,СВЦЭМ!$A$40:$A$783,$A253,СВЦЭМ!$B$39:$B$789,J$225)+'СЕТ СН'!$F$15</f>
        <v>#VALUE!</v>
      </c>
      <c r="K253" s="36" t="e">
        <f ca="1">SUMIFS(СВЦЭМ!$G$40:$G$783,СВЦЭМ!$A$40:$A$783,$A253,СВЦЭМ!$B$39:$B$789,K$225)+'СЕТ СН'!$F$15</f>
        <v>#VALUE!</v>
      </c>
      <c r="L253" s="36" t="e">
        <f ca="1">SUMIFS(СВЦЭМ!$G$40:$G$783,СВЦЭМ!$A$40:$A$783,$A253,СВЦЭМ!$B$39:$B$789,L$225)+'СЕТ СН'!$F$15</f>
        <v>#VALUE!</v>
      </c>
      <c r="M253" s="36" t="e">
        <f ca="1">SUMIFS(СВЦЭМ!$G$40:$G$783,СВЦЭМ!$A$40:$A$783,$A253,СВЦЭМ!$B$39:$B$789,M$225)+'СЕТ СН'!$F$15</f>
        <v>#VALUE!</v>
      </c>
      <c r="N253" s="36" t="e">
        <f ca="1">SUMIFS(СВЦЭМ!$G$40:$G$783,СВЦЭМ!$A$40:$A$783,$A253,СВЦЭМ!$B$39:$B$789,N$225)+'СЕТ СН'!$F$15</f>
        <v>#VALUE!</v>
      </c>
      <c r="O253" s="36" t="e">
        <f ca="1">SUMIFS(СВЦЭМ!$G$40:$G$783,СВЦЭМ!$A$40:$A$783,$A253,СВЦЭМ!$B$39:$B$789,O$225)+'СЕТ СН'!$F$15</f>
        <v>#VALUE!</v>
      </c>
      <c r="P253" s="36" t="e">
        <f ca="1">SUMIFS(СВЦЭМ!$G$40:$G$783,СВЦЭМ!$A$40:$A$783,$A253,СВЦЭМ!$B$39:$B$789,P$225)+'СЕТ СН'!$F$15</f>
        <v>#VALUE!</v>
      </c>
      <c r="Q253" s="36" t="e">
        <f ca="1">SUMIFS(СВЦЭМ!$G$40:$G$783,СВЦЭМ!$A$40:$A$783,$A253,СВЦЭМ!$B$39:$B$789,Q$225)+'СЕТ СН'!$F$15</f>
        <v>#VALUE!</v>
      </c>
      <c r="R253" s="36" t="e">
        <f ca="1">SUMIFS(СВЦЭМ!$G$40:$G$783,СВЦЭМ!$A$40:$A$783,$A253,СВЦЭМ!$B$39:$B$789,R$225)+'СЕТ СН'!$F$15</f>
        <v>#VALUE!</v>
      </c>
      <c r="S253" s="36" t="e">
        <f ca="1">SUMIFS(СВЦЭМ!$G$40:$G$783,СВЦЭМ!$A$40:$A$783,$A253,СВЦЭМ!$B$39:$B$789,S$225)+'СЕТ СН'!$F$15</f>
        <v>#VALUE!</v>
      </c>
      <c r="T253" s="36" t="e">
        <f ca="1">SUMIFS(СВЦЭМ!$G$40:$G$783,СВЦЭМ!$A$40:$A$783,$A253,СВЦЭМ!$B$39:$B$789,T$225)+'СЕТ СН'!$F$15</f>
        <v>#VALUE!</v>
      </c>
      <c r="U253" s="36" t="e">
        <f ca="1">SUMIFS(СВЦЭМ!$G$40:$G$783,СВЦЭМ!$A$40:$A$783,$A253,СВЦЭМ!$B$39:$B$789,U$225)+'СЕТ СН'!$F$15</f>
        <v>#VALUE!</v>
      </c>
      <c r="V253" s="36" t="e">
        <f ca="1">SUMIFS(СВЦЭМ!$G$40:$G$783,СВЦЭМ!$A$40:$A$783,$A253,СВЦЭМ!$B$39:$B$789,V$225)+'СЕТ СН'!$F$15</f>
        <v>#VALUE!</v>
      </c>
      <c r="W253" s="36" t="e">
        <f ca="1">SUMIFS(СВЦЭМ!$G$40:$G$783,СВЦЭМ!$A$40:$A$783,$A253,СВЦЭМ!$B$39:$B$789,W$225)+'СЕТ СН'!$F$15</f>
        <v>#VALUE!</v>
      </c>
      <c r="X253" s="36" t="e">
        <f ca="1">SUMIFS(СВЦЭМ!$G$40:$G$783,СВЦЭМ!$A$40:$A$783,$A253,СВЦЭМ!$B$39:$B$789,X$225)+'СЕТ СН'!$F$15</f>
        <v>#VALUE!</v>
      </c>
      <c r="Y253" s="36" t="e">
        <f ca="1">SUMIFS(СВЦЭМ!$G$40:$G$783,СВЦЭМ!$A$40:$A$783,$A253,СВЦЭМ!$B$39:$B$789,Y$225)+'СЕТ СН'!$F$15</f>
        <v>#VALUE!</v>
      </c>
    </row>
    <row r="254" spans="1:25" ht="15.75" hidden="1" x14ac:dyDescent="0.2">
      <c r="A254" s="35">
        <f t="shared" si="6"/>
        <v>45655</v>
      </c>
      <c r="B254" s="36" t="e">
        <f ca="1">SUMIFS(СВЦЭМ!$G$40:$G$783,СВЦЭМ!$A$40:$A$783,$A254,СВЦЭМ!$B$39:$B$789,B$225)+'СЕТ СН'!$F$15</f>
        <v>#VALUE!</v>
      </c>
      <c r="C254" s="36" t="e">
        <f ca="1">SUMIFS(СВЦЭМ!$G$40:$G$783,СВЦЭМ!$A$40:$A$783,$A254,СВЦЭМ!$B$39:$B$789,C$225)+'СЕТ СН'!$F$15</f>
        <v>#VALUE!</v>
      </c>
      <c r="D254" s="36" t="e">
        <f ca="1">SUMIFS(СВЦЭМ!$G$40:$G$783,СВЦЭМ!$A$40:$A$783,$A254,СВЦЭМ!$B$39:$B$789,D$225)+'СЕТ СН'!$F$15</f>
        <v>#VALUE!</v>
      </c>
      <c r="E254" s="36" t="e">
        <f ca="1">SUMIFS(СВЦЭМ!$G$40:$G$783,СВЦЭМ!$A$40:$A$783,$A254,СВЦЭМ!$B$39:$B$789,E$225)+'СЕТ СН'!$F$15</f>
        <v>#VALUE!</v>
      </c>
      <c r="F254" s="36" t="e">
        <f ca="1">SUMIFS(СВЦЭМ!$G$40:$G$783,СВЦЭМ!$A$40:$A$783,$A254,СВЦЭМ!$B$39:$B$789,F$225)+'СЕТ СН'!$F$15</f>
        <v>#VALUE!</v>
      </c>
      <c r="G254" s="36" t="e">
        <f ca="1">SUMIFS(СВЦЭМ!$G$40:$G$783,СВЦЭМ!$A$40:$A$783,$A254,СВЦЭМ!$B$39:$B$789,G$225)+'СЕТ СН'!$F$15</f>
        <v>#VALUE!</v>
      </c>
      <c r="H254" s="36" t="e">
        <f ca="1">SUMIFS(СВЦЭМ!$G$40:$G$783,СВЦЭМ!$A$40:$A$783,$A254,СВЦЭМ!$B$39:$B$789,H$225)+'СЕТ СН'!$F$15</f>
        <v>#VALUE!</v>
      </c>
      <c r="I254" s="36" t="e">
        <f ca="1">SUMIFS(СВЦЭМ!$G$40:$G$783,СВЦЭМ!$A$40:$A$783,$A254,СВЦЭМ!$B$39:$B$789,I$225)+'СЕТ СН'!$F$15</f>
        <v>#VALUE!</v>
      </c>
      <c r="J254" s="36" t="e">
        <f ca="1">SUMIFS(СВЦЭМ!$G$40:$G$783,СВЦЭМ!$A$40:$A$783,$A254,СВЦЭМ!$B$39:$B$789,J$225)+'СЕТ СН'!$F$15</f>
        <v>#VALUE!</v>
      </c>
      <c r="K254" s="36" t="e">
        <f ca="1">SUMIFS(СВЦЭМ!$G$40:$G$783,СВЦЭМ!$A$40:$A$783,$A254,СВЦЭМ!$B$39:$B$789,K$225)+'СЕТ СН'!$F$15</f>
        <v>#VALUE!</v>
      </c>
      <c r="L254" s="36" t="e">
        <f ca="1">SUMIFS(СВЦЭМ!$G$40:$G$783,СВЦЭМ!$A$40:$A$783,$A254,СВЦЭМ!$B$39:$B$789,L$225)+'СЕТ СН'!$F$15</f>
        <v>#VALUE!</v>
      </c>
      <c r="M254" s="36" t="e">
        <f ca="1">SUMIFS(СВЦЭМ!$G$40:$G$783,СВЦЭМ!$A$40:$A$783,$A254,СВЦЭМ!$B$39:$B$789,M$225)+'СЕТ СН'!$F$15</f>
        <v>#VALUE!</v>
      </c>
      <c r="N254" s="36" t="e">
        <f ca="1">SUMIFS(СВЦЭМ!$G$40:$G$783,СВЦЭМ!$A$40:$A$783,$A254,СВЦЭМ!$B$39:$B$789,N$225)+'СЕТ СН'!$F$15</f>
        <v>#VALUE!</v>
      </c>
      <c r="O254" s="36" t="e">
        <f ca="1">SUMIFS(СВЦЭМ!$G$40:$G$783,СВЦЭМ!$A$40:$A$783,$A254,СВЦЭМ!$B$39:$B$789,O$225)+'СЕТ СН'!$F$15</f>
        <v>#VALUE!</v>
      </c>
      <c r="P254" s="36" t="e">
        <f ca="1">SUMIFS(СВЦЭМ!$G$40:$G$783,СВЦЭМ!$A$40:$A$783,$A254,СВЦЭМ!$B$39:$B$789,P$225)+'СЕТ СН'!$F$15</f>
        <v>#VALUE!</v>
      </c>
      <c r="Q254" s="36" t="e">
        <f ca="1">SUMIFS(СВЦЭМ!$G$40:$G$783,СВЦЭМ!$A$40:$A$783,$A254,СВЦЭМ!$B$39:$B$789,Q$225)+'СЕТ СН'!$F$15</f>
        <v>#VALUE!</v>
      </c>
      <c r="R254" s="36" t="e">
        <f ca="1">SUMIFS(СВЦЭМ!$G$40:$G$783,СВЦЭМ!$A$40:$A$783,$A254,СВЦЭМ!$B$39:$B$789,R$225)+'СЕТ СН'!$F$15</f>
        <v>#VALUE!</v>
      </c>
      <c r="S254" s="36" t="e">
        <f ca="1">SUMIFS(СВЦЭМ!$G$40:$G$783,СВЦЭМ!$A$40:$A$783,$A254,СВЦЭМ!$B$39:$B$789,S$225)+'СЕТ СН'!$F$15</f>
        <v>#VALUE!</v>
      </c>
      <c r="T254" s="36" t="e">
        <f ca="1">SUMIFS(СВЦЭМ!$G$40:$G$783,СВЦЭМ!$A$40:$A$783,$A254,СВЦЭМ!$B$39:$B$789,T$225)+'СЕТ СН'!$F$15</f>
        <v>#VALUE!</v>
      </c>
      <c r="U254" s="36" t="e">
        <f ca="1">SUMIFS(СВЦЭМ!$G$40:$G$783,СВЦЭМ!$A$40:$A$783,$A254,СВЦЭМ!$B$39:$B$789,U$225)+'СЕТ СН'!$F$15</f>
        <v>#VALUE!</v>
      </c>
      <c r="V254" s="36" t="e">
        <f ca="1">SUMIFS(СВЦЭМ!$G$40:$G$783,СВЦЭМ!$A$40:$A$783,$A254,СВЦЭМ!$B$39:$B$789,V$225)+'СЕТ СН'!$F$15</f>
        <v>#VALUE!</v>
      </c>
      <c r="W254" s="36" t="e">
        <f ca="1">SUMIFS(СВЦЭМ!$G$40:$G$783,СВЦЭМ!$A$40:$A$783,$A254,СВЦЭМ!$B$39:$B$789,W$225)+'СЕТ СН'!$F$15</f>
        <v>#VALUE!</v>
      </c>
      <c r="X254" s="36" t="e">
        <f ca="1">SUMIFS(СВЦЭМ!$G$40:$G$783,СВЦЭМ!$A$40:$A$783,$A254,СВЦЭМ!$B$39:$B$789,X$225)+'СЕТ СН'!$F$15</f>
        <v>#VALUE!</v>
      </c>
      <c r="Y254" s="36" t="e">
        <f ca="1">SUMIFS(СВЦЭМ!$G$40:$G$783,СВЦЭМ!$A$40:$A$783,$A254,СВЦЭМ!$B$39:$B$789,Y$225)+'СЕТ СН'!$F$15</f>
        <v>#VALUE!</v>
      </c>
    </row>
    <row r="255" spans="1:25" ht="15.75" hidden="1" x14ac:dyDescent="0.2">
      <c r="A255" s="35">
        <f t="shared" si="6"/>
        <v>45656</v>
      </c>
      <c r="B255" s="36" t="e">
        <f ca="1">SUMIFS(СВЦЭМ!$G$40:$G$783,СВЦЭМ!$A$40:$A$783,$A255,СВЦЭМ!$B$39:$B$789,B$225)+'СЕТ СН'!$F$15</f>
        <v>#VALUE!</v>
      </c>
      <c r="C255" s="36" t="e">
        <f ca="1">SUMIFS(СВЦЭМ!$G$40:$G$783,СВЦЭМ!$A$40:$A$783,$A255,СВЦЭМ!$B$39:$B$789,C$225)+'СЕТ СН'!$F$15</f>
        <v>#VALUE!</v>
      </c>
      <c r="D255" s="36" t="e">
        <f ca="1">SUMIFS(СВЦЭМ!$G$40:$G$783,СВЦЭМ!$A$40:$A$783,$A255,СВЦЭМ!$B$39:$B$789,D$225)+'СЕТ СН'!$F$15</f>
        <v>#VALUE!</v>
      </c>
      <c r="E255" s="36" t="e">
        <f ca="1">SUMIFS(СВЦЭМ!$G$40:$G$783,СВЦЭМ!$A$40:$A$783,$A255,СВЦЭМ!$B$39:$B$789,E$225)+'СЕТ СН'!$F$15</f>
        <v>#VALUE!</v>
      </c>
      <c r="F255" s="36" t="e">
        <f ca="1">SUMIFS(СВЦЭМ!$G$40:$G$783,СВЦЭМ!$A$40:$A$783,$A255,СВЦЭМ!$B$39:$B$789,F$225)+'СЕТ СН'!$F$15</f>
        <v>#VALUE!</v>
      </c>
      <c r="G255" s="36" t="e">
        <f ca="1">SUMIFS(СВЦЭМ!$G$40:$G$783,СВЦЭМ!$A$40:$A$783,$A255,СВЦЭМ!$B$39:$B$789,G$225)+'СЕТ СН'!$F$15</f>
        <v>#VALUE!</v>
      </c>
      <c r="H255" s="36" t="e">
        <f ca="1">SUMIFS(СВЦЭМ!$G$40:$G$783,СВЦЭМ!$A$40:$A$783,$A255,СВЦЭМ!$B$39:$B$789,H$225)+'СЕТ СН'!$F$15</f>
        <v>#VALUE!</v>
      </c>
      <c r="I255" s="36" t="e">
        <f ca="1">SUMIFS(СВЦЭМ!$G$40:$G$783,СВЦЭМ!$A$40:$A$783,$A255,СВЦЭМ!$B$39:$B$789,I$225)+'СЕТ СН'!$F$15</f>
        <v>#VALUE!</v>
      </c>
      <c r="J255" s="36" t="e">
        <f ca="1">SUMIFS(СВЦЭМ!$G$40:$G$783,СВЦЭМ!$A$40:$A$783,$A255,СВЦЭМ!$B$39:$B$789,J$225)+'СЕТ СН'!$F$15</f>
        <v>#VALUE!</v>
      </c>
      <c r="K255" s="36" t="e">
        <f ca="1">SUMIFS(СВЦЭМ!$G$40:$G$783,СВЦЭМ!$A$40:$A$783,$A255,СВЦЭМ!$B$39:$B$789,K$225)+'СЕТ СН'!$F$15</f>
        <v>#VALUE!</v>
      </c>
      <c r="L255" s="36" t="e">
        <f ca="1">SUMIFS(СВЦЭМ!$G$40:$G$783,СВЦЭМ!$A$40:$A$783,$A255,СВЦЭМ!$B$39:$B$789,L$225)+'СЕТ СН'!$F$15</f>
        <v>#VALUE!</v>
      </c>
      <c r="M255" s="36" t="e">
        <f ca="1">SUMIFS(СВЦЭМ!$G$40:$G$783,СВЦЭМ!$A$40:$A$783,$A255,СВЦЭМ!$B$39:$B$789,M$225)+'СЕТ СН'!$F$15</f>
        <v>#VALUE!</v>
      </c>
      <c r="N255" s="36" t="e">
        <f ca="1">SUMIFS(СВЦЭМ!$G$40:$G$783,СВЦЭМ!$A$40:$A$783,$A255,СВЦЭМ!$B$39:$B$789,N$225)+'СЕТ СН'!$F$15</f>
        <v>#VALUE!</v>
      </c>
      <c r="O255" s="36" t="e">
        <f ca="1">SUMIFS(СВЦЭМ!$G$40:$G$783,СВЦЭМ!$A$40:$A$783,$A255,СВЦЭМ!$B$39:$B$789,O$225)+'СЕТ СН'!$F$15</f>
        <v>#VALUE!</v>
      </c>
      <c r="P255" s="36" t="e">
        <f ca="1">SUMIFS(СВЦЭМ!$G$40:$G$783,СВЦЭМ!$A$40:$A$783,$A255,СВЦЭМ!$B$39:$B$789,P$225)+'СЕТ СН'!$F$15</f>
        <v>#VALUE!</v>
      </c>
      <c r="Q255" s="36" t="e">
        <f ca="1">SUMIFS(СВЦЭМ!$G$40:$G$783,СВЦЭМ!$A$40:$A$783,$A255,СВЦЭМ!$B$39:$B$789,Q$225)+'СЕТ СН'!$F$15</f>
        <v>#VALUE!</v>
      </c>
      <c r="R255" s="36" t="e">
        <f ca="1">SUMIFS(СВЦЭМ!$G$40:$G$783,СВЦЭМ!$A$40:$A$783,$A255,СВЦЭМ!$B$39:$B$789,R$225)+'СЕТ СН'!$F$15</f>
        <v>#VALUE!</v>
      </c>
      <c r="S255" s="36" t="e">
        <f ca="1">SUMIFS(СВЦЭМ!$G$40:$G$783,СВЦЭМ!$A$40:$A$783,$A255,СВЦЭМ!$B$39:$B$789,S$225)+'СЕТ СН'!$F$15</f>
        <v>#VALUE!</v>
      </c>
      <c r="T255" s="36" t="e">
        <f ca="1">SUMIFS(СВЦЭМ!$G$40:$G$783,СВЦЭМ!$A$40:$A$783,$A255,СВЦЭМ!$B$39:$B$789,T$225)+'СЕТ СН'!$F$15</f>
        <v>#VALUE!</v>
      </c>
      <c r="U255" s="36" t="e">
        <f ca="1">SUMIFS(СВЦЭМ!$G$40:$G$783,СВЦЭМ!$A$40:$A$783,$A255,СВЦЭМ!$B$39:$B$789,U$225)+'СЕТ СН'!$F$15</f>
        <v>#VALUE!</v>
      </c>
      <c r="V255" s="36" t="e">
        <f ca="1">SUMIFS(СВЦЭМ!$G$40:$G$783,СВЦЭМ!$A$40:$A$783,$A255,СВЦЭМ!$B$39:$B$789,V$225)+'СЕТ СН'!$F$15</f>
        <v>#VALUE!</v>
      </c>
      <c r="W255" s="36" t="e">
        <f ca="1">SUMIFS(СВЦЭМ!$G$40:$G$783,СВЦЭМ!$A$40:$A$783,$A255,СВЦЭМ!$B$39:$B$789,W$225)+'СЕТ СН'!$F$15</f>
        <v>#VALUE!</v>
      </c>
      <c r="X255" s="36" t="e">
        <f ca="1">SUMIFS(СВЦЭМ!$G$40:$G$783,СВЦЭМ!$A$40:$A$783,$A255,СВЦЭМ!$B$39:$B$789,X$225)+'СЕТ СН'!$F$15</f>
        <v>#VALUE!</v>
      </c>
      <c r="Y255" s="36" t="e">
        <f ca="1">SUMIFS(СВЦЭМ!$G$40:$G$783,СВЦЭМ!$A$40:$A$783,$A255,СВЦЭМ!$B$39:$B$789,Y$225)+'СЕТ СН'!$F$15</f>
        <v>#VALUE!</v>
      </c>
    </row>
    <row r="256" spans="1:25" ht="15.75" hidden="1" x14ac:dyDescent="0.2">
      <c r="A256" s="35">
        <f t="shared" si="6"/>
        <v>45657</v>
      </c>
      <c r="B256" s="36" t="e">
        <f ca="1">SUMIFS(СВЦЭМ!$G$40:$G$783,СВЦЭМ!$A$40:$A$783,$A256,СВЦЭМ!$B$39:$B$789,B$225)+'СЕТ СН'!$F$15</f>
        <v>#VALUE!</v>
      </c>
      <c r="C256" s="36" t="e">
        <f ca="1">SUMIFS(СВЦЭМ!$G$40:$G$783,СВЦЭМ!$A$40:$A$783,$A256,СВЦЭМ!$B$39:$B$789,C$225)+'СЕТ СН'!$F$15</f>
        <v>#VALUE!</v>
      </c>
      <c r="D256" s="36" t="e">
        <f ca="1">SUMIFS(СВЦЭМ!$G$40:$G$783,СВЦЭМ!$A$40:$A$783,$A256,СВЦЭМ!$B$39:$B$789,D$225)+'СЕТ СН'!$F$15</f>
        <v>#VALUE!</v>
      </c>
      <c r="E256" s="36" t="e">
        <f ca="1">SUMIFS(СВЦЭМ!$G$40:$G$783,СВЦЭМ!$A$40:$A$783,$A256,СВЦЭМ!$B$39:$B$789,E$225)+'СЕТ СН'!$F$15</f>
        <v>#VALUE!</v>
      </c>
      <c r="F256" s="36" t="e">
        <f ca="1">SUMIFS(СВЦЭМ!$G$40:$G$783,СВЦЭМ!$A$40:$A$783,$A256,СВЦЭМ!$B$39:$B$789,F$225)+'СЕТ СН'!$F$15</f>
        <v>#VALUE!</v>
      </c>
      <c r="G256" s="36" t="e">
        <f ca="1">SUMIFS(СВЦЭМ!$G$40:$G$783,СВЦЭМ!$A$40:$A$783,$A256,СВЦЭМ!$B$39:$B$789,G$225)+'СЕТ СН'!$F$15</f>
        <v>#VALUE!</v>
      </c>
      <c r="H256" s="36" t="e">
        <f ca="1">SUMIFS(СВЦЭМ!$G$40:$G$783,СВЦЭМ!$A$40:$A$783,$A256,СВЦЭМ!$B$39:$B$789,H$225)+'СЕТ СН'!$F$15</f>
        <v>#VALUE!</v>
      </c>
      <c r="I256" s="36" t="e">
        <f ca="1">SUMIFS(СВЦЭМ!$G$40:$G$783,СВЦЭМ!$A$40:$A$783,$A256,СВЦЭМ!$B$39:$B$789,I$225)+'СЕТ СН'!$F$15</f>
        <v>#VALUE!</v>
      </c>
      <c r="J256" s="36" t="e">
        <f ca="1">SUMIFS(СВЦЭМ!$G$40:$G$783,СВЦЭМ!$A$40:$A$783,$A256,СВЦЭМ!$B$39:$B$789,J$225)+'СЕТ СН'!$F$15</f>
        <v>#VALUE!</v>
      </c>
      <c r="K256" s="36" t="e">
        <f ca="1">SUMIFS(СВЦЭМ!$G$40:$G$783,СВЦЭМ!$A$40:$A$783,$A256,СВЦЭМ!$B$39:$B$789,K$225)+'СЕТ СН'!$F$15</f>
        <v>#VALUE!</v>
      </c>
      <c r="L256" s="36" t="e">
        <f ca="1">SUMIFS(СВЦЭМ!$G$40:$G$783,СВЦЭМ!$A$40:$A$783,$A256,СВЦЭМ!$B$39:$B$789,L$225)+'СЕТ СН'!$F$15</f>
        <v>#VALUE!</v>
      </c>
      <c r="M256" s="36" t="e">
        <f ca="1">SUMIFS(СВЦЭМ!$G$40:$G$783,СВЦЭМ!$A$40:$A$783,$A256,СВЦЭМ!$B$39:$B$789,M$225)+'СЕТ СН'!$F$15</f>
        <v>#VALUE!</v>
      </c>
      <c r="N256" s="36" t="e">
        <f ca="1">SUMIFS(СВЦЭМ!$G$40:$G$783,СВЦЭМ!$A$40:$A$783,$A256,СВЦЭМ!$B$39:$B$789,N$225)+'СЕТ СН'!$F$15</f>
        <v>#VALUE!</v>
      </c>
      <c r="O256" s="36" t="e">
        <f ca="1">SUMIFS(СВЦЭМ!$G$40:$G$783,СВЦЭМ!$A$40:$A$783,$A256,СВЦЭМ!$B$39:$B$789,O$225)+'СЕТ СН'!$F$15</f>
        <v>#VALUE!</v>
      </c>
      <c r="P256" s="36" t="e">
        <f ca="1">SUMIFS(СВЦЭМ!$G$40:$G$783,СВЦЭМ!$A$40:$A$783,$A256,СВЦЭМ!$B$39:$B$789,P$225)+'СЕТ СН'!$F$15</f>
        <v>#VALUE!</v>
      </c>
      <c r="Q256" s="36" t="e">
        <f ca="1">SUMIFS(СВЦЭМ!$G$40:$G$783,СВЦЭМ!$A$40:$A$783,$A256,СВЦЭМ!$B$39:$B$789,Q$225)+'СЕТ СН'!$F$15</f>
        <v>#VALUE!</v>
      </c>
      <c r="R256" s="36" t="e">
        <f ca="1">SUMIFS(СВЦЭМ!$G$40:$G$783,СВЦЭМ!$A$40:$A$783,$A256,СВЦЭМ!$B$39:$B$789,R$225)+'СЕТ СН'!$F$15</f>
        <v>#VALUE!</v>
      </c>
      <c r="S256" s="36" t="e">
        <f ca="1">SUMIFS(СВЦЭМ!$G$40:$G$783,СВЦЭМ!$A$40:$A$783,$A256,СВЦЭМ!$B$39:$B$789,S$225)+'СЕТ СН'!$F$15</f>
        <v>#VALUE!</v>
      </c>
      <c r="T256" s="36" t="e">
        <f ca="1">SUMIFS(СВЦЭМ!$G$40:$G$783,СВЦЭМ!$A$40:$A$783,$A256,СВЦЭМ!$B$39:$B$789,T$225)+'СЕТ СН'!$F$15</f>
        <v>#VALUE!</v>
      </c>
      <c r="U256" s="36" t="e">
        <f ca="1">SUMIFS(СВЦЭМ!$G$40:$G$783,СВЦЭМ!$A$40:$A$783,$A256,СВЦЭМ!$B$39:$B$789,U$225)+'СЕТ СН'!$F$15</f>
        <v>#VALUE!</v>
      </c>
      <c r="V256" s="36" t="e">
        <f ca="1">SUMIFS(СВЦЭМ!$G$40:$G$783,СВЦЭМ!$A$40:$A$783,$A256,СВЦЭМ!$B$39:$B$789,V$225)+'СЕТ СН'!$F$15</f>
        <v>#VALUE!</v>
      </c>
      <c r="W256" s="36" t="e">
        <f ca="1">SUMIFS(СВЦЭМ!$G$40:$G$783,СВЦЭМ!$A$40:$A$783,$A256,СВЦЭМ!$B$39:$B$789,W$225)+'СЕТ СН'!$F$15</f>
        <v>#VALUE!</v>
      </c>
      <c r="X256" s="36" t="e">
        <f ca="1">SUMIFS(СВЦЭМ!$G$40:$G$783,СВЦЭМ!$A$40:$A$783,$A256,СВЦЭМ!$B$39:$B$789,X$225)+'СЕТ СН'!$F$15</f>
        <v>#VALUE!</v>
      </c>
      <c r="Y256" s="36" t="e">
        <f ca="1">SUMIFS(СВЦЭМ!$G$40:$G$783,СВЦЭМ!$A$40:$A$783,$A256,СВЦЭМ!$B$39:$B$789,Y$225)+'СЕТ СН'!$F$15</f>
        <v>#VALUE!</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8" t="s">
        <v>7</v>
      </c>
      <c r="B258" s="131" t="s">
        <v>117</v>
      </c>
      <c r="C258" s="132"/>
      <c r="D258" s="132"/>
      <c r="E258" s="132"/>
      <c r="F258" s="132"/>
      <c r="G258" s="132"/>
      <c r="H258" s="132"/>
      <c r="I258" s="132"/>
      <c r="J258" s="132"/>
      <c r="K258" s="132"/>
      <c r="L258" s="132"/>
      <c r="M258" s="132"/>
      <c r="N258" s="132"/>
      <c r="O258" s="132"/>
      <c r="P258" s="132"/>
      <c r="Q258" s="132"/>
      <c r="R258" s="132"/>
      <c r="S258" s="132"/>
      <c r="T258" s="132"/>
      <c r="U258" s="132"/>
      <c r="V258" s="132"/>
      <c r="W258" s="132"/>
      <c r="X258" s="132"/>
      <c r="Y258" s="133"/>
    </row>
    <row r="259" spans="1:27" ht="12.75" hidden="1" customHeight="1" x14ac:dyDescent="0.2">
      <c r="A259" s="129"/>
      <c r="B259" s="134"/>
      <c r="C259" s="135"/>
      <c r="D259" s="135"/>
      <c r="E259" s="135"/>
      <c r="F259" s="135"/>
      <c r="G259" s="135"/>
      <c r="H259" s="135"/>
      <c r="I259" s="135"/>
      <c r="J259" s="135"/>
      <c r="K259" s="135"/>
      <c r="L259" s="135"/>
      <c r="M259" s="135"/>
      <c r="N259" s="135"/>
      <c r="O259" s="135"/>
      <c r="P259" s="135"/>
      <c r="Q259" s="135"/>
      <c r="R259" s="135"/>
      <c r="S259" s="135"/>
      <c r="T259" s="135"/>
      <c r="U259" s="135"/>
      <c r="V259" s="135"/>
      <c r="W259" s="135"/>
      <c r="X259" s="135"/>
      <c r="Y259" s="136"/>
    </row>
    <row r="260" spans="1:27" s="46" customFormat="1" ht="12.75" hidden="1" customHeight="1" x14ac:dyDescent="0.2">
      <c r="A260" s="130"/>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01.12.2024</v>
      </c>
      <c r="B261" s="36" t="e">
        <f ca="1">SUMIFS(СВЦЭМ!$H$40:$H$783,СВЦЭМ!$A$40:$A$783,$A261,СВЦЭМ!$B$39:$B$789,B$260)+'СЕТ СН'!$F$15</f>
        <v>#VALUE!</v>
      </c>
      <c r="C261" s="36" t="e">
        <f ca="1">SUMIFS(СВЦЭМ!$H$40:$H$783,СВЦЭМ!$A$40:$A$783,$A261,СВЦЭМ!$B$39:$B$789,C$260)+'СЕТ СН'!$F$15</f>
        <v>#VALUE!</v>
      </c>
      <c r="D261" s="36" t="e">
        <f ca="1">SUMIFS(СВЦЭМ!$H$40:$H$783,СВЦЭМ!$A$40:$A$783,$A261,СВЦЭМ!$B$39:$B$789,D$260)+'СЕТ СН'!$F$15</f>
        <v>#VALUE!</v>
      </c>
      <c r="E261" s="36" t="e">
        <f ca="1">SUMIFS(СВЦЭМ!$H$40:$H$783,СВЦЭМ!$A$40:$A$783,$A261,СВЦЭМ!$B$39:$B$789,E$260)+'СЕТ СН'!$F$15</f>
        <v>#VALUE!</v>
      </c>
      <c r="F261" s="36" t="e">
        <f ca="1">SUMIFS(СВЦЭМ!$H$40:$H$783,СВЦЭМ!$A$40:$A$783,$A261,СВЦЭМ!$B$39:$B$789,F$260)+'СЕТ СН'!$F$15</f>
        <v>#VALUE!</v>
      </c>
      <c r="G261" s="36" t="e">
        <f ca="1">SUMIFS(СВЦЭМ!$H$40:$H$783,СВЦЭМ!$A$40:$A$783,$A261,СВЦЭМ!$B$39:$B$789,G$260)+'СЕТ СН'!$F$15</f>
        <v>#VALUE!</v>
      </c>
      <c r="H261" s="36" t="e">
        <f ca="1">SUMIFS(СВЦЭМ!$H$40:$H$783,СВЦЭМ!$A$40:$A$783,$A261,СВЦЭМ!$B$39:$B$789,H$260)+'СЕТ СН'!$F$15</f>
        <v>#VALUE!</v>
      </c>
      <c r="I261" s="36" t="e">
        <f ca="1">SUMIFS(СВЦЭМ!$H$40:$H$783,СВЦЭМ!$A$40:$A$783,$A261,СВЦЭМ!$B$39:$B$789,I$260)+'СЕТ СН'!$F$15</f>
        <v>#VALUE!</v>
      </c>
      <c r="J261" s="36" t="e">
        <f ca="1">SUMIFS(СВЦЭМ!$H$40:$H$783,СВЦЭМ!$A$40:$A$783,$A261,СВЦЭМ!$B$39:$B$789,J$260)+'СЕТ СН'!$F$15</f>
        <v>#VALUE!</v>
      </c>
      <c r="K261" s="36" t="e">
        <f ca="1">SUMIFS(СВЦЭМ!$H$40:$H$783,СВЦЭМ!$A$40:$A$783,$A261,СВЦЭМ!$B$39:$B$789,K$260)+'СЕТ СН'!$F$15</f>
        <v>#VALUE!</v>
      </c>
      <c r="L261" s="36" t="e">
        <f ca="1">SUMIFS(СВЦЭМ!$H$40:$H$783,СВЦЭМ!$A$40:$A$783,$A261,СВЦЭМ!$B$39:$B$789,L$260)+'СЕТ СН'!$F$15</f>
        <v>#VALUE!</v>
      </c>
      <c r="M261" s="36" t="e">
        <f ca="1">SUMIFS(СВЦЭМ!$H$40:$H$783,СВЦЭМ!$A$40:$A$783,$A261,СВЦЭМ!$B$39:$B$789,M$260)+'СЕТ СН'!$F$15</f>
        <v>#VALUE!</v>
      </c>
      <c r="N261" s="36" t="e">
        <f ca="1">SUMIFS(СВЦЭМ!$H$40:$H$783,СВЦЭМ!$A$40:$A$783,$A261,СВЦЭМ!$B$39:$B$789,N$260)+'СЕТ СН'!$F$15</f>
        <v>#VALUE!</v>
      </c>
      <c r="O261" s="36" t="e">
        <f ca="1">SUMIFS(СВЦЭМ!$H$40:$H$783,СВЦЭМ!$A$40:$A$783,$A261,СВЦЭМ!$B$39:$B$789,O$260)+'СЕТ СН'!$F$15</f>
        <v>#VALUE!</v>
      </c>
      <c r="P261" s="36" t="e">
        <f ca="1">SUMIFS(СВЦЭМ!$H$40:$H$783,СВЦЭМ!$A$40:$A$783,$A261,СВЦЭМ!$B$39:$B$789,P$260)+'СЕТ СН'!$F$15</f>
        <v>#VALUE!</v>
      </c>
      <c r="Q261" s="36" t="e">
        <f ca="1">SUMIFS(СВЦЭМ!$H$40:$H$783,СВЦЭМ!$A$40:$A$783,$A261,СВЦЭМ!$B$39:$B$789,Q$260)+'СЕТ СН'!$F$15</f>
        <v>#VALUE!</v>
      </c>
      <c r="R261" s="36" t="e">
        <f ca="1">SUMIFS(СВЦЭМ!$H$40:$H$783,СВЦЭМ!$A$40:$A$783,$A261,СВЦЭМ!$B$39:$B$789,R$260)+'СЕТ СН'!$F$15</f>
        <v>#VALUE!</v>
      </c>
      <c r="S261" s="36" t="e">
        <f ca="1">SUMIFS(СВЦЭМ!$H$40:$H$783,СВЦЭМ!$A$40:$A$783,$A261,СВЦЭМ!$B$39:$B$789,S$260)+'СЕТ СН'!$F$15</f>
        <v>#VALUE!</v>
      </c>
      <c r="T261" s="36" t="e">
        <f ca="1">SUMIFS(СВЦЭМ!$H$40:$H$783,СВЦЭМ!$A$40:$A$783,$A261,СВЦЭМ!$B$39:$B$789,T$260)+'СЕТ СН'!$F$15</f>
        <v>#VALUE!</v>
      </c>
      <c r="U261" s="36" t="e">
        <f ca="1">SUMIFS(СВЦЭМ!$H$40:$H$783,СВЦЭМ!$A$40:$A$783,$A261,СВЦЭМ!$B$39:$B$789,U$260)+'СЕТ СН'!$F$15</f>
        <v>#VALUE!</v>
      </c>
      <c r="V261" s="36" t="e">
        <f ca="1">SUMIFS(СВЦЭМ!$H$40:$H$783,СВЦЭМ!$A$40:$A$783,$A261,СВЦЭМ!$B$39:$B$789,V$260)+'СЕТ СН'!$F$15</f>
        <v>#VALUE!</v>
      </c>
      <c r="W261" s="36" t="e">
        <f ca="1">SUMIFS(СВЦЭМ!$H$40:$H$783,СВЦЭМ!$A$40:$A$783,$A261,СВЦЭМ!$B$39:$B$789,W$260)+'СЕТ СН'!$F$15</f>
        <v>#VALUE!</v>
      </c>
      <c r="X261" s="36" t="e">
        <f ca="1">SUMIFS(СВЦЭМ!$H$40:$H$783,СВЦЭМ!$A$40:$A$783,$A261,СВЦЭМ!$B$39:$B$789,X$260)+'СЕТ СН'!$F$15</f>
        <v>#VALUE!</v>
      </c>
      <c r="Y261" s="36" t="e">
        <f ca="1">SUMIFS(СВЦЭМ!$H$40:$H$783,СВЦЭМ!$A$40:$A$783,$A261,СВЦЭМ!$B$39:$B$789,Y$260)+'СЕТ СН'!$F$15</f>
        <v>#VALUE!</v>
      </c>
      <c r="AA261" s="45"/>
    </row>
    <row r="262" spans="1:27" ht="15.75" hidden="1" x14ac:dyDescent="0.2">
      <c r="A262" s="35">
        <f>A261+1</f>
        <v>45628</v>
      </c>
      <c r="B262" s="36" t="e">
        <f ca="1">SUMIFS(СВЦЭМ!$H$40:$H$783,СВЦЭМ!$A$40:$A$783,$A262,СВЦЭМ!$B$39:$B$789,B$260)+'СЕТ СН'!$F$15</f>
        <v>#VALUE!</v>
      </c>
      <c r="C262" s="36" t="e">
        <f ca="1">SUMIFS(СВЦЭМ!$H$40:$H$783,СВЦЭМ!$A$40:$A$783,$A262,СВЦЭМ!$B$39:$B$789,C$260)+'СЕТ СН'!$F$15</f>
        <v>#VALUE!</v>
      </c>
      <c r="D262" s="36" t="e">
        <f ca="1">SUMIFS(СВЦЭМ!$H$40:$H$783,СВЦЭМ!$A$40:$A$783,$A262,СВЦЭМ!$B$39:$B$789,D$260)+'СЕТ СН'!$F$15</f>
        <v>#VALUE!</v>
      </c>
      <c r="E262" s="36" t="e">
        <f ca="1">SUMIFS(СВЦЭМ!$H$40:$H$783,СВЦЭМ!$A$40:$A$783,$A262,СВЦЭМ!$B$39:$B$789,E$260)+'СЕТ СН'!$F$15</f>
        <v>#VALUE!</v>
      </c>
      <c r="F262" s="36" t="e">
        <f ca="1">SUMIFS(СВЦЭМ!$H$40:$H$783,СВЦЭМ!$A$40:$A$783,$A262,СВЦЭМ!$B$39:$B$789,F$260)+'СЕТ СН'!$F$15</f>
        <v>#VALUE!</v>
      </c>
      <c r="G262" s="36" t="e">
        <f ca="1">SUMIFS(СВЦЭМ!$H$40:$H$783,СВЦЭМ!$A$40:$A$783,$A262,СВЦЭМ!$B$39:$B$789,G$260)+'СЕТ СН'!$F$15</f>
        <v>#VALUE!</v>
      </c>
      <c r="H262" s="36" t="e">
        <f ca="1">SUMIFS(СВЦЭМ!$H$40:$H$783,СВЦЭМ!$A$40:$A$783,$A262,СВЦЭМ!$B$39:$B$789,H$260)+'СЕТ СН'!$F$15</f>
        <v>#VALUE!</v>
      </c>
      <c r="I262" s="36" t="e">
        <f ca="1">SUMIFS(СВЦЭМ!$H$40:$H$783,СВЦЭМ!$A$40:$A$783,$A262,СВЦЭМ!$B$39:$B$789,I$260)+'СЕТ СН'!$F$15</f>
        <v>#VALUE!</v>
      </c>
      <c r="J262" s="36" t="e">
        <f ca="1">SUMIFS(СВЦЭМ!$H$40:$H$783,СВЦЭМ!$A$40:$A$783,$A262,СВЦЭМ!$B$39:$B$789,J$260)+'СЕТ СН'!$F$15</f>
        <v>#VALUE!</v>
      </c>
      <c r="K262" s="36" t="e">
        <f ca="1">SUMIFS(СВЦЭМ!$H$40:$H$783,СВЦЭМ!$A$40:$A$783,$A262,СВЦЭМ!$B$39:$B$789,K$260)+'СЕТ СН'!$F$15</f>
        <v>#VALUE!</v>
      </c>
      <c r="L262" s="36" t="e">
        <f ca="1">SUMIFS(СВЦЭМ!$H$40:$H$783,СВЦЭМ!$A$40:$A$783,$A262,СВЦЭМ!$B$39:$B$789,L$260)+'СЕТ СН'!$F$15</f>
        <v>#VALUE!</v>
      </c>
      <c r="M262" s="36" t="e">
        <f ca="1">SUMIFS(СВЦЭМ!$H$40:$H$783,СВЦЭМ!$A$40:$A$783,$A262,СВЦЭМ!$B$39:$B$789,M$260)+'СЕТ СН'!$F$15</f>
        <v>#VALUE!</v>
      </c>
      <c r="N262" s="36" t="e">
        <f ca="1">SUMIFS(СВЦЭМ!$H$40:$H$783,СВЦЭМ!$A$40:$A$783,$A262,СВЦЭМ!$B$39:$B$789,N$260)+'СЕТ СН'!$F$15</f>
        <v>#VALUE!</v>
      </c>
      <c r="O262" s="36" t="e">
        <f ca="1">SUMIFS(СВЦЭМ!$H$40:$H$783,СВЦЭМ!$A$40:$A$783,$A262,СВЦЭМ!$B$39:$B$789,O$260)+'СЕТ СН'!$F$15</f>
        <v>#VALUE!</v>
      </c>
      <c r="P262" s="36" t="e">
        <f ca="1">SUMIFS(СВЦЭМ!$H$40:$H$783,СВЦЭМ!$A$40:$A$783,$A262,СВЦЭМ!$B$39:$B$789,P$260)+'СЕТ СН'!$F$15</f>
        <v>#VALUE!</v>
      </c>
      <c r="Q262" s="36" t="e">
        <f ca="1">SUMIFS(СВЦЭМ!$H$40:$H$783,СВЦЭМ!$A$40:$A$783,$A262,СВЦЭМ!$B$39:$B$789,Q$260)+'СЕТ СН'!$F$15</f>
        <v>#VALUE!</v>
      </c>
      <c r="R262" s="36" t="e">
        <f ca="1">SUMIFS(СВЦЭМ!$H$40:$H$783,СВЦЭМ!$A$40:$A$783,$A262,СВЦЭМ!$B$39:$B$789,R$260)+'СЕТ СН'!$F$15</f>
        <v>#VALUE!</v>
      </c>
      <c r="S262" s="36" t="e">
        <f ca="1">SUMIFS(СВЦЭМ!$H$40:$H$783,СВЦЭМ!$A$40:$A$783,$A262,СВЦЭМ!$B$39:$B$789,S$260)+'СЕТ СН'!$F$15</f>
        <v>#VALUE!</v>
      </c>
      <c r="T262" s="36" t="e">
        <f ca="1">SUMIFS(СВЦЭМ!$H$40:$H$783,СВЦЭМ!$A$40:$A$783,$A262,СВЦЭМ!$B$39:$B$789,T$260)+'СЕТ СН'!$F$15</f>
        <v>#VALUE!</v>
      </c>
      <c r="U262" s="36" t="e">
        <f ca="1">SUMIFS(СВЦЭМ!$H$40:$H$783,СВЦЭМ!$A$40:$A$783,$A262,СВЦЭМ!$B$39:$B$789,U$260)+'СЕТ СН'!$F$15</f>
        <v>#VALUE!</v>
      </c>
      <c r="V262" s="36" t="e">
        <f ca="1">SUMIFS(СВЦЭМ!$H$40:$H$783,СВЦЭМ!$A$40:$A$783,$A262,СВЦЭМ!$B$39:$B$789,V$260)+'СЕТ СН'!$F$15</f>
        <v>#VALUE!</v>
      </c>
      <c r="W262" s="36" t="e">
        <f ca="1">SUMIFS(СВЦЭМ!$H$40:$H$783,СВЦЭМ!$A$40:$A$783,$A262,СВЦЭМ!$B$39:$B$789,W$260)+'СЕТ СН'!$F$15</f>
        <v>#VALUE!</v>
      </c>
      <c r="X262" s="36" t="e">
        <f ca="1">SUMIFS(СВЦЭМ!$H$40:$H$783,СВЦЭМ!$A$40:$A$783,$A262,СВЦЭМ!$B$39:$B$789,X$260)+'СЕТ СН'!$F$15</f>
        <v>#VALUE!</v>
      </c>
      <c r="Y262" s="36" t="e">
        <f ca="1">SUMIFS(СВЦЭМ!$H$40:$H$783,СВЦЭМ!$A$40:$A$783,$A262,СВЦЭМ!$B$39:$B$789,Y$260)+'СЕТ СН'!$F$15</f>
        <v>#VALUE!</v>
      </c>
    </row>
    <row r="263" spans="1:27" ht="15.75" hidden="1" x14ac:dyDescent="0.2">
      <c r="A263" s="35">
        <f t="shared" ref="A263:A291" si="7">A262+1</f>
        <v>45629</v>
      </c>
      <c r="B263" s="36" t="e">
        <f ca="1">SUMIFS(СВЦЭМ!$H$40:$H$783,СВЦЭМ!$A$40:$A$783,$A263,СВЦЭМ!$B$39:$B$789,B$260)+'СЕТ СН'!$F$15</f>
        <v>#VALUE!</v>
      </c>
      <c r="C263" s="36" t="e">
        <f ca="1">SUMIFS(СВЦЭМ!$H$40:$H$783,СВЦЭМ!$A$40:$A$783,$A263,СВЦЭМ!$B$39:$B$789,C$260)+'СЕТ СН'!$F$15</f>
        <v>#VALUE!</v>
      </c>
      <c r="D263" s="36" t="e">
        <f ca="1">SUMIFS(СВЦЭМ!$H$40:$H$783,СВЦЭМ!$A$40:$A$783,$A263,СВЦЭМ!$B$39:$B$789,D$260)+'СЕТ СН'!$F$15</f>
        <v>#VALUE!</v>
      </c>
      <c r="E263" s="36" t="e">
        <f ca="1">SUMIFS(СВЦЭМ!$H$40:$H$783,СВЦЭМ!$A$40:$A$783,$A263,СВЦЭМ!$B$39:$B$789,E$260)+'СЕТ СН'!$F$15</f>
        <v>#VALUE!</v>
      </c>
      <c r="F263" s="36" t="e">
        <f ca="1">SUMIFS(СВЦЭМ!$H$40:$H$783,СВЦЭМ!$A$40:$A$783,$A263,СВЦЭМ!$B$39:$B$789,F$260)+'СЕТ СН'!$F$15</f>
        <v>#VALUE!</v>
      </c>
      <c r="G263" s="36" t="e">
        <f ca="1">SUMIFS(СВЦЭМ!$H$40:$H$783,СВЦЭМ!$A$40:$A$783,$A263,СВЦЭМ!$B$39:$B$789,G$260)+'СЕТ СН'!$F$15</f>
        <v>#VALUE!</v>
      </c>
      <c r="H263" s="36" t="e">
        <f ca="1">SUMIFS(СВЦЭМ!$H$40:$H$783,СВЦЭМ!$A$40:$A$783,$A263,СВЦЭМ!$B$39:$B$789,H$260)+'СЕТ СН'!$F$15</f>
        <v>#VALUE!</v>
      </c>
      <c r="I263" s="36" t="e">
        <f ca="1">SUMIFS(СВЦЭМ!$H$40:$H$783,СВЦЭМ!$A$40:$A$783,$A263,СВЦЭМ!$B$39:$B$789,I$260)+'СЕТ СН'!$F$15</f>
        <v>#VALUE!</v>
      </c>
      <c r="J263" s="36" t="e">
        <f ca="1">SUMIFS(СВЦЭМ!$H$40:$H$783,СВЦЭМ!$A$40:$A$783,$A263,СВЦЭМ!$B$39:$B$789,J$260)+'СЕТ СН'!$F$15</f>
        <v>#VALUE!</v>
      </c>
      <c r="K263" s="36" t="e">
        <f ca="1">SUMIFS(СВЦЭМ!$H$40:$H$783,СВЦЭМ!$A$40:$A$783,$A263,СВЦЭМ!$B$39:$B$789,K$260)+'СЕТ СН'!$F$15</f>
        <v>#VALUE!</v>
      </c>
      <c r="L263" s="36" t="e">
        <f ca="1">SUMIFS(СВЦЭМ!$H$40:$H$783,СВЦЭМ!$A$40:$A$783,$A263,СВЦЭМ!$B$39:$B$789,L$260)+'СЕТ СН'!$F$15</f>
        <v>#VALUE!</v>
      </c>
      <c r="M263" s="36" t="e">
        <f ca="1">SUMIFS(СВЦЭМ!$H$40:$H$783,СВЦЭМ!$A$40:$A$783,$A263,СВЦЭМ!$B$39:$B$789,M$260)+'СЕТ СН'!$F$15</f>
        <v>#VALUE!</v>
      </c>
      <c r="N263" s="36" t="e">
        <f ca="1">SUMIFS(СВЦЭМ!$H$40:$H$783,СВЦЭМ!$A$40:$A$783,$A263,СВЦЭМ!$B$39:$B$789,N$260)+'СЕТ СН'!$F$15</f>
        <v>#VALUE!</v>
      </c>
      <c r="O263" s="36" t="e">
        <f ca="1">SUMIFS(СВЦЭМ!$H$40:$H$783,СВЦЭМ!$A$40:$A$783,$A263,СВЦЭМ!$B$39:$B$789,O$260)+'СЕТ СН'!$F$15</f>
        <v>#VALUE!</v>
      </c>
      <c r="P263" s="36" t="e">
        <f ca="1">SUMIFS(СВЦЭМ!$H$40:$H$783,СВЦЭМ!$A$40:$A$783,$A263,СВЦЭМ!$B$39:$B$789,P$260)+'СЕТ СН'!$F$15</f>
        <v>#VALUE!</v>
      </c>
      <c r="Q263" s="36" t="e">
        <f ca="1">SUMIFS(СВЦЭМ!$H$40:$H$783,СВЦЭМ!$A$40:$A$783,$A263,СВЦЭМ!$B$39:$B$789,Q$260)+'СЕТ СН'!$F$15</f>
        <v>#VALUE!</v>
      </c>
      <c r="R263" s="36" t="e">
        <f ca="1">SUMIFS(СВЦЭМ!$H$40:$H$783,СВЦЭМ!$A$40:$A$783,$A263,СВЦЭМ!$B$39:$B$789,R$260)+'СЕТ СН'!$F$15</f>
        <v>#VALUE!</v>
      </c>
      <c r="S263" s="36" t="e">
        <f ca="1">SUMIFS(СВЦЭМ!$H$40:$H$783,СВЦЭМ!$A$40:$A$783,$A263,СВЦЭМ!$B$39:$B$789,S$260)+'СЕТ СН'!$F$15</f>
        <v>#VALUE!</v>
      </c>
      <c r="T263" s="36" t="e">
        <f ca="1">SUMIFS(СВЦЭМ!$H$40:$H$783,СВЦЭМ!$A$40:$A$783,$A263,СВЦЭМ!$B$39:$B$789,T$260)+'СЕТ СН'!$F$15</f>
        <v>#VALUE!</v>
      </c>
      <c r="U263" s="36" t="e">
        <f ca="1">SUMIFS(СВЦЭМ!$H$40:$H$783,СВЦЭМ!$A$40:$A$783,$A263,СВЦЭМ!$B$39:$B$789,U$260)+'СЕТ СН'!$F$15</f>
        <v>#VALUE!</v>
      </c>
      <c r="V263" s="36" t="e">
        <f ca="1">SUMIFS(СВЦЭМ!$H$40:$H$783,СВЦЭМ!$A$40:$A$783,$A263,СВЦЭМ!$B$39:$B$789,V$260)+'СЕТ СН'!$F$15</f>
        <v>#VALUE!</v>
      </c>
      <c r="W263" s="36" t="e">
        <f ca="1">SUMIFS(СВЦЭМ!$H$40:$H$783,СВЦЭМ!$A$40:$A$783,$A263,СВЦЭМ!$B$39:$B$789,W$260)+'СЕТ СН'!$F$15</f>
        <v>#VALUE!</v>
      </c>
      <c r="X263" s="36" t="e">
        <f ca="1">SUMIFS(СВЦЭМ!$H$40:$H$783,СВЦЭМ!$A$40:$A$783,$A263,СВЦЭМ!$B$39:$B$789,X$260)+'СЕТ СН'!$F$15</f>
        <v>#VALUE!</v>
      </c>
      <c r="Y263" s="36" t="e">
        <f ca="1">SUMIFS(СВЦЭМ!$H$40:$H$783,СВЦЭМ!$A$40:$A$783,$A263,СВЦЭМ!$B$39:$B$789,Y$260)+'СЕТ СН'!$F$15</f>
        <v>#VALUE!</v>
      </c>
    </row>
    <row r="264" spans="1:27" ht="15.75" hidden="1" x14ac:dyDescent="0.2">
      <c r="A264" s="35">
        <f t="shared" si="7"/>
        <v>45630</v>
      </c>
      <c r="B264" s="36" t="e">
        <f ca="1">SUMIFS(СВЦЭМ!$H$40:$H$783,СВЦЭМ!$A$40:$A$783,$A264,СВЦЭМ!$B$39:$B$789,B$260)+'СЕТ СН'!$F$15</f>
        <v>#VALUE!</v>
      </c>
      <c r="C264" s="36" t="e">
        <f ca="1">SUMIFS(СВЦЭМ!$H$40:$H$783,СВЦЭМ!$A$40:$A$783,$A264,СВЦЭМ!$B$39:$B$789,C$260)+'СЕТ СН'!$F$15</f>
        <v>#VALUE!</v>
      </c>
      <c r="D264" s="36" t="e">
        <f ca="1">SUMIFS(СВЦЭМ!$H$40:$H$783,СВЦЭМ!$A$40:$A$783,$A264,СВЦЭМ!$B$39:$B$789,D$260)+'СЕТ СН'!$F$15</f>
        <v>#VALUE!</v>
      </c>
      <c r="E264" s="36" t="e">
        <f ca="1">SUMIFS(СВЦЭМ!$H$40:$H$783,СВЦЭМ!$A$40:$A$783,$A264,СВЦЭМ!$B$39:$B$789,E$260)+'СЕТ СН'!$F$15</f>
        <v>#VALUE!</v>
      </c>
      <c r="F264" s="36" t="e">
        <f ca="1">SUMIFS(СВЦЭМ!$H$40:$H$783,СВЦЭМ!$A$40:$A$783,$A264,СВЦЭМ!$B$39:$B$789,F$260)+'СЕТ СН'!$F$15</f>
        <v>#VALUE!</v>
      </c>
      <c r="G264" s="36" t="e">
        <f ca="1">SUMIFS(СВЦЭМ!$H$40:$H$783,СВЦЭМ!$A$40:$A$783,$A264,СВЦЭМ!$B$39:$B$789,G$260)+'СЕТ СН'!$F$15</f>
        <v>#VALUE!</v>
      </c>
      <c r="H264" s="36" t="e">
        <f ca="1">SUMIFS(СВЦЭМ!$H$40:$H$783,СВЦЭМ!$A$40:$A$783,$A264,СВЦЭМ!$B$39:$B$789,H$260)+'СЕТ СН'!$F$15</f>
        <v>#VALUE!</v>
      </c>
      <c r="I264" s="36" t="e">
        <f ca="1">SUMIFS(СВЦЭМ!$H$40:$H$783,СВЦЭМ!$A$40:$A$783,$A264,СВЦЭМ!$B$39:$B$789,I$260)+'СЕТ СН'!$F$15</f>
        <v>#VALUE!</v>
      </c>
      <c r="J264" s="36" t="e">
        <f ca="1">SUMIFS(СВЦЭМ!$H$40:$H$783,СВЦЭМ!$A$40:$A$783,$A264,СВЦЭМ!$B$39:$B$789,J$260)+'СЕТ СН'!$F$15</f>
        <v>#VALUE!</v>
      </c>
      <c r="K264" s="36" t="e">
        <f ca="1">SUMIFS(СВЦЭМ!$H$40:$H$783,СВЦЭМ!$A$40:$A$783,$A264,СВЦЭМ!$B$39:$B$789,K$260)+'СЕТ СН'!$F$15</f>
        <v>#VALUE!</v>
      </c>
      <c r="L264" s="36" t="e">
        <f ca="1">SUMIFS(СВЦЭМ!$H$40:$H$783,СВЦЭМ!$A$40:$A$783,$A264,СВЦЭМ!$B$39:$B$789,L$260)+'СЕТ СН'!$F$15</f>
        <v>#VALUE!</v>
      </c>
      <c r="M264" s="36" t="e">
        <f ca="1">SUMIFS(СВЦЭМ!$H$40:$H$783,СВЦЭМ!$A$40:$A$783,$A264,СВЦЭМ!$B$39:$B$789,M$260)+'СЕТ СН'!$F$15</f>
        <v>#VALUE!</v>
      </c>
      <c r="N264" s="36" t="e">
        <f ca="1">SUMIFS(СВЦЭМ!$H$40:$H$783,СВЦЭМ!$A$40:$A$783,$A264,СВЦЭМ!$B$39:$B$789,N$260)+'СЕТ СН'!$F$15</f>
        <v>#VALUE!</v>
      </c>
      <c r="O264" s="36" t="e">
        <f ca="1">SUMIFS(СВЦЭМ!$H$40:$H$783,СВЦЭМ!$A$40:$A$783,$A264,СВЦЭМ!$B$39:$B$789,O$260)+'СЕТ СН'!$F$15</f>
        <v>#VALUE!</v>
      </c>
      <c r="P264" s="36" t="e">
        <f ca="1">SUMIFS(СВЦЭМ!$H$40:$H$783,СВЦЭМ!$A$40:$A$783,$A264,СВЦЭМ!$B$39:$B$789,P$260)+'СЕТ СН'!$F$15</f>
        <v>#VALUE!</v>
      </c>
      <c r="Q264" s="36" t="e">
        <f ca="1">SUMIFS(СВЦЭМ!$H$40:$H$783,СВЦЭМ!$A$40:$A$783,$A264,СВЦЭМ!$B$39:$B$789,Q$260)+'СЕТ СН'!$F$15</f>
        <v>#VALUE!</v>
      </c>
      <c r="R264" s="36" t="e">
        <f ca="1">SUMIFS(СВЦЭМ!$H$40:$H$783,СВЦЭМ!$A$40:$A$783,$A264,СВЦЭМ!$B$39:$B$789,R$260)+'СЕТ СН'!$F$15</f>
        <v>#VALUE!</v>
      </c>
      <c r="S264" s="36" t="e">
        <f ca="1">SUMIFS(СВЦЭМ!$H$40:$H$783,СВЦЭМ!$A$40:$A$783,$A264,СВЦЭМ!$B$39:$B$789,S$260)+'СЕТ СН'!$F$15</f>
        <v>#VALUE!</v>
      </c>
      <c r="T264" s="36" t="e">
        <f ca="1">SUMIFS(СВЦЭМ!$H$40:$H$783,СВЦЭМ!$A$40:$A$783,$A264,СВЦЭМ!$B$39:$B$789,T$260)+'СЕТ СН'!$F$15</f>
        <v>#VALUE!</v>
      </c>
      <c r="U264" s="36" t="e">
        <f ca="1">SUMIFS(СВЦЭМ!$H$40:$H$783,СВЦЭМ!$A$40:$A$783,$A264,СВЦЭМ!$B$39:$B$789,U$260)+'СЕТ СН'!$F$15</f>
        <v>#VALUE!</v>
      </c>
      <c r="V264" s="36" t="e">
        <f ca="1">SUMIFS(СВЦЭМ!$H$40:$H$783,СВЦЭМ!$A$40:$A$783,$A264,СВЦЭМ!$B$39:$B$789,V$260)+'СЕТ СН'!$F$15</f>
        <v>#VALUE!</v>
      </c>
      <c r="W264" s="36" t="e">
        <f ca="1">SUMIFS(СВЦЭМ!$H$40:$H$783,СВЦЭМ!$A$40:$A$783,$A264,СВЦЭМ!$B$39:$B$789,W$260)+'СЕТ СН'!$F$15</f>
        <v>#VALUE!</v>
      </c>
      <c r="X264" s="36" t="e">
        <f ca="1">SUMIFS(СВЦЭМ!$H$40:$H$783,СВЦЭМ!$A$40:$A$783,$A264,СВЦЭМ!$B$39:$B$789,X$260)+'СЕТ СН'!$F$15</f>
        <v>#VALUE!</v>
      </c>
      <c r="Y264" s="36" t="e">
        <f ca="1">SUMIFS(СВЦЭМ!$H$40:$H$783,СВЦЭМ!$A$40:$A$783,$A264,СВЦЭМ!$B$39:$B$789,Y$260)+'СЕТ СН'!$F$15</f>
        <v>#VALUE!</v>
      </c>
    </row>
    <row r="265" spans="1:27" ht="15.75" hidden="1" x14ac:dyDescent="0.2">
      <c r="A265" s="35">
        <f t="shared" si="7"/>
        <v>45631</v>
      </c>
      <c r="B265" s="36" t="e">
        <f ca="1">SUMIFS(СВЦЭМ!$H$40:$H$783,СВЦЭМ!$A$40:$A$783,$A265,СВЦЭМ!$B$39:$B$789,B$260)+'СЕТ СН'!$F$15</f>
        <v>#VALUE!</v>
      </c>
      <c r="C265" s="36" t="e">
        <f ca="1">SUMIFS(СВЦЭМ!$H$40:$H$783,СВЦЭМ!$A$40:$A$783,$A265,СВЦЭМ!$B$39:$B$789,C$260)+'СЕТ СН'!$F$15</f>
        <v>#VALUE!</v>
      </c>
      <c r="D265" s="36" t="e">
        <f ca="1">SUMIFS(СВЦЭМ!$H$40:$H$783,СВЦЭМ!$A$40:$A$783,$A265,СВЦЭМ!$B$39:$B$789,D$260)+'СЕТ СН'!$F$15</f>
        <v>#VALUE!</v>
      </c>
      <c r="E265" s="36" t="e">
        <f ca="1">SUMIFS(СВЦЭМ!$H$40:$H$783,СВЦЭМ!$A$40:$A$783,$A265,СВЦЭМ!$B$39:$B$789,E$260)+'СЕТ СН'!$F$15</f>
        <v>#VALUE!</v>
      </c>
      <c r="F265" s="36" t="e">
        <f ca="1">SUMIFS(СВЦЭМ!$H$40:$H$783,СВЦЭМ!$A$40:$A$783,$A265,СВЦЭМ!$B$39:$B$789,F$260)+'СЕТ СН'!$F$15</f>
        <v>#VALUE!</v>
      </c>
      <c r="G265" s="36" t="e">
        <f ca="1">SUMIFS(СВЦЭМ!$H$40:$H$783,СВЦЭМ!$A$40:$A$783,$A265,СВЦЭМ!$B$39:$B$789,G$260)+'СЕТ СН'!$F$15</f>
        <v>#VALUE!</v>
      </c>
      <c r="H265" s="36" t="e">
        <f ca="1">SUMIFS(СВЦЭМ!$H$40:$H$783,СВЦЭМ!$A$40:$A$783,$A265,СВЦЭМ!$B$39:$B$789,H$260)+'СЕТ СН'!$F$15</f>
        <v>#VALUE!</v>
      </c>
      <c r="I265" s="36" t="e">
        <f ca="1">SUMIFS(СВЦЭМ!$H$40:$H$783,СВЦЭМ!$A$40:$A$783,$A265,СВЦЭМ!$B$39:$B$789,I$260)+'СЕТ СН'!$F$15</f>
        <v>#VALUE!</v>
      </c>
      <c r="J265" s="36" t="e">
        <f ca="1">SUMIFS(СВЦЭМ!$H$40:$H$783,СВЦЭМ!$A$40:$A$783,$A265,СВЦЭМ!$B$39:$B$789,J$260)+'СЕТ СН'!$F$15</f>
        <v>#VALUE!</v>
      </c>
      <c r="K265" s="36" t="e">
        <f ca="1">SUMIFS(СВЦЭМ!$H$40:$H$783,СВЦЭМ!$A$40:$A$783,$A265,СВЦЭМ!$B$39:$B$789,K$260)+'СЕТ СН'!$F$15</f>
        <v>#VALUE!</v>
      </c>
      <c r="L265" s="36" t="e">
        <f ca="1">SUMIFS(СВЦЭМ!$H$40:$H$783,СВЦЭМ!$A$40:$A$783,$A265,СВЦЭМ!$B$39:$B$789,L$260)+'СЕТ СН'!$F$15</f>
        <v>#VALUE!</v>
      </c>
      <c r="M265" s="36" t="e">
        <f ca="1">SUMIFS(СВЦЭМ!$H$40:$H$783,СВЦЭМ!$A$40:$A$783,$A265,СВЦЭМ!$B$39:$B$789,M$260)+'СЕТ СН'!$F$15</f>
        <v>#VALUE!</v>
      </c>
      <c r="N265" s="36" t="e">
        <f ca="1">SUMIFS(СВЦЭМ!$H$40:$H$783,СВЦЭМ!$A$40:$A$783,$A265,СВЦЭМ!$B$39:$B$789,N$260)+'СЕТ СН'!$F$15</f>
        <v>#VALUE!</v>
      </c>
      <c r="O265" s="36" t="e">
        <f ca="1">SUMIFS(СВЦЭМ!$H$40:$H$783,СВЦЭМ!$A$40:$A$783,$A265,СВЦЭМ!$B$39:$B$789,O$260)+'СЕТ СН'!$F$15</f>
        <v>#VALUE!</v>
      </c>
      <c r="P265" s="36" t="e">
        <f ca="1">SUMIFS(СВЦЭМ!$H$40:$H$783,СВЦЭМ!$A$40:$A$783,$A265,СВЦЭМ!$B$39:$B$789,P$260)+'СЕТ СН'!$F$15</f>
        <v>#VALUE!</v>
      </c>
      <c r="Q265" s="36" t="e">
        <f ca="1">SUMIFS(СВЦЭМ!$H$40:$H$783,СВЦЭМ!$A$40:$A$783,$A265,СВЦЭМ!$B$39:$B$789,Q$260)+'СЕТ СН'!$F$15</f>
        <v>#VALUE!</v>
      </c>
      <c r="R265" s="36" t="e">
        <f ca="1">SUMIFS(СВЦЭМ!$H$40:$H$783,СВЦЭМ!$A$40:$A$783,$A265,СВЦЭМ!$B$39:$B$789,R$260)+'СЕТ СН'!$F$15</f>
        <v>#VALUE!</v>
      </c>
      <c r="S265" s="36" t="e">
        <f ca="1">SUMIFS(СВЦЭМ!$H$40:$H$783,СВЦЭМ!$A$40:$A$783,$A265,СВЦЭМ!$B$39:$B$789,S$260)+'СЕТ СН'!$F$15</f>
        <v>#VALUE!</v>
      </c>
      <c r="T265" s="36" t="e">
        <f ca="1">SUMIFS(СВЦЭМ!$H$40:$H$783,СВЦЭМ!$A$40:$A$783,$A265,СВЦЭМ!$B$39:$B$789,T$260)+'СЕТ СН'!$F$15</f>
        <v>#VALUE!</v>
      </c>
      <c r="U265" s="36" t="e">
        <f ca="1">SUMIFS(СВЦЭМ!$H$40:$H$783,СВЦЭМ!$A$40:$A$783,$A265,СВЦЭМ!$B$39:$B$789,U$260)+'СЕТ СН'!$F$15</f>
        <v>#VALUE!</v>
      </c>
      <c r="V265" s="36" t="e">
        <f ca="1">SUMIFS(СВЦЭМ!$H$40:$H$783,СВЦЭМ!$A$40:$A$783,$A265,СВЦЭМ!$B$39:$B$789,V$260)+'СЕТ СН'!$F$15</f>
        <v>#VALUE!</v>
      </c>
      <c r="W265" s="36" t="e">
        <f ca="1">SUMIFS(СВЦЭМ!$H$40:$H$783,СВЦЭМ!$A$40:$A$783,$A265,СВЦЭМ!$B$39:$B$789,W$260)+'СЕТ СН'!$F$15</f>
        <v>#VALUE!</v>
      </c>
      <c r="X265" s="36" t="e">
        <f ca="1">SUMIFS(СВЦЭМ!$H$40:$H$783,СВЦЭМ!$A$40:$A$783,$A265,СВЦЭМ!$B$39:$B$789,X$260)+'СЕТ СН'!$F$15</f>
        <v>#VALUE!</v>
      </c>
      <c r="Y265" s="36" t="e">
        <f ca="1">SUMIFS(СВЦЭМ!$H$40:$H$783,СВЦЭМ!$A$40:$A$783,$A265,СВЦЭМ!$B$39:$B$789,Y$260)+'СЕТ СН'!$F$15</f>
        <v>#VALUE!</v>
      </c>
    </row>
    <row r="266" spans="1:27" ht="15.75" hidden="1" x14ac:dyDescent="0.2">
      <c r="A266" s="35">
        <f t="shared" si="7"/>
        <v>45632</v>
      </c>
      <c r="B266" s="36" t="e">
        <f ca="1">SUMIFS(СВЦЭМ!$H$40:$H$783,СВЦЭМ!$A$40:$A$783,$A266,СВЦЭМ!$B$39:$B$789,B$260)+'СЕТ СН'!$F$15</f>
        <v>#VALUE!</v>
      </c>
      <c r="C266" s="36" t="e">
        <f ca="1">SUMIFS(СВЦЭМ!$H$40:$H$783,СВЦЭМ!$A$40:$A$783,$A266,СВЦЭМ!$B$39:$B$789,C$260)+'СЕТ СН'!$F$15</f>
        <v>#VALUE!</v>
      </c>
      <c r="D266" s="36" t="e">
        <f ca="1">SUMIFS(СВЦЭМ!$H$40:$H$783,СВЦЭМ!$A$40:$A$783,$A266,СВЦЭМ!$B$39:$B$789,D$260)+'СЕТ СН'!$F$15</f>
        <v>#VALUE!</v>
      </c>
      <c r="E266" s="36" t="e">
        <f ca="1">SUMIFS(СВЦЭМ!$H$40:$H$783,СВЦЭМ!$A$40:$A$783,$A266,СВЦЭМ!$B$39:$B$789,E$260)+'СЕТ СН'!$F$15</f>
        <v>#VALUE!</v>
      </c>
      <c r="F266" s="36" t="e">
        <f ca="1">SUMIFS(СВЦЭМ!$H$40:$H$783,СВЦЭМ!$A$40:$A$783,$A266,СВЦЭМ!$B$39:$B$789,F$260)+'СЕТ СН'!$F$15</f>
        <v>#VALUE!</v>
      </c>
      <c r="G266" s="36" t="e">
        <f ca="1">SUMIFS(СВЦЭМ!$H$40:$H$783,СВЦЭМ!$A$40:$A$783,$A266,СВЦЭМ!$B$39:$B$789,G$260)+'СЕТ СН'!$F$15</f>
        <v>#VALUE!</v>
      </c>
      <c r="H266" s="36" t="e">
        <f ca="1">SUMIFS(СВЦЭМ!$H$40:$H$783,СВЦЭМ!$A$40:$A$783,$A266,СВЦЭМ!$B$39:$B$789,H$260)+'СЕТ СН'!$F$15</f>
        <v>#VALUE!</v>
      </c>
      <c r="I266" s="36" t="e">
        <f ca="1">SUMIFS(СВЦЭМ!$H$40:$H$783,СВЦЭМ!$A$40:$A$783,$A266,СВЦЭМ!$B$39:$B$789,I$260)+'СЕТ СН'!$F$15</f>
        <v>#VALUE!</v>
      </c>
      <c r="J266" s="36" t="e">
        <f ca="1">SUMIFS(СВЦЭМ!$H$40:$H$783,СВЦЭМ!$A$40:$A$783,$A266,СВЦЭМ!$B$39:$B$789,J$260)+'СЕТ СН'!$F$15</f>
        <v>#VALUE!</v>
      </c>
      <c r="K266" s="36" t="e">
        <f ca="1">SUMIFS(СВЦЭМ!$H$40:$H$783,СВЦЭМ!$A$40:$A$783,$A266,СВЦЭМ!$B$39:$B$789,K$260)+'СЕТ СН'!$F$15</f>
        <v>#VALUE!</v>
      </c>
      <c r="L266" s="36" t="e">
        <f ca="1">SUMIFS(СВЦЭМ!$H$40:$H$783,СВЦЭМ!$A$40:$A$783,$A266,СВЦЭМ!$B$39:$B$789,L$260)+'СЕТ СН'!$F$15</f>
        <v>#VALUE!</v>
      </c>
      <c r="M266" s="36" t="e">
        <f ca="1">SUMIFS(СВЦЭМ!$H$40:$H$783,СВЦЭМ!$A$40:$A$783,$A266,СВЦЭМ!$B$39:$B$789,M$260)+'СЕТ СН'!$F$15</f>
        <v>#VALUE!</v>
      </c>
      <c r="N266" s="36" t="e">
        <f ca="1">SUMIFS(СВЦЭМ!$H$40:$H$783,СВЦЭМ!$A$40:$A$783,$A266,СВЦЭМ!$B$39:$B$789,N$260)+'СЕТ СН'!$F$15</f>
        <v>#VALUE!</v>
      </c>
      <c r="O266" s="36" t="e">
        <f ca="1">SUMIFS(СВЦЭМ!$H$40:$H$783,СВЦЭМ!$A$40:$A$783,$A266,СВЦЭМ!$B$39:$B$789,O$260)+'СЕТ СН'!$F$15</f>
        <v>#VALUE!</v>
      </c>
      <c r="P266" s="36" t="e">
        <f ca="1">SUMIFS(СВЦЭМ!$H$40:$H$783,СВЦЭМ!$A$40:$A$783,$A266,СВЦЭМ!$B$39:$B$789,P$260)+'СЕТ СН'!$F$15</f>
        <v>#VALUE!</v>
      </c>
      <c r="Q266" s="36" t="e">
        <f ca="1">SUMIFS(СВЦЭМ!$H$40:$H$783,СВЦЭМ!$A$40:$A$783,$A266,СВЦЭМ!$B$39:$B$789,Q$260)+'СЕТ СН'!$F$15</f>
        <v>#VALUE!</v>
      </c>
      <c r="R266" s="36" t="e">
        <f ca="1">SUMIFS(СВЦЭМ!$H$40:$H$783,СВЦЭМ!$A$40:$A$783,$A266,СВЦЭМ!$B$39:$B$789,R$260)+'СЕТ СН'!$F$15</f>
        <v>#VALUE!</v>
      </c>
      <c r="S266" s="36" t="e">
        <f ca="1">SUMIFS(СВЦЭМ!$H$40:$H$783,СВЦЭМ!$A$40:$A$783,$A266,СВЦЭМ!$B$39:$B$789,S$260)+'СЕТ СН'!$F$15</f>
        <v>#VALUE!</v>
      </c>
      <c r="T266" s="36" t="e">
        <f ca="1">SUMIFS(СВЦЭМ!$H$40:$H$783,СВЦЭМ!$A$40:$A$783,$A266,СВЦЭМ!$B$39:$B$789,T$260)+'СЕТ СН'!$F$15</f>
        <v>#VALUE!</v>
      </c>
      <c r="U266" s="36" t="e">
        <f ca="1">SUMIFS(СВЦЭМ!$H$40:$H$783,СВЦЭМ!$A$40:$A$783,$A266,СВЦЭМ!$B$39:$B$789,U$260)+'СЕТ СН'!$F$15</f>
        <v>#VALUE!</v>
      </c>
      <c r="V266" s="36" t="e">
        <f ca="1">SUMIFS(СВЦЭМ!$H$40:$H$783,СВЦЭМ!$A$40:$A$783,$A266,СВЦЭМ!$B$39:$B$789,V$260)+'СЕТ СН'!$F$15</f>
        <v>#VALUE!</v>
      </c>
      <c r="W266" s="36" t="e">
        <f ca="1">SUMIFS(СВЦЭМ!$H$40:$H$783,СВЦЭМ!$A$40:$A$783,$A266,СВЦЭМ!$B$39:$B$789,W$260)+'СЕТ СН'!$F$15</f>
        <v>#VALUE!</v>
      </c>
      <c r="X266" s="36" t="e">
        <f ca="1">SUMIFS(СВЦЭМ!$H$40:$H$783,СВЦЭМ!$A$40:$A$783,$A266,СВЦЭМ!$B$39:$B$789,X$260)+'СЕТ СН'!$F$15</f>
        <v>#VALUE!</v>
      </c>
      <c r="Y266" s="36" t="e">
        <f ca="1">SUMIFS(СВЦЭМ!$H$40:$H$783,СВЦЭМ!$A$40:$A$783,$A266,СВЦЭМ!$B$39:$B$789,Y$260)+'СЕТ СН'!$F$15</f>
        <v>#VALUE!</v>
      </c>
    </row>
    <row r="267" spans="1:27" ht="15.75" hidden="1" x14ac:dyDescent="0.2">
      <c r="A267" s="35">
        <f t="shared" si="7"/>
        <v>45633</v>
      </c>
      <c r="B267" s="36" t="e">
        <f ca="1">SUMIFS(СВЦЭМ!$H$40:$H$783,СВЦЭМ!$A$40:$A$783,$A267,СВЦЭМ!$B$39:$B$789,B$260)+'СЕТ СН'!$F$15</f>
        <v>#VALUE!</v>
      </c>
      <c r="C267" s="36" t="e">
        <f ca="1">SUMIFS(СВЦЭМ!$H$40:$H$783,СВЦЭМ!$A$40:$A$783,$A267,СВЦЭМ!$B$39:$B$789,C$260)+'СЕТ СН'!$F$15</f>
        <v>#VALUE!</v>
      </c>
      <c r="D267" s="36" t="e">
        <f ca="1">SUMIFS(СВЦЭМ!$H$40:$H$783,СВЦЭМ!$A$40:$A$783,$A267,СВЦЭМ!$B$39:$B$789,D$260)+'СЕТ СН'!$F$15</f>
        <v>#VALUE!</v>
      </c>
      <c r="E267" s="36" t="e">
        <f ca="1">SUMIFS(СВЦЭМ!$H$40:$H$783,СВЦЭМ!$A$40:$A$783,$A267,СВЦЭМ!$B$39:$B$789,E$260)+'СЕТ СН'!$F$15</f>
        <v>#VALUE!</v>
      </c>
      <c r="F267" s="36" t="e">
        <f ca="1">SUMIFS(СВЦЭМ!$H$40:$H$783,СВЦЭМ!$A$40:$A$783,$A267,СВЦЭМ!$B$39:$B$789,F$260)+'СЕТ СН'!$F$15</f>
        <v>#VALUE!</v>
      </c>
      <c r="G267" s="36" t="e">
        <f ca="1">SUMIFS(СВЦЭМ!$H$40:$H$783,СВЦЭМ!$A$40:$A$783,$A267,СВЦЭМ!$B$39:$B$789,G$260)+'СЕТ СН'!$F$15</f>
        <v>#VALUE!</v>
      </c>
      <c r="H267" s="36" t="e">
        <f ca="1">SUMIFS(СВЦЭМ!$H$40:$H$783,СВЦЭМ!$A$40:$A$783,$A267,СВЦЭМ!$B$39:$B$789,H$260)+'СЕТ СН'!$F$15</f>
        <v>#VALUE!</v>
      </c>
      <c r="I267" s="36" t="e">
        <f ca="1">SUMIFS(СВЦЭМ!$H$40:$H$783,СВЦЭМ!$A$40:$A$783,$A267,СВЦЭМ!$B$39:$B$789,I$260)+'СЕТ СН'!$F$15</f>
        <v>#VALUE!</v>
      </c>
      <c r="J267" s="36" t="e">
        <f ca="1">SUMIFS(СВЦЭМ!$H$40:$H$783,СВЦЭМ!$A$40:$A$783,$A267,СВЦЭМ!$B$39:$B$789,J$260)+'СЕТ СН'!$F$15</f>
        <v>#VALUE!</v>
      </c>
      <c r="K267" s="36" t="e">
        <f ca="1">SUMIFS(СВЦЭМ!$H$40:$H$783,СВЦЭМ!$A$40:$A$783,$A267,СВЦЭМ!$B$39:$B$789,K$260)+'СЕТ СН'!$F$15</f>
        <v>#VALUE!</v>
      </c>
      <c r="L267" s="36" t="e">
        <f ca="1">SUMIFS(СВЦЭМ!$H$40:$H$783,СВЦЭМ!$A$40:$A$783,$A267,СВЦЭМ!$B$39:$B$789,L$260)+'СЕТ СН'!$F$15</f>
        <v>#VALUE!</v>
      </c>
      <c r="M267" s="36" t="e">
        <f ca="1">SUMIFS(СВЦЭМ!$H$40:$H$783,СВЦЭМ!$A$40:$A$783,$A267,СВЦЭМ!$B$39:$B$789,M$260)+'СЕТ СН'!$F$15</f>
        <v>#VALUE!</v>
      </c>
      <c r="N267" s="36" t="e">
        <f ca="1">SUMIFS(СВЦЭМ!$H$40:$H$783,СВЦЭМ!$A$40:$A$783,$A267,СВЦЭМ!$B$39:$B$789,N$260)+'СЕТ СН'!$F$15</f>
        <v>#VALUE!</v>
      </c>
      <c r="O267" s="36" t="e">
        <f ca="1">SUMIFS(СВЦЭМ!$H$40:$H$783,СВЦЭМ!$A$40:$A$783,$A267,СВЦЭМ!$B$39:$B$789,O$260)+'СЕТ СН'!$F$15</f>
        <v>#VALUE!</v>
      </c>
      <c r="P267" s="36" t="e">
        <f ca="1">SUMIFS(СВЦЭМ!$H$40:$H$783,СВЦЭМ!$A$40:$A$783,$A267,СВЦЭМ!$B$39:$B$789,P$260)+'СЕТ СН'!$F$15</f>
        <v>#VALUE!</v>
      </c>
      <c r="Q267" s="36" t="e">
        <f ca="1">SUMIFS(СВЦЭМ!$H$40:$H$783,СВЦЭМ!$A$40:$A$783,$A267,СВЦЭМ!$B$39:$B$789,Q$260)+'СЕТ СН'!$F$15</f>
        <v>#VALUE!</v>
      </c>
      <c r="R267" s="36" t="e">
        <f ca="1">SUMIFS(СВЦЭМ!$H$40:$H$783,СВЦЭМ!$A$40:$A$783,$A267,СВЦЭМ!$B$39:$B$789,R$260)+'СЕТ СН'!$F$15</f>
        <v>#VALUE!</v>
      </c>
      <c r="S267" s="36" t="e">
        <f ca="1">SUMIFS(СВЦЭМ!$H$40:$H$783,СВЦЭМ!$A$40:$A$783,$A267,СВЦЭМ!$B$39:$B$789,S$260)+'СЕТ СН'!$F$15</f>
        <v>#VALUE!</v>
      </c>
      <c r="T267" s="36" t="e">
        <f ca="1">SUMIFS(СВЦЭМ!$H$40:$H$783,СВЦЭМ!$A$40:$A$783,$A267,СВЦЭМ!$B$39:$B$789,T$260)+'СЕТ СН'!$F$15</f>
        <v>#VALUE!</v>
      </c>
      <c r="U267" s="36" t="e">
        <f ca="1">SUMIFS(СВЦЭМ!$H$40:$H$783,СВЦЭМ!$A$40:$A$783,$A267,СВЦЭМ!$B$39:$B$789,U$260)+'СЕТ СН'!$F$15</f>
        <v>#VALUE!</v>
      </c>
      <c r="V267" s="36" t="e">
        <f ca="1">SUMIFS(СВЦЭМ!$H$40:$H$783,СВЦЭМ!$A$40:$A$783,$A267,СВЦЭМ!$B$39:$B$789,V$260)+'СЕТ СН'!$F$15</f>
        <v>#VALUE!</v>
      </c>
      <c r="W267" s="36" t="e">
        <f ca="1">SUMIFS(СВЦЭМ!$H$40:$H$783,СВЦЭМ!$A$40:$A$783,$A267,СВЦЭМ!$B$39:$B$789,W$260)+'СЕТ СН'!$F$15</f>
        <v>#VALUE!</v>
      </c>
      <c r="X267" s="36" t="e">
        <f ca="1">SUMIFS(СВЦЭМ!$H$40:$H$783,СВЦЭМ!$A$40:$A$783,$A267,СВЦЭМ!$B$39:$B$789,X$260)+'СЕТ СН'!$F$15</f>
        <v>#VALUE!</v>
      </c>
      <c r="Y267" s="36" t="e">
        <f ca="1">SUMIFS(СВЦЭМ!$H$40:$H$783,СВЦЭМ!$A$40:$A$783,$A267,СВЦЭМ!$B$39:$B$789,Y$260)+'СЕТ СН'!$F$15</f>
        <v>#VALUE!</v>
      </c>
    </row>
    <row r="268" spans="1:27" ht="15.75" hidden="1" x14ac:dyDescent="0.2">
      <c r="A268" s="35">
        <f t="shared" si="7"/>
        <v>45634</v>
      </c>
      <c r="B268" s="36" t="e">
        <f ca="1">SUMIFS(СВЦЭМ!$H$40:$H$783,СВЦЭМ!$A$40:$A$783,$A268,СВЦЭМ!$B$39:$B$789,B$260)+'СЕТ СН'!$F$15</f>
        <v>#VALUE!</v>
      </c>
      <c r="C268" s="36" t="e">
        <f ca="1">SUMIFS(СВЦЭМ!$H$40:$H$783,СВЦЭМ!$A$40:$A$783,$A268,СВЦЭМ!$B$39:$B$789,C$260)+'СЕТ СН'!$F$15</f>
        <v>#VALUE!</v>
      </c>
      <c r="D268" s="36" t="e">
        <f ca="1">SUMIFS(СВЦЭМ!$H$40:$H$783,СВЦЭМ!$A$40:$A$783,$A268,СВЦЭМ!$B$39:$B$789,D$260)+'СЕТ СН'!$F$15</f>
        <v>#VALUE!</v>
      </c>
      <c r="E268" s="36" t="e">
        <f ca="1">SUMIFS(СВЦЭМ!$H$40:$H$783,СВЦЭМ!$A$40:$A$783,$A268,СВЦЭМ!$B$39:$B$789,E$260)+'СЕТ СН'!$F$15</f>
        <v>#VALUE!</v>
      </c>
      <c r="F268" s="36" t="e">
        <f ca="1">SUMIFS(СВЦЭМ!$H$40:$H$783,СВЦЭМ!$A$40:$A$783,$A268,СВЦЭМ!$B$39:$B$789,F$260)+'СЕТ СН'!$F$15</f>
        <v>#VALUE!</v>
      </c>
      <c r="G268" s="36" t="e">
        <f ca="1">SUMIFS(СВЦЭМ!$H$40:$H$783,СВЦЭМ!$A$40:$A$783,$A268,СВЦЭМ!$B$39:$B$789,G$260)+'СЕТ СН'!$F$15</f>
        <v>#VALUE!</v>
      </c>
      <c r="H268" s="36" t="e">
        <f ca="1">SUMIFS(СВЦЭМ!$H$40:$H$783,СВЦЭМ!$A$40:$A$783,$A268,СВЦЭМ!$B$39:$B$789,H$260)+'СЕТ СН'!$F$15</f>
        <v>#VALUE!</v>
      </c>
      <c r="I268" s="36" t="e">
        <f ca="1">SUMIFS(СВЦЭМ!$H$40:$H$783,СВЦЭМ!$A$40:$A$783,$A268,СВЦЭМ!$B$39:$B$789,I$260)+'СЕТ СН'!$F$15</f>
        <v>#VALUE!</v>
      </c>
      <c r="J268" s="36" t="e">
        <f ca="1">SUMIFS(СВЦЭМ!$H$40:$H$783,СВЦЭМ!$A$40:$A$783,$A268,СВЦЭМ!$B$39:$B$789,J$260)+'СЕТ СН'!$F$15</f>
        <v>#VALUE!</v>
      </c>
      <c r="K268" s="36" t="e">
        <f ca="1">SUMIFS(СВЦЭМ!$H$40:$H$783,СВЦЭМ!$A$40:$A$783,$A268,СВЦЭМ!$B$39:$B$789,K$260)+'СЕТ СН'!$F$15</f>
        <v>#VALUE!</v>
      </c>
      <c r="L268" s="36" t="e">
        <f ca="1">SUMIFS(СВЦЭМ!$H$40:$H$783,СВЦЭМ!$A$40:$A$783,$A268,СВЦЭМ!$B$39:$B$789,L$260)+'СЕТ СН'!$F$15</f>
        <v>#VALUE!</v>
      </c>
      <c r="M268" s="36" t="e">
        <f ca="1">SUMIFS(СВЦЭМ!$H$40:$H$783,СВЦЭМ!$A$40:$A$783,$A268,СВЦЭМ!$B$39:$B$789,M$260)+'СЕТ СН'!$F$15</f>
        <v>#VALUE!</v>
      </c>
      <c r="N268" s="36" t="e">
        <f ca="1">SUMIFS(СВЦЭМ!$H$40:$H$783,СВЦЭМ!$A$40:$A$783,$A268,СВЦЭМ!$B$39:$B$789,N$260)+'СЕТ СН'!$F$15</f>
        <v>#VALUE!</v>
      </c>
      <c r="O268" s="36" t="e">
        <f ca="1">SUMIFS(СВЦЭМ!$H$40:$H$783,СВЦЭМ!$A$40:$A$783,$A268,СВЦЭМ!$B$39:$B$789,O$260)+'СЕТ СН'!$F$15</f>
        <v>#VALUE!</v>
      </c>
      <c r="P268" s="36" t="e">
        <f ca="1">SUMIFS(СВЦЭМ!$H$40:$H$783,СВЦЭМ!$A$40:$A$783,$A268,СВЦЭМ!$B$39:$B$789,P$260)+'СЕТ СН'!$F$15</f>
        <v>#VALUE!</v>
      </c>
      <c r="Q268" s="36" t="e">
        <f ca="1">SUMIFS(СВЦЭМ!$H$40:$H$783,СВЦЭМ!$A$40:$A$783,$A268,СВЦЭМ!$B$39:$B$789,Q$260)+'СЕТ СН'!$F$15</f>
        <v>#VALUE!</v>
      </c>
      <c r="R268" s="36" t="e">
        <f ca="1">SUMIFS(СВЦЭМ!$H$40:$H$783,СВЦЭМ!$A$40:$A$783,$A268,СВЦЭМ!$B$39:$B$789,R$260)+'СЕТ СН'!$F$15</f>
        <v>#VALUE!</v>
      </c>
      <c r="S268" s="36" t="e">
        <f ca="1">SUMIFS(СВЦЭМ!$H$40:$H$783,СВЦЭМ!$A$40:$A$783,$A268,СВЦЭМ!$B$39:$B$789,S$260)+'СЕТ СН'!$F$15</f>
        <v>#VALUE!</v>
      </c>
      <c r="T268" s="36" t="e">
        <f ca="1">SUMIFS(СВЦЭМ!$H$40:$H$783,СВЦЭМ!$A$40:$A$783,$A268,СВЦЭМ!$B$39:$B$789,T$260)+'СЕТ СН'!$F$15</f>
        <v>#VALUE!</v>
      </c>
      <c r="U268" s="36" t="e">
        <f ca="1">SUMIFS(СВЦЭМ!$H$40:$H$783,СВЦЭМ!$A$40:$A$783,$A268,СВЦЭМ!$B$39:$B$789,U$260)+'СЕТ СН'!$F$15</f>
        <v>#VALUE!</v>
      </c>
      <c r="V268" s="36" t="e">
        <f ca="1">SUMIFS(СВЦЭМ!$H$40:$H$783,СВЦЭМ!$A$40:$A$783,$A268,СВЦЭМ!$B$39:$B$789,V$260)+'СЕТ СН'!$F$15</f>
        <v>#VALUE!</v>
      </c>
      <c r="W268" s="36" t="e">
        <f ca="1">SUMIFS(СВЦЭМ!$H$40:$H$783,СВЦЭМ!$A$40:$A$783,$A268,СВЦЭМ!$B$39:$B$789,W$260)+'СЕТ СН'!$F$15</f>
        <v>#VALUE!</v>
      </c>
      <c r="X268" s="36" t="e">
        <f ca="1">SUMIFS(СВЦЭМ!$H$40:$H$783,СВЦЭМ!$A$40:$A$783,$A268,СВЦЭМ!$B$39:$B$789,X$260)+'СЕТ СН'!$F$15</f>
        <v>#VALUE!</v>
      </c>
      <c r="Y268" s="36" t="e">
        <f ca="1">SUMIFS(СВЦЭМ!$H$40:$H$783,СВЦЭМ!$A$40:$A$783,$A268,СВЦЭМ!$B$39:$B$789,Y$260)+'СЕТ СН'!$F$15</f>
        <v>#VALUE!</v>
      </c>
    </row>
    <row r="269" spans="1:27" ht="15.75" hidden="1" x14ac:dyDescent="0.2">
      <c r="A269" s="35">
        <f t="shared" si="7"/>
        <v>45635</v>
      </c>
      <c r="B269" s="36" t="e">
        <f ca="1">SUMIFS(СВЦЭМ!$H$40:$H$783,СВЦЭМ!$A$40:$A$783,$A269,СВЦЭМ!$B$39:$B$789,B$260)+'СЕТ СН'!$F$15</f>
        <v>#VALUE!</v>
      </c>
      <c r="C269" s="36" t="e">
        <f ca="1">SUMIFS(СВЦЭМ!$H$40:$H$783,СВЦЭМ!$A$40:$A$783,$A269,СВЦЭМ!$B$39:$B$789,C$260)+'СЕТ СН'!$F$15</f>
        <v>#VALUE!</v>
      </c>
      <c r="D269" s="36" t="e">
        <f ca="1">SUMIFS(СВЦЭМ!$H$40:$H$783,СВЦЭМ!$A$40:$A$783,$A269,СВЦЭМ!$B$39:$B$789,D$260)+'СЕТ СН'!$F$15</f>
        <v>#VALUE!</v>
      </c>
      <c r="E269" s="36" t="e">
        <f ca="1">SUMIFS(СВЦЭМ!$H$40:$H$783,СВЦЭМ!$A$40:$A$783,$A269,СВЦЭМ!$B$39:$B$789,E$260)+'СЕТ СН'!$F$15</f>
        <v>#VALUE!</v>
      </c>
      <c r="F269" s="36" t="e">
        <f ca="1">SUMIFS(СВЦЭМ!$H$40:$H$783,СВЦЭМ!$A$40:$A$783,$A269,СВЦЭМ!$B$39:$B$789,F$260)+'СЕТ СН'!$F$15</f>
        <v>#VALUE!</v>
      </c>
      <c r="G269" s="36" t="e">
        <f ca="1">SUMIFS(СВЦЭМ!$H$40:$H$783,СВЦЭМ!$A$40:$A$783,$A269,СВЦЭМ!$B$39:$B$789,G$260)+'СЕТ СН'!$F$15</f>
        <v>#VALUE!</v>
      </c>
      <c r="H269" s="36" t="e">
        <f ca="1">SUMIFS(СВЦЭМ!$H$40:$H$783,СВЦЭМ!$A$40:$A$783,$A269,СВЦЭМ!$B$39:$B$789,H$260)+'СЕТ СН'!$F$15</f>
        <v>#VALUE!</v>
      </c>
      <c r="I269" s="36" t="e">
        <f ca="1">SUMIFS(СВЦЭМ!$H$40:$H$783,СВЦЭМ!$A$40:$A$783,$A269,СВЦЭМ!$B$39:$B$789,I$260)+'СЕТ СН'!$F$15</f>
        <v>#VALUE!</v>
      </c>
      <c r="J269" s="36" t="e">
        <f ca="1">SUMIFS(СВЦЭМ!$H$40:$H$783,СВЦЭМ!$A$40:$A$783,$A269,СВЦЭМ!$B$39:$B$789,J$260)+'СЕТ СН'!$F$15</f>
        <v>#VALUE!</v>
      </c>
      <c r="K269" s="36" t="e">
        <f ca="1">SUMIFS(СВЦЭМ!$H$40:$H$783,СВЦЭМ!$A$40:$A$783,$A269,СВЦЭМ!$B$39:$B$789,K$260)+'СЕТ СН'!$F$15</f>
        <v>#VALUE!</v>
      </c>
      <c r="L269" s="36" t="e">
        <f ca="1">SUMIFS(СВЦЭМ!$H$40:$H$783,СВЦЭМ!$A$40:$A$783,$A269,СВЦЭМ!$B$39:$B$789,L$260)+'СЕТ СН'!$F$15</f>
        <v>#VALUE!</v>
      </c>
      <c r="M269" s="36" t="e">
        <f ca="1">SUMIFS(СВЦЭМ!$H$40:$H$783,СВЦЭМ!$A$40:$A$783,$A269,СВЦЭМ!$B$39:$B$789,M$260)+'СЕТ СН'!$F$15</f>
        <v>#VALUE!</v>
      </c>
      <c r="N269" s="36" t="e">
        <f ca="1">SUMIFS(СВЦЭМ!$H$40:$H$783,СВЦЭМ!$A$40:$A$783,$A269,СВЦЭМ!$B$39:$B$789,N$260)+'СЕТ СН'!$F$15</f>
        <v>#VALUE!</v>
      </c>
      <c r="O269" s="36" t="e">
        <f ca="1">SUMIFS(СВЦЭМ!$H$40:$H$783,СВЦЭМ!$A$40:$A$783,$A269,СВЦЭМ!$B$39:$B$789,O$260)+'СЕТ СН'!$F$15</f>
        <v>#VALUE!</v>
      </c>
      <c r="P269" s="36" t="e">
        <f ca="1">SUMIFS(СВЦЭМ!$H$40:$H$783,СВЦЭМ!$A$40:$A$783,$A269,СВЦЭМ!$B$39:$B$789,P$260)+'СЕТ СН'!$F$15</f>
        <v>#VALUE!</v>
      </c>
      <c r="Q269" s="36" t="e">
        <f ca="1">SUMIFS(СВЦЭМ!$H$40:$H$783,СВЦЭМ!$A$40:$A$783,$A269,СВЦЭМ!$B$39:$B$789,Q$260)+'СЕТ СН'!$F$15</f>
        <v>#VALUE!</v>
      </c>
      <c r="R269" s="36" t="e">
        <f ca="1">SUMIFS(СВЦЭМ!$H$40:$H$783,СВЦЭМ!$A$40:$A$783,$A269,СВЦЭМ!$B$39:$B$789,R$260)+'СЕТ СН'!$F$15</f>
        <v>#VALUE!</v>
      </c>
      <c r="S269" s="36" t="e">
        <f ca="1">SUMIFS(СВЦЭМ!$H$40:$H$783,СВЦЭМ!$A$40:$A$783,$A269,СВЦЭМ!$B$39:$B$789,S$260)+'СЕТ СН'!$F$15</f>
        <v>#VALUE!</v>
      </c>
      <c r="T269" s="36" t="e">
        <f ca="1">SUMIFS(СВЦЭМ!$H$40:$H$783,СВЦЭМ!$A$40:$A$783,$A269,СВЦЭМ!$B$39:$B$789,T$260)+'СЕТ СН'!$F$15</f>
        <v>#VALUE!</v>
      </c>
      <c r="U269" s="36" t="e">
        <f ca="1">SUMIFS(СВЦЭМ!$H$40:$H$783,СВЦЭМ!$A$40:$A$783,$A269,СВЦЭМ!$B$39:$B$789,U$260)+'СЕТ СН'!$F$15</f>
        <v>#VALUE!</v>
      </c>
      <c r="V269" s="36" t="e">
        <f ca="1">SUMIFS(СВЦЭМ!$H$40:$H$783,СВЦЭМ!$A$40:$A$783,$A269,СВЦЭМ!$B$39:$B$789,V$260)+'СЕТ СН'!$F$15</f>
        <v>#VALUE!</v>
      </c>
      <c r="W269" s="36" t="e">
        <f ca="1">SUMIFS(СВЦЭМ!$H$40:$H$783,СВЦЭМ!$A$40:$A$783,$A269,СВЦЭМ!$B$39:$B$789,W$260)+'СЕТ СН'!$F$15</f>
        <v>#VALUE!</v>
      </c>
      <c r="X269" s="36" t="e">
        <f ca="1">SUMIFS(СВЦЭМ!$H$40:$H$783,СВЦЭМ!$A$40:$A$783,$A269,СВЦЭМ!$B$39:$B$789,X$260)+'СЕТ СН'!$F$15</f>
        <v>#VALUE!</v>
      </c>
      <c r="Y269" s="36" t="e">
        <f ca="1">SUMIFS(СВЦЭМ!$H$40:$H$783,СВЦЭМ!$A$40:$A$783,$A269,СВЦЭМ!$B$39:$B$789,Y$260)+'СЕТ СН'!$F$15</f>
        <v>#VALUE!</v>
      </c>
    </row>
    <row r="270" spans="1:27" ht="15.75" hidden="1" x14ac:dyDescent="0.2">
      <c r="A270" s="35">
        <f t="shared" si="7"/>
        <v>45636</v>
      </c>
      <c r="B270" s="36" t="e">
        <f ca="1">SUMIFS(СВЦЭМ!$H$40:$H$783,СВЦЭМ!$A$40:$A$783,$A270,СВЦЭМ!$B$39:$B$789,B$260)+'СЕТ СН'!$F$15</f>
        <v>#VALUE!</v>
      </c>
      <c r="C270" s="36" t="e">
        <f ca="1">SUMIFS(СВЦЭМ!$H$40:$H$783,СВЦЭМ!$A$40:$A$783,$A270,СВЦЭМ!$B$39:$B$789,C$260)+'СЕТ СН'!$F$15</f>
        <v>#VALUE!</v>
      </c>
      <c r="D270" s="36" t="e">
        <f ca="1">SUMIFS(СВЦЭМ!$H$40:$H$783,СВЦЭМ!$A$40:$A$783,$A270,СВЦЭМ!$B$39:$B$789,D$260)+'СЕТ СН'!$F$15</f>
        <v>#VALUE!</v>
      </c>
      <c r="E270" s="36" t="e">
        <f ca="1">SUMIFS(СВЦЭМ!$H$40:$H$783,СВЦЭМ!$A$40:$A$783,$A270,СВЦЭМ!$B$39:$B$789,E$260)+'СЕТ СН'!$F$15</f>
        <v>#VALUE!</v>
      </c>
      <c r="F270" s="36" t="e">
        <f ca="1">SUMIFS(СВЦЭМ!$H$40:$H$783,СВЦЭМ!$A$40:$A$783,$A270,СВЦЭМ!$B$39:$B$789,F$260)+'СЕТ СН'!$F$15</f>
        <v>#VALUE!</v>
      </c>
      <c r="G270" s="36" t="e">
        <f ca="1">SUMIFS(СВЦЭМ!$H$40:$H$783,СВЦЭМ!$A$40:$A$783,$A270,СВЦЭМ!$B$39:$B$789,G$260)+'СЕТ СН'!$F$15</f>
        <v>#VALUE!</v>
      </c>
      <c r="H270" s="36" t="e">
        <f ca="1">SUMIFS(СВЦЭМ!$H$40:$H$783,СВЦЭМ!$A$40:$A$783,$A270,СВЦЭМ!$B$39:$B$789,H$260)+'СЕТ СН'!$F$15</f>
        <v>#VALUE!</v>
      </c>
      <c r="I270" s="36" t="e">
        <f ca="1">SUMIFS(СВЦЭМ!$H$40:$H$783,СВЦЭМ!$A$40:$A$783,$A270,СВЦЭМ!$B$39:$B$789,I$260)+'СЕТ СН'!$F$15</f>
        <v>#VALUE!</v>
      </c>
      <c r="J270" s="36" t="e">
        <f ca="1">SUMIFS(СВЦЭМ!$H$40:$H$783,СВЦЭМ!$A$40:$A$783,$A270,СВЦЭМ!$B$39:$B$789,J$260)+'СЕТ СН'!$F$15</f>
        <v>#VALUE!</v>
      </c>
      <c r="K270" s="36" t="e">
        <f ca="1">SUMIFS(СВЦЭМ!$H$40:$H$783,СВЦЭМ!$A$40:$A$783,$A270,СВЦЭМ!$B$39:$B$789,K$260)+'СЕТ СН'!$F$15</f>
        <v>#VALUE!</v>
      </c>
      <c r="L270" s="36" t="e">
        <f ca="1">SUMIFS(СВЦЭМ!$H$40:$H$783,СВЦЭМ!$A$40:$A$783,$A270,СВЦЭМ!$B$39:$B$789,L$260)+'СЕТ СН'!$F$15</f>
        <v>#VALUE!</v>
      </c>
      <c r="M270" s="36" t="e">
        <f ca="1">SUMIFS(СВЦЭМ!$H$40:$H$783,СВЦЭМ!$A$40:$A$783,$A270,СВЦЭМ!$B$39:$B$789,M$260)+'СЕТ СН'!$F$15</f>
        <v>#VALUE!</v>
      </c>
      <c r="N270" s="36" t="e">
        <f ca="1">SUMIFS(СВЦЭМ!$H$40:$H$783,СВЦЭМ!$A$40:$A$783,$A270,СВЦЭМ!$B$39:$B$789,N$260)+'СЕТ СН'!$F$15</f>
        <v>#VALUE!</v>
      </c>
      <c r="O270" s="36" t="e">
        <f ca="1">SUMIFS(СВЦЭМ!$H$40:$H$783,СВЦЭМ!$A$40:$A$783,$A270,СВЦЭМ!$B$39:$B$789,O$260)+'СЕТ СН'!$F$15</f>
        <v>#VALUE!</v>
      </c>
      <c r="P270" s="36" t="e">
        <f ca="1">SUMIFS(СВЦЭМ!$H$40:$H$783,СВЦЭМ!$A$40:$A$783,$A270,СВЦЭМ!$B$39:$B$789,P$260)+'СЕТ СН'!$F$15</f>
        <v>#VALUE!</v>
      </c>
      <c r="Q270" s="36" t="e">
        <f ca="1">SUMIFS(СВЦЭМ!$H$40:$H$783,СВЦЭМ!$A$40:$A$783,$A270,СВЦЭМ!$B$39:$B$789,Q$260)+'СЕТ СН'!$F$15</f>
        <v>#VALUE!</v>
      </c>
      <c r="R270" s="36" t="e">
        <f ca="1">SUMIFS(СВЦЭМ!$H$40:$H$783,СВЦЭМ!$A$40:$A$783,$A270,СВЦЭМ!$B$39:$B$789,R$260)+'СЕТ СН'!$F$15</f>
        <v>#VALUE!</v>
      </c>
      <c r="S270" s="36" t="e">
        <f ca="1">SUMIFS(СВЦЭМ!$H$40:$H$783,СВЦЭМ!$A$40:$A$783,$A270,СВЦЭМ!$B$39:$B$789,S$260)+'СЕТ СН'!$F$15</f>
        <v>#VALUE!</v>
      </c>
      <c r="T270" s="36" t="e">
        <f ca="1">SUMIFS(СВЦЭМ!$H$40:$H$783,СВЦЭМ!$A$40:$A$783,$A270,СВЦЭМ!$B$39:$B$789,T$260)+'СЕТ СН'!$F$15</f>
        <v>#VALUE!</v>
      </c>
      <c r="U270" s="36" t="e">
        <f ca="1">SUMIFS(СВЦЭМ!$H$40:$H$783,СВЦЭМ!$A$40:$A$783,$A270,СВЦЭМ!$B$39:$B$789,U$260)+'СЕТ СН'!$F$15</f>
        <v>#VALUE!</v>
      </c>
      <c r="V270" s="36" t="e">
        <f ca="1">SUMIFS(СВЦЭМ!$H$40:$H$783,СВЦЭМ!$A$40:$A$783,$A270,СВЦЭМ!$B$39:$B$789,V$260)+'СЕТ СН'!$F$15</f>
        <v>#VALUE!</v>
      </c>
      <c r="W270" s="36" t="e">
        <f ca="1">SUMIFS(СВЦЭМ!$H$40:$H$783,СВЦЭМ!$A$40:$A$783,$A270,СВЦЭМ!$B$39:$B$789,W$260)+'СЕТ СН'!$F$15</f>
        <v>#VALUE!</v>
      </c>
      <c r="X270" s="36" t="e">
        <f ca="1">SUMIFS(СВЦЭМ!$H$40:$H$783,СВЦЭМ!$A$40:$A$783,$A270,СВЦЭМ!$B$39:$B$789,X$260)+'СЕТ СН'!$F$15</f>
        <v>#VALUE!</v>
      </c>
      <c r="Y270" s="36" t="e">
        <f ca="1">SUMIFS(СВЦЭМ!$H$40:$H$783,СВЦЭМ!$A$40:$A$783,$A270,СВЦЭМ!$B$39:$B$789,Y$260)+'СЕТ СН'!$F$15</f>
        <v>#VALUE!</v>
      </c>
    </row>
    <row r="271" spans="1:27" ht="15.75" hidden="1" x14ac:dyDescent="0.2">
      <c r="A271" s="35">
        <f t="shared" si="7"/>
        <v>45637</v>
      </c>
      <c r="B271" s="36" t="e">
        <f ca="1">SUMIFS(СВЦЭМ!$H$40:$H$783,СВЦЭМ!$A$40:$A$783,$A271,СВЦЭМ!$B$39:$B$789,B$260)+'СЕТ СН'!$F$15</f>
        <v>#VALUE!</v>
      </c>
      <c r="C271" s="36" t="e">
        <f ca="1">SUMIFS(СВЦЭМ!$H$40:$H$783,СВЦЭМ!$A$40:$A$783,$A271,СВЦЭМ!$B$39:$B$789,C$260)+'СЕТ СН'!$F$15</f>
        <v>#VALUE!</v>
      </c>
      <c r="D271" s="36" t="e">
        <f ca="1">SUMIFS(СВЦЭМ!$H$40:$H$783,СВЦЭМ!$A$40:$A$783,$A271,СВЦЭМ!$B$39:$B$789,D$260)+'СЕТ СН'!$F$15</f>
        <v>#VALUE!</v>
      </c>
      <c r="E271" s="36" t="e">
        <f ca="1">SUMIFS(СВЦЭМ!$H$40:$H$783,СВЦЭМ!$A$40:$A$783,$A271,СВЦЭМ!$B$39:$B$789,E$260)+'СЕТ СН'!$F$15</f>
        <v>#VALUE!</v>
      </c>
      <c r="F271" s="36" t="e">
        <f ca="1">SUMIFS(СВЦЭМ!$H$40:$H$783,СВЦЭМ!$A$40:$A$783,$A271,СВЦЭМ!$B$39:$B$789,F$260)+'СЕТ СН'!$F$15</f>
        <v>#VALUE!</v>
      </c>
      <c r="G271" s="36" t="e">
        <f ca="1">SUMIFS(СВЦЭМ!$H$40:$H$783,СВЦЭМ!$A$40:$A$783,$A271,СВЦЭМ!$B$39:$B$789,G$260)+'СЕТ СН'!$F$15</f>
        <v>#VALUE!</v>
      </c>
      <c r="H271" s="36" t="e">
        <f ca="1">SUMIFS(СВЦЭМ!$H$40:$H$783,СВЦЭМ!$A$40:$A$783,$A271,СВЦЭМ!$B$39:$B$789,H$260)+'СЕТ СН'!$F$15</f>
        <v>#VALUE!</v>
      </c>
      <c r="I271" s="36" t="e">
        <f ca="1">SUMIFS(СВЦЭМ!$H$40:$H$783,СВЦЭМ!$A$40:$A$783,$A271,СВЦЭМ!$B$39:$B$789,I$260)+'СЕТ СН'!$F$15</f>
        <v>#VALUE!</v>
      </c>
      <c r="J271" s="36" t="e">
        <f ca="1">SUMIFS(СВЦЭМ!$H$40:$H$783,СВЦЭМ!$A$40:$A$783,$A271,СВЦЭМ!$B$39:$B$789,J$260)+'СЕТ СН'!$F$15</f>
        <v>#VALUE!</v>
      </c>
      <c r="K271" s="36" t="e">
        <f ca="1">SUMIFS(СВЦЭМ!$H$40:$H$783,СВЦЭМ!$A$40:$A$783,$A271,СВЦЭМ!$B$39:$B$789,K$260)+'СЕТ СН'!$F$15</f>
        <v>#VALUE!</v>
      </c>
      <c r="L271" s="36" t="e">
        <f ca="1">SUMIFS(СВЦЭМ!$H$40:$H$783,СВЦЭМ!$A$40:$A$783,$A271,СВЦЭМ!$B$39:$B$789,L$260)+'СЕТ СН'!$F$15</f>
        <v>#VALUE!</v>
      </c>
      <c r="M271" s="36" t="e">
        <f ca="1">SUMIFS(СВЦЭМ!$H$40:$H$783,СВЦЭМ!$A$40:$A$783,$A271,СВЦЭМ!$B$39:$B$789,M$260)+'СЕТ СН'!$F$15</f>
        <v>#VALUE!</v>
      </c>
      <c r="N271" s="36" t="e">
        <f ca="1">SUMIFS(СВЦЭМ!$H$40:$H$783,СВЦЭМ!$A$40:$A$783,$A271,СВЦЭМ!$B$39:$B$789,N$260)+'СЕТ СН'!$F$15</f>
        <v>#VALUE!</v>
      </c>
      <c r="O271" s="36" t="e">
        <f ca="1">SUMIFS(СВЦЭМ!$H$40:$H$783,СВЦЭМ!$A$40:$A$783,$A271,СВЦЭМ!$B$39:$B$789,O$260)+'СЕТ СН'!$F$15</f>
        <v>#VALUE!</v>
      </c>
      <c r="P271" s="36" t="e">
        <f ca="1">SUMIFS(СВЦЭМ!$H$40:$H$783,СВЦЭМ!$A$40:$A$783,$A271,СВЦЭМ!$B$39:$B$789,P$260)+'СЕТ СН'!$F$15</f>
        <v>#VALUE!</v>
      </c>
      <c r="Q271" s="36" t="e">
        <f ca="1">SUMIFS(СВЦЭМ!$H$40:$H$783,СВЦЭМ!$A$40:$A$783,$A271,СВЦЭМ!$B$39:$B$789,Q$260)+'СЕТ СН'!$F$15</f>
        <v>#VALUE!</v>
      </c>
      <c r="R271" s="36" t="e">
        <f ca="1">SUMIFS(СВЦЭМ!$H$40:$H$783,СВЦЭМ!$A$40:$A$783,$A271,СВЦЭМ!$B$39:$B$789,R$260)+'СЕТ СН'!$F$15</f>
        <v>#VALUE!</v>
      </c>
      <c r="S271" s="36" t="e">
        <f ca="1">SUMIFS(СВЦЭМ!$H$40:$H$783,СВЦЭМ!$A$40:$A$783,$A271,СВЦЭМ!$B$39:$B$789,S$260)+'СЕТ СН'!$F$15</f>
        <v>#VALUE!</v>
      </c>
      <c r="T271" s="36" t="e">
        <f ca="1">SUMIFS(СВЦЭМ!$H$40:$H$783,СВЦЭМ!$A$40:$A$783,$A271,СВЦЭМ!$B$39:$B$789,T$260)+'СЕТ СН'!$F$15</f>
        <v>#VALUE!</v>
      </c>
      <c r="U271" s="36" t="e">
        <f ca="1">SUMIFS(СВЦЭМ!$H$40:$H$783,СВЦЭМ!$A$40:$A$783,$A271,СВЦЭМ!$B$39:$B$789,U$260)+'СЕТ СН'!$F$15</f>
        <v>#VALUE!</v>
      </c>
      <c r="V271" s="36" t="e">
        <f ca="1">SUMIFS(СВЦЭМ!$H$40:$H$783,СВЦЭМ!$A$40:$A$783,$A271,СВЦЭМ!$B$39:$B$789,V$260)+'СЕТ СН'!$F$15</f>
        <v>#VALUE!</v>
      </c>
      <c r="W271" s="36" t="e">
        <f ca="1">SUMIFS(СВЦЭМ!$H$40:$H$783,СВЦЭМ!$A$40:$A$783,$A271,СВЦЭМ!$B$39:$B$789,W$260)+'СЕТ СН'!$F$15</f>
        <v>#VALUE!</v>
      </c>
      <c r="X271" s="36" t="e">
        <f ca="1">SUMIFS(СВЦЭМ!$H$40:$H$783,СВЦЭМ!$A$40:$A$783,$A271,СВЦЭМ!$B$39:$B$789,X$260)+'СЕТ СН'!$F$15</f>
        <v>#VALUE!</v>
      </c>
      <c r="Y271" s="36" t="e">
        <f ca="1">SUMIFS(СВЦЭМ!$H$40:$H$783,СВЦЭМ!$A$40:$A$783,$A271,СВЦЭМ!$B$39:$B$789,Y$260)+'СЕТ СН'!$F$15</f>
        <v>#VALUE!</v>
      </c>
    </row>
    <row r="272" spans="1:27" ht="15.75" hidden="1" x14ac:dyDescent="0.2">
      <c r="A272" s="35">
        <f t="shared" si="7"/>
        <v>45638</v>
      </c>
      <c r="B272" s="36" t="e">
        <f ca="1">SUMIFS(СВЦЭМ!$H$40:$H$783,СВЦЭМ!$A$40:$A$783,$A272,СВЦЭМ!$B$39:$B$789,B$260)+'СЕТ СН'!$F$15</f>
        <v>#VALUE!</v>
      </c>
      <c r="C272" s="36" t="e">
        <f ca="1">SUMIFS(СВЦЭМ!$H$40:$H$783,СВЦЭМ!$A$40:$A$783,$A272,СВЦЭМ!$B$39:$B$789,C$260)+'СЕТ СН'!$F$15</f>
        <v>#VALUE!</v>
      </c>
      <c r="D272" s="36" t="e">
        <f ca="1">SUMIFS(СВЦЭМ!$H$40:$H$783,СВЦЭМ!$A$40:$A$783,$A272,СВЦЭМ!$B$39:$B$789,D$260)+'СЕТ СН'!$F$15</f>
        <v>#VALUE!</v>
      </c>
      <c r="E272" s="36" t="e">
        <f ca="1">SUMIFS(СВЦЭМ!$H$40:$H$783,СВЦЭМ!$A$40:$A$783,$A272,СВЦЭМ!$B$39:$B$789,E$260)+'СЕТ СН'!$F$15</f>
        <v>#VALUE!</v>
      </c>
      <c r="F272" s="36" t="e">
        <f ca="1">SUMIFS(СВЦЭМ!$H$40:$H$783,СВЦЭМ!$A$40:$A$783,$A272,СВЦЭМ!$B$39:$B$789,F$260)+'СЕТ СН'!$F$15</f>
        <v>#VALUE!</v>
      </c>
      <c r="G272" s="36" t="e">
        <f ca="1">SUMIFS(СВЦЭМ!$H$40:$H$783,СВЦЭМ!$A$40:$A$783,$A272,СВЦЭМ!$B$39:$B$789,G$260)+'СЕТ СН'!$F$15</f>
        <v>#VALUE!</v>
      </c>
      <c r="H272" s="36" t="e">
        <f ca="1">SUMIFS(СВЦЭМ!$H$40:$H$783,СВЦЭМ!$A$40:$A$783,$A272,СВЦЭМ!$B$39:$B$789,H$260)+'СЕТ СН'!$F$15</f>
        <v>#VALUE!</v>
      </c>
      <c r="I272" s="36" t="e">
        <f ca="1">SUMIFS(СВЦЭМ!$H$40:$H$783,СВЦЭМ!$A$40:$A$783,$A272,СВЦЭМ!$B$39:$B$789,I$260)+'СЕТ СН'!$F$15</f>
        <v>#VALUE!</v>
      </c>
      <c r="J272" s="36" t="e">
        <f ca="1">SUMIFS(СВЦЭМ!$H$40:$H$783,СВЦЭМ!$A$40:$A$783,$A272,СВЦЭМ!$B$39:$B$789,J$260)+'СЕТ СН'!$F$15</f>
        <v>#VALUE!</v>
      </c>
      <c r="K272" s="36" t="e">
        <f ca="1">SUMIFS(СВЦЭМ!$H$40:$H$783,СВЦЭМ!$A$40:$A$783,$A272,СВЦЭМ!$B$39:$B$789,K$260)+'СЕТ СН'!$F$15</f>
        <v>#VALUE!</v>
      </c>
      <c r="L272" s="36" t="e">
        <f ca="1">SUMIFS(СВЦЭМ!$H$40:$H$783,СВЦЭМ!$A$40:$A$783,$A272,СВЦЭМ!$B$39:$B$789,L$260)+'СЕТ СН'!$F$15</f>
        <v>#VALUE!</v>
      </c>
      <c r="M272" s="36" t="e">
        <f ca="1">SUMIFS(СВЦЭМ!$H$40:$H$783,СВЦЭМ!$A$40:$A$783,$A272,СВЦЭМ!$B$39:$B$789,M$260)+'СЕТ СН'!$F$15</f>
        <v>#VALUE!</v>
      </c>
      <c r="N272" s="36" t="e">
        <f ca="1">SUMIFS(СВЦЭМ!$H$40:$H$783,СВЦЭМ!$A$40:$A$783,$A272,СВЦЭМ!$B$39:$B$789,N$260)+'СЕТ СН'!$F$15</f>
        <v>#VALUE!</v>
      </c>
      <c r="O272" s="36" t="e">
        <f ca="1">SUMIFS(СВЦЭМ!$H$40:$H$783,СВЦЭМ!$A$40:$A$783,$A272,СВЦЭМ!$B$39:$B$789,O$260)+'СЕТ СН'!$F$15</f>
        <v>#VALUE!</v>
      </c>
      <c r="P272" s="36" t="e">
        <f ca="1">SUMIFS(СВЦЭМ!$H$40:$H$783,СВЦЭМ!$A$40:$A$783,$A272,СВЦЭМ!$B$39:$B$789,P$260)+'СЕТ СН'!$F$15</f>
        <v>#VALUE!</v>
      </c>
      <c r="Q272" s="36" t="e">
        <f ca="1">SUMIFS(СВЦЭМ!$H$40:$H$783,СВЦЭМ!$A$40:$A$783,$A272,СВЦЭМ!$B$39:$B$789,Q$260)+'СЕТ СН'!$F$15</f>
        <v>#VALUE!</v>
      </c>
      <c r="R272" s="36" t="e">
        <f ca="1">SUMIFS(СВЦЭМ!$H$40:$H$783,СВЦЭМ!$A$40:$A$783,$A272,СВЦЭМ!$B$39:$B$789,R$260)+'СЕТ СН'!$F$15</f>
        <v>#VALUE!</v>
      </c>
      <c r="S272" s="36" t="e">
        <f ca="1">SUMIFS(СВЦЭМ!$H$40:$H$783,СВЦЭМ!$A$40:$A$783,$A272,СВЦЭМ!$B$39:$B$789,S$260)+'СЕТ СН'!$F$15</f>
        <v>#VALUE!</v>
      </c>
      <c r="T272" s="36" t="e">
        <f ca="1">SUMIFS(СВЦЭМ!$H$40:$H$783,СВЦЭМ!$A$40:$A$783,$A272,СВЦЭМ!$B$39:$B$789,T$260)+'СЕТ СН'!$F$15</f>
        <v>#VALUE!</v>
      </c>
      <c r="U272" s="36" t="e">
        <f ca="1">SUMIFS(СВЦЭМ!$H$40:$H$783,СВЦЭМ!$A$40:$A$783,$A272,СВЦЭМ!$B$39:$B$789,U$260)+'СЕТ СН'!$F$15</f>
        <v>#VALUE!</v>
      </c>
      <c r="V272" s="36" t="e">
        <f ca="1">SUMIFS(СВЦЭМ!$H$40:$H$783,СВЦЭМ!$A$40:$A$783,$A272,СВЦЭМ!$B$39:$B$789,V$260)+'СЕТ СН'!$F$15</f>
        <v>#VALUE!</v>
      </c>
      <c r="W272" s="36" t="e">
        <f ca="1">SUMIFS(СВЦЭМ!$H$40:$H$783,СВЦЭМ!$A$40:$A$783,$A272,СВЦЭМ!$B$39:$B$789,W$260)+'СЕТ СН'!$F$15</f>
        <v>#VALUE!</v>
      </c>
      <c r="X272" s="36" t="e">
        <f ca="1">SUMIFS(СВЦЭМ!$H$40:$H$783,СВЦЭМ!$A$40:$A$783,$A272,СВЦЭМ!$B$39:$B$789,X$260)+'СЕТ СН'!$F$15</f>
        <v>#VALUE!</v>
      </c>
      <c r="Y272" s="36" t="e">
        <f ca="1">SUMIFS(СВЦЭМ!$H$40:$H$783,СВЦЭМ!$A$40:$A$783,$A272,СВЦЭМ!$B$39:$B$789,Y$260)+'СЕТ СН'!$F$15</f>
        <v>#VALUE!</v>
      </c>
    </row>
    <row r="273" spans="1:25" ht="15.75" hidden="1" x14ac:dyDescent="0.2">
      <c r="A273" s="35">
        <f t="shared" si="7"/>
        <v>45639</v>
      </c>
      <c r="B273" s="36" t="e">
        <f ca="1">SUMIFS(СВЦЭМ!$H$40:$H$783,СВЦЭМ!$A$40:$A$783,$A273,СВЦЭМ!$B$39:$B$789,B$260)+'СЕТ СН'!$F$15</f>
        <v>#VALUE!</v>
      </c>
      <c r="C273" s="36" t="e">
        <f ca="1">SUMIFS(СВЦЭМ!$H$40:$H$783,СВЦЭМ!$A$40:$A$783,$A273,СВЦЭМ!$B$39:$B$789,C$260)+'СЕТ СН'!$F$15</f>
        <v>#VALUE!</v>
      </c>
      <c r="D273" s="36" t="e">
        <f ca="1">SUMIFS(СВЦЭМ!$H$40:$H$783,СВЦЭМ!$A$40:$A$783,$A273,СВЦЭМ!$B$39:$B$789,D$260)+'СЕТ СН'!$F$15</f>
        <v>#VALUE!</v>
      </c>
      <c r="E273" s="36" t="e">
        <f ca="1">SUMIFS(СВЦЭМ!$H$40:$H$783,СВЦЭМ!$A$40:$A$783,$A273,СВЦЭМ!$B$39:$B$789,E$260)+'СЕТ СН'!$F$15</f>
        <v>#VALUE!</v>
      </c>
      <c r="F273" s="36" t="e">
        <f ca="1">SUMIFS(СВЦЭМ!$H$40:$H$783,СВЦЭМ!$A$40:$A$783,$A273,СВЦЭМ!$B$39:$B$789,F$260)+'СЕТ СН'!$F$15</f>
        <v>#VALUE!</v>
      </c>
      <c r="G273" s="36" t="e">
        <f ca="1">SUMIFS(СВЦЭМ!$H$40:$H$783,СВЦЭМ!$A$40:$A$783,$A273,СВЦЭМ!$B$39:$B$789,G$260)+'СЕТ СН'!$F$15</f>
        <v>#VALUE!</v>
      </c>
      <c r="H273" s="36" t="e">
        <f ca="1">SUMIFS(СВЦЭМ!$H$40:$H$783,СВЦЭМ!$A$40:$A$783,$A273,СВЦЭМ!$B$39:$B$789,H$260)+'СЕТ СН'!$F$15</f>
        <v>#VALUE!</v>
      </c>
      <c r="I273" s="36" t="e">
        <f ca="1">SUMIFS(СВЦЭМ!$H$40:$H$783,СВЦЭМ!$A$40:$A$783,$A273,СВЦЭМ!$B$39:$B$789,I$260)+'СЕТ СН'!$F$15</f>
        <v>#VALUE!</v>
      </c>
      <c r="J273" s="36" t="e">
        <f ca="1">SUMIFS(СВЦЭМ!$H$40:$H$783,СВЦЭМ!$A$40:$A$783,$A273,СВЦЭМ!$B$39:$B$789,J$260)+'СЕТ СН'!$F$15</f>
        <v>#VALUE!</v>
      </c>
      <c r="K273" s="36" t="e">
        <f ca="1">SUMIFS(СВЦЭМ!$H$40:$H$783,СВЦЭМ!$A$40:$A$783,$A273,СВЦЭМ!$B$39:$B$789,K$260)+'СЕТ СН'!$F$15</f>
        <v>#VALUE!</v>
      </c>
      <c r="L273" s="36" t="e">
        <f ca="1">SUMIFS(СВЦЭМ!$H$40:$H$783,СВЦЭМ!$A$40:$A$783,$A273,СВЦЭМ!$B$39:$B$789,L$260)+'СЕТ СН'!$F$15</f>
        <v>#VALUE!</v>
      </c>
      <c r="M273" s="36" t="e">
        <f ca="1">SUMIFS(СВЦЭМ!$H$40:$H$783,СВЦЭМ!$A$40:$A$783,$A273,СВЦЭМ!$B$39:$B$789,M$260)+'СЕТ СН'!$F$15</f>
        <v>#VALUE!</v>
      </c>
      <c r="N273" s="36" t="e">
        <f ca="1">SUMIFS(СВЦЭМ!$H$40:$H$783,СВЦЭМ!$A$40:$A$783,$A273,СВЦЭМ!$B$39:$B$789,N$260)+'СЕТ СН'!$F$15</f>
        <v>#VALUE!</v>
      </c>
      <c r="O273" s="36" t="e">
        <f ca="1">SUMIFS(СВЦЭМ!$H$40:$H$783,СВЦЭМ!$A$40:$A$783,$A273,СВЦЭМ!$B$39:$B$789,O$260)+'СЕТ СН'!$F$15</f>
        <v>#VALUE!</v>
      </c>
      <c r="P273" s="36" t="e">
        <f ca="1">SUMIFS(СВЦЭМ!$H$40:$H$783,СВЦЭМ!$A$40:$A$783,$A273,СВЦЭМ!$B$39:$B$789,P$260)+'СЕТ СН'!$F$15</f>
        <v>#VALUE!</v>
      </c>
      <c r="Q273" s="36" t="e">
        <f ca="1">SUMIFS(СВЦЭМ!$H$40:$H$783,СВЦЭМ!$A$40:$A$783,$A273,СВЦЭМ!$B$39:$B$789,Q$260)+'СЕТ СН'!$F$15</f>
        <v>#VALUE!</v>
      </c>
      <c r="R273" s="36" t="e">
        <f ca="1">SUMIFS(СВЦЭМ!$H$40:$H$783,СВЦЭМ!$A$40:$A$783,$A273,СВЦЭМ!$B$39:$B$789,R$260)+'СЕТ СН'!$F$15</f>
        <v>#VALUE!</v>
      </c>
      <c r="S273" s="36" t="e">
        <f ca="1">SUMIFS(СВЦЭМ!$H$40:$H$783,СВЦЭМ!$A$40:$A$783,$A273,СВЦЭМ!$B$39:$B$789,S$260)+'СЕТ СН'!$F$15</f>
        <v>#VALUE!</v>
      </c>
      <c r="T273" s="36" t="e">
        <f ca="1">SUMIFS(СВЦЭМ!$H$40:$H$783,СВЦЭМ!$A$40:$A$783,$A273,СВЦЭМ!$B$39:$B$789,T$260)+'СЕТ СН'!$F$15</f>
        <v>#VALUE!</v>
      </c>
      <c r="U273" s="36" t="e">
        <f ca="1">SUMIFS(СВЦЭМ!$H$40:$H$783,СВЦЭМ!$A$40:$A$783,$A273,СВЦЭМ!$B$39:$B$789,U$260)+'СЕТ СН'!$F$15</f>
        <v>#VALUE!</v>
      </c>
      <c r="V273" s="36" t="e">
        <f ca="1">SUMIFS(СВЦЭМ!$H$40:$H$783,СВЦЭМ!$A$40:$A$783,$A273,СВЦЭМ!$B$39:$B$789,V$260)+'СЕТ СН'!$F$15</f>
        <v>#VALUE!</v>
      </c>
      <c r="W273" s="36" t="e">
        <f ca="1">SUMIFS(СВЦЭМ!$H$40:$H$783,СВЦЭМ!$A$40:$A$783,$A273,СВЦЭМ!$B$39:$B$789,W$260)+'СЕТ СН'!$F$15</f>
        <v>#VALUE!</v>
      </c>
      <c r="X273" s="36" t="e">
        <f ca="1">SUMIFS(СВЦЭМ!$H$40:$H$783,СВЦЭМ!$A$40:$A$783,$A273,СВЦЭМ!$B$39:$B$789,X$260)+'СЕТ СН'!$F$15</f>
        <v>#VALUE!</v>
      </c>
      <c r="Y273" s="36" t="e">
        <f ca="1">SUMIFS(СВЦЭМ!$H$40:$H$783,СВЦЭМ!$A$40:$A$783,$A273,СВЦЭМ!$B$39:$B$789,Y$260)+'СЕТ СН'!$F$15</f>
        <v>#VALUE!</v>
      </c>
    </row>
    <row r="274" spans="1:25" ht="15.75" hidden="1" x14ac:dyDescent="0.2">
      <c r="A274" s="35">
        <f t="shared" si="7"/>
        <v>45640</v>
      </c>
      <c r="B274" s="36" t="e">
        <f ca="1">SUMIFS(СВЦЭМ!$H$40:$H$783,СВЦЭМ!$A$40:$A$783,$A274,СВЦЭМ!$B$39:$B$789,B$260)+'СЕТ СН'!$F$15</f>
        <v>#VALUE!</v>
      </c>
      <c r="C274" s="36" t="e">
        <f ca="1">SUMIFS(СВЦЭМ!$H$40:$H$783,СВЦЭМ!$A$40:$A$783,$A274,СВЦЭМ!$B$39:$B$789,C$260)+'СЕТ СН'!$F$15</f>
        <v>#VALUE!</v>
      </c>
      <c r="D274" s="36" t="e">
        <f ca="1">SUMIFS(СВЦЭМ!$H$40:$H$783,СВЦЭМ!$A$40:$A$783,$A274,СВЦЭМ!$B$39:$B$789,D$260)+'СЕТ СН'!$F$15</f>
        <v>#VALUE!</v>
      </c>
      <c r="E274" s="36" t="e">
        <f ca="1">SUMIFS(СВЦЭМ!$H$40:$H$783,СВЦЭМ!$A$40:$A$783,$A274,СВЦЭМ!$B$39:$B$789,E$260)+'СЕТ СН'!$F$15</f>
        <v>#VALUE!</v>
      </c>
      <c r="F274" s="36" t="e">
        <f ca="1">SUMIFS(СВЦЭМ!$H$40:$H$783,СВЦЭМ!$A$40:$A$783,$A274,СВЦЭМ!$B$39:$B$789,F$260)+'СЕТ СН'!$F$15</f>
        <v>#VALUE!</v>
      </c>
      <c r="G274" s="36" t="e">
        <f ca="1">SUMIFS(СВЦЭМ!$H$40:$H$783,СВЦЭМ!$A$40:$A$783,$A274,СВЦЭМ!$B$39:$B$789,G$260)+'СЕТ СН'!$F$15</f>
        <v>#VALUE!</v>
      </c>
      <c r="H274" s="36" t="e">
        <f ca="1">SUMIFS(СВЦЭМ!$H$40:$H$783,СВЦЭМ!$A$40:$A$783,$A274,СВЦЭМ!$B$39:$B$789,H$260)+'СЕТ СН'!$F$15</f>
        <v>#VALUE!</v>
      </c>
      <c r="I274" s="36" t="e">
        <f ca="1">SUMIFS(СВЦЭМ!$H$40:$H$783,СВЦЭМ!$A$40:$A$783,$A274,СВЦЭМ!$B$39:$B$789,I$260)+'СЕТ СН'!$F$15</f>
        <v>#VALUE!</v>
      </c>
      <c r="J274" s="36" t="e">
        <f ca="1">SUMIFS(СВЦЭМ!$H$40:$H$783,СВЦЭМ!$A$40:$A$783,$A274,СВЦЭМ!$B$39:$B$789,J$260)+'СЕТ СН'!$F$15</f>
        <v>#VALUE!</v>
      </c>
      <c r="K274" s="36" t="e">
        <f ca="1">SUMIFS(СВЦЭМ!$H$40:$H$783,СВЦЭМ!$A$40:$A$783,$A274,СВЦЭМ!$B$39:$B$789,K$260)+'СЕТ СН'!$F$15</f>
        <v>#VALUE!</v>
      </c>
      <c r="L274" s="36" t="e">
        <f ca="1">SUMIFS(СВЦЭМ!$H$40:$H$783,СВЦЭМ!$A$40:$A$783,$A274,СВЦЭМ!$B$39:$B$789,L$260)+'СЕТ СН'!$F$15</f>
        <v>#VALUE!</v>
      </c>
      <c r="M274" s="36" t="e">
        <f ca="1">SUMIFS(СВЦЭМ!$H$40:$H$783,СВЦЭМ!$A$40:$A$783,$A274,СВЦЭМ!$B$39:$B$789,M$260)+'СЕТ СН'!$F$15</f>
        <v>#VALUE!</v>
      </c>
      <c r="N274" s="36" t="e">
        <f ca="1">SUMIFS(СВЦЭМ!$H$40:$H$783,СВЦЭМ!$A$40:$A$783,$A274,СВЦЭМ!$B$39:$B$789,N$260)+'СЕТ СН'!$F$15</f>
        <v>#VALUE!</v>
      </c>
      <c r="O274" s="36" t="e">
        <f ca="1">SUMIFS(СВЦЭМ!$H$40:$H$783,СВЦЭМ!$A$40:$A$783,$A274,СВЦЭМ!$B$39:$B$789,O$260)+'СЕТ СН'!$F$15</f>
        <v>#VALUE!</v>
      </c>
      <c r="P274" s="36" t="e">
        <f ca="1">SUMIFS(СВЦЭМ!$H$40:$H$783,СВЦЭМ!$A$40:$A$783,$A274,СВЦЭМ!$B$39:$B$789,P$260)+'СЕТ СН'!$F$15</f>
        <v>#VALUE!</v>
      </c>
      <c r="Q274" s="36" t="e">
        <f ca="1">SUMIFS(СВЦЭМ!$H$40:$H$783,СВЦЭМ!$A$40:$A$783,$A274,СВЦЭМ!$B$39:$B$789,Q$260)+'СЕТ СН'!$F$15</f>
        <v>#VALUE!</v>
      </c>
      <c r="R274" s="36" t="e">
        <f ca="1">SUMIFS(СВЦЭМ!$H$40:$H$783,СВЦЭМ!$A$40:$A$783,$A274,СВЦЭМ!$B$39:$B$789,R$260)+'СЕТ СН'!$F$15</f>
        <v>#VALUE!</v>
      </c>
      <c r="S274" s="36" t="e">
        <f ca="1">SUMIFS(СВЦЭМ!$H$40:$H$783,СВЦЭМ!$A$40:$A$783,$A274,СВЦЭМ!$B$39:$B$789,S$260)+'СЕТ СН'!$F$15</f>
        <v>#VALUE!</v>
      </c>
      <c r="T274" s="36" t="e">
        <f ca="1">SUMIFS(СВЦЭМ!$H$40:$H$783,СВЦЭМ!$A$40:$A$783,$A274,СВЦЭМ!$B$39:$B$789,T$260)+'СЕТ СН'!$F$15</f>
        <v>#VALUE!</v>
      </c>
      <c r="U274" s="36" t="e">
        <f ca="1">SUMIFS(СВЦЭМ!$H$40:$H$783,СВЦЭМ!$A$40:$A$783,$A274,СВЦЭМ!$B$39:$B$789,U$260)+'СЕТ СН'!$F$15</f>
        <v>#VALUE!</v>
      </c>
      <c r="V274" s="36" t="e">
        <f ca="1">SUMIFS(СВЦЭМ!$H$40:$H$783,СВЦЭМ!$A$40:$A$783,$A274,СВЦЭМ!$B$39:$B$789,V$260)+'СЕТ СН'!$F$15</f>
        <v>#VALUE!</v>
      </c>
      <c r="W274" s="36" t="e">
        <f ca="1">SUMIFS(СВЦЭМ!$H$40:$H$783,СВЦЭМ!$A$40:$A$783,$A274,СВЦЭМ!$B$39:$B$789,W$260)+'СЕТ СН'!$F$15</f>
        <v>#VALUE!</v>
      </c>
      <c r="X274" s="36" t="e">
        <f ca="1">SUMIFS(СВЦЭМ!$H$40:$H$783,СВЦЭМ!$A$40:$A$783,$A274,СВЦЭМ!$B$39:$B$789,X$260)+'СЕТ СН'!$F$15</f>
        <v>#VALUE!</v>
      </c>
      <c r="Y274" s="36" t="e">
        <f ca="1">SUMIFS(СВЦЭМ!$H$40:$H$783,СВЦЭМ!$A$40:$A$783,$A274,СВЦЭМ!$B$39:$B$789,Y$260)+'СЕТ СН'!$F$15</f>
        <v>#VALUE!</v>
      </c>
    </row>
    <row r="275" spans="1:25" ht="15.75" hidden="1" x14ac:dyDescent="0.2">
      <c r="A275" s="35">
        <f t="shared" si="7"/>
        <v>45641</v>
      </c>
      <c r="B275" s="36" t="e">
        <f ca="1">SUMIFS(СВЦЭМ!$H$40:$H$783,СВЦЭМ!$A$40:$A$783,$A275,СВЦЭМ!$B$39:$B$789,B$260)+'СЕТ СН'!$F$15</f>
        <v>#VALUE!</v>
      </c>
      <c r="C275" s="36" t="e">
        <f ca="1">SUMIFS(СВЦЭМ!$H$40:$H$783,СВЦЭМ!$A$40:$A$783,$A275,СВЦЭМ!$B$39:$B$789,C$260)+'СЕТ СН'!$F$15</f>
        <v>#VALUE!</v>
      </c>
      <c r="D275" s="36" t="e">
        <f ca="1">SUMIFS(СВЦЭМ!$H$40:$H$783,СВЦЭМ!$A$40:$A$783,$A275,СВЦЭМ!$B$39:$B$789,D$260)+'СЕТ СН'!$F$15</f>
        <v>#VALUE!</v>
      </c>
      <c r="E275" s="36" t="e">
        <f ca="1">SUMIFS(СВЦЭМ!$H$40:$H$783,СВЦЭМ!$A$40:$A$783,$A275,СВЦЭМ!$B$39:$B$789,E$260)+'СЕТ СН'!$F$15</f>
        <v>#VALUE!</v>
      </c>
      <c r="F275" s="36" t="e">
        <f ca="1">SUMIFS(СВЦЭМ!$H$40:$H$783,СВЦЭМ!$A$40:$A$783,$A275,СВЦЭМ!$B$39:$B$789,F$260)+'СЕТ СН'!$F$15</f>
        <v>#VALUE!</v>
      </c>
      <c r="G275" s="36" t="e">
        <f ca="1">SUMIFS(СВЦЭМ!$H$40:$H$783,СВЦЭМ!$A$40:$A$783,$A275,СВЦЭМ!$B$39:$B$789,G$260)+'СЕТ СН'!$F$15</f>
        <v>#VALUE!</v>
      </c>
      <c r="H275" s="36" t="e">
        <f ca="1">SUMIFS(СВЦЭМ!$H$40:$H$783,СВЦЭМ!$A$40:$A$783,$A275,СВЦЭМ!$B$39:$B$789,H$260)+'СЕТ СН'!$F$15</f>
        <v>#VALUE!</v>
      </c>
      <c r="I275" s="36" t="e">
        <f ca="1">SUMIFS(СВЦЭМ!$H$40:$H$783,СВЦЭМ!$A$40:$A$783,$A275,СВЦЭМ!$B$39:$B$789,I$260)+'СЕТ СН'!$F$15</f>
        <v>#VALUE!</v>
      </c>
      <c r="J275" s="36" t="e">
        <f ca="1">SUMIFS(СВЦЭМ!$H$40:$H$783,СВЦЭМ!$A$40:$A$783,$A275,СВЦЭМ!$B$39:$B$789,J$260)+'СЕТ СН'!$F$15</f>
        <v>#VALUE!</v>
      </c>
      <c r="K275" s="36" t="e">
        <f ca="1">SUMIFS(СВЦЭМ!$H$40:$H$783,СВЦЭМ!$A$40:$A$783,$A275,СВЦЭМ!$B$39:$B$789,K$260)+'СЕТ СН'!$F$15</f>
        <v>#VALUE!</v>
      </c>
      <c r="L275" s="36" t="e">
        <f ca="1">SUMIFS(СВЦЭМ!$H$40:$H$783,СВЦЭМ!$A$40:$A$783,$A275,СВЦЭМ!$B$39:$B$789,L$260)+'СЕТ СН'!$F$15</f>
        <v>#VALUE!</v>
      </c>
      <c r="M275" s="36" t="e">
        <f ca="1">SUMIFS(СВЦЭМ!$H$40:$H$783,СВЦЭМ!$A$40:$A$783,$A275,СВЦЭМ!$B$39:$B$789,M$260)+'СЕТ СН'!$F$15</f>
        <v>#VALUE!</v>
      </c>
      <c r="N275" s="36" t="e">
        <f ca="1">SUMIFS(СВЦЭМ!$H$40:$H$783,СВЦЭМ!$A$40:$A$783,$A275,СВЦЭМ!$B$39:$B$789,N$260)+'СЕТ СН'!$F$15</f>
        <v>#VALUE!</v>
      </c>
      <c r="O275" s="36" t="e">
        <f ca="1">SUMIFS(СВЦЭМ!$H$40:$H$783,СВЦЭМ!$A$40:$A$783,$A275,СВЦЭМ!$B$39:$B$789,O$260)+'СЕТ СН'!$F$15</f>
        <v>#VALUE!</v>
      </c>
      <c r="P275" s="36" t="e">
        <f ca="1">SUMIFS(СВЦЭМ!$H$40:$H$783,СВЦЭМ!$A$40:$A$783,$A275,СВЦЭМ!$B$39:$B$789,P$260)+'СЕТ СН'!$F$15</f>
        <v>#VALUE!</v>
      </c>
      <c r="Q275" s="36" t="e">
        <f ca="1">SUMIFS(СВЦЭМ!$H$40:$H$783,СВЦЭМ!$A$40:$A$783,$A275,СВЦЭМ!$B$39:$B$789,Q$260)+'СЕТ СН'!$F$15</f>
        <v>#VALUE!</v>
      </c>
      <c r="R275" s="36" t="e">
        <f ca="1">SUMIFS(СВЦЭМ!$H$40:$H$783,СВЦЭМ!$A$40:$A$783,$A275,СВЦЭМ!$B$39:$B$789,R$260)+'СЕТ СН'!$F$15</f>
        <v>#VALUE!</v>
      </c>
      <c r="S275" s="36" t="e">
        <f ca="1">SUMIFS(СВЦЭМ!$H$40:$H$783,СВЦЭМ!$A$40:$A$783,$A275,СВЦЭМ!$B$39:$B$789,S$260)+'СЕТ СН'!$F$15</f>
        <v>#VALUE!</v>
      </c>
      <c r="T275" s="36" t="e">
        <f ca="1">SUMIFS(СВЦЭМ!$H$40:$H$783,СВЦЭМ!$A$40:$A$783,$A275,СВЦЭМ!$B$39:$B$789,T$260)+'СЕТ СН'!$F$15</f>
        <v>#VALUE!</v>
      </c>
      <c r="U275" s="36" t="e">
        <f ca="1">SUMIFS(СВЦЭМ!$H$40:$H$783,СВЦЭМ!$A$40:$A$783,$A275,СВЦЭМ!$B$39:$B$789,U$260)+'СЕТ СН'!$F$15</f>
        <v>#VALUE!</v>
      </c>
      <c r="V275" s="36" t="e">
        <f ca="1">SUMIFS(СВЦЭМ!$H$40:$H$783,СВЦЭМ!$A$40:$A$783,$A275,СВЦЭМ!$B$39:$B$789,V$260)+'СЕТ СН'!$F$15</f>
        <v>#VALUE!</v>
      </c>
      <c r="W275" s="36" t="e">
        <f ca="1">SUMIFS(СВЦЭМ!$H$40:$H$783,СВЦЭМ!$A$40:$A$783,$A275,СВЦЭМ!$B$39:$B$789,W$260)+'СЕТ СН'!$F$15</f>
        <v>#VALUE!</v>
      </c>
      <c r="X275" s="36" t="e">
        <f ca="1">SUMIFS(СВЦЭМ!$H$40:$H$783,СВЦЭМ!$A$40:$A$783,$A275,СВЦЭМ!$B$39:$B$789,X$260)+'СЕТ СН'!$F$15</f>
        <v>#VALUE!</v>
      </c>
      <c r="Y275" s="36" t="e">
        <f ca="1">SUMIFS(СВЦЭМ!$H$40:$H$783,СВЦЭМ!$A$40:$A$783,$A275,СВЦЭМ!$B$39:$B$789,Y$260)+'СЕТ СН'!$F$15</f>
        <v>#VALUE!</v>
      </c>
    </row>
    <row r="276" spans="1:25" ht="15.75" hidden="1" x14ac:dyDescent="0.2">
      <c r="A276" s="35">
        <f t="shared" si="7"/>
        <v>45642</v>
      </c>
      <c r="B276" s="36" t="e">
        <f ca="1">SUMIFS(СВЦЭМ!$H$40:$H$783,СВЦЭМ!$A$40:$A$783,$A276,СВЦЭМ!$B$39:$B$789,B$260)+'СЕТ СН'!$F$15</f>
        <v>#VALUE!</v>
      </c>
      <c r="C276" s="36" t="e">
        <f ca="1">SUMIFS(СВЦЭМ!$H$40:$H$783,СВЦЭМ!$A$40:$A$783,$A276,СВЦЭМ!$B$39:$B$789,C$260)+'СЕТ СН'!$F$15</f>
        <v>#VALUE!</v>
      </c>
      <c r="D276" s="36" t="e">
        <f ca="1">SUMIFS(СВЦЭМ!$H$40:$H$783,СВЦЭМ!$A$40:$A$783,$A276,СВЦЭМ!$B$39:$B$789,D$260)+'СЕТ СН'!$F$15</f>
        <v>#VALUE!</v>
      </c>
      <c r="E276" s="36" t="e">
        <f ca="1">SUMIFS(СВЦЭМ!$H$40:$H$783,СВЦЭМ!$A$40:$A$783,$A276,СВЦЭМ!$B$39:$B$789,E$260)+'СЕТ СН'!$F$15</f>
        <v>#VALUE!</v>
      </c>
      <c r="F276" s="36" t="e">
        <f ca="1">SUMIFS(СВЦЭМ!$H$40:$H$783,СВЦЭМ!$A$40:$A$783,$A276,СВЦЭМ!$B$39:$B$789,F$260)+'СЕТ СН'!$F$15</f>
        <v>#VALUE!</v>
      </c>
      <c r="G276" s="36" t="e">
        <f ca="1">SUMIFS(СВЦЭМ!$H$40:$H$783,СВЦЭМ!$A$40:$A$783,$A276,СВЦЭМ!$B$39:$B$789,G$260)+'СЕТ СН'!$F$15</f>
        <v>#VALUE!</v>
      </c>
      <c r="H276" s="36" t="e">
        <f ca="1">SUMIFS(СВЦЭМ!$H$40:$H$783,СВЦЭМ!$A$40:$A$783,$A276,СВЦЭМ!$B$39:$B$789,H$260)+'СЕТ СН'!$F$15</f>
        <v>#VALUE!</v>
      </c>
      <c r="I276" s="36" t="e">
        <f ca="1">SUMIFS(СВЦЭМ!$H$40:$H$783,СВЦЭМ!$A$40:$A$783,$A276,СВЦЭМ!$B$39:$B$789,I$260)+'СЕТ СН'!$F$15</f>
        <v>#VALUE!</v>
      </c>
      <c r="J276" s="36" t="e">
        <f ca="1">SUMIFS(СВЦЭМ!$H$40:$H$783,СВЦЭМ!$A$40:$A$783,$A276,СВЦЭМ!$B$39:$B$789,J$260)+'СЕТ СН'!$F$15</f>
        <v>#VALUE!</v>
      </c>
      <c r="K276" s="36" t="e">
        <f ca="1">SUMIFS(СВЦЭМ!$H$40:$H$783,СВЦЭМ!$A$40:$A$783,$A276,СВЦЭМ!$B$39:$B$789,K$260)+'СЕТ СН'!$F$15</f>
        <v>#VALUE!</v>
      </c>
      <c r="L276" s="36" t="e">
        <f ca="1">SUMIFS(СВЦЭМ!$H$40:$H$783,СВЦЭМ!$A$40:$A$783,$A276,СВЦЭМ!$B$39:$B$789,L$260)+'СЕТ СН'!$F$15</f>
        <v>#VALUE!</v>
      </c>
      <c r="M276" s="36" t="e">
        <f ca="1">SUMIFS(СВЦЭМ!$H$40:$H$783,СВЦЭМ!$A$40:$A$783,$A276,СВЦЭМ!$B$39:$B$789,M$260)+'СЕТ СН'!$F$15</f>
        <v>#VALUE!</v>
      </c>
      <c r="N276" s="36" t="e">
        <f ca="1">SUMIFS(СВЦЭМ!$H$40:$H$783,СВЦЭМ!$A$40:$A$783,$A276,СВЦЭМ!$B$39:$B$789,N$260)+'СЕТ СН'!$F$15</f>
        <v>#VALUE!</v>
      </c>
      <c r="O276" s="36" t="e">
        <f ca="1">SUMIFS(СВЦЭМ!$H$40:$H$783,СВЦЭМ!$A$40:$A$783,$A276,СВЦЭМ!$B$39:$B$789,O$260)+'СЕТ СН'!$F$15</f>
        <v>#VALUE!</v>
      </c>
      <c r="P276" s="36" t="e">
        <f ca="1">SUMIFS(СВЦЭМ!$H$40:$H$783,СВЦЭМ!$A$40:$A$783,$A276,СВЦЭМ!$B$39:$B$789,P$260)+'СЕТ СН'!$F$15</f>
        <v>#VALUE!</v>
      </c>
      <c r="Q276" s="36" t="e">
        <f ca="1">SUMIFS(СВЦЭМ!$H$40:$H$783,СВЦЭМ!$A$40:$A$783,$A276,СВЦЭМ!$B$39:$B$789,Q$260)+'СЕТ СН'!$F$15</f>
        <v>#VALUE!</v>
      </c>
      <c r="R276" s="36" t="e">
        <f ca="1">SUMIFS(СВЦЭМ!$H$40:$H$783,СВЦЭМ!$A$40:$A$783,$A276,СВЦЭМ!$B$39:$B$789,R$260)+'СЕТ СН'!$F$15</f>
        <v>#VALUE!</v>
      </c>
      <c r="S276" s="36" t="e">
        <f ca="1">SUMIFS(СВЦЭМ!$H$40:$H$783,СВЦЭМ!$A$40:$A$783,$A276,СВЦЭМ!$B$39:$B$789,S$260)+'СЕТ СН'!$F$15</f>
        <v>#VALUE!</v>
      </c>
      <c r="T276" s="36" t="e">
        <f ca="1">SUMIFS(СВЦЭМ!$H$40:$H$783,СВЦЭМ!$A$40:$A$783,$A276,СВЦЭМ!$B$39:$B$789,T$260)+'СЕТ СН'!$F$15</f>
        <v>#VALUE!</v>
      </c>
      <c r="U276" s="36" t="e">
        <f ca="1">SUMIFS(СВЦЭМ!$H$40:$H$783,СВЦЭМ!$A$40:$A$783,$A276,СВЦЭМ!$B$39:$B$789,U$260)+'СЕТ СН'!$F$15</f>
        <v>#VALUE!</v>
      </c>
      <c r="V276" s="36" t="e">
        <f ca="1">SUMIFS(СВЦЭМ!$H$40:$H$783,СВЦЭМ!$A$40:$A$783,$A276,СВЦЭМ!$B$39:$B$789,V$260)+'СЕТ СН'!$F$15</f>
        <v>#VALUE!</v>
      </c>
      <c r="W276" s="36" t="e">
        <f ca="1">SUMIFS(СВЦЭМ!$H$40:$H$783,СВЦЭМ!$A$40:$A$783,$A276,СВЦЭМ!$B$39:$B$789,W$260)+'СЕТ СН'!$F$15</f>
        <v>#VALUE!</v>
      </c>
      <c r="X276" s="36" t="e">
        <f ca="1">SUMIFS(СВЦЭМ!$H$40:$H$783,СВЦЭМ!$A$40:$A$783,$A276,СВЦЭМ!$B$39:$B$789,X$260)+'СЕТ СН'!$F$15</f>
        <v>#VALUE!</v>
      </c>
      <c r="Y276" s="36" t="e">
        <f ca="1">SUMIFS(СВЦЭМ!$H$40:$H$783,СВЦЭМ!$A$40:$A$783,$A276,СВЦЭМ!$B$39:$B$789,Y$260)+'СЕТ СН'!$F$15</f>
        <v>#VALUE!</v>
      </c>
    </row>
    <row r="277" spans="1:25" ht="15.75" hidden="1" x14ac:dyDescent="0.2">
      <c r="A277" s="35">
        <f t="shared" si="7"/>
        <v>45643</v>
      </c>
      <c r="B277" s="36" t="e">
        <f ca="1">SUMIFS(СВЦЭМ!$H$40:$H$783,СВЦЭМ!$A$40:$A$783,$A277,СВЦЭМ!$B$39:$B$789,B$260)+'СЕТ СН'!$F$15</f>
        <v>#VALUE!</v>
      </c>
      <c r="C277" s="36" t="e">
        <f ca="1">SUMIFS(СВЦЭМ!$H$40:$H$783,СВЦЭМ!$A$40:$A$783,$A277,СВЦЭМ!$B$39:$B$789,C$260)+'СЕТ СН'!$F$15</f>
        <v>#VALUE!</v>
      </c>
      <c r="D277" s="36" t="e">
        <f ca="1">SUMIFS(СВЦЭМ!$H$40:$H$783,СВЦЭМ!$A$40:$A$783,$A277,СВЦЭМ!$B$39:$B$789,D$260)+'СЕТ СН'!$F$15</f>
        <v>#VALUE!</v>
      </c>
      <c r="E277" s="36" t="e">
        <f ca="1">SUMIFS(СВЦЭМ!$H$40:$H$783,СВЦЭМ!$A$40:$A$783,$A277,СВЦЭМ!$B$39:$B$789,E$260)+'СЕТ СН'!$F$15</f>
        <v>#VALUE!</v>
      </c>
      <c r="F277" s="36" t="e">
        <f ca="1">SUMIFS(СВЦЭМ!$H$40:$H$783,СВЦЭМ!$A$40:$A$783,$A277,СВЦЭМ!$B$39:$B$789,F$260)+'СЕТ СН'!$F$15</f>
        <v>#VALUE!</v>
      </c>
      <c r="G277" s="36" t="e">
        <f ca="1">SUMIFS(СВЦЭМ!$H$40:$H$783,СВЦЭМ!$A$40:$A$783,$A277,СВЦЭМ!$B$39:$B$789,G$260)+'СЕТ СН'!$F$15</f>
        <v>#VALUE!</v>
      </c>
      <c r="H277" s="36" t="e">
        <f ca="1">SUMIFS(СВЦЭМ!$H$40:$H$783,СВЦЭМ!$A$40:$A$783,$A277,СВЦЭМ!$B$39:$B$789,H$260)+'СЕТ СН'!$F$15</f>
        <v>#VALUE!</v>
      </c>
      <c r="I277" s="36" t="e">
        <f ca="1">SUMIFS(СВЦЭМ!$H$40:$H$783,СВЦЭМ!$A$40:$A$783,$A277,СВЦЭМ!$B$39:$B$789,I$260)+'СЕТ СН'!$F$15</f>
        <v>#VALUE!</v>
      </c>
      <c r="J277" s="36" t="e">
        <f ca="1">SUMIFS(СВЦЭМ!$H$40:$H$783,СВЦЭМ!$A$40:$A$783,$A277,СВЦЭМ!$B$39:$B$789,J$260)+'СЕТ СН'!$F$15</f>
        <v>#VALUE!</v>
      </c>
      <c r="K277" s="36" t="e">
        <f ca="1">SUMIFS(СВЦЭМ!$H$40:$H$783,СВЦЭМ!$A$40:$A$783,$A277,СВЦЭМ!$B$39:$B$789,K$260)+'СЕТ СН'!$F$15</f>
        <v>#VALUE!</v>
      </c>
      <c r="L277" s="36" t="e">
        <f ca="1">SUMIFS(СВЦЭМ!$H$40:$H$783,СВЦЭМ!$A$40:$A$783,$A277,СВЦЭМ!$B$39:$B$789,L$260)+'СЕТ СН'!$F$15</f>
        <v>#VALUE!</v>
      </c>
      <c r="M277" s="36" t="e">
        <f ca="1">SUMIFS(СВЦЭМ!$H$40:$H$783,СВЦЭМ!$A$40:$A$783,$A277,СВЦЭМ!$B$39:$B$789,M$260)+'СЕТ СН'!$F$15</f>
        <v>#VALUE!</v>
      </c>
      <c r="N277" s="36" t="e">
        <f ca="1">SUMIFS(СВЦЭМ!$H$40:$H$783,СВЦЭМ!$A$40:$A$783,$A277,СВЦЭМ!$B$39:$B$789,N$260)+'СЕТ СН'!$F$15</f>
        <v>#VALUE!</v>
      </c>
      <c r="O277" s="36" t="e">
        <f ca="1">SUMIFS(СВЦЭМ!$H$40:$H$783,СВЦЭМ!$A$40:$A$783,$A277,СВЦЭМ!$B$39:$B$789,O$260)+'СЕТ СН'!$F$15</f>
        <v>#VALUE!</v>
      </c>
      <c r="P277" s="36" t="e">
        <f ca="1">SUMIFS(СВЦЭМ!$H$40:$H$783,СВЦЭМ!$A$40:$A$783,$A277,СВЦЭМ!$B$39:$B$789,P$260)+'СЕТ СН'!$F$15</f>
        <v>#VALUE!</v>
      </c>
      <c r="Q277" s="36" t="e">
        <f ca="1">SUMIFS(СВЦЭМ!$H$40:$H$783,СВЦЭМ!$A$40:$A$783,$A277,СВЦЭМ!$B$39:$B$789,Q$260)+'СЕТ СН'!$F$15</f>
        <v>#VALUE!</v>
      </c>
      <c r="R277" s="36" t="e">
        <f ca="1">SUMIFS(СВЦЭМ!$H$40:$H$783,СВЦЭМ!$A$40:$A$783,$A277,СВЦЭМ!$B$39:$B$789,R$260)+'СЕТ СН'!$F$15</f>
        <v>#VALUE!</v>
      </c>
      <c r="S277" s="36" t="e">
        <f ca="1">SUMIFS(СВЦЭМ!$H$40:$H$783,СВЦЭМ!$A$40:$A$783,$A277,СВЦЭМ!$B$39:$B$789,S$260)+'СЕТ СН'!$F$15</f>
        <v>#VALUE!</v>
      </c>
      <c r="T277" s="36" t="e">
        <f ca="1">SUMIFS(СВЦЭМ!$H$40:$H$783,СВЦЭМ!$A$40:$A$783,$A277,СВЦЭМ!$B$39:$B$789,T$260)+'СЕТ СН'!$F$15</f>
        <v>#VALUE!</v>
      </c>
      <c r="U277" s="36" t="e">
        <f ca="1">SUMIFS(СВЦЭМ!$H$40:$H$783,СВЦЭМ!$A$40:$A$783,$A277,СВЦЭМ!$B$39:$B$789,U$260)+'СЕТ СН'!$F$15</f>
        <v>#VALUE!</v>
      </c>
      <c r="V277" s="36" t="e">
        <f ca="1">SUMIFS(СВЦЭМ!$H$40:$H$783,СВЦЭМ!$A$40:$A$783,$A277,СВЦЭМ!$B$39:$B$789,V$260)+'СЕТ СН'!$F$15</f>
        <v>#VALUE!</v>
      </c>
      <c r="W277" s="36" t="e">
        <f ca="1">SUMIFS(СВЦЭМ!$H$40:$H$783,СВЦЭМ!$A$40:$A$783,$A277,СВЦЭМ!$B$39:$B$789,W$260)+'СЕТ СН'!$F$15</f>
        <v>#VALUE!</v>
      </c>
      <c r="X277" s="36" t="e">
        <f ca="1">SUMIFS(СВЦЭМ!$H$40:$H$783,СВЦЭМ!$A$40:$A$783,$A277,СВЦЭМ!$B$39:$B$789,X$260)+'СЕТ СН'!$F$15</f>
        <v>#VALUE!</v>
      </c>
      <c r="Y277" s="36" t="e">
        <f ca="1">SUMIFS(СВЦЭМ!$H$40:$H$783,СВЦЭМ!$A$40:$A$783,$A277,СВЦЭМ!$B$39:$B$789,Y$260)+'СЕТ СН'!$F$15</f>
        <v>#VALUE!</v>
      </c>
    </row>
    <row r="278" spans="1:25" ht="15.75" hidden="1" x14ac:dyDescent="0.2">
      <c r="A278" s="35">
        <f t="shared" si="7"/>
        <v>45644</v>
      </c>
      <c r="B278" s="36" t="e">
        <f ca="1">SUMIFS(СВЦЭМ!$H$40:$H$783,СВЦЭМ!$A$40:$A$783,$A278,СВЦЭМ!$B$39:$B$789,B$260)+'СЕТ СН'!$F$15</f>
        <v>#VALUE!</v>
      </c>
      <c r="C278" s="36" t="e">
        <f ca="1">SUMIFS(СВЦЭМ!$H$40:$H$783,СВЦЭМ!$A$40:$A$783,$A278,СВЦЭМ!$B$39:$B$789,C$260)+'СЕТ СН'!$F$15</f>
        <v>#VALUE!</v>
      </c>
      <c r="D278" s="36" t="e">
        <f ca="1">SUMIFS(СВЦЭМ!$H$40:$H$783,СВЦЭМ!$A$40:$A$783,$A278,СВЦЭМ!$B$39:$B$789,D$260)+'СЕТ СН'!$F$15</f>
        <v>#VALUE!</v>
      </c>
      <c r="E278" s="36" t="e">
        <f ca="1">SUMIFS(СВЦЭМ!$H$40:$H$783,СВЦЭМ!$A$40:$A$783,$A278,СВЦЭМ!$B$39:$B$789,E$260)+'СЕТ СН'!$F$15</f>
        <v>#VALUE!</v>
      </c>
      <c r="F278" s="36" t="e">
        <f ca="1">SUMIFS(СВЦЭМ!$H$40:$H$783,СВЦЭМ!$A$40:$A$783,$A278,СВЦЭМ!$B$39:$B$789,F$260)+'СЕТ СН'!$F$15</f>
        <v>#VALUE!</v>
      </c>
      <c r="G278" s="36" t="e">
        <f ca="1">SUMIFS(СВЦЭМ!$H$40:$H$783,СВЦЭМ!$A$40:$A$783,$A278,СВЦЭМ!$B$39:$B$789,G$260)+'СЕТ СН'!$F$15</f>
        <v>#VALUE!</v>
      </c>
      <c r="H278" s="36" t="e">
        <f ca="1">SUMIFS(СВЦЭМ!$H$40:$H$783,СВЦЭМ!$A$40:$A$783,$A278,СВЦЭМ!$B$39:$B$789,H$260)+'СЕТ СН'!$F$15</f>
        <v>#VALUE!</v>
      </c>
      <c r="I278" s="36" t="e">
        <f ca="1">SUMIFS(СВЦЭМ!$H$40:$H$783,СВЦЭМ!$A$40:$A$783,$A278,СВЦЭМ!$B$39:$B$789,I$260)+'СЕТ СН'!$F$15</f>
        <v>#VALUE!</v>
      </c>
      <c r="J278" s="36" t="e">
        <f ca="1">SUMIFS(СВЦЭМ!$H$40:$H$783,СВЦЭМ!$A$40:$A$783,$A278,СВЦЭМ!$B$39:$B$789,J$260)+'СЕТ СН'!$F$15</f>
        <v>#VALUE!</v>
      </c>
      <c r="K278" s="36" t="e">
        <f ca="1">SUMIFS(СВЦЭМ!$H$40:$H$783,СВЦЭМ!$A$40:$A$783,$A278,СВЦЭМ!$B$39:$B$789,K$260)+'СЕТ СН'!$F$15</f>
        <v>#VALUE!</v>
      </c>
      <c r="L278" s="36" t="e">
        <f ca="1">SUMIFS(СВЦЭМ!$H$40:$H$783,СВЦЭМ!$A$40:$A$783,$A278,СВЦЭМ!$B$39:$B$789,L$260)+'СЕТ СН'!$F$15</f>
        <v>#VALUE!</v>
      </c>
      <c r="M278" s="36" t="e">
        <f ca="1">SUMIFS(СВЦЭМ!$H$40:$H$783,СВЦЭМ!$A$40:$A$783,$A278,СВЦЭМ!$B$39:$B$789,M$260)+'СЕТ СН'!$F$15</f>
        <v>#VALUE!</v>
      </c>
      <c r="N278" s="36" t="e">
        <f ca="1">SUMIFS(СВЦЭМ!$H$40:$H$783,СВЦЭМ!$A$40:$A$783,$A278,СВЦЭМ!$B$39:$B$789,N$260)+'СЕТ СН'!$F$15</f>
        <v>#VALUE!</v>
      </c>
      <c r="O278" s="36" t="e">
        <f ca="1">SUMIFS(СВЦЭМ!$H$40:$H$783,СВЦЭМ!$A$40:$A$783,$A278,СВЦЭМ!$B$39:$B$789,O$260)+'СЕТ СН'!$F$15</f>
        <v>#VALUE!</v>
      </c>
      <c r="P278" s="36" t="e">
        <f ca="1">SUMIFS(СВЦЭМ!$H$40:$H$783,СВЦЭМ!$A$40:$A$783,$A278,СВЦЭМ!$B$39:$B$789,P$260)+'СЕТ СН'!$F$15</f>
        <v>#VALUE!</v>
      </c>
      <c r="Q278" s="36" t="e">
        <f ca="1">SUMIFS(СВЦЭМ!$H$40:$H$783,СВЦЭМ!$A$40:$A$783,$A278,СВЦЭМ!$B$39:$B$789,Q$260)+'СЕТ СН'!$F$15</f>
        <v>#VALUE!</v>
      </c>
      <c r="R278" s="36" t="e">
        <f ca="1">SUMIFS(СВЦЭМ!$H$40:$H$783,СВЦЭМ!$A$40:$A$783,$A278,СВЦЭМ!$B$39:$B$789,R$260)+'СЕТ СН'!$F$15</f>
        <v>#VALUE!</v>
      </c>
      <c r="S278" s="36" t="e">
        <f ca="1">SUMIFS(СВЦЭМ!$H$40:$H$783,СВЦЭМ!$A$40:$A$783,$A278,СВЦЭМ!$B$39:$B$789,S$260)+'СЕТ СН'!$F$15</f>
        <v>#VALUE!</v>
      </c>
      <c r="T278" s="36" t="e">
        <f ca="1">SUMIFS(СВЦЭМ!$H$40:$H$783,СВЦЭМ!$A$40:$A$783,$A278,СВЦЭМ!$B$39:$B$789,T$260)+'СЕТ СН'!$F$15</f>
        <v>#VALUE!</v>
      </c>
      <c r="U278" s="36" t="e">
        <f ca="1">SUMIFS(СВЦЭМ!$H$40:$H$783,СВЦЭМ!$A$40:$A$783,$A278,СВЦЭМ!$B$39:$B$789,U$260)+'СЕТ СН'!$F$15</f>
        <v>#VALUE!</v>
      </c>
      <c r="V278" s="36" t="e">
        <f ca="1">SUMIFS(СВЦЭМ!$H$40:$H$783,СВЦЭМ!$A$40:$A$783,$A278,СВЦЭМ!$B$39:$B$789,V$260)+'СЕТ СН'!$F$15</f>
        <v>#VALUE!</v>
      </c>
      <c r="W278" s="36" t="e">
        <f ca="1">SUMIFS(СВЦЭМ!$H$40:$H$783,СВЦЭМ!$A$40:$A$783,$A278,СВЦЭМ!$B$39:$B$789,W$260)+'СЕТ СН'!$F$15</f>
        <v>#VALUE!</v>
      </c>
      <c r="X278" s="36" t="e">
        <f ca="1">SUMIFS(СВЦЭМ!$H$40:$H$783,СВЦЭМ!$A$40:$A$783,$A278,СВЦЭМ!$B$39:$B$789,X$260)+'СЕТ СН'!$F$15</f>
        <v>#VALUE!</v>
      </c>
      <c r="Y278" s="36" t="e">
        <f ca="1">SUMIFS(СВЦЭМ!$H$40:$H$783,СВЦЭМ!$A$40:$A$783,$A278,СВЦЭМ!$B$39:$B$789,Y$260)+'СЕТ СН'!$F$15</f>
        <v>#VALUE!</v>
      </c>
    </row>
    <row r="279" spans="1:25" ht="15.75" hidden="1" x14ac:dyDescent="0.2">
      <c r="A279" s="35">
        <f t="shared" si="7"/>
        <v>45645</v>
      </c>
      <c r="B279" s="36" t="e">
        <f ca="1">SUMIFS(СВЦЭМ!$H$40:$H$783,СВЦЭМ!$A$40:$A$783,$A279,СВЦЭМ!$B$39:$B$789,B$260)+'СЕТ СН'!$F$15</f>
        <v>#VALUE!</v>
      </c>
      <c r="C279" s="36" t="e">
        <f ca="1">SUMIFS(СВЦЭМ!$H$40:$H$783,СВЦЭМ!$A$40:$A$783,$A279,СВЦЭМ!$B$39:$B$789,C$260)+'СЕТ СН'!$F$15</f>
        <v>#VALUE!</v>
      </c>
      <c r="D279" s="36" t="e">
        <f ca="1">SUMIFS(СВЦЭМ!$H$40:$H$783,СВЦЭМ!$A$40:$A$783,$A279,СВЦЭМ!$B$39:$B$789,D$260)+'СЕТ СН'!$F$15</f>
        <v>#VALUE!</v>
      </c>
      <c r="E279" s="36" t="e">
        <f ca="1">SUMIFS(СВЦЭМ!$H$40:$H$783,СВЦЭМ!$A$40:$A$783,$A279,СВЦЭМ!$B$39:$B$789,E$260)+'СЕТ СН'!$F$15</f>
        <v>#VALUE!</v>
      </c>
      <c r="F279" s="36" t="e">
        <f ca="1">SUMIFS(СВЦЭМ!$H$40:$H$783,СВЦЭМ!$A$40:$A$783,$A279,СВЦЭМ!$B$39:$B$789,F$260)+'СЕТ СН'!$F$15</f>
        <v>#VALUE!</v>
      </c>
      <c r="G279" s="36" t="e">
        <f ca="1">SUMIFS(СВЦЭМ!$H$40:$H$783,СВЦЭМ!$A$40:$A$783,$A279,СВЦЭМ!$B$39:$B$789,G$260)+'СЕТ СН'!$F$15</f>
        <v>#VALUE!</v>
      </c>
      <c r="H279" s="36" t="e">
        <f ca="1">SUMIFS(СВЦЭМ!$H$40:$H$783,СВЦЭМ!$A$40:$A$783,$A279,СВЦЭМ!$B$39:$B$789,H$260)+'СЕТ СН'!$F$15</f>
        <v>#VALUE!</v>
      </c>
      <c r="I279" s="36" t="e">
        <f ca="1">SUMIFS(СВЦЭМ!$H$40:$H$783,СВЦЭМ!$A$40:$A$783,$A279,СВЦЭМ!$B$39:$B$789,I$260)+'СЕТ СН'!$F$15</f>
        <v>#VALUE!</v>
      </c>
      <c r="J279" s="36" t="e">
        <f ca="1">SUMIFS(СВЦЭМ!$H$40:$H$783,СВЦЭМ!$A$40:$A$783,$A279,СВЦЭМ!$B$39:$B$789,J$260)+'СЕТ СН'!$F$15</f>
        <v>#VALUE!</v>
      </c>
      <c r="K279" s="36" t="e">
        <f ca="1">SUMIFS(СВЦЭМ!$H$40:$H$783,СВЦЭМ!$A$40:$A$783,$A279,СВЦЭМ!$B$39:$B$789,K$260)+'СЕТ СН'!$F$15</f>
        <v>#VALUE!</v>
      </c>
      <c r="L279" s="36" t="e">
        <f ca="1">SUMIFS(СВЦЭМ!$H$40:$H$783,СВЦЭМ!$A$40:$A$783,$A279,СВЦЭМ!$B$39:$B$789,L$260)+'СЕТ СН'!$F$15</f>
        <v>#VALUE!</v>
      </c>
      <c r="M279" s="36" t="e">
        <f ca="1">SUMIFS(СВЦЭМ!$H$40:$H$783,СВЦЭМ!$A$40:$A$783,$A279,СВЦЭМ!$B$39:$B$789,M$260)+'СЕТ СН'!$F$15</f>
        <v>#VALUE!</v>
      </c>
      <c r="N279" s="36" t="e">
        <f ca="1">SUMIFS(СВЦЭМ!$H$40:$H$783,СВЦЭМ!$A$40:$A$783,$A279,СВЦЭМ!$B$39:$B$789,N$260)+'СЕТ СН'!$F$15</f>
        <v>#VALUE!</v>
      </c>
      <c r="O279" s="36" t="e">
        <f ca="1">SUMIFS(СВЦЭМ!$H$40:$H$783,СВЦЭМ!$A$40:$A$783,$A279,СВЦЭМ!$B$39:$B$789,O$260)+'СЕТ СН'!$F$15</f>
        <v>#VALUE!</v>
      </c>
      <c r="P279" s="36" t="e">
        <f ca="1">SUMIFS(СВЦЭМ!$H$40:$H$783,СВЦЭМ!$A$40:$A$783,$A279,СВЦЭМ!$B$39:$B$789,P$260)+'СЕТ СН'!$F$15</f>
        <v>#VALUE!</v>
      </c>
      <c r="Q279" s="36" t="e">
        <f ca="1">SUMIFS(СВЦЭМ!$H$40:$H$783,СВЦЭМ!$A$40:$A$783,$A279,СВЦЭМ!$B$39:$B$789,Q$260)+'СЕТ СН'!$F$15</f>
        <v>#VALUE!</v>
      </c>
      <c r="R279" s="36" t="e">
        <f ca="1">SUMIFS(СВЦЭМ!$H$40:$H$783,СВЦЭМ!$A$40:$A$783,$A279,СВЦЭМ!$B$39:$B$789,R$260)+'СЕТ СН'!$F$15</f>
        <v>#VALUE!</v>
      </c>
      <c r="S279" s="36" t="e">
        <f ca="1">SUMIFS(СВЦЭМ!$H$40:$H$783,СВЦЭМ!$A$40:$A$783,$A279,СВЦЭМ!$B$39:$B$789,S$260)+'СЕТ СН'!$F$15</f>
        <v>#VALUE!</v>
      </c>
      <c r="T279" s="36" t="e">
        <f ca="1">SUMIFS(СВЦЭМ!$H$40:$H$783,СВЦЭМ!$A$40:$A$783,$A279,СВЦЭМ!$B$39:$B$789,T$260)+'СЕТ СН'!$F$15</f>
        <v>#VALUE!</v>
      </c>
      <c r="U279" s="36" t="e">
        <f ca="1">SUMIFS(СВЦЭМ!$H$40:$H$783,СВЦЭМ!$A$40:$A$783,$A279,СВЦЭМ!$B$39:$B$789,U$260)+'СЕТ СН'!$F$15</f>
        <v>#VALUE!</v>
      </c>
      <c r="V279" s="36" t="e">
        <f ca="1">SUMIFS(СВЦЭМ!$H$40:$H$783,СВЦЭМ!$A$40:$A$783,$A279,СВЦЭМ!$B$39:$B$789,V$260)+'СЕТ СН'!$F$15</f>
        <v>#VALUE!</v>
      </c>
      <c r="W279" s="36" t="e">
        <f ca="1">SUMIFS(СВЦЭМ!$H$40:$H$783,СВЦЭМ!$A$40:$A$783,$A279,СВЦЭМ!$B$39:$B$789,W$260)+'СЕТ СН'!$F$15</f>
        <v>#VALUE!</v>
      </c>
      <c r="X279" s="36" t="e">
        <f ca="1">SUMIFS(СВЦЭМ!$H$40:$H$783,СВЦЭМ!$A$40:$A$783,$A279,СВЦЭМ!$B$39:$B$789,X$260)+'СЕТ СН'!$F$15</f>
        <v>#VALUE!</v>
      </c>
      <c r="Y279" s="36" t="e">
        <f ca="1">SUMIFS(СВЦЭМ!$H$40:$H$783,СВЦЭМ!$A$40:$A$783,$A279,СВЦЭМ!$B$39:$B$789,Y$260)+'СЕТ СН'!$F$15</f>
        <v>#VALUE!</v>
      </c>
    </row>
    <row r="280" spans="1:25" ht="15.75" hidden="1" x14ac:dyDescent="0.2">
      <c r="A280" s="35">
        <f t="shared" si="7"/>
        <v>45646</v>
      </c>
      <c r="B280" s="36" t="e">
        <f ca="1">SUMIFS(СВЦЭМ!$H$40:$H$783,СВЦЭМ!$A$40:$A$783,$A280,СВЦЭМ!$B$39:$B$789,B$260)+'СЕТ СН'!$F$15</f>
        <v>#VALUE!</v>
      </c>
      <c r="C280" s="36" t="e">
        <f ca="1">SUMIFS(СВЦЭМ!$H$40:$H$783,СВЦЭМ!$A$40:$A$783,$A280,СВЦЭМ!$B$39:$B$789,C$260)+'СЕТ СН'!$F$15</f>
        <v>#VALUE!</v>
      </c>
      <c r="D280" s="36" t="e">
        <f ca="1">SUMIFS(СВЦЭМ!$H$40:$H$783,СВЦЭМ!$A$40:$A$783,$A280,СВЦЭМ!$B$39:$B$789,D$260)+'СЕТ СН'!$F$15</f>
        <v>#VALUE!</v>
      </c>
      <c r="E280" s="36" t="e">
        <f ca="1">SUMIFS(СВЦЭМ!$H$40:$H$783,СВЦЭМ!$A$40:$A$783,$A280,СВЦЭМ!$B$39:$B$789,E$260)+'СЕТ СН'!$F$15</f>
        <v>#VALUE!</v>
      </c>
      <c r="F280" s="36" t="e">
        <f ca="1">SUMIFS(СВЦЭМ!$H$40:$H$783,СВЦЭМ!$A$40:$A$783,$A280,СВЦЭМ!$B$39:$B$789,F$260)+'СЕТ СН'!$F$15</f>
        <v>#VALUE!</v>
      </c>
      <c r="G280" s="36" t="e">
        <f ca="1">SUMIFS(СВЦЭМ!$H$40:$H$783,СВЦЭМ!$A$40:$A$783,$A280,СВЦЭМ!$B$39:$B$789,G$260)+'СЕТ СН'!$F$15</f>
        <v>#VALUE!</v>
      </c>
      <c r="H280" s="36" t="e">
        <f ca="1">SUMIFS(СВЦЭМ!$H$40:$H$783,СВЦЭМ!$A$40:$A$783,$A280,СВЦЭМ!$B$39:$B$789,H$260)+'СЕТ СН'!$F$15</f>
        <v>#VALUE!</v>
      </c>
      <c r="I280" s="36" t="e">
        <f ca="1">SUMIFS(СВЦЭМ!$H$40:$H$783,СВЦЭМ!$A$40:$A$783,$A280,СВЦЭМ!$B$39:$B$789,I$260)+'СЕТ СН'!$F$15</f>
        <v>#VALUE!</v>
      </c>
      <c r="J280" s="36" t="e">
        <f ca="1">SUMIFS(СВЦЭМ!$H$40:$H$783,СВЦЭМ!$A$40:$A$783,$A280,СВЦЭМ!$B$39:$B$789,J$260)+'СЕТ СН'!$F$15</f>
        <v>#VALUE!</v>
      </c>
      <c r="K280" s="36" t="e">
        <f ca="1">SUMIFS(СВЦЭМ!$H$40:$H$783,СВЦЭМ!$A$40:$A$783,$A280,СВЦЭМ!$B$39:$B$789,K$260)+'СЕТ СН'!$F$15</f>
        <v>#VALUE!</v>
      </c>
      <c r="L280" s="36" t="e">
        <f ca="1">SUMIFS(СВЦЭМ!$H$40:$H$783,СВЦЭМ!$A$40:$A$783,$A280,СВЦЭМ!$B$39:$B$789,L$260)+'СЕТ СН'!$F$15</f>
        <v>#VALUE!</v>
      </c>
      <c r="M280" s="36" t="e">
        <f ca="1">SUMIFS(СВЦЭМ!$H$40:$H$783,СВЦЭМ!$A$40:$A$783,$A280,СВЦЭМ!$B$39:$B$789,M$260)+'СЕТ СН'!$F$15</f>
        <v>#VALUE!</v>
      </c>
      <c r="N280" s="36" t="e">
        <f ca="1">SUMIFS(СВЦЭМ!$H$40:$H$783,СВЦЭМ!$A$40:$A$783,$A280,СВЦЭМ!$B$39:$B$789,N$260)+'СЕТ СН'!$F$15</f>
        <v>#VALUE!</v>
      </c>
      <c r="O280" s="36" t="e">
        <f ca="1">SUMIFS(СВЦЭМ!$H$40:$H$783,СВЦЭМ!$A$40:$A$783,$A280,СВЦЭМ!$B$39:$B$789,O$260)+'СЕТ СН'!$F$15</f>
        <v>#VALUE!</v>
      </c>
      <c r="P280" s="36" t="e">
        <f ca="1">SUMIFS(СВЦЭМ!$H$40:$H$783,СВЦЭМ!$A$40:$A$783,$A280,СВЦЭМ!$B$39:$B$789,P$260)+'СЕТ СН'!$F$15</f>
        <v>#VALUE!</v>
      </c>
      <c r="Q280" s="36" t="e">
        <f ca="1">SUMIFS(СВЦЭМ!$H$40:$H$783,СВЦЭМ!$A$40:$A$783,$A280,СВЦЭМ!$B$39:$B$789,Q$260)+'СЕТ СН'!$F$15</f>
        <v>#VALUE!</v>
      </c>
      <c r="R280" s="36" t="e">
        <f ca="1">SUMIFS(СВЦЭМ!$H$40:$H$783,СВЦЭМ!$A$40:$A$783,$A280,СВЦЭМ!$B$39:$B$789,R$260)+'СЕТ СН'!$F$15</f>
        <v>#VALUE!</v>
      </c>
      <c r="S280" s="36" t="e">
        <f ca="1">SUMIFS(СВЦЭМ!$H$40:$H$783,СВЦЭМ!$A$40:$A$783,$A280,СВЦЭМ!$B$39:$B$789,S$260)+'СЕТ СН'!$F$15</f>
        <v>#VALUE!</v>
      </c>
      <c r="T280" s="36" t="e">
        <f ca="1">SUMIFS(СВЦЭМ!$H$40:$H$783,СВЦЭМ!$A$40:$A$783,$A280,СВЦЭМ!$B$39:$B$789,T$260)+'СЕТ СН'!$F$15</f>
        <v>#VALUE!</v>
      </c>
      <c r="U280" s="36" t="e">
        <f ca="1">SUMIFS(СВЦЭМ!$H$40:$H$783,СВЦЭМ!$A$40:$A$783,$A280,СВЦЭМ!$B$39:$B$789,U$260)+'СЕТ СН'!$F$15</f>
        <v>#VALUE!</v>
      </c>
      <c r="V280" s="36" t="e">
        <f ca="1">SUMIFS(СВЦЭМ!$H$40:$H$783,СВЦЭМ!$A$40:$A$783,$A280,СВЦЭМ!$B$39:$B$789,V$260)+'СЕТ СН'!$F$15</f>
        <v>#VALUE!</v>
      </c>
      <c r="W280" s="36" t="e">
        <f ca="1">SUMIFS(СВЦЭМ!$H$40:$H$783,СВЦЭМ!$A$40:$A$783,$A280,СВЦЭМ!$B$39:$B$789,W$260)+'СЕТ СН'!$F$15</f>
        <v>#VALUE!</v>
      </c>
      <c r="X280" s="36" t="e">
        <f ca="1">SUMIFS(СВЦЭМ!$H$40:$H$783,СВЦЭМ!$A$40:$A$783,$A280,СВЦЭМ!$B$39:$B$789,X$260)+'СЕТ СН'!$F$15</f>
        <v>#VALUE!</v>
      </c>
      <c r="Y280" s="36" t="e">
        <f ca="1">SUMIFS(СВЦЭМ!$H$40:$H$783,СВЦЭМ!$A$40:$A$783,$A280,СВЦЭМ!$B$39:$B$789,Y$260)+'СЕТ СН'!$F$15</f>
        <v>#VALUE!</v>
      </c>
    </row>
    <row r="281" spans="1:25" ht="15.75" hidden="1" x14ac:dyDescent="0.2">
      <c r="A281" s="35">
        <f t="shared" si="7"/>
        <v>45647</v>
      </c>
      <c r="B281" s="36" t="e">
        <f ca="1">SUMIFS(СВЦЭМ!$H$40:$H$783,СВЦЭМ!$A$40:$A$783,$A281,СВЦЭМ!$B$39:$B$789,B$260)+'СЕТ СН'!$F$15</f>
        <v>#VALUE!</v>
      </c>
      <c r="C281" s="36" t="e">
        <f ca="1">SUMIFS(СВЦЭМ!$H$40:$H$783,СВЦЭМ!$A$40:$A$783,$A281,СВЦЭМ!$B$39:$B$789,C$260)+'СЕТ СН'!$F$15</f>
        <v>#VALUE!</v>
      </c>
      <c r="D281" s="36" t="e">
        <f ca="1">SUMIFS(СВЦЭМ!$H$40:$H$783,СВЦЭМ!$A$40:$A$783,$A281,СВЦЭМ!$B$39:$B$789,D$260)+'СЕТ СН'!$F$15</f>
        <v>#VALUE!</v>
      </c>
      <c r="E281" s="36" t="e">
        <f ca="1">SUMIFS(СВЦЭМ!$H$40:$H$783,СВЦЭМ!$A$40:$A$783,$A281,СВЦЭМ!$B$39:$B$789,E$260)+'СЕТ СН'!$F$15</f>
        <v>#VALUE!</v>
      </c>
      <c r="F281" s="36" t="e">
        <f ca="1">SUMIFS(СВЦЭМ!$H$40:$H$783,СВЦЭМ!$A$40:$A$783,$A281,СВЦЭМ!$B$39:$B$789,F$260)+'СЕТ СН'!$F$15</f>
        <v>#VALUE!</v>
      </c>
      <c r="G281" s="36" t="e">
        <f ca="1">SUMIFS(СВЦЭМ!$H$40:$H$783,СВЦЭМ!$A$40:$A$783,$A281,СВЦЭМ!$B$39:$B$789,G$260)+'СЕТ СН'!$F$15</f>
        <v>#VALUE!</v>
      </c>
      <c r="H281" s="36" t="e">
        <f ca="1">SUMIFS(СВЦЭМ!$H$40:$H$783,СВЦЭМ!$A$40:$A$783,$A281,СВЦЭМ!$B$39:$B$789,H$260)+'СЕТ СН'!$F$15</f>
        <v>#VALUE!</v>
      </c>
      <c r="I281" s="36" t="e">
        <f ca="1">SUMIFS(СВЦЭМ!$H$40:$H$783,СВЦЭМ!$A$40:$A$783,$A281,СВЦЭМ!$B$39:$B$789,I$260)+'СЕТ СН'!$F$15</f>
        <v>#VALUE!</v>
      </c>
      <c r="J281" s="36" t="e">
        <f ca="1">SUMIFS(СВЦЭМ!$H$40:$H$783,СВЦЭМ!$A$40:$A$783,$A281,СВЦЭМ!$B$39:$B$789,J$260)+'СЕТ СН'!$F$15</f>
        <v>#VALUE!</v>
      </c>
      <c r="K281" s="36" t="e">
        <f ca="1">SUMIFS(СВЦЭМ!$H$40:$H$783,СВЦЭМ!$A$40:$A$783,$A281,СВЦЭМ!$B$39:$B$789,K$260)+'СЕТ СН'!$F$15</f>
        <v>#VALUE!</v>
      </c>
      <c r="L281" s="36" t="e">
        <f ca="1">SUMIFS(СВЦЭМ!$H$40:$H$783,СВЦЭМ!$A$40:$A$783,$A281,СВЦЭМ!$B$39:$B$789,L$260)+'СЕТ СН'!$F$15</f>
        <v>#VALUE!</v>
      </c>
      <c r="M281" s="36" t="e">
        <f ca="1">SUMIFS(СВЦЭМ!$H$40:$H$783,СВЦЭМ!$A$40:$A$783,$A281,СВЦЭМ!$B$39:$B$789,M$260)+'СЕТ СН'!$F$15</f>
        <v>#VALUE!</v>
      </c>
      <c r="N281" s="36" t="e">
        <f ca="1">SUMIFS(СВЦЭМ!$H$40:$H$783,СВЦЭМ!$A$40:$A$783,$A281,СВЦЭМ!$B$39:$B$789,N$260)+'СЕТ СН'!$F$15</f>
        <v>#VALUE!</v>
      </c>
      <c r="O281" s="36" t="e">
        <f ca="1">SUMIFS(СВЦЭМ!$H$40:$H$783,СВЦЭМ!$A$40:$A$783,$A281,СВЦЭМ!$B$39:$B$789,O$260)+'СЕТ СН'!$F$15</f>
        <v>#VALUE!</v>
      </c>
      <c r="P281" s="36" t="e">
        <f ca="1">SUMIFS(СВЦЭМ!$H$40:$H$783,СВЦЭМ!$A$40:$A$783,$A281,СВЦЭМ!$B$39:$B$789,P$260)+'СЕТ СН'!$F$15</f>
        <v>#VALUE!</v>
      </c>
      <c r="Q281" s="36" t="e">
        <f ca="1">SUMIFS(СВЦЭМ!$H$40:$H$783,СВЦЭМ!$A$40:$A$783,$A281,СВЦЭМ!$B$39:$B$789,Q$260)+'СЕТ СН'!$F$15</f>
        <v>#VALUE!</v>
      </c>
      <c r="R281" s="36" t="e">
        <f ca="1">SUMIFS(СВЦЭМ!$H$40:$H$783,СВЦЭМ!$A$40:$A$783,$A281,СВЦЭМ!$B$39:$B$789,R$260)+'СЕТ СН'!$F$15</f>
        <v>#VALUE!</v>
      </c>
      <c r="S281" s="36" t="e">
        <f ca="1">SUMIFS(СВЦЭМ!$H$40:$H$783,СВЦЭМ!$A$40:$A$783,$A281,СВЦЭМ!$B$39:$B$789,S$260)+'СЕТ СН'!$F$15</f>
        <v>#VALUE!</v>
      </c>
      <c r="T281" s="36" t="e">
        <f ca="1">SUMIFS(СВЦЭМ!$H$40:$H$783,СВЦЭМ!$A$40:$A$783,$A281,СВЦЭМ!$B$39:$B$789,T$260)+'СЕТ СН'!$F$15</f>
        <v>#VALUE!</v>
      </c>
      <c r="U281" s="36" t="e">
        <f ca="1">SUMIFS(СВЦЭМ!$H$40:$H$783,СВЦЭМ!$A$40:$A$783,$A281,СВЦЭМ!$B$39:$B$789,U$260)+'СЕТ СН'!$F$15</f>
        <v>#VALUE!</v>
      </c>
      <c r="V281" s="36" t="e">
        <f ca="1">SUMIFS(СВЦЭМ!$H$40:$H$783,СВЦЭМ!$A$40:$A$783,$A281,СВЦЭМ!$B$39:$B$789,V$260)+'СЕТ СН'!$F$15</f>
        <v>#VALUE!</v>
      </c>
      <c r="W281" s="36" t="e">
        <f ca="1">SUMIFS(СВЦЭМ!$H$40:$H$783,СВЦЭМ!$A$40:$A$783,$A281,СВЦЭМ!$B$39:$B$789,W$260)+'СЕТ СН'!$F$15</f>
        <v>#VALUE!</v>
      </c>
      <c r="X281" s="36" t="e">
        <f ca="1">SUMIFS(СВЦЭМ!$H$40:$H$783,СВЦЭМ!$A$40:$A$783,$A281,СВЦЭМ!$B$39:$B$789,X$260)+'СЕТ СН'!$F$15</f>
        <v>#VALUE!</v>
      </c>
      <c r="Y281" s="36" t="e">
        <f ca="1">SUMIFS(СВЦЭМ!$H$40:$H$783,СВЦЭМ!$A$40:$A$783,$A281,СВЦЭМ!$B$39:$B$789,Y$260)+'СЕТ СН'!$F$15</f>
        <v>#VALUE!</v>
      </c>
    </row>
    <row r="282" spans="1:25" ht="15.75" hidden="1" x14ac:dyDescent="0.2">
      <c r="A282" s="35">
        <f t="shared" si="7"/>
        <v>45648</v>
      </c>
      <c r="B282" s="36" t="e">
        <f ca="1">SUMIFS(СВЦЭМ!$H$40:$H$783,СВЦЭМ!$A$40:$A$783,$A282,СВЦЭМ!$B$39:$B$789,B$260)+'СЕТ СН'!$F$15</f>
        <v>#VALUE!</v>
      </c>
      <c r="C282" s="36" t="e">
        <f ca="1">SUMIFS(СВЦЭМ!$H$40:$H$783,СВЦЭМ!$A$40:$A$783,$A282,СВЦЭМ!$B$39:$B$789,C$260)+'СЕТ СН'!$F$15</f>
        <v>#VALUE!</v>
      </c>
      <c r="D282" s="36" t="e">
        <f ca="1">SUMIFS(СВЦЭМ!$H$40:$H$783,СВЦЭМ!$A$40:$A$783,$A282,СВЦЭМ!$B$39:$B$789,D$260)+'СЕТ СН'!$F$15</f>
        <v>#VALUE!</v>
      </c>
      <c r="E282" s="36" t="e">
        <f ca="1">SUMIFS(СВЦЭМ!$H$40:$H$783,СВЦЭМ!$A$40:$A$783,$A282,СВЦЭМ!$B$39:$B$789,E$260)+'СЕТ СН'!$F$15</f>
        <v>#VALUE!</v>
      </c>
      <c r="F282" s="36" t="e">
        <f ca="1">SUMIFS(СВЦЭМ!$H$40:$H$783,СВЦЭМ!$A$40:$A$783,$A282,СВЦЭМ!$B$39:$B$789,F$260)+'СЕТ СН'!$F$15</f>
        <v>#VALUE!</v>
      </c>
      <c r="G282" s="36" t="e">
        <f ca="1">SUMIFS(СВЦЭМ!$H$40:$H$783,СВЦЭМ!$A$40:$A$783,$A282,СВЦЭМ!$B$39:$B$789,G$260)+'СЕТ СН'!$F$15</f>
        <v>#VALUE!</v>
      </c>
      <c r="H282" s="36" t="e">
        <f ca="1">SUMIFS(СВЦЭМ!$H$40:$H$783,СВЦЭМ!$A$40:$A$783,$A282,СВЦЭМ!$B$39:$B$789,H$260)+'СЕТ СН'!$F$15</f>
        <v>#VALUE!</v>
      </c>
      <c r="I282" s="36" t="e">
        <f ca="1">SUMIFS(СВЦЭМ!$H$40:$H$783,СВЦЭМ!$A$40:$A$783,$A282,СВЦЭМ!$B$39:$B$789,I$260)+'СЕТ СН'!$F$15</f>
        <v>#VALUE!</v>
      </c>
      <c r="J282" s="36" t="e">
        <f ca="1">SUMIFS(СВЦЭМ!$H$40:$H$783,СВЦЭМ!$A$40:$A$783,$A282,СВЦЭМ!$B$39:$B$789,J$260)+'СЕТ СН'!$F$15</f>
        <v>#VALUE!</v>
      </c>
      <c r="K282" s="36" t="e">
        <f ca="1">SUMIFS(СВЦЭМ!$H$40:$H$783,СВЦЭМ!$A$40:$A$783,$A282,СВЦЭМ!$B$39:$B$789,K$260)+'СЕТ СН'!$F$15</f>
        <v>#VALUE!</v>
      </c>
      <c r="L282" s="36" t="e">
        <f ca="1">SUMIFS(СВЦЭМ!$H$40:$H$783,СВЦЭМ!$A$40:$A$783,$A282,СВЦЭМ!$B$39:$B$789,L$260)+'СЕТ СН'!$F$15</f>
        <v>#VALUE!</v>
      </c>
      <c r="M282" s="36" t="e">
        <f ca="1">SUMIFS(СВЦЭМ!$H$40:$H$783,СВЦЭМ!$A$40:$A$783,$A282,СВЦЭМ!$B$39:$B$789,M$260)+'СЕТ СН'!$F$15</f>
        <v>#VALUE!</v>
      </c>
      <c r="N282" s="36" t="e">
        <f ca="1">SUMIFS(СВЦЭМ!$H$40:$H$783,СВЦЭМ!$A$40:$A$783,$A282,СВЦЭМ!$B$39:$B$789,N$260)+'СЕТ СН'!$F$15</f>
        <v>#VALUE!</v>
      </c>
      <c r="O282" s="36" t="e">
        <f ca="1">SUMIFS(СВЦЭМ!$H$40:$H$783,СВЦЭМ!$A$40:$A$783,$A282,СВЦЭМ!$B$39:$B$789,O$260)+'СЕТ СН'!$F$15</f>
        <v>#VALUE!</v>
      </c>
      <c r="P282" s="36" t="e">
        <f ca="1">SUMIFS(СВЦЭМ!$H$40:$H$783,СВЦЭМ!$A$40:$A$783,$A282,СВЦЭМ!$B$39:$B$789,P$260)+'СЕТ СН'!$F$15</f>
        <v>#VALUE!</v>
      </c>
      <c r="Q282" s="36" t="e">
        <f ca="1">SUMIFS(СВЦЭМ!$H$40:$H$783,СВЦЭМ!$A$40:$A$783,$A282,СВЦЭМ!$B$39:$B$789,Q$260)+'СЕТ СН'!$F$15</f>
        <v>#VALUE!</v>
      </c>
      <c r="R282" s="36" t="e">
        <f ca="1">SUMIFS(СВЦЭМ!$H$40:$H$783,СВЦЭМ!$A$40:$A$783,$A282,СВЦЭМ!$B$39:$B$789,R$260)+'СЕТ СН'!$F$15</f>
        <v>#VALUE!</v>
      </c>
      <c r="S282" s="36" t="e">
        <f ca="1">SUMIFS(СВЦЭМ!$H$40:$H$783,СВЦЭМ!$A$40:$A$783,$A282,СВЦЭМ!$B$39:$B$789,S$260)+'СЕТ СН'!$F$15</f>
        <v>#VALUE!</v>
      </c>
      <c r="T282" s="36" t="e">
        <f ca="1">SUMIFS(СВЦЭМ!$H$40:$H$783,СВЦЭМ!$A$40:$A$783,$A282,СВЦЭМ!$B$39:$B$789,T$260)+'СЕТ СН'!$F$15</f>
        <v>#VALUE!</v>
      </c>
      <c r="U282" s="36" t="e">
        <f ca="1">SUMIFS(СВЦЭМ!$H$40:$H$783,СВЦЭМ!$A$40:$A$783,$A282,СВЦЭМ!$B$39:$B$789,U$260)+'СЕТ СН'!$F$15</f>
        <v>#VALUE!</v>
      </c>
      <c r="V282" s="36" t="e">
        <f ca="1">SUMIFS(СВЦЭМ!$H$40:$H$783,СВЦЭМ!$A$40:$A$783,$A282,СВЦЭМ!$B$39:$B$789,V$260)+'СЕТ СН'!$F$15</f>
        <v>#VALUE!</v>
      </c>
      <c r="W282" s="36" t="e">
        <f ca="1">SUMIFS(СВЦЭМ!$H$40:$H$783,СВЦЭМ!$A$40:$A$783,$A282,СВЦЭМ!$B$39:$B$789,W$260)+'СЕТ СН'!$F$15</f>
        <v>#VALUE!</v>
      </c>
      <c r="X282" s="36" t="e">
        <f ca="1">SUMIFS(СВЦЭМ!$H$40:$H$783,СВЦЭМ!$A$40:$A$783,$A282,СВЦЭМ!$B$39:$B$789,X$260)+'СЕТ СН'!$F$15</f>
        <v>#VALUE!</v>
      </c>
      <c r="Y282" s="36" t="e">
        <f ca="1">SUMIFS(СВЦЭМ!$H$40:$H$783,СВЦЭМ!$A$40:$A$783,$A282,СВЦЭМ!$B$39:$B$789,Y$260)+'СЕТ СН'!$F$15</f>
        <v>#VALUE!</v>
      </c>
    </row>
    <row r="283" spans="1:25" ht="15.75" hidden="1" x14ac:dyDescent="0.2">
      <c r="A283" s="35">
        <f t="shared" si="7"/>
        <v>45649</v>
      </c>
      <c r="B283" s="36" t="e">
        <f ca="1">SUMIFS(СВЦЭМ!$H$40:$H$783,СВЦЭМ!$A$40:$A$783,$A283,СВЦЭМ!$B$39:$B$789,B$260)+'СЕТ СН'!$F$15</f>
        <v>#VALUE!</v>
      </c>
      <c r="C283" s="36" t="e">
        <f ca="1">SUMIFS(СВЦЭМ!$H$40:$H$783,СВЦЭМ!$A$40:$A$783,$A283,СВЦЭМ!$B$39:$B$789,C$260)+'СЕТ СН'!$F$15</f>
        <v>#VALUE!</v>
      </c>
      <c r="D283" s="36" t="e">
        <f ca="1">SUMIFS(СВЦЭМ!$H$40:$H$783,СВЦЭМ!$A$40:$A$783,$A283,СВЦЭМ!$B$39:$B$789,D$260)+'СЕТ СН'!$F$15</f>
        <v>#VALUE!</v>
      </c>
      <c r="E283" s="36" t="e">
        <f ca="1">SUMIFS(СВЦЭМ!$H$40:$H$783,СВЦЭМ!$A$40:$A$783,$A283,СВЦЭМ!$B$39:$B$789,E$260)+'СЕТ СН'!$F$15</f>
        <v>#VALUE!</v>
      </c>
      <c r="F283" s="36" t="e">
        <f ca="1">SUMIFS(СВЦЭМ!$H$40:$H$783,СВЦЭМ!$A$40:$A$783,$A283,СВЦЭМ!$B$39:$B$789,F$260)+'СЕТ СН'!$F$15</f>
        <v>#VALUE!</v>
      </c>
      <c r="G283" s="36" t="e">
        <f ca="1">SUMIFS(СВЦЭМ!$H$40:$H$783,СВЦЭМ!$A$40:$A$783,$A283,СВЦЭМ!$B$39:$B$789,G$260)+'СЕТ СН'!$F$15</f>
        <v>#VALUE!</v>
      </c>
      <c r="H283" s="36" t="e">
        <f ca="1">SUMIFS(СВЦЭМ!$H$40:$H$783,СВЦЭМ!$A$40:$A$783,$A283,СВЦЭМ!$B$39:$B$789,H$260)+'СЕТ СН'!$F$15</f>
        <v>#VALUE!</v>
      </c>
      <c r="I283" s="36" t="e">
        <f ca="1">SUMIFS(СВЦЭМ!$H$40:$H$783,СВЦЭМ!$A$40:$A$783,$A283,СВЦЭМ!$B$39:$B$789,I$260)+'СЕТ СН'!$F$15</f>
        <v>#VALUE!</v>
      </c>
      <c r="J283" s="36" t="e">
        <f ca="1">SUMIFS(СВЦЭМ!$H$40:$H$783,СВЦЭМ!$A$40:$A$783,$A283,СВЦЭМ!$B$39:$B$789,J$260)+'СЕТ СН'!$F$15</f>
        <v>#VALUE!</v>
      </c>
      <c r="K283" s="36" t="e">
        <f ca="1">SUMIFS(СВЦЭМ!$H$40:$H$783,СВЦЭМ!$A$40:$A$783,$A283,СВЦЭМ!$B$39:$B$789,K$260)+'СЕТ СН'!$F$15</f>
        <v>#VALUE!</v>
      </c>
      <c r="L283" s="36" t="e">
        <f ca="1">SUMIFS(СВЦЭМ!$H$40:$H$783,СВЦЭМ!$A$40:$A$783,$A283,СВЦЭМ!$B$39:$B$789,L$260)+'СЕТ СН'!$F$15</f>
        <v>#VALUE!</v>
      </c>
      <c r="M283" s="36" t="e">
        <f ca="1">SUMIFS(СВЦЭМ!$H$40:$H$783,СВЦЭМ!$A$40:$A$783,$A283,СВЦЭМ!$B$39:$B$789,M$260)+'СЕТ СН'!$F$15</f>
        <v>#VALUE!</v>
      </c>
      <c r="N283" s="36" t="e">
        <f ca="1">SUMIFS(СВЦЭМ!$H$40:$H$783,СВЦЭМ!$A$40:$A$783,$A283,СВЦЭМ!$B$39:$B$789,N$260)+'СЕТ СН'!$F$15</f>
        <v>#VALUE!</v>
      </c>
      <c r="O283" s="36" t="e">
        <f ca="1">SUMIFS(СВЦЭМ!$H$40:$H$783,СВЦЭМ!$A$40:$A$783,$A283,СВЦЭМ!$B$39:$B$789,O$260)+'СЕТ СН'!$F$15</f>
        <v>#VALUE!</v>
      </c>
      <c r="P283" s="36" t="e">
        <f ca="1">SUMIFS(СВЦЭМ!$H$40:$H$783,СВЦЭМ!$A$40:$A$783,$A283,СВЦЭМ!$B$39:$B$789,P$260)+'СЕТ СН'!$F$15</f>
        <v>#VALUE!</v>
      </c>
      <c r="Q283" s="36" t="e">
        <f ca="1">SUMIFS(СВЦЭМ!$H$40:$H$783,СВЦЭМ!$A$40:$A$783,$A283,СВЦЭМ!$B$39:$B$789,Q$260)+'СЕТ СН'!$F$15</f>
        <v>#VALUE!</v>
      </c>
      <c r="R283" s="36" t="e">
        <f ca="1">SUMIFS(СВЦЭМ!$H$40:$H$783,СВЦЭМ!$A$40:$A$783,$A283,СВЦЭМ!$B$39:$B$789,R$260)+'СЕТ СН'!$F$15</f>
        <v>#VALUE!</v>
      </c>
      <c r="S283" s="36" t="e">
        <f ca="1">SUMIFS(СВЦЭМ!$H$40:$H$783,СВЦЭМ!$A$40:$A$783,$A283,СВЦЭМ!$B$39:$B$789,S$260)+'СЕТ СН'!$F$15</f>
        <v>#VALUE!</v>
      </c>
      <c r="T283" s="36" t="e">
        <f ca="1">SUMIFS(СВЦЭМ!$H$40:$H$783,СВЦЭМ!$A$40:$A$783,$A283,СВЦЭМ!$B$39:$B$789,T$260)+'СЕТ СН'!$F$15</f>
        <v>#VALUE!</v>
      </c>
      <c r="U283" s="36" t="e">
        <f ca="1">SUMIFS(СВЦЭМ!$H$40:$H$783,СВЦЭМ!$A$40:$A$783,$A283,СВЦЭМ!$B$39:$B$789,U$260)+'СЕТ СН'!$F$15</f>
        <v>#VALUE!</v>
      </c>
      <c r="V283" s="36" t="e">
        <f ca="1">SUMIFS(СВЦЭМ!$H$40:$H$783,СВЦЭМ!$A$40:$A$783,$A283,СВЦЭМ!$B$39:$B$789,V$260)+'СЕТ СН'!$F$15</f>
        <v>#VALUE!</v>
      </c>
      <c r="W283" s="36" t="e">
        <f ca="1">SUMIFS(СВЦЭМ!$H$40:$H$783,СВЦЭМ!$A$40:$A$783,$A283,СВЦЭМ!$B$39:$B$789,W$260)+'СЕТ СН'!$F$15</f>
        <v>#VALUE!</v>
      </c>
      <c r="X283" s="36" t="e">
        <f ca="1">SUMIFS(СВЦЭМ!$H$40:$H$783,СВЦЭМ!$A$40:$A$783,$A283,СВЦЭМ!$B$39:$B$789,X$260)+'СЕТ СН'!$F$15</f>
        <v>#VALUE!</v>
      </c>
      <c r="Y283" s="36" t="e">
        <f ca="1">SUMIFS(СВЦЭМ!$H$40:$H$783,СВЦЭМ!$A$40:$A$783,$A283,СВЦЭМ!$B$39:$B$789,Y$260)+'СЕТ СН'!$F$15</f>
        <v>#VALUE!</v>
      </c>
    </row>
    <row r="284" spans="1:25" ht="15.75" hidden="1" x14ac:dyDescent="0.2">
      <c r="A284" s="35">
        <f t="shared" si="7"/>
        <v>45650</v>
      </c>
      <c r="B284" s="36" t="e">
        <f ca="1">SUMIFS(СВЦЭМ!$H$40:$H$783,СВЦЭМ!$A$40:$A$783,$A284,СВЦЭМ!$B$39:$B$789,B$260)+'СЕТ СН'!$F$15</f>
        <v>#VALUE!</v>
      </c>
      <c r="C284" s="36" t="e">
        <f ca="1">SUMIFS(СВЦЭМ!$H$40:$H$783,СВЦЭМ!$A$40:$A$783,$A284,СВЦЭМ!$B$39:$B$789,C$260)+'СЕТ СН'!$F$15</f>
        <v>#VALUE!</v>
      </c>
      <c r="D284" s="36" t="e">
        <f ca="1">SUMIFS(СВЦЭМ!$H$40:$H$783,СВЦЭМ!$A$40:$A$783,$A284,СВЦЭМ!$B$39:$B$789,D$260)+'СЕТ СН'!$F$15</f>
        <v>#VALUE!</v>
      </c>
      <c r="E284" s="36" t="e">
        <f ca="1">SUMIFS(СВЦЭМ!$H$40:$H$783,СВЦЭМ!$A$40:$A$783,$A284,СВЦЭМ!$B$39:$B$789,E$260)+'СЕТ СН'!$F$15</f>
        <v>#VALUE!</v>
      </c>
      <c r="F284" s="36" t="e">
        <f ca="1">SUMIFS(СВЦЭМ!$H$40:$H$783,СВЦЭМ!$A$40:$A$783,$A284,СВЦЭМ!$B$39:$B$789,F$260)+'СЕТ СН'!$F$15</f>
        <v>#VALUE!</v>
      </c>
      <c r="G284" s="36" t="e">
        <f ca="1">SUMIFS(СВЦЭМ!$H$40:$H$783,СВЦЭМ!$A$40:$A$783,$A284,СВЦЭМ!$B$39:$B$789,G$260)+'СЕТ СН'!$F$15</f>
        <v>#VALUE!</v>
      </c>
      <c r="H284" s="36" t="e">
        <f ca="1">SUMIFS(СВЦЭМ!$H$40:$H$783,СВЦЭМ!$A$40:$A$783,$A284,СВЦЭМ!$B$39:$B$789,H$260)+'СЕТ СН'!$F$15</f>
        <v>#VALUE!</v>
      </c>
      <c r="I284" s="36" t="e">
        <f ca="1">SUMIFS(СВЦЭМ!$H$40:$H$783,СВЦЭМ!$A$40:$A$783,$A284,СВЦЭМ!$B$39:$B$789,I$260)+'СЕТ СН'!$F$15</f>
        <v>#VALUE!</v>
      </c>
      <c r="J284" s="36" t="e">
        <f ca="1">SUMIFS(СВЦЭМ!$H$40:$H$783,СВЦЭМ!$A$40:$A$783,$A284,СВЦЭМ!$B$39:$B$789,J$260)+'СЕТ СН'!$F$15</f>
        <v>#VALUE!</v>
      </c>
      <c r="K284" s="36" t="e">
        <f ca="1">SUMIFS(СВЦЭМ!$H$40:$H$783,СВЦЭМ!$A$40:$A$783,$A284,СВЦЭМ!$B$39:$B$789,K$260)+'СЕТ СН'!$F$15</f>
        <v>#VALUE!</v>
      </c>
      <c r="L284" s="36" t="e">
        <f ca="1">SUMIFS(СВЦЭМ!$H$40:$H$783,СВЦЭМ!$A$40:$A$783,$A284,СВЦЭМ!$B$39:$B$789,L$260)+'СЕТ СН'!$F$15</f>
        <v>#VALUE!</v>
      </c>
      <c r="M284" s="36" t="e">
        <f ca="1">SUMIFS(СВЦЭМ!$H$40:$H$783,СВЦЭМ!$A$40:$A$783,$A284,СВЦЭМ!$B$39:$B$789,M$260)+'СЕТ СН'!$F$15</f>
        <v>#VALUE!</v>
      </c>
      <c r="N284" s="36" t="e">
        <f ca="1">SUMIFS(СВЦЭМ!$H$40:$H$783,СВЦЭМ!$A$40:$A$783,$A284,СВЦЭМ!$B$39:$B$789,N$260)+'СЕТ СН'!$F$15</f>
        <v>#VALUE!</v>
      </c>
      <c r="O284" s="36" t="e">
        <f ca="1">SUMIFS(СВЦЭМ!$H$40:$H$783,СВЦЭМ!$A$40:$A$783,$A284,СВЦЭМ!$B$39:$B$789,O$260)+'СЕТ СН'!$F$15</f>
        <v>#VALUE!</v>
      </c>
      <c r="P284" s="36" t="e">
        <f ca="1">SUMIFS(СВЦЭМ!$H$40:$H$783,СВЦЭМ!$A$40:$A$783,$A284,СВЦЭМ!$B$39:$B$789,P$260)+'СЕТ СН'!$F$15</f>
        <v>#VALUE!</v>
      </c>
      <c r="Q284" s="36" t="e">
        <f ca="1">SUMIFS(СВЦЭМ!$H$40:$H$783,СВЦЭМ!$A$40:$A$783,$A284,СВЦЭМ!$B$39:$B$789,Q$260)+'СЕТ СН'!$F$15</f>
        <v>#VALUE!</v>
      </c>
      <c r="R284" s="36" t="e">
        <f ca="1">SUMIFS(СВЦЭМ!$H$40:$H$783,СВЦЭМ!$A$40:$A$783,$A284,СВЦЭМ!$B$39:$B$789,R$260)+'СЕТ СН'!$F$15</f>
        <v>#VALUE!</v>
      </c>
      <c r="S284" s="36" t="e">
        <f ca="1">SUMIFS(СВЦЭМ!$H$40:$H$783,СВЦЭМ!$A$40:$A$783,$A284,СВЦЭМ!$B$39:$B$789,S$260)+'СЕТ СН'!$F$15</f>
        <v>#VALUE!</v>
      </c>
      <c r="T284" s="36" t="e">
        <f ca="1">SUMIFS(СВЦЭМ!$H$40:$H$783,СВЦЭМ!$A$40:$A$783,$A284,СВЦЭМ!$B$39:$B$789,T$260)+'СЕТ СН'!$F$15</f>
        <v>#VALUE!</v>
      </c>
      <c r="U284" s="36" t="e">
        <f ca="1">SUMIFS(СВЦЭМ!$H$40:$H$783,СВЦЭМ!$A$40:$A$783,$A284,СВЦЭМ!$B$39:$B$789,U$260)+'СЕТ СН'!$F$15</f>
        <v>#VALUE!</v>
      </c>
      <c r="V284" s="36" t="e">
        <f ca="1">SUMIFS(СВЦЭМ!$H$40:$H$783,СВЦЭМ!$A$40:$A$783,$A284,СВЦЭМ!$B$39:$B$789,V$260)+'СЕТ СН'!$F$15</f>
        <v>#VALUE!</v>
      </c>
      <c r="W284" s="36" t="e">
        <f ca="1">SUMIFS(СВЦЭМ!$H$40:$H$783,СВЦЭМ!$A$40:$A$783,$A284,СВЦЭМ!$B$39:$B$789,W$260)+'СЕТ СН'!$F$15</f>
        <v>#VALUE!</v>
      </c>
      <c r="X284" s="36" t="e">
        <f ca="1">SUMIFS(СВЦЭМ!$H$40:$H$783,СВЦЭМ!$A$40:$A$783,$A284,СВЦЭМ!$B$39:$B$789,X$260)+'СЕТ СН'!$F$15</f>
        <v>#VALUE!</v>
      </c>
      <c r="Y284" s="36" t="e">
        <f ca="1">SUMIFS(СВЦЭМ!$H$40:$H$783,СВЦЭМ!$A$40:$A$783,$A284,СВЦЭМ!$B$39:$B$789,Y$260)+'СЕТ СН'!$F$15</f>
        <v>#VALUE!</v>
      </c>
    </row>
    <row r="285" spans="1:25" ht="15.75" hidden="1" x14ac:dyDescent="0.2">
      <c r="A285" s="35">
        <f t="shared" si="7"/>
        <v>45651</v>
      </c>
      <c r="B285" s="36" t="e">
        <f ca="1">SUMIFS(СВЦЭМ!$H$40:$H$783,СВЦЭМ!$A$40:$A$783,$A285,СВЦЭМ!$B$39:$B$789,B$260)+'СЕТ СН'!$F$15</f>
        <v>#VALUE!</v>
      </c>
      <c r="C285" s="36" t="e">
        <f ca="1">SUMIFS(СВЦЭМ!$H$40:$H$783,СВЦЭМ!$A$40:$A$783,$A285,СВЦЭМ!$B$39:$B$789,C$260)+'СЕТ СН'!$F$15</f>
        <v>#VALUE!</v>
      </c>
      <c r="D285" s="36" t="e">
        <f ca="1">SUMIFS(СВЦЭМ!$H$40:$H$783,СВЦЭМ!$A$40:$A$783,$A285,СВЦЭМ!$B$39:$B$789,D$260)+'СЕТ СН'!$F$15</f>
        <v>#VALUE!</v>
      </c>
      <c r="E285" s="36" t="e">
        <f ca="1">SUMIFS(СВЦЭМ!$H$40:$H$783,СВЦЭМ!$A$40:$A$783,$A285,СВЦЭМ!$B$39:$B$789,E$260)+'СЕТ СН'!$F$15</f>
        <v>#VALUE!</v>
      </c>
      <c r="F285" s="36" t="e">
        <f ca="1">SUMIFS(СВЦЭМ!$H$40:$H$783,СВЦЭМ!$A$40:$A$783,$A285,СВЦЭМ!$B$39:$B$789,F$260)+'СЕТ СН'!$F$15</f>
        <v>#VALUE!</v>
      </c>
      <c r="G285" s="36" t="e">
        <f ca="1">SUMIFS(СВЦЭМ!$H$40:$H$783,СВЦЭМ!$A$40:$A$783,$A285,СВЦЭМ!$B$39:$B$789,G$260)+'СЕТ СН'!$F$15</f>
        <v>#VALUE!</v>
      </c>
      <c r="H285" s="36" t="e">
        <f ca="1">SUMIFS(СВЦЭМ!$H$40:$H$783,СВЦЭМ!$A$40:$A$783,$A285,СВЦЭМ!$B$39:$B$789,H$260)+'СЕТ СН'!$F$15</f>
        <v>#VALUE!</v>
      </c>
      <c r="I285" s="36" t="e">
        <f ca="1">SUMIFS(СВЦЭМ!$H$40:$H$783,СВЦЭМ!$A$40:$A$783,$A285,СВЦЭМ!$B$39:$B$789,I$260)+'СЕТ СН'!$F$15</f>
        <v>#VALUE!</v>
      </c>
      <c r="J285" s="36" t="e">
        <f ca="1">SUMIFS(СВЦЭМ!$H$40:$H$783,СВЦЭМ!$A$40:$A$783,$A285,СВЦЭМ!$B$39:$B$789,J$260)+'СЕТ СН'!$F$15</f>
        <v>#VALUE!</v>
      </c>
      <c r="K285" s="36" t="e">
        <f ca="1">SUMIFS(СВЦЭМ!$H$40:$H$783,СВЦЭМ!$A$40:$A$783,$A285,СВЦЭМ!$B$39:$B$789,K$260)+'СЕТ СН'!$F$15</f>
        <v>#VALUE!</v>
      </c>
      <c r="L285" s="36" t="e">
        <f ca="1">SUMIFS(СВЦЭМ!$H$40:$H$783,СВЦЭМ!$A$40:$A$783,$A285,СВЦЭМ!$B$39:$B$789,L$260)+'СЕТ СН'!$F$15</f>
        <v>#VALUE!</v>
      </c>
      <c r="M285" s="36" t="e">
        <f ca="1">SUMIFS(СВЦЭМ!$H$40:$H$783,СВЦЭМ!$A$40:$A$783,$A285,СВЦЭМ!$B$39:$B$789,M$260)+'СЕТ СН'!$F$15</f>
        <v>#VALUE!</v>
      </c>
      <c r="N285" s="36" t="e">
        <f ca="1">SUMIFS(СВЦЭМ!$H$40:$H$783,СВЦЭМ!$A$40:$A$783,$A285,СВЦЭМ!$B$39:$B$789,N$260)+'СЕТ СН'!$F$15</f>
        <v>#VALUE!</v>
      </c>
      <c r="O285" s="36" t="e">
        <f ca="1">SUMIFS(СВЦЭМ!$H$40:$H$783,СВЦЭМ!$A$40:$A$783,$A285,СВЦЭМ!$B$39:$B$789,O$260)+'СЕТ СН'!$F$15</f>
        <v>#VALUE!</v>
      </c>
      <c r="P285" s="36" t="e">
        <f ca="1">SUMIFS(СВЦЭМ!$H$40:$H$783,СВЦЭМ!$A$40:$A$783,$A285,СВЦЭМ!$B$39:$B$789,P$260)+'СЕТ СН'!$F$15</f>
        <v>#VALUE!</v>
      </c>
      <c r="Q285" s="36" t="e">
        <f ca="1">SUMIFS(СВЦЭМ!$H$40:$H$783,СВЦЭМ!$A$40:$A$783,$A285,СВЦЭМ!$B$39:$B$789,Q$260)+'СЕТ СН'!$F$15</f>
        <v>#VALUE!</v>
      </c>
      <c r="R285" s="36" t="e">
        <f ca="1">SUMIFS(СВЦЭМ!$H$40:$H$783,СВЦЭМ!$A$40:$A$783,$A285,СВЦЭМ!$B$39:$B$789,R$260)+'СЕТ СН'!$F$15</f>
        <v>#VALUE!</v>
      </c>
      <c r="S285" s="36" t="e">
        <f ca="1">SUMIFS(СВЦЭМ!$H$40:$H$783,СВЦЭМ!$A$40:$A$783,$A285,СВЦЭМ!$B$39:$B$789,S$260)+'СЕТ СН'!$F$15</f>
        <v>#VALUE!</v>
      </c>
      <c r="T285" s="36" t="e">
        <f ca="1">SUMIFS(СВЦЭМ!$H$40:$H$783,СВЦЭМ!$A$40:$A$783,$A285,СВЦЭМ!$B$39:$B$789,T$260)+'СЕТ СН'!$F$15</f>
        <v>#VALUE!</v>
      </c>
      <c r="U285" s="36" t="e">
        <f ca="1">SUMIFS(СВЦЭМ!$H$40:$H$783,СВЦЭМ!$A$40:$A$783,$A285,СВЦЭМ!$B$39:$B$789,U$260)+'СЕТ СН'!$F$15</f>
        <v>#VALUE!</v>
      </c>
      <c r="V285" s="36" t="e">
        <f ca="1">SUMIFS(СВЦЭМ!$H$40:$H$783,СВЦЭМ!$A$40:$A$783,$A285,СВЦЭМ!$B$39:$B$789,V$260)+'СЕТ СН'!$F$15</f>
        <v>#VALUE!</v>
      </c>
      <c r="W285" s="36" t="e">
        <f ca="1">SUMIFS(СВЦЭМ!$H$40:$H$783,СВЦЭМ!$A$40:$A$783,$A285,СВЦЭМ!$B$39:$B$789,W$260)+'СЕТ СН'!$F$15</f>
        <v>#VALUE!</v>
      </c>
      <c r="X285" s="36" t="e">
        <f ca="1">SUMIFS(СВЦЭМ!$H$40:$H$783,СВЦЭМ!$A$40:$A$783,$A285,СВЦЭМ!$B$39:$B$789,X$260)+'СЕТ СН'!$F$15</f>
        <v>#VALUE!</v>
      </c>
      <c r="Y285" s="36" t="e">
        <f ca="1">SUMIFS(СВЦЭМ!$H$40:$H$783,СВЦЭМ!$A$40:$A$783,$A285,СВЦЭМ!$B$39:$B$789,Y$260)+'СЕТ СН'!$F$15</f>
        <v>#VALUE!</v>
      </c>
    </row>
    <row r="286" spans="1:25" ht="15.75" hidden="1" x14ac:dyDescent="0.2">
      <c r="A286" s="35">
        <f t="shared" si="7"/>
        <v>45652</v>
      </c>
      <c r="B286" s="36" t="e">
        <f ca="1">SUMIFS(СВЦЭМ!$H$40:$H$783,СВЦЭМ!$A$40:$A$783,$A286,СВЦЭМ!$B$39:$B$789,B$260)+'СЕТ СН'!$F$15</f>
        <v>#VALUE!</v>
      </c>
      <c r="C286" s="36" t="e">
        <f ca="1">SUMIFS(СВЦЭМ!$H$40:$H$783,СВЦЭМ!$A$40:$A$783,$A286,СВЦЭМ!$B$39:$B$789,C$260)+'СЕТ СН'!$F$15</f>
        <v>#VALUE!</v>
      </c>
      <c r="D286" s="36" t="e">
        <f ca="1">SUMIFS(СВЦЭМ!$H$40:$H$783,СВЦЭМ!$A$40:$A$783,$A286,СВЦЭМ!$B$39:$B$789,D$260)+'СЕТ СН'!$F$15</f>
        <v>#VALUE!</v>
      </c>
      <c r="E286" s="36" t="e">
        <f ca="1">SUMIFS(СВЦЭМ!$H$40:$H$783,СВЦЭМ!$A$40:$A$783,$A286,СВЦЭМ!$B$39:$B$789,E$260)+'СЕТ СН'!$F$15</f>
        <v>#VALUE!</v>
      </c>
      <c r="F286" s="36" t="e">
        <f ca="1">SUMIFS(СВЦЭМ!$H$40:$H$783,СВЦЭМ!$A$40:$A$783,$A286,СВЦЭМ!$B$39:$B$789,F$260)+'СЕТ СН'!$F$15</f>
        <v>#VALUE!</v>
      </c>
      <c r="G286" s="36" t="e">
        <f ca="1">SUMIFS(СВЦЭМ!$H$40:$H$783,СВЦЭМ!$A$40:$A$783,$A286,СВЦЭМ!$B$39:$B$789,G$260)+'СЕТ СН'!$F$15</f>
        <v>#VALUE!</v>
      </c>
      <c r="H286" s="36" t="e">
        <f ca="1">SUMIFS(СВЦЭМ!$H$40:$H$783,СВЦЭМ!$A$40:$A$783,$A286,СВЦЭМ!$B$39:$B$789,H$260)+'СЕТ СН'!$F$15</f>
        <v>#VALUE!</v>
      </c>
      <c r="I286" s="36" t="e">
        <f ca="1">SUMIFS(СВЦЭМ!$H$40:$H$783,СВЦЭМ!$A$40:$A$783,$A286,СВЦЭМ!$B$39:$B$789,I$260)+'СЕТ СН'!$F$15</f>
        <v>#VALUE!</v>
      </c>
      <c r="J286" s="36" t="e">
        <f ca="1">SUMIFS(СВЦЭМ!$H$40:$H$783,СВЦЭМ!$A$40:$A$783,$A286,СВЦЭМ!$B$39:$B$789,J$260)+'СЕТ СН'!$F$15</f>
        <v>#VALUE!</v>
      </c>
      <c r="K286" s="36" t="e">
        <f ca="1">SUMIFS(СВЦЭМ!$H$40:$H$783,СВЦЭМ!$A$40:$A$783,$A286,СВЦЭМ!$B$39:$B$789,K$260)+'СЕТ СН'!$F$15</f>
        <v>#VALUE!</v>
      </c>
      <c r="L286" s="36" t="e">
        <f ca="1">SUMIFS(СВЦЭМ!$H$40:$H$783,СВЦЭМ!$A$40:$A$783,$A286,СВЦЭМ!$B$39:$B$789,L$260)+'СЕТ СН'!$F$15</f>
        <v>#VALUE!</v>
      </c>
      <c r="M286" s="36" t="e">
        <f ca="1">SUMIFS(СВЦЭМ!$H$40:$H$783,СВЦЭМ!$A$40:$A$783,$A286,СВЦЭМ!$B$39:$B$789,M$260)+'СЕТ СН'!$F$15</f>
        <v>#VALUE!</v>
      </c>
      <c r="N286" s="36" t="e">
        <f ca="1">SUMIFS(СВЦЭМ!$H$40:$H$783,СВЦЭМ!$A$40:$A$783,$A286,СВЦЭМ!$B$39:$B$789,N$260)+'СЕТ СН'!$F$15</f>
        <v>#VALUE!</v>
      </c>
      <c r="O286" s="36" t="e">
        <f ca="1">SUMIFS(СВЦЭМ!$H$40:$H$783,СВЦЭМ!$A$40:$A$783,$A286,СВЦЭМ!$B$39:$B$789,O$260)+'СЕТ СН'!$F$15</f>
        <v>#VALUE!</v>
      </c>
      <c r="P286" s="36" t="e">
        <f ca="1">SUMIFS(СВЦЭМ!$H$40:$H$783,СВЦЭМ!$A$40:$A$783,$A286,СВЦЭМ!$B$39:$B$789,P$260)+'СЕТ СН'!$F$15</f>
        <v>#VALUE!</v>
      </c>
      <c r="Q286" s="36" t="e">
        <f ca="1">SUMIFS(СВЦЭМ!$H$40:$H$783,СВЦЭМ!$A$40:$A$783,$A286,СВЦЭМ!$B$39:$B$789,Q$260)+'СЕТ СН'!$F$15</f>
        <v>#VALUE!</v>
      </c>
      <c r="R286" s="36" t="e">
        <f ca="1">SUMIFS(СВЦЭМ!$H$40:$H$783,СВЦЭМ!$A$40:$A$783,$A286,СВЦЭМ!$B$39:$B$789,R$260)+'СЕТ СН'!$F$15</f>
        <v>#VALUE!</v>
      </c>
      <c r="S286" s="36" t="e">
        <f ca="1">SUMIFS(СВЦЭМ!$H$40:$H$783,СВЦЭМ!$A$40:$A$783,$A286,СВЦЭМ!$B$39:$B$789,S$260)+'СЕТ СН'!$F$15</f>
        <v>#VALUE!</v>
      </c>
      <c r="T286" s="36" t="e">
        <f ca="1">SUMIFS(СВЦЭМ!$H$40:$H$783,СВЦЭМ!$A$40:$A$783,$A286,СВЦЭМ!$B$39:$B$789,T$260)+'СЕТ СН'!$F$15</f>
        <v>#VALUE!</v>
      </c>
      <c r="U286" s="36" t="e">
        <f ca="1">SUMIFS(СВЦЭМ!$H$40:$H$783,СВЦЭМ!$A$40:$A$783,$A286,СВЦЭМ!$B$39:$B$789,U$260)+'СЕТ СН'!$F$15</f>
        <v>#VALUE!</v>
      </c>
      <c r="V286" s="36" t="e">
        <f ca="1">SUMIFS(СВЦЭМ!$H$40:$H$783,СВЦЭМ!$A$40:$A$783,$A286,СВЦЭМ!$B$39:$B$789,V$260)+'СЕТ СН'!$F$15</f>
        <v>#VALUE!</v>
      </c>
      <c r="W286" s="36" t="e">
        <f ca="1">SUMIFS(СВЦЭМ!$H$40:$H$783,СВЦЭМ!$A$40:$A$783,$A286,СВЦЭМ!$B$39:$B$789,W$260)+'СЕТ СН'!$F$15</f>
        <v>#VALUE!</v>
      </c>
      <c r="X286" s="36" t="e">
        <f ca="1">SUMIFS(СВЦЭМ!$H$40:$H$783,СВЦЭМ!$A$40:$A$783,$A286,СВЦЭМ!$B$39:$B$789,X$260)+'СЕТ СН'!$F$15</f>
        <v>#VALUE!</v>
      </c>
      <c r="Y286" s="36" t="e">
        <f ca="1">SUMIFS(СВЦЭМ!$H$40:$H$783,СВЦЭМ!$A$40:$A$783,$A286,СВЦЭМ!$B$39:$B$789,Y$260)+'СЕТ СН'!$F$15</f>
        <v>#VALUE!</v>
      </c>
    </row>
    <row r="287" spans="1:25" ht="15.75" hidden="1" x14ac:dyDescent="0.2">
      <c r="A287" s="35">
        <f t="shared" si="7"/>
        <v>45653</v>
      </c>
      <c r="B287" s="36" t="e">
        <f ca="1">SUMIFS(СВЦЭМ!$H$40:$H$783,СВЦЭМ!$A$40:$A$783,$A287,СВЦЭМ!$B$39:$B$789,B$260)+'СЕТ СН'!$F$15</f>
        <v>#VALUE!</v>
      </c>
      <c r="C287" s="36" t="e">
        <f ca="1">SUMIFS(СВЦЭМ!$H$40:$H$783,СВЦЭМ!$A$40:$A$783,$A287,СВЦЭМ!$B$39:$B$789,C$260)+'СЕТ СН'!$F$15</f>
        <v>#VALUE!</v>
      </c>
      <c r="D287" s="36" t="e">
        <f ca="1">SUMIFS(СВЦЭМ!$H$40:$H$783,СВЦЭМ!$A$40:$A$783,$A287,СВЦЭМ!$B$39:$B$789,D$260)+'СЕТ СН'!$F$15</f>
        <v>#VALUE!</v>
      </c>
      <c r="E287" s="36" t="e">
        <f ca="1">SUMIFS(СВЦЭМ!$H$40:$H$783,СВЦЭМ!$A$40:$A$783,$A287,СВЦЭМ!$B$39:$B$789,E$260)+'СЕТ СН'!$F$15</f>
        <v>#VALUE!</v>
      </c>
      <c r="F287" s="36" t="e">
        <f ca="1">SUMIFS(СВЦЭМ!$H$40:$H$783,СВЦЭМ!$A$40:$A$783,$A287,СВЦЭМ!$B$39:$B$789,F$260)+'СЕТ СН'!$F$15</f>
        <v>#VALUE!</v>
      </c>
      <c r="G287" s="36" t="e">
        <f ca="1">SUMIFS(СВЦЭМ!$H$40:$H$783,СВЦЭМ!$A$40:$A$783,$A287,СВЦЭМ!$B$39:$B$789,G$260)+'СЕТ СН'!$F$15</f>
        <v>#VALUE!</v>
      </c>
      <c r="H287" s="36" t="e">
        <f ca="1">SUMIFS(СВЦЭМ!$H$40:$H$783,СВЦЭМ!$A$40:$A$783,$A287,СВЦЭМ!$B$39:$B$789,H$260)+'СЕТ СН'!$F$15</f>
        <v>#VALUE!</v>
      </c>
      <c r="I287" s="36" t="e">
        <f ca="1">SUMIFS(СВЦЭМ!$H$40:$H$783,СВЦЭМ!$A$40:$A$783,$A287,СВЦЭМ!$B$39:$B$789,I$260)+'СЕТ СН'!$F$15</f>
        <v>#VALUE!</v>
      </c>
      <c r="J287" s="36" t="e">
        <f ca="1">SUMIFS(СВЦЭМ!$H$40:$H$783,СВЦЭМ!$A$40:$A$783,$A287,СВЦЭМ!$B$39:$B$789,J$260)+'СЕТ СН'!$F$15</f>
        <v>#VALUE!</v>
      </c>
      <c r="K287" s="36" t="e">
        <f ca="1">SUMIFS(СВЦЭМ!$H$40:$H$783,СВЦЭМ!$A$40:$A$783,$A287,СВЦЭМ!$B$39:$B$789,K$260)+'СЕТ СН'!$F$15</f>
        <v>#VALUE!</v>
      </c>
      <c r="L287" s="36" t="e">
        <f ca="1">SUMIFS(СВЦЭМ!$H$40:$H$783,СВЦЭМ!$A$40:$A$783,$A287,СВЦЭМ!$B$39:$B$789,L$260)+'СЕТ СН'!$F$15</f>
        <v>#VALUE!</v>
      </c>
      <c r="M287" s="36" t="e">
        <f ca="1">SUMIFS(СВЦЭМ!$H$40:$H$783,СВЦЭМ!$A$40:$A$783,$A287,СВЦЭМ!$B$39:$B$789,M$260)+'СЕТ СН'!$F$15</f>
        <v>#VALUE!</v>
      </c>
      <c r="N287" s="36" t="e">
        <f ca="1">SUMIFS(СВЦЭМ!$H$40:$H$783,СВЦЭМ!$A$40:$A$783,$A287,СВЦЭМ!$B$39:$B$789,N$260)+'СЕТ СН'!$F$15</f>
        <v>#VALUE!</v>
      </c>
      <c r="O287" s="36" t="e">
        <f ca="1">SUMIFS(СВЦЭМ!$H$40:$H$783,СВЦЭМ!$A$40:$A$783,$A287,СВЦЭМ!$B$39:$B$789,O$260)+'СЕТ СН'!$F$15</f>
        <v>#VALUE!</v>
      </c>
      <c r="P287" s="36" t="e">
        <f ca="1">SUMIFS(СВЦЭМ!$H$40:$H$783,СВЦЭМ!$A$40:$A$783,$A287,СВЦЭМ!$B$39:$B$789,P$260)+'СЕТ СН'!$F$15</f>
        <v>#VALUE!</v>
      </c>
      <c r="Q287" s="36" t="e">
        <f ca="1">SUMIFS(СВЦЭМ!$H$40:$H$783,СВЦЭМ!$A$40:$A$783,$A287,СВЦЭМ!$B$39:$B$789,Q$260)+'СЕТ СН'!$F$15</f>
        <v>#VALUE!</v>
      </c>
      <c r="R287" s="36" t="e">
        <f ca="1">SUMIFS(СВЦЭМ!$H$40:$H$783,СВЦЭМ!$A$40:$A$783,$A287,СВЦЭМ!$B$39:$B$789,R$260)+'СЕТ СН'!$F$15</f>
        <v>#VALUE!</v>
      </c>
      <c r="S287" s="36" t="e">
        <f ca="1">SUMIFS(СВЦЭМ!$H$40:$H$783,СВЦЭМ!$A$40:$A$783,$A287,СВЦЭМ!$B$39:$B$789,S$260)+'СЕТ СН'!$F$15</f>
        <v>#VALUE!</v>
      </c>
      <c r="T287" s="36" t="e">
        <f ca="1">SUMIFS(СВЦЭМ!$H$40:$H$783,СВЦЭМ!$A$40:$A$783,$A287,СВЦЭМ!$B$39:$B$789,T$260)+'СЕТ СН'!$F$15</f>
        <v>#VALUE!</v>
      </c>
      <c r="U287" s="36" t="e">
        <f ca="1">SUMIFS(СВЦЭМ!$H$40:$H$783,СВЦЭМ!$A$40:$A$783,$A287,СВЦЭМ!$B$39:$B$789,U$260)+'СЕТ СН'!$F$15</f>
        <v>#VALUE!</v>
      </c>
      <c r="V287" s="36" t="e">
        <f ca="1">SUMIFS(СВЦЭМ!$H$40:$H$783,СВЦЭМ!$A$40:$A$783,$A287,СВЦЭМ!$B$39:$B$789,V$260)+'СЕТ СН'!$F$15</f>
        <v>#VALUE!</v>
      </c>
      <c r="W287" s="36" t="e">
        <f ca="1">SUMIFS(СВЦЭМ!$H$40:$H$783,СВЦЭМ!$A$40:$A$783,$A287,СВЦЭМ!$B$39:$B$789,W$260)+'СЕТ СН'!$F$15</f>
        <v>#VALUE!</v>
      </c>
      <c r="X287" s="36" t="e">
        <f ca="1">SUMIFS(СВЦЭМ!$H$40:$H$783,СВЦЭМ!$A$40:$A$783,$A287,СВЦЭМ!$B$39:$B$789,X$260)+'СЕТ СН'!$F$15</f>
        <v>#VALUE!</v>
      </c>
      <c r="Y287" s="36" t="e">
        <f ca="1">SUMIFS(СВЦЭМ!$H$40:$H$783,СВЦЭМ!$A$40:$A$783,$A287,СВЦЭМ!$B$39:$B$789,Y$260)+'СЕТ СН'!$F$15</f>
        <v>#VALUE!</v>
      </c>
    </row>
    <row r="288" spans="1:25" ht="15.75" hidden="1" x14ac:dyDescent="0.2">
      <c r="A288" s="35">
        <f t="shared" si="7"/>
        <v>45654</v>
      </c>
      <c r="B288" s="36" t="e">
        <f ca="1">SUMIFS(СВЦЭМ!$H$40:$H$783,СВЦЭМ!$A$40:$A$783,$A288,СВЦЭМ!$B$39:$B$789,B$260)+'СЕТ СН'!$F$15</f>
        <v>#VALUE!</v>
      </c>
      <c r="C288" s="36" t="e">
        <f ca="1">SUMIFS(СВЦЭМ!$H$40:$H$783,СВЦЭМ!$A$40:$A$783,$A288,СВЦЭМ!$B$39:$B$789,C$260)+'СЕТ СН'!$F$15</f>
        <v>#VALUE!</v>
      </c>
      <c r="D288" s="36" t="e">
        <f ca="1">SUMIFS(СВЦЭМ!$H$40:$H$783,СВЦЭМ!$A$40:$A$783,$A288,СВЦЭМ!$B$39:$B$789,D$260)+'СЕТ СН'!$F$15</f>
        <v>#VALUE!</v>
      </c>
      <c r="E288" s="36" t="e">
        <f ca="1">SUMIFS(СВЦЭМ!$H$40:$H$783,СВЦЭМ!$A$40:$A$783,$A288,СВЦЭМ!$B$39:$B$789,E$260)+'СЕТ СН'!$F$15</f>
        <v>#VALUE!</v>
      </c>
      <c r="F288" s="36" t="e">
        <f ca="1">SUMIFS(СВЦЭМ!$H$40:$H$783,СВЦЭМ!$A$40:$A$783,$A288,СВЦЭМ!$B$39:$B$789,F$260)+'СЕТ СН'!$F$15</f>
        <v>#VALUE!</v>
      </c>
      <c r="G288" s="36" t="e">
        <f ca="1">SUMIFS(СВЦЭМ!$H$40:$H$783,СВЦЭМ!$A$40:$A$783,$A288,СВЦЭМ!$B$39:$B$789,G$260)+'СЕТ СН'!$F$15</f>
        <v>#VALUE!</v>
      </c>
      <c r="H288" s="36" t="e">
        <f ca="1">SUMIFS(СВЦЭМ!$H$40:$H$783,СВЦЭМ!$A$40:$A$783,$A288,СВЦЭМ!$B$39:$B$789,H$260)+'СЕТ СН'!$F$15</f>
        <v>#VALUE!</v>
      </c>
      <c r="I288" s="36" t="e">
        <f ca="1">SUMIFS(СВЦЭМ!$H$40:$H$783,СВЦЭМ!$A$40:$A$783,$A288,СВЦЭМ!$B$39:$B$789,I$260)+'СЕТ СН'!$F$15</f>
        <v>#VALUE!</v>
      </c>
      <c r="J288" s="36" t="e">
        <f ca="1">SUMIFS(СВЦЭМ!$H$40:$H$783,СВЦЭМ!$A$40:$A$783,$A288,СВЦЭМ!$B$39:$B$789,J$260)+'СЕТ СН'!$F$15</f>
        <v>#VALUE!</v>
      </c>
      <c r="K288" s="36" t="e">
        <f ca="1">SUMIFS(СВЦЭМ!$H$40:$H$783,СВЦЭМ!$A$40:$A$783,$A288,СВЦЭМ!$B$39:$B$789,K$260)+'СЕТ СН'!$F$15</f>
        <v>#VALUE!</v>
      </c>
      <c r="L288" s="36" t="e">
        <f ca="1">SUMIFS(СВЦЭМ!$H$40:$H$783,СВЦЭМ!$A$40:$A$783,$A288,СВЦЭМ!$B$39:$B$789,L$260)+'СЕТ СН'!$F$15</f>
        <v>#VALUE!</v>
      </c>
      <c r="M288" s="36" t="e">
        <f ca="1">SUMIFS(СВЦЭМ!$H$40:$H$783,СВЦЭМ!$A$40:$A$783,$A288,СВЦЭМ!$B$39:$B$789,M$260)+'СЕТ СН'!$F$15</f>
        <v>#VALUE!</v>
      </c>
      <c r="N288" s="36" t="e">
        <f ca="1">SUMIFS(СВЦЭМ!$H$40:$H$783,СВЦЭМ!$A$40:$A$783,$A288,СВЦЭМ!$B$39:$B$789,N$260)+'СЕТ СН'!$F$15</f>
        <v>#VALUE!</v>
      </c>
      <c r="O288" s="36" t="e">
        <f ca="1">SUMIFS(СВЦЭМ!$H$40:$H$783,СВЦЭМ!$A$40:$A$783,$A288,СВЦЭМ!$B$39:$B$789,O$260)+'СЕТ СН'!$F$15</f>
        <v>#VALUE!</v>
      </c>
      <c r="P288" s="36" t="e">
        <f ca="1">SUMIFS(СВЦЭМ!$H$40:$H$783,СВЦЭМ!$A$40:$A$783,$A288,СВЦЭМ!$B$39:$B$789,P$260)+'СЕТ СН'!$F$15</f>
        <v>#VALUE!</v>
      </c>
      <c r="Q288" s="36" t="e">
        <f ca="1">SUMIFS(СВЦЭМ!$H$40:$H$783,СВЦЭМ!$A$40:$A$783,$A288,СВЦЭМ!$B$39:$B$789,Q$260)+'СЕТ СН'!$F$15</f>
        <v>#VALUE!</v>
      </c>
      <c r="R288" s="36" t="e">
        <f ca="1">SUMIFS(СВЦЭМ!$H$40:$H$783,СВЦЭМ!$A$40:$A$783,$A288,СВЦЭМ!$B$39:$B$789,R$260)+'СЕТ СН'!$F$15</f>
        <v>#VALUE!</v>
      </c>
      <c r="S288" s="36" t="e">
        <f ca="1">SUMIFS(СВЦЭМ!$H$40:$H$783,СВЦЭМ!$A$40:$A$783,$A288,СВЦЭМ!$B$39:$B$789,S$260)+'СЕТ СН'!$F$15</f>
        <v>#VALUE!</v>
      </c>
      <c r="T288" s="36" t="e">
        <f ca="1">SUMIFS(СВЦЭМ!$H$40:$H$783,СВЦЭМ!$A$40:$A$783,$A288,СВЦЭМ!$B$39:$B$789,T$260)+'СЕТ СН'!$F$15</f>
        <v>#VALUE!</v>
      </c>
      <c r="U288" s="36" t="e">
        <f ca="1">SUMIFS(СВЦЭМ!$H$40:$H$783,СВЦЭМ!$A$40:$A$783,$A288,СВЦЭМ!$B$39:$B$789,U$260)+'СЕТ СН'!$F$15</f>
        <v>#VALUE!</v>
      </c>
      <c r="V288" s="36" t="e">
        <f ca="1">SUMIFS(СВЦЭМ!$H$40:$H$783,СВЦЭМ!$A$40:$A$783,$A288,СВЦЭМ!$B$39:$B$789,V$260)+'СЕТ СН'!$F$15</f>
        <v>#VALUE!</v>
      </c>
      <c r="W288" s="36" t="e">
        <f ca="1">SUMIFS(СВЦЭМ!$H$40:$H$783,СВЦЭМ!$A$40:$A$783,$A288,СВЦЭМ!$B$39:$B$789,W$260)+'СЕТ СН'!$F$15</f>
        <v>#VALUE!</v>
      </c>
      <c r="X288" s="36" t="e">
        <f ca="1">SUMIFS(СВЦЭМ!$H$40:$H$783,СВЦЭМ!$A$40:$A$783,$A288,СВЦЭМ!$B$39:$B$789,X$260)+'СЕТ СН'!$F$15</f>
        <v>#VALUE!</v>
      </c>
      <c r="Y288" s="36" t="e">
        <f ca="1">SUMIFS(СВЦЭМ!$H$40:$H$783,СВЦЭМ!$A$40:$A$783,$A288,СВЦЭМ!$B$39:$B$789,Y$260)+'СЕТ СН'!$F$15</f>
        <v>#VALUE!</v>
      </c>
    </row>
    <row r="289" spans="1:27" ht="15.75" hidden="1" x14ac:dyDescent="0.2">
      <c r="A289" s="35">
        <f t="shared" si="7"/>
        <v>45655</v>
      </c>
      <c r="B289" s="36" t="e">
        <f ca="1">SUMIFS(СВЦЭМ!$H$40:$H$783,СВЦЭМ!$A$40:$A$783,$A289,СВЦЭМ!$B$39:$B$789,B$260)+'СЕТ СН'!$F$15</f>
        <v>#VALUE!</v>
      </c>
      <c r="C289" s="36" t="e">
        <f ca="1">SUMIFS(СВЦЭМ!$H$40:$H$783,СВЦЭМ!$A$40:$A$783,$A289,СВЦЭМ!$B$39:$B$789,C$260)+'СЕТ СН'!$F$15</f>
        <v>#VALUE!</v>
      </c>
      <c r="D289" s="36" t="e">
        <f ca="1">SUMIFS(СВЦЭМ!$H$40:$H$783,СВЦЭМ!$A$40:$A$783,$A289,СВЦЭМ!$B$39:$B$789,D$260)+'СЕТ СН'!$F$15</f>
        <v>#VALUE!</v>
      </c>
      <c r="E289" s="36" t="e">
        <f ca="1">SUMIFS(СВЦЭМ!$H$40:$H$783,СВЦЭМ!$A$40:$A$783,$A289,СВЦЭМ!$B$39:$B$789,E$260)+'СЕТ СН'!$F$15</f>
        <v>#VALUE!</v>
      </c>
      <c r="F289" s="36" t="e">
        <f ca="1">SUMIFS(СВЦЭМ!$H$40:$H$783,СВЦЭМ!$A$40:$A$783,$A289,СВЦЭМ!$B$39:$B$789,F$260)+'СЕТ СН'!$F$15</f>
        <v>#VALUE!</v>
      </c>
      <c r="G289" s="36" t="e">
        <f ca="1">SUMIFS(СВЦЭМ!$H$40:$H$783,СВЦЭМ!$A$40:$A$783,$A289,СВЦЭМ!$B$39:$B$789,G$260)+'СЕТ СН'!$F$15</f>
        <v>#VALUE!</v>
      </c>
      <c r="H289" s="36" t="e">
        <f ca="1">SUMIFS(СВЦЭМ!$H$40:$H$783,СВЦЭМ!$A$40:$A$783,$A289,СВЦЭМ!$B$39:$B$789,H$260)+'СЕТ СН'!$F$15</f>
        <v>#VALUE!</v>
      </c>
      <c r="I289" s="36" t="e">
        <f ca="1">SUMIFS(СВЦЭМ!$H$40:$H$783,СВЦЭМ!$A$40:$A$783,$A289,СВЦЭМ!$B$39:$B$789,I$260)+'СЕТ СН'!$F$15</f>
        <v>#VALUE!</v>
      </c>
      <c r="J289" s="36" t="e">
        <f ca="1">SUMIFS(СВЦЭМ!$H$40:$H$783,СВЦЭМ!$A$40:$A$783,$A289,СВЦЭМ!$B$39:$B$789,J$260)+'СЕТ СН'!$F$15</f>
        <v>#VALUE!</v>
      </c>
      <c r="K289" s="36" t="e">
        <f ca="1">SUMIFS(СВЦЭМ!$H$40:$H$783,СВЦЭМ!$A$40:$A$783,$A289,СВЦЭМ!$B$39:$B$789,K$260)+'СЕТ СН'!$F$15</f>
        <v>#VALUE!</v>
      </c>
      <c r="L289" s="36" t="e">
        <f ca="1">SUMIFS(СВЦЭМ!$H$40:$H$783,СВЦЭМ!$A$40:$A$783,$A289,СВЦЭМ!$B$39:$B$789,L$260)+'СЕТ СН'!$F$15</f>
        <v>#VALUE!</v>
      </c>
      <c r="M289" s="36" t="e">
        <f ca="1">SUMIFS(СВЦЭМ!$H$40:$H$783,СВЦЭМ!$A$40:$A$783,$A289,СВЦЭМ!$B$39:$B$789,M$260)+'СЕТ СН'!$F$15</f>
        <v>#VALUE!</v>
      </c>
      <c r="N289" s="36" t="e">
        <f ca="1">SUMIFS(СВЦЭМ!$H$40:$H$783,СВЦЭМ!$A$40:$A$783,$A289,СВЦЭМ!$B$39:$B$789,N$260)+'СЕТ СН'!$F$15</f>
        <v>#VALUE!</v>
      </c>
      <c r="O289" s="36" t="e">
        <f ca="1">SUMIFS(СВЦЭМ!$H$40:$H$783,СВЦЭМ!$A$40:$A$783,$A289,СВЦЭМ!$B$39:$B$789,O$260)+'СЕТ СН'!$F$15</f>
        <v>#VALUE!</v>
      </c>
      <c r="P289" s="36" t="e">
        <f ca="1">SUMIFS(СВЦЭМ!$H$40:$H$783,СВЦЭМ!$A$40:$A$783,$A289,СВЦЭМ!$B$39:$B$789,P$260)+'СЕТ СН'!$F$15</f>
        <v>#VALUE!</v>
      </c>
      <c r="Q289" s="36" t="e">
        <f ca="1">SUMIFS(СВЦЭМ!$H$40:$H$783,СВЦЭМ!$A$40:$A$783,$A289,СВЦЭМ!$B$39:$B$789,Q$260)+'СЕТ СН'!$F$15</f>
        <v>#VALUE!</v>
      </c>
      <c r="R289" s="36" t="e">
        <f ca="1">SUMIFS(СВЦЭМ!$H$40:$H$783,СВЦЭМ!$A$40:$A$783,$A289,СВЦЭМ!$B$39:$B$789,R$260)+'СЕТ СН'!$F$15</f>
        <v>#VALUE!</v>
      </c>
      <c r="S289" s="36" t="e">
        <f ca="1">SUMIFS(СВЦЭМ!$H$40:$H$783,СВЦЭМ!$A$40:$A$783,$A289,СВЦЭМ!$B$39:$B$789,S$260)+'СЕТ СН'!$F$15</f>
        <v>#VALUE!</v>
      </c>
      <c r="T289" s="36" t="e">
        <f ca="1">SUMIFS(СВЦЭМ!$H$40:$H$783,СВЦЭМ!$A$40:$A$783,$A289,СВЦЭМ!$B$39:$B$789,T$260)+'СЕТ СН'!$F$15</f>
        <v>#VALUE!</v>
      </c>
      <c r="U289" s="36" t="e">
        <f ca="1">SUMIFS(СВЦЭМ!$H$40:$H$783,СВЦЭМ!$A$40:$A$783,$A289,СВЦЭМ!$B$39:$B$789,U$260)+'СЕТ СН'!$F$15</f>
        <v>#VALUE!</v>
      </c>
      <c r="V289" s="36" t="e">
        <f ca="1">SUMIFS(СВЦЭМ!$H$40:$H$783,СВЦЭМ!$A$40:$A$783,$A289,СВЦЭМ!$B$39:$B$789,V$260)+'СЕТ СН'!$F$15</f>
        <v>#VALUE!</v>
      </c>
      <c r="W289" s="36" t="e">
        <f ca="1">SUMIFS(СВЦЭМ!$H$40:$H$783,СВЦЭМ!$A$40:$A$783,$A289,СВЦЭМ!$B$39:$B$789,W$260)+'СЕТ СН'!$F$15</f>
        <v>#VALUE!</v>
      </c>
      <c r="X289" s="36" t="e">
        <f ca="1">SUMIFS(СВЦЭМ!$H$40:$H$783,СВЦЭМ!$A$40:$A$783,$A289,СВЦЭМ!$B$39:$B$789,X$260)+'СЕТ СН'!$F$15</f>
        <v>#VALUE!</v>
      </c>
      <c r="Y289" s="36" t="e">
        <f ca="1">SUMIFS(СВЦЭМ!$H$40:$H$783,СВЦЭМ!$A$40:$A$783,$A289,СВЦЭМ!$B$39:$B$789,Y$260)+'СЕТ СН'!$F$15</f>
        <v>#VALUE!</v>
      </c>
    </row>
    <row r="290" spans="1:27" ht="15.75" hidden="1" x14ac:dyDescent="0.2">
      <c r="A290" s="35">
        <f t="shared" si="7"/>
        <v>45656</v>
      </c>
      <c r="B290" s="36" t="e">
        <f ca="1">SUMIFS(СВЦЭМ!$H$40:$H$783,СВЦЭМ!$A$40:$A$783,$A290,СВЦЭМ!$B$39:$B$789,B$260)+'СЕТ СН'!$F$15</f>
        <v>#VALUE!</v>
      </c>
      <c r="C290" s="36" t="e">
        <f ca="1">SUMIFS(СВЦЭМ!$H$40:$H$783,СВЦЭМ!$A$40:$A$783,$A290,СВЦЭМ!$B$39:$B$789,C$260)+'СЕТ СН'!$F$15</f>
        <v>#VALUE!</v>
      </c>
      <c r="D290" s="36" t="e">
        <f ca="1">SUMIFS(СВЦЭМ!$H$40:$H$783,СВЦЭМ!$A$40:$A$783,$A290,СВЦЭМ!$B$39:$B$789,D$260)+'СЕТ СН'!$F$15</f>
        <v>#VALUE!</v>
      </c>
      <c r="E290" s="36" t="e">
        <f ca="1">SUMIFS(СВЦЭМ!$H$40:$H$783,СВЦЭМ!$A$40:$A$783,$A290,СВЦЭМ!$B$39:$B$789,E$260)+'СЕТ СН'!$F$15</f>
        <v>#VALUE!</v>
      </c>
      <c r="F290" s="36" t="e">
        <f ca="1">SUMIFS(СВЦЭМ!$H$40:$H$783,СВЦЭМ!$A$40:$A$783,$A290,СВЦЭМ!$B$39:$B$789,F$260)+'СЕТ СН'!$F$15</f>
        <v>#VALUE!</v>
      </c>
      <c r="G290" s="36" t="e">
        <f ca="1">SUMIFS(СВЦЭМ!$H$40:$H$783,СВЦЭМ!$A$40:$A$783,$A290,СВЦЭМ!$B$39:$B$789,G$260)+'СЕТ СН'!$F$15</f>
        <v>#VALUE!</v>
      </c>
      <c r="H290" s="36" t="e">
        <f ca="1">SUMIFS(СВЦЭМ!$H$40:$H$783,СВЦЭМ!$A$40:$A$783,$A290,СВЦЭМ!$B$39:$B$789,H$260)+'СЕТ СН'!$F$15</f>
        <v>#VALUE!</v>
      </c>
      <c r="I290" s="36" t="e">
        <f ca="1">SUMIFS(СВЦЭМ!$H$40:$H$783,СВЦЭМ!$A$40:$A$783,$A290,СВЦЭМ!$B$39:$B$789,I$260)+'СЕТ СН'!$F$15</f>
        <v>#VALUE!</v>
      </c>
      <c r="J290" s="36" t="e">
        <f ca="1">SUMIFS(СВЦЭМ!$H$40:$H$783,СВЦЭМ!$A$40:$A$783,$A290,СВЦЭМ!$B$39:$B$789,J$260)+'СЕТ СН'!$F$15</f>
        <v>#VALUE!</v>
      </c>
      <c r="K290" s="36" t="e">
        <f ca="1">SUMIFS(СВЦЭМ!$H$40:$H$783,СВЦЭМ!$A$40:$A$783,$A290,СВЦЭМ!$B$39:$B$789,K$260)+'СЕТ СН'!$F$15</f>
        <v>#VALUE!</v>
      </c>
      <c r="L290" s="36" t="e">
        <f ca="1">SUMIFS(СВЦЭМ!$H$40:$H$783,СВЦЭМ!$A$40:$A$783,$A290,СВЦЭМ!$B$39:$B$789,L$260)+'СЕТ СН'!$F$15</f>
        <v>#VALUE!</v>
      </c>
      <c r="M290" s="36" t="e">
        <f ca="1">SUMIFS(СВЦЭМ!$H$40:$H$783,СВЦЭМ!$A$40:$A$783,$A290,СВЦЭМ!$B$39:$B$789,M$260)+'СЕТ СН'!$F$15</f>
        <v>#VALUE!</v>
      </c>
      <c r="N290" s="36" t="e">
        <f ca="1">SUMIFS(СВЦЭМ!$H$40:$H$783,СВЦЭМ!$A$40:$A$783,$A290,СВЦЭМ!$B$39:$B$789,N$260)+'СЕТ СН'!$F$15</f>
        <v>#VALUE!</v>
      </c>
      <c r="O290" s="36" t="e">
        <f ca="1">SUMIFS(СВЦЭМ!$H$40:$H$783,СВЦЭМ!$A$40:$A$783,$A290,СВЦЭМ!$B$39:$B$789,O$260)+'СЕТ СН'!$F$15</f>
        <v>#VALUE!</v>
      </c>
      <c r="P290" s="36" t="e">
        <f ca="1">SUMIFS(СВЦЭМ!$H$40:$H$783,СВЦЭМ!$A$40:$A$783,$A290,СВЦЭМ!$B$39:$B$789,P$260)+'СЕТ СН'!$F$15</f>
        <v>#VALUE!</v>
      </c>
      <c r="Q290" s="36" t="e">
        <f ca="1">SUMIFS(СВЦЭМ!$H$40:$H$783,СВЦЭМ!$A$40:$A$783,$A290,СВЦЭМ!$B$39:$B$789,Q$260)+'СЕТ СН'!$F$15</f>
        <v>#VALUE!</v>
      </c>
      <c r="R290" s="36" t="e">
        <f ca="1">SUMIFS(СВЦЭМ!$H$40:$H$783,СВЦЭМ!$A$40:$A$783,$A290,СВЦЭМ!$B$39:$B$789,R$260)+'СЕТ СН'!$F$15</f>
        <v>#VALUE!</v>
      </c>
      <c r="S290" s="36" t="e">
        <f ca="1">SUMIFS(СВЦЭМ!$H$40:$H$783,СВЦЭМ!$A$40:$A$783,$A290,СВЦЭМ!$B$39:$B$789,S$260)+'СЕТ СН'!$F$15</f>
        <v>#VALUE!</v>
      </c>
      <c r="T290" s="36" t="e">
        <f ca="1">SUMIFS(СВЦЭМ!$H$40:$H$783,СВЦЭМ!$A$40:$A$783,$A290,СВЦЭМ!$B$39:$B$789,T$260)+'СЕТ СН'!$F$15</f>
        <v>#VALUE!</v>
      </c>
      <c r="U290" s="36" t="e">
        <f ca="1">SUMIFS(СВЦЭМ!$H$40:$H$783,СВЦЭМ!$A$40:$A$783,$A290,СВЦЭМ!$B$39:$B$789,U$260)+'СЕТ СН'!$F$15</f>
        <v>#VALUE!</v>
      </c>
      <c r="V290" s="36" t="e">
        <f ca="1">SUMIFS(СВЦЭМ!$H$40:$H$783,СВЦЭМ!$A$40:$A$783,$A290,СВЦЭМ!$B$39:$B$789,V$260)+'СЕТ СН'!$F$15</f>
        <v>#VALUE!</v>
      </c>
      <c r="W290" s="36" t="e">
        <f ca="1">SUMIFS(СВЦЭМ!$H$40:$H$783,СВЦЭМ!$A$40:$A$783,$A290,СВЦЭМ!$B$39:$B$789,W$260)+'СЕТ СН'!$F$15</f>
        <v>#VALUE!</v>
      </c>
      <c r="X290" s="36" t="e">
        <f ca="1">SUMIFS(СВЦЭМ!$H$40:$H$783,СВЦЭМ!$A$40:$A$783,$A290,СВЦЭМ!$B$39:$B$789,X$260)+'СЕТ СН'!$F$15</f>
        <v>#VALUE!</v>
      </c>
      <c r="Y290" s="36" t="e">
        <f ca="1">SUMIFS(СВЦЭМ!$H$40:$H$783,СВЦЭМ!$A$40:$A$783,$A290,СВЦЭМ!$B$39:$B$789,Y$260)+'СЕТ СН'!$F$15</f>
        <v>#VALUE!</v>
      </c>
    </row>
    <row r="291" spans="1:27" ht="15.75" hidden="1" x14ac:dyDescent="0.2">
      <c r="A291" s="35">
        <f t="shared" si="7"/>
        <v>45657</v>
      </c>
      <c r="B291" s="36" t="e">
        <f ca="1">SUMIFS(СВЦЭМ!$H$40:$H$783,СВЦЭМ!$A$40:$A$783,$A291,СВЦЭМ!$B$39:$B$789,B$260)+'СЕТ СН'!$F$15</f>
        <v>#VALUE!</v>
      </c>
      <c r="C291" s="36" t="e">
        <f ca="1">SUMIFS(СВЦЭМ!$H$40:$H$783,СВЦЭМ!$A$40:$A$783,$A291,СВЦЭМ!$B$39:$B$789,C$260)+'СЕТ СН'!$F$15</f>
        <v>#VALUE!</v>
      </c>
      <c r="D291" s="36" t="e">
        <f ca="1">SUMIFS(СВЦЭМ!$H$40:$H$783,СВЦЭМ!$A$40:$A$783,$A291,СВЦЭМ!$B$39:$B$789,D$260)+'СЕТ СН'!$F$15</f>
        <v>#VALUE!</v>
      </c>
      <c r="E291" s="36" t="e">
        <f ca="1">SUMIFS(СВЦЭМ!$H$40:$H$783,СВЦЭМ!$A$40:$A$783,$A291,СВЦЭМ!$B$39:$B$789,E$260)+'СЕТ СН'!$F$15</f>
        <v>#VALUE!</v>
      </c>
      <c r="F291" s="36" t="e">
        <f ca="1">SUMIFS(СВЦЭМ!$H$40:$H$783,СВЦЭМ!$A$40:$A$783,$A291,СВЦЭМ!$B$39:$B$789,F$260)+'СЕТ СН'!$F$15</f>
        <v>#VALUE!</v>
      </c>
      <c r="G291" s="36" t="e">
        <f ca="1">SUMIFS(СВЦЭМ!$H$40:$H$783,СВЦЭМ!$A$40:$A$783,$A291,СВЦЭМ!$B$39:$B$789,G$260)+'СЕТ СН'!$F$15</f>
        <v>#VALUE!</v>
      </c>
      <c r="H291" s="36" t="e">
        <f ca="1">SUMIFS(СВЦЭМ!$H$40:$H$783,СВЦЭМ!$A$40:$A$783,$A291,СВЦЭМ!$B$39:$B$789,H$260)+'СЕТ СН'!$F$15</f>
        <v>#VALUE!</v>
      </c>
      <c r="I291" s="36" t="e">
        <f ca="1">SUMIFS(СВЦЭМ!$H$40:$H$783,СВЦЭМ!$A$40:$A$783,$A291,СВЦЭМ!$B$39:$B$789,I$260)+'СЕТ СН'!$F$15</f>
        <v>#VALUE!</v>
      </c>
      <c r="J291" s="36" t="e">
        <f ca="1">SUMIFS(СВЦЭМ!$H$40:$H$783,СВЦЭМ!$A$40:$A$783,$A291,СВЦЭМ!$B$39:$B$789,J$260)+'СЕТ СН'!$F$15</f>
        <v>#VALUE!</v>
      </c>
      <c r="K291" s="36" t="e">
        <f ca="1">SUMIFS(СВЦЭМ!$H$40:$H$783,СВЦЭМ!$A$40:$A$783,$A291,СВЦЭМ!$B$39:$B$789,K$260)+'СЕТ СН'!$F$15</f>
        <v>#VALUE!</v>
      </c>
      <c r="L291" s="36" t="e">
        <f ca="1">SUMIFS(СВЦЭМ!$H$40:$H$783,СВЦЭМ!$A$40:$A$783,$A291,СВЦЭМ!$B$39:$B$789,L$260)+'СЕТ СН'!$F$15</f>
        <v>#VALUE!</v>
      </c>
      <c r="M291" s="36" t="e">
        <f ca="1">SUMIFS(СВЦЭМ!$H$40:$H$783,СВЦЭМ!$A$40:$A$783,$A291,СВЦЭМ!$B$39:$B$789,M$260)+'СЕТ СН'!$F$15</f>
        <v>#VALUE!</v>
      </c>
      <c r="N291" s="36" t="e">
        <f ca="1">SUMIFS(СВЦЭМ!$H$40:$H$783,СВЦЭМ!$A$40:$A$783,$A291,СВЦЭМ!$B$39:$B$789,N$260)+'СЕТ СН'!$F$15</f>
        <v>#VALUE!</v>
      </c>
      <c r="O291" s="36" t="e">
        <f ca="1">SUMIFS(СВЦЭМ!$H$40:$H$783,СВЦЭМ!$A$40:$A$783,$A291,СВЦЭМ!$B$39:$B$789,O$260)+'СЕТ СН'!$F$15</f>
        <v>#VALUE!</v>
      </c>
      <c r="P291" s="36" t="e">
        <f ca="1">SUMIFS(СВЦЭМ!$H$40:$H$783,СВЦЭМ!$A$40:$A$783,$A291,СВЦЭМ!$B$39:$B$789,P$260)+'СЕТ СН'!$F$15</f>
        <v>#VALUE!</v>
      </c>
      <c r="Q291" s="36" t="e">
        <f ca="1">SUMIFS(СВЦЭМ!$H$40:$H$783,СВЦЭМ!$A$40:$A$783,$A291,СВЦЭМ!$B$39:$B$789,Q$260)+'СЕТ СН'!$F$15</f>
        <v>#VALUE!</v>
      </c>
      <c r="R291" s="36" t="e">
        <f ca="1">SUMIFS(СВЦЭМ!$H$40:$H$783,СВЦЭМ!$A$40:$A$783,$A291,СВЦЭМ!$B$39:$B$789,R$260)+'СЕТ СН'!$F$15</f>
        <v>#VALUE!</v>
      </c>
      <c r="S291" s="36" t="e">
        <f ca="1">SUMIFS(СВЦЭМ!$H$40:$H$783,СВЦЭМ!$A$40:$A$783,$A291,СВЦЭМ!$B$39:$B$789,S$260)+'СЕТ СН'!$F$15</f>
        <v>#VALUE!</v>
      </c>
      <c r="T291" s="36" t="e">
        <f ca="1">SUMIFS(СВЦЭМ!$H$40:$H$783,СВЦЭМ!$A$40:$A$783,$A291,СВЦЭМ!$B$39:$B$789,T$260)+'СЕТ СН'!$F$15</f>
        <v>#VALUE!</v>
      </c>
      <c r="U291" s="36" t="e">
        <f ca="1">SUMIFS(СВЦЭМ!$H$40:$H$783,СВЦЭМ!$A$40:$A$783,$A291,СВЦЭМ!$B$39:$B$789,U$260)+'СЕТ СН'!$F$15</f>
        <v>#VALUE!</v>
      </c>
      <c r="V291" s="36" t="e">
        <f ca="1">SUMIFS(СВЦЭМ!$H$40:$H$783,СВЦЭМ!$A$40:$A$783,$A291,СВЦЭМ!$B$39:$B$789,V$260)+'СЕТ СН'!$F$15</f>
        <v>#VALUE!</v>
      </c>
      <c r="W291" s="36" t="e">
        <f ca="1">SUMIFS(СВЦЭМ!$H$40:$H$783,СВЦЭМ!$A$40:$A$783,$A291,СВЦЭМ!$B$39:$B$789,W$260)+'СЕТ СН'!$F$15</f>
        <v>#VALUE!</v>
      </c>
      <c r="X291" s="36" t="e">
        <f ca="1">SUMIFS(СВЦЭМ!$H$40:$H$783,СВЦЭМ!$A$40:$A$783,$A291,СВЦЭМ!$B$39:$B$789,X$260)+'СЕТ СН'!$F$15</f>
        <v>#VALUE!</v>
      </c>
      <c r="Y291" s="36" t="e">
        <f ca="1">SUMIFS(СВЦЭМ!$H$40:$H$783,СВЦЭМ!$A$40:$A$783,$A291,СВЦЭМ!$B$39:$B$789,Y$260)+'СЕТ СН'!$F$15</f>
        <v>#VALUE!</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8" t="s">
        <v>7</v>
      </c>
      <c r="B294" s="131" t="s">
        <v>118</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29"/>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01.12.2024</v>
      </c>
      <c r="B297" s="36" t="e">
        <f ca="1">SUMIFS(СВЦЭМ!$I$40:$I$783,СВЦЭМ!$A$40:$A$783,$A297,СВЦЭМ!$B$39:$B$789,B$296)+'СЕТ СН'!$F$16</f>
        <v>#VALUE!</v>
      </c>
      <c r="C297" s="36" t="e">
        <f ca="1">SUMIFS(СВЦЭМ!$I$40:$I$783,СВЦЭМ!$A$40:$A$783,$A297,СВЦЭМ!$B$39:$B$789,C$296)+'СЕТ СН'!$F$16</f>
        <v>#VALUE!</v>
      </c>
      <c r="D297" s="36" t="e">
        <f ca="1">SUMIFS(СВЦЭМ!$I$40:$I$783,СВЦЭМ!$A$40:$A$783,$A297,СВЦЭМ!$B$39:$B$789,D$296)+'СЕТ СН'!$F$16</f>
        <v>#VALUE!</v>
      </c>
      <c r="E297" s="36" t="e">
        <f ca="1">SUMIFS(СВЦЭМ!$I$40:$I$783,СВЦЭМ!$A$40:$A$783,$A297,СВЦЭМ!$B$39:$B$789,E$296)+'СЕТ СН'!$F$16</f>
        <v>#VALUE!</v>
      </c>
      <c r="F297" s="36" t="e">
        <f ca="1">SUMIFS(СВЦЭМ!$I$40:$I$783,СВЦЭМ!$A$40:$A$783,$A297,СВЦЭМ!$B$39:$B$789,F$296)+'СЕТ СН'!$F$16</f>
        <v>#VALUE!</v>
      </c>
      <c r="G297" s="36" t="e">
        <f ca="1">SUMIFS(СВЦЭМ!$I$40:$I$783,СВЦЭМ!$A$40:$A$783,$A297,СВЦЭМ!$B$39:$B$789,G$296)+'СЕТ СН'!$F$16</f>
        <v>#VALUE!</v>
      </c>
      <c r="H297" s="36" t="e">
        <f ca="1">SUMIFS(СВЦЭМ!$I$40:$I$783,СВЦЭМ!$A$40:$A$783,$A297,СВЦЭМ!$B$39:$B$789,H$296)+'СЕТ СН'!$F$16</f>
        <v>#VALUE!</v>
      </c>
      <c r="I297" s="36" t="e">
        <f ca="1">SUMIFS(СВЦЭМ!$I$40:$I$783,СВЦЭМ!$A$40:$A$783,$A297,СВЦЭМ!$B$39:$B$789,I$296)+'СЕТ СН'!$F$16</f>
        <v>#VALUE!</v>
      </c>
      <c r="J297" s="36" t="e">
        <f ca="1">SUMIFS(СВЦЭМ!$I$40:$I$783,СВЦЭМ!$A$40:$A$783,$A297,СВЦЭМ!$B$39:$B$789,J$296)+'СЕТ СН'!$F$16</f>
        <v>#VALUE!</v>
      </c>
      <c r="K297" s="36" t="e">
        <f ca="1">SUMIFS(СВЦЭМ!$I$40:$I$783,СВЦЭМ!$A$40:$A$783,$A297,СВЦЭМ!$B$39:$B$789,K$296)+'СЕТ СН'!$F$16</f>
        <v>#VALUE!</v>
      </c>
      <c r="L297" s="36" t="e">
        <f ca="1">SUMIFS(СВЦЭМ!$I$40:$I$783,СВЦЭМ!$A$40:$A$783,$A297,СВЦЭМ!$B$39:$B$789,L$296)+'СЕТ СН'!$F$16</f>
        <v>#VALUE!</v>
      </c>
      <c r="M297" s="36" t="e">
        <f ca="1">SUMIFS(СВЦЭМ!$I$40:$I$783,СВЦЭМ!$A$40:$A$783,$A297,СВЦЭМ!$B$39:$B$789,M$296)+'СЕТ СН'!$F$16</f>
        <v>#VALUE!</v>
      </c>
      <c r="N297" s="36" t="e">
        <f ca="1">SUMIFS(СВЦЭМ!$I$40:$I$783,СВЦЭМ!$A$40:$A$783,$A297,СВЦЭМ!$B$39:$B$789,N$296)+'СЕТ СН'!$F$16</f>
        <v>#VALUE!</v>
      </c>
      <c r="O297" s="36" t="e">
        <f ca="1">SUMIFS(СВЦЭМ!$I$40:$I$783,СВЦЭМ!$A$40:$A$783,$A297,СВЦЭМ!$B$39:$B$789,O$296)+'СЕТ СН'!$F$16</f>
        <v>#VALUE!</v>
      </c>
      <c r="P297" s="36" t="e">
        <f ca="1">SUMIFS(СВЦЭМ!$I$40:$I$783,СВЦЭМ!$A$40:$A$783,$A297,СВЦЭМ!$B$39:$B$789,P$296)+'СЕТ СН'!$F$16</f>
        <v>#VALUE!</v>
      </c>
      <c r="Q297" s="36" t="e">
        <f ca="1">SUMIFS(СВЦЭМ!$I$40:$I$783,СВЦЭМ!$A$40:$A$783,$A297,СВЦЭМ!$B$39:$B$789,Q$296)+'СЕТ СН'!$F$16</f>
        <v>#VALUE!</v>
      </c>
      <c r="R297" s="36" t="e">
        <f ca="1">SUMIFS(СВЦЭМ!$I$40:$I$783,СВЦЭМ!$A$40:$A$783,$A297,СВЦЭМ!$B$39:$B$789,R$296)+'СЕТ СН'!$F$16</f>
        <v>#VALUE!</v>
      </c>
      <c r="S297" s="36" t="e">
        <f ca="1">SUMIFS(СВЦЭМ!$I$40:$I$783,СВЦЭМ!$A$40:$A$783,$A297,СВЦЭМ!$B$39:$B$789,S$296)+'СЕТ СН'!$F$16</f>
        <v>#VALUE!</v>
      </c>
      <c r="T297" s="36" t="e">
        <f ca="1">SUMIFS(СВЦЭМ!$I$40:$I$783,СВЦЭМ!$A$40:$A$783,$A297,СВЦЭМ!$B$39:$B$789,T$296)+'СЕТ СН'!$F$16</f>
        <v>#VALUE!</v>
      </c>
      <c r="U297" s="36" t="e">
        <f ca="1">SUMIFS(СВЦЭМ!$I$40:$I$783,СВЦЭМ!$A$40:$A$783,$A297,СВЦЭМ!$B$39:$B$789,U$296)+'СЕТ СН'!$F$16</f>
        <v>#VALUE!</v>
      </c>
      <c r="V297" s="36" t="e">
        <f ca="1">SUMIFS(СВЦЭМ!$I$40:$I$783,СВЦЭМ!$A$40:$A$783,$A297,СВЦЭМ!$B$39:$B$789,V$296)+'СЕТ СН'!$F$16</f>
        <v>#VALUE!</v>
      </c>
      <c r="W297" s="36" t="e">
        <f ca="1">SUMIFS(СВЦЭМ!$I$40:$I$783,СВЦЭМ!$A$40:$A$783,$A297,СВЦЭМ!$B$39:$B$789,W$296)+'СЕТ СН'!$F$16</f>
        <v>#VALUE!</v>
      </c>
      <c r="X297" s="36" t="e">
        <f ca="1">SUMIFS(СВЦЭМ!$I$40:$I$783,СВЦЭМ!$A$40:$A$783,$A297,СВЦЭМ!$B$39:$B$789,X$296)+'СЕТ СН'!$F$16</f>
        <v>#VALUE!</v>
      </c>
      <c r="Y297" s="36" t="e">
        <f ca="1">SUMIFS(СВЦЭМ!$I$40:$I$783,СВЦЭМ!$A$40:$A$783,$A297,СВЦЭМ!$B$39:$B$789,Y$296)+'СЕТ СН'!$F$16</f>
        <v>#VALUE!</v>
      </c>
      <c r="AA297" s="45"/>
    </row>
    <row r="298" spans="1:27" ht="15.75" hidden="1" x14ac:dyDescent="0.2">
      <c r="A298" s="35">
        <f>A297+1</f>
        <v>45628</v>
      </c>
      <c r="B298" s="36" t="e">
        <f ca="1">SUMIFS(СВЦЭМ!$I$40:$I$783,СВЦЭМ!$A$40:$A$783,$A298,СВЦЭМ!$B$39:$B$789,B$296)+'СЕТ СН'!$F$16</f>
        <v>#VALUE!</v>
      </c>
      <c r="C298" s="36" t="e">
        <f ca="1">SUMIFS(СВЦЭМ!$I$40:$I$783,СВЦЭМ!$A$40:$A$783,$A298,СВЦЭМ!$B$39:$B$789,C$296)+'СЕТ СН'!$F$16</f>
        <v>#VALUE!</v>
      </c>
      <c r="D298" s="36" t="e">
        <f ca="1">SUMIFS(СВЦЭМ!$I$40:$I$783,СВЦЭМ!$A$40:$A$783,$A298,СВЦЭМ!$B$39:$B$789,D$296)+'СЕТ СН'!$F$16</f>
        <v>#VALUE!</v>
      </c>
      <c r="E298" s="36" t="e">
        <f ca="1">SUMIFS(СВЦЭМ!$I$40:$I$783,СВЦЭМ!$A$40:$A$783,$A298,СВЦЭМ!$B$39:$B$789,E$296)+'СЕТ СН'!$F$16</f>
        <v>#VALUE!</v>
      </c>
      <c r="F298" s="36" t="e">
        <f ca="1">SUMIFS(СВЦЭМ!$I$40:$I$783,СВЦЭМ!$A$40:$A$783,$A298,СВЦЭМ!$B$39:$B$789,F$296)+'СЕТ СН'!$F$16</f>
        <v>#VALUE!</v>
      </c>
      <c r="G298" s="36" t="e">
        <f ca="1">SUMIFS(СВЦЭМ!$I$40:$I$783,СВЦЭМ!$A$40:$A$783,$A298,СВЦЭМ!$B$39:$B$789,G$296)+'СЕТ СН'!$F$16</f>
        <v>#VALUE!</v>
      </c>
      <c r="H298" s="36" t="e">
        <f ca="1">SUMIFS(СВЦЭМ!$I$40:$I$783,СВЦЭМ!$A$40:$A$783,$A298,СВЦЭМ!$B$39:$B$789,H$296)+'СЕТ СН'!$F$16</f>
        <v>#VALUE!</v>
      </c>
      <c r="I298" s="36" t="e">
        <f ca="1">SUMIFS(СВЦЭМ!$I$40:$I$783,СВЦЭМ!$A$40:$A$783,$A298,СВЦЭМ!$B$39:$B$789,I$296)+'СЕТ СН'!$F$16</f>
        <v>#VALUE!</v>
      </c>
      <c r="J298" s="36" t="e">
        <f ca="1">SUMIFS(СВЦЭМ!$I$40:$I$783,СВЦЭМ!$A$40:$A$783,$A298,СВЦЭМ!$B$39:$B$789,J$296)+'СЕТ СН'!$F$16</f>
        <v>#VALUE!</v>
      </c>
      <c r="K298" s="36" t="e">
        <f ca="1">SUMIFS(СВЦЭМ!$I$40:$I$783,СВЦЭМ!$A$40:$A$783,$A298,СВЦЭМ!$B$39:$B$789,K$296)+'СЕТ СН'!$F$16</f>
        <v>#VALUE!</v>
      </c>
      <c r="L298" s="36" t="e">
        <f ca="1">SUMIFS(СВЦЭМ!$I$40:$I$783,СВЦЭМ!$A$40:$A$783,$A298,СВЦЭМ!$B$39:$B$789,L$296)+'СЕТ СН'!$F$16</f>
        <v>#VALUE!</v>
      </c>
      <c r="M298" s="36" t="e">
        <f ca="1">SUMIFS(СВЦЭМ!$I$40:$I$783,СВЦЭМ!$A$40:$A$783,$A298,СВЦЭМ!$B$39:$B$789,M$296)+'СЕТ СН'!$F$16</f>
        <v>#VALUE!</v>
      </c>
      <c r="N298" s="36" t="e">
        <f ca="1">SUMIFS(СВЦЭМ!$I$40:$I$783,СВЦЭМ!$A$40:$A$783,$A298,СВЦЭМ!$B$39:$B$789,N$296)+'СЕТ СН'!$F$16</f>
        <v>#VALUE!</v>
      </c>
      <c r="O298" s="36" t="e">
        <f ca="1">SUMIFS(СВЦЭМ!$I$40:$I$783,СВЦЭМ!$A$40:$A$783,$A298,СВЦЭМ!$B$39:$B$789,O$296)+'СЕТ СН'!$F$16</f>
        <v>#VALUE!</v>
      </c>
      <c r="P298" s="36" t="e">
        <f ca="1">SUMIFS(СВЦЭМ!$I$40:$I$783,СВЦЭМ!$A$40:$A$783,$A298,СВЦЭМ!$B$39:$B$789,P$296)+'СЕТ СН'!$F$16</f>
        <v>#VALUE!</v>
      </c>
      <c r="Q298" s="36" t="e">
        <f ca="1">SUMIFS(СВЦЭМ!$I$40:$I$783,СВЦЭМ!$A$40:$A$783,$A298,СВЦЭМ!$B$39:$B$789,Q$296)+'СЕТ СН'!$F$16</f>
        <v>#VALUE!</v>
      </c>
      <c r="R298" s="36" t="e">
        <f ca="1">SUMIFS(СВЦЭМ!$I$40:$I$783,СВЦЭМ!$A$40:$A$783,$A298,СВЦЭМ!$B$39:$B$789,R$296)+'СЕТ СН'!$F$16</f>
        <v>#VALUE!</v>
      </c>
      <c r="S298" s="36" t="e">
        <f ca="1">SUMIFS(СВЦЭМ!$I$40:$I$783,СВЦЭМ!$A$40:$A$783,$A298,СВЦЭМ!$B$39:$B$789,S$296)+'СЕТ СН'!$F$16</f>
        <v>#VALUE!</v>
      </c>
      <c r="T298" s="36" t="e">
        <f ca="1">SUMIFS(СВЦЭМ!$I$40:$I$783,СВЦЭМ!$A$40:$A$783,$A298,СВЦЭМ!$B$39:$B$789,T$296)+'СЕТ СН'!$F$16</f>
        <v>#VALUE!</v>
      </c>
      <c r="U298" s="36" t="e">
        <f ca="1">SUMIFS(СВЦЭМ!$I$40:$I$783,СВЦЭМ!$A$40:$A$783,$A298,СВЦЭМ!$B$39:$B$789,U$296)+'СЕТ СН'!$F$16</f>
        <v>#VALUE!</v>
      </c>
      <c r="V298" s="36" t="e">
        <f ca="1">SUMIFS(СВЦЭМ!$I$40:$I$783,СВЦЭМ!$A$40:$A$783,$A298,СВЦЭМ!$B$39:$B$789,V$296)+'СЕТ СН'!$F$16</f>
        <v>#VALUE!</v>
      </c>
      <c r="W298" s="36" t="e">
        <f ca="1">SUMIFS(СВЦЭМ!$I$40:$I$783,СВЦЭМ!$A$40:$A$783,$A298,СВЦЭМ!$B$39:$B$789,W$296)+'СЕТ СН'!$F$16</f>
        <v>#VALUE!</v>
      </c>
      <c r="X298" s="36" t="e">
        <f ca="1">SUMIFS(СВЦЭМ!$I$40:$I$783,СВЦЭМ!$A$40:$A$783,$A298,СВЦЭМ!$B$39:$B$789,X$296)+'СЕТ СН'!$F$16</f>
        <v>#VALUE!</v>
      </c>
      <c r="Y298" s="36" t="e">
        <f ca="1">SUMIFS(СВЦЭМ!$I$40:$I$783,СВЦЭМ!$A$40:$A$783,$A298,СВЦЭМ!$B$39:$B$789,Y$296)+'СЕТ СН'!$F$16</f>
        <v>#VALUE!</v>
      </c>
    </row>
    <row r="299" spans="1:27" ht="15.75" hidden="1" x14ac:dyDescent="0.2">
      <c r="A299" s="35">
        <f t="shared" ref="A299:A327" si="8">A298+1</f>
        <v>45629</v>
      </c>
      <c r="B299" s="36" t="e">
        <f ca="1">SUMIFS(СВЦЭМ!$I$40:$I$783,СВЦЭМ!$A$40:$A$783,$A299,СВЦЭМ!$B$39:$B$789,B$296)+'СЕТ СН'!$F$16</f>
        <v>#VALUE!</v>
      </c>
      <c r="C299" s="36" t="e">
        <f ca="1">SUMIFS(СВЦЭМ!$I$40:$I$783,СВЦЭМ!$A$40:$A$783,$A299,СВЦЭМ!$B$39:$B$789,C$296)+'СЕТ СН'!$F$16</f>
        <v>#VALUE!</v>
      </c>
      <c r="D299" s="36" t="e">
        <f ca="1">SUMIFS(СВЦЭМ!$I$40:$I$783,СВЦЭМ!$A$40:$A$783,$A299,СВЦЭМ!$B$39:$B$789,D$296)+'СЕТ СН'!$F$16</f>
        <v>#VALUE!</v>
      </c>
      <c r="E299" s="36" t="e">
        <f ca="1">SUMIFS(СВЦЭМ!$I$40:$I$783,СВЦЭМ!$A$40:$A$783,$A299,СВЦЭМ!$B$39:$B$789,E$296)+'СЕТ СН'!$F$16</f>
        <v>#VALUE!</v>
      </c>
      <c r="F299" s="36" t="e">
        <f ca="1">SUMIFS(СВЦЭМ!$I$40:$I$783,СВЦЭМ!$A$40:$A$783,$A299,СВЦЭМ!$B$39:$B$789,F$296)+'СЕТ СН'!$F$16</f>
        <v>#VALUE!</v>
      </c>
      <c r="G299" s="36" t="e">
        <f ca="1">SUMIFS(СВЦЭМ!$I$40:$I$783,СВЦЭМ!$A$40:$A$783,$A299,СВЦЭМ!$B$39:$B$789,G$296)+'СЕТ СН'!$F$16</f>
        <v>#VALUE!</v>
      </c>
      <c r="H299" s="36" t="e">
        <f ca="1">SUMIFS(СВЦЭМ!$I$40:$I$783,СВЦЭМ!$A$40:$A$783,$A299,СВЦЭМ!$B$39:$B$789,H$296)+'СЕТ СН'!$F$16</f>
        <v>#VALUE!</v>
      </c>
      <c r="I299" s="36" t="e">
        <f ca="1">SUMIFS(СВЦЭМ!$I$40:$I$783,СВЦЭМ!$A$40:$A$783,$A299,СВЦЭМ!$B$39:$B$789,I$296)+'СЕТ СН'!$F$16</f>
        <v>#VALUE!</v>
      </c>
      <c r="J299" s="36" t="e">
        <f ca="1">SUMIFS(СВЦЭМ!$I$40:$I$783,СВЦЭМ!$A$40:$A$783,$A299,СВЦЭМ!$B$39:$B$789,J$296)+'СЕТ СН'!$F$16</f>
        <v>#VALUE!</v>
      </c>
      <c r="K299" s="36" t="e">
        <f ca="1">SUMIFS(СВЦЭМ!$I$40:$I$783,СВЦЭМ!$A$40:$A$783,$A299,СВЦЭМ!$B$39:$B$789,K$296)+'СЕТ СН'!$F$16</f>
        <v>#VALUE!</v>
      </c>
      <c r="L299" s="36" t="e">
        <f ca="1">SUMIFS(СВЦЭМ!$I$40:$I$783,СВЦЭМ!$A$40:$A$783,$A299,СВЦЭМ!$B$39:$B$789,L$296)+'СЕТ СН'!$F$16</f>
        <v>#VALUE!</v>
      </c>
      <c r="M299" s="36" t="e">
        <f ca="1">SUMIFS(СВЦЭМ!$I$40:$I$783,СВЦЭМ!$A$40:$A$783,$A299,СВЦЭМ!$B$39:$B$789,M$296)+'СЕТ СН'!$F$16</f>
        <v>#VALUE!</v>
      </c>
      <c r="N299" s="36" t="e">
        <f ca="1">SUMIFS(СВЦЭМ!$I$40:$I$783,СВЦЭМ!$A$40:$A$783,$A299,СВЦЭМ!$B$39:$B$789,N$296)+'СЕТ СН'!$F$16</f>
        <v>#VALUE!</v>
      </c>
      <c r="O299" s="36" t="e">
        <f ca="1">SUMIFS(СВЦЭМ!$I$40:$I$783,СВЦЭМ!$A$40:$A$783,$A299,СВЦЭМ!$B$39:$B$789,O$296)+'СЕТ СН'!$F$16</f>
        <v>#VALUE!</v>
      </c>
      <c r="P299" s="36" t="e">
        <f ca="1">SUMIFS(СВЦЭМ!$I$40:$I$783,СВЦЭМ!$A$40:$A$783,$A299,СВЦЭМ!$B$39:$B$789,P$296)+'СЕТ СН'!$F$16</f>
        <v>#VALUE!</v>
      </c>
      <c r="Q299" s="36" t="e">
        <f ca="1">SUMIFS(СВЦЭМ!$I$40:$I$783,СВЦЭМ!$A$40:$A$783,$A299,СВЦЭМ!$B$39:$B$789,Q$296)+'СЕТ СН'!$F$16</f>
        <v>#VALUE!</v>
      </c>
      <c r="R299" s="36" t="e">
        <f ca="1">SUMIFS(СВЦЭМ!$I$40:$I$783,СВЦЭМ!$A$40:$A$783,$A299,СВЦЭМ!$B$39:$B$789,R$296)+'СЕТ СН'!$F$16</f>
        <v>#VALUE!</v>
      </c>
      <c r="S299" s="36" t="e">
        <f ca="1">SUMIFS(СВЦЭМ!$I$40:$I$783,СВЦЭМ!$A$40:$A$783,$A299,СВЦЭМ!$B$39:$B$789,S$296)+'СЕТ СН'!$F$16</f>
        <v>#VALUE!</v>
      </c>
      <c r="T299" s="36" t="e">
        <f ca="1">SUMIFS(СВЦЭМ!$I$40:$I$783,СВЦЭМ!$A$40:$A$783,$A299,СВЦЭМ!$B$39:$B$789,T$296)+'СЕТ СН'!$F$16</f>
        <v>#VALUE!</v>
      </c>
      <c r="U299" s="36" t="e">
        <f ca="1">SUMIFS(СВЦЭМ!$I$40:$I$783,СВЦЭМ!$A$40:$A$783,$A299,СВЦЭМ!$B$39:$B$789,U$296)+'СЕТ СН'!$F$16</f>
        <v>#VALUE!</v>
      </c>
      <c r="V299" s="36" t="e">
        <f ca="1">SUMIFS(СВЦЭМ!$I$40:$I$783,СВЦЭМ!$A$40:$A$783,$A299,СВЦЭМ!$B$39:$B$789,V$296)+'СЕТ СН'!$F$16</f>
        <v>#VALUE!</v>
      </c>
      <c r="W299" s="36" t="e">
        <f ca="1">SUMIFS(СВЦЭМ!$I$40:$I$783,СВЦЭМ!$A$40:$A$783,$A299,СВЦЭМ!$B$39:$B$789,W$296)+'СЕТ СН'!$F$16</f>
        <v>#VALUE!</v>
      </c>
      <c r="X299" s="36" t="e">
        <f ca="1">SUMIFS(СВЦЭМ!$I$40:$I$783,СВЦЭМ!$A$40:$A$783,$A299,СВЦЭМ!$B$39:$B$789,X$296)+'СЕТ СН'!$F$16</f>
        <v>#VALUE!</v>
      </c>
      <c r="Y299" s="36" t="e">
        <f ca="1">SUMIFS(СВЦЭМ!$I$40:$I$783,СВЦЭМ!$A$40:$A$783,$A299,СВЦЭМ!$B$39:$B$789,Y$296)+'СЕТ СН'!$F$16</f>
        <v>#VALUE!</v>
      </c>
    </row>
    <row r="300" spans="1:27" ht="15.75" hidden="1" x14ac:dyDescent="0.2">
      <c r="A300" s="35">
        <f t="shared" si="8"/>
        <v>45630</v>
      </c>
      <c r="B300" s="36" t="e">
        <f ca="1">SUMIFS(СВЦЭМ!$I$40:$I$783,СВЦЭМ!$A$40:$A$783,$A300,СВЦЭМ!$B$39:$B$789,B$296)+'СЕТ СН'!$F$16</f>
        <v>#VALUE!</v>
      </c>
      <c r="C300" s="36" t="e">
        <f ca="1">SUMIFS(СВЦЭМ!$I$40:$I$783,СВЦЭМ!$A$40:$A$783,$A300,СВЦЭМ!$B$39:$B$789,C$296)+'СЕТ СН'!$F$16</f>
        <v>#VALUE!</v>
      </c>
      <c r="D300" s="36" t="e">
        <f ca="1">SUMIFS(СВЦЭМ!$I$40:$I$783,СВЦЭМ!$A$40:$A$783,$A300,СВЦЭМ!$B$39:$B$789,D$296)+'СЕТ СН'!$F$16</f>
        <v>#VALUE!</v>
      </c>
      <c r="E300" s="36" t="e">
        <f ca="1">SUMIFS(СВЦЭМ!$I$40:$I$783,СВЦЭМ!$A$40:$A$783,$A300,СВЦЭМ!$B$39:$B$789,E$296)+'СЕТ СН'!$F$16</f>
        <v>#VALUE!</v>
      </c>
      <c r="F300" s="36" t="e">
        <f ca="1">SUMIFS(СВЦЭМ!$I$40:$I$783,СВЦЭМ!$A$40:$A$783,$A300,СВЦЭМ!$B$39:$B$789,F$296)+'СЕТ СН'!$F$16</f>
        <v>#VALUE!</v>
      </c>
      <c r="G300" s="36" t="e">
        <f ca="1">SUMIFS(СВЦЭМ!$I$40:$I$783,СВЦЭМ!$A$40:$A$783,$A300,СВЦЭМ!$B$39:$B$789,G$296)+'СЕТ СН'!$F$16</f>
        <v>#VALUE!</v>
      </c>
      <c r="H300" s="36" t="e">
        <f ca="1">SUMIFS(СВЦЭМ!$I$40:$I$783,СВЦЭМ!$A$40:$A$783,$A300,СВЦЭМ!$B$39:$B$789,H$296)+'СЕТ СН'!$F$16</f>
        <v>#VALUE!</v>
      </c>
      <c r="I300" s="36" t="e">
        <f ca="1">SUMIFS(СВЦЭМ!$I$40:$I$783,СВЦЭМ!$A$40:$A$783,$A300,СВЦЭМ!$B$39:$B$789,I$296)+'СЕТ СН'!$F$16</f>
        <v>#VALUE!</v>
      </c>
      <c r="J300" s="36" t="e">
        <f ca="1">SUMIFS(СВЦЭМ!$I$40:$I$783,СВЦЭМ!$A$40:$A$783,$A300,СВЦЭМ!$B$39:$B$789,J$296)+'СЕТ СН'!$F$16</f>
        <v>#VALUE!</v>
      </c>
      <c r="K300" s="36" t="e">
        <f ca="1">SUMIFS(СВЦЭМ!$I$40:$I$783,СВЦЭМ!$A$40:$A$783,$A300,СВЦЭМ!$B$39:$B$789,K$296)+'СЕТ СН'!$F$16</f>
        <v>#VALUE!</v>
      </c>
      <c r="L300" s="36" t="e">
        <f ca="1">SUMIFS(СВЦЭМ!$I$40:$I$783,СВЦЭМ!$A$40:$A$783,$A300,СВЦЭМ!$B$39:$B$789,L$296)+'СЕТ СН'!$F$16</f>
        <v>#VALUE!</v>
      </c>
      <c r="M300" s="36" t="e">
        <f ca="1">SUMIFS(СВЦЭМ!$I$40:$I$783,СВЦЭМ!$A$40:$A$783,$A300,СВЦЭМ!$B$39:$B$789,M$296)+'СЕТ СН'!$F$16</f>
        <v>#VALUE!</v>
      </c>
      <c r="N300" s="36" t="e">
        <f ca="1">SUMIFS(СВЦЭМ!$I$40:$I$783,СВЦЭМ!$A$40:$A$783,$A300,СВЦЭМ!$B$39:$B$789,N$296)+'СЕТ СН'!$F$16</f>
        <v>#VALUE!</v>
      </c>
      <c r="O300" s="36" t="e">
        <f ca="1">SUMIFS(СВЦЭМ!$I$40:$I$783,СВЦЭМ!$A$40:$A$783,$A300,СВЦЭМ!$B$39:$B$789,O$296)+'СЕТ СН'!$F$16</f>
        <v>#VALUE!</v>
      </c>
      <c r="P300" s="36" t="e">
        <f ca="1">SUMIFS(СВЦЭМ!$I$40:$I$783,СВЦЭМ!$A$40:$A$783,$A300,СВЦЭМ!$B$39:$B$789,P$296)+'СЕТ СН'!$F$16</f>
        <v>#VALUE!</v>
      </c>
      <c r="Q300" s="36" t="e">
        <f ca="1">SUMIFS(СВЦЭМ!$I$40:$I$783,СВЦЭМ!$A$40:$A$783,$A300,СВЦЭМ!$B$39:$B$789,Q$296)+'СЕТ СН'!$F$16</f>
        <v>#VALUE!</v>
      </c>
      <c r="R300" s="36" t="e">
        <f ca="1">SUMIFS(СВЦЭМ!$I$40:$I$783,СВЦЭМ!$A$40:$A$783,$A300,СВЦЭМ!$B$39:$B$789,R$296)+'СЕТ СН'!$F$16</f>
        <v>#VALUE!</v>
      </c>
      <c r="S300" s="36" t="e">
        <f ca="1">SUMIFS(СВЦЭМ!$I$40:$I$783,СВЦЭМ!$A$40:$A$783,$A300,СВЦЭМ!$B$39:$B$789,S$296)+'СЕТ СН'!$F$16</f>
        <v>#VALUE!</v>
      </c>
      <c r="T300" s="36" t="e">
        <f ca="1">SUMIFS(СВЦЭМ!$I$40:$I$783,СВЦЭМ!$A$40:$A$783,$A300,СВЦЭМ!$B$39:$B$789,T$296)+'СЕТ СН'!$F$16</f>
        <v>#VALUE!</v>
      </c>
      <c r="U300" s="36" t="e">
        <f ca="1">SUMIFS(СВЦЭМ!$I$40:$I$783,СВЦЭМ!$A$40:$A$783,$A300,СВЦЭМ!$B$39:$B$789,U$296)+'СЕТ СН'!$F$16</f>
        <v>#VALUE!</v>
      </c>
      <c r="V300" s="36" t="e">
        <f ca="1">SUMIFS(СВЦЭМ!$I$40:$I$783,СВЦЭМ!$A$40:$A$783,$A300,СВЦЭМ!$B$39:$B$789,V$296)+'СЕТ СН'!$F$16</f>
        <v>#VALUE!</v>
      </c>
      <c r="W300" s="36" t="e">
        <f ca="1">SUMIFS(СВЦЭМ!$I$40:$I$783,СВЦЭМ!$A$40:$A$783,$A300,СВЦЭМ!$B$39:$B$789,W$296)+'СЕТ СН'!$F$16</f>
        <v>#VALUE!</v>
      </c>
      <c r="X300" s="36" t="e">
        <f ca="1">SUMIFS(СВЦЭМ!$I$40:$I$783,СВЦЭМ!$A$40:$A$783,$A300,СВЦЭМ!$B$39:$B$789,X$296)+'СЕТ СН'!$F$16</f>
        <v>#VALUE!</v>
      </c>
      <c r="Y300" s="36" t="e">
        <f ca="1">SUMIFS(СВЦЭМ!$I$40:$I$783,СВЦЭМ!$A$40:$A$783,$A300,СВЦЭМ!$B$39:$B$789,Y$296)+'СЕТ СН'!$F$16</f>
        <v>#VALUE!</v>
      </c>
    </row>
    <row r="301" spans="1:27" ht="15.75" hidden="1" x14ac:dyDescent="0.2">
      <c r="A301" s="35">
        <f t="shared" si="8"/>
        <v>45631</v>
      </c>
      <c r="B301" s="36" t="e">
        <f ca="1">SUMIFS(СВЦЭМ!$I$40:$I$783,СВЦЭМ!$A$40:$A$783,$A301,СВЦЭМ!$B$39:$B$789,B$296)+'СЕТ СН'!$F$16</f>
        <v>#VALUE!</v>
      </c>
      <c r="C301" s="36" t="e">
        <f ca="1">SUMIFS(СВЦЭМ!$I$40:$I$783,СВЦЭМ!$A$40:$A$783,$A301,СВЦЭМ!$B$39:$B$789,C$296)+'СЕТ СН'!$F$16</f>
        <v>#VALUE!</v>
      </c>
      <c r="D301" s="36" t="e">
        <f ca="1">SUMIFS(СВЦЭМ!$I$40:$I$783,СВЦЭМ!$A$40:$A$783,$A301,СВЦЭМ!$B$39:$B$789,D$296)+'СЕТ СН'!$F$16</f>
        <v>#VALUE!</v>
      </c>
      <c r="E301" s="36" t="e">
        <f ca="1">SUMIFS(СВЦЭМ!$I$40:$I$783,СВЦЭМ!$A$40:$A$783,$A301,СВЦЭМ!$B$39:$B$789,E$296)+'СЕТ СН'!$F$16</f>
        <v>#VALUE!</v>
      </c>
      <c r="F301" s="36" t="e">
        <f ca="1">SUMIFS(СВЦЭМ!$I$40:$I$783,СВЦЭМ!$A$40:$A$783,$A301,СВЦЭМ!$B$39:$B$789,F$296)+'СЕТ СН'!$F$16</f>
        <v>#VALUE!</v>
      </c>
      <c r="G301" s="36" t="e">
        <f ca="1">SUMIFS(СВЦЭМ!$I$40:$I$783,СВЦЭМ!$A$40:$A$783,$A301,СВЦЭМ!$B$39:$B$789,G$296)+'СЕТ СН'!$F$16</f>
        <v>#VALUE!</v>
      </c>
      <c r="H301" s="36" t="e">
        <f ca="1">SUMIFS(СВЦЭМ!$I$40:$I$783,СВЦЭМ!$A$40:$A$783,$A301,СВЦЭМ!$B$39:$B$789,H$296)+'СЕТ СН'!$F$16</f>
        <v>#VALUE!</v>
      </c>
      <c r="I301" s="36" t="e">
        <f ca="1">SUMIFS(СВЦЭМ!$I$40:$I$783,СВЦЭМ!$A$40:$A$783,$A301,СВЦЭМ!$B$39:$B$789,I$296)+'СЕТ СН'!$F$16</f>
        <v>#VALUE!</v>
      </c>
      <c r="J301" s="36" t="e">
        <f ca="1">SUMIFS(СВЦЭМ!$I$40:$I$783,СВЦЭМ!$A$40:$A$783,$A301,СВЦЭМ!$B$39:$B$789,J$296)+'СЕТ СН'!$F$16</f>
        <v>#VALUE!</v>
      </c>
      <c r="K301" s="36" t="e">
        <f ca="1">SUMIFS(СВЦЭМ!$I$40:$I$783,СВЦЭМ!$A$40:$A$783,$A301,СВЦЭМ!$B$39:$B$789,K$296)+'СЕТ СН'!$F$16</f>
        <v>#VALUE!</v>
      </c>
      <c r="L301" s="36" t="e">
        <f ca="1">SUMIFS(СВЦЭМ!$I$40:$I$783,СВЦЭМ!$A$40:$A$783,$A301,СВЦЭМ!$B$39:$B$789,L$296)+'СЕТ СН'!$F$16</f>
        <v>#VALUE!</v>
      </c>
      <c r="M301" s="36" t="e">
        <f ca="1">SUMIFS(СВЦЭМ!$I$40:$I$783,СВЦЭМ!$A$40:$A$783,$A301,СВЦЭМ!$B$39:$B$789,M$296)+'СЕТ СН'!$F$16</f>
        <v>#VALUE!</v>
      </c>
      <c r="N301" s="36" t="e">
        <f ca="1">SUMIFS(СВЦЭМ!$I$40:$I$783,СВЦЭМ!$A$40:$A$783,$A301,СВЦЭМ!$B$39:$B$789,N$296)+'СЕТ СН'!$F$16</f>
        <v>#VALUE!</v>
      </c>
      <c r="O301" s="36" t="e">
        <f ca="1">SUMIFS(СВЦЭМ!$I$40:$I$783,СВЦЭМ!$A$40:$A$783,$A301,СВЦЭМ!$B$39:$B$789,O$296)+'СЕТ СН'!$F$16</f>
        <v>#VALUE!</v>
      </c>
      <c r="P301" s="36" t="e">
        <f ca="1">SUMIFS(СВЦЭМ!$I$40:$I$783,СВЦЭМ!$A$40:$A$783,$A301,СВЦЭМ!$B$39:$B$789,P$296)+'СЕТ СН'!$F$16</f>
        <v>#VALUE!</v>
      </c>
      <c r="Q301" s="36" t="e">
        <f ca="1">SUMIFS(СВЦЭМ!$I$40:$I$783,СВЦЭМ!$A$40:$A$783,$A301,СВЦЭМ!$B$39:$B$789,Q$296)+'СЕТ СН'!$F$16</f>
        <v>#VALUE!</v>
      </c>
      <c r="R301" s="36" t="e">
        <f ca="1">SUMIFS(СВЦЭМ!$I$40:$I$783,СВЦЭМ!$A$40:$A$783,$A301,СВЦЭМ!$B$39:$B$789,R$296)+'СЕТ СН'!$F$16</f>
        <v>#VALUE!</v>
      </c>
      <c r="S301" s="36" t="e">
        <f ca="1">SUMIFS(СВЦЭМ!$I$40:$I$783,СВЦЭМ!$A$40:$A$783,$A301,СВЦЭМ!$B$39:$B$789,S$296)+'СЕТ СН'!$F$16</f>
        <v>#VALUE!</v>
      </c>
      <c r="T301" s="36" t="e">
        <f ca="1">SUMIFS(СВЦЭМ!$I$40:$I$783,СВЦЭМ!$A$40:$A$783,$A301,СВЦЭМ!$B$39:$B$789,T$296)+'СЕТ СН'!$F$16</f>
        <v>#VALUE!</v>
      </c>
      <c r="U301" s="36" t="e">
        <f ca="1">SUMIFS(СВЦЭМ!$I$40:$I$783,СВЦЭМ!$A$40:$A$783,$A301,СВЦЭМ!$B$39:$B$789,U$296)+'СЕТ СН'!$F$16</f>
        <v>#VALUE!</v>
      </c>
      <c r="V301" s="36" t="e">
        <f ca="1">SUMIFS(СВЦЭМ!$I$40:$I$783,СВЦЭМ!$A$40:$A$783,$A301,СВЦЭМ!$B$39:$B$789,V$296)+'СЕТ СН'!$F$16</f>
        <v>#VALUE!</v>
      </c>
      <c r="W301" s="36" t="e">
        <f ca="1">SUMIFS(СВЦЭМ!$I$40:$I$783,СВЦЭМ!$A$40:$A$783,$A301,СВЦЭМ!$B$39:$B$789,W$296)+'СЕТ СН'!$F$16</f>
        <v>#VALUE!</v>
      </c>
      <c r="X301" s="36" t="e">
        <f ca="1">SUMIFS(СВЦЭМ!$I$40:$I$783,СВЦЭМ!$A$40:$A$783,$A301,СВЦЭМ!$B$39:$B$789,X$296)+'СЕТ СН'!$F$16</f>
        <v>#VALUE!</v>
      </c>
      <c r="Y301" s="36" t="e">
        <f ca="1">SUMIFS(СВЦЭМ!$I$40:$I$783,СВЦЭМ!$A$40:$A$783,$A301,СВЦЭМ!$B$39:$B$789,Y$296)+'СЕТ СН'!$F$16</f>
        <v>#VALUE!</v>
      </c>
    </row>
    <row r="302" spans="1:27" ht="15.75" hidden="1" x14ac:dyDescent="0.2">
      <c r="A302" s="35">
        <f t="shared" si="8"/>
        <v>45632</v>
      </c>
      <c r="B302" s="36" t="e">
        <f ca="1">SUMIFS(СВЦЭМ!$I$40:$I$783,СВЦЭМ!$A$40:$A$783,$A302,СВЦЭМ!$B$39:$B$789,B$296)+'СЕТ СН'!$F$16</f>
        <v>#VALUE!</v>
      </c>
      <c r="C302" s="36" t="e">
        <f ca="1">SUMIFS(СВЦЭМ!$I$40:$I$783,СВЦЭМ!$A$40:$A$783,$A302,СВЦЭМ!$B$39:$B$789,C$296)+'СЕТ СН'!$F$16</f>
        <v>#VALUE!</v>
      </c>
      <c r="D302" s="36" t="e">
        <f ca="1">SUMIFS(СВЦЭМ!$I$40:$I$783,СВЦЭМ!$A$40:$A$783,$A302,СВЦЭМ!$B$39:$B$789,D$296)+'СЕТ СН'!$F$16</f>
        <v>#VALUE!</v>
      </c>
      <c r="E302" s="36" t="e">
        <f ca="1">SUMIFS(СВЦЭМ!$I$40:$I$783,СВЦЭМ!$A$40:$A$783,$A302,СВЦЭМ!$B$39:$B$789,E$296)+'СЕТ СН'!$F$16</f>
        <v>#VALUE!</v>
      </c>
      <c r="F302" s="36" t="e">
        <f ca="1">SUMIFS(СВЦЭМ!$I$40:$I$783,СВЦЭМ!$A$40:$A$783,$A302,СВЦЭМ!$B$39:$B$789,F$296)+'СЕТ СН'!$F$16</f>
        <v>#VALUE!</v>
      </c>
      <c r="G302" s="36" t="e">
        <f ca="1">SUMIFS(СВЦЭМ!$I$40:$I$783,СВЦЭМ!$A$40:$A$783,$A302,СВЦЭМ!$B$39:$B$789,G$296)+'СЕТ СН'!$F$16</f>
        <v>#VALUE!</v>
      </c>
      <c r="H302" s="36" t="e">
        <f ca="1">SUMIFS(СВЦЭМ!$I$40:$I$783,СВЦЭМ!$A$40:$A$783,$A302,СВЦЭМ!$B$39:$B$789,H$296)+'СЕТ СН'!$F$16</f>
        <v>#VALUE!</v>
      </c>
      <c r="I302" s="36" t="e">
        <f ca="1">SUMIFS(СВЦЭМ!$I$40:$I$783,СВЦЭМ!$A$40:$A$783,$A302,СВЦЭМ!$B$39:$B$789,I$296)+'СЕТ СН'!$F$16</f>
        <v>#VALUE!</v>
      </c>
      <c r="J302" s="36" t="e">
        <f ca="1">SUMIFS(СВЦЭМ!$I$40:$I$783,СВЦЭМ!$A$40:$A$783,$A302,СВЦЭМ!$B$39:$B$789,J$296)+'СЕТ СН'!$F$16</f>
        <v>#VALUE!</v>
      </c>
      <c r="K302" s="36" t="e">
        <f ca="1">SUMIFS(СВЦЭМ!$I$40:$I$783,СВЦЭМ!$A$40:$A$783,$A302,СВЦЭМ!$B$39:$B$789,K$296)+'СЕТ СН'!$F$16</f>
        <v>#VALUE!</v>
      </c>
      <c r="L302" s="36" t="e">
        <f ca="1">SUMIFS(СВЦЭМ!$I$40:$I$783,СВЦЭМ!$A$40:$A$783,$A302,СВЦЭМ!$B$39:$B$789,L$296)+'СЕТ СН'!$F$16</f>
        <v>#VALUE!</v>
      </c>
      <c r="M302" s="36" t="e">
        <f ca="1">SUMIFS(СВЦЭМ!$I$40:$I$783,СВЦЭМ!$A$40:$A$783,$A302,СВЦЭМ!$B$39:$B$789,M$296)+'СЕТ СН'!$F$16</f>
        <v>#VALUE!</v>
      </c>
      <c r="N302" s="36" t="e">
        <f ca="1">SUMIFS(СВЦЭМ!$I$40:$I$783,СВЦЭМ!$A$40:$A$783,$A302,СВЦЭМ!$B$39:$B$789,N$296)+'СЕТ СН'!$F$16</f>
        <v>#VALUE!</v>
      </c>
      <c r="O302" s="36" t="e">
        <f ca="1">SUMIFS(СВЦЭМ!$I$40:$I$783,СВЦЭМ!$A$40:$A$783,$A302,СВЦЭМ!$B$39:$B$789,O$296)+'СЕТ СН'!$F$16</f>
        <v>#VALUE!</v>
      </c>
      <c r="P302" s="36" t="e">
        <f ca="1">SUMIFS(СВЦЭМ!$I$40:$I$783,СВЦЭМ!$A$40:$A$783,$A302,СВЦЭМ!$B$39:$B$789,P$296)+'СЕТ СН'!$F$16</f>
        <v>#VALUE!</v>
      </c>
      <c r="Q302" s="36" t="e">
        <f ca="1">SUMIFS(СВЦЭМ!$I$40:$I$783,СВЦЭМ!$A$40:$A$783,$A302,СВЦЭМ!$B$39:$B$789,Q$296)+'СЕТ СН'!$F$16</f>
        <v>#VALUE!</v>
      </c>
      <c r="R302" s="36" t="e">
        <f ca="1">SUMIFS(СВЦЭМ!$I$40:$I$783,СВЦЭМ!$A$40:$A$783,$A302,СВЦЭМ!$B$39:$B$789,R$296)+'СЕТ СН'!$F$16</f>
        <v>#VALUE!</v>
      </c>
      <c r="S302" s="36" t="e">
        <f ca="1">SUMIFS(СВЦЭМ!$I$40:$I$783,СВЦЭМ!$A$40:$A$783,$A302,СВЦЭМ!$B$39:$B$789,S$296)+'СЕТ СН'!$F$16</f>
        <v>#VALUE!</v>
      </c>
      <c r="T302" s="36" t="e">
        <f ca="1">SUMIFS(СВЦЭМ!$I$40:$I$783,СВЦЭМ!$A$40:$A$783,$A302,СВЦЭМ!$B$39:$B$789,T$296)+'СЕТ СН'!$F$16</f>
        <v>#VALUE!</v>
      </c>
      <c r="U302" s="36" t="e">
        <f ca="1">SUMIFS(СВЦЭМ!$I$40:$I$783,СВЦЭМ!$A$40:$A$783,$A302,СВЦЭМ!$B$39:$B$789,U$296)+'СЕТ СН'!$F$16</f>
        <v>#VALUE!</v>
      </c>
      <c r="V302" s="36" t="e">
        <f ca="1">SUMIFS(СВЦЭМ!$I$40:$I$783,СВЦЭМ!$A$40:$A$783,$A302,СВЦЭМ!$B$39:$B$789,V$296)+'СЕТ СН'!$F$16</f>
        <v>#VALUE!</v>
      </c>
      <c r="W302" s="36" t="e">
        <f ca="1">SUMIFS(СВЦЭМ!$I$40:$I$783,СВЦЭМ!$A$40:$A$783,$A302,СВЦЭМ!$B$39:$B$789,W$296)+'СЕТ СН'!$F$16</f>
        <v>#VALUE!</v>
      </c>
      <c r="X302" s="36" t="e">
        <f ca="1">SUMIFS(СВЦЭМ!$I$40:$I$783,СВЦЭМ!$A$40:$A$783,$A302,СВЦЭМ!$B$39:$B$789,X$296)+'СЕТ СН'!$F$16</f>
        <v>#VALUE!</v>
      </c>
      <c r="Y302" s="36" t="e">
        <f ca="1">SUMIFS(СВЦЭМ!$I$40:$I$783,СВЦЭМ!$A$40:$A$783,$A302,СВЦЭМ!$B$39:$B$789,Y$296)+'СЕТ СН'!$F$16</f>
        <v>#VALUE!</v>
      </c>
    </row>
    <row r="303" spans="1:27" ht="15.75" hidden="1" x14ac:dyDescent="0.2">
      <c r="A303" s="35">
        <f t="shared" si="8"/>
        <v>45633</v>
      </c>
      <c r="B303" s="36" t="e">
        <f ca="1">SUMIFS(СВЦЭМ!$I$40:$I$783,СВЦЭМ!$A$40:$A$783,$A303,СВЦЭМ!$B$39:$B$789,B$296)+'СЕТ СН'!$F$16</f>
        <v>#VALUE!</v>
      </c>
      <c r="C303" s="36" t="e">
        <f ca="1">SUMIFS(СВЦЭМ!$I$40:$I$783,СВЦЭМ!$A$40:$A$783,$A303,СВЦЭМ!$B$39:$B$789,C$296)+'СЕТ СН'!$F$16</f>
        <v>#VALUE!</v>
      </c>
      <c r="D303" s="36" t="e">
        <f ca="1">SUMIFS(СВЦЭМ!$I$40:$I$783,СВЦЭМ!$A$40:$A$783,$A303,СВЦЭМ!$B$39:$B$789,D$296)+'СЕТ СН'!$F$16</f>
        <v>#VALUE!</v>
      </c>
      <c r="E303" s="36" t="e">
        <f ca="1">SUMIFS(СВЦЭМ!$I$40:$I$783,СВЦЭМ!$A$40:$A$783,$A303,СВЦЭМ!$B$39:$B$789,E$296)+'СЕТ СН'!$F$16</f>
        <v>#VALUE!</v>
      </c>
      <c r="F303" s="36" t="e">
        <f ca="1">SUMIFS(СВЦЭМ!$I$40:$I$783,СВЦЭМ!$A$40:$A$783,$A303,СВЦЭМ!$B$39:$B$789,F$296)+'СЕТ СН'!$F$16</f>
        <v>#VALUE!</v>
      </c>
      <c r="G303" s="36" t="e">
        <f ca="1">SUMIFS(СВЦЭМ!$I$40:$I$783,СВЦЭМ!$A$40:$A$783,$A303,СВЦЭМ!$B$39:$B$789,G$296)+'СЕТ СН'!$F$16</f>
        <v>#VALUE!</v>
      </c>
      <c r="H303" s="36" t="e">
        <f ca="1">SUMIFS(СВЦЭМ!$I$40:$I$783,СВЦЭМ!$A$40:$A$783,$A303,СВЦЭМ!$B$39:$B$789,H$296)+'СЕТ СН'!$F$16</f>
        <v>#VALUE!</v>
      </c>
      <c r="I303" s="36" t="e">
        <f ca="1">SUMIFS(СВЦЭМ!$I$40:$I$783,СВЦЭМ!$A$40:$A$783,$A303,СВЦЭМ!$B$39:$B$789,I$296)+'СЕТ СН'!$F$16</f>
        <v>#VALUE!</v>
      </c>
      <c r="J303" s="36" t="e">
        <f ca="1">SUMIFS(СВЦЭМ!$I$40:$I$783,СВЦЭМ!$A$40:$A$783,$A303,СВЦЭМ!$B$39:$B$789,J$296)+'СЕТ СН'!$F$16</f>
        <v>#VALUE!</v>
      </c>
      <c r="K303" s="36" t="e">
        <f ca="1">SUMIFS(СВЦЭМ!$I$40:$I$783,СВЦЭМ!$A$40:$A$783,$A303,СВЦЭМ!$B$39:$B$789,K$296)+'СЕТ СН'!$F$16</f>
        <v>#VALUE!</v>
      </c>
      <c r="L303" s="36" t="e">
        <f ca="1">SUMIFS(СВЦЭМ!$I$40:$I$783,СВЦЭМ!$A$40:$A$783,$A303,СВЦЭМ!$B$39:$B$789,L$296)+'СЕТ СН'!$F$16</f>
        <v>#VALUE!</v>
      </c>
      <c r="M303" s="36" t="e">
        <f ca="1">SUMIFS(СВЦЭМ!$I$40:$I$783,СВЦЭМ!$A$40:$A$783,$A303,СВЦЭМ!$B$39:$B$789,M$296)+'СЕТ СН'!$F$16</f>
        <v>#VALUE!</v>
      </c>
      <c r="N303" s="36" t="e">
        <f ca="1">SUMIFS(СВЦЭМ!$I$40:$I$783,СВЦЭМ!$A$40:$A$783,$A303,СВЦЭМ!$B$39:$B$789,N$296)+'СЕТ СН'!$F$16</f>
        <v>#VALUE!</v>
      </c>
      <c r="O303" s="36" t="e">
        <f ca="1">SUMIFS(СВЦЭМ!$I$40:$I$783,СВЦЭМ!$A$40:$A$783,$A303,СВЦЭМ!$B$39:$B$789,O$296)+'СЕТ СН'!$F$16</f>
        <v>#VALUE!</v>
      </c>
      <c r="P303" s="36" t="e">
        <f ca="1">SUMIFS(СВЦЭМ!$I$40:$I$783,СВЦЭМ!$A$40:$A$783,$A303,СВЦЭМ!$B$39:$B$789,P$296)+'СЕТ СН'!$F$16</f>
        <v>#VALUE!</v>
      </c>
      <c r="Q303" s="36" t="e">
        <f ca="1">SUMIFS(СВЦЭМ!$I$40:$I$783,СВЦЭМ!$A$40:$A$783,$A303,СВЦЭМ!$B$39:$B$789,Q$296)+'СЕТ СН'!$F$16</f>
        <v>#VALUE!</v>
      </c>
      <c r="R303" s="36" t="e">
        <f ca="1">SUMIFS(СВЦЭМ!$I$40:$I$783,СВЦЭМ!$A$40:$A$783,$A303,СВЦЭМ!$B$39:$B$789,R$296)+'СЕТ СН'!$F$16</f>
        <v>#VALUE!</v>
      </c>
      <c r="S303" s="36" t="e">
        <f ca="1">SUMIFS(СВЦЭМ!$I$40:$I$783,СВЦЭМ!$A$40:$A$783,$A303,СВЦЭМ!$B$39:$B$789,S$296)+'СЕТ СН'!$F$16</f>
        <v>#VALUE!</v>
      </c>
      <c r="T303" s="36" t="e">
        <f ca="1">SUMIFS(СВЦЭМ!$I$40:$I$783,СВЦЭМ!$A$40:$A$783,$A303,СВЦЭМ!$B$39:$B$789,T$296)+'СЕТ СН'!$F$16</f>
        <v>#VALUE!</v>
      </c>
      <c r="U303" s="36" t="e">
        <f ca="1">SUMIFS(СВЦЭМ!$I$40:$I$783,СВЦЭМ!$A$40:$A$783,$A303,СВЦЭМ!$B$39:$B$789,U$296)+'СЕТ СН'!$F$16</f>
        <v>#VALUE!</v>
      </c>
      <c r="V303" s="36" t="e">
        <f ca="1">SUMIFS(СВЦЭМ!$I$40:$I$783,СВЦЭМ!$A$40:$A$783,$A303,СВЦЭМ!$B$39:$B$789,V$296)+'СЕТ СН'!$F$16</f>
        <v>#VALUE!</v>
      </c>
      <c r="W303" s="36" t="e">
        <f ca="1">SUMIFS(СВЦЭМ!$I$40:$I$783,СВЦЭМ!$A$40:$A$783,$A303,СВЦЭМ!$B$39:$B$789,W$296)+'СЕТ СН'!$F$16</f>
        <v>#VALUE!</v>
      </c>
      <c r="X303" s="36" t="e">
        <f ca="1">SUMIFS(СВЦЭМ!$I$40:$I$783,СВЦЭМ!$A$40:$A$783,$A303,СВЦЭМ!$B$39:$B$789,X$296)+'СЕТ СН'!$F$16</f>
        <v>#VALUE!</v>
      </c>
      <c r="Y303" s="36" t="e">
        <f ca="1">SUMIFS(СВЦЭМ!$I$40:$I$783,СВЦЭМ!$A$40:$A$783,$A303,СВЦЭМ!$B$39:$B$789,Y$296)+'СЕТ СН'!$F$16</f>
        <v>#VALUE!</v>
      </c>
    </row>
    <row r="304" spans="1:27" ht="15.75" hidden="1" x14ac:dyDescent="0.2">
      <c r="A304" s="35">
        <f t="shared" si="8"/>
        <v>45634</v>
      </c>
      <c r="B304" s="36" t="e">
        <f ca="1">SUMIFS(СВЦЭМ!$I$40:$I$783,СВЦЭМ!$A$40:$A$783,$A304,СВЦЭМ!$B$39:$B$789,B$296)+'СЕТ СН'!$F$16</f>
        <v>#VALUE!</v>
      </c>
      <c r="C304" s="36" t="e">
        <f ca="1">SUMIFS(СВЦЭМ!$I$40:$I$783,СВЦЭМ!$A$40:$A$783,$A304,СВЦЭМ!$B$39:$B$789,C$296)+'СЕТ СН'!$F$16</f>
        <v>#VALUE!</v>
      </c>
      <c r="D304" s="36" t="e">
        <f ca="1">SUMIFS(СВЦЭМ!$I$40:$I$783,СВЦЭМ!$A$40:$A$783,$A304,СВЦЭМ!$B$39:$B$789,D$296)+'СЕТ СН'!$F$16</f>
        <v>#VALUE!</v>
      </c>
      <c r="E304" s="36" t="e">
        <f ca="1">SUMIFS(СВЦЭМ!$I$40:$I$783,СВЦЭМ!$A$40:$A$783,$A304,СВЦЭМ!$B$39:$B$789,E$296)+'СЕТ СН'!$F$16</f>
        <v>#VALUE!</v>
      </c>
      <c r="F304" s="36" t="e">
        <f ca="1">SUMIFS(СВЦЭМ!$I$40:$I$783,СВЦЭМ!$A$40:$A$783,$A304,СВЦЭМ!$B$39:$B$789,F$296)+'СЕТ СН'!$F$16</f>
        <v>#VALUE!</v>
      </c>
      <c r="G304" s="36" t="e">
        <f ca="1">SUMIFS(СВЦЭМ!$I$40:$I$783,СВЦЭМ!$A$40:$A$783,$A304,СВЦЭМ!$B$39:$B$789,G$296)+'СЕТ СН'!$F$16</f>
        <v>#VALUE!</v>
      </c>
      <c r="H304" s="36" t="e">
        <f ca="1">SUMIFS(СВЦЭМ!$I$40:$I$783,СВЦЭМ!$A$40:$A$783,$A304,СВЦЭМ!$B$39:$B$789,H$296)+'СЕТ СН'!$F$16</f>
        <v>#VALUE!</v>
      </c>
      <c r="I304" s="36" t="e">
        <f ca="1">SUMIFS(СВЦЭМ!$I$40:$I$783,СВЦЭМ!$A$40:$A$783,$A304,СВЦЭМ!$B$39:$B$789,I$296)+'СЕТ СН'!$F$16</f>
        <v>#VALUE!</v>
      </c>
      <c r="J304" s="36" t="e">
        <f ca="1">SUMIFS(СВЦЭМ!$I$40:$I$783,СВЦЭМ!$A$40:$A$783,$A304,СВЦЭМ!$B$39:$B$789,J$296)+'СЕТ СН'!$F$16</f>
        <v>#VALUE!</v>
      </c>
      <c r="K304" s="36" t="e">
        <f ca="1">SUMIFS(СВЦЭМ!$I$40:$I$783,СВЦЭМ!$A$40:$A$783,$A304,СВЦЭМ!$B$39:$B$789,K$296)+'СЕТ СН'!$F$16</f>
        <v>#VALUE!</v>
      </c>
      <c r="L304" s="36" t="e">
        <f ca="1">SUMIFS(СВЦЭМ!$I$40:$I$783,СВЦЭМ!$A$40:$A$783,$A304,СВЦЭМ!$B$39:$B$789,L$296)+'СЕТ СН'!$F$16</f>
        <v>#VALUE!</v>
      </c>
      <c r="M304" s="36" t="e">
        <f ca="1">SUMIFS(СВЦЭМ!$I$40:$I$783,СВЦЭМ!$A$40:$A$783,$A304,СВЦЭМ!$B$39:$B$789,M$296)+'СЕТ СН'!$F$16</f>
        <v>#VALUE!</v>
      </c>
      <c r="N304" s="36" t="e">
        <f ca="1">SUMIFS(СВЦЭМ!$I$40:$I$783,СВЦЭМ!$A$40:$A$783,$A304,СВЦЭМ!$B$39:$B$789,N$296)+'СЕТ СН'!$F$16</f>
        <v>#VALUE!</v>
      </c>
      <c r="O304" s="36" t="e">
        <f ca="1">SUMIFS(СВЦЭМ!$I$40:$I$783,СВЦЭМ!$A$40:$A$783,$A304,СВЦЭМ!$B$39:$B$789,O$296)+'СЕТ СН'!$F$16</f>
        <v>#VALUE!</v>
      </c>
      <c r="P304" s="36" t="e">
        <f ca="1">SUMIFS(СВЦЭМ!$I$40:$I$783,СВЦЭМ!$A$40:$A$783,$A304,СВЦЭМ!$B$39:$B$789,P$296)+'СЕТ СН'!$F$16</f>
        <v>#VALUE!</v>
      </c>
      <c r="Q304" s="36" t="e">
        <f ca="1">SUMIFS(СВЦЭМ!$I$40:$I$783,СВЦЭМ!$A$40:$A$783,$A304,СВЦЭМ!$B$39:$B$789,Q$296)+'СЕТ СН'!$F$16</f>
        <v>#VALUE!</v>
      </c>
      <c r="R304" s="36" t="e">
        <f ca="1">SUMIFS(СВЦЭМ!$I$40:$I$783,СВЦЭМ!$A$40:$A$783,$A304,СВЦЭМ!$B$39:$B$789,R$296)+'СЕТ СН'!$F$16</f>
        <v>#VALUE!</v>
      </c>
      <c r="S304" s="36" t="e">
        <f ca="1">SUMIFS(СВЦЭМ!$I$40:$I$783,СВЦЭМ!$A$40:$A$783,$A304,СВЦЭМ!$B$39:$B$789,S$296)+'СЕТ СН'!$F$16</f>
        <v>#VALUE!</v>
      </c>
      <c r="T304" s="36" t="e">
        <f ca="1">SUMIFS(СВЦЭМ!$I$40:$I$783,СВЦЭМ!$A$40:$A$783,$A304,СВЦЭМ!$B$39:$B$789,T$296)+'СЕТ СН'!$F$16</f>
        <v>#VALUE!</v>
      </c>
      <c r="U304" s="36" t="e">
        <f ca="1">SUMIFS(СВЦЭМ!$I$40:$I$783,СВЦЭМ!$A$40:$A$783,$A304,СВЦЭМ!$B$39:$B$789,U$296)+'СЕТ СН'!$F$16</f>
        <v>#VALUE!</v>
      </c>
      <c r="V304" s="36" t="e">
        <f ca="1">SUMIFS(СВЦЭМ!$I$40:$I$783,СВЦЭМ!$A$40:$A$783,$A304,СВЦЭМ!$B$39:$B$789,V$296)+'СЕТ СН'!$F$16</f>
        <v>#VALUE!</v>
      </c>
      <c r="W304" s="36" t="e">
        <f ca="1">SUMIFS(СВЦЭМ!$I$40:$I$783,СВЦЭМ!$A$40:$A$783,$A304,СВЦЭМ!$B$39:$B$789,W$296)+'СЕТ СН'!$F$16</f>
        <v>#VALUE!</v>
      </c>
      <c r="X304" s="36" t="e">
        <f ca="1">SUMIFS(СВЦЭМ!$I$40:$I$783,СВЦЭМ!$A$40:$A$783,$A304,СВЦЭМ!$B$39:$B$789,X$296)+'СЕТ СН'!$F$16</f>
        <v>#VALUE!</v>
      </c>
      <c r="Y304" s="36" t="e">
        <f ca="1">SUMIFS(СВЦЭМ!$I$40:$I$783,СВЦЭМ!$A$40:$A$783,$A304,СВЦЭМ!$B$39:$B$789,Y$296)+'СЕТ СН'!$F$16</f>
        <v>#VALUE!</v>
      </c>
    </row>
    <row r="305" spans="1:25" ht="15.75" hidden="1" x14ac:dyDescent="0.2">
      <c r="A305" s="35">
        <f t="shared" si="8"/>
        <v>45635</v>
      </c>
      <c r="B305" s="36" t="e">
        <f ca="1">SUMIFS(СВЦЭМ!$I$40:$I$783,СВЦЭМ!$A$40:$A$783,$A305,СВЦЭМ!$B$39:$B$789,B$296)+'СЕТ СН'!$F$16</f>
        <v>#VALUE!</v>
      </c>
      <c r="C305" s="36" t="e">
        <f ca="1">SUMIFS(СВЦЭМ!$I$40:$I$783,СВЦЭМ!$A$40:$A$783,$A305,СВЦЭМ!$B$39:$B$789,C$296)+'СЕТ СН'!$F$16</f>
        <v>#VALUE!</v>
      </c>
      <c r="D305" s="36" t="e">
        <f ca="1">SUMIFS(СВЦЭМ!$I$40:$I$783,СВЦЭМ!$A$40:$A$783,$A305,СВЦЭМ!$B$39:$B$789,D$296)+'СЕТ СН'!$F$16</f>
        <v>#VALUE!</v>
      </c>
      <c r="E305" s="36" t="e">
        <f ca="1">SUMIFS(СВЦЭМ!$I$40:$I$783,СВЦЭМ!$A$40:$A$783,$A305,СВЦЭМ!$B$39:$B$789,E$296)+'СЕТ СН'!$F$16</f>
        <v>#VALUE!</v>
      </c>
      <c r="F305" s="36" t="e">
        <f ca="1">SUMIFS(СВЦЭМ!$I$40:$I$783,СВЦЭМ!$A$40:$A$783,$A305,СВЦЭМ!$B$39:$B$789,F$296)+'СЕТ СН'!$F$16</f>
        <v>#VALUE!</v>
      </c>
      <c r="G305" s="36" t="e">
        <f ca="1">SUMIFS(СВЦЭМ!$I$40:$I$783,СВЦЭМ!$A$40:$A$783,$A305,СВЦЭМ!$B$39:$B$789,G$296)+'СЕТ СН'!$F$16</f>
        <v>#VALUE!</v>
      </c>
      <c r="H305" s="36" t="e">
        <f ca="1">SUMIFS(СВЦЭМ!$I$40:$I$783,СВЦЭМ!$A$40:$A$783,$A305,СВЦЭМ!$B$39:$B$789,H$296)+'СЕТ СН'!$F$16</f>
        <v>#VALUE!</v>
      </c>
      <c r="I305" s="36" t="e">
        <f ca="1">SUMIFS(СВЦЭМ!$I$40:$I$783,СВЦЭМ!$A$40:$A$783,$A305,СВЦЭМ!$B$39:$B$789,I$296)+'СЕТ СН'!$F$16</f>
        <v>#VALUE!</v>
      </c>
      <c r="J305" s="36" t="e">
        <f ca="1">SUMIFS(СВЦЭМ!$I$40:$I$783,СВЦЭМ!$A$40:$A$783,$A305,СВЦЭМ!$B$39:$B$789,J$296)+'СЕТ СН'!$F$16</f>
        <v>#VALUE!</v>
      </c>
      <c r="K305" s="36" t="e">
        <f ca="1">SUMIFS(СВЦЭМ!$I$40:$I$783,СВЦЭМ!$A$40:$A$783,$A305,СВЦЭМ!$B$39:$B$789,K$296)+'СЕТ СН'!$F$16</f>
        <v>#VALUE!</v>
      </c>
      <c r="L305" s="36" t="e">
        <f ca="1">SUMIFS(СВЦЭМ!$I$40:$I$783,СВЦЭМ!$A$40:$A$783,$A305,СВЦЭМ!$B$39:$B$789,L$296)+'СЕТ СН'!$F$16</f>
        <v>#VALUE!</v>
      </c>
      <c r="M305" s="36" t="e">
        <f ca="1">SUMIFS(СВЦЭМ!$I$40:$I$783,СВЦЭМ!$A$40:$A$783,$A305,СВЦЭМ!$B$39:$B$789,M$296)+'СЕТ СН'!$F$16</f>
        <v>#VALUE!</v>
      </c>
      <c r="N305" s="36" t="e">
        <f ca="1">SUMIFS(СВЦЭМ!$I$40:$I$783,СВЦЭМ!$A$40:$A$783,$A305,СВЦЭМ!$B$39:$B$789,N$296)+'СЕТ СН'!$F$16</f>
        <v>#VALUE!</v>
      </c>
      <c r="O305" s="36" t="e">
        <f ca="1">SUMIFS(СВЦЭМ!$I$40:$I$783,СВЦЭМ!$A$40:$A$783,$A305,СВЦЭМ!$B$39:$B$789,O$296)+'СЕТ СН'!$F$16</f>
        <v>#VALUE!</v>
      </c>
      <c r="P305" s="36" t="e">
        <f ca="1">SUMIFS(СВЦЭМ!$I$40:$I$783,СВЦЭМ!$A$40:$A$783,$A305,СВЦЭМ!$B$39:$B$789,P$296)+'СЕТ СН'!$F$16</f>
        <v>#VALUE!</v>
      </c>
      <c r="Q305" s="36" t="e">
        <f ca="1">SUMIFS(СВЦЭМ!$I$40:$I$783,СВЦЭМ!$A$40:$A$783,$A305,СВЦЭМ!$B$39:$B$789,Q$296)+'СЕТ СН'!$F$16</f>
        <v>#VALUE!</v>
      </c>
      <c r="R305" s="36" t="e">
        <f ca="1">SUMIFS(СВЦЭМ!$I$40:$I$783,СВЦЭМ!$A$40:$A$783,$A305,СВЦЭМ!$B$39:$B$789,R$296)+'СЕТ СН'!$F$16</f>
        <v>#VALUE!</v>
      </c>
      <c r="S305" s="36" t="e">
        <f ca="1">SUMIFS(СВЦЭМ!$I$40:$I$783,СВЦЭМ!$A$40:$A$783,$A305,СВЦЭМ!$B$39:$B$789,S$296)+'СЕТ СН'!$F$16</f>
        <v>#VALUE!</v>
      </c>
      <c r="T305" s="36" t="e">
        <f ca="1">SUMIFS(СВЦЭМ!$I$40:$I$783,СВЦЭМ!$A$40:$A$783,$A305,СВЦЭМ!$B$39:$B$789,T$296)+'СЕТ СН'!$F$16</f>
        <v>#VALUE!</v>
      </c>
      <c r="U305" s="36" t="e">
        <f ca="1">SUMIFS(СВЦЭМ!$I$40:$I$783,СВЦЭМ!$A$40:$A$783,$A305,СВЦЭМ!$B$39:$B$789,U$296)+'СЕТ СН'!$F$16</f>
        <v>#VALUE!</v>
      </c>
      <c r="V305" s="36" t="e">
        <f ca="1">SUMIFS(СВЦЭМ!$I$40:$I$783,СВЦЭМ!$A$40:$A$783,$A305,СВЦЭМ!$B$39:$B$789,V$296)+'СЕТ СН'!$F$16</f>
        <v>#VALUE!</v>
      </c>
      <c r="W305" s="36" t="e">
        <f ca="1">SUMIFS(СВЦЭМ!$I$40:$I$783,СВЦЭМ!$A$40:$A$783,$A305,СВЦЭМ!$B$39:$B$789,W$296)+'СЕТ СН'!$F$16</f>
        <v>#VALUE!</v>
      </c>
      <c r="X305" s="36" t="e">
        <f ca="1">SUMIFS(СВЦЭМ!$I$40:$I$783,СВЦЭМ!$A$40:$A$783,$A305,СВЦЭМ!$B$39:$B$789,X$296)+'СЕТ СН'!$F$16</f>
        <v>#VALUE!</v>
      </c>
      <c r="Y305" s="36" t="e">
        <f ca="1">SUMIFS(СВЦЭМ!$I$40:$I$783,СВЦЭМ!$A$40:$A$783,$A305,СВЦЭМ!$B$39:$B$789,Y$296)+'СЕТ СН'!$F$16</f>
        <v>#VALUE!</v>
      </c>
    </row>
    <row r="306" spans="1:25" ht="15.75" hidden="1" x14ac:dyDescent="0.2">
      <c r="A306" s="35">
        <f t="shared" si="8"/>
        <v>45636</v>
      </c>
      <c r="B306" s="36" t="e">
        <f ca="1">SUMIFS(СВЦЭМ!$I$40:$I$783,СВЦЭМ!$A$40:$A$783,$A306,СВЦЭМ!$B$39:$B$789,B$296)+'СЕТ СН'!$F$16</f>
        <v>#VALUE!</v>
      </c>
      <c r="C306" s="36" t="e">
        <f ca="1">SUMIFS(СВЦЭМ!$I$40:$I$783,СВЦЭМ!$A$40:$A$783,$A306,СВЦЭМ!$B$39:$B$789,C$296)+'СЕТ СН'!$F$16</f>
        <v>#VALUE!</v>
      </c>
      <c r="D306" s="36" t="e">
        <f ca="1">SUMIFS(СВЦЭМ!$I$40:$I$783,СВЦЭМ!$A$40:$A$783,$A306,СВЦЭМ!$B$39:$B$789,D$296)+'СЕТ СН'!$F$16</f>
        <v>#VALUE!</v>
      </c>
      <c r="E306" s="36" t="e">
        <f ca="1">SUMIFS(СВЦЭМ!$I$40:$I$783,СВЦЭМ!$A$40:$A$783,$A306,СВЦЭМ!$B$39:$B$789,E$296)+'СЕТ СН'!$F$16</f>
        <v>#VALUE!</v>
      </c>
      <c r="F306" s="36" t="e">
        <f ca="1">SUMIFS(СВЦЭМ!$I$40:$I$783,СВЦЭМ!$A$40:$A$783,$A306,СВЦЭМ!$B$39:$B$789,F$296)+'СЕТ СН'!$F$16</f>
        <v>#VALUE!</v>
      </c>
      <c r="G306" s="36" t="e">
        <f ca="1">SUMIFS(СВЦЭМ!$I$40:$I$783,СВЦЭМ!$A$40:$A$783,$A306,СВЦЭМ!$B$39:$B$789,G$296)+'СЕТ СН'!$F$16</f>
        <v>#VALUE!</v>
      </c>
      <c r="H306" s="36" t="e">
        <f ca="1">SUMIFS(СВЦЭМ!$I$40:$I$783,СВЦЭМ!$A$40:$A$783,$A306,СВЦЭМ!$B$39:$B$789,H$296)+'СЕТ СН'!$F$16</f>
        <v>#VALUE!</v>
      </c>
      <c r="I306" s="36" t="e">
        <f ca="1">SUMIFS(СВЦЭМ!$I$40:$I$783,СВЦЭМ!$A$40:$A$783,$A306,СВЦЭМ!$B$39:$B$789,I$296)+'СЕТ СН'!$F$16</f>
        <v>#VALUE!</v>
      </c>
      <c r="J306" s="36" t="e">
        <f ca="1">SUMIFS(СВЦЭМ!$I$40:$I$783,СВЦЭМ!$A$40:$A$783,$A306,СВЦЭМ!$B$39:$B$789,J$296)+'СЕТ СН'!$F$16</f>
        <v>#VALUE!</v>
      </c>
      <c r="K306" s="36" t="e">
        <f ca="1">SUMIFS(СВЦЭМ!$I$40:$I$783,СВЦЭМ!$A$40:$A$783,$A306,СВЦЭМ!$B$39:$B$789,K$296)+'СЕТ СН'!$F$16</f>
        <v>#VALUE!</v>
      </c>
      <c r="L306" s="36" t="e">
        <f ca="1">SUMIFS(СВЦЭМ!$I$40:$I$783,СВЦЭМ!$A$40:$A$783,$A306,СВЦЭМ!$B$39:$B$789,L$296)+'СЕТ СН'!$F$16</f>
        <v>#VALUE!</v>
      </c>
      <c r="M306" s="36" t="e">
        <f ca="1">SUMIFS(СВЦЭМ!$I$40:$I$783,СВЦЭМ!$A$40:$A$783,$A306,СВЦЭМ!$B$39:$B$789,M$296)+'СЕТ СН'!$F$16</f>
        <v>#VALUE!</v>
      </c>
      <c r="N306" s="36" t="e">
        <f ca="1">SUMIFS(СВЦЭМ!$I$40:$I$783,СВЦЭМ!$A$40:$A$783,$A306,СВЦЭМ!$B$39:$B$789,N$296)+'СЕТ СН'!$F$16</f>
        <v>#VALUE!</v>
      </c>
      <c r="O306" s="36" t="e">
        <f ca="1">SUMIFS(СВЦЭМ!$I$40:$I$783,СВЦЭМ!$A$40:$A$783,$A306,СВЦЭМ!$B$39:$B$789,O$296)+'СЕТ СН'!$F$16</f>
        <v>#VALUE!</v>
      </c>
      <c r="P306" s="36" t="e">
        <f ca="1">SUMIFS(СВЦЭМ!$I$40:$I$783,СВЦЭМ!$A$40:$A$783,$A306,СВЦЭМ!$B$39:$B$789,P$296)+'СЕТ СН'!$F$16</f>
        <v>#VALUE!</v>
      </c>
      <c r="Q306" s="36" t="e">
        <f ca="1">SUMIFS(СВЦЭМ!$I$40:$I$783,СВЦЭМ!$A$40:$A$783,$A306,СВЦЭМ!$B$39:$B$789,Q$296)+'СЕТ СН'!$F$16</f>
        <v>#VALUE!</v>
      </c>
      <c r="R306" s="36" t="e">
        <f ca="1">SUMIFS(СВЦЭМ!$I$40:$I$783,СВЦЭМ!$A$40:$A$783,$A306,СВЦЭМ!$B$39:$B$789,R$296)+'СЕТ СН'!$F$16</f>
        <v>#VALUE!</v>
      </c>
      <c r="S306" s="36" t="e">
        <f ca="1">SUMIFS(СВЦЭМ!$I$40:$I$783,СВЦЭМ!$A$40:$A$783,$A306,СВЦЭМ!$B$39:$B$789,S$296)+'СЕТ СН'!$F$16</f>
        <v>#VALUE!</v>
      </c>
      <c r="T306" s="36" t="e">
        <f ca="1">SUMIFS(СВЦЭМ!$I$40:$I$783,СВЦЭМ!$A$40:$A$783,$A306,СВЦЭМ!$B$39:$B$789,T$296)+'СЕТ СН'!$F$16</f>
        <v>#VALUE!</v>
      </c>
      <c r="U306" s="36" t="e">
        <f ca="1">SUMIFS(СВЦЭМ!$I$40:$I$783,СВЦЭМ!$A$40:$A$783,$A306,СВЦЭМ!$B$39:$B$789,U$296)+'СЕТ СН'!$F$16</f>
        <v>#VALUE!</v>
      </c>
      <c r="V306" s="36" t="e">
        <f ca="1">SUMIFS(СВЦЭМ!$I$40:$I$783,СВЦЭМ!$A$40:$A$783,$A306,СВЦЭМ!$B$39:$B$789,V$296)+'СЕТ СН'!$F$16</f>
        <v>#VALUE!</v>
      </c>
      <c r="W306" s="36" t="e">
        <f ca="1">SUMIFS(СВЦЭМ!$I$40:$I$783,СВЦЭМ!$A$40:$A$783,$A306,СВЦЭМ!$B$39:$B$789,W$296)+'СЕТ СН'!$F$16</f>
        <v>#VALUE!</v>
      </c>
      <c r="X306" s="36" t="e">
        <f ca="1">SUMIFS(СВЦЭМ!$I$40:$I$783,СВЦЭМ!$A$40:$A$783,$A306,СВЦЭМ!$B$39:$B$789,X$296)+'СЕТ СН'!$F$16</f>
        <v>#VALUE!</v>
      </c>
      <c r="Y306" s="36" t="e">
        <f ca="1">SUMIFS(СВЦЭМ!$I$40:$I$783,СВЦЭМ!$A$40:$A$783,$A306,СВЦЭМ!$B$39:$B$789,Y$296)+'СЕТ СН'!$F$16</f>
        <v>#VALUE!</v>
      </c>
    </row>
    <row r="307" spans="1:25" ht="15.75" hidden="1" x14ac:dyDescent="0.2">
      <c r="A307" s="35">
        <f t="shared" si="8"/>
        <v>45637</v>
      </c>
      <c r="B307" s="36" t="e">
        <f ca="1">SUMIFS(СВЦЭМ!$I$40:$I$783,СВЦЭМ!$A$40:$A$783,$A307,СВЦЭМ!$B$39:$B$789,B$296)+'СЕТ СН'!$F$16</f>
        <v>#VALUE!</v>
      </c>
      <c r="C307" s="36" t="e">
        <f ca="1">SUMIFS(СВЦЭМ!$I$40:$I$783,СВЦЭМ!$A$40:$A$783,$A307,СВЦЭМ!$B$39:$B$789,C$296)+'СЕТ СН'!$F$16</f>
        <v>#VALUE!</v>
      </c>
      <c r="D307" s="36" t="e">
        <f ca="1">SUMIFS(СВЦЭМ!$I$40:$I$783,СВЦЭМ!$A$40:$A$783,$A307,СВЦЭМ!$B$39:$B$789,D$296)+'СЕТ СН'!$F$16</f>
        <v>#VALUE!</v>
      </c>
      <c r="E307" s="36" t="e">
        <f ca="1">SUMIFS(СВЦЭМ!$I$40:$I$783,СВЦЭМ!$A$40:$A$783,$A307,СВЦЭМ!$B$39:$B$789,E$296)+'СЕТ СН'!$F$16</f>
        <v>#VALUE!</v>
      </c>
      <c r="F307" s="36" t="e">
        <f ca="1">SUMIFS(СВЦЭМ!$I$40:$I$783,СВЦЭМ!$A$40:$A$783,$A307,СВЦЭМ!$B$39:$B$789,F$296)+'СЕТ СН'!$F$16</f>
        <v>#VALUE!</v>
      </c>
      <c r="G307" s="36" t="e">
        <f ca="1">SUMIFS(СВЦЭМ!$I$40:$I$783,СВЦЭМ!$A$40:$A$783,$A307,СВЦЭМ!$B$39:$B$789,G$296)+'СЕТ СН'!$F$16</f>
        <v>#VALUE!</v>
      </c>
      <c r="H307" s="36" t="e">
        <f ca="1">SUMIFS(СВЦЭМ!$I$40:$I$783,СВЦЭМ!$A$40:$A$783,$A307,СВЦЭМ!$B$39:$B$789,H$296)+'СЕТ СН'!$F$16</f>
        <v>#VALUE!</v>
      </c>
      <c r="I307" s="36" t="e">
        <f ca="1">SUMIFS(СВЦЭМ!$I$40:$I$783,СВЦЭМ!$A$40:$A$783,$A307,СВЦЭМ!$B$39:$B$789,I$296)+'СЕТ СН'!$F$16</f>
        <v>#VALUE!</v>
      </c>
      <c r="J307" s="36" t="e">
        <f ca="1">SUMIFS(СВЦЭМ!$I$40:$I$783,СВЦЭМ!$A$40:$A$783,$A307,СВЦЭМ!$B$39:$B$789,J$296)+'СЕТ СН'!$F$16</f>
        <v>#VALUE!</v>
      </c>
      <c r="K307" s="36" t="e">
        <f ca="1">SUMIFS(СВЦЭМ!$I$40:$I$783,СВЦЭМ!$A$40:$A$783,$A307,СВЦЭМ!$B$39:$B$789,K$296)+'СЕТ СН'!$F$16</f>
        <v>#VALUE!</v>
      </c>
      <c r="L307" s="36" t="e">
        <f ca="1">SUMIFS(СВЦЭМ!$I$40:$I$783,СВЦЭМ!$A$40:$A$783,$A307,СВЦЭМ!$B$39:$B$789,L$296)+'СЕТ СН'!$F$16</f>
        <v>#VALUE!</v>
      </c>
      <c r="M307" s="36" t="e">
        <f ca="1">SUMIFS(СВЦЭМ!$I$40:$I$783,СВЦЭМ!$A$40:$A$783,$A307,СВЦЭМ!$B$39:$B$789,M$296)+'СЕТ СН'!$F$16</f>
        <v>#VALUE!</v>
      </c>
      <c r="N307" s="36" t="e">
        <f ca="1">SUMIFS(СВЦЭМ!$I$40:$I$783,СВЦЭМ!$A$40:$A$783,$A307,СВЦЭМ!$B$39:$B$789,N$296)+'СЕТ СН'!$F$16</f>
        <v>#VALUE!</v>
      </c>
      <c r="O307" s="36" t="e">
        <f ca="1">SUMIFS(СВЦЭМ!$I$40:$I$783,СВЦЭМ!$A$40:$A$783,$A307,СВЦЭМ!$B$39:$B$789,O$296)+'СЕТ СН'!$F$16</f>
        <v>#VALUE!</v>
      </c>
      <c r="P307" s="36" t="e">
        <f ca="1">SUMIFS(СВЦЭМ!$I$40:$I$783,СВЦЭМ!$A$40:$A$783,$A307,СВЦЭМ!$B$39:$B$789,P$296)+'СЕТ СН'!$F$16</f>
        <v>#VALUE!</v>
      </c>
      <c r="Q307" s="36" t="e">
        <f ca="1">SUMIFS(СВЦЭМ!$I$40:$I$783,СВЦЭМ!$A$40:$A$783,$A307,СВЦЭМ!$B$39:$B$789,Q$296)+'СЕТ СН'!$F$16</f>
        <v>#VALUE!</v>
      </c>
      <c r="R307" s="36" t="e">
        <f ca="1">SUMIFS(СВЦЭМ!$I$40:$I$783,СВЦЭМ!$A$40:$A$783,$A307,СВЦЭМ!$B$39:$B$789,R$296)+'СЕТ СН'!$F$16</f>
        <v>#VALUE!</v>
      </c>
      <c r="S307" s="36" t="e">
        <f ca="1">SUMIFS(СВЦЭМ!$I$40:$I$783,СВЦЭМ!$A$40:$A$783,$A307,СВЦЭМ!$B$39:$B$789,S$296)+'СЕТ СН'!$F$16</f>
        <v>#VALUE!</v>
      </c>
      <c r="T307" s="36" t="e">
        <f ca="1">SUMIFS(СВЦЭМ!$I$40:$I$783,СВЦЭМ!$A$40:$A$783,$A307,СВЦЭМ!$B$39:$B$789,T$296)+'СЕТ СН'!$F$16</f>
        <v>#VALUE!</v>
      </c>
      <c r="U307" s="36" t="e">
        <f ca="1">SUMIFS(СВЦЭМ!$I$40:$I$783,СВЦЭМ!$A$40:$A$783,$A307,СВЦЭМ!$B$39:$B$789,U$296)+'СЕТ СН'!$F$16</f>
        <v>#VALUE!</v>
      </c>
      <c r="V307" s="36" t="e">
        <f ca="1">SUMIFS(СВЦЭМ!$I$40:$I$783,СВЦЭМ!$A$40:$A$783,$A307,СВЦЭМ!$B$39:$B$789,V$296)+'СЕТ СН'!$F$16</f>
        <v>#VALUE!</v>
      </c>
      <c r="W307" s="36" t="e">
        <f ca="1">SUMIFS(СВЦЭМ!$I$40:$I$783,СВЦЭМ!$A$40:$A$783,$A307,СВЦЭМ!$B$39:$B$789,W$296)+'СЕТ СН'!$F$16</f>
        <v>#VALUE!</v>
      </c>
      <c r="X307" s="36" t="e">
        <f ca="1">SUMIFS(СВЦЭМ!$I$40:$I$783,СВЦЭМ!$A$40:$A$783,$A307,СВЦЭМ!$B$39:$B$789,X$296)+'СЕТ СН'!$F$16</f>
        <v>#VALUE!</v>
      </c>
      <c r="Y307" s="36" t="e">
        <f ca="1">SUMIFS(СВЦЭМ!$I$40:$I$783,СВЦЭМ!$A$40:$A$783,$A307,СВЦЭМ!$B$39:$B$789,Y$296)+'СЕТ СН'!$F$16</f>
        <v>#VALUE!</v>
      </c>
    </row>
    <row r="308" spans="1:25" ht="15.75" hidden="1" x14ac:dyDescent="0.2">
      <c r="A308" s="35">
        <f t="shared" si="8"/>
        <v>45638</v>
      </c>
      <c r="B308" s="36" t="e">
        <f ca="1">SUMIFS(СВЦЭМ!$I$40:$I$783,СВЦЭМ!$A$40:$A$783,$A308,СВЦЭМ!$B$39:$B$789,B$296)+'СЕТ СН'!$F$16</f>
        <v>#VALUE!</v>
      </c>
      <c r="C308" s="36" t="e">
        <f ca="1">SUMIFS(СВЦЭМ!$I$40:$I$783,СВЦЭМ!$A$40:$A$783,$A308,СВЦЭМ!$B$39:$B$789,C$296)+'СЕТ СН'!$F$16</f>
        <v>#VALUE!</v>
      </c>
      <c r="D308" s="36" t="e">
        <f ca="1">SUMIFS(СВЦЭМ!$I$40:$I$783,СВЦЭМ!$A$40:$A$783,$A308,СВЦЭМ!$B$39:$B$789,D$296)+'СЕТ СН'!$F$16</f>
        <v>#VALUE!</v>
      </c>
      <c r="E308" s="36" t="e">
        <f ca="1">SUMIFS(СВЦЭМ!$I$40:$I$783,СВЦЭМ!$A$40:$A$783,$A308,СВЦЭМ!$B$39:$B$789,E$296)+'СЕТ СН'!$F$16</f>
        <v>#VALUE!</v>
      </c>
      <c r="F308" s="36" t="e">
        <f ca="1">SUMIFS(СВЦЭМ!$I$40:$I$783,СВЦЭМ!$A$40:$A$783,$A308,СВЦЭМ!$B$39:$B$789,F$296)+'СЕТ СН'!$F$16</f>
        <v>#VALUE!</v>
      </c>
      <c r="G308" s="36" t="e">
        <f ca="1">SUMIFS(СВЦЭМ!$I$40:$I$783,СВЦЭМ!$A$40:$A$783,$A308,СВЦЭМ!$B$39:$B$789,G$296)+'СЕТ СН'!$F$16</f>
        <v>#VALUE!</v>
      </c>
      <c r="H308" s="36" t="e">
        <f ca="1">SUMIFS(СВЦЭМ!$I$40:$I$783,СВЦЭМ!$A$40:$A$783,$A308,СВЦЭМ!$B$39:$B$789,H$296)+'СЕТ СН'!$F$16</f>
        <v>#VALUE!</v>
      </c>
      <c r="I308" s="36" t="e">
        <f ca="1">SUMIFS(СВЦЭМ!$I$40:$I$783,СВЦЭМ!$A$40:$A$783,$A308,СВЦЭМ!$B$39:$B$789,I$296)+'СЕТ СН'!$F$16</f>
        <v>#VALUE!</v>
      </c>
      <c r="J308" s="36" t="e">
        <f ca="1">SUMIFS(СВЦЭМ!$I$40:$I$783,СВЦЭМ!$A$40:$A$783,$A308,СВЦЭМ!$B$39:$B$789,J$296)+'СЕТ СН'!$F$16</f>
        <v>#VALUE!</v>
      </c>
      <c r="K308" s="36" t="e">
        <f ca="1">SUMIFS(СВЦЭМ!$I$40:$I$783,СВЦЭМ!$A$40:$A$783,$A308,СВЦЭМ!$B$39:$B$789,K$296)+'СЕТ СН'!$F$16</f>
        <v>#VALUE!</v>
      </c>
      <c r="L308" s="36" t="e">
        <f ca="1">SUMIFS(СВЦЭМ!$I$40:$I$783,СВЦЭМ!$A$40:$A$783,$A308,СВЦЭМ!$B$39:$B$789,L$296)+'СЕТ СН'!$F$16</f>
        <v>#VALUE!</v>
      </c>
      <c r="M308" s="36" t="e">
        <f ca="1">SUMIFS(СВЦЭМ!$I$40:$I$783,СВЦЭМ!$A$40:$A$783,$A308,СВЦЭМ!$B$39:$B$789,M$296)+'СЕТ СН'!$F$16</f>
        <v>#VALUE!</v>
      </c>
      <c r="N308" s="36" t="e">
        <f ca="1">SUMIFS(СВЦЭМ!$I$40:$I$783,СВЦЭМ!$A$40:$A$783,$A308,СВЦЭМ!$B$39:$B$789,N$296)+'СЕТ СН'!$F$16</f>
        <v>#VALUE!</v>
      </c>
      <c r="O308" s="36" t="e">
        <f ca="1">SUMIFS(СВЦЭМ!$I$40:$I$783,СВЦЭМ!$A$40:$A$783,$A308,СВЦЭМ!$B$39:$B$789,O$296)+'СЕТ СН'!$F$16</f>
        <v>#VALUE!</v>
      </c>
      <c r="P308" s="36" t="e">
        <f ca="1">SUMIFS(СВЦЭМ!$I$40:$I$783,СВЦЭМ!$A$40:$A$783,$A308,СВЦЭМ!$B$39:$B$789,P$296)+'СЕТ СН'!$F$16</f>
        <v>#VALUE!</v>
      </c>
      <c r="Q308" s="36" t="e">
        <f ca="1">SUMIFS(СВЦЭМ!$I$40:$I$783,СВЦЭМ!$A$40:$A$783,$A308,СВЦЭМ!$B$39:$B$789,Q$296)+'СЕТ СН'!$F$16</f>
        <v>#VALUE!</v>
      </c>
      <c r="R308" s="36" t="e">
        <f ca="1">SUMIFS(СВЦЭМ!$I$40:$I$783,СВЦЭМ!$A$40:$A$783,$A308,СВЦЭМ!$B$39:$B$789,R$296)+'СЕТ СН'!$F$16</f>
        <v>#VALUE!</v>
      </c>
      <c r="S308" s="36" t="e">
        <f ca="1">SUMIFS(СВЦЭМ!$I$40:$I$783,СВЦЭМ!$A$40:$A$783,$A308,СВЦЭМ!$B$39:$B$789,S$296)+'СЕТ СН'!$F$16</f>
        <v>#VALUE!</v>
      </c>
      <c r="T308" s="36" t="e">
        <f ca="1">SUMIFS(СВЦЭМ!$I$40:$I$783,СВЦЭМ!$A$40:$A$783,$A308,СВЦЭМ!$B$39:$B$789,T$296)+'СЕТ СН'!$F$16</f>
        <v>#VALUE!</v>
      </c>
      <c r="U308" s="36" t="e">
        <f ca="1">SUMIFS(СВЦЭМ!$I$40:$I$783,СВЦЭМ!$A$40:$A$783,$A308,СВЦЭМ!$B$39:$B$789,U$296)+'СЕТ СН'!$F$16</f>
        <v>#VALUE!</v>
      </c>
      <c r="V308" s="36" t="e">
        <f ca="1">SUMIFS(СВЦЭМ!$I$40:$I$783,СВЦЭМ!$A$40:$A$783,$A308,СВЦЭМ!$B$39:$B$789,V$296)+'СЕТ СН'!$F$16</f>
        <v>#VALUE!</v>
      </c>
      <c r="W308" s="36" t="e">
        <f ca="1">SUMIFS(СВЦЭМ!$I$40:$I$783,СВЦЭМ!$A$40:$A$783,$A308,СВЦЭМ!$B$39:$B$789,W$296)+'СЕТ СН'!$F$16</f>
        <v>#VALUE!</v>
      </c>
      <c r="X308" s="36" t="e">
        <f ca="1">SUMIFS(СВЦЭМ!$I$40:$I$783,СВЦЭМ!$A$40:$A$783,$A308,СВЦЭМ!$B$39:$B$789,X$296)+'СЕТ СН'!$F$16</f>
        <v>#VALUE!</v>
      </c>
      <c r="Y308" s="36" t="e">
        <f ca="1">SUMIFS(СВЦЭМ!$I$40:$I$783,СВЦЭМ!$A$40:$A$783,$A308,СВЦЭМ!$B$39:$B$789,Y$296)+'СЕТ СН'!$F$16</f>
        <v>#VALUE!</v>
      </c>
    </row>
    <row r="309" spans="1:25" ht="15.75" hidden="1" x14ac:dyDescent="0.2">
      <c r="A309" s="35">
        <f t="shared" si="8"/>
        <v>45639</v>
      </c>
      <c r="B309" s="36" t="e">
        <f ca="1">SUMIFS(СВЦЭМ!$I$40:$I$783,СВЦЭМ!$A$40:$A$783,$A309,СВЦЭМ!$B$39:$B$789,B$296)+'СЕТ СН'!$F$16</f>
        <v>#VALUE!</v>
      </c>
      <c r="C309" s="36" t="e">
        <f ca="1">SUMIFS(СВЦЭМ!$I$40:$I$783,СВЦЭМ!$A$40:$A$783,$A309,СВЦЭМ!$B$39:$B$789,C$296)+'СЕТ СН'!$F$16</f>
        <v>#VALUE!</v>
      </c>
      <c r="D309" s="36" t="e">
        <f ca="1">SUMIFS(СВЦЭМ!$I$40:$I$783,СВЦЭМ!$A$40:$A$783,$A309,СВЦЭМ!$B$39:$B$789,D$296)+'СЕТ СН'!$F$16</f>
        <v>#VALUE!</v>
      </c>
      <c r="E309" s="36" t="e">
        <f ca="1">SUMIFS(СВЦЭМ!$I$40:$I$783,СВЦЭМ!$A$40:$A$783,$A309,СВЦЭМ!$B$39:$B$789,E$296)+'СЕТ СН'!$F$16</f>
        <v>#VALUE!</v>
      </c>
      <c r="F309" s="36" t="e">
        <f ca="1">SUMIFS(СВЦЭМ!$I$40:$I$783,СВЦЭМ!$A$40:$A$783,$A309,СВЦЭМ!$B$39:$B$789,F$296)+'СЕТ СН'!$F$16</f>
        <v>#VALUE!</v>
      </c>
      <c r="G309" s="36" t="e">
        <f ca="1">SUMIFS(СВЦЭМ!$I$40:$I$783,СВЦЭМ!$A$40:$A$783,$A309,СВЦЭМ!$B$39:$B$789,G$296)+'СЕТ СН'!$F$16</f>
        <v>#VALUE!</v>
      </c>
      <c r="H309" s="36" t="e">
        <f ca="1">SUMIFS(СВЦЭМ!$I$40:$I$783,СВЦЭМ!$A$40:$A$783,$A309,СВЦЭМ!$B$39:$B$789,H$296)+'СЕТ СН'!$F$16</f>
        <v>#VALUE!</v>
      </c>
      <c r="I309" s="36" t="e">
        <f ca="1">SUMIFS(СВЦЭМ!$I$40:$I$783,СВЦЭМ!$A$40:$A$783,$A309,СВЦЭМ!$B$39:$B$789,I$296)+'СЕТ СН'!$F$16</f>
        <v>#VALUE!</v>
      </c>
      <c r="J309" s="36" t="e">
        <f ca="1">SUMIFS(СВЦЭМ!$I$40:$I$783,СВЦЭМ!$A$40:$A$783,$A309,СВЦЭМ!$B$39:$B$789,J$296)+'СЕТ СН'!$F$16</f>
        <v>#VALUE!</v>
      </c>
      <c r="K309" s="36" t="e">
        <f ca="1">SUMIFS(СВЦЭМ!$I$40:$I$783,СВЦЭМ!$A$40:$A$783,$A309,СВЦЭМ!$B$39:$B$789,K$296)+'СЕТ СН'!$F$16</f>
        <v>#VALUE!</v>
      </c>
      <c r="L309" s="36" t="e">
        <f ca="1">SUMIFS(СВЦЭМ!$I$40:$I$783,СВЦЭМ!$A$40:$A$783,$A309,СВЦЭМ!$B$39:$B$789,L$296)+'СЕТ СН'!$F$16</f>
        <v>#VALUE!</v>
      </c>
      <c r="M309" s="36" t="e">
        <f ca="1">SUMIFS(СВЦЭМ!$I$40:$I$783,СВЦЭМ!$A$40:$A$783,$A309,СВЦЭМ!$B$39:$B$789,M$296)+'СЕТ СН'!$F$16</f>
        <v>#VALUE!</v>
      </c>
      <c r="N309" s="36" t="e">
        <f ca="1">SUMIFS(СВЦЭМ!$I$40:$I$783,СВЦЭМ!$A$40:$A$783,$A309,СВЦЭМ!$B$39:$B$789,N$296)+'СЕТ СН'!$F$16</f>
        <v>#VALUE!</v>
      </c>
      <c r="O309" s="36" t="e">
        <f ca="1">SUMIFS(СВЦЭМ!$I$40:$I$783,СВЦЭМ!$A$40:$A$783,$A309,СВЦЭМ!$B$39:$B$789,O$296)+'СЕТ СН'!$F$16</f>
        <v>#VALUE!</v>
      </c>
      <c r="P309" s="36" t="e">
        <f ca="1">SUMIFS(СВЦЭМ!$I$40:$I$783,СВЦЭМ!$A$40:$A$783,$A309,СВЦЭМ!$B$39:$B$789,P$296)+'СЕТ СН'!$F$16</f>
        <v>#VALUE!</v>
      </c>
      <c r="Q309" s="36" t="e">
        <f ca="1">SUMIFS(СВЦЭМ!$I$40:$I$783,СВЦЭМ!$A$40:$A$783,$A309,СВЦЭМ!$B$39:$B$789,Q$296)+'СЕТ СН'!$F$16</f>
        <v>#VALUE!</v>
      </c>
      <c r="R309" s="36" t="e">
        <f ca="1">SUMIFS(СВЦЭМ!$I$40:$I$783,СВЦЭМ!$A$40:$A$783,$A309,СВЦЭМ!$B$39:$B$789,R$296)+'СЕТ СН'!$F$16</f>
        <v>#VALUE!</v>
      </c>
      <c r="S309" s="36" t="e">
        <f ca="1">SUMIFS(СВЦЭМ!$I$40:$I$783,СВЦЭМ!$A$40:$A$783,$A309,СВЦЭМ!$B$39:$B$789,S$296)+'СЕТ СН'!$F$16</f>
        <v>#VALUE!</v>
      </c>
      <c r="T309" s="36" t="e">
        <f ca="1">SUMIFS(СВЦЭМ!$I$40:$I$783,СВЦЭМ!$A$40:$A$783,$A309,СВЦЭМ!$B$39:$B$789,T$296)+'СЕТ СН'!$F$16</f>
        <v>#VALUE!</v>
      </c>
      <c r="U309" s="36" t="e">
        <f ca="1">SUMIFS(СВЦЭМ!$I$40:$I$783,СВЦЭМ!$A$40:$A$783,$A309,СВЦЭМ!$B$39:$B$789,U$296)+'СЕТ СН'!$F$16</f>
        <v>#VALUE!</v>
      </c>
      <c r="V309" s="36" t="e">
        <f ca="1">SUMIFS(СВЦЭМ!$I$40:$I$783,СВЦЭМ!$A$40:$A$783,$A309,СВЦЭМ!$B$39:$B$789,V$296)+'СЕТ СН'!$F$16</f>
        <v>#VALUE!</v>
      </c>
      <c r="W309" s="36" t="e">
        <f ca="1">SUMIFS(СВЦЭМ!$I$40:$I$783,СВЦЭМ!$A$40:$A$783,$A309,СВЦЭМ!$B$39:$B$789,W$296)+'СЕТ СН'!$F$16</f>
        <v>#VALUE!</v>
      </c>
      <c r="X309" s="36" t="e">
        <f ca="1">SUMIFS(СВЦЭМ!$I$40:$I$783,СВЦЭМ!$A$40:$A$783,$A309,СВЦЭМ!$B$39:$B$789,X$296)+'СЕТ СН'!$F$16</f>
        <v>#VALUE!</v>
      </c>
      <c r="Y309" s="36" t="e">
        <f ca="1">SUMIFS(СВЦЭМ!$I$40:$I$783,СВЦЭМ!$A$40:$A$783,$A309,СВЦЭМ!$B$39:$B$789,Y$296)+'СЕТ СН'!$F$16</f>
        <v>#VALUE!</v>
      </c>
    </row>
    <row r="310" spans="1:25" ht="15.75" hidden="1" x14ac:dyDescent="0.2">
      <c r="A310" s="35">
        <f t="shared" si="8"/>
        <v>45640</v>
      </c>
      <c r="B310" s="36" t="e">
        <f ca="1">SUMIFS(СВЦЭМ!$I$40:$I$783,СВЦЭМ!$A$40:$A$783,$A310,СВЦЭМ!$B$39:$B$789,B$296)+'СЕТ СН'!$F$16</f>
        <v>#VALUE!</v>
      </c>
      <c r="C310" s="36" t="e">
        <f ca="1">SUMIFS(СВЦЭМ!$I$40:$I$783,СВЦЭМ!$A$40:$A$783,$A310,СВЦЭМ!$B$39:$B$789,C$296)+'СЕТ СН'!$F$16</f>
        <v>#VALUE!</v>
      </c>
      <c r="D310" s="36" t="e">
        <f ca="1">SUMIFS(СВЦЭМ!$I$40:$I$783,СВЦЭМ!$A$40:$A$783,$A310,СВЦЭМ!$B$39:$B$789,D$296)+'СЕТ СН'!$F$16</f>
        <v>#VALUE!</v>
      </c>
      <c r="E310" s="36" t="e">
        <f ca="1">SUMIFS(СВЦЭМ!$I$40:$I$783,СВЦЭМ!$A$40:$A$783,$A310,СВЦЭМ!$B$39:$B$789,E$296)+'СЕТ СН'!$F$16</f>
        <v>#VALUE!</v>
      </c>
      <c r="F310" s="36" t="e">
        <f ca="1">SUMIFS(СВЦЭМ!$I$40:$I$783,СВЦЭМ!$A$40:$A$783,$A310,СВЦЭМ!$B$39:$B$789,F$296)+'СЕТ СН'!$F$16</f>
        <v>#VALUE!</v>
      </c>
      <c r="G310" s="36" t="e">
        <f ca="1">SUMIFS(СВЦЭМ!$I$40:$I$783,СВЦЭМ!$A$40:$A$783,$A310,СВЦЭМ!$B$39:$B$789,G$296)+'СЕТ СН'!$F$16</f>
        <v>#VALUE!</v>
      </c>
      <c r="H310" s="36" t="e">
        <f ca="1">SUMIFS(СВЦЭМ!$I$40:$I$783,СВЦЭМ!$A$40:$A$783,$A310,СВЦЭМ!$B$39:$B$789,H$296)+'СЕТ СН'!$F$16</f>
        <v>#VALUE!</v>
      </c>
      <c r="I310" s="36" t="e">
        <f ca="1">SUMIFS(СВЦЭМ!$I$40:$I$783,СВЦЭМ!$A$40:$A$783,$A310,СВЦЭМ!$B$39:$B$789,I$296)+'СЕТ СН'!$F$16</f>
        <v>#VALUE!</v>
      </c>
      <c r="J310" s="36" t="e">
        <f ca="1">SUMIFS(СВЦЭМ!$I$40:$I$783,СВЦЭМ!$A$40:$A$783,$A310,СВЦЭМ!$B$39:$B$789,J$296)+'СЕТ СН'!$F$16</f>
        <v>#VALUE!</v>
      </c>
      <c r="K310" s="36" t="e">
        <f ca="1">SUMIFS(СВЦЭМ!$I$40:$I$783,СВЦЭМ!$A$40:$A$783,$A310,СВЦЭМ!$B$39:$B$789,K$296)+'СЕТ СН'!$F$16</f>
        <v>#VALUE!</v>
      </c>
      <c r="L310" s="36" t="e">
        <f ca="1">SUMIFS(СВЦЭМ!$I$40:$I$783,СВЦЭМ!$A$40:$A$783,$A310,СВЦЭМ!$B$39:$B$789,L$296)+'СЕТ СН'!$F$16</f>
        <v>#VALUE!</v>
      </c>
      <c r="M310" s="36" t="e">
        <f ca="1">SUMIFS(СВЦЭМ!$I$40:$I$783,СВЦЭМ!$A$40:$A$783,$A310,СВЦЭМ!$B$39:$B$789,M$296)+'СЕТ СН'!$F$16</f>
        <v>#VALUE!</v>
      </c>
      <c r="N310" s="36" t="e">
        <f ca="1">SUMIFS(СВЦЭМ!$I$40:$I$783,СВЦЭМ!$A$40:$A$783,$A310,СВЦЭМ!$B$39:$B$789,N$296)+'СЕТ СН'!$F$16</f>
        <v>#VALUE!</v>
      </c>
      <c r="O310" s="36" t="e">
        <f ca="1">SUMIFS(СВЦЭМ!$I$40:$I$783,СВЦЭМ!$A$40:$A$783,$A310,СВЦЭМ!$B$39:$B$789,O$296)+'СЕТ СН'!$F$16</f>
        <v>#VALUE!</v>
      </c>
      <c r="P310" s="36" t="e">
        <f ca="1">SUMIFS(СВЦЭМ!$I$40:$I$783,СВЦЭМ!$A$40:$A$783,$A310,СВЦЭМ!$B$39:$B$789,P$296)+'СЕТ СН'!$F$16</f>
        <v>#VALUE!</v>
      </c>
      <c r="Q310" s="36" t="e">
        <f ca="1">SUMIFS(СВЦЭМ!$I$40:$I$783,СВЦЭМ!$A$40:$A$783,$A310,СВЦЭМ!$B$39:$B$789,Q$296)+'СЕТ СН'!$F$16</f>
        <v>#VALUE!</v>
      </c>
      <c r="R310" s="36" t="e">
        <f ca="1">SUMIFS(СВЦЭМ!$I$40:$I$783,СВЦЭМ!$A$40:$A$783,$A310,СВЦЭМ!$B$39:$B$789,R$296)+'СЕТ СН'!$F$16</f>
        <v>#VALUE!</v>
      </c>
      <c r="S310" s="36" t="e">
        <f ca="1">SUMIFS(СВЦЭМ!$I$40:$I$783,СВЦЭМ!$A$40:$A$783,$A310,СВЦЭМ!$B$39:$B$789,S$296)+'СЕТ СН'!$F$16</f>
        <v>#VALUE!</v>
      </c>
      <c r="T310" s="36" t="e">
        <f ca="1">SUMIFS(СВЦЭМ!$I$40:$I$783,СВЦЭМ!$A$40:$A$783,$A310,СВЦЭМ!$B$39:$B$789,T$296)+'СЕТ СН'!$F$16</f>
        <v>#VALUE!</v>
      </c>
      <c r="U310" s="36" t="e">
        <f ca="1">SUMIFS(СВЦЭМ!$I$40:$I$783,СВЦЭМ!$A$40:$A$783,$A310,СВЦЭМ!$B$39:$B$789,U$296)+'СЕТ СН'!$F$16</f>
        <v>#VALUE!</v>
      </c>
      <c r="V310" s="36" t="e">
        <f ca="1">SUMIFS(СВЦЭМ!$I$40:$I$783,СВЦЭМ!$A$40:$A$783,$A310,СВЦЭМ!$B$39:$B$789,V$296)+'СЕТ СН'!$F$16</f>
        <v>#VALUE!</v>
      </c>
      <c r="W310" s="36" t="e">
        <f ca="1">SUMIFS(СВЦЭМ!$I$40:$I$783,СВЦЭМ!$A$40:$A$783,$A310,СВЦЭМ!$B$39:$B$789,W$296)+'СЕТ СН'!$F$16</f>
        <v>#VALUE!</v>
      </c>
      <c r="X310" s="36" t="e">
        <f ca="1">SUMIFS(СВЦЭМ!$I$40:$I$783,СВЦЭМ!$A$40:$A$783,$A310,СВЦЭМ!$B$39:$B$789,X$296)+'СЕТ СН'!$F$16</f>
        <v>#VALUE!</v>
      </c>
      <c r="Y310" s="36" t="e">
        <f ca="1">SUMIFS(СВЦЭМ!$I$40:$I$783,СВЦЭМ!$A$40:$A$783,$A310,СВЦЭМ!$B$39:$B$789,Y$296)+'СЕТ СН'!$F$16</f>
        <v>#VALUE!</v>
      </c>
    </row>
    <row r="311" spans="1:25" ht="15.75" hidden="1" x14ac:dyDescent="0.2">
      <c r="A311" s="35">
        <f t="shared" si="8"/>
        <v>45641</v>
      </c>
      <c r="B311" s="36" t="e">
        <f ca="1">SUMIFS(СВЦЭМ!$I$40:$I$783,СВЦЭМ!$A$40:$A$783,$A311,СВЦЭМ!$B$39:$B$789,B$296)+'СЕТ СН'!$F$16</f>
        <v>#VALUE!</v>
      </c>
      <c r="C311" s="36" t="e">
        <f ca="1">SUMIFS(СВЦЭМ!$I$40:$I$783,СВЦЭМ!$A$40:$A$783,$A311,СВЦЭМ!$B$39:$B$789,C$296)+'СЕТ СН'!$F$16</f>
        <v>#VALUE!</v>
      </c>
      <c r="D311" s="36" t="e">
        <f ca="1">SUMIFS(СВЦЭМ!$I$40:$I$783,СВЦЭМ!$A$40:$A$783,$A311,СВЦЭМ!$B$39:$B$789,D$296)+'СЕТ СН'!$F$16</f>
        <v>#VALUE!</v>
      </c>
      <c r="E311" s="36" t="e">
        <f ca="1">SUMIFS(СВЦЭМ!$I$40:$I$783,СВЦЭМ!$A$40:$A$783,$A311,СВЦЭМ!$B$39:$B$789,E$296)+'СЕТ СН'!$F$16</f>
        <v>#VALUE!</v>
      </c>
      <c r="F311" s="36" t="e">
        <f ca="1">SUMIFS(СВЦЭМ!$I$40:$I$783,СВЦЭМ!$A$40:$A$783,$A311,СВЦЭМ!$B$39:$B$789,F$296)+'СЕТ СН'!$F$16</f>
        <v>#VALUE!</v>
      </c>
      <c r="G311" s="36" t="e">
        <f ca="1">SUMIFS(СВЦЭМ!$I$40:$I$783,СВЦЭМ!$A$40:$A$783,$A311,СВЦЭМ!$B$39:$B$789,G$296)+'СЕТ СН'!$F$16</f>
        <v>#VALUE!</v>
      </c>
      <c r="H311" s="36" t="e">
        <f ca="1">SUMIFS(СВЦЭМ!$I$40:$I$783,СВЦЭМ!$A$40:$A$783,$A311,СВЦЭМ!$B$39:$B$789,H$296)+'СЕТ СН'!$F$16</f>
        <v>#VALUE!</v>
      </c>
      <c r="I311" s="36" t="e">
        <f ca="1">SUMIFS(СВЦЭМ!$I$40:$I$783,СВЦЭМ!$A$40:$A$783,$A311,СВЦЭМ!$B$39:$B$789,I$296)+'СЕТ СН'!$F$16</f>
        <v>#VALUE!</v>
      </c>
      <c r="J311" s="36" t="e">
        <f ca="1">SUMIFS(СВЦЭМ!$I$40:$I$783,СВЦЭМ!$A$40:$A$783,$A311,СВЦЭМ!$B$39:$B$789,J$296)+'СЕТ СН'!$F$16</f>
        <v>#VALUE!</v>
      </c>
      <c r="K311" s="36" t="e">
        <f ca="1">SUMIFS(СВЦЭМ!$I$40:$I$783,СВЦЭМ!$A$40:$A$783,$A311,СВЦЭМ!$B$39:$B$789,K$296)+'СЕТ СН'!$F$16</f>
        <v>#VALUE!</v>
      </c>
      <c r="L311" s="36" t="e">
        <f ca="1">SUMIFS(СВЦЭМ!$I$40:$I$783,СВЦЭМ!$A$40:$A$783,$A311,СВЦЭМ!$B$39:$B$789,L$296)+'СЕТ СН'!$F$16</f>
        <v>#VALUE!</v>
      </c>
      <c r="M311" s="36" t="e">
        <f ca="1">SUMIFS(СВЦЭМ!$I$40:$I$783,СВЦЭМ!$A$40:$A$783,$A311,СВЦЭМ!$B$39:$B$789,M$296)+'СЕТ СН'!$F$16</f>
        <v>#VALUE!</v>
      </c>
      <c r="N311" s="36" t="e">
        <f ca="1">SUMIFS(СВЦЭМ!$I$40:$I$783,СВЦЭМ!$A$40:$A$783,$A311,СВЦЭМ!$B$39:$B$789,N$296)+'СЕТ СН'!$F$16</f>
        <v>#VALUE!</v>
      </c>
      <c r="O311" s="36" t="e">
        <f ca="1">SUMIFS(СВЦЭМ!$I$40:$I$783,СВЦЭМ!$A$40:$A$783,$A311,СВЦЭМ!$B$39:$B$789,O$296)+'СЕТ СН'!$F$16</f>
        <v>#VALUE!</v>
      </c>
      <c r="P311" s="36" t="e">
        <f ca="1">SUMIFS(СВЦЭМ!$I$40:$I$783,СВЦЭМ!$A$40:$A$783,$A311,СВЦЭМ!$B$39:$B$789,P$296)+'СЕТ СН'!$F$16</f>
        <v>#VALUE!</v>
      </c>
      <c r="Q311" s="36" t="e">
        <f ca="1">SUMIFS(СВЦЭМ!$I$40:$I$783,СВЦЭМ!$A$40:$A$783,$A311,СВЦЭМ!$B$39:$B$789,Q$296)+'СЕТ СН'!$F$16</f>
        <v>#VALUE!</v>
      </c>
      <c r="R311" s="36" t="e">
        <f ca="1">SUMIFS(СВЦЭМ!$I$40:$I$783,СВЦЭМ!$A$40:$A$783,$A311,СВЦЭМ!$B$39:$B$789,R$296)+'СЕТ СН'!$F$16</f>
        <v>#VALUE!</v>
      </c>
      <c r="S311" s="36" t="e">
        <f ca="1">SUMIFS(СВЦЭМ!$I$40:$I$783,СВЦЭМ!$A$40:$A$783,$A311,СВЦЭМ!$B$39:$B$789,S$296)+'СЕТ СН'!$F$16</f>
        <v>#VALUE!</v>
      </c>
      <c r="T311" s="36" t="e">
        <f ca="1">SUMIFS(СВЦЭМ!$I$40:$I$783,СВЦЭМ!$A$40:$A$783,$A311,СВЦЭМ!$B$39:$B$789,T$296)+'СЕТ СН'!$F$16</f>
        <v>#VALUE!</v>
      </c>
      <c r="U311" s="36" t="e">
        <f ca="1">SUMIFS(СВЦЭМ!$I$40:$I$783,СВЦЭМ!$A$40:$A$783,$A311,СВЦЭМ!$B$39:$B$789,U$296)+'СЕТ СН'!$F$16</f>
        <v>#VALUE!</v>
      </c>
      <c r="V311" s="36" t="e">
        <f ca="1">SUMIFS(СВЦЭМ!$I$40:$I$783,СВЦЭМ!$A$40:$A$783,$A311,СВЦЭМ!$B$39:$B$789,V$296)+'СЕТ СН'!$F$16</f>
        <v>#VALUE!</v>
      </c>
      <c r="W311" s="36" t="e">
        <f ca="1">SUMIFS(СВЦЭМ!$I$40:$I$783,СВЦЭМ!$A$40:$A$783,$A311,СВЦЭМ!$B$39:$B$789,W$296)+'СЕТ СН'!$F$16</f>
        <v>#VALUE!</v>
      </c>
      <c r="X311" s="36" t="e">
        <f ca="1">SUMIFS(СВЦЭМ!$I$40:$I$783,СВЦЭМ!$A$40:$A$783,$A311,СВЦЭМ!$B$39:$B$789,X$296)+'СЕТ СН'!$F$16</f>
        <v>#VALUE!</v>
      </c>
      <c r="Y311" s="36" t="e">
        <f ca="1">SUMIFS(СВЦЭМ!$I$40:$I$783,СВЦЭМ!$A$40:$A$783,$A311,СВЦЭМ!$B$39:$B$789,Y$296)+'СЕТ СН'!$F$16</f>
        <v>#VALUE!</v>
      </c>
    </row>
    <row r="312" spans="1:25" ht="15.75" hidden="1" x14ac:dyDescent="0.2">
      <c r="A312" s="35">
        <f t="shared" si="8"/>
        <v>45642</v>
      </c>
      <c r="B312" s="36" t="e">
        <f ca="1">SUMIFS(СВЦЭМ!$I$40:$I$783,СВЦЭМ!$A$40:$A$783,$A312,СВЦЭМ!$B$39:$B$789,B$296)+'СЕТ СН'!$F$16</f>
        <v>#VALUE!</v>
      </c>
      <c r="C312" s="36" t="e">
        <f ca="1">SUMIFS(СВЦЭМ!$I$40:$I$783,СВЦЭМ!$A$40:$A$783,$A312,СВЦЭМ!$B$39:$B$789,C$296)+'СЕТ СН'!$F$16</f>
        <v>#VALUE!</v>
      </c>
      <c r="D312" s="36" t="e">
        <f ca="1">SUMIFS(СВЦЭМ!$I$40:$I$783,СВЦЭМ!$A$40:$A$783,$A312,СВЦЭМ!$B$39:$B$789,D$296)+'СЕТ СН'!$F$16</f>
        <v>#VALUE!</v>
      </c>
      <c r="E312" s="36" t="e">
        <f ca="1">SUMIFS(СВЦЭМ!$I$40:$I$783,СВЦЭМ!$A$40:$A$783,$A312,СВЦЭМ!$B$39:$B$789,E$296)+'СЕТ СН'!$F$16</f>
        <v>#VALUE!</v>
      </c>
      <c r="F312" s="36" t="e">
        <f ca="1">SUMIFS(СВЦЭМ!$I$40:$I$783,СВЦЭМ!$A$40:$A$783,$A312,СВЦЭМ!$B$39:$B$789,F$296)+'СЕТ СН'!$F$16</f>
        <v>#VALUE!</v>
      </c>
      <c r="G312" s="36" t="e">
        <f ca="1">SUMIFS(СВЦЭМ!$I$40:$I$783,СВЦЭМ!$A$40:$A$783,$A312,СВЦЭМ!$B$39:$B$789,G$296)+'СЕТ СН'!$F$16</f>
        <v>#VALUE!</v>
      </c>
      <c r="H312" s="36" t="e">
        <f ca="1">SUMIFS(СВЦЭМ!$I$40:$I$783,СВЦЭМ!$A$40:$A$783,$A312,СВЦЭМ!$B$39:$B$789,H$296)+'СЕТ СН'!$F$16</f>
        <v>#VALUE!</v>
      </c>
      <c r="I312" s="36" t="e">
        <f ca="1">SUMIFS(СВЦЭМ!$I$40:$I$783,СВЦЭМ!$A$40:$A$783,$A312,СВЦЭМ!$B$39:$B$789,I$296)+'СЕТ СН'!$F$16</f>
        <v>#VALUE!</v>
      </c>
      <c r="J312" s="36" t="e">
        <f ca="1">SUMIFS(СВЦЭМ!$I$40:$I$783,СВЦЭМ!$A$40:$A$783,$A312,СВЦЭМ!$B$39:$B$789,J$296)+'СЕТ СН'!$F$16</f>
        <v>#VALUE!</v>
      </c>
      <c r="K312" s="36" t="e">
        <f ca="1">SUMIFS(СВЦЭМ!$I$40:$I$783,СВЦЭМ!$A$40:$A$783,$A312,СВЦЭМ!$B$39:$B$789,K$296)+'СЕТ СН'!$F$16</f>
        <v>#VALUE!</v>
      </c>
      <c r="L312" s="36" t="e">
        <f ca="1">SUMIFS(СВЦЭМ!$I$40:$I$783,СВЦЭМ!$A$40:$A$783,$A312,СВЦЭМ!$B$39:$B$789,L$296)+'СЕТ СН'!$F$16</f>
        <v>#VALUE!</v>
      </c>
      <c r="M312" s="36" t="e">
        <f ca="1">SUMIFS(СВЦЭМ!$I$40:$I$783,СВЦЭМ!$A$40:$A$783,$A312,СВЦЭМ!$B$39:$B$789,M$296)+'СЕТ СН'!$F$16</f>
        <v>#VALUE!</v>
      </c>
      <c r="N312" s="36" t="e">
        <f ca="1">SUMIFS(СВЦЭМ!$I$40:$I$783,СВЦЭМ!$A$40:$A$783,$A312,СВЦЭМ!$B$39:$B$789,N$296)+'СЕТ СН'!$F$16</f>
        <v>#VALUE!</v>
      </c>
      <c r="O312" s="36" t="e">
        <f ca="1">SUMIFS(СВЦЭМ!$I$40:$I$783,СВЦЭМ!$A$40:$A$783,$A312,СВЦЭМ!$B$39:$B$789,O$296)+'СЕТ СН'!$F$16</f>
        <v>#VALUE!</v>
      </c>
      <c r="P312" s="36" t="e">
        <f ca="1">SUMIFS(СВЦЭМ!$I$40:$I$783,СВЦЭМ!$A$40:$A$783,$A312,СВЦЭМ!$B$39:$B$789,P$296)+'СЕТ СН'!$F$16</f>
        <v>#VALUE!</v>
      </c>
      <c r="Q312" s="36" t="e">
        <f ca="1">SUMIFS(СВЦЭМ!$I$40:$I$783,СВЦЭМ!$A$40:$A$783,$A312,СВЦЭМ!$B$39:$B$789,Q$296)+'СЕТ СН'!$F$16</f>
        <v>#VALUE!</v>
      </c>
      <c r="R312" s="36" t="e">
        <f ca="1">SUMIFS(СВЦЭМ!$I$40:$I$783,СВЦЭМ!$A$40:$A$783,$A312,СВЦЭМ!$B$39:$B$789,R$296)+'СЕТ СН'!$F$16</f>
        <v>#VALUE!</v>
      </c>
      <c r="S312" s="36" t="e">
        <f ca="1">SUMIFS(СВЦЭМ!$I$40:$I$783,СВЦЭМ!$A$40:$A$783,$A312,СВЦЭМ!$B$39:$B$789,S$296)+'СЕТ СН'!$F$16</f>
        <v>#VALUE!</v>
      </c>
      <c r="T312" s="36" t="e">
        <f ca="1">SUMIFS(СВЦЭМ!$I$40:$I$783,СВЦЭМ!$A$40:$A$783,$A312,СВЦЭМ!$B$39:$B$789,T$296)+'СЕТ СН'!$F$16</f>
        <v>#VALUE!</v>
      </c>
      <c r="U312" s="36" t="e">
        <f ca="1">SUMIFS(СВЦЭМ!$I$40:$I$783,СВЦЭМ!$A$40:$A$783,$A312,СВЦЭМ!$B$39:$B$789,U$296)+'СЕТ СН'!$F$16</f>
        <v>#VALUE!</v>
      </c>
      <c r="V312" s="36" t="e">
        <f ca="1">SUMIFS(СВЦЭМ!$I$40:$I$783,СВЦЭМ!$A$40:$A$783,$A312,СВЦЭМ!$B$39:$B$789,V$296)+'СЕТ СН'!$F$16</f>
        <v>#VALUE!</v>
      </c>
      <c r="W312" s="36" t="e">
        <f ca="1">SUMIFS(СВЦЭМ!$I$40:$I$783,СВЦЭМ!$A$40:$A$783,$A312,СВЦЭМ!$B$39:$B$789,W$296)+'СЕТ СН'!$F$16</f>
        <v>#VALUE!</v>
      </c>
      <c r="X312" s="36" t="e">
        <f ca="1">SUMIFS(СВЦЭМ!$I$40:$I$783,СВЦЭМ!$A$40:$A$783,$A312,СВЦЭМ!$B$39:$B$789,X$296)+'СЕТ СН'!$F$16</f>
        <v>#VALUE!</v>
      </c>
      <c r="Y312" s="36" t="e">
        <f ca="1">SUMIFS(СВЦЭМ!$I$40:$I$783,СВЦЭМ!$A$40:$A$783,$A312,СВЦЭМ!$B$39:$B$789,Y$296)+'СЕТ СН'!$F$16</f>
        <v>#VALUE!</v>
      </c>
    </row>
    <row r="313" spans="1:25" ht="15.75" hidden="1" x14ac:dyDescent="0.2">
      <c r="A313" s="35">
        <f t="shared" si="8"/>
        <v>45643</v>
      </c>
      <c r="B313" s="36" t="e">
        <f ca="1">SUMIFS(СВЦЭМ!$I$40:$I$783,СВЦЭМ!$A$40:$A$783,$A313,СВЦЭМ!$B$39:$B$789,B$296)+'СЕТ СН'!$F$16</f>
        <v>#VALUE!</v>
      </c>
      <c r="C313" s="36" t="e">
        <f ca="1">SUMIFS(СВЦЭМ!$I$40:$I$783,СВЦЭМ!$A$40:$A$783,$A313,СВЦЭМ!$B$39:$B$789,C$296)+'СЕТ СН'!$F$16</f>
        <v>#VALUE!</v>
      </c>
      <c r="D313" s="36" t="e">
        <f ca="1">SUMIFS(СВЦЭМ!$I$40:$I$783,СВЦЭМ!$A$40:$A$783,$A313,СВЦЭМ!$B$39:$B$789,D$296)+'СЕТ СН'!$F$16</f>
        <v>#VALUE!</v>
      </c>
      <c r="E313" s="36" t="e">
        <f ca="1">SUMIFS(СВЦЭМ!$I$40:$I$783,СВЦЭМ!$A$40:$A$783,$A313,СВЦЭМ!$B$39:$B$789,E$296)+'СЕТ СН'!$F$16</f>
        <v>#VALUE!</v>
      </c>
      <c r="F313" s="36" t="e">
        <f ca="1">SUMIFS(СВЦЭМ!$I$40:$I$783,СВЦЭМ!$A$40:$A$783,$A313,СВЦЭМ!$B$39:$B$789,F$296)+'СЕТ СН'!$F$16</f>
        <v>#VALUE!</v>
      </c>
      <c r="G313" s="36" t="e">
        <f ca="1">SUMIFS(СВЦЭМ!$I$40:$I$783,СВЦЭМ!$A$40:$A$783,$A313,СВЦЭМ!$B$39:$B$789,G$296)+'СЕТ СН'!$F$16</f>
        <v>#VALUE!</v>
      </c>
      <c r="H313" s="36" t="e">
        <f ca="1">SUMIFS(СВЦЭМ!$I$40:$I$783,СВЦЭМ!$A$40:$A$783,$A313,СВЦЭМ!$B$39:$B$789,H$296)+'СЕТ СН'!$F$16</f>
        <v>#VALUE!</v>
      </c>
      <c r="I313" s="36" t="e">
        <f ca="1">SUMIFS(СВЦЭМ!$I$40:$I$783,СВЦЭМ!$A$40:$A$783,$A313,СВЦЭМ!$B$39:$B$789,I$296)+'СЕТ СН'!$F$16</f>
        <v>#VALUE!</v>
      </c>
      <c r="J313" s="36" t="e">
        <f ca="1">SUMIFS(СВЦЭМ!$I$40:$I$783,СВЦЭМ!$A$40:$A$783,$A313,СВЦЭМ!$B$39:$B$789,J$296)+'СЕТ СН'!$F$16</f>
        <v>#VALUE!</v>
      </c>
      <c r="K313" s="36" t="e">
        <f ca="1">SUMIFS(СВЦЭМ!$I$40:$I$783,СВЦЭМ!$A$40:$A$783,$A313,СВЦЭМ!$B$39:$B$789,K$296)+'СЕТ СН'!$F$16</f>
        <v>#VALUE!</v>
      </c>
      <c r="L313" s="36" t="e">
        <f ca="1">SUMIFS(СВЦЭМ!$I$40:$I$783,СВЦЭМ!$A$40:$A$783,$A313,СВЦЭМ!$B$39:$B$789,L$296)+'СЕТ СН'!$F$16</f>
        <v>#VALUE!</v>
      </c>
      <c r="M313" s="36" t="e">
        <f ca="1">SUMIFS(СВЦЭМ!$I$40:$I$783,СВЦЭМ!$A$40:$A$783,$A313,СВЦЭМ!$B$39:$B$789,M$296)+'СЕТ СН'!$F$16</f>
        <v>#VALUE!</v>
      </c>
      <c r="N313" s="36" t="e">
        <f ca="1">SUMIFS(СВЦЭМ!$I$40:$I$783,СВЦЭМ!$A$40:$A$783,$A313,СВЦЭМ!$B$39:$B$789,N$296)+'СЕТ СН'!$F$16</f>
        <v>#VALUE!</v>
      </c>
      <c r="O313" s="36" t="e">
        <f ca="1">SUMIFS(СВЦЭМ!$I$40:$I$783,СВЦЭМ!$A$40:$A$783,$A313,СВЦЭМ!$B$39:$B$789,O$296)+'СЕТ СН'!$F$16</f>
        <v>#VALUE!</v>
      </c>
      <c r="P313" s="36" t="e">
        <f ca="1">SUMIFS(СВЦЭМ!$I$40:$I$783,СВЦЭМ!$A$40:$A$783,$A313,СВЦЭМ!$B$39:$B$789,P$296)+'СЕТ СН'!$F$16</f>
        <v>#VALUE!</v>
      </c>
      <c r="Q313" s="36" t="e">
        <f ca="1">SUMIFS(СВЦЭМ!$I$40:$I$783,СВЦЭМ!$A$40:$A$783,$A313,СВЦЭМ!$B$39:$B$789,Q$296)+'СЕТ СН'!$F$16</f>
        <v>#VALUE!</v>
      </c>
      <c r="R313" s="36" t="e">
        <f ca="1">SUMIFS(СВЦЭМ!$I$40:$I$783,СВЦЭМ!$A$40:$A$783,$A313,СВЦЭМ!$B$39:$B$789,R$296)+'СЕТ СН'!$F$16</f>
        <v>#VALUE!</v>
      </c>
      <c r="S313" s="36" t="e">
        <f ca="1">SUMIFS(СВЦЭМ!$I$40:$I$783,СВЦЭМ!$A$40:$A$783,$A313,СВЦЭМ!$B$39:$B$789,S$296)+'СЕТ СН'!$F$16</f>
        <v>#VALUE!</v>
      </c>
      <c r="T313" s="36" t="e">
        <f ca="1">SUMIFS(СВЦЭМ!$I$40:$I$783,СВЦЭМ!$A$40:$A$783,$A313,СВЦЭМ!$B$39:$B$789,T$296)+'СЕТ СН'!$F$16</f>
        <v>#VALUE!</v>
      </c>
      <c r="U313" s="36" t="e">
        <f ca="1">SUMIFS(СВЦЭМ!$I$40:$I$783,СВЦЭМ!$A$40:$A$783,$A313,СВЦЭМ!$B$39:$B$789,U$296)+'СЕТ СН'!$F$16</f>
        <v>#VALUE!</v>
      </c>
      <c r="V313" s="36" t="e">
        <f ca="1">SUMIFS(СВЦЭМ!$I$40:$I$783,СВЦЭМ!$A$40:$A$783,$A313,СВЦЭМ!$B$39:$B$789,V$296)+'СЕТ СН'!$F$16</f>
        <v>#VALUE!</v>
      </c>
      <c r="W313" s="36" t="e">
        <f ca="1">SUMIFS(СВЦЭМ!$I$40:$I$783,СВЦЭМ!$A$40:$A$783,$A313,СВЦЭМ!$B$39:$B$789,W$296)+'СЕТ СН'!$F$16</f>
        <v>#VALUE!</v>
      </c>
      <c r="X313" s="36" t="e">
        <f ca="1">SUMIFS(СВЦЭМ!$I$40:$I$783,СВЦЭМ!$A$40:$A$783,$A313,СВЦЭМ!$B$39:$B$789,X$296)+'СЕТ СН'!$F$16</f>
        <v>#VALUE!</v>
      </c>
      <c r="Y313" s="36" t="e">
        <f ca="1">SUMIFS(СВЦЭМ!$I$40:$I$783,СВЦЭМ!$A$40:$A$783,$A313,СВЦЭМ!$B$39:$B$789,Y$296)+'СЕТ СН'!$F$16</f>
        <v>#VALUE!</v>
      </c>
    </row>
    <row r="314" spans="1:25" ht="15.75" hidden="1" x14ac:dyDescent="0.2">
      <c r="A314" s="35">
        <f t="shared" si="8"/>
        <v>45644</v>
      </c>
      <c r="B314" s="36" t="e">
        <f ca="1">SUMIFS(СВЦЭМ!$I$40:$I$783,СВЦЭМ!$A$40:$A$783,$A314,СВЦЭМ!$B$39:$B$789,B$296)+'СЕТ СН'!$F$16</f>
        <v>#VALUE!</v>
      </c>
      <c r="C314" s="36" t="e">
        <f ca="1">SUMIFS(СВЦЭМ!$I$40:$I$783,СВЦЭМ!$A$40:$A$783,$A314,СВЦЭМ!$B$39:$B$789,C$296)+'СЕТ СН'!$F$16</f>
        <v>#VALUE!</v>
      </c>
      <c r="D314" s="36" t="e">
        <f ca="1">SUMIFS(СВЦЭМ!$I$40:$I$783,СВЦЭМ!$A$40:$A$783,$A314,СВЦЭМ!$B$39:$B$789,D$296)+'СЕТ СН'!$F$16</f>
        <v>#VALUE!</v>
      </c>
      <c r="E314" s="36" t="e">
        <f ca="1">SUMIFS(СВЦЭМ!$I$40:$I$783,СВЦЭМ!$A$40:$A$783,$A314,СВЦЭМ!$B$39:$B$789,E$296)+'СЕТ СН'!$F$16</f>
        <v>#VALUE!</v>
      </c>
      <c r="F314" s="36" t="e">
        <f ca="1">SUMIFS(СВЦЭМ!$I$40:$I$783,СВЦЭМ!$A$40:$A$783,$A314,СВЦЭМ!$B$39:$B$789,F$296)+'СЕТ СН'!$F$16</f>
        <v>#VALUE!</v>
      </c>
      <c r="G314" s="36" t="e">
        <f ca="1">SUMIFS(СВЦЭМ!$I$40:$I$783,СВЦЭМ!$A$40:$A$783,$A314,СВЦЭМ!$B$39:$B$789,G$296)+'СЕТ СН'!$F$16</f>
        <v>#VALUE!</v>
      </c>
      <c r="H314" s="36" t="e">
        <f ca="1">SUMIFS(СВЦЭМ!$I$40:$I$783,СВЦЭМ!$A$40:$A$783,$A314,СВЦЭМ!$B$39:$B$789,H$296)+'СЕТ СН'!$F$16</f>
        <v>#VALUE!</v>
      </c>
      <c r="I314" s="36" t="e">
        <f ca="1">SUMIFS(СВЦЭМ!$I$40:$I$783,СВЦЭМ!$A$40:$A$783,$A314,СВЦЭМ!$B$39:$B$789,I$296)+'СЕТ СН'!$F$16</f>
        <v>#VALUE!</v>
      </c>
      <c r="J314" s="36" t="e">
        <f ca="1">SUMIFS(СВЦЭМ!$I$40:$I$783,СВЦЭМ!$A$40:$A$783,$A314,СВЦЭМ!$B$39:$B$789,J$296)+'СЕТ СН'!$F$16</f>
        <v>#VALUE!</v>
      </c>
      <c r="K314" s="36" t="e">
        <f ca="1">SUMIFS(СВЦЭМ!$I$40:$I$783,СВЦЭМ!$A$40:$A$783,$A314,СВЦЭМ!$B$39:$B$789,K$296)+'СЕТ СН'!$F$16</f>
        <v>#VALUE!</v>
      </c>
      <c r="L314" s="36" t="e">
        <f ca="1">SUMIFS(СВЦЭМ!$I$40:$I$783,СВЦЭМ!$A$40:$A$783,$A314,СВЦЭМ!$B$39:$B$789,L$296)+'СЕТ СН'!$F$16</f>
        <v>#VALUE!</v>
      </c>
      <c r="M314" s="36" t="e">
        <f ca="1">SUMIFS(СВЦЭМ!$I$40:$I$783,СВЦЭМ!$A$40:$A$783,$A314,СВЦЭМ!$B$39:$B$789,M$296)+'СЕТ СН'!$F$16</f>
        <v>#VALUE!</v>
      </c>
      <c r="N314" s="36" t="e">
        <f ca="1">SUMIFS(СВЦЭМ!$I$40:$I$783,СВЦЭМ!$A$40:$A$783,$A314,СВЦЭМ!$B$39:$B$789,N$296)+'СЕТ СН'!$F$16</f>
        <v>#VALUE!</v>
      </c>
      <c r="O314" s="36" t="e">
        <f ca="1">SUMIFS(СВЦЭМ!$I$40:$I$783,СВЦЭМ!$A$40:$A$783,$A314,СВЦЭМ!$B$39:$B$789,O$296)+'СЕТ СН'!$F$16</f>
        <v>#VALUE!</v>
      </c>
      <c r="P314" s="36" t="e">
        <f ca="1">SUMIFS(СВЦЭМ!$I$40:$I$783,СВЦЭМ!$A$40:$A$783,$A314,СВЦЭМ!$B$39:$B$789,P$296)+'СЕТ СН'!$F$16</f>
        <v>#VALUE!</v>
      </c>
      <c r="Q314" s="36" t="e">
        <f ca="1">SUMIFS(СВЦЭМ!$I$40:$I$783,СВЦЭМ!$A$40:$A$783,$A314,СВЦЭМ!$B$39:$B$789,Q$296)+'СЕТ СН'!$F$16</f>
        <v>#VALUE!</v>
      </c>
      <c r="R314" s="36" t="e">
        <f ca="1">SUMIFS(СВЦЭМ!$I$40:$I$783,СВЦЭМ!$A$40:$A$783,$A314,СВЦЭМ!$B$39:$B$789,R$296)+'СЕТ СН'!$F$16</f>
        <v>#VALUE!</v>
      </c>
      <c r="S314" s="36" t="e">
        <f ca="1">SUMIFS(СВЦЭМ!$I$40:$I$783,СВЦЭМ!$A$40:$A$783,$A314,СВЦЭМ!$B$39:$B$789,S$296)+'СЕТ СН'!$F$16</f>
        <v>#VALUE!</v>
      </c>
      <c r="T314" s="36" t="e">
        <f ca="1">SUMIFS(СВЦЭМ!$I$40:$I$783,СВЦЭМ!$A$40:$A$783,$A314,СВЦЭМ!$B$39:$B$789,T$296)+'СЕТ СН'!$F$16</f>
        <v>#VALUE!</v>
      </c>
      <c r="U314" s="36" t="e">
        <f ca="1">SUMIFS(СВЦЭМ!$I$40:$I$783,СВЦЭМ!$A$40:$A$783,$A314,СВЦЭМ!$B$39:$B$789,U$296)+'СЕТ СН'!$F$16</f>
        <v>#VALUE!</v>
      </c>
      <c r="V314" s="36" t="e">
        <f ca="1">SUMIFS(СВЦЭМ!$I$40:$I$783,СВЦЭМ!$A$40:$A$783,$A314,СВЦЭМ!$B$39:$B$789,V$296)+'СЕТ СН'!$F$16</f>
        <v>#VALUE!</v>
      </c>
      <c r="W314" s="36" t="e">
        <f ca="1">SUMIFS(СВЦЭМ!$I$40:$I$783,СВЦЭМ!$A$40:$A$783,$A314,СВЦЭМ!$B$39:$B$789,W$296)+'СЕТ СН'!$F$16</f>
        <v>#VALUE!</v>
      </c>
      <c r="X314" s="36" t="e">
        <f ca="1">SUMIFS(СВЦЭМ!$I$40:$I$783,СВЦЭМ!$A$40:$A$783,$A314,СВЦЭМ!$B$39:$B$789,X$296)+'СЕТ СН'!$F$16</f>
        <v>#VALUE!</v>
      </c>
      <c r="Y314" s="36" t="e">
        <f ca="1">SUMIFS(СВЦЭМ!$I$40:$I$783,СВЦЭМ!$A$40:$A$783,$A314,СВЦЭМ!$B$39:$B$789,Y$296)+'СЕТ СН'!$F$16</f>
        <v>#VALUE!</v>
      </c>
    </row>
    <row r="315" spans="1:25" ht="15.75" hidden="1" x14ac:dyDescent="0.2">
      <c r="A315" s="35">
        <f t="shared" si="8"/>
        <v>45645</v>
      </c>
      <c r="B315" s="36" t="e">
        <f ca="1">SUMIFS(СВЦЭМ!$I$40:$I$783,СВЦЭМ!$A$40:$A$783,$A315,СВЦЭМ!$B$39:$B$789,B$296)+'СЕТ СН'!$F$16</f>
        <v>#VALUE!</v>
      </c>
      <c r="C315" s="36" t="e">
        <f ca="1">SUMIFS(СВЦЭМ!$I$40:$I$783,СВЦЭМ!$A$40:$A$783,$A315,СВЦЭМ!$B$39:$B$789,C$296)+'СЕТ СН'!$F$16</f>
        <v>#VALUE!</v>
      </c>
      <c r="D315" s="36" t="e">
        <f ca="1">SUMIFS(СВЦЭМ!$I$40:$I$783,СВЦЭМ!$A$40:$A$783,$A315,СВЦЭМ!$B$39:$B$789,D$296)+'СЕТ СН'!$F$16</f>
        <v>#VALUE!</v>
      </c>
      <c r="E315" s="36" t="e">
        <f ca="1">SUMIFS(СВЦЭМ!$I$40:$I$783,СВЦЭМ!$A$40:$A$783,$A315,СВЦЭМ!$B$39:$B$789,E$296)+'СЕТ СН'!$F$16</f>
        <v>#VALUE!</v>
      </c>
      <c r="F315" s="36" t="e">
        <f ca="1">SUMIFS(СВЦЭМ!$I$40:$I$783,СВЦЭМ!$A$40:$A$783,$A315,СВЦЭМ!$B$39:$B$789,F$296)+'СЕТ СН'!$F$16</f>
        <v>#VALUE!</v>
      </c>
      <c r="G315" s="36" t="e">
        <f ca="1">SUMIFS(СВЦЭМ!$I$40:$I$783,СВЦЭМ!$A$40:$A$783,$A315,СВЦЭМ!$B$39:$B$789,G$296)+'СЕТ СН'!$F$16</f>
        <v>#VALUE!</v>
      </c>
      <c r="H315" s="36" t="e">
        <f ca="1">SUMIFS(СВЦЭМ!$I$40:$I$783,СВЦЭМ!$A$40:$A$783,$A315,СВЦЭМ!$B$39:$B$789,H$296)+'СЕТ СН'!$F$16</f>
        <v>#VALUE!</v>
      </c>
      <c r="I315" s="36" t="e">
        <f ca="1">SUMIFS(СВЦЭМ!$I$40:$I$783,СВЦЭМ!$A$40:$A$783,$A315,СВЦЭМ!$B$39:$B$789,I$296)+'СЕТ СН'!$F$16</f>
        <v>#VALUE!</v>
      </c>
      <c r="J315" s="36" t="e">
        <f ca="1">SUMIFS(СВЦЭМ!$I$40:$I$783,СВЦЭМ!$A$40:$A$783,$A315,СВЦЭМ!$B$39:$B$789,J$296)+'СЕТ СН'!$F$16</f>
        <v>#VALUE!</v>
      </c>
      <c r="K315" s="36" t="e">
        <f ca="1">SUMIFS(СВЦЭМ!$I$40:$I$783,СВЦЭМ!$A$40:$A$783,$A315,СВЦЭМ!$B$39:$B$789,K$296)+'СЕТ СН'!$F$16</f>
        <v>#VALUE!</v>
      </c>
      <c r="L315" s="36" t="e">
        <f ca="1">SUMIFS(СВЦЭМ!$I$40:$I$783,СВЦЭМ!$A$40:$A$783,$A315,СВЦЭМ!$B$39:$B$789,L$296)+'СЕТ СН'!$F$16</f>
        <v>#VALUE!</v>
      </c>
      <c r="M315" s="36" t="e">
        <f ca="1">SUMIFS(СВЦЭМ!$I$40:$I$783,СВЦЭМ!$A$40:$A$783,$A315,СВЦЭМ!$B$39:$B$789,M$296)+'СЕТ СН'!$F$16</f>
        <v>#VALUE!</v>
      </c>
      <c r="N315" s="36" t="e">
        <f ca="1">SUMIFS(СВЦЭМ!$I$40:$I$783,СВЦЭМ!$A$40:$A$783,$A315,СВЦЭМ!$B$39:$B$789,N$296)+'СЕТ СН'!$F$16</f>
        <v>#VALUE!</v>
      </c>
      <c r="O315" s="36" t="e">
        <f ca="1">SUMIFS(СВЦЭМ!$I$40:$I$783,СВЦЭМ!$A$40:$A$783,$A315,СВЦЭМ!$B$39:$B$789,O$296)+'СЕТ СН'!$F$16</f>
        <v>#VALUE!</v>
      </c>
      <c r="P315" s="36" t="e">
        <f ca="1">SUMIFS(СВЦЭМ!$I$40:$I$783,СВЦЭМ!$A$40:$A$783,$A315,СВЦЭМ!$B$39:$B$789,P$296)+'СЕТ СН'!$F$16</f>
        <v>#VALUE!</v>
      </c>
      <c r="Q315" s="36" t="e">
        <f ca="1">SUMIFS(СВЦЭМ!$I$40:$I$783,СВЦЭМ!$A$40:$A$783,$A315,СВЦЭМ!$B$39:$B$789,Q$296)+'СЕТ СН'!$F$16</f>
        <v>#VALUE!</v>
      </c>
      <c r="R315" s="36" t="e">
        <f ca="1">SUMIFS(СВЦЭМ!$I$40:$I$783,СВЦЭМ!$A$40:$A$783,$A315,СВЦЭМ!$B$39:$B$789,R$296)+'СЕТ СН'!$F$16</f>
        <v>#VALUE!</v>
      </c>
      <c r="S315" s="36" t="e">
        <f ca="1">SUMIFS(СВЦЭМ!$I$40:$I$783,СВЦЭМ!$A$40:$A$783,$A315,СВЦЭМ!$B$39:$B$789,S$296)+'СЕТ СН'!$F$16</f>
        <v>#VALUE!</v>
      </c>
      <c r="T315" s="36" t="e">
        <f ca="1">SUMIFS(СВЦЭМ!$I$40:$I$783,СВЦЭМ!$A$40:$A$783,$A315,СВЦЭМ!$B$39:$B$789,T$296)+'СЕТ СН'!$F$16</f>
        <v>#VALUE!</v>
      </c>
      <c r="U315" s="36" t="e">
        <f ca="1">SUMIFS(СВЦЭМ!$I$40:$I$783,СВЦЭМ!$A$40:$A$783,$A315,СВЦЭМ!$B$39:$B$789,U$296)+'СЕТ СН'!$F$16</f>
        <v>#VALUE!</v>
      </c>
      <c r="V315" s="36" t="e">
        <f ca="1">SUMIFS(СВЦЭМ!$I$40:$I$783,СВЦЭМ!$A$40:$A$783,$A315,СВЦЭМ!$B$39:$B$789,V$296)+'СЕТ СН'!$F$16</f>
        <v>#VALUE!</v>
      </c>
      <c r="W315" s="36" t="e">
        <f ca="1">SUMIFS(СВЦЭМ!$I$40:$I$783,СВЦЭМ!$A$40:$A$783,$A315,СВЦЭМ!$B$39:$B$789,W$296)+'СЕТ СН'!$F$16</f>
        <v>#VALUE!</v>
      </c>
      <c r="X315" s="36" t="e">
        <f ca="1">SUMIFS(СВЦЭМ!$I$40:$I$783,СВЦЭМ!$A$40:$A$783,$A315,СВЦЭМ!$B$39:$B$789,X$296)+'СЕТ СН'!$F$16</f>
        <v>#VALUE!</v>
      </c>
      <c r="Y315" s="36" t="e">
        <f ca="1">SUMIFS(СВЦЭМ!$I$40:$I$783,СВЦЭМ!$A$40:$A$783,$A315,СВЦЭМ!$B$39:$B$789,Y$296)+'СЕТ СН'!$F$16</f>
        <v>#VALUE!</v>
      </c>
    </row>
    <row r="316" spans="1:25" ht="15.75" hidden="1" x14ac:dyDescent="0.2">
      <c r="A316" s="35">
        <f t="shared" si="8"/>
        <v>45646</v>
      </c>
      <c r="B316" s="36" t="e">
        <f ca="1">SUMIFS(СВЦЭМ!$I$40:$I$783,СВЦЭМ!$A$40:$A$783,$A316,СВЦЭМ!$B$39:$B$789,B$296)+'СЕТ СН'!$F$16</f>
        <v>#VALUE!</v>
      </c>
      <c r="C316" s="36" t="e">
        <f ca="1">SUMIFS(СВЦЭМ!$I$40:$I$783,СВЦЭМ!$A$40:$A$783,$A316,СВЦЭМ!$B$39:$B$789,C$296)+'СЕТ СН'!$F$16</f>
        <v>#VALUE!</v>
      </c>
      <c r="D316" s="36" t="e">
        <f ca="1">SUMIFS(СВЦЭМ!$I$40:$I$783,СВЦЭМ!$A$40:$A$783,$A316,СВЦЭМ!$B$39:$B$789,D$296)+'СЕТ СН'!$F$16</f>
        <v>#VALUE!</v>
      </c>
      <c r="E316" s="36" t="e">
        <f ca="1">SUMIFS(СВЦЭМ!$I$40:$I$783,СВЦЭМ!$A$40:$A$783,$A316,СВЦЭМ!$B$39:$B$789,E$296)+'СЕТ СН'!$F$16</f>
        <v>#VALUE!</v>
      </c>
      <c r="F316" s="36" t="e">
        <f ca="1">SUMIFS(СВЦЭМ!$I$40:$I$783,СВЦЭМ!$A$40:$A$783,$A316,СВЦЭМ!$B$39:$B$789,F$296)+'СЕТ СН'!$F$16</f>
        <v>#VALUE!</v>
      </c>
      <c r="G316" s="36" t="e">
        <f ca="1">SUMIFS(СВЦЭМ!$I$40:$I$783,СВЦЭМ!$A$40:$A$783,$A316,СВЦЭМ!$B$39:$B$789,G$296)+'СЕТ СН'!$F$16</f>
        <v>#VALUE!</v>
      </c>
      <c r="H316" s="36" t="e">
        <f ca="1">SUMIFS(СВЦЭМ!$I$40:$I$783,СВЦЭМ!$A$40:$A$783,$A316,СВЦЭМ!$B$39:$B$789,H$296)+'СЕТ СН'!$F$16</f>
        <v>#VALUE!</v>
      </c>
      <c r="I316" s="36" t="e">
        <f ca="1">SUMIFS(СВЦЭМ!$I$40:$I$783,СВЦЭМ!$A$40:$A$783,$A316,СВЦЭМ!$B$39:$B$789,I$296)+'СЕТ СН'!$F$16</f>
        <v>#VALUE!</v>
      </c>
      <c r="J316" s="36" t="e">
        <f ca="1">SUMIFS(СВЦЭМ!$I$40:$I$783,СВЦЭМ!$A$40:$A$783,$A316,СВЦЭМ!$B$39:$B$789,J$296)+'СЕТ СН'!$F$16</f>
        <v>#VALUE!</v>
      </c>
      <c r="K316" s="36" t="e">
        <f ca="1">SUMIFS(СВЦЭМ!$I$40:$I$783,СВЦЭМ!$A$40:$A$783,$A316,СВЦЭМ!$B$39:$B$789,K$296)+'СЕТ СН'!$F$16</f>
        <v>#VALUE!</v>
      </c>
      <c r="L316" s="36" t="e">
        <f ca="1">SUMIFS(СВЦЭМ!$I$40:$I$783,СВЦЭМ!$A$40:$A$783,$A316,СВЦЭМ!$B$39:$B$789,L$296)+'СЕТ СН'!$F$16</f>
        <v>#VALUE!</v>
      </c>
      <c r="M316" s="36" t="e">
        <f ca="1">SUMIFS(СВЦЭМ!$I$40:$I$783,СВЦЭМ!$A$40:$A$783,$A316,СВЦЭМ!$B$39:$B$789,M$296)+'СЕТ СН'!$F$16</f>
        <v>#VALUE!</v>
      </c>
      <c r="N316" s="36" t="e">
        <f ca="1">SUMIFS(СВЦЭМ!$I$40:$I$783,СВЦЭМ!$A$40:$A$783,$A316,СВЦЭМ!$B$39:$B$789,N$296)+'СЕТ СН'!$F$16</f>
        <v>#VALUE!</v>
      </c>
      <c r="O316" s="36" t="e">
        <f ca="1">SUMIFS(СВЦЭМ!$I$40:$I$783,СВЦЭМ!$A$40:$A$783,$A316,СВЦЭМ!$B$39:$B$789,O$296)+'СЕТ СН'!$F$16</f>
        <v>#VALUE!</v>
      </c>
      <c r="P316" s="36" t="e">
        <f ca="1">SUMIFS(СВЦЭМ!$I$40:$I$783,СВЦЭМ!$A$40:$A$783,$A316,СВЦЭМ!$B$39:$B$789,P$296)+'СЕТ СН'!$F$16</f>
        <v>#VALUE!</v>
      </c>
      <c r="Q316" s="36" t="e">
        <f ca="1">SUMIFS(СВЦЭМ!$I$40:$I$783,СВЦЭМ!$A$40:$A$783,$A316,СВЦЭМ!$B$39:$B$789,Q$296)+'СЕТ СН'!$F$16</f>
        <v>#VALUE!</v>
      </c>
      <c r="R316" s="36" t="e">
        <f ca="1">SUMIFS(СВЦЭМ!$I$40:$I$783,СВЦЭМ!$A$40:$A$783,$A316,СВЦЭМ!$B$39:$B$789,R$296)+'СЕТ СН'!$F$16</f>
        <v>#VALUE!</v>
      </c>
      <c r="S316" s="36" t="e">
        <f ca="1">SUMIFS(СВЦЭМ!$I$40:$I$783,СВЦЭМ!$A$40:$A$783,$A316,СВЦЭМ!$B$39:$B$789,S$296)+'СЕТ СН'!$F$16</f>
        <v>#VALUE!</v>
      </c>
      <c r="T316" s="36" t="e">
        <f ca="1">SUMIFS(СВЦЭМ!$I$40:$I$783,СВЦЭМ!$A$40:$A$783,$A316,СВЦЭМ!$B$39:$B$789,T$296)+'СЕТ СН'!$F$16</f>
        <v>#VALUE!</v>
      </c>
      <c r="U316" s="36" t="e">
        <f ca="1">SUMIFS(СВЦЭМ!$I$40:$I$783,СВЦЭМ!$A$40:$A$783,$A316,СВЦЭМ!$B$39:$B$789,U$296)+'СЕТ СН'!$F$16</f>
        <v>#VALUE!</v>
      </c>
      <c r="V316" s="36" t="e">
        <f ca="1">SUMIFS(СВЦЭМ!$I$40:$I$783,СВЦЭМ!$A$40:$A$783,$A316,СВЦЭМ!$B$39:$B$789,V$296)+'СЕТ СН'!$F$16</f>
        <v>#VALUE!</v>
      </c>
      <c r="W316" s="36" t="e">
        <f ca="1">SUMIFS(СВЦЭМ!$I$40:$I$783,СВЦЭМ!$A$40:$A$783,$A316,СВЦЭМ!$B$39:$B$789,W$296)+'СЕТ СН'!$F$16</f>
        <v>#VALUE!</v>
      </c>
      <c r="X316" s="36" t="e">
        <f ca="1">SUMIFS(СВЦЭМ!$I$40:$I$783,СВЦЭМ!$A$40:$A$783,$A316,СВЦЭМ!$B$39:$B$789,X$296)+'СЕТ СН'!$F$16</f>
        <v>#VALUE!</v>
      </c>
      <c r="Y316" s="36" t="e">
        <f ca="1">SUMIFS(СВЦЭМ!$I$40:$I$783,СВЦЭМ!$A$40:$A$783,$A316,СВЦЭМ!$B$39:$B$789,Y$296)+'СЕТ СН'!$F$16</f>
        <v>#VALUE!</v>
      </c>
    </row>
    <row r="317" spans="1:25" ht="15.75" hidden="1" x14ac:dyDescent="0.2">
      <c r="A317" s="35">
        <f t="shared" si="8"/>
        <v>45647</v>
      </c>
      <c r="B317" s="36" t="e">
        <f ca="1">SUMIFS(СВЦЭМ!$I$40:$I$783,СВЦЭМ!$A$40:$A$783,$A317,СВЦЭМ!$B$39:$B$789,B$296)+'СЕТ СН'!$F$16</f>
        <v>#VALUE!</v>
      </c>
      <c r="C317" s="36" t="e">
        <f ca="1">SUMIFS(СВЦЭМ!$I$40:$I$783,СВЦЭМ!$A$40:$A$783,$A317,СВЦЭМ!$B$39:$B$789,C$296)+'СЕТ СН'!$F$16</f>
        <v>#VALUE!</v>
      </c>
      <c r="D317" s="36" t="e">
        <f ca="1">SUMIFS(СВЦЭМ!$I$40:$I$783,СВЦЭМ!$A$40:$A$783,$A317,СВЦЭМ!$B$39:$B$789,D$296)+'СЕТ СН'!$F$16</f>
        <v>#VALUE!</v>
      </c>
      <c r="E317" s="36" t="e">
        <f ca="1">SUMIFS(СВЦЭМ!$I$40:$I$783,СВЦЭМ!$A$40:$A$783,$A317,СВЦЭМ!$B$39:$B$789,E$296)+'СЕТ СН'!$F$16</f>
        <v>#VALUE!</v>
      </c>
      <c r="F317" s="36" t="e">
        <f ca="1">SUMIFS(СВЦЭМ!$I$40:$I$783,СВЦЭМ!$A$40:$A$783,$A317,СВЦЭМ!$B$39:$B$789,F$296)+'СЕТ СН'!$F$16</f>
        <v>#VALUE!</v>
      </c>
      <c r="G317" s="36" t="e">
        <f ca="1">SUMIFS(СВЦЭМ!$I$40:$I$783,СВЦЭМ!$A$40:$A$783,$A317,СВЦЭМ!$B$39:$B$789,G$296)+'СЕТ СН'!$F$16</f>
        <v>#VALUE!</v>
      </c>
      <c r="H317" s="36" t="e">
        <f ca="1">SUMIFS(СВЦЭМ!$I$40:$I$783,СВЦЭМ!$A$40:$A$783,$A317,СВЦЭМ!$B$39:$B$789,H$296)+'СЕТ СН'!$F$16</f>
        <v>#VALUE!</v>
      </c>
      <c r="I317" s="36" t="e">
        <f ca="1">SUMIFS(СВЦЭМ!$I$40:$I$783,СВЦЭМ!$A$40:$A$783,$A317,СВЦЭМ!$B$39:$B$789,I$296)+'СЕТ СН'!$F$16</f>
        <v>#VALUE!</v>
      </c>
      <c r="J317" s="36" t="e">
        <f ca="1">SUMIFS(СВЦЭМ!$I$40:$I$783,СВЦЭМ!$A$40:$A$783,$A317,СВЦЭМ!$B$39:$B$789,J$296)+'СЕТ СН'!$F$16</f>
        <v>#VALUE!</v>
      </c>
      <c r="K317" s="36" t="e">
        <f ca="1">SUMIFS(СВЦЭМ!$I$40:$I$783,СВЦЭМ!$A$40:$A$783,$A317,СВЦЭМ!$B$39:$B$789,K$296)+'СЕТ СН'!$F$16</f>
        <v>#VALUE!</v>
      </c>
      <c r="L317" s="36" t="e">
        <f ca="1">SUMIFS(СВЦЭМ!$I$40:$I$783,СВЦЭМ!$A$40:$A$783,$A317,СВЦЭМ!$B$39:$B$789,L$296)+'СЕТ СН'!$F$16</f>
        <v>#VALUE!</v>
      </c>
      <c r="M317" s="36" t="e">
        <f ca="1">SUMIFS(СВЦЭМ!$I$40:$I$783,СВЦЭМ!$A$40:$A$783,$A317,СВЦЭМ!$B$39:$B$789,M$296)+'СЕТ СН'!$F$16</f>
        <v>#VALUE!</v>
      </c>
      <c r="N317" s="36" t="e">
        <f ca="1">SUMIFS(СВЦЭМ!$I$40:$I$783,СВЦЭМ!$A$40:$A$783,$A317,СВЦЭМ!$B$39:$B$789,N$296)+'СЕТ СН'!$F$16</f>
        <v>#VALUE!</v>
      </c>
      <c r="O317" s="36" t="e">
        <f ca="1">SUMIFS(СВЦЭМ!$I$40:$I$783,СВЦЭМ!$A$40:$A$783,$A317,СВЦЭМ!$B$39:$B$789,O$296)+'СЕТ СН'!$F$16</f>
        <v>#VALUE!</v>
      </c>
      <c r="P317" s="36" t="e">
        <f ca="1">SUMIFS(СВЦЭМ!$I$40:$I$783,СВЦЭМ!$A$40:$A$783,$A317,СВЦЭМ!$B$39:$B$789,P$296)+'СЕТ СН'!$F$16</f>
        <v>#VALUE!</v>
      </c>
      <c r="Q317" s="36" t="e">
        <f ca="1">SUMIFS(СВЦЭМ!$I$40:$I$783,СВЦЭМ!$A$40:$A$783,$A317,СВЦЭМ!$B$39:$B$789,Q$296)+'СЕТ СН'!$F$16</f>
        <v>#VALUE!</v>
      </c>
      <c r="R317" s="36" t="e">
        <f ca="1">SUMIFS(СВЦЭМ!$I$40:$I$783,СВЦЭМ!$A$40:$A$783,$A317,СВЦЭМ!$B$39:$B$789,R$296)+'СЕТ СН'!$F$16</f>
        <v>#VALUE!</v>
      </c>
      <c r="S317" s="36" t="e">
        <f ca="1">SUMIFS(СВЦЭМ!$I$40:$I$783,СВЦЭМ!$A$40:$A$783,$A317,СВЦЭМ!$B$39:$B$789,S$296)+'СЕТ СН'!$F$16</f>
        <v>#VALUE!</v>
      </c>
      <c r="T317" s="36" t="e">
        <f ca="1">SUMIFS(СВЦЭМ!$I$40:$I$783,СВЦЭМ!$A$40:$A$783,$A317,СВЦЭМ!$B$39:$B$789,T$296)+'СЕТ СН'!$F$16</f>
        <v>#VALUE!</v>
      </c>
      <c r="U317" s="36" t="e">
        <f ca="1">SUMIFS(СВЦЭМ!$I$40:$I$783,СВЦЭМ!$A$40:$A$783,$A317,СВЦЭМ!$B$39:$B$789,U$296)+'СЕТ СН'!$F$16</f>
        <v>#VALUE!</v>
      </c>
      <c r="V317" s="36" t="e">
        <f ca="1">SUMIFS(СВЦЭМ!$I$40:$I$783,СВЦЭМ!$A$40:$A$783,$A317,СВЦЭМ!$B$39:$B$789,V$296)+'СЕТ СН'!$F$16</f>
        <v>#VALUE!</v>
      </c>
      <c r="W317" s="36" t="e">
        <f ca="1">SUMIFS(СВЦЭМ!$I$40:$I$783,СВЦЭМ!$A$40:$A$783,$A317,СВЦЭМ!$B$39:$B$789,W$296)+'СЕТ СН'!$F$16</f>
        <v>#VALUE!</v>
      </c>
      <c r="X317" s="36" t="e">
        <f ca="1">SUMIFS(СВЦЭМ!$I$40:$I$783,СВЦЭМ!$A$40:$A$783,$A317,СВЦЭМ!$B$39:$B$789,X$296)+'СЕТ СН'!$F$16</f>
        <v>#VALUE!</v>
      </c>
      <c r="Y317" s="36" t="e">
        <f ca="1">SUMIFS(СВЦЭМ!$I$40:$I$783,СВЦЭМ!$A$40:$A$783,$A317,СВЦЭМ!$B$39:$B$789,Y$296)+'СЕТ СН'!$F$16</f>
        <v>#VALUE!</v>
      </c>
    </row>
    <row r="318" spans="1:25" ht="15.75" hidden="1" x14ac:dyDescent="0.2">
      <c r="A318" s="35">
        <f t="shared" si="8"/>
        <v>45648</v>
      </c>
      <c r="B318" s="36" t="e">
        <f ca="1">SUMIFS(СВЦЭМ!$I$40:$I$783,СВЦЭМ!$A$40:$A$783,$A318,СВЦЭМ!$B$39:$B$789,B$296)+'СЕТ СН'!$F$16</f>
        <v>#VALUE!</v>
      </c>
      <c r="C318" s="36" t="e">
        <f ca="1">SUMIFS(СВЦЭМ!$I$40:$I$783,СВЦЭМ!$A$40:$A$783,$A318,СВЦЭМ!$B$39:$B$789,C$296)+'СЕТ СН'!$F$16</f>
        <v>#VALUE!</v>
      </c>
      <c r="D318" s="36" t="e">
        <f ca="1">SUMIFS(СВЦЭМ!$I$40:$I$783,СВЦЭМ!$A$40:$A$783,$A318,СВЦЭМ!$B$39:$B$789,D$296)+'СЕТ СН'!$F$16</f>
        <v>#VALUE!</v>
      </c>
      <c r="E318" s="36" t="e">
        <f ca="1">SUMIFS(СВЦЭМ!$I$40:$I$783,СВЦЭМ!$A$40:$A$783,$A318,СВЦЭМ!$B$39:$B$789,E$296)+'СЕТ СН'!$F$16</f>
        <v>#VALUE!</v>
      </c>
      <c r="F318" s="36" t="e">
        <f ca="1">SUMIFS(СВЦЭМ!$I$40:$I$783,СВЦЭМ!$A$40:$A$783,$A318,СВЦЭМ!$B$39:$B$789,F$296)+'СЕТ СН'!$F$16</f>
        <v>#VALUE!</v>
      </c>
      <c r="G318" s="36" t="e">
        <f ca="1">SUMIFS(СВЦЭМ!$I$40:$I$783,СВЦЭМ!$A$40:$A$783,$A318,СВЦЭМ!$B$39:$B$789,G$296)+'СЕТ СН'!$F$16</f>
        <v>#VALUE!</v>
      </c>
      <c r="H318" s="36" t="e">
        <f ca="1">SUMIFS(СВЦЭМ!$I$40:$I$783,СВЦЭМ!$A$40:$A$783,$A318,СВЦЭМ!$B$39:$B$789,H$296)+'СЕТ СН'!$F$16</f>
        <v>#VALUE!</v>
      </c>
      <c r="I318" s="36" t="e">
        <f ca="1">SUMIFS(СВЦЭМ!$I$40:$I$783,СВЦЭМ!$A$40:$A$783,$A318,СВЦЭМ!$B$39:$B$789,I$296)+'СЕТ СН'!$F$16</f>
        <v>#VALUE!</v>
      </c>
      <c r="J318" s="36" t="e">
        <f ca="1">SUMIFS(СВЦЭМ!$I$40:$I$783,СВЦЭМ!$A$40:$A$783,$A318,СВЦЭМ!$B$39:$B$789,J$296)+'СЕТ СН'!$F$16</f>
        <v>#VALUE!</v>
      </c>
      <c r="K318" s="36" t="e">
        <f ca="1">SUMIFS(СВЦЭМ!$I$40:$I$783,СВЦЭМ!$A$40:$A$783,$A318,СВЦЭМ!$B$39:$B$789,K$296)+'СЕТ СН'!$F$16</f>
        <v>#VALUE!</v>
      </c>
      <c r="L318" s="36" t="e">
        <f ca="1">SUMIFS(СВЦЭМ!$I$40:$I$783,СВЦЭМ!$A$40:$A$783,$A318,СВЦЭМ!$B$39:$B$789,L$296)+'СЕТ СН'!$F$16</f>
        <v>#VALUE!</v>
      </c>
      <c r="M318" s="36" t="e">
        <f ca="1">SUMIFS(СВЦЭМ!$I$40:$I$783,СВЦЭМ!$A$40:$A$783,$A318,СВЦЭМ!$B$39:$B$789,M$296)+'СЕТ СН'!$F$16</f>
        <v>#VALUE!</v>
      </c>
      <c r="N318" s="36" t="e">
        <f ca="1">SUMIFS(СВЦЭМ!$I$40:$I$783,СВЦЭМ!$A$40:$A$783,$A318,СВЦЭМ!$B$39:$B$789,N$296)+'СЕТ СН'!$F$16</f>
        <v>#VALUE!</v>
      </c>
      <c r="O318" s="36" t="e">
        <f ca="1">SUMIFS(СВЦЭМ!$I$40:$I$783,СВЦЭМ!$A$40:$A$783,$A318,СВЦЭМ!$B$39:$B$789,O$296)+'СЕТ СН'!$F$16</f>
        <v>#VALUE!</v>
      </c>
      <c r="P318" s="36" t="e">
        <f ca="1">SUMIFS(СВЦЭМ!$I$40:$I$783,СВЦЭМ!$A$40:$A$783,$A318,СВЦЭМ!$B$39:$B$789,P$296)+'СЕТ СН'!$F$16</f>
        <v>#VALUE!</v>
      </c>
      <c r="Q318" s="36" t="e">
        <f ca="1">SUMIFS(СВЦЭМ!$I$40:$I$783,СВЦЭМ!$A$40:$A$783,$A318,СВЦЭМ!$B$39:$B$789,Q$296)+'СЕТ СН'!$F$16</f>
        <v>#VALUE!</v>
      </c>
      <c r="R318" s="36" t="e">
        <f ca="1">SUMIFS(СВЦЭМ!$I$40:$I$783,СВЦЭМ!$A$40:$A$783,$A318,СВЦЭМ!$B$39:$B$789,R$296)+'СЕТ СН'!$F$16</f>
        <v>#VALUE!</v>
      </c>
      <c r="S318" s="36" t="e">
        <f ca="1">SUMIFS(СВЦЭМ!$I$40:$I$783,СВЦЭМ!$A$40:$A$783,$A318,СВЦЭМ!$B$39:$B$789,S$296)+'СЕТ СН'!$F$16</f>
        <v>#VALUE!</v>
      </c>
      <c r="T318" s="36" t="e">
        <f ca="1">SUMIFS(СВЦЭМ!$I$40:$I$783,СВЦЭМ!$A$40:$A$783,$A318,СВЦЭМ!$B$39:$B$789,T$296)+'СЕТ СН'!$F$16</f>
        <v>#VALUE!</v>
      </c>
      <c r="U318" s="36" t="e">
        <f ca="1">SUMIFS(СВЦЭМ!$I$40:$I$783,СВЦЭМ!$A$40:$A$783,$A318,СВЦЭМ!$B$39:$B$789,U$296)+'СЕТ СН'!$F$16</f>
        <v>#VALUE!</v>
      </c>
      <c r="V318" s="36" t="e">
        <f ca="1">SUMIFS(СВЦЭМ!$I$40:$I$783,СВЦЭМ!$A$40:$A$783,$A318,СВЦЭМ!$B$39:$B$789,V$296)+'СЕТ СН'!$F$16</f>
        <v>#VALUE!</v>
      </c>
      <c r="W318" s="36" t="e">
        <f ca="1">SUMIFS(СВЦЭМ!$I$40:$I$783,СВЦЭМ!$A$40:$A$783,$A318,СВЦЭМ!$B$39:$B$789,W$296)+'СЕТ СН'!$F$16</f>
        <v>#VALUE!</v>
      </c>
      <c r="X318" s="36" t="e">
        <f ca="1">SUMIFS(СВЦЭМ!$I$40:$I$783,СВЦЭМ!$A$40:$A$783,$A318,СВЦЭМ!$B$39:$B$789,X$296)+'СЕТ СН'!$F$16</f>
        <v>#VALUE!</v>
      </c>
      <c r="Y318" s="36" t="e">
        <f ca="1">SUMIFS(СВЦЭМ!$I$40:$I$783,СВЦЭМ!$A$40:$A$783,$A318,СВЦЭМ!$B$39:$B$789,Y$296)+'СЕТ СН'!$F$16</f>
        <v>#VALUE!</v>
      </c>
    </row>
    <row r="319" spans="1:25" ht="15.75" hidden="1" x14ac:dyDescent="0.2">
      <c r="A319" s="35">
        <f t="shared" si="8"/>
        <v>45649</v>
      </c>
      <c r="B319" s="36" t="e">
        <f ca="1">SUMIFS(СВЦЭМ!$I$40:$I$783,СВЦЭМ!$A$40:$A$783,$A319,СВЦЭМ!$B$39:$B$789,B$296)+'СЕТ СН'!$F$16</f>
        <v>#VALUE!</v>
      </c>
      <c r="C319" s="36" t="e">
        <f ca="1">SUMIFS(СВЦЭМ!$I$40:$I$783,СВЦЭМ!$A$40:$A$783,$A319,СВЦЭМ!$B$39:$B$789,C$296)+'СЕТ СН'!$F$16</f>
        <v>#VALUE!</v>
      </c>
      <c r="D319" s="36" t="e">
        <f ca="1">SUMIFS(СВЦЭМ!$I$40:$I$783,СВЦЭМ!$A$40:$A$783,$A319,СВЦЭМ!$B$39:$B$789,D$296)+'СЕТ СН'!$F$16</f>
        <v>#VALUE!</v>
      </c>
      <c r="E319" s="36" t="e">
        <f ca="1">SUMIFS(СВЦЭМ!$I$40:$I$783,СВЦЭМ!$A$40:$A$783,$A319,СВЦЭМ!$B$39:$B$789,E$296)+'СЕТ СН'!$F$16</f>
        <v>#VALUE!</v>
      </c>
      <c r="F319" s="36" t="e">
        <f ca="1">SUMIFS(СВЦЭМ!$I$40:$I$783,СВЦЭМ!$A$40:$A$783,$A319,СВЦЭМ!$B$39:$B$789,F$296)+'СЕТ СН'!$F$16</f>
        <v>#VALUE!</v>
      </c>
      <c r="G319" s="36" t="e">
        <f ca="1">SUMIFS(СВЦЭМ!$I$40:$I$783,СВЦЭМ!$A$40:$A$783,$A319,СВЦЭМ!$B$39:$B$789,G$296)+'СЕТ СН'!$F$16</f>
        <v>#VALUE!</v>
      </c>
      <c r="H319" s="36" t="e">
        <f ca="1">SUMIFS(СВЦЭМ!$I$40:$I$783,СВЦЭМ!$A$40:$A$783,$A319,СВЦЭМ!$B$39:$B$789,H$296)+'СЕТ СН'!$F$16</f>
        <v>#VALUE!</v>
      </c>
      <c r="I319" s="36" t="e">
        <f ca="1">SUMIFS(СВЦЭМ!$I$40:$I$783,СВЦЭМ!$A$40:$A$783,$A319,СВЦЭМ!$B$39:$B$789,I$296)+'СЕТ СН'!$F$16</f>
        <v>#VALUE!</v>
      </c>
      <c r="J319" s="36" t="e">
        <f ca="1">SUMIFS(СВЦЭМ!$I$40:$I$783,СВЦЭМ!$A$40:$A$783,$A319,СВЦЭМ!$B$39:$B$789,J$296)+'СЕТ СН'!$F$16</f>
        <v>#VALUE!</v>
      </c>
      <c r="K319" s="36" t="e">
        <f ca="1">SUMIFS(СВЦЭМ!$I$40:$I$783,СВЦЭМ!$A$40:$A$783,$A319,СВЦЭМ!$B$39:$B$789,K$296)+'СЕТ СН'!$F$16</f>
        <v>#VALUE!</v>
      </c>
      <c r="L319" s="36" t="e">
        <f ca="1">SUMIFS(СВЦЭМ!$I$40:$I$783,СВЦЭМ!$A$40:$A$783,$A319,СВЦЭМ!$B$39:$B$789,L$296)+'СЕТ СН'!$F$16</f>
        <v>#VALUE!</v>
      </c>
      <c r="M319" s="36" t="e">
        <f ca="1">SUMIFS(СВЦЭМ!$I$40:$I$783,СВЦЭМ!$A$40:$A$783,$A319,СВЦЭМ!$B$39:$B$789,M$296)+'СЕТ СН'!$F$16</f>
        <v>#VALUE!</v>
      </c>
      <c r="N319" s="36" t="e">
        <f ca="1">SUMIFS(СВЦЭМ!$I$40:$I$783,СВЦЭМ!$A$40:$A$783,$A319,СВЦЭМ!$B$39:$B$789,N$296)+'СЕТ СН'!$F$16</f>
        <v>#VALUE!</v>
      </c>
      <c r="O319" s="36" t="e">
        <f ca="1">SUMIFS(СВЦЭМ!$I$40:$I$783,СВЦЭМ!$A$40:$A$783,$A319,СВЦЭМ!$B$39:$B$789,O$296)+'СЕТ СН'!$F$16</f>
        <v>#VALUE!</v>
      </c>
      <c r="P319" s="36" t="e">
        <f ca="1">SUMIFS(СВЦЭМ!$I$40:$I$783,СВЦЭМ!$A$40:$A$783,$A319,СВЦЭМ!$B$39:$B$789,P$296)+'СЕТ СН'!$F$16</f>
        <v>#VALUE!</v>
      </c>
      <c r="Q319" s="36" t="e">
        <f ca="1">SUMIFS(СВЦЭМ!$I$40:$I$783,СВЦЭМ!$A$40:$A$783,$A319,СВЦЭМ!$B$39:$B$789,Q$296)+'СЕТ СН'!$F$16</f>
        <v>#VALUE!</v>
      </c>
      <c r="R319" s="36" t="e">
        <f ca="1">SUMIFS(СВЦЭМ!$I$40:$I$783,СВЦЭМ!$A$40:$A$783,$A319,СВЦЭМ!$B$39:$B$789,R$296)+'СЕТ СН'!$F$16</f>
        <v>#VALUE!</v>
      </c>
      <c r="S319" s="36" t="e">
        <f ca="1">SUMIFS(СВЦЭМ!$I$40:$I$783,СВЦЭМ!$A$40:$A$783,$A319,СВЦЭМ!$B$39:$B$789,S$296)+'СЕТ СН'!$F$16</f>
        <v>#VALUE!</v>
      </c>
      <c r="T319" s="36" t="e">
        <f ca="1">SUMIFS(СВЦЭМ!$I$40:$I$783,СВЦЭМ!$A$40:$A$783,$A319,СВЦЭМ!$B$39:$B$789,T$296)+'СЕТ СН'!$F$16</f>
        <v>#VALUE!</v>
      </c>
      <c r="U319" s="36" t="e">
        <f ca="1">SUMIFS(СВЦЭМ!$I$40:$I$783,СВЦЭМ!$A$40:$A$783,$A319,СВЦЭМ!$B$39:$B$789,U$296)+'СЕТ СН'!$F$16</f>
        <v>#VALUE!</v>
      </c>
      <c r="V319" s="36" t="e">
        <f ca="1">SUMIFS(СВЦЭМ!$I$40:$I$783,СВЦЭМ!$A$40:$A$783,$A319,СВЦЭМ!$B$39:$B$789,V$296)+'СЕТ СН'!$F$16</f>
        <v>#VALUE!</v>
      </c>
      <c r="W319" s="36" t="e">
        <f ca="1">SUMIFS(СВЦЭМ!$I$40:$I$783,СВЦЭМ!$A$40:$A$783,$A319,СВЦЭМ!$B$39:$B$789,W$296)+'СЕТ СН'!$F$16</f>
        <v>#VALUE!</v>
      </c>
      <c r="X319" s="36" t="e">
        <f ca="1">SUMIFS(СВЦЭМ!$I$40:$I$783,СВЦЭМ!$A$40:$A$783,$A319,СВЦЭМ!$B$39:$B$789,X$296)+'СЕТ СН'!$F$16</f>
        <v>#VALUE!</v>
      </c>
      <c r="Y319" s="36" t="e">
        <f ca="1">SUMIFS(СВЦЭМ!$I$40:$I$783,СВЦЭМ!$A$40:$A$783,$A319,СВЦЭМ!$B$39:$B$789,Y$296)+'СЕТ СН'!$F$16</f>
        <v>#VALUE!</v>
      </c>
    </row>
    <row r="320" spans="1:25" ht="15.75" hidden="1" x14ac:dyDescent="0.2">
      <c r="A320" s="35">
        <f t="shared" si="8"/>
        <v>45650</v>
      </c>
      <c r="B320" s="36" t="e">
        <f ca="1">SUMIFS(СВЦЭМ!$I$40:$I$783,СВЦЭМ!$A$40:$A$783,$A320,СВЦЭМ!$B$39:$B$789,B$296)+'СЕТ СН'!$F$16</f>
        <v>#VALUE!</v>
      </c>
      <c r="C320" s="36" t="e">
        <f ca="1">SUMIFS(СВЦЭМ!$I$40:$I$783,СВЦЭМ!$A$40:$A$783,$A320,СВЦЭМ!$B$39:$B$789,C$296)+'СЕТ СН'!$F$16</f>
        <v>#VALUE!</v>
      </c>
      <c r="D320" s="36" t="e">
        <f ca="1">SUMIFS(СВЦЭМ!$I$40:$I$783,СВЦЭМ!$A$40:$A$783,$A320,СВЦЭМ!$B$39:$B$789,D$296)+'СЕТ СН'!$F$16</f>
        <v>#VALUE!</v>
      </c>
      <c r="E320" s="36" t="e">
        <f ca="1">SUMIFS(СВЦЭМ!$I$40:$I$783,СВЦЭМ!$A$40:$A$783,$A320,СВЦЭМ!$B$39:$B$789,E$296)+'СЕТ СН'!$F$16</f>
        <v>#VALUE!</v>
      </c>
      <c r="F320" s="36" t="e">
        <f ca="1">SUMIFS(СВЦЭМ!$I$40:$I$783,СВЦЭМ!$A$40:$A$783,$A320,СВЦЭМ!$B$39:$B$789,F$296)+'СЕТ СН'!$F$16</f>
        <v>#VALUE!</v>
      </c>
      <c r="G320" s="36" t="e">
        <f ca="1">SUMIFS(СВЦЭМ!$I$40:$I$783,СВЦЭМ!$A$40:$A$783,$A320,СВЦЭМ!$B$39:$B$789,G$296)+'СЕТ СН'!$F$16</f>
        <v>#VALUE!</v>
      </c>
      <c r="H320" s="36" t="e">
        <f ca="1">SUMIFS(СВЦЭМ!$I$40:$I$783,СВЦЭМ!$A$40:$A$783,$A320,СВЦЭМ!$B$39:$B$789,H$296)+'СЕТ СН'!$F$16</f>
        <v>#VALUE!</v>
      </c>
      <c r="I320" s="36" t="e">
        <f ca="1">SUMIFS(СВЦЭМ!$I$40:$I$783,СВЦЭМ!$A$40:$A$783,$A320,СВЦЭМ!$B$39:$B$789,I$296)+'СЕТ СН'!$F$16</f>
        <v>#VALUE!</v>
      </c>
      <c r="J320" s="36" t="e">
        <f ca="1">SUMIFS(СВЦЭМ!$I$40:$I$783,СВЦЭМ!$A$40:$A$783,$A320,СВЦЭМ!$B$39:$B$789,J$296)+'СЕТ СН'!$F$16</f>
        <v>#VALUE!</v>
      </c>
      <c r="K320" s="36" t="e">
        <f ca="1">SUMIFS(СВЦЭМ!$I$40:$I$783,СВЦЭМ!$A$40:$A$783,$A320,СВЦЭМ!$B$39:$B$789,K$296)+'СЕТ СН'!$F$16</f>
        <v>#VALUE!</v>
      </c>
      <c r="L320" s="36" t="e">
        <f ca="1">SUMIFS(СВЦЭМ!$I$40:$I$783,СВЦЭМ!$A$40:$A$783,$A320,СВЦЭМ!$B$39:$B$789,L$296)+'СЕТ СН'!$F$16</f>
        <v>#VALUE!</v>
      </c>
      <c r="M320" s="36" t="e">
        <f ca="1">SUMIFS(СВЦЭМ!$I$40:$I$783,СВЦЭМ!$A$40:$A$783,$A320,СВЦЭМ!$B$39:$B$789,M$296)+'СЕТ СН'!$F$16</f>
        <v>#VALUE!</v>
      </c>
      <c r="N320" s="36" t="e">
        <f ca="1">SUMIFS(СВЦЭМ!$I$40:$I$783,СВЦЭМ!$A$40:$A$783,$A320,СВЦЭМ!$B$39:$B$789,N$296)+'СЕТ СН'!$F$16</f>
        <v>#VALUE!</v>
      </c>
      <c r="O320" s="36" t="e">
        <f ca="1">SUMIFS(СВЦЭМ!$I$40:$I$783,СВЦЭМ!$A$40:$A$783,$A320,СВЦЭМ!$B$39:$B$789,O$296)+'СЕТ СН'!$F$16</f>
        <v>#VALUE!</v>
      </c>
      <c r="P320" s="36" t="e">
        <f ca="1">SUMIFS(СВЦЭМ!$I$40:$I$783,СВЦЭМ!$A$40:$A$783,$A320,СВЦЭМ!$B$39:$B$789,P$296)+'СЕТ СН'!$F$16</f>
        <v>#VALUE!</v>
      </c>
      <c r="Q320" s="36" t="e">
        <f ca="1">SUMIFS(СВЦЭМ!$I$40:$I$783,СВЦЭМ!$A$40:$A$783,$A320,СВЦЭМ!$B$39:$B$789,Q$296)+'СЕТ СН'!$F$16</f>
        <v>#VALUE!</v>
      </c>
      <c r="R320" s="36" t="e">
        <f ca="1">SUMIFS(СВЦЭМ!$I$40:$I$783,СВЦЭМ!$A$40:$A$783,$A320,СВЦЭМ!$B$39:$B$789,R$296)+'СЕТ СН'!$F$16</f>
        <v>#VALUE!</v>
      </c>
      <c r="S320" s="36" t="e">
        <f ca="1">SUMIFS(СВЦЭМ!$I$40:$I$783,СВЦЭМ!$A$40:$A$783,$A320,СВЦЭМ!$B$39:$B$789,S$296)+'СЕТ СН'!$F$16</f>
        <v>#VALUE!</v>
      </c>
      <c r="T320" s="36" t="e">
        <f ca="1">SUMIFS(СВЦЭМ!$I$40:$I$783,СВЦЭМ!$A$40:$A$783,$A320,СВЦЭМ!$B$39:$B$789,T$296)+'СЕТ СН'!$F$16</f>
        <v>#VALUE!</v>
      </c>
      <c r="U320" s="36" t="e">
        <f ca="1">SUMIFS(СВЦЭМ!$I$40:$I$783,СВЦЭМ!$A$40:$A$783,$A320,СВЦЭМ!$B$39:$B$789,U$296)+'СЕТ СН'!$F$16</f>
        <v>#VALUE!</v>
      </c>
      <c r="V320" s="36" t="e">
        <f ca="1">SUMIFS(СВЦЭМ!$I$40:$I$783,СВЦЭМ!$A$40:$A$783,$A320,СВЦЭМ!$B$39:$B$789,V$296)+'СЕТ СН'!$F$16</f>
        <v>#VALUE!</v>
      </c>
      <c r="W320" s="36" t="e">
        <f ca="1">SUMIFS(СВЦЭМ!$I$40:$I$783,СВЦЭМ!$A$40:$A$783,$A320,СВЦЭМ!$B$39:$B$789,W$296)+'СЕТ СН'!$F$16</f>
        <v>#VALUE!</v>
      </c>
      <c r="X320" s="36" t="e">
        <f ca="1">SUMIFS(СВЦЭМ!$I$40:$I$783,СВЦЭМ!$A$40:$A$783,$A320,СВЦЭМ!$B$39:$B$789,X$296)+'СЕТ СН'!$F$16</f>
        <v>#VALUE!</v>
      </c>
      <c r="Y320" s="36" t="e">
        <f ca="1">SUMIFS(СВЦЭМ!$I$40:$I$783,СВЦЭМ!$A$40:$A$783,$A320,СВЦЭМ!$B$39:$B$789,Y$296)+'СЕТ СН'!$F$16</f>
        <v>#VALUE!</v>
      </c>
    </row>
    <row r="321" spans="1:27" ht="15.75" hidden="1" x14ac:dyDescent="0.2">
      <c r="A321" s="35">
        <f t="shared" si="8"/>
        <v>45651</v>
      </c>
      <c r="B321" s="36" t="e">
        <f ca="1">SUMIFS(СВЦЭМ!$I$40:$I$783,СВЦЭМ!$A$40:$A$783,$A321,СВЦЭМ!$B$39:$B$789,B$296)+'СЕТ СН'!$F$16</f>
        <v>#VALUE!</v>
      </c>
      <c r="C321" s="36" t="e">
        <f ca="1">SUMIFS(СВЦЭМ!$I$40:$I$783,СВЦЭМ!$A$40:$A$783,$A321,СВЦЭМ!$B$39:$B$789,C$296)+'СЕТ СН'!$F$16</f>
        <v>#VALUE!</v>
      </c>
      <c r="D321" s="36" t="e">
        <f ca="1">SUMIFS(СВЦЭМ!$I$40:$I$783,СВЦЭМ!$A$40:$A$783,$A321,СВЦЭМ!$B$39:$B$789,D$296)+'СЕТ СН'!$F$16</f>
        <v>#VALUE!</v>
      </c>
      <c r="E321" s="36" t="e">
        <f ca="1">SUMIFS(СВЦЭМ!$I$40:$I$783,СВЦЭМ!$A$40:$A$783,$A321,СВЦЭМ!$B$39:$B$789,E$296)+'СЕТ СН'!$F$16</f>
        <v>#VALUE!</v>
      </c>
      <c r="F321" s="36" t="e">
        <f ca="1">SUMIFS(СВЦЭМ!$I$40:$I$783,СВЦЭМ!$A$40:$A$783,$A321,СВЦЭМ!$B$39:$B$789,F$296)+'СЕТ СН'!$F$16</f>
        <v>#VALUE!</v>
      </c>
      <c r="G321" s="36" t="e">
        <f ca="1">SUMIFS(СВЦЭМ!$I$40:$I$783,СВЦЭМ!$A$40:$A$783,$A321,СВЦЭМ!$B$39:$B$789,G$296)+'СЕТ СН'!$F$16</f>
        <v>#VALUE!</v>
      </c>
      <c r="H321" s="36" t="e">
        <f ca="1">SUMIFS(СВЦЭМ!$I$40:$I$783,СВЦЭМ!$A$40:$A$783,$A321,СВЦЭМ!$B$39:$B$789,H$296)+'СЕТ СН'!$F$16</f>
        <v>#VALUE!</v>
      </c>
      <c r="I321" s="36" t="e">
        <f ca="1">SUMIFS(СВЦЭМ!$I$40:$I$783,СВЦЭМ!$A$40:$A$783,$A321,СВЦЭМ!$B$39:$B$789,I$296)+'СЕТ СН'!$F$16</f>
        <v>#VALUE!</v>
      </c>
      <c r="J321" s="36" t="e">
        <f ca="1">SUMIFS(СВЦЭМ!$I$40:$I$783,СВЦЭМ!$A$40:$A$783,$A321,СВЦЭМ!$B$39:$B$789,J$296)+'СЕТ СН'!$F$16</f>
        <v>#VALUE!</v>
      </c>
      <c r="K321" s="36" t="e">
        <f ca="1">SUMIFS(СВЦЭМ!$I$40:$I$783,СВЦЭМ!$A$40:$A$783,$A321,СВЦЭМ!$B$39:$B$789,K$296)+'СЕТ СН'!$F$16</f>
        <v>#VALUE!</v>
      </c>
      <c r="L321" s="36" t="e">
        <f ca="1">SUMIFS(СВЦЭМ!$I$40:$I$783,СВЦЭМ!$A$40:$A$783,$A321,СВЦЭМ!$B$39:$B$789,L$296)+'СЕТ СН'!$F$16</f>
        <v>#VALUE!</v>
      </c>
      <c r="M321" s="36" t="e">
        <f ca="1">SUMIFS(СВЦЭМ!$I$40:$I$783,СВЦЭМ!$A$40:$A$783,$A321,СВЦЭМ!$B$39:$B$789,M$296)+'СЕТ СН'!$F$16</f>
        <v>#VALUE!</v>
      </c>
      <c r="N321" s="36" t="e">
        <f ca="1">SUMIFS(СВЦЭМ!$I$40:$I$783,СВЦЭМ!$A$40:$A$783,$A321,СВЦЭМ!$B$39:$B$789,N$296)+'СЕТ СН'!$F$16</f>
        <v>#VALUE!</v>
      </c>
      <c r="O321" s="36" t="e">
        <f ca="1">SUMIFS(СВЦЭМ!$I$40:$I$783,СВЦЭМ!$A$40:$A$783,$A321,СВЦЭМ!$B$39:$B$789,O$296)+'СЕТ СН'!$F$16</f>
        <v>#VALUE!</v>
      </c>
      <c r="P321" s="36" t="e">
        <f ca="1">SUMIFS(СВЦЭМ!$I$40:$I$783,СВЦЭМ!$A$40:$A$783,$A321,СВЦЭМ!$B$39:$B$789,P$296)+'СЕТ СН'!$F$16</f>
        <v>#VALUE!</v>
      </c>
      <c r="Q321" s="36" t="e">
        <f ca="1">SUMIFS(СВЦЭМ!$I$40:$I$783,СВЦЭМ!$A$40:$A$783,$A321,СВЦЭМ!$B$39:$B$789,Q$296)+'СЕТ СН'!$F$16</f>
        <v>#VALUE!</v>
      </c>
      <c r="R321" s="36" t="e">
        <f ca="1">SUMIFS(СВЦЭМ!$I$40:$I$783,СВЦЭМ!$A$40:$A$783,$A321,СВЦЭМ!$B$39:$B$789,R$296)+'СЕТ СН'!$F$16</f>
        <v>#VALUE!</v>
      </c>
      <c r="S321" s="36" t="e">
        <f ca="1">SUMIFS(СВЦЭМ!$I$40:$I$783,СВЦЭМ!$A$40:$A$783,$A321,СВЦЭМ!$B$39:$B$789,S$296)+'СЕТ СН'!$F$16</f>
        <v>#VALUE!</v>
      </c>
      <c r="T321" s="36" t="e">
        <f ca="1">SUMIFS(СВЦЭМ!$I$40:$I$783,СВЦЭМ!$A$40:$A$783,$A321,СВЦЭМ!$B$39:$B$789,T$296)+'СЕТ СН'!$F$16</f>
        <v>#VALUE!</v>
      </c>
      <c r="U321" s="36" t="e">
        <f ca="1">SUMIFS(СВЦЭМ!$I$40:$I$783,СВЦЭМ!$A$40:$A$783,$A321,СВЦЭМ!$B$39:$B$789,U$296)+'СЕТ СН'!$F$16</f>
        <v>#VALUE!</v>
      </c>
      <c r="V321" s="36" t="e">
        <f ca="1">SUMIFS(СВЦЭМ!$I$40:$I$783,СВЦЭМ!$A$40:$A$783,$A321,СВЦЭМ!$B$39:$B$789,V$296)+'СЕТ СН'!$F$16</f>
        <v>#VALUE!</v>
      </c>
      <c r="W321" s="36" t="e">
        <f ca="1">SUMIFS(СВЦЭМ!$I$40:$I$783,СВЦЭМ!$A$40:$A$783,$A321,СВЦЭМ!$B$39:$B$789,W$296)+'СЕТ СН'!$F$16</f>
        <v>#VALUE!</v>
      </c>
      <c r="X321" s="36" t="e">
        <f ca="1">SUMIFS(СВЦЭМ!$I$40:$I$783,СВЦЭМ!$A$40:$A$783,$A321,СВЦЭМ!$B$39:$B$789,X$296)+'СЕТ СН'!$F$16</f>
        <v>#VALUE!</v>
      </c>
      <c r="Y321" s="36" t="e">
        <f ca="1">SUMIFS(СВЦЭМ!$I$40:$I$783,СВЦЭМ!$A$40:$A$783,$A321,СВЦЭМ!$B$39:$B$789,Y$296)+'СЕТ СН'!$F$16</f>
        <v>#VALUE!</v>
      </c>
    </row>
    <row r="322" spans="1:27" ht="15.75" hidden="1" x14ac:dyDescent="0.2">
      <c r="A322" s="35">
        <f t="shared" si="8"/>
        <v>45652</v>
      </c>
      <c r="B322" s="36" t="e">
        <f ca="1">SUMIFS(СВЦЭМ!$I$40:$I$783,СВЦЭМ!$A$40:$A$783,$A322,СВЦЭМ!$B$39:$B$789,B$296)+'СЕТ СН'!$F$16</f>
        <v>#VALUE!</v>
      </c>
      <c r="C322" s="36" t="e">
        <f ca="1">SUMIFS(СВЦЭМ!$I$40:$I$783,СВЦЭМ!$A$40:$A$783,$A322,СВЦЭМ!$B$39:$B$789,C$296)+'СЕТ СН'!$F$16</f>
        <v>#VALUE!</v>
      </c>
      <c r="D322" s="36" t="e">
        <f ca="1">SUMIFS(СВЦЭМ!$I$40:$I$783,СВЦЭМ!$A$40:$A$783,$A322,СВЦЭМ!$B$39:$B$789,D$296)+'СЕТ СН'!$F$16</f>
        <v>#VALUE!</v>
      </c>
      <c r="E322" s="36" t="e">
        <f ca="1">SUMIFS(СВЦЭМ!$I$40:$I$783,СВЦЭМ!$A$40:$A$783,$A322,СВЦЭМ!$B$39:$B$789,E$296)+'СЕТ СН'!$F$16</f>
        <v>#VALUE!</v>
      </c>
      <c r="F322" s="36" t="e">
        <f ca="1">SUMIFS(СВЦЭМ!$I$40:$I$783,СВЦЭМ!$A$40:$A$783,$A322,СВЦЭМ!$B$39:$B$789,F$296)+'СЕТ СН'!$F$16</f>
        <v>#VALUE!</v>
      </c>
      <c r="G322" s="36" t="e">
        <f ca="1">SUMIFS(СВЦЭМ!$I$40:$I$783,СВЦЭМ!$A$40:$A$783,$A322,СВЦЭМ!$B$39:$B$789,G$296)+'СЕТ СН'!$F$16</f>
        <v>#VALUE!</v>
      </c>
      <c r="H322" s="36" t="e">
        <f ca="1">SUMIFS(СВЦЭМ!$I$40:$I$783,СВЦЭМ!$A$40:$A$783,$A322,СВЦЭМ!$B$39:$B$789,H$296)+'СЕТ СН'!$F$16</f>
        <v>#VALUE!</v>
      </c>
      <c r="I322" s="36" t="e">
        <f ca="1">SUMIFS(СВЦЭМ!$I$40:$I$783,СВЦЭМ!$A$40:$A$783,$A322,СВЦЭМ!$B$39:$B$789,I$296)+'СЕТ СН'!$F$16</f>
        <v>#VALUE!</v>
      </c>
      <c r="J322" s="36" t="e">
        <f ca="1">SUMIFS(СВЦЭМ!$I$40:$I$783,СВЦЭМ!$A$40:$A$783,$A322,СВЦЭМ!$B$39:$B$789,J$296)+'СЕТ СН'!$F$16</f>
        <v>#VALUE!</v>
      </c>
      <c r="K322" s="36" t="e">
        <f ca="1">SUMIFS(СВЦЭМ!$I$40:$I$783,СВЦЭМ!$A$40:$A$783,$A322,СВЦЭМ!$B$39:$B$789,K$296)+'СЕТ СН'!$F$16</f>
        <v>#VALUE!</v>
      </c>
      <c r="L322" s="36" t="e">
        <f ca="1">SUMIFS(СВЦЭМ!$I$40:$I$783,СВЦЭМ!$A$40:$A$783,$A322,СВЦЭМ!$B$39:$B$789,L$296)+'СЕТ СН'!$F$16</f>
        <v>#VALUE!</v>
      </c>
      <c r="M322" s="36" t="e">
        <f ca="1">SUMIFS(СВЦЭМ!$I$40:$I$783,СВЦЭМ!$A$40:$A$783,$A322,СВЦЭМ!$B$39:$B$789,M$296)+'СЕТ СН'!$F$16</f>
        <v>#VALUE!</v>
      </c>
      <c r="N322" s="36" t="e">
        <f ca="1">SUMIFS(СВЦЭМ!$I$40:$I$783,СВЦЭМ!$A$40:$A$783,$A322,СВЦЭМ!$B$39:$B$789,N$296)+'СЕТ СН'!$F$16</f>
        <v>#VALUE!</v>
      </c>
      <c r="O322" s="36" t="e">
        <f ca="1">SUMIFS(СВЦЭМ!$I$40:$I$783,СВЦЭМ!$A$40:$A$783,$A322,СВЦЭМ!$B$39:$B$789,O$296)+'СЕТ СН'!$F$16</f>
        <v>#VALUE!</v>
      </c>
      <c r="P322" s="36" t="e">
        <f ca="1">SUMIFS(СВЦЭМ!$I$40:$I$783,СВЦЭМ!$A$40:$A$783,$A322,СВЦЭМ!$B$39:$B$789,P$296)+'СЕТ СН'!$F$16</f>
        <v>#VALUE!</v>
      </c>
      <c r="Q322" s="36" t="e">
        <f ca="1">SUMIFS(СВЦЭМ!$I$40:$I$783,СВЦЭМ!$A$40:$A$783,$A322,СВЦЭМ!$B$39:$B$789,Q$296)+'СЕТ СН'!$F$16</f>
        <v>#VALUE!</v>
      </c>
      <c r="R322" s="36" t="e">
        <f ca="1">SUMIFS(СВЦЭМ!$I$40:$I$783,СВЦЭМ!$A$40:$A$783,$A322,СВЦЭМ!$B$39:$B$789,R$296)+'СЕТ СН'!$F$16</f>
        <v>#VALUE!</v>
      </c>
      <c r="S322" s="36" t="e">
        <f ca="1">SUMIFS(СВЦЭМ!$I$40:$I$783,СВЦЭМ!$A$40:$A$783,$A322,СВЦЭМ!$B$39:$B$789,S$296)+'СЕТ СН'!$F$16</f>
        <v>#VALUE!</v>
      </c>
      <c r="T322" s="36" t="e">
        <f ca="1">SUMIFS(СВЦЭМ!$I$40:$I$783,СВЦЭМ!$A$40:$A$783,$A322,СВЦЭМ!$B$39:$B$789,T$296)+'СЕТ СН'!$F$16</f>
        <v>#VALUE!</v>
      </c>
      <c r="U322" s="36" t="e">
        <f ca="1">SUMIFS(СВЦЭМ!$I$40:$I$783,СВЦЭМ!$A$40:$A$783,$A322,СВЦЭМ!$B$39:$B$789,U$296)+'СЕТ СН'!$F$16</f>
        <v>#VALUE!</v>
      </c>
      <c r="V322" s="36" t="e">
        <f ca="1">SUMIFS(СВЦЭМ!$I$40:$I$783,СВЦЭМ!$A$40:$A$783,$A322,СВЦЭМ!$B$39:$B$789,V$296)+'СЕТ СН'!$F$16</f>
        <v>#VALUE!</v>
      </c>
      <c r="W322" s="36" t="e">
        <f ca="1">SUMIFS(СВЦЭМ!$I$40:$I$783,СВЦЭМ!$A$40:$A$783,$A322,СВЦЭМ!$B$39:$B$789,W$296)+'СЕТ СН'!$F$16</f>
        <v>#VALUE!</v>
      </c>
      <c r="X322" s="36" t="e">
        <f ca="1">SUMIFS(СВЦЭМ!$I$40:$I$783,СВЦЭМ!$A$40:$A$783,$A322,СВЦЭМ!$B$39:$B$789,X$296)+'СЕТ СН'!$F$16</f>
        <v>#VALUE!</v>
      </c>
      <c r="Y322" s="36" t="e">
        <f ca="1">SUMIFS(СВЦЭМ!$I$40:$I$783,СВЦЭМ!$A$40:$A$783,$A322,СВЦЭМ!$B$39:$B$789,Y$296)+'СЕТ СН'!$F$16</f>
        <v>#VALUE!</v>
      </c>
    </row>
    <row r="323" spans="1:27" ht="15.75" hidden="1" x14ac:dyDescent="0.2">
      <c r="A323" s="35">
        <f t="shared" si="8"/>
        <v>45653</v>
      </c>
      <c r="B323" s="36" t="e">
        <f ca="1">SUMIFS(СВЦЭМ!$I$40:$I$783,СВЦЭМ!$A$40:$A$783,$A323,СВЦЭМ!$B$39:$B$789,B$296)+'СЕТ СН'!$F$16</f>
        <v>#VALUE!</v>
      </c>
      <c r="C323" s="36" t="e">
        <f ca="1">SUMIFS(СВЦЭМ!$I$40:$I$783,СВЦЭМ!$A$40:$A$783,$A323,СВЦЭМ!$B$39:$B$789,C$296)+'СЕТ СН'!$F$16</f>
        <v>#VALUE!</v>
      </c>
      <c r="D323" s="36" t="e">
        <f ca="1">SUMIFS(СВЦЭМ!$I$40:$I$783,СВЦЭМ!$A$40:$A$783,$A323,СВЦЭМ!$B$39:$B$789,D$296)+'СЕТ СН'!$F$16</f>
        <v>#VALUE!</v>
      </c>
      <c r="E323" s="36" t="e">
        <f ca="1">SUMIFS(СВЦЭМ!$I$40:$I$783,СВЦЭМ!$A$40:$A$783,$A323,СВЦЭМ!$B$39:$B$789,E$296)+'СЕТ СН'!$F$16</f>
        <v>#VALUE!</v>
      </c>
      <c r="F323" s="36" t="e">
        <f ca="1">SUMIFS(СВЦЭМ!$I$40:$I$783,СВЦЭМ!$A$40:$A$783,$A323,СВЦЭМ!$B$39:$B$789,F$296)+'СЕТ СН'!$F$16</f>
        <v>#VALUE!</v>
      </c>
      <c r="G323" s="36" t="e">
        <f ca="1">SUMIFS(СВЦЭМ!$I$40:$I$783,СВЦЭМ!$A$40:$A$783,$A323,СВЦЭМ!$B$39:$B$789,G$296)+'СЕТ СН'!$F$16</f>
        <v>#VALUE!</v>
      </c>
      <c r="H323" s="36" t="e">
        <f ca="1">SUMIFS(СВЦЭМ!$I$40:$I$783,СВЦЭМ!$A$40:$A$783,$A323,СВЦЭМ!$B$39:$B$789,H$296)+'СЕТ СН'!$F$16</f>
        <v>#VALUE!</v>
      </c>
      <c r="I323" s="36" t="e">
        <f ca="1">SUMIFS(СВЦЭМ!$I$40:$I$783,СВЦЭМ!$A$40:$A$783,$A323,СВЦЭМ!$B$39:$B$789,I$296)+'СЕТ СН'!$F$16</f>
        <v>#VALUE!</v>
      </c>
      <c r="J323" s="36" t="e">
        <f ca="1">SUMIFS(СВЦЭМ!$I$40:$I$783,СВЦЭМ!$A$40:$A$783,$A323,СВЦЭМ!$B$39:$B$789,J$296)+'СЕТ СН'!$F$16</f>
        <v>#VALUE!</v>
      </c>
      <c r="K323" s="36" t="e">
        <f ca="1">SUMIFS(СВЦЭМ!$I$40:$I$783,СВЦЭМ!$A$40:$A$783,$A323,СВЦЭМ!$B$39:$B$789,K$296)+'СЕТ СН'!$F$16</f>
        <v>#VALUE!</v>
      </c>
      <c r="L323" s="36" t="e">
        <f ca="1">SUMIFS(СВЦЭМ!$I$40:$I$783,СВЦЭМ!$A$40:$A$783,$A323,СВЦЭМ!$B$39:$B$789,L$296)+'СЕТ СН'!$F$16</f>
        <v>#VALUE!</v>
      </c>
      <c r="M323" s="36" t="e">
        <f ca="1">SUMIFS(СВЦЭМ!$I$40:$I$783,СВЦЭМ!$A$40:$A$783,$A323,СВЦЭМ!$B$39:$B$789,M$296)+'СЕТ СН'!$F$16</f>
        <v>#VALUE!</v>
      </c>
      <c r="N323" s="36" t="e">
        <f ca="1">SUMIFS(СВЦЭМ!$I$40:$I$783,СВЦЭМ!$A$40:$A$783,$A323,СВЦЭМ!$B$39:$B$789,N$296)+'СЕТ СН'!$F$16</f>
        <v>#VALUE!</v>
      </c>
      <c r="O323" s="36" t="e">
        <f ca="1">SUMIFS(СВЦЭМ!$I$40:$I$783,СВЦЭМ!$A$40:$A$783,$A323,СВЦЭМ!$B$39:$B$789,O$296)+'СЕТ СН'!$F$16</f>
        <v>#VALUE!</v>
      </c>
      <c r="P323" s="36" t="e">
        <f ca="1">SUMIFS(СВЦЭМ!$I$40:$I$783,СВЦЭМ!$A$40:$A$783,$A323,СВЦЭМ!$B$39:$B$789,P$296)+'СЕТ СН'!$F$16</f>
        <v>#VALUE!</v>
      </c>
      <c r="Q323" s="36" t="e">
        <f ca="1">SUMIFS(СВЦЭМ!$I$40:$I$783,СВЦЭМ!$A$40:$A$783,$A323,СВЦЭМ!$B$39:$B$789,Q$296)+'СЕТ СН'!$F$16</f>
        <v>#VALUE!</v>
      </c>
      <c r="R323" s="36" t="e">
        <f ca="1">SUMIFS(СВЦЭМ!$I$40:$I$783,СВЦЭМ!$A$40:$A$783,$A323,СВЦЭМ!$B$39:$B$789,R$296)+'СЕТ СН'!$F$16</f>
        <v>#VALUE!</v>
      </c>
      <c r="S323" s="36" t="e">
        <f ca="1">SUMIFS(СВЦЭМ!$I$40:$I$783,СВЦЭМ!$A$40:$A$783,$A323,СВЦЭМ!$B$39:$B$789,S$296)+'СЕТ СН'!$F$16</f>
        <v>#VALUE!</v>
      </c>
      <c r="T323" s="36" t="e">
        <f ca="1">SUMIFS(СВЦЭМ!$I$40:$I$783,СВЦЭМ!$A$40:$A$783,$A323,СВЦЭМ!$B$39:$B$789,T$296)+'СЕТ СН'!$F$16</f>
        <v>#VALUE!</v>
      </c>
      <c r="U323" s="36" t="e">
        <f ca="1">SUMIFS(СВЦЭМ!$I$40:$I$783,СВЦЭМ!$A$40:$A$783,$A323,СВЦЭМ!$B$39:$B$789,U$296)+'СЕТ СН'!$F$16</f>
        <v>#VALUE!</v>
      </c>
      <c r="V323" s="36" t="e">
        <f ca="1">SUMIFS(СВЦЭМ!$I$40:$I$783,СВЦЭМ!$A$40:$A$783,$A323,СВЦЭМ!$B$39:$B$789,V$296)+'СЕТ СН'!$F$16</f>
        <v>#VALUE!</v>
      </c>
      <c r="W323" s="36" t="e">
        <f ca="1">SUMIFS(СВЦЭМ!$I$40:$I$783,СВЦЭМ!$A$40:$A$783,$A323,СВЦЭМ!$B$39:$B$789,W$296)+'СЕТ СН'!$F$16</f>
        <v>#VALUE!</v>
      </c>
      <c r="X323" s="36" t="e">
        <f ca="1">SUMIFS(СВЦЭМ!$I$40:$I$783,СВЦЭМ!$A$40:$A$783,$A323,СВЦЭМ!$B$39:$B$789,X$296)+'СЕТ СН'!$F$16</f>
        <v>#VALUE!</v>
      </c>
      <c r="Y323" s="36" t="e">
        <f ca="1">SUMIFS(СВЦЭМ!$I$40:$I$783,СВЦЭМ!$A$40:$A$783,$A323,СВЦЭМ!$B$39:$B$789,Y$296)+'СЕТ СН'!$F$16</f>
        <v>#VALUE!</v>
      </c>
    </row>
    <row r="324" spans="1:27" ht="15.75" hidden="1" x14ac:dyDescent="0.2">
      <c r="A324" s="35">
        <f t="shared" si="8"/>
        <v>45654</v>
      </c>
      <c r="B324" s="36" t="e">
        <f ca="1">SUMIFS(СВЦЭМ!$I$40:$I$783,СВЦЭМ!$A$40:$A$783,$A324,СВЦЭМ!$B$39:$B$789,B$296)+'СЕТ СН'!$F$16</f>
        <v>#VALUE!</v>
      </c>
      <c r="C324" s="36" t="e">
        <f ca="1">SUMIFS(СВЦЭМ!$I$40:$I$783,СВЦЭМ!$A$40:$A$783,$A324,СВЦЭМ!$B$39:$B$789,C$296)+'СЕТ СН'!$F$16</f>
        <v>#VALUE!</v>
      </c>
      <c r="D324" s="36" t="e">
        <f ca="1">SUMIFS(СВЦЭМ!$I$40:$I$783,СВЦЭМ!$A$40:$A$783,$A324,СВЦЭМ!$B$39:$B$789,D$296)+'СЕТ СН'!$F$16</f>
        <v>#VALUE!</v>
      </c>
      <c r="E324" s="36" t="e">
        <f ca="1">SUMIFS(СВЦЭМ!$I$40:$I$783,СВЦЭМ!$A$40:$A$783,$A324,СВЦЭМ!$B$39:$B$789,E$296)+'СЕТ СН'!$F$16</f>
        <v>#VALUE!</v>
      </c>
      <c r="F324" s="36" t="e">
        <f ca="1">SUMIFS(СВЦЭМ!$I$40:$I$783,СВЦЭМ!$A$40:$A$783,$A324,СВЦЭМ!$B$39:$B$789,F$296)+'СЕТ СН'!$F$16</f>
        <v>#VALUE!</v>
      </c>
      <c r="G324" s="36" t="e">
        <f ca="1">SUMIFS(СВЦЭМ!$I$40:$I$783,СВЦЭМ!$A$40:$A$783,$A324,СВЦЭМ!$B$39:$B$789,G$296)+'СЕТ СН'!$F$16</f>
        <v>#VALUE!</v>
      </c>
      <c r="H324" s="36" t="e">
        <f ca="1">SUMIFS(СВЦЭМ!$I$40:$I$783,СВЦЭМ!$A$40:$A$783,$A324,СВЦЭМ!$B$39:$B$789,H$296)+'СЕТ СН'!$F$16</f>
        <v>#VALUE!</v>
      </c>
      <c r="I324" s="36" t="e">
        <f ca="1">SUMIFS(СВЦЭМ!$I$40:$I$783,СВЦЭМ!$A$40:$A$783,$A324,СВЦЭМ!$B$39:$B$789,I$296)+'СЕТ СН'!$F$16</f>
        <v>#VALUE!</v>
      </c>
      <c r="J324" s="36" t="e">
        <f ca="1">SUMIFS(СВЦЭМ!$I$40:$I$783,СВЦЭМ!$A$40:$A$783,$A324,СВЦЭМ!$B$39:$B$789,J$296)+'СЕТ СН'!$F$16</f>
        <v>#VALUE!</v>
      </c>
      <c r="K324" s="36" t="e">
        <f ca="1">SUMIFS(СВЦЭМ!$I$40:$I$783,СВЦЭМ!$A$40:$A$783,$A324,СВЦЭМ!$B$39:$B$789,K$296)+'СЕТ СН'!$F$16</f>
        <v>#VALUE!</v>
      </c>
      <c r="L324" s="36" t="e">
        <f ca="1">SUMIFS(СВЦЭМ!$I$40:$I$783,СВЦЭМ!$A$40:$A$783,$A324,СВЦЭМ!$B$39:$B$789,L$296)+'СЕТ СН'!$F$16</f>
        <v>#VALUE!</v>
      </c>
      <c r="M324" s="36" t="e">
        <f ca="1">SUMIFS(СВЦЭМ!$I$40:$I$783,СВЦЭМ!$A$40:$A$783,$A324,СВЦЭМ!$B$39:$B$789,M$296)+'СЕТ СН'!$F$16</f>
        <v>#VALUE!</v>
      </c>
      <c r="N324" s="36" t="e">
        <f ca="1">SUMIFS(СВЦЭМ!$I$40:$I$783,СВЦЭМ!$A$40:$A$783,$A324,СВЦЭМ!$B$39:$B$789,N$296)+'СЕТ СН'!$F$16</f>
        <v>#VALUE!</v>
      </c>
      <c r="O324" s="36" t="e">
        <f ca="1">SUMIFS(СВЦЭМ!$I$40:$I$783,СВЦЭМ!$A$40:$A$783,$A324,СВЦЭМ!$B$39:$B$789,O$296)+'СЕТ СН'!$F$16</f>
        <v>#VALUE!</v>
      </c>
      <c r="P324" s="36" t="e">
        <f ca="1">SUMIFS(СВЦЭМ!$I$40:$I$783,СВЦЭМ!$A$40:$A$783,$A324,СВЦЭМ!$B$39:$B$789,P$296)+'СЕТ СН'!$F$16</f>
        <v>#VALUE!</v>
      </c>
      <c r="Q324" s="36" t="e">
        <f ca="1">SUMIFS(СВЦЭМ!$I$40:$I$783,СВЦЭМ!$A$40:$A$783,$A324,СВЦЭМ!$B$39:$B$789,Q$296)+'СЕТ СН'!$F$16</f>
        <v>#VALUE!</v>
      </c>
      <c r="R324" s="36" t="e">
        <f ca="1">SUMIFS(СВЦЭМ!$I$40:$I$783,СВЦЭМ!$A$40:$A$783,$A324,СВЦЭМ!$B$39:$B$789,R$296)+'СЕТ СН'!$F$16</f>
        <v>#VALUE!</v>
      </c>
      <c r="S324" s="36" t="e">
        <f ca="1">SUMIFS(СВЦЭМ!$I$40:$I$783,СВЦЭМ!$A$40:$A$783,$A324,СВЦЭМ!$B$39:$B$789,S$296)+'СЕТ СН'!$F$16</f>
        <v>#VALUE!</v>
      </c>
      <c r="T324" s="36" t="e">
        <f ca="1">SUMIFS(СВЦЭМ!$I$40:$I$783,СВЦЭМ!$A$40:$A$783,$A324,СВЦЭМ!$B$39:$B$789,T$296)+'СЕТ СН'!$F$16</f>
        <v>#VALUE!</v>
      </c>
      <c r="U324" s="36" t="e">
        <f ca="1">SUMIFS(СВЦЭМ!$I$40:$I$783,СВЦЭМ!$A$40:$A$783,$A324,СВЦЭМ!$B$39:$B$789,U$296)+'СЕТ СН'!$F$16</f>
        <v>#VALUE!</v>
      </c>
      <c r="V324" s="36" t="e">
        <f ca="1">SUMIFS(СВЦЭМ!$I$40:$I$783,СВЦЭМ!$A$40:$A$783,$A324,СВЦЭМ!$B$39:$B$789,V$296)+'СЕТ СН'!$F$16</f>
        <v>#VALUE!</v>
      </c>
      <c r="W324" s="36" t="e">
        <f ca="1">SUMIFS(СВЦЭМ!$I$40:$I$783,СВЦЭМ!$A$40:$A$783,$A324,СВЦЭМ!$B$39:$B$789,W$296)+'СЕТ СН'!$F$16</f>
        <v>#VALUE!</v>
      </c>
      <c r="X324" s="36" t="e">
        <f ca="1">SUMIFS(СВЦЭМ!$I$40:$I$783,СВЦЭМ!$A$40:$A$783,$A324,СВЦЭМ!$B$39:$B$789,X$296)+'СЕТ СН'!$F$16</f>
        <v>#VALUE!</v>
      </c>
      <c r="Y324" s="36" t="e">
        <f ca="1">SUMIFS(СВЦЭМ!$I$40:$I$783,СВЦЭМ!$A$40:$A$783,$A324,СВЦЭМ!$B$39:$B$789,Y$296)+'СЕТ СН'!$F$16</f>
        <v>#VALUE!</v>
      </c>
    </row>
    <row r="325" spans="1:27" ht="15.75" hidden="1" x14ac:dyDescent="0.2">
      <c r="A325" s="35">
        <f t="shared" si="8"/>
        <v>45655</v>
      </c>
      <c r="B325" s="36" t="e">
        <f ca="1">SUMIFS(СВЦЭМ!$I$40:$I$783,СВЦЭМ!$A$40:$A$783,$A325,СВЦЭМ!$B$39:$B$789,B$296)+'СЕТ СН'!$F$16</f>
        <v>#VALUE!</v>
      </c>
      <c r="C325" s="36" t="e">
        <f ca="1">SUMIFS(СВЦЭМ!$I$40:$I$783,СВЦЭМ!$A$40:$A$783,$A325,СВЦЭМ!$B$39:$B$789,C$296)+'СЕТ СН'!$F$16</f>
        <v>#VALUE!</v>
      </c>
      <c r="D325" s="36" t="e">
        <f ca="1">SUMIFS(СВЦЭМ!$I$40:$I$783,СВЦЭМ!$A$40:$A$783,$A325,СВЦЭМ!$B$39:$B$789,D$296)+'СЕТ СН'!$F$16</f>
        <v>#VALUE!</v>
      </c>
      <c r="E325" s="36" t="e">
        <f ca="1">SUMIFS(СВЦЭМ!$I$40:$I$783,СВЦЭМ!$A$40:$A$783,$A325,СВЦЭМ!$B$39:$B$789,E$296)+'СЕТ СН'!$F$16</f>
        <v>#VALUE!</v>
      </c>
      <c r="F325" s="36" t="e">
        <f ca="1">SUMIFS(СВЦЭМ!$I$40:$I$783,СВЦЭМ!$A$40:$A$783,$A325,СВЦЭМ!$B$39:$B$789,F$296)+'СЕТ СН'!$F$16</f>
        <v>#VALUE!</v>
      </c>
      <c r="G325" s="36" t="e">
        <f ca="1">SUMIFS(СВЦЭМ!$I$40:$I$783,СВЦЭМ!$A$40:$A$783,$A325,СВЦЭМ!$B$39:$B$789,G$296)+'СЕТ СН'!$F$16</f>
        <v>#VALUE!</v>
      </c>
      <c r="H325" s="36" t="e">
        <f ca="1">SUMIFS(СВЦЭМ!$I$40:$I$783,СВЦЭМ!$A$40:$A$783,$A325,СВЦЭМ!$B$39:$B$789,H$296)+'СЕТ СН'!$F$16</f>
        <v>#VALUE!</v>
      </c>
      <c r="I325" s="36" t="e">
        <f ca="1">SUMIFS(СВЦЭМ!$I$40:$I$783,СВЦЭМ!$A$40:$A$783,$A325,СВЦЭМ!$B$39:$B$789,I$296)+'СЕТ СН'!$F$16</f>
        <v>#VALUE!</v>
      </c>
      <c r="J325" s="36" t="e">
        <f ca="1">SUMIFS(СВЦЭМ!$I$40:$I$783,СВЦЭМ!$A$40:$A$783,$A325,СВЦЭМ!$B$39:$B$789,J$296)+'СЕТ СН'!$F$16</f>
        <v>#VALUE!</v>
      </c>
      <c r="K325" s="36" t="e">
        <f ca="1">SUMIFS(СВЦЭМ!$I$40:$I$783,СВЦЭМ!$A$40:$A$783,$A325,СВЦЭМ!$B$39:$B$789,K$296)+'СЕТ СН'!$F$16</f>
        <v>#VALUE!</v>
      </c>
      <c r="L325" s="36" t="e">
        <f ca="1">SUMIFS(СВЦЭМ!$I$40:$I$783,СВЦЭМ!$A$40:$A$783,$A325,СВЦЭМ!$B$39:$B$789,L$296)+'СЕТ СН'!$F$16</f>
        <v>#VALUE!</v>
      </c>
      <c r="M325" s="36" t="e">
        <f ca="1">SUMIFS(СВЦЭМ!$I$40:$I$783,СВЦЭМ!$A$40:$A$783,$A325,СВЦЭМ!$B$39:$B$789,M$296)+'СЕТ СН'!$F$16</f>
        <v>#VALUE!</v>
      </c>
      <c r="N325" s="36" t="e">
        <f ca="1">SUMIFS(СВЦЭМ!$I$40:$I$783,СВЦЭМ!$A$40:$A$783,$A325,СВЦЭМ!$B$39:$B$789,N$296)+'СЕТ СН'!$F$16</f>
        <v>#VALUE!</v>
      </c>
      <c r="O325" s="36" t="e">
        <f ca="1">SUMIFS(СВЦЭМ!$I$40:$I$783,СВЦЭМ!$A$40:$A$783,$A325,СВЦЭМ!$B$39:$B$789,O$296)+'СЕТ СН'!$F$16</f>
        <v>#VALUE!</v>
      </c>
      <c r="P325" s="36" t="e">
        <f ca="1">SUMIFS(СВЦЭМ!$I$40:$I$783,СВЦЭМ!$A$40:$A$783,$A325,СВЦЭМ!$B$39:$B$789,P$296)+'СЕТ СН'!$F$16</f>
        <v>#VALUE!</v>
      </c>
      <c r="Q325" s="36" t="e">
        <f ca="1">SUMIFS(СВЦЭМ!$I$40:$I$783,СВЦЭМ!$A$40:$A$783,$A325,СВЦЭМ!$B$39:$B$789,Q$296)+'СЕТ СН'!$F$16</f>
        <v>#VALUE!</v>
      </c>
      <c r="R325" s="36" t="e">
        <f ca="1">SUMIFS(СВЦЭМ!$I$40:$I$783,СВЦЭМ!$A$40:$A$783,$A325,СВЦЭМ!$B$39:$B$789,R$296)+'СЕТ СН'!$F$16</f>
        <v>#VALUE!</v>
      </c>
      <c r="S325" s="36" t="e">
        <f ca="1">SUMIFS(СВЦЭМ!$I$40:$I$783,СВЦЭМ!$A$40:$A$783,$A325,СВЦЭМ!$B$39:$B$789,S$296)+'СЕТ СН'!$F$16</f>
        <v>#VALUE!</v>
      </c>
      <c r="T325" s="36" t="e">
        <f ca="1">SUMIFS(СВЦЭМ!$I$40:$I$783,СВЦЭМ!$A$40:$A$783,$A325,СВЦЭМ!$B$39:$B$789,T$296)+'СЕТ СН'!$F$16</f>
        <v>#VALUE!</v>
      </c>
      <c r="U325" s="36" t="e">
        <f ca="1">SUMIFS(СВЦЭМ!$I$40:$I$783,СВЦЭМ!$A$40:$A$783,$A325,СВЦЭМ!$B$39:$B$789,U$296)+'СЕТ СН'!$F$16</f>
        <v>#VALUE!</v>
      </c>
      <c r="V325" s="36" t="e">
        <f ca="1">SUMIFS(СВЦЭМ!$I$40:$I$783,СВЦЭМ!$A$40:$A$783,$A325,СВЦЭМ!$B$39:$B$789,V$296)+'СЕТ СН'!$F$16</f>
        <v>#VALUE!</v>
      </c>
      <c r="W325" s="36" t="e">
        <f ca="1">SUMIFS(СВЦЭМ!$I$40:$I$783,СВЦЭМ!$A$40:$A$783,$A325,СВЦЭМ!$B$39:$B$789,W$296)+'СЕТ СН'!$F$16</f>
        <v>#VALUE!</v>
      </c>
      <c r="X325" s="36" t="e">
        <f ca="1">SUMIFS(СВЦЭМ!$I$40:$I$783,СВЦЭМ!$A$40:$A$783,$A325,СВЦЭМ!$B$39:$B$789,X$296)+'СЕТ СН'!$F$16</f>
        <v>#VALUE!</v>
      </c>
      <c r="Y325" s="36" t="e">
        <f ca="1">SUMIFS(СВЦЭМ!$I$40:$I$783,СВЦЭМ!$A$40:$A$783,$A325,СВЦЭМ!$B$39:$B$789,Y$296)+'СЕТ СН'!$F$16</f>
        <v>#VALUE!</v>
      </c>
    </row>
    <row r="326" spans="1:27" ht="15.75" hidden="1" x14ac:dyDescent="0.2">
      <c r="A326" s="35">
        <f t="shared" si="8"/>
        <v>45656</v>
      </c>
      <c r="B326" s="36" t="e">
        <f ca="1">SUMIFS(СВЦЭМ!$I$40:$I$783,СВЦЭМ!$A$40:$A$783,$A326,СВЦЭМ!$B$39:$B$789,B$296)+'СЕТ СН'!$F$16</f>
        <v>#VALUE!</v>
      </c>
      <c r="C326" s="36" t="e">
        <f ca="1">SUMIFS(СВЦЭМ!$I$40:$I$783,СВЦЭМ!$A$40:$A$783,$A326,СВЦЭМ!$B$39:$B$789,C$296)+'СЕТ СН'!$F$16</f>
        <v>#VALUE!</v>
      </c>
      <c r="D326" s="36" t="e">
        <f ca="1">SUMIFS(СВЦЭМ!$I$40:$I$783,СВЦЭМ!$A$40:$A$783,$A326,СВЦЭМ!$B$39:$B$789,D$296)+'СЕТ СН'!$F$16</f>
        <v>#VALUE!</v>
      </c>
      <c r="E326" s="36" t="e">
        <f ca="1">SUMIFS(СВЦЭМ!$I$40:$I$783,СВЦЭМ!$A$40:$A$783,$A326,СВЦЭМ!$B$39:$B$789,E$296)+'СЕТ СН'!$F$16</f>
        <v>#VALUE!</v>
      </c>
      <c r="F326" s="36" t="e">
        <f ca="1">SUMIFS(СВЦЭМ!$I$40:$I$783,СВЦЭМ!$A$40:$A$783,$A326,СВЦЭМ!$B$39:$B$789,F$296)+'СЕТ СН'!$F$16</f>
        <v>#VALUE!</v>
      </c>
      <c r="G326" s="36" t="e">
        <f ca="1">SUMIFS(СВЦЭМ!$I$40:$I$783,СВЦЭМ!$A$40:$A$783,$A326,СВЦЭМ!$B$39:$B$789,G$296)+'СЕТ СН'!$F$16</f>
        <v>#VALUE!</v>
      </c>
      <c r="H326" s="36" t="e">
        <f ca="1">SUMIFS(СВЦЭМ!$I$40:$I$783,СВЦЭМ!$A$40:$A$783,$A326,СВЦЭМ!$B$39:$B$789,H$296)+'СЕТ СН'!$F$16</f>
        <v>#VALUE!</v>
      </c>
      <c r="I326" s="36" t="e">
        <f ca="1">SUMIFS(СВЦЭМ!$I$40:$I$783,СВЦЭМ!$A$40:$A$783,$A326,СВЦЭМ!$B$39:$B$789,I$296)+'СЕТ СН'!$F$16</f>
        <v>#VALUE!</v>
      </c>
      <c r="J326" s="36" t="e">
        <f ca="1">SUMIFS(СВЦЭМ!$I$40:$I$783,СВЦЭМ!$A$40:$A$783,$A326,СВЦЭМ!$B$39:$B$789,J$296)+'СЕТ СН'!$F$16</f>
        <v>#VALUE!</v>
      </c>
      <c r="K326" s="36" t="e">
        <f ca="1">SUMIFS(СВЦЭМ!$I$40:$I$783,СВЦЭМ!$A$40:$A$783,$A326,СВЦЭМ!$B$39:$B$789,K$296)+'СЕТ СН'!$F$16</f>
        <v>#VALUE!</v>
      </c>
      <c r="L326" s="36" t="e">
        <f ca="1">SUMIFS(СВЦЭМ!$I$40:$I$783,СВЦЭМ!$A$40:$A$783,$A326,СВЦЭМ!$B$39:$B$789,L$296)+'СЕТ СН'!$F$16</f>
        <v>#VALUE!</v>
      </c>
      <c r="M326" s="36" t="e">
        <f ca="1">SUMIFS(СВЦЭМ!$I$40:$I$783,СВЦЭМ!$A$40:$A$783,$A326,СВЦЭМ!$B$39:$B$789,M$296)+'СЕТ СН'!$F$16</f>
        <v>#VALUE!</v>
      </c>
      <c r="N326" s="36" t="e">
        <f ca="1">SUMIFS(СВЦЭМ!$I$40:$I$783,СВЦЭМ!$A$40:$A$783,$A326,СВЦЭМ!$B$39:$B$789,N$296)+'СЕТ СН'!$F$16</f>
        <v>#VALUE!</v>
      </c>
      <c r="O326" s="36" t="e">
        <f ca="1">SUMIFS(СВЦЭМ!$I$40:$I$783,СВЦЭМ!$A$40:$A$783,$A326,СВЦЭМ!$B$39:$B$789,O$296)+'СЕТ СН'!$F$16</f>
        <v>#VALUE!</v>
      </c>
      <c r="P326" s="36" t="e">
        <f ca="1">SUMIFS(СВЦЭМ!$I$40:$I$783,СВЦЭМ!$A$40:$A$783,$A326,СВЦЭМ!$B$39:$B$789,P$296)+'СЕТ СН'!$F$16</f>
        <v>#VALUE!</v>
      </c>
      <c r="Q326" s="36" t="e">
        <f ca="1">SUMIFS(СВЦЭМ!$I$40:$I$783,СВЦЭМ!$A$40:$A$783,$A326,СВЦЭМ!$B$39:$B$789,Q$296)+'СЕТ СН'!$F$16</f>
        <v>#VALUE!</v>
      </c>
      <c r="R326" s="36" t="e">
        <f ca="1">SUMIFS(СВЦЭМ!$I$40:$I$783,СВЦЭМ!$A$40:$A$783,$A326,СВЦЭМ!$B$39:$B$789,R$296)+'СЕТ СН'!$F$16</f>
        <v>#VALUE!</v>
      </c>
      <c r="S326" s="36" t="e">
        <f ca="1">SUMIFS(СВЦЭМ!$I$40:$I$783,СВЦЭМ!$A$40:$A$783,$A326,СВЦЭМ!$B$39:$B$789,S$296)+'СЕТ СН'!$F$16</f>
        <v>#VALUE!</v>
      </c>
      <c r="T326" s="36" t="e">
        <f ca="1">SUMIFS(СВЦЭМ!$I$40:$I$783,СВЦЭМ!$A$40:$A$783,$A326,СВЦЭМ!$B$39:$B$789,T$296)+'СЕТ СН'!$F$16</f>
        <v>#VALUE!</v>
      </c>
      <c r="U326" s="36" t="e">
        <f ca="1">SUMIFS(СВЦЭМ!$I$40:$I$783,СВЦЭМ!$A$40:$A$783,$A326,СВЦЭМ!$B$39:$B$789,U$296)+'СЕТ СН'!$F$16</f>
        <v>#VALUE!</v>
      </c>
      <c r="V326" s="36" t="e">
        <f ca="1">SUMIFS(СВЦЭМ!$I$40:$I$783,СВЦЭМ!$A$40:$A$783,$A326,СВЦЭМ!$B$39:$B$789,V$296)+'СЕТ СН'!$F$16</f>
        <v>#VALUE!</v>
      </c>
      <c r="W326" s="36" t="e">
        <f ca="1">SUMIFS(СВЦЭМ!$I$40:$I$783,СВЦЭМ!$A$40:$A$783,$A326,СВЦЭМ!$B$39:$B$789,W$296)+'СЕТ СН'!$F$16</f>
        <v>#VALUE!</v>
      </c>
      <c r="X326" s="36" t="e">
        <f ca="1">SUMIFS(СВЦЭМ!$I$40:$I$783,СВЦЭМ!$A$40:$A$783,$A326,СВЦЭМ!$B$39:$B$789,X$296)+'СЕТ СН'!$F$16</f>
        <v>#VALUE!</v>
      </c>
      <c r="Y326" s="36" t="e">
        <f ca="1">SUMIFS(СВЦЭМ!$I$40:$I$783,СВЦЭМ!$A$40:$A$783,$A326,СВЦЭМ!$B$39:$B$789,Y$296)+'СЕТ СН'!$F$16</f>
        <v>#VALUE!</v>
      </c>
    </row>
    <row r="327" spans="1:27" ht="15.75" hidden="1" x14ac:dyDescent="0.2">
      <c r="A327" s="35">
        <f t="shared" si="8"/>
        <v>45657</v>
      </c>
      <c r="B327" s="36" t="e">
        <f ca="1">SUMIFS(СВЦЭМ!$I$40:$I$783,СВЦЭМ!$A$40:$A$783,$A327,СВЦЭМ!$B$39:$B$789,B$296)+'СЕТ СН'!$F$16</f>
        <v>#VALUE!</v>
      </c>
      <c r="C327" s="36" t="e">
        <f ca="1">SUMIFS(СВЦЭМ!$I$40:$I$783,СВЦЭМ!$A$40:$A$783,$A327,СВЦЭМ!$B$39:$B$789,C$296)+'СЕТ СН'!$F$16</f>
        <v>#VALUE!</v>
      </c>
      <c r="D327" s="36" t="e">
        <f ca="1">SUMIFS(СВЦЭМ!$I$40:$I$783,СВЦЭМ!$A$40:$A$783,$A327,СВЦЭМ!$B$39:$B$789,D$296)+'СЕТ СН'!$F$16</f>
        <v>#VALUE!</v>
      </c>
      <c r="E327" s="36" t="e">
        <f ca="1">SUMIFS(СВЦЭМ!$I$40:$I$783,СВЦЭМ!$A$40:$A$783,$A327,СВЦЭМ!$B$39:$B$789,E$296)+'СЕТ СН'!$F$16</f>
        <v>#VALUE!</v>
      </c>
      <c r="F327" s="36" t="e">
        <f ca="1">SUMIFS(СВЦЭМ!$I$40:$I$783,СВЦЭМ!$A$40:$A$783,$A327,СВЦЭМ!$B$39:$B$789,F$296)+'СЕТ СН'!$F$16</f>
        <v>#VALUE!</v>
      </c>
      <c r="G327" s="36" t="e">
        <f ca="1">SUMIFS(СВЦЭМ!$I$40:$I$783,СВЦЭМ!$A$40:$A$783,$A327,СВЦЭМ!$B$39:$B$789,G$296)+'СЕТ СН'!$F$16</f>
        <v>#VALUE!</v>
      </c>
      <c r="H327" s="36" t="e">
        <f ca="1">SUMIFS(СВЦЭМ!$I$40:$I$783,СВЦЭМ!$A$40:$A$783,$A327,СВЦЭМ!$B$39:$B$789,H$296)+'СЕТ СН'!$F$16</f>
        <v>#VALUE!</v>
      </c>
      <c r="I327" s="36" t="e">
        <f ca="1">SUMIFS(СВЦЭМ!$I$40:$I$783,СВЦЭМ!$A$40:$A$783,$A327,СВЦЭМ!$B$39:$B$789,I$296)+'СЕТ СН'!$F$16</f>
        <v>#VALUE!</v>
      </c>
      <c r="J327" s="36" t="e">
        <f ca="1">SUMIFS(СВЦЭМ!$I$40:$I$783,СВЦЭМ!$A$40:$A$783,$A327,СВЦЭМ!$B$39:$B$789,J$296)+'СЕТ СН'!$F$16</f>
        <v>#VALUE!</v>
      </c>
      <c r="K327" s="36" t="e">
        <f ca="1">SUMIFS(СВЦЭМ!$I$40:$I$783,СВЦЭМ!$A$40:$A$783,$A327,СВЦЭМ!$B$39:$B$789,K$296)+'СЕТ СН'!$F$16</f>
        <v>#VALUE!</v>
      </c>
      <c r="L327" s="36" t="e">
        <f ca="1">SUMIFS(СВЦЭМ!$I$40:$I$783,СВЦЭМ!$A$40:$A$783,$A327,СВЦЭМ!$B$39:$B$789,L$296)+'СЕТ СН'!$F$16</f>
        <v>#VALUE!</v>
      </c>
      <c r="M327" s="36" t="e">
        <f ca="1">SUMIFS(СВЦЭМ!$I$40:$I$783,СВЦЭМ!$A$40:$A$783,$A327,СВЦЭМ!$B$39:$B$789,M$296)+'СЕТ СН'!$F$16</f>
        <v>#VALUE!</v>
      </c>
      <c r="N327" s="36" t="e">
        <f ca="1">SUMIFS(СВЦЭМ!$I$40:$I$783,СВЦЭМ!$A$40:$A$783,$A327,СВЦЭМ!$B$39:$B$789,N$296)+'СЕТ СН'!$F$16</f>
        <v>#VALUE!</v>
      </c>
      <c r="O327" s="36" t="e">
        <f ca="1">SUMIFS(СВЦЭМ!$I$40:$I$783,СВЦЭМ!$A$40:$A$783,$A327,СВЦЭМ!$B$39:$B$789,O$296)+'СЕТ СН'!$F$16</f>
        <v>#VALUE!</v>
      </c>
      <c r="P327" s="36" t="e">
        <f ca="1">SUMIFS(СВЦЭМ!$I$40:$I$783,СВЦЭМ!$A$40:$A$783,$A327,СВЦЭМ!$B$39:$B$789,P$296)+'СЕТ СН'!$F$16</f>
        <v>#VALUE!</v>
      </c>
      <c r="Q327" s="36" t="e">
        <f ca="1">SUMIFS(СВЦЭМ!$I$40:$I$783,СВЦЭМ!$A$40:$A$783,$A327,СВЦЭМ!$B$39:$B$789,Q$296)+'СЕТ СН'!$F$16</f>
        <v>#VALUE!</v>
      </c>
      <c r="R327" s="36" t="e">
        <f ca="1">SUMIFS(СВЦЭМ!$I$40:$I$783,СВЦЭМ!$A$40:$A$783,$A327,СВЦЭМ!$B$39:$B$789,R$296)+'СЕТ СН'!$F$16</f>
        <v>#VALUE!</v>
      </c>
      <c r="S327" s="36" t="e">
        <f ca="1">SUMIFS(СВЦЭМ!$I$40:$I$783,СВЦЭМ!$A$40:$A$783,$A327,СВЦЭМ!$B$39:$B$789,S$296)+'СЕТ СН'!$F$16</f>
        <v>#VALUE!</v>
      </c>
      <c r="T327" s="36" t="e">
        <f ca="1">SUMIFS(СВЦЭМ!$I$40:$I$783,СВЦЭМ!$A$40:$A$783,$A327,СВЦЭМ!$B$39:$B$789,T$296)+'СЕТ СН'!$F$16</f>
        <v>#VALUE!</v>
      </c>
      <c r="U327" s="36" t="e">
        <f ca="1">SUMIFS(СВЦЭМ!$I$40:$I$783,СВЦЭМ!$A$40:$A$783,$A327,СВЦЭМ!$B$39:$B$789,U$296)+'СЕТ СН'!$F$16</f>
        <v>#VALUE!</v>
      </c>
      <c r="V327" s="36" t="e">
        <f ca="1">SUMIFS(СВЦЭМ!$I$40:$I$783,СВЦЭМ!$A$40:$A$783,$A327,СВЦЭМ!$B$39:$B$789,V$296)+'СЕТ СН'!$F$16</f>
        <v>#VALUE!</v>
      </c>
      <c r="W327" s="36" t="e">
        <f ca="1">SUMIFS(СВЦЭМ!$I$40:$I$783,СВЦЭМ!$A$40:$A$783,$A327,СВЦЭМ!$B$39:$B$789,W$296)+'СЕТ СН'!$F$16</f>
        <v>#VALUE!</v>
      </c>
      <c r="X327" s="36" t="e">
        <f ca="1">SUMIFS(СВЦЭМ!$I$40:$I$783,СВЦЭМ!$A$40:$A$783,$A327,СВЦЭМ!$B$39:$B$789,X$296)+'СЕТ СН'!$F$16</f>
        <v>#VALUE!</v>
      </c>
      <c r="Y327" s="36" t="e">
        <f ca="1">SUMIFS(СВЦЭМ!$I$40:$I$783,СВЦЭМ!$A$40:$A$783,$A327,СВЦЭМ!$B$39:$B$789,Y$296)+'СЕТ СН'!$F$16</f>
        <v>#VALUE!</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8" t="s">
        <v>7</v>
      </c>
      <c r="B329" s="131" t="s">
        <v>119</v>
      </c>
      <c r="C329" s="132"/>
      <c r="D329" s="132"/>
      <c r="E329" s="132"/>
      <c r="F329" s="132"/>
      <c r="G329" s="132"/>
      <c r="H329" s="132"/>
      <c r="I329" s="132"/>
      <c r="J329" s="132"/>
      <c r="K329" s="132"/>
      <c r="L329" s="132"/>
      <c r="M329" s="132"/>
      <c r="N329" s="132"/>
      <c r="O329" s="132"/>
      <c r="P329" s="132"/>
      <c r="Q329" s="132"/>
      <c r="R329" s="132"/>
      <c r="S329" s="132"/>
      <c r="T329" s="132"/>
      <c r="U329" s="132"/>
      <c r="V329" s="132"/>
      <c r="W329" s="132"/>
      <c r="X329" s="132"/>
      <c r="Y329" s="133"/>
    </row>
    <row r="330" spans="1:27" ht="12.75" hidden="1" customHeight="1" x14ac:dyDescent="0.2">
      <c r="A330" s="129"/>
      <c r="B330" s="134"/>
      <c r="C330" s="135"/>
      <c r="D330" s="135"/>
      <c r="E330" s="135"/>
      <c r="F330" s="135"/>
      <c r="G330" s="135"/>
      <c r="H330" s="135"/>
      <c r="I330" s="135"/>
      <c r="J330" s="135"/>
      <c r="K330" s="135"/>
      <c r="L330" s="135"/>
      <c r="M330" s="135"/>
      <c r="N330" s="135"/>
      <c r="O330" s="135"/>
      <c r="P330" s="135"/>
      <c r="Q330" s="135"/>
      <c r="R330" s="135"/>
      <c r="S330" s="135"/>
      <c r="T330" s="135"/>
      <c r="U330" s="135"/>
      <c r="V330" s="135"/>
      <c r="W330" s="135"/>
      <c r="X330" s="135"/>
      <c r="Y330" s="136"/>
    </row>
    <row r="331" spans="1:27" s="46" customFormat="1" ht="12.75" hidden="1" customHeight="1" x14ac:dyDescent="0.2">
      <c r="A331" s="130"/>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01.12.2024</v>
      </c>
      <c r="B332" s="36" t="e">
        <f ca="1">SUMIFS(СВЦЭМ!$J$40:$J$783,СВЦЭМ!$A$40:$A$783,$A332,СВЦЭМ!$B$39:$B$789,B$331)+'СЕТ СН'!$F$16</f>
        <v>#VALUE!</v>
      </c>
      <c r="C332" s="36" t="e">
        <f ca="1">SUMIFS(СВЦЭМ!$J$40:$J$783,СВЦЭМ!$A$40:$A$783,$A332,СВЦЭМ!$B$39:$B$789,C$331)+'СЕТ СН'!$F$16</f>
        <v>#VALUE!</v>
      </c>
      <c r="D332" s="36" t="e">
        <f ca="1">SUMIFS(СВЦЭМ!$J$40:$J$783,СВЦЭМ!$A$40:$A$783,$A332,СВЦЭМ!$B$39:$B$789,D$331)+'СЕТ СН'!$F$16</f>
        <v>#VALUE!</v>
      </c>
      <c r="E332" s="36" t="e">
        <f ca="1">SUMIFS(СВЦЭМ!$J$40:$J$783,СВЦЭМ!$A$40:$A$783,$A332,СВЦЭМ!$B$39:$B$789,E$331)+'СЕТ СН'!$F$16</f>
        <v>#VALUE!</v>
      </c>
      <c r="F332" s="36" t="e">
        <f ca="1">SUMIFS(СВЦЭМ!$J$40:$J$783,СВЦЭМ!$A$40:$A$783,$A332,СВЦЭМ!$B$39:$B$789,F$331)+'СЕТ СН'!$F$16</f>
        <v>#VALUE!</v>
      </c>
      <c r="G332" s="36" t="e">
        <f ca="1">SUMIFS(СВЦЭМ!$J$40:$J$783,СВЦЭМ!$A$40:$A$783,$A332,СВЦЭМ!$B$39:$B$789,G$331)+'СЕТ СН'!$F$16</f>
        <v>#VALUE!</v>
      </c>
      <c r="H332" s="36" t="e">
        <f ca="1">SUMIFS(СВЦЭМ!$J$40:$J$783,СВЦЭМ!$A$40:$A$783,$A332,СВЦЭМ!$B$39:$B$789,H$331)+'СЕТ СН'!$F$16</f>
        <v>#VALUE!</v>
      </c>
      <c r="I332" s="36" t="e">
        <f ca="1">SUMIFS(СВЦЭМ!$J$40:$J$783,СВЦЭМ!$A$40:$A$783,$A332,СВЦЭМ!$B$39:$B$789,I$331)+'СЕТ СН'!$F$16</f>
        <v>#VALUE!</v>
      </c>
      <c r="J332" s="36" t="e">
        <f ca="1">SUMIFS(СВЦЭМ!$J$40:$J$783,СВЦЭМ!$A$40:$A$783,$A332,СВЦЭМ!$B$39:$B$789,J$331)+'СЕТ СН'!$F$16</f>
        <v>#VALUE!</v>
      </c>
      <c r="K332" s="36" t="e">
        <f ca="1">SUMIFS(СВЦЭМ!$J$40:$J$783,СВЦЭМ!$A$40:$A$783,$A332,СВЦЭМ!$B$39:$B$789,K$331)+'СЕТ СН'!$F$16</f>
        <v>#VALUE!</v>
      </c>
      <c r="L332" s="36" t="e">
        <f ca="1">SUMIFS(СВЦЭМ!$J$40:$J$783,СВЦЭМ!$A$40:$A$783,$A332,СВЦЭМ!$B$39:$B$789,L$331)+'СЕТ СН'!$F$16</f>
        <v>#VALUE!</v>
      </c>
      <c r="M332" s="36" t="e">
        <f ca="1">SUMIFS(СВЦЭМ!$J$40:$J$783,СВЦЭМ!$A$40:$A$783,$A332,СВЦЭМ!$B$39:$B$789,M$331)+'СЕТ СН'!$F$16</f>
        <v>#VALUE!</v>
      </c>
      <c r="N332" s="36" t="e">
        <f ca="1">SUMIFS(СВЦЭМ!$J$40:$J$783,СВЦЭМ!$A$40:$A$783,$A332,СВЦЭМ!$B$39:$B$789,N$331)+'СЕТ СН'!$F$16</f>
        <v>#VALUE!</v>
      </c>
      <c r="O332" s="36" t="e">
        <f ca="1">SUMIFS(СВЦЭМ!$J$40:$J$783,СВЦЭМ!$A$40:$A$783,$A332,СВЦЭМ!$B$39:$B$789,O$331)+'СЕТ СН'!$F$16</f>
        <v>#VALUE!</v>
      </c>
      <c r="P332" s="36" t="e">
        <f ca="1">SUMIFS(СВЦЭМ!$J$40:$J$783,СВЦЭМ!$A$40:$A$783,$A332,СВЦЭМ!$B$39:$B$789,P$331)+'СЕТ СН'!$F$16</f>
        <v>#VALUE!</v>
      </c>
      <c r="Q332" s="36" t="e">
        <f ca="1">SUMIFS(СВЦЭМ!$J$40:$J$783,СВЦЭМ!$A$40:$A$783,$A332,СВЦЭМ!$B$39:$B$789,Q$331)+'СЕТ СН'!$F$16</f>
        <v>#VALUE!</v>
      </c>
      <c r="R332" s="36" t="e">
        <f ca="1">SUMIFS(СВЦЭМ!$J$40:$J$783,СВЦЭМ!$A$40:$A$783,$A332,СВЦЭМ!$B$39:$B$789,R$331)+'СЕТ СН'!$F$16</f>
        <v>#VALUE!</v>
      </c>
      <c r="S332" s="36" t="e">
        <f ca="1">SUMIFS(СВЦЭМ!$J$40:$J$783,СВЦЭМ!$A$40:$A$783,$A332,СВЦЭМ!$B$39:$B$789,S$331)+'СЕТ СН'!$F$16</f>
        <v>#VALUE!</v>
      </c>
      <c r="T332" s="36" t="e">
        <f ca="1">SUMIFS(СВЦЭМ!$J$40:$J$783,СВЦЭМ!$A$40:$A$783,$A332,СВЦЭМ!$B$39:$B$789,T$331)+'СЕТ СН'!$F$16</f>
        <v>#VALUE!</v>
      </c>
      <c r="U332" s="36" t="e">
        <f ca="1">SUMIFS(СВЦЭМ!$J$40:$J$783,СВЦЭМ!$A$40:$A$783,$A332,СВЦЭМ!$B$39:$B$789,U$331)+'СЕТ СН'!$F$16</f>
        <v>#VALUE!</v>
      </c>
      <c r="V332" s="36" t="e">
        <f ca="1">SUMIFS(СВЦЭМ!$J$40:$J$783,СВЦЭМ!$A$40:$A$783,$A332,СВЦЭМ!$B$39:$B$789,V$331)+'СЕТ СН'!$F$16</f>
        <v>#VALUE!</v>
      </c>
      <c r="W332" s="36" t="e">
        <f ca="1">SUMIFS(СВЦЭМ!$J$40:$J$783,СВЦЭМ!$A$40:$A$783,$A332,СВЦЭМ!$B$39:$B$789,W$331)+'СЕТ СН'!$F$16</f>
        <v>#VALUE!</v>
      </c>
      <c r="X332" s="36" t="e">
        <f ca="1">SUMIFS(СВЦЭМ!$J$40:$J$783,СВЦЭМ!$A$40:$A$783,$A332,СВЦЭМ!$B$39:$B$789,X$331)+'СЕТ СН'!$F$16</f>
        <v>#VALUE!</v>
      </c>
      <c r="Y332" s="36" t="e">
        <f ca="1">SUMIFS(СВЦЭМ!$J$40:$J$783,СВЦЭМ!$A$40:$A$783,$A332,СВЦЭМ!$B$39:$B$789,Y$331)+'СЕТ СН'!$F$16</f>
        <v>#VALUE!</v>
      </c>
      <c r="AA332" s="45"/>
    </row>
    <row r="333" spans="1:27" ht="15.75" hidden="1" x14ac:dyDescent="0.2">
      <c r="A333" s="35">
        <f>A332+1</f>
        <v>45628</v>
      </c>
      <c r="B333" s="36" t="e">
        <f ca="1">SUMIFS(СВЦЭМ!$J$40:$J$783,СВЦЭМ!$A$40:$A$783,$A333,СВЦЭМ!$B$39:$B$789,B$331)+'СЕТ СН'!$F$16</f>
        <v>#VALUE!</v>
      </c>
      <c r="C333" s="36" t="e">
        <f ca="1">SUMIFS(СВЦЭМ!$J$40:$J$783,СВЦЭМ!$A$40:$A$783,$A333,СВЦЭМ!$B$39:$B$789,C$331)+'СЕТ СН'!$F$16</f>
        <v>#VALUE!</v>
      </c>
      <c r="D333" s="36" t="e">
        <f ca="1">SUMIFS(СВЦЭМ!$J$40:$J$783,СВЦЭМ!$A$40:$A$783,$A333,СВЦЭМ!$B$39:$B$789,D$331)+'СЕТ СН'!$F$16</f>
        <v>#VALUE!</v>
      </c>
      <c r="E333" s="36" t="e">
        <f ca="1">SUMIFS(СВЦЭМ!$J$40:$J$783,СВЦЭМ!$A$40:$A$783,$A333,СВЦЭМ!$B$39:$B$789,E$331)+'СЕТ СН'!$F$16</f>
        <v>#VALUE!</v>
      </c>
      <c r="F333" s="36" t="e">
        <f ca="1">SUMIFS(СВЦЭМ!$J$40:$J$783,СВЦЭМ!$A$40:$A$783,$A333,СВЦЭМ!$B$39:$B$789,F$331)+'СЕТ СН'!$F$16</f>
        <v>#VALUE!</v>
      </c>
      <c r="G333" s="36" t="e">
        <f ca="1">SUMIFS(СВЦЭМ!$J$40:$J$783,СВЦЭМ!$A$40:$A$783,$A333,СВЦЭМ!$B$39:$B$789,G$331)+'СЕТ СН'!$F$16</f>
        <v>#VALUE!</v>
      </c>
      <c r="H333" s="36" t="e">
        <f ca="1">SUMIFS(СВЦЭМ!$J$40:$J$783,СВЦЭМ!$A$40:$A$783,$A333,СВЦЭМ!$B$39:$B$789,H$331)+'СЕТ СН'!$F$16</f>
        <v>#VALUE!</v>
      </c>
      <c r="I333" s="36" t="e">
        <f ca="1">SUMIFS(СВЦЭМ!$J$40:$J$783,СВЦЭМ!$A$40:$A$783,$A333,СВЦЭМ!$B$39:$B$789,I$331)+'СЕТ СН'!$F$16</f>
        <v>#VALUE!</v>
      </c>
      <c r="J333" s="36" t="e">
        <f ca="1">SUMIFS(СВЦЭМ!$J$40:$J$783,СВЦЭМ!$A$40:$A$783,$A333,СВЦЭМ!$B$39:$B$789,J$331)+'СЕТ СН'!$F$16</f>
        <v>#VALUE!</v>
      </c>
      <c r="K333" s="36" t="e">
        <f ca="1">SUMIFS(СВЦЭМ!$J$40:$J$783,СВЦЭМ!$A$40:$A$783,$A333,СВЦЭМ!$B$39:$B$789,K$331)+'СЕТ СН'!$F$16</f>
        <v>#VALUE!</v>
      </c>
      <c r="L333" s="36" t="e">
        <f ca="1">SUMIFS(СВЦЭМ!$J$40:$J$783,СВЦЭМ!$A$40:$A$783,$A333,СВЦЭМ!$B$39:$B$789,L$331)+'СЕТ СН'!$F$16</f>
        <v>#VALUE!</v>
      </c>
      <c r="M333" s="36" t="e">
        <f ca="1">SUMIFS(СВЦЭМ!$J$40:$J$783,СВЦЭМ!$A$40:$A$783,$A333,СВЦЭМ!$B$39:$B$789,M$331)+'СЕТ СН'!$F$16</f>
        <v>#VALUE!</v>
      </c>
      <c r="N333" s="36" t="e">
        <f ca="1">SUMIFS(СВЦЭМ!$J$40:$J$783,СВЦЭМ!$A$40:$A$783,$A333,СВЦЭМ!$B$39:$B$789,N$331)+'СЕТ СН'!$F$16</f>
        <v>#VALUE!</v>
      </c>
      <c r="O333" s="36" t="e">
        <f ca="1">SUMIFS(СВЦЭМ!$J$40:$J$783,СВЦЭМ!$A$40:$A$783,$A333,СВЦЭМ!$B$39:$B$789,O$331)+'СЕТ СН'!$F$16</f>
        <v>#VALUE!</v>
      </c>
      <c r="P333" s="36" t="e">
        <f ca="1">SUMIFS(СВЦЭМ!$J$40:$J$783,СВЦЭМ!$A$40:$A$783,$A333,СВЦЭМ!$B$39:$B$789,P$331)+'СЕТ СН'!$F$16</f>
        <v>#VALUE!</v>
      </c>
      <c r="Q333" s="36" t="e">
        <f ca="1">SUMIFS(СВЦЭМ!$J$40:$J$783,СВЦЭМ!$A$40:$A$783,$A333,СВЦЭМ!$B$39:$B$789,Q$331)+'СЕТ СН'!$F$16</f>
        <v>#VALUE!</v>
      </c>
      <c r="R333" s="36" t="e">
        <f ca="1">SUMIFS(СВЦЭМ!$J$40:$J$783,СВЦЭМ!$A$40:$A$783,$A333,СВЦЭМ!$B$39:$B$789,R$331)+'СЕТ СН'!$F$16</f>
        <v>#VALUE!</v>
      </c>
      <c r="S333" s="36" t="e">
        <f ca="1">SUMIFS(СВЦЭМ!$J$40:$J$783,СВЦЭМ!$A$40:$A$783,$A333,СВЦЭМ!$B$39:$B$789,S$331)+'СЕТ СН'!$F$16</f>
        <v>#VALUE!</v>
      </c>
      <c r="T333" s="36" t="e">
        <f ca="1">SUMIFS(СВЦЭМ!$J$40:$J$783,СВЦЭМ!$A$40:$A$783,$A333,СВЦЭМ!$B$39:$B$789,T$331)+'СЕТ СН'!$F$16</f>
        <v>#VALUE!</v>
      </c>
      <c r="U333" s="36" t="e">
        <f ca="1">SUMIFS(СВЦЭМ!$J$40:$J$783,СВЦЭМ!$A$40:$A$783,$A333,СВЦЭМ!$B$39:$B$789,U$331)+'СЕТ СН'!$F$16</f>
        <v>#VALUE!</v>
      </c>
      <c r="V333" s="36" t="e">
        <f ca="1">SUMIFS(СВЦЭМ!$J$40:$J$783,СВЦЭМ!$A$40:$A$783,$A333,СВЦЭМ!$B$39:$B$789,V$331)+'СЕТ СН'!$F$16</f>
        <v>#VALUE!</v>
      </c>
      <c r="W333" s="36" t="e">
        <f ca="1">SUMIFS(СВЦЭМ!$J$40:$J$783,СВЦЭМ!$A$40:$A$783,$A333,СВЦЭМ!$B$39:$B$789,W$331)+'СЕТ СН'!$F$16</f>
        <v>#VALUE!</v>
      </c>
      <c r="X333" s="36" t="e">
        <f ca="1">SUMIFS(СВЦЭМ!$J$40:$J$783,СВЦЭМ!$A$40:$A$783,$A333,СВЦЭМ!$B$39:$B$789,X$331)+'СЕТ СН'!$F$16</f>
        <v>#VALUE!</v>
      </c>
      <c r="Y333" s="36" t="e">
        <f ca="1">SUMIFS(СВЦЭМ!$J$40:$J$783,СВЦЭМ!$A$40:$A$783,$A333,СВЦЭМ!$B$39:$B$789,Y$331)+'СЕТ СН'!$F$16</f>
        <v>#VALUE!</v>
      </c>
    </row>
    <row r="334" spans="1:27" ht="15.75" hidden="1" x14ac:dyDescent="0.2">
      <c r="A334" s="35">
        <f t="shared" ref="A334:A362" si="9">A333+1</f>
        <v>45629</v>
      </c>
      <c r="B334" s="36" t="e">
        <f ca="1">SUMIFS(СВЦЭМ!$J$40:$J$783,СВЦЭМ!$A$40:$A$783,$A334,СВЦЭМ!$B$39:$B$789,B$331)+'СЕТ СН'!$F$16</f>
        <v>#VALUE!</v>
      </c>
      <c r="C334" s="36" t="e">
        <f ca="1">SUMIFS(СВЦЭМ!$J$40:$J$783,СВЦЭМ!$A$40:$A$783,$A334,СВЦЭМ!$B$39:$B$789,C$331)+'СЕТ СН'!$F$16</f>
        <v>#VALUE!</v>
      </c>
      <c r="D334" s="36" t="e">
        <f ca="1">SUMIFS(СВЦЭМ!$J$40:$J$783,СВЦЭМ!$A$40:$A$783,$A334,СВЦЭМ!$B$39:$B$789,D$331)+'СЕТ СН'!$F$16</f>
        <v>#VALUE!</v>
      </c>
      <c r="E334" s="36" t="e">
        <f ca="1">SUMIFS(СВЦЭМ!$J$40:$J$783,СВЦЭМ!$A$40:$A$783,$A334,СВЦЭМ!$B$39:$B$789,E$331)+'СЕТ СН'!$F$16</f>
        <v>#VALUE!</v>
      </c>
      <c r="F334" s="36" t="e">
        <f ca="1">SUMIFS(СВЦЭМ!$J$40:$J$783,СВЦЭМ!$A$40:$A$783,$A334,СВЦЭМ!$B$39:$B$789,F$331)+'СЕТ СН'!$F$16</f>
        <v>#VALUE!</v>
      </c>
      <c r="G334" s="36" t="e">
        <f ca="1">SUMIFS(СВЦЭМ!$J$40:$J$783,СВЦЭМ!$A$40:$A$783,$A334,СВЦЭМ!$B$39:$B$789,G$331)+'СЕТ СН'!$F$16</f>
        <v>#VALUE!</v>
      </c>
      <c r="H334" s="36" t="e">
        <f ca="1">SUMIFS(СВЦЭМ!$J$40:$J$783,СВЦЭМ!$A$40:$A$783,$A334,СВЦЭМ!$B$39:$B$789,H$331)+'СЕТ СН'!$F$16</f>
        <v>#VALUE!</v>
      </c>
      <c r="I334" s="36" t="e">
        <f ca="1">SUMIFS(СВЦЭМ!$J$40:$J$783,СВЦЭМ!$A$40:$A$783,$A334,СВЦЭМ!$B$39:$B$789,I$331)+'СЕТ СН'!$F$16</f>
        <v>#VALUE!</v>
      </c>
      <c r="J334" s="36" t="e">
        <f ca="1">SUMIFS(СВЦЭМ!$J$40:$J$783,СВЦЭМ!$A$40:$A$783,$A334,СВЦЭМ!$B$39:$B$789,J$331)+'СЕТ СН'!$F$16</f>
        <v>#VALUE!</v>
      </c>
      <c r="K334" s="36" t="e">
        <f ca="1">SUMIFS(СВЦЭМ!$J$40:$J$783,СВЦЭМ!$A$40:$A$783,$A334,СВЦЭМ!$B$39:$B$789,K$331)+'СЕТ СН'!$F$16</f>
        <v>#VALUE!</v>
      </c>
      <c r="L334" s="36" t="e">
        <f ca="1">SUMIFS(СВЦЭМ!$J$40:$J$783,СВЦЭМ!$A$40:$A$783,$A334,СВЦЭМ!$B$39:$B$789,L$331)+'СЕТ СН'!$F$16</f>
        <v>#VALUE!</v>
      </c>
      <c r="M334" s="36" t="e">
        <f ca="1">SUMIFS(СВЦЭМ!$J$40:$J$783,СВЦЭМ!$A$40:$A$783,$A334,СВЦЭМ!$B$39:$B$789,M$331)+'СЕТ СН'!$F$16</f>
        <v>#VALUE!</v>
      </c>
      <c r="N334" s="36" t="e">
        <f ca="1">SUMIFS(СВЦЭМ!$J$40:$J$783,СВЦЭМ!$A$40:$A$783,$A334,СВЦЭМ!$B$39:$B$789,N$331)+'СЕТ СН'!$F$16</f>
        <v>#VALUE!</v>
      </c>
      <c r="O334" s="36" t="e">
        <f ca="1">SUMIFS(СВЦЭМ!$J$40:$J$783,СВЦЭМ!$A$40:$A$783,$A334,СВЦЭМ!$B$39:$B$789,O$331)+'СЕТ СН'!$F$16</f>
        <v>#VALUE!</v>
      </c>
      <c r="P334" s="36" t="e">
        <f ca="1">SUMIFS(СВЦЭМ!$J$40:$J$783,СВЦЭМ!$A$40:$A$783,$A334,СВЦЭМ!$B$39:$B$789,P$331)+'СЕТ СН'!$F$16</f>
        <v>#VALUE!</v>
      </c>
      <c r="Q334" s="36" t="e">
        <f ca="1">SUMIFS(СВЦЭМ!$J$40:$J$783,СВЦЭМ!$A$40:$A$783,$A334,СВЦЭМ!$B$39:$B$789,Q$331)+'СЕТ СН'!$F$16</f>
        <v>#VALUE!</v>
      </c>
      <c r="R334" s="36" t="e">
        <f ca="1">SUMIFS(СВЦЭМ!$J$40:$J$783,СВЦЭМ!$A$40:$A$783,$A334,СВЦЭМ!$B$39:$B$789,R$331)+'СЕТ СН'!$F$16</f>
        <v>#VALUE!</v>
      </c>
      <c r="S334" s="36" t="e">
        <f ca="1">SUMIFS(СВЦЭМ!$J$40:$J$783,СВЦЭМ!$A$40:$A$783,$A334,СВЦЭМ!$B$39:$B$789,S$331)+'СЕТ СН'!$F$16</f>
        <v>#VALUE!</v>
      </c>
      <c r="T334" s="36" t="e">
        <f ca="1">SUMIFS(СВЦЭМ!$J$40:$J$783,СВЦЭМ!$A$40:$A$783,$A334,СВЦЭМ!$B$39:$B$789,T$331)+'СЕТ СН'!$F$16</f>
        <v>#VALUE!</v>
      </c>
      <c r="U334" s="36" t="e">
        <f ca="1">SUMIFS(СВЦЭМ!$J$40:$J$783,СВЦЭМ!$A$40:$A$783,$A334,СВЦЭМ!$B$39:$B$789,U$331)+'СЕТ СН'!$F$16</f>
        <v>#VALUE!</v>
      </c>
      <c r="V334" s="36" t="e">
        <f ca="1">SUMIFS(СВЦЭМ!$J$40:$J$783,СВЦЭМ!$A$40:$A$783,$A334,СВЦЭМ!$B$39:$B$789,V$331)+'СЕТ СН'!$F$16</f>
        <v>#VALUE!</v>
      </c>
      <c r="W334" s="36" t="e">
        <f ca="1">SUMIFS(СВЦЭМ!$J$40:$J$783,СВЦЭМ!$A$40:$A$783,$A334,СВЦЭМ!$B$39:$B$789,W$331)+'СЕТ СН'!$F$16</f>
        <v>#VALUE!</v>
      </c>
      <c r="X334" s="36" t="e">
        <f ca="1">SUMIFS(СВЦЭМ!$J$40:$J$783,СВЦЭМ!$A$40:$A$783,$A334,СВЦЭМ!$B$39:$B$789,X$331)+'СЕТ СН'!$F$16</f>
        <v>#VALUE!</v>
      </c>
      <c r="Y334" s="36" t="e">
        <f ca="1">SUMIFS(СВЦЭМ!$J$40:$J$783,СВЦЭМ!$A$40:$A$783,$A334,СВЦЭМ!$B$39:$B$789,Y$331)+'СЕТ СН'!$F$16</f>
        <v>#VALUE!</v>
      </c>
    </row>
    <row r="335" spans="1:27" ht="15.75" hidden="1" x14ac:dyDescent="0.2">
      <c r="A335" s="35">
        <f t="shared" si="9"/>
        <v>45630</v>
      </c>
      <c r="B335" s="36" t="e">
        <f ca="1">SUMIFS(СВЦЭМ!$J$40:$J$783,СВЦЭМ!$A$40:$A$783,$A335,СВЦЭМ!$B$39:$B$789,B$331)+'СЕТ СН'!$F$16</f>
        <v>#VALUE!</v>
      </c>
      <c r="C335" s="36" t="e">
        <f ca="1">SUMIFS(СВЦЭМ!$J$40:$J$783,СВЦЭМ!$A$40:$A$783,$A335,СВЦЭМ!$B$39:$B$789,C$331)+'СЕТ СН'!$F$16</f>
        <v>#VALUE!</v>
      </c>
      <c r="D335" s="36" t="e">
        <f ca="1">SUMIFS(СВЦЭМ!$J$40:$J$783,СВЦЭМ!$A$40:$A$783,$A335,СВЦЭМ!$B$39:$B$789,D$331)+'СЕТ СН'!$F$16</f>
        <v>#VALUE!</v>
      </c>
      <c r="E335" s="36" t="e">
        <f ca="1">SUMIFS(СВЦЭМ!$J$40:$J$783,СВЦЭМ!$A$40:$A$783,$A335,СВЦЭМ!$B$39:$B$789,E$331)+'СЕТ СН'!$F$16</f>
        <v>#VALUE!</v>
      </c>
      <c r="F335" s="36" t="e">
        <f ca="1">SUMIFS(СВЦЭМ!$J$40:$J$783,СВЦЭМ!$A$40:$A$783,$A335,СВЦЭМ!$B$39:$B$789,F$331)+'СЕТ СН'!$F$16</f>
        <v>#VALUE!</v>
      </c>
      <c r="G335" s="36" t="e">
        <f ca="1">SUMIFS(СВЦЭМ!$J$40:$J$783,СВЦЭМ!$A$40:$A$783,$A335,СВЦЭМ!$B$39:$B$789,G$331)+'СЕТ СН'!$F$16</f>
        <v>#VALUE!</v>
      </c>
      <c r="H335" s="36" t="e">
        <f ca="1">SUMIFS(СВЦЭМ!$J$40:$J$783,СВЦЭМ!$A$40:$A$783,$A335,СВЦЭМ!$B$39:$B$789,H$331)+'СЕТ СН'!$F$16</f>
        <v>#VALUE!</v>
      </c>
      <c r="I335" s="36" t="e">
        <f ca="1">SUMIFS(СВЦЭМ!$J$40:$J$783,СВЦЭМ!$A$40:$A$783,$A335,СВЦЭМ!$B$39:$B$789,I$331)+'СЕТ СН'!$F$16</f>
        <v>#VALUE!</v>
      </c>
      <c r="J335" s="36" t="e">
        <f ca="1">SUMIFS(СВЦЭМ!$J$40:$J$783,СВЦЭМ!$A$40:$A$783,$A335,СВЦЭМ!$B$39:$B$789,J$331)+'СЕТ СН'!$F$16</f>
        <v>#VALUE!</v>
      </c>
      <c r="K335" s="36" t="e">
        <f ca="1">SUMIFS(СВЦЭМ!$J$40:$J$783,СВЦЭМ!$A$40:$A$783,$A335,СВЦЭМ!$B$39:$B$789,K$331)+'СЕТ СН'!$F$16</f>
        <v>#VALUE!</v>
      </c>
      <c r="L335" s="36" t="e">
        <f ca="1">SUMIFS(СВЦЭМ!$J$40:$J$783,СВЦЭМ!$A$40:$A$783,$A335,СВЦЭМ!$B$39:$B$789,L$331)+'СЕТ СН'!$F$16</f>
        <v>#VALUE!</v>
      </c>
      <c r="M335" s="36" t="e">
        <f ca="1">SUMIFS(СВЦЭМ!$J$40:$J$783,СВЦЭМ!$A$40:$A$783,$A335,СВЦЭМ!$B$39:$B$789,M$331)+'СЕТ СН'!$F$16</f>
        <v>#VALUE!</v>
      </c>
      <c r="N335" s="36" t="e">
        <f ca="1">SUMIFS(СВЦЭМ!$J$40:$J$783,СВЦЭМ!$A$40:$A$783,$A335,СВЦЭМ!$B$39:$B$789,N$331)+'СЕТ СН'!$F$16</f>
        <v>#VALUE!</v>
      </c>
      <c r="O335" s="36" t="e">
        <f ca="1">SUMIFS(СВЦЭМ!$J$40:$J$783,СВЦЭМ!$A$40:$A$783,$A335,СВЦЭМ!$B$39:$B$789,O$331)+'СЕТ СН'!$F$16</f>
        <v>#VALUE!</v>
      </c>
      <c r="P335" s="36" t="e">
        <f ca="1">SUMIFS(СВЦЭМ!$J$40:$J$783,СВЦЭМ!$A$40:$A$783,$A335,СВЦЭМ!$B$39:$B$789,P$331)+'СЕТ СН'!$F$16</f>
        <v>#VALUE!</v>
      </c>
      <c r="Q335" s="36" t="e">
        <f ca="1">SUMIFS(СВЦЭМ!$J$40:$J$783,СВЦЭМ!$A$40:$A$783,$A335,СВЦЭМ!$B$39:$B$789,Q$331)+'СЕТ СН'!$F$16</f>
        <v>#VALUE!</v>
      </c>
      <c r="R335" s="36" t="e">
        <f ca="1">SUMIFS(СВЦЭМ!$J$40:$J$783,СВЦЭМ!$A$40:$A$783,$A335,СВЦЭМ!$B$39:$B$789,R$331)+'СЕТ СН'!$F$16</f>
        <v>#VALUE!</v>
      </c>
      <c r="S335" s="36" t="e">
        <f ca="1">SUMIFS(СВЦЭМ!$J$40:$J$783,СВЦЭМ!$A$40:$A$783,$A335,СВЦЭМ!$B$39:$B$789,S$331)+'СЕТ СН'!$F$16</f>
        <v>#VALUE!</v>
      </c>
      <c r="T335" s="36" t="e">
        <f ca="1">SUMIFS(СВЦЭМ!$J$40:$J$783,СВЦЭМ!$A$40:$A$783,$A335,СВЦЭМ!$B$39:$B$789,T$331)+'СЕТ СН'!$F$16</f>
        <v>#VALUE!</v>
      </c>
      <c r="U335" s="36" t="e">
        <f ca="1">SUMIFS(СВЦЭМ!$J$40:$J$783,СВЦЭМ!$A$40:$A$783,$A335,СВЦЭМ!$B$39:$B$789,U$331)+'СЕТ СН'!$F$16</f>
        <v>#VALUE!</v>
      </c>
      <c r="V335" s="36" t="e">
        <f ca="1">SUMIFS(СВЦЭМ!$J$40:$J$783,СВЦЭМ!$A$40:$A$783,$A335,СВЦЭМ!$B$39:$B$789,V$331)+'СЕТ СН'!$F$16</f>
        <v>#VALUE!</v>
      </c>
      <c r="W335" s="36" t="e">
        <f ca="1">SUMIFS(СВЦЭМ!$J$40:$J$783,СВЦЭМ!$A$40:$A$783,$A335,СВЦЭМ!$B$39:$B$789,W$331)+'СЕТ СН'!$F$16</f>
        <v>#VALUE!</v>
      </c>
      <c r="X335" s="36" t="e">
        <f ca="1">SUMIFS(СВЦЭМ!$J$40:$J$783,СВЦЭМ!$A$40:$A$783,$A335,СВЦЭМ!$B$39:$B$789,X$331)+'СЕТ СН'!$F$16</f>
        <v>#VALUE!</v>
      </c>
      <c r="Y335" s="36" t="e">
        <f ca="1">SUMIFS(СВЦЭМ!$J$40:$J$783,СВЦЭМ!$A$40:$A$783,$A335,СВЦЭМ!$B$39:$B$789,Y$331)+'СЕТ СН'!$F$16</f>
        <v>#VALUE!</v>
      </c>
    </row>
    <row r="336" spans="1:27" ht="15.75" hidden="1" x14ac:dyDescent="0.2">
      <c r="A336" s="35">
        <f t="shared" si="9"/>
        <v>45631</v>
      </c>
      <c r="B336" s="36" t="e">
        <f ca="1">SUMIFS(СВЦЭМ!$J$40:$J$783,СВЦЭМ!$A$40:$A$783,$A336,СВЦЭМ!$B$39:$B$789,B$331)+'СЕТ СН'!$F$16</f>
        <v>#VALUE!</v>
      </c>
      <c r="C336" s="36" t="e">
        <f ca="1">SUMIFS(СВЦЭМ!$J$40:$J$783,СВЦЭМ!$A$40:$A$783,$A336,СВЦЭМ!$B$39:$B$789,C$331)+'СЕТ СН'!$F$16</f>
        <v>#VALUE!</v>
      </c>
      <c r="D336" s="36" t="e">
        <f ca="1">SUMIFS(СВЦЭМ!$J$40:$J$783,СВЦЭМ!$A$40:$A$783,$A336,СВЦЭМ!$B$39:$B$789,D$331)+'СЕТ СН'!$F$16</f>
        <v>#VALUE!</v>
      </c>
      <c r="E336" s="36" t="e">
        <f ca="1">SUMIFS(СВЦЭМ!$J$40:$J$783,СВЦЭМ!$A$40:$A$783,$A336,СВЦЭМ!$B$39:$B$789,E$331)+'СЕТ СН'!$F$16</f>
        <v>#VALUE!</v>
      </c>
      <c r="F336" s="36" t="e">
        <f ca="1">SUMIFS(СВЦЭМ!$J$40:$J$783,СВЦЭМ!$A$40:$A$783,$A336,СВЦЭМ!$B$39:$B$789,F$331)+'СЕТ СН'!$F$16</f>
        <v>#VALUE!</v>
      </c>
      <c r="G336" s="36" t="e">
        <f ca="1">SUMIFS(СВЦЭМ!$J$40:$J$783,СВЦЭМ!$A$40:$A$783,$A336,СВЦЭМ!$B$39:$B$789,G$331)+'СЕТ СН'!$F$16</f>
        <v>#VALUE!</v>
      </c>
      <c r="H336" s="36" t="e">
        <f ca="1">SUMIFS(СВЦЭМ!$J$40:$J$783,СВЦЭМ!$A$40:$A$783,$A336,СВЦЭМ!$B$39:$B$789,H$331)+'СЕТ СН'!$F$16</f>
        <v>#VALUE!</v>
      </c>
      <c r="I336" s="36" t="e">
        <f ca="1">SUMIFS(СВЦЭМ!$J$40:$J$783,СВЦЭМ!$A$40:$A$783,$A336,СВЦЭМ!$B$39:$B$789,I$331)+'СЕТ СН'!$F$16</f>
        <v>#VALUE!</v>
      </c>
      <c r="J336" s="36" t="e">
        <f ca="1">SUMIFS(СВЦЭМ!$J$40:$J$783,СВЦЭМ!$A$40:$A$783,$A336,СВЦЭМ!$B$39:$B$789,J$331)+'СЕТ СН'!$F$16</f>
        <v>#VALUE!</v>
      </c>
      <c r="K336" s="36" t="e">
        <f ca="1">SUMIFS(СВЦЭМ!$J$40:$J$783,СВЦЭМ!$A$40:$A$783,$A336,СВЦЭМ!$B$39:$B$789,K$331)+'СЕТ СН'!$F$16</f>
        <v>#VALUE!</v>
      </c>
      <c r="L336" s="36" t="e">
        <f ca="1">SUMIFS(СВЦЭМ!$J$40:$J$783,СВЦЭМ!$A$40:$A$783,$A336,СВЦЭМ!$B$39:$B$789,L$331)+'СЕТ СН'!$F$16</f>
        <v>#VALUE!</v>
      </c>
      <c r="M336" s="36" t="e">
        <f ca="1">SUMIFS(СВЦЭМ!$J$40:$J$783,СВЦЭМ!$A$40:$A$783,$A336,СВЦЭМ!$B$39:$B$789,M$331)+'СЕТ СН'!$F$16</f>
        <v>#VALUE!</v>
      </c>
      <c r="N336" s="36" t="e">
        <f ca="1">SUMIFS(СВЦЭМ!$J$40:$J$783,СВЦЭМ!$A$40:$A$783,$A336,СВЦЭМ!$B$39:$B$789,N$331)+'СЕТ СН'!$F$16</f>
        <v>#VALUE!</v>
      </c>
      <c r="O336" s="36" t="e">
        <f ca="1">SUMIFS(СВЦЭМ!$J$40:$J$783,СВЦЭМ!$A$40:$A$783,$A336,СВЦЭМ!$B$39:$B$789,O$331)+'СЕТ СН'!$F$16</f>
        <v>#VALUE!</v>
      </c>
      <c r="P336" s="36" t="e">
        <f ca="1">SUMIFS(СВЦЭМ!$J$40:$J$783,СВЦЭМ!$A$40:$A$783,$A336,СВЦЭМ!$B$39:$B$789,P$331)+'СЕТ СН'!$F$16</f>
        <v>#VALUE!</v>
      </c>
      <c r="Q336" s="36" t="e">
        <f ca="1">SUMIFS(СВЦЭМ!$J$40:$J$783,СВЦЭМ!$A$40:$A$783,$A336,СВЦЭМ!$B$39:$B$789,Q$331)+'СЕТ СН'!$F$16</f>
        <v>#VALUE!</v>
      </c>
      <c r="R336" s="36" t="e">
        <f ca="1">SUMIFS(СВЦЭМ!$J$40:$J$783,СВЦЭМ!$A$40:$A$783,$A336,СВЦЭМ!$B$39:$B$789,R$331)+'СЕТ СН'!$F$16</f>
        <v>#VALUE!</v>
      </c>
      <c r="S336" s="36" t="e">
        <f ca="1">SUMIFS(СВЦЭМ!$J$40:$J$783,СВЦЭМ!$A$40:$A$783,$A336,СВЦЭМ!$B$39:$B$789,S$331)+'СЕТ СН'!$F$16</f>
        <v>#VALUE!</v>
      </c>
      <c r="T336" s="36" t="e">
        <f ca="1">SUMIFS(СВЦЭМ!$J$40:$J$783,СВЦЭМ!$A$40:$A$783,$A336,СВЦЭМ!$B$39:$B$789,T$331)+'СЕТ СН'!$F$16</f>
        <v>#VALUE!</v>
      </c>
      <c r="U336" s="36" t="e">
        <f ca="1">SUMIFS(СВЦЭМ!$J$40:$J$783,СВЦЭМ!$A$40:$A$783,$A336,СВЦЭМ!$B$39:$B$789,U$331)+'СЕТ СН'!$F$16</f>
        <v>#VALUE!</v>
      </c>
      <c r="V336" s="36" t="e">
        <f ca="1">SUMIFS(СВЦЭМ!$J$40:$J$783,СВЦЭМ!$A$40:$A$783,$A336,СВЦЭМ!$B$39:$B$789,V$331)+'СЕТ СН'!$F$16</f>
        <v>#VALUE!</v>
      </c>
      <c r="W336" s="36" t="e">
        <f ca="1">SUMIFS(СВЦЭМ!$J$40:$J$783,СВЦЭМ!$A$40:$A$783,$A336,СВЦЭМ!$B$39:$B$789,W$331)+'СЕТ СН'!$F$16</f>
        <v>#VALUE!</v>
      </c>
      <c r="X336" s="36" t="e">
        <f ca="1">SUMIFS(СВЦЭМ!$J$40:$J$783,СВЦЭМ!$A$40:$A$783,$A336,СВЦЭМ!$B$39:$B$789,X$331)+'СЕТ СН'!$F$16</f>
        <v>#VALUE!</v>
      </c>
      <c r="Y336" s="36" t="e">
        <f ca="1">SUMIFS(СВЦЭМ!$J$40:$J$783,СВЦЭМ!$A$40:$A$783,$A336,СВЦЭМ!$B$39:$B$789,Y$331)+'СЕТ СН'!$F$16</f>
        <v>#VALUE!</v>
      </c>
    </row>
    <row r="337" spans="1:25" ht="15.75" hidden="1" x14ac:dyDescent="0.2">
      <c r="A337" s="35">
        <f t="shared" si="9"/>
        <v>45632</v>
      </c>
      <c r="B337" s="36" t="e">
        <f ca="1">SUMIFS(СВЦЭМ!$J$40:$J$783,СВЦЭМ!$A$40:$A$783,$A337,СВЦЭМ!$B$39:$B$789,B$331)+'СЕТ СН'!$F$16</f>
        <v>#VALUE!</v>
      </c>
      <c r="C337" s="36" t="e">
        <f ca="1">SUMIFS(СВЦЭМ!$J$40:$J$783,СВЦЭМ!$A$40:$A$783,$A337,СВЦЭМ!$B$39:$B$789,C$331)+'СЕТ СН'!$F$16</f>
        <v>#VALUE!</v>
      </c>
      <c r="D337" s="36" t="e">
        <f ca="1">SUMIFS(СВЦЭМ!$J$40:$J$783,СВЦЭМ!$A$40:$A$783,$A337,СВЦЭМ!$B$39:$B$789,D$331)+'СЕТ СН'!$F$16</f>
        <v>#VALUE!</v>
      </c>
      <c r="E337" s="36" t="e">
        <f ca="1">SUMIFS(СВЦЭМ!$J$40:$J$783,СВЦЭМ!$A$40:$A$783,$A337,СВЦЭМ!$B$39:$B$789,E$331)+'СЕТ СН'!$F$16</f>
        <v>#VALUE!</v>
      </c>
      <c r="F337" s="36" t="e">
        <f ca="1">SUMIFS(СВЦЭМ!$J$40:$J$783,СВЦЭМ!$A$40:$A$783,$A337,СВЦЭМ!$B$39:$B$789,F$331)+'СЕТ СН'!$F$16</f>
        <v>#VALUE!</v>
      </c>
      <c r="G337" s="36" t="e">
        <f ca="1">SUMIFS(СВЦЭМ!$J$40:$J$783,СВЦЭМ!$A$40:$A$783,$A337,СВЦЭМ!$B$39:$B$789,G$331)+'СЕТ СН'!$F$16</f>
        <v>#VALUE!</v>
      </c>
      <c r="H337" s="36" t="e">
        <f ca="1">SUMIFS(СВЦЭМ!$J$40:$J$783,СВЦЭМ!$A$40:$A$783,$A337,СВЦЭМ!$B$39:$B$789,H$331)+'СЕТ СН'!$F$16</f>
        <v>#VALUE!</v>
      </c>
      <c r="I337" s="36" t="e">
        <f ca="1">SUMIFS(СВЦЭМ!$J$40:$J$783,СВЦЭМ!$A$40:$A$783,$A337,СВЦЭМ!$B$39:$B$789,I$331)+'СЕТ СН'!$F$16</f>
        <v>#VALUE!</v>
      </c>
      <c r="J337" s="36" t="e">
        <f ca="1">SUMIFS(СВЦЭМ!$J$40:$J$783,СВЦЭМ!$A$40:$A$783,$A337,СВЦЭМ!$B$39:$B$789,J$331)+'СЕТ СН'!$F$16</f>
        <v>#VALUE!</v>
      </c>
      <c r="K337" s="36" t="e">
        <f ca="1">SUMIFS(СВЦЭМ!$J$40:$J$783,СВЦЭМ!$A$40:$A$783,$A337,СВЦЭМ!$B$39:$B$789,K$331)+'СЕТ СН'!$F$16</f>
        <v>#VALUE!</v>
      </c>
      <c r="L337" s="36" t="e">
        <f ca="1">SUMIFS(СВЦЭМ!$J$40:$J$783,СВЦЭМ!$A$40:$A$783,$A337,СВЦЭМ!$B$39:$B$789,L$331)+'СЕТ СН'!$F$16</f>
        <v>#VALUE!</v>
      </c>
      <c r="M337" s="36" t="e">
        <f ca="1">SUMIFS(СВЦЭМ!$J$40:$J$783,СВЦЭМ!$A$40:$A$783,$A337,СВЦЭМ!$B$39:$B$789,M$331)+'СЕТ СН'!$F$16</f>
        <v>#VALUE!</v>
      </c>
      <c r="N337" s="36" t="e">
        <f ca="1">SUMIFS(СВЦЭМ!$J$40:$J$783,СВЦЭМ!$A$40:$A$783,$A337,СВЦЭМ!$B$39:$B$789,N$331)+'СЕТ СН'!$F$16</f>
        <v>#VALUE!</v>
      </c>
      <c r="O337" s="36" t="e">
        <f ca="1">SUMIFS(СВЦЭМ!$J$40:$J$783,СВЦЭМ!$A$40:$A$783,$A337,СВЦЭМ!$B$39:$B$789,O$331)+'СЕТ СН'!$F$16</f>
        <v>#VALUE!</v>
      </c>
      <c r="P337" s="36" t="e">
        <f ca="1">SUMIFS(СВЦЭМ!$J$40:$J$783,СВЦЭМ!$A$40:$A$783,$A337,СВЦЭМ!$B$39:$B$789,P$331)+'СЕТ СН'!$F$16</f>
        <v>#VALUE!</v>
      </c>
      <c r="Q337" s="36" t="e">
        <f ca="1">SUMIFS(СВЦЭМ!$J$40:$J$783,СВЦЭМ!$A$40:$A$783,$A337,СВЦЭМ!$B$39:$B$789,Q$331)+'СЕТ СН'!$F$16</f>
        <v>#VALUE!</v>
      </c>
      <c r="R337" s="36" t="e">
        <f ca="1">SUMIFS(СВЦЭМ!$J$40:$J$783,СВЦЭМ!$A$40:$A$783,$A337,СВЦЭМ!$B$39:$B$789,R$331)+'СЕТ СН'!$F$16</f>
        <v>#VALUE!</v>
      </c>
      <c r="S337" s="36" t="e">
        <f ca="1">SUMIFS(СВЦЭМ!$J$40:$J$783,СВЦЭМ!$A$40:$A$783,$A337,СВЦЭМ!$B$39:$B$789,S$331)+'СЕТ СН'!$F$16</f>
        <v>#VALUE!</v>
      </c>
      <c r="T337" s="36" t="e">
        <f ca="1">SUMIFS(СВЦЭМ!$J$40:$J$783,СВЦЭМ!$A$40:$A$783,$A337,СВЦЭМ!$B$39:$B$789,T$331)+'СЕТ СН'!$F$16</f>
        <v>#VALUE!</v>
      </c>
      <c r="U337" s="36" t="e">
        <f ca="1">SUMIFS(СВЦЭМ!$J$40:$J$783,СВЦЭМ!$A$40:$A$783,$A337,СВЦЭМ!$B$39:$B$789,U$331)+'СЕТ СН'!$F$16</f>
        <v>#VALUE!</v>
      </c>
      <c r="V337" s="36" t="e">
        <f ca="1">SUMIFS(СВЦЭМ!$J$40:$J$783,СВЦЭМ!$A$40:$A$783,$A337,СВЦЭМ!$B$39:$B$789,V$331)+'СЕТ СН'!$F$16</f>
        <v>#VALUE!</v>
      </c>
      <c r="W337" s="36" t="e">
        <f ca="1">SUMIFS(СВЦЭМ!$J$40:$J$783,СВЦЭМ!$A$40:$A$783,$A337,СВЦЭМ!$B$39:$B$789,W$331)+'СЕТ СН'!$F$16</f>
        <v>#VALUE!</v>
      </c>
      <c r="X337" s="36" t="e">
        <f ca="1">SUMIFS(СВЦЭМ!$J$40:$J$783,СВЦЭМ!$A$40:$A$783,$A337,СВЦЭМ!$B$39:$B$789,X$331)+'СЕТ СН'!$F$16</f>
        <v>#VALUE!</v>
      </c>
      <c r="Y337" s="36" t="e">
        <f ca="1">SUMIFS(СВЦЭМ!$J$40:$J$783,СВЦЭМ!$A$40:$A$783,$A337,СВЦЭМ!$B$39:$B$789,Y$331)+'СЕТ СН'!$F$16</f>
        <v>#VALUE!</v>
      </c>
    </row>
    <row r="338" spans="1:25" ht="15.75" hidden="1" x14ac:dyDescent="0.2">
      <c r="A338" s="35">
        <f t="shared" si="9"/>
        <v>45633</v>
      </c>
      <c r="B338" s="36" t="e">
        <f ca="1">SUMIFS(СВЦЭМ!$J$40:$J$783,СВЦЭМ!$A$40:$A$783,$A338,СВЦЭМ!$B$39:$B$789,B$331)+'СЕТ СН'!$F$16</f>
        <v>#VALUE!</v>
      </c>
      <c r="C338" s="36" t="e">
        <f ca="1">SUMIFS(СВЦЭМ!$J$40:$J$783,СВЦЭМ!$A$40:$A$783,$A338,СВЦЭМ!$B$39:$B$789,C$331)+'СЕТ СН'!$F$16</f>
        <v>#VALUE!</v>
      </c>
      <c r="D338" s="36" t="e">
        <f ca="1">SUMIFS(СВЦЭМ!$J$40:$J$783,СВЦЭМ!$A$40:$A$783,$A338,СВЦЭМ!$B$39:$B$789,D$331)+'СЕТ СН'!$F$16</f>
        <v>#VALUE!</v>
      </c>
      <c r="E338" s="36" t="e">
        <f ca="1">SUMIFS(СВЦЭМ!$J$40:$J$783,СВЦЭМ!$A$40:$A$783,$A338,СВЦЭМ!$B$39:$B$789,E$331)+'СЕТ СН'!$F$16</f>
        <v>#VALUE!</v>
      </c>
      <c r="F338" s="36" t="e">
        <f ca="1">SUMIFS(СВЦЭМ!$J$40:$J$783,СВЦЭМ!$A$40:$A$783,$A338,СВЦЭМ!$B$39:$B$789,F$331)+'СЕТ СН'!$F$16</f>
        <v>#VALUE!</v>
      </c>
      <c r="G338" s="36" t="e">
        <f ca="1">SUMIFS(СВЦЭМ!$J$40:$J$783,СВЦЭМ!$A$40:$A$783,$A338,СВЦЭМ!$B$39:$B$789,G$331)+'СЕТ СН'!$F$16</f>
        <v>#VALUE!</v>
      </c>
      <c r="H338" s="36" t="e">
        <f ca="1">SUMIFS(СВЦЭМ!$J$40:$J$783,СВЦЭМ!$A$40:$A$783,$A338,СВЦЭМ!$B$39:$B$789,H$331)+'СЕТ СН'!$F$16</f>
        <v>#VALUE!</v>
      </c>
      <c r="I338" s="36" t="e">
        <f ca="1">SUMIFS(СВЦЭМ!$J$40:$J$783,СВЦЭМ!$A$40:$A$783,$A338,СВЦЭМ!$B$39:$B$789,I$331)+'СЕТ СН'!$F$16</f>
        <v>#VALUE!</v>
      </c>
      <c r="J338" s="36" t="e">
        <f ca="1">SUMIFS(СВЦЭМ!$J$40:$J$783,СВЦЭМ!$A$40:$A$783,$A338,СВЦЭМ!$B$39:$B$789,J$331)+'СЕТ СН'!$F$16</f>
        <v>#VALUE!</v>
      </c>
      <c r="K338" s="36" t="e">
        <f ca="1">SUMIFS(СВЦЭМ!$J$40:$J$783,СВЦЭМ!$A$40:$A$783,$A338,СВЦЭМ!$B$39:$B$789,K$331)+'СЕТ СН'!$F$16</f>
        <v>#VALUE!</v>
      </c>
      <c r="L338" s="36" t="e">
        <f ca="1">SUMIFS(СВЦЭМ!$J$40:$J$783,СВЦЭМ!$A$40:$A$783,$A338,СВЦЭМ!$B$39:$B$789,L$331)+'СЕТ СН'!$F$16</f>
        <v>#VALUE!</v>
      </c>
      <c r="M338" s="36" t="e">
        <f ca="1">SUMIFS(СВЦЭМ!$J$40:$J$783,СВЦЭМ!$A$40:$A$783,$A338,СВЦЭМ!$B$39:$B$789,M$331)+'СЕТ СН'!$F$16</f>
        <v>#VALUE!</v>
      </c>
      <c r="N338" s="36" t="e">
        <f ca="1">SUMIFS(СВЦЭМ!$J$40:$J$783,СВЦЭМ!$A$40:$A$783,$A338,СВЦЭМ!$B$39:$B$789,N$331)+'СЕТ СН'!$F$16</f>
        <v>#VALUE!</v>
      </c>
      <c r="O338" s="36" t="e">
        <f ca="1">SUMIFS(СВЦЭМ!$J$40:$J$783,СВЦЭМ!$A$40:$A$783,$A338,СВЦЭМ!$B$39:$B$789,O$331)+'СЕТ СН'!$F$16</f>
        <v>#VALUE!</v>
      </c>
      <c r="P338" s="36" t="e">
        <f ca="1">SUMIFS(СВЦЭМ!$J$40:$J$783,СВЦЭМ!$A$40:$A$783,$A338,СВЦЭМ!$B$39:$B$789,P$331)+'СЕТ СН'!$F$16</f>
        <v>#VALUE!</v>
      </c>
      <c r="Q338" s="36" t="e">
        <f ca="1">SUMIFS(СВЦЭМ!$J$40:$J$783,СВЦЭМ!$A$40:$A$783,$A338,СВЦЭМ!$B$39:$B$789,Q$331)+'СЕТ СН'!$F$16</f>
        <v>#VALUE!</v>
      </c>
      <c r="R338" s="36" t="e">
        <f ca="1">SUMIFS(СВЦЭМ!$J$40:$J$783,СВЦЭМ!$A$40:$A$783,$A338,СВЦЭМ!$B$39:$B$789,R$331)+'СЕТ СН'!$F$16</f>
        <v>#VALUE!</v>
      </c>
      <c r="S338" s="36" t="e">
        <f ca="1">SUMIFS(СВЦЭМ!$J$40:$J$783,СВЦЭМ!$A$40:$A$783,$A338,СВЦЭМ!$B$39:$B$789,S$331)+'СЕТ СН'!$F$16</f>
        <v>#VALUE!</v>
      </c>
      <c r="T338" s="36" t="e">
        <f ca="1">SUMIFS(СВЦЭМ!$J$40:$J$783,СВЦЭМ!$A$40:$A$783,$A338,СВЦЭМ!$B$39:$B$789,T$331)+'СЕТ СН'!$F$16</f>
        <v>#VALUE!</v>
      </c>
      <c r="U338" s="36" t="e">
        <f ca="1">SUMIFS(СВЦЭМ!$J$40:$J$783,СВЦЭМ!$A$40:$A$783,$A338,СВЦЭМ!$B$39:$B$789,U$331)+'СЕТ СН'!$F$16</f>
        <v>#VALUE!</v>
      </c>
      <c r="V338" s="36" t="e">
        <f ca="1">SUMIFS(СВЦЭМ!$J$40:$J$783,СВЦЭМ!$A$40:$A$783,$A338,СВЦЭМ!$B$39:$B$789,V$331)+'СЕТ СН'!$F$16</f>
        <v>#VALUE!</v>
      </c>
      <c r="W338" s="36" t="e">
        <f ca="1">SUMIFS(СВЦЭМ!$J$40:$J$783,СВЦЭМ!$A$40:$A$783,$A338,СВЦЭМ!$B$39:$B$789,W$331)+'СЕТ СН'!$F$16</f>
        <v>#VALUE!</v>
      </c>
      <c r="X338" s="36" t="e">
        <f ca="1">SUMIFS(СВЦЭМ!$J$40:$J$783,СВЦЭМ!$A$40:$A$783,$A338,СВЦЭМ!$B$39:$B$789,X$331)+'СЕТ СН'!$F$16</f>
        <v>#VALUE!</v>
      </c>
      <c r="Y338" s="36" t="e">
        <f ca="1">SUMIFS(СВЦЭМ!$J$40:$J$783,СВЦЭМ!$A$40:$A$783,$A338,СВЦЭМ!$B$39:$B$789,Y$331)+'СЕТ СН'!$F$16</f>
        <v>#VALUE!</v>
      </c>
    </row>
    <row r="339" spans="1:25" ht="15.75" hidden="1" x14ac:dyDescent="0.2">
      <c r="A339" s="35">
        <f t="shared" si="9"/>
        <v>45634</v>
      </c>
      <c r="B339" s="36" t="e">
        <f ca="1">SUMIFS(СВЦЭМ!$J$40:$J$783,СВЦЭМ!$A$40:$A$783,$A339,СВЦЭМ!$B$39:$B$789,B$331)+'СЕТ СН'!$F$16</f>
        <v>#VALUE!</v>
      </c>
      <c r="C339" s="36" t="e">
        <f ca="1">SUMIFS(СВЦЭМ!$J$40:$J$783,СВЦЭМ!$A$40:$A$783,$A339,СВЦЭМ!$B$39:$B$789,C$331)+'СЕТ СН'!$F$16</f>
        <v>#VALUE!</v>
      </c>
      <c r="D339" s="36" t="e">
        <f ca="1">SUMIFS(СВЦЭМ!$J$40:$J$783,СВЦЭМ!$A$40:$A$783,$A339,СВЦЭМ!$B$39:$B$789,D$331)+'СЕТ СН'!$F$16</f>
        <v>#VALUE!</v>
      </c>
      <c r="E339" s="36" t="e">
        <f ca="1">SUMIFS(СВЦЭМ!$J$40:$J$783,СВЦЭМ!$A$40:$A$783,$A339,СВЦЭМ!$B$39:$B$789,E$331)+'СЕТ СН'!$F$16</f>
        <v>#VALUE!</v>
      </c>
      <c r="F339" s="36" t="e">
        <f ca="1">SUMIFS(СВЦЭМ!$J$40:$J$783,СВЦЭМ!$A$40:$A$783,$A339,СВЦЭМ!$B$39:$B$789,F$331)+'СЕТ СН'!$F$16</f>
        <v>#VALUE!</v>
      </c>
      <c r="G339" s="36" t="e">
        <f ca="1">SUMIFS(СВЦЭМ!$J$40:$J$783,СВЦЭМ!$A$40:$A$783,$A339,СВЦЭМ!$B$39:$B$789,G$331)+'СЕТ СН'!$F$16</f>
        <v>#VALUE!</v>
      </c>
      <c r="H339" s="36" t="e">
        <f ca="1">SUMIFS(СВЦЭМ!$J$40:$J$783,СВЦЭМ!$A$40:$A$783,$A339,СВЦЭМ!$B$39:$B$789,H$331)+'СЕТ СН'!$F$16</f>
        <v>#VALUE!</v>
      </c>
      <c r="I339" s="36" t="e">
        <f ca="1">SUMIFS(СВЦЭМ!$J$40:$J$783,СВЦЭМ!$A$40:$A$783,$A339,СВЦЭМ!$B$39:$B$789,I$331)+'СЕТ СН'!$F$16</f>
        <v>#VALUE!</v>
      </c>
      <c r="J339" s="36" t="e">
        <f ca="1">SUMIFS(СВЦЭМ!$J$40:$J$783,СВЦЭМ!$A$40:$A$783,$A339,СВЦЭМ!$B$39:$B$789,J$331)+'СЕТ СН'!$F$16</f>
        <v>#VALUE!</v>
      </c>
      <c r="K339" s="36" t="e">
        <f ca="1">SUMIFS(СВЦЭМ!$J$40:$J$783,СВЦЭМ!$A$40:$A$783,$A339,СВЦЭМ!$B$39:$B$789,K$331)+'СЕТ СН'!$F$16</f>
        <v>#VALUE!</v>
      </c>
      <c r="L339" s="36" t="e">
        <f ca="1">SUMIFS(СВЦЭМ!$J$40:$J$783,СВЦЭМ!$A$40:$A$783,$A339,СВЦЭМ!$B$39:$B$789,L$331)+'СЕТ СН'!$F$16</f>
        <v>#VALUE!</v>
      </c>
      <c r="M339" s="36" t="e">
        <f ca="1">SUMIFS(СВЦЭМ!$J$40:$J$783,СВЦЭМ!$A$40:$A$783,$A339,СВЦЭМ!$B$39:$B$789,M$331)+'СЕТ СН'!$F$16</f>
        <v>#VALUE!</v>
      </c>
      <c r="N339" s="36" t="e">
        <f ca="1">SUMIFS(СВЦЭМ!$J$40:$J$783,СВЦЭМ!$A$40:$A$783,$A339,СВЦЭМ!$B$39:$B$789,N$331)+'СЕТ СН'!$F$16</f>
        <v>#VALUE!</v>
      </c>
      <c r="O339" s="36" t="e">
        <f ca="1">SUMIFS(СВЦЭМ!$J$40:$J$783,СВЦЭМ!$A$40:$A$783,$A339,СВЦЭМ!$B$39:$B$789,O$331)+'СЕТ СН'!$F$16</f>
        <v>#VALUE!</v>
      </c>
      <c r="P339" s="36" t="e">
        <f ca="1">SUMIFS(СВЦЭМ!$J$40:$J$783,СВЦЭМ!$A$40:$A$783,$A339,СВЦЭМ!$B$39:$B$789,P$331)+'СЕТ СН'!$F$16</f>
        <v>#VALUE!</v>
      </c>
      <c r="Q339" s="36" t="e">
        <f ca="1">SUMIFS(СВЦЭМ!$J$40:$J$783,СВЦЭМ!$A$40:$A$783,$A339,СВЦЭМ!$B$39:$B$789,Q$331)+'СЕТ СН'!$F$16</f>
        <v>#VALUE!</v>
      </c>
      <c r="R339" s="36" t="e">
        <f ca="1">SUMIFS(СВЦЭМ!$J$40:$J$783,СВЦЭМ!$A$40:$A$783,$A339,СВЦЭМ!$B$39:$B$789,R$331)+'СЕТ СН'!$F$16</f>
        <v>#VALUE!</v>
      </c>
      <c r="S339" s="36" t="e">
        <f ca="1">SUMIFS(СВЦЭМ!$J$40:$J$783,СВЦЭМ!$A$40:$A$783,$A339,СВЦЭМ!$B$39:$B$789,S$331)+'СЕТ СН'!$F$16</f>
        <v>#VALUE!</v>
      </c>
      <c r="T339" s="36" t="e">
        <f ca="1">SUMIFS(СВЦЭМ!$J$40:$J$783,СВЦЭМ!$A$40:$A$783,$A339,СВЦЭМ!$B$39:$B$789,T$331)+'СЕТ СН'!$F$16</f>
        <v>#VALUE!</v>
      </c>
      <c r="U339" s="36" t="e">
        <f ca="1">SUMIFS(СВЦЭМ!$J$40:$J$783,СВЦЭМ!$A$40:$A$783,$A339,СВЦЭМ!$B$39:$B$789,U$331)+'СЕТ СН'!$F$16</f>
        <v>#VALUE!</v>
      </c>
      <c r="V339" s="36" t="e">
        <f ca="1">SUMIFS(СВЦЭМ!$J$40:$J$783,СВЦЭМ!$A$40:$A$783,$A339,СВЦЭМ!$B$39:$B$789,V$331)+'СЕТ СН'!$F$16</f>
        <v>#VALUE!</v>
      </c>
      <c r="W339" s="36" t="e">
        <f ca="1">SUMIFS(СВЦЭМ!$J$40:$J$783,СВЦЭМ!$A$40:$A$783,$A339,СВЦЭМ!$B$39:$B$789,W$331)+'СЕТ СН'!$F$16</f>
        <v>#VALUE!</v>
      </c>
      <c r="X339" s="36" t="e">
        <f ca="1">SUMIFS(СВЦЭМ!$J$40:$J$783,СВЦЭМ!$A$40:$A$783,$A339,СВЦЭМ!$B$39:$B$789,X$331)+'СЕТ СН'!$F$16</f>
        <v>#VALUE!</v>
      </c>
      <c r="Y339" s="36" t="e">
        <f ca="1">SUMIFS(СВЦЭМ!$J$40:$J$783,СВЦЭМ!$A$40:$A$783,$A339,СВЦЭМ!$B$39:$B$789,Y$331)+'СЕТ СН'!$F$16</f>
        <v>#VALUE!</v>
      </c>
    </row>
    <row r="340" spans="1:25" ht="15.75" hidden="1" x14ac:dyDescent="0.2">
      <c r="A340" s="35">
        <f t="shared" si="9"/>
        <v>45635</v>
      </c>
      <c r="B340" s="36" t="e">
        <f ca="1">SUMIFS(СВЦЭМ!$J$40:$J$783,СВЦЭМ!$A$40:$A$783,$A340,СВЦЭМ!$B$39:$B$789,B$331)+'СЕТ СН'!$F$16</f>
        <v>#VALUE!</v>
      </c>
      <c r="C340" s="36" t="e">
        <f ca="1">SUMIFS(СВЦЭМ!$J$40:$J$783,СВЦЭМ!$A$40:$A$783,$A340,СВЦЭМ!$B$39:$B$789,C$331)+'СЕТ СН'!$F$16</f>
        <v>#VALUE!</v>
      </c>
      <c r="D340" s="36" t="e">
        <f ca="1">SUMIFS(СВЦЭМ!$J$40:$J$783,СВЦЭМ!$A$40:$A$783,$A340,СВЦЭМ!$B$39:$B$789,D$331)+'СЕТ СН'!$F$16</f>
        <v>#VALUE!</v>
      </c>
      <c r="E340" s="36" t="e">
        <f ca="1">SUMIFS(СВЦЭМ!$J$40:$J$783,СВЦЭМ!$A$40:$A$783,$A340,СВЦЭМ!$B$39:$B$789,E$331)+'СЕТ СН'!$F$16</f>
        <v>#VALUE!</v>
      </c>
      <c r="F340" s="36" t="e">
        <f ca="1">SUMIFS(СВЦЭМ!$J$40:$J$783,СВЦЭМ!$A$40:$A$783,$A340,СВЦЭМ!$B$39:$B$789,F$331)+'СЕТ СН'!$F$16</f>
        <v>#VALUE!</v>
      </c>
      <c r="G340" s="36" t="e">
        <f ca="1">SUMIFS(СВЦЭМ!$J$40:$J$783,СВЦЭМ!$A$40:$A$783,$A340,СВЦЭМ!$B$39:$B$789,G$331)+'СЕТ СН'!$F$16</f>
        <v>#VALUE!</v>
      </c>
      <c r="H340" s="36" t="e">
        <f ca="1">SUMIFS(СВЦЭМ!$J$40:$J$783,СВЦЭМ!$A$40:$A$783,$A340,СВЦЭМ!$B$39:$B$789,H$331)+'СЕТ СН'!$F$16</f>
        <v>#VALUE!</v>
      </c>
      <c r="I340" s="36" t="e">
        <f ca="1">SUMIFS(СВЦЭМ!$J$40:$J$783,СВЦЭМ!$A$40:$A$783,$A340,СВЦЭМ!$B$39:$B$789,I$331)+'СЕТ СН'!$F$16</f>
        <v>#VALUE!</v>
      </c>
      <c r="J340" s="36" t="e">
        <f ca="1">SUMIFS(СВЦЭМ!$J$40:$J$783,СВЦЭМ!$A$40:$A$783,$A340,СВЦЭМ!$B$39:$B$789,J$331)+'СЕТ СН'!$F$16</f>
        <v>#VALUE!</v>
      </c>
      <c r="K340" s="36" t="e">
        <f ca="1">SUMIFS(СВЦЭМ!$J$40:$J$783,СВЦЭМ!$A$40:$A$783,$A340,СВЦЭМ!$B$39:$B$789,K$331)+'СЕТ СН'!$F$16</f>
        <v>#VALUE!</v>
      </c>
      <c r="L340" s="36" t="e">
        <f ca="1">SUMIFS(СВЦЭМ!$J$40:$J$783,СВЦЭМ!$A$40:$A$783,$A340,СВЦЭМ!$B$39:$B$789,L$331)+'СЕТ СН'!$F$16</f>
        <v>#VALUE!</v>
      </c>
      <c r="M340" s="36" t="e">
        <f ca="1">SUMIFS(СВЦЭМ!$J$40:$J$783,СВЦЭМ!$A$40:$A$783,$A340,СВЦЭМ!$B$39:$B$789,M$331)+'СЕТ СН'!$F$16</f>
        <v>#VALUE!</v>
      </c>
      <c r="N340" s="36" t="e">
        <f ca="1">SUMIFS(СВЦЭМ!$J$40:$J$783,СВЦЭМ!$A$40:$A$783,$A340,СВЦЭМ!$B$39:$B$789,N$331)+'СЕТ СН'!$F$16</f>
        <v>#VALUE!</v>
      </c>
      <c r="O340" s="36" t="e">
        <f ca="1">SUMIFS(СВЦЭМ!$J$40:$J$783,СВЦЭМ!$A$40:$A$783,$A340,СВЦЭМ!$B$39:$B$789,O$331)+'СЕТ СН'!$F$16</f>
        <v>#VALUE!</v>
      </c>
      <c r="P340" s="36" t="e">
        <f ca="1">SUMIFS(СВЦЭМ!$J$40:$J$783,СВЦЭМ!$A$40:$A$783,$A340,СВЦЭМ!$B$39:$B$789,P$331)+'СЕТ СН'!$F$16</f>
        <v>#VALUE!</v>
      </c>
      <c r="Q340" s="36" t="e">
        <f ca="1">SUMIFS(СВЦЭМ!$J$40:$J$783,СВЦЭМ!$A$40:$A$783,$A340,СВЦЭМ!$B$39:$B$789,Q$331)+'СЕТ СН'!$F$16</f>
        <v>#VALUE!</v>
      </c>
      <c r="R340" s="36" t="e">
        <f ca="1">SUMIFS(СВЦЭМ!$J$40:$J$783,СВЦЭМ!$A$40:$A$783,$A340,СВЦЭМ!$B$39:$B$789,R$331)+'СЕТ СН'!$F$16</f>
        <v>#VALUE!</v>
      </c>
      <c r="S340" s="36" t="e">
        <f ca="1">SUMIFS(СВЦЭМ!$J$40:$J$783,СВЦЭМ!$A$40:$A$783,$A340,СВЦЭМ!$B$39:$B$789,S$331)+'СЕТ СН'!$F$16</f>
        <v>#VALUE!</v>
      </c>
      <c r="T340" s="36" t="e">
        <f ca="1">SUMIFS(СВЦЭМ!$J$40:$J$783,СВЦЭМ!$A$40:$A$783,$A340,СВЦЭМ!$B$39:$B$789,T$331)+'СЕТ СН'!$F$16</f>
        <v>#VALUE!</v>
      </c>
      <c r="U340" s="36" t="e">
        <f ca="1">SUMIFS(СВЦЭМ!$J$40:$J$783,СВЦЭМ!$A$40:$A$783,$A340,СВЦЭМ!$B$39:$B$789,U$331)+'СЕТ СН'!$F$16</f>
        <v>#VALUE!</v>
      </c>
      <c r="V340" s="36" t="e">
        <f ca="1">SUMIFS(СВЦЭМ!$J$40:$J$783,СВЦЭМ!$A$40:$A$783,$A340,СВЦЭМ!$B$39:$B$789,V$331)+'СЕТ СН'!$F$16</f>
        <v>#VALUE!</v>
      </c>
      <c r="W340" s="36" t="e">
        <f ca="1">SUMIFS(СВЦЭМ!$J$40:$J$783,СВЦЭМ!$A$40:$A$783,$A340,СВЦЭМ!$B$39:$B$789,W$331)+'СЕТ СН'!$F$16</f>
        <v>#VALUE!</v>
      </c>
      <c r="X340" s="36" t="e">
        <f ca="1">SUMIFS(СВЦЭМ!$J$40:$J$783,СВЦЭМ!$A$40:$A$783,$A340,СВЦЭМ!$B$39:$B$789,X$331)+'СЕТ СН'!$F$16</f>
        <v>#VALUE!</v>
      </c>
      <c r="Y340" s="36" t="e">
        <f ca="1">SUMIFS(СВЦЭМ!$J$40:$J$783,СВЦЭМ!$A$40:$A$783,$A340,СВЦЭМ!$B$39:$B$789,Y$331)+'СЕТ СН'!$F$16</f>
        <v>#VALUE!</v>
      </c>
    </row>
    <row r="341" spans="1:25" ht="15.75" hidden="1" x14ac:dyDescent="0.2">
      <c r="A341" s="35">
        <f t="shared" si="9"/>
        <v>45636</v>
      </c>
      <c r="B341" s="36" t="e">
        <f ca="1">SUMIFS(СВЦЭМ!$J$40:$J$783,СВЦЭМ!$A$40:$A$783,$A341,СВЦЭМ!$B$39:$B$789,B$331)+'СЕТ СН'!$F$16</f>
        <v>#VALUE!</v>
      </c>
      <c r="C341" s="36" t="e">
        <f ca="1">SUMIFS(СВЦЭМ!$J$40:$J$783,СВЦЭМ!$A$40:$A$783,$A341,СВЦЭМ!$B$39:$B$789,C$331)+'СЕТ СН'!$F$16</f>
        <v>#VALUE!</v>
      </c>
      <c r="D341" s="36" t="e">
        <f ca="1">SUMIFS(СВЦЭМ!$J$40:$J$783,СВЦЭМ!$A$40:$A$783,$A341,СВЦЭМ!$B$39:$B$789,D$331)+'СЕТ СН'!$F$16</f>
        <v>#VALUE!</v>
      </c>
      <c r="E341" s="36" t="e">
        <f ca="1">SUMIFS(СВЦЭМ!$J$40:$J$783,СВЦЭМ!$A$40:$A$783,$A341,СВЦЭМ!$B$39:$B$789,E$331)+'СЕТ СН'!$F$16</f>
        <v>#VALUE!</v>
      </c>
      <c r="F341" s="36" t="e">
        <f ca="1">SUMIFS(СВЦЭМ!$J$40:$J$783,СВЦЭМ!$A$40:$A$783,$A341,СВЦЭМ!$B$39:$B$789,F$331)+'СЕТ СН'!$F$16</f>
        <v>#VALUE!</v>
      </c>
      <c r="G341" s="36" t="e">
        <f ca="1">SUMIFS(СВЦЭМ!$J$40:$J$783,СВЦЭМ!$A$40:$A$783,$A341,СВЦЭМ!$B$39:$B$789,G$331)+'СЕТ СН'!$F$16</f>
        <v>#VALUE!</v>
      </c>
      <c r="H341" s="36" t="e">
        <f ca="1">SUMIFS(СВЦЭМ!$J$40:$J$783,СВЦЭМ!$A$40:$A$783,$A341,СВЦЭМ!$B$39:$B$789,H$331)+'СЕТ СН'!$F$16</f>
        <v>#VALUE!</v>
      </c>
      <c r="I341" s="36" t="e">
        <f ca="1">SUMIFS(СВЦЭМ!$J$40:$J$783,СВЦЭМ!$A$40:$A$783,$A341,СВЦЭМ!$B$39:$B$789,I$331)+'СЕТ СН'!$F$16</f>
        <v>#VALUE!</v>
      </c>
      <c r="J341" s="36" t="e">
        <f ca="1">SUMIFS(СВЦЭМ!$J$40:$J$783,СВЦЭМ!$A$40:$A$783,$A341,СВЦЭМ!$B$39:$B$789,J$331)+'СЕТ СН'!$F$16</f>
        <v>#VALUE!</v>
      </c>
      <c r="K341" s="36" t="e">
        <f ca="1">SUMIFS(СВЦЭМ!$J$40:$J$783,СВЦЭМ!$A$40:$A$783,$A341,СВЦЭМ!$B$39:$B$789,K$331)+'СЕТ СН'!$F$16</f>
        <v>#VALUE!</v>
      </c>
      <c r="L341" s="36" t="e">
        <f ca="1">SUMIFS(СВЦЭМ!$J$40:$J$783,СВЦЭМ!$A$40:$A$783,$A341,СВЦЭМ!$B$39:$B$789,L$331)+'СЕТ СН'!$F$16</f>
        <v>#VALUE!</v>
      </c>
      <c r="M341" s="36" t="e">
        <f ca="1">SUMIFS(СВЦЭМ!$J$40:$J$783,СВЦЭМ!$A$40:$A$783,$A341,СВЦЭМ!$B$39:$B$789,M$331)+'СЕТ СН'!$F$16</f>
        <v>#VALUE!</v>
      </c>
      <c r="N341" s="36" t="e">
        <f ca="1">SUMIFS(СВЦЭМ!$J$40:$J$783,СВЦЭМ!$A$40:$A$783,$A341,СВЦЭМ!$B$39:$B$789,N$331)+'СЕТ СН'!$F$16</f>
        <v>#VALUE!</v>
      </c>
      <c r="O341" s="36" t="e">
        <f ca="1">SUMIFS(СВЦЭМ!$J$40:$J$783,СВЦЭМ!$A$40:$A$783,$A341,СВЦЭМ!$B$39:$B$789,O$331)+'СЕТ СН'!$F$16</f>
        <v>#VALUE!</v>
      </c>
      <c r="P341" s="36" t="e">
        <f ca="1">SUMIFS(СВЦЭМ!$J$40:$J$783,СВЦЭМ!$A$40:$A$783,$A341,СВЦЭМ!$B$39:$B$789,P$331)+'СЕТ СН'!$F$16</f>
        <v>#VALUE!</v>
      </c>
      <c r="Q341" s="36" t="e">
        <f ca="1">SUMIFS(СВЦЭМ!$J$40:$J$783,СВЦЭМ!$A$40:$A$783,$A341,СВЦЭМ!$B$39:$B$789,Q$331)+'СЕТ СН'!$F$16</f>
        <v>#VALUE!</v>
      </c>
      <c r="R341" s="36" t="e">
        <f ca="1">SUMIFS(СВЦЭМ!$J$40:$J$783,СВЦЭМ!$A$40:$A$783,$A341,СВЦЭМ!$B$39:$B$789,R$331)+'СЕТ СН'!$F$16</f>
        <v>#VALUE!</v>
      </c>
      <c r="S341" s="36" t="e">
        <f ca="1">SUMIFS(СВЦЭМ!$J$40:$J$783,СВЦЭМ!$A$40:$A$783,$A341,СВЦЭМ!$B$39:$B$789,S$331)+'СЕТ СН'!$F$16</f>
        <v>#VALUE!</v>
      </c>
      <c r="T341" s="36" t="e">
        <f ca="1">SUMIFS(СВЦЭМ!$J$40:$J$783,СВЦЭМ!$A$40:$A$783,$A341,СВЦЭМ!$B$39:$B$789,T$331)+'СЕТ СН'!$F$16</f>
        <v>#VALUE!</v>
      </c>
      <c r="U341" s="36" t="e">
        <f ca="1">SUMIFS(СВЦЭМ!$J$40:$J$783,СВЦЭМ!$A$40:$A$783,$A341,СВЦЭМ!$B$39:$B$789,U$331)+'СЕТ СН'!$F$16</f>
        <v>#VALUE!</v>
      </c>
      <c r="V341" s="36" t="e">
        <f ca="1">SUMIFS(СВЦЭМ!$J$40:$J$783,СВЦЭМ!$A$40:$A$783,$A341,СВЦЭМ!$B$39:$B$789,V$331)+'СЕТ СН'!$F$16</f>
        <v>#VALUE!</v>
      </c>
      <c r="W341" s="36" t="e">
        <f ca="1">SUMIFS(СВЦЭМ!$J$40:$J$783,СВЦЭМ!$A$40:$A$783,$A341,СВЦЭМ!$B$39:$B$789,W$331)+'СЕТ СН'!$F$16</f>
        <v>#VALUE!</v>
      </c>
      <c r="X341" s="36" t="e">
        <f ca="1">SUMIFS(СВЦЭМ!$J$40:$J$783,СВЦЭМ!$A$40:$A$783,$A341,СВЦЭМ!$B$39:$B$789,X$331)+'СЕТ СН'!$F$16</f>
        <v>#VALUE!</v>
      </c>
      <c r="Y341" s="36" t="e">
        <f ca="1">SUMIFS(СВЦЭМ!$J$40:$J$783,СВЦЭМ!$A$40:$A$783,$A341,СВЦЭМ!$B$39:$B$789,Y$331)+'СЕТ СН'!$F$16</f>
        <v>#VALUE!</v>
      </c>
    </row>
    <row r="342" spans="1:25" ht="15.75" hidden="1" x14ac:dyDescent="0.2">
      <c r="A342" s="35">
        <f t="shared" si="9"/>
        <v>45637</v>
      </c>
      <c r="B342" s="36" t="e">
        <f ca="1">SUMIFS(СВЦЭМ!$J$40:$J$783,СВЦЭМ!$A$40:$A$783,$A342,СВЦЭМ!$B$39:$B$789,B$331)+'СЕТ СН'!$F$16</f>
        <v>#VALUE!</v>
      </c>
      <c r="C342" s="36" t="e">
        <f ca="1">SUMIFS(СВЦЭМ!$J$40:$J$783,СВЦЭМ!$A$40:$A$783,$A342,СВЦЭМ!$B$39:$B$789,C$331)+'СЕТ СН'!$F$16</f>
        <v>#VALUE!</v>
      </c>
      <c r="D342" s="36" t="e">
        <f ca="1">SUMIFS(СВЦЭМ!$J$40:$J$783,СВЦЭМ!$A$40:$A$783,$A342,СВЦЭМ!$B$39:$B$789,D$331)+'СЕТ СН'!$F$16</f>
        <v>#VALUE!</v>
      </c>
      <c r="E342" s="36" t="e">
        <f ca="1">SUMIFS(СВЦЭМ!$J$40:$J$783,СВЦЭМ!$A$40:$A$783,$A342,СВЦЭМ!$B$39:$B$789,E$331)+'СЕТ СН'!$F$16</f>
        <v>#VALUE!</v>
      </c>
      <c r="F342" s="36" t="e">
        <f ca="1">SUMIFS(СВЦЭМ!$J$40:$J$783,СВЦЭМ!$A$40:$A$783,$A342,СВЦЭМ!$B$39:$B$789,F$331)+'СЕТ СН'!$F$16</f>
        <v>#VALUE!</v>
      </c>
      <c r="G342" s="36" t="e">
        <f ca="1">SUMIFS(СВЦЭМ!$J$40:$J$783,СВЦЭМ!$A$40:$A$783,$A342,СВЦЭМ!$B$39:$B$789,G$331)+'СЕТ СН'!$F$16</f>
        <v>#VALUE!</v>
      </c>
      <c r="H342" s="36" t="e">
        <f ca="1">SUMIFS(СВЦЭМ!$J$40:$J$783,СВЦЭМ!$A$40:$A$783,$A342,СВЦЭМ!$B$39:$B$789,H$331)+'СЕТ СН'!$F$16</f>
        <v>#VALUE!</v>
      </c>
      <c r="I342" s="36" t="e">
        <f ca="1">SUMIFS(СВЦЭМ!$J$40:$J$783,СВЦЭМ!$A$40:$A$783,$A342,СВЦЭМ!$B$39:$B$789,I$331)+'СЕТ СН'!$F$16</f>
        <v>#VALUE!</v>
      </c>
      <c r="J342" s="36" t="e">
        <f ca="1">SUMIFS(СВЦЭМ!$J$40:$J$783,СВЦЭМ!$A$40:$A$783,$A342,СВЦЭМ!$B$39:$B$789,J$331)+'СЕТ СН'!$F$16</f>
        <v>#VALUE!</v>
      </c>
      <c r="K342" s="36" t="e">
        <f ca="1">SUMIFS(СВЦЭМ!$J$40:$J$783,СВЦЭМ!$A$40:$A$783,$A342,СВЦЭМ!$B$39:$B$789,K$331)+'СЕТ СН'!$F$16</f>
        <v>#VALUE!</v>
      </c>
      <c r="L342" s="36" t="e">
        <f ca="1">SUMIFS(СВЦЭМ!$J$40:$J$783,СВЦЭМ!$A$40:$A$783,$A342,СВЦЭМ!$B$39:$B$789,L$331)+'СЕТ СН'!$F$16</f>
        <v>#VALUE!</v>
      </c>
      <c r="M342" s="36" t="e">
        <f ca="1">SUMIFS(СВЦЭМ!$J$40:$J$783,СВЦЭМ!$A$40:$A$783,$A342,СВЦЭМ!$B$39:$B$789,M$331)+'СЕТ СН'!$F$16</f>
        <v>#VALUE!</v>
      </c>
      <c r="N342" s="36" t="e">
        <f ca="1">SUMIFS(СВЦЭМ!$J$40:$J$783,СВЦЭМ!$A$40:$A$783,$A342,СВЦЭМ!$B$39:$B$789,N$331)+'СЕТ СН'!$F$16</f>
        <v>#VALUE!</v>
      </c>
      <c r="O342" s="36" t="e">
        <f ca="1">SUMIFS(СВЦЭМ!$J$40:$J$783,СВЦЭМ!$A$40:$A$783,$A342,СВЦЭМ!$B$39:$B$789,O$331)+'СЕТ СН'!$F$16</f>
        <v>#VALUE!</v>
      </c>
      <c r="P342" s="36" t="e">
        <f ca="1">SUMIFS(СВЦЭМ!$J$40:$J$783,СВЦЭМ!$A$40:$A$783,$A342,СВЦЭМ!$B$39:$B$789,P$331)+'СЕТ СН'!$F$16</f>
        <v>#VALUE!</v>
      </c>
      <c r="Q342" s="36" t="e">
        <f ca="1">SUMIFS(СВЦЭМ!$J$40:$J$783,СВЦЭМ!$A$40:$A$783,$A342,СВЦЭМ!$B$39:$B$789,Q$331)+'СЕТ СН'!$F$16</f>
        <v>#VALUE!</v>
      </c>
      <c r="R342" s="36" t="e">
        <f ca="1">SUMIFS(СВЦЭМ!$J$40:$J$783,СВЦЭМ!$A$40:$A$783,$A342,СВЦЭМ!$B$39:$B$789,R$331)+'СЕТ СН'!$F$16</f>
        <v>#VALUE!</v>
      </c>
      <c r="S342" s="36" t="e">
        <f ca="1">SUMIFS(СВЦЭМ!$J$40:$J$783,СВЦЭМ!$A$40:$A$783,$A342,СВЦЭМ!$B$39:$B$789,S$331)+'СЕТ СН'!$F$16</f>
        <v>#VALUE!</v>
      </c>
      <c r="T342" s="36" t="e">
        <f ca="1">SUMIFS(СВЦЭМ!$J$40:$J$783,СВЦЭМ!$A$40:$A$783,$A342,СВЦЭМ!$B$39:$B$789,T$331)+'СЕТ СН'!$F$16</f>
        <v>#VALUE!</v>
      </c>
      <c r="U342" s="36" t="e">
        <f ca="1">SUMIFS(СВЦЭМ!$J$40:$J$783,СВЦЭМ!$A$40:$A$783,$A342,СВЦЭМ!$B$39:$B$789,U$331)+'СЕТ СН'!$F$16</f>
        <v>#VALUE!</v>
      </c>
      <c r="V342" s="36" t="e">
        <f ca="1">SUMIFS(СВЦЭМ!$J$40:$J$783,СВЦЭМ!$A$40:$A$783,$A342,СВЦЭМ!$B$39:$B$789,V$331)+'СЕТ СН'!$F$16</f>
        <v>#VALUE!</v>
      </c>
      <c r="W342" s="36" t="e">
        <f ca="1">SUMIFS(СВЦЭМ!$J$40:$J$783,СВЦЭМ!$A$40:$A$783,$A342,СВЦЭМ!$B$39:$B$789,W$331)+'СЕТ СН'!$F$16</f>
        <v>#VALUE!</v>
      </c>
      <c r="X342" s="36" t="e">
        <f ca="1">SUMIFS(СВЦЭМ!$J$40:$J$783,СВЦЭМ!$A$40:$A$783,$A342,СВЦЭМ!$B$39:$B$789,X$331)+'СЕТ СН'!$F$16</f>
        <v>#VALUE!</v>
      </c>
      <c r="Y342" s="36" t="e">
        <f ca="1">SUMIFS(СВЦЭМ!$J$40:$J$783,СВЦЭМ!$A$40:$A$783,$A342,СВЦЭМ!$B$39:$B$789,Y$331)+'СЕТ СН'!$F$16</f>
        <v>#VALUE!</v>
      </c>
    </row>
    <row r="343" spans="1:25" ht="15.75" hidden="1" x14ac:dyDescent="0.2">
      <c r="A343" s="35">
        <f t="shared" si="9"/>
        <v>45638</v>
      </c>
      <c r="B343" s="36" t="e">
        <f ca="1">SUMIFS(СВЦЭМ!$J$40:$J$783,СВЦЭМ!$A$40:$A$783,$A343,СВЦЭМ!$B$39:$B$789,B$331)+'СЕТ СН'!$F$16</f>
        <v>#VALUE!</v>
      </c>
      <c r="C343" s="36" t="e">
        <f ca="1">SUMIFS(СВЦЭМ!$J$40:$J$783,СВЦЭМ!$A$40:$A$783,$A343,СВЦЭМ!$B$39:$B$789,C$331)+'СЕТ СН'!$F$16</f>
        <v>#VALUE!</v>
      </c>
      <c r="D343" s="36" t="e">
        <f ca="1">SUMIFS(СВЦЭМ!$J$40:$J$783,СВЦЭМ!$A$40:$A$783,$A343,СВЦЭМ!$B$39:$B$789,D$331)+'СЕТ СН'!$F$16</f>
        <v>#VALUE!</v>
      </c>
      <c r="E343" s="36" t="e">
        <f ca="1">SUMIFS(СВЦЭМ!$J$40:$J$783,СВЦЭМ!$A$40:$A$783,$A343,СВЦЭМ!$B$39:$B$789,E$331)+'СЕТ СН'!$F$16</f>
        <v>#VALUE!</v>
      </c>
      <c r="F343" s="36" t="e">
        <f ca="1">SUMIFS(СВЦЭМ!$J$40:$J$783,СВЦЭМ!$A$40:$A$783,$A343,СВЦЭМ!$B$39:$B$789,F$331)+'СЕТ СН'!$F$16</f>
        <v>#VALUE!</v>
      </c>
      <c r="G343" s="36" t="e">
        <f ca="1">SUMIFS(СВЦЭМ!$J$40:$J$783,СВЦЭМ!$A$40:$A$783,$A343,СВЦЭМ!$B$39:$B$789,G$331)+'СЕТ СН'!$F$16</f>
        <v>#VALUE!</v>
      </c>
      <c r="H343" s="36" t="e">
        <f ca="1">SUMIFS(СВЦЭМ!$J$40:$J$783,СВЦЭМ!$A$40:$A$783,$A343,СВЦЭМ!$B$39:$B$789,H$331)+'СЕТ СН'!$F$16</f>
        <v>#VALUE!</v>
      </c>
      <c r="I343" s="36" t="e">
        <f ca="1">SUMIFS(СВЦЭМ!$J$40:$J$783,СВЦЭМ!$A$40:$A$783,$A343,СВЦЭМ!$B$39:$B$789,I$331)+'СЕТ СН'!$F$16</f>
        <v>#VALUE!</v>
      </c>
      <c r="J343" s="36" t="e">
        <f ca="1">SUMIFS(СВЦЭМ!$J$40:$J$783,СВЦЭМ!$A$40:$A$783,$A343,СВЦЭМ!$B$39:$B$789,J$331)+'СЕТ СН'!$F$16</f>
        <v>#VALUE!</v>
      </c>
      <c r="K343" s="36" t="e">
        <f ca="1">SUMIFS(СВЦЭМ!$J$40:$J$783,СВЦЭМ!$A$40:$A$783,$A343,СВЦЭМ!$B$39:$B$789,K$331)+'СЕТ СН'!$F$16</f>
        <v>#VALUE!</v>
      </c>
      <c r="L343" s="36" t="e">
        <f ca="1">SUMIFS(СВЦЭМ!$J$40:$J$783,СВЦЭМ!$A$40:$A$783,$A343,СВЦЭМ!$B$39:$B$789,L$331)+'СЕТ СН'!$F$16</f>
        <v>#VALUE!</v>
      </c>
      <c r="M343" s="36" t="e">
        <f ca="1">SUMIFS(СВЦЭМ!$J$40:$J$783,СВЦЭМ!$A$40:$A$783,$A343,СВЦЭМ!$B$39:$B$789,M$331)+'СЕТ СН'!$F$16</f>
        <v>#VALUE!</v>
      </c>
      <c r="N343" s="36" t="e">
        <f ca="1">SUMIFS(СВЦЭМ!$J$40:$J$783,СВЦЭМ!$A$40:$A$783,$A343,СВЦЭМ!$B$39:$B$789,N$331)+'СЕТ СН'!$F$16</f>
        <v>#VALUE!</v>
      </c>
      <c r="O343" s="36" t="e">
        <f ca="1">SUMIFS(СВЦЭМ!$J$40:$J$783,СВЦЭМ!$A$40:$A$783,$A343,СВЦЭМ!$B$39:$B$789,O$331)+'СЕТ СН'!$F$16</f>
        <v>#VALUE!</v>
      </c>
      <c r="P343" s="36" t="e">
        <f ca="1">SUMIFS(СВЦЭМ!$J$40:$J$783,СВЦЭМ!$A$40:$A$783,$A343,СВЦЭМ!$B$39:$B$789,P$331)+'СЕТ СН'!$F$16</f>
        <v>#VALUE!</v>
      </c>
      <c r="Q343" s="36" t="e">
        <f ca="1">SUMIFS(СВЦЭМ!$J$40:$J$783,СВЦЭМ!$A$40:$A$783,$A343,СВЦЭМ!$B$39:$B$789,Q$331)+'СЕТ СН'!$F$16</f>
        <v>#VALUE!</v>
      </c>
      <c r="R343" s="36" t="e">
        <f ca="1">SUMIFS(СВЦЭМ!$J$40:$J$783,СВЦЭМ!$A$40:$A$783,$A343,СВЦЭМ!$B$39:$B$789,R$331)+'СЕТ СН'!$F$16</f>
        <v>#VALUE!</v>
      </c>
      <c r="S343" s="36" t="e">
        <f ca="1">SUMIFS(СВЦЭМ!$J$40:$J$783,СВЦЭМ!$A$40:$A$783,$A343,СВЦЭМ!$B$39:$B$789,S$331)+'СЕТ СН'!$F$16</f>
        <v>#VALUE!</v>
      </c>
      <c r="T343" s="36" t="e">
        <f ca="1">SUMIFS(СВЦЭМ!$J$40:$J$783,СВЦЭМ!$A$40:$A$783,$A343,СВЦЭМ!$B$39:$B$789,T$331)+'СЕТ СН'!$F$16</f>
        <v>#VALUE!</v>
      </c>
      <c r="U343" s="36" t="e">
        <f ca="1">SUMIFS(СВЦЭМ!$J$40:$J$783,СВЦЭМ!$A$40:$A$783,$A343,СВЦЭМ!$B$39:$B$789,U$331)+'СЕТ СН'!$F$16</f>
        <v>#VALUE!</v>
      </c>
      <c r="V343" s="36" t="e">
        <f ca="1">SUMIFS(СВЦЭМ!$J$40:$J$783,СВЦЭМ!$A$40:$A$783,$A343,СВЦЭМ!$B$39:$B$789,V$331)+'СЕТ СН'!$F$16</f>
        <v>#VALUE!</v>
      </c>
      <c r="W343" s="36" t="e">
        <f ca="1">SUMIFS(СВЦЭМ!$J$40:$J$783,СВЦЭМ!$A$40:$A$783,$A343,СВЦЭМ!$B$39:$B$789,W$331)+'СЕТ СН'!$F$16</f>
        <v>#VALUE!</v>
      </c>
      <c r="X343" s="36" t="e">
        <f ca="1">SUMIFS(СВЦЭМ!$J$40:$J$783,СВЦЭМ!$A$40:$A$783,$A343,СВЦЭМ!$B$39:$B$789,X$331)+'СЕТ СН'!$F$16</f>
        <v>#VALUE!</v>
      </c>
      <c r="Y343" s="36" t="e">
        <f ca="1">SUMIFS(СВЦЭМ!$J$40:$J$783,СВЦЭМ!$A$40:$A$783,$A343,СВЦЭМ!$B$39:$B$789,Y$331)+'СЕТ СН'!$F$16</f>
        <v>#VALUE!</v>
      </c>
    </row>
    <row r="344" spans="1:25" ht="15.75" hidden="1" x14ac:dyDescent="0.2">
      <c r="A344" s="35">
        <f t="shared" si="9"/>
        <v>45639</v>
      </c>
      <c r="B344" s="36" t="e">
        <f ca="1">SUMIFS(СВЦЭМ!$J$40:$J$783,СВЦЭМ!$A$40:$A$783,$A344,СВЦЭМ!$B$39:$B$789,B$331)+'СЕТ СН'!$F$16</f>
        <v>#VALUE!</v>
      </c>
      <c r="C344" s="36" t="e">
        <f ca="1">SUMIFS(СВЦЭМ!$J$40:$J$783,СВЦЭМ!$A$40:$A$783,$A344,СВЦЭМ!$B$39:$B$789,C$331)+'СЕТ СН'!$F$16</f>
        <v>#VALUE!</v>
      </c>
      <c r="D344" s="36" t="e">
        <f ca="1">SUMIFS(СВЦЭМ!$J$40:$J$783,СВЦЭМ!$A$40:$A$783,$A344,СВЦЭМ!$B$39:$B$789,D$331)+'СЕТ СН'!$F$16</f>
        <v>#VALUE!</v>
      </c>
      <c r="E344" s="36" t="e">
        <f ca="1">SUMIFS(СВЦЭМ!$J$40:$J$783,СВЦЭМ!$A$40:$A$783,$A344,СВЦЭМ!$B$39:$B$789,E$331)+'СЕТ СН'!$F$16</f>
        <v>#VALUE!</v>
      </c>
      <c r="F344" s="36" t="e">
        <f ca="1">SUMIFS(СВЦЭМ!$J$40:$J$783,СВЦЭМ!$A$40:$A$783,$A344,СВЦЭМ!$B$39:$B$789,F$331)+'СЕТ СН'!$F$16</f>
        <v>#VALUE!</v>
      </c>
      <c r="G344" s="36" t="e">
        <f ca="1">SUMIFS(СВЦЭМ!$J$40:$J$783,СВЦЭМ!$A$40:$A$783,$A344,СВЦЭМ!$B$39:$B$789,G$331)+'СЕТ СН'!$F$16</f>
        <v>#VALUE!</v>
      </c>
      <c r="H344" s="36" t="e">
        <f ca="1">SUMIFS(СВЦЭМ!$J$40:$J$783,СВЦЭМ!$A$40:$A$783,$A344,СВЦЭМ!$B$39:$B$789,H$331)+'СЕТ СН'!$F$16</f>
        <v>#VALUE!</v>
      </c>
      <c r="I344" s="36" t="e">
        <f ca="1">SUMIFS(СВЦЭМ!$J$40:$J$783,СВЦЭМ!$A$40:$A$783,$A344,СВЦЭМ!$B$39:$B$789,I$331)+'СЕТ СН'!$F$16</f>
        <v>#VALUE!</v>
      </c>
      <c r="J344" s="36" t="e">
        <f ca="1">SUMIFS(СВЦЭМ!$J$40:$J$783,СВЦЭМ!$A$40:$A$783,$A344,СВЦЭМ!$B$39:$B$789,J$331)+'СЕТ СН'!$F$16</f>
        <v>#VALUE!</v>
      </c>
      <c r="K344" s="36" t="e">
        <f ca="1">SUMIFS(СВЦЭМ!$J$40:$J$783,СВЦЭМ!$A$40:$A$783,$A344,СВЦЭМ!$B$39:$B$789,K$331)+'СЕТ СН'!$F$16</f>
        <v>#VALUE!</v>
      </c>
      <c r="L344" s="36" t="e">
        <f ca="1">SUMIFS(СВЦЭМ!$J$40:$J$783,СВЦЭМ!$A$40:$A$783,$A344,СВЦЭМ!$B$39:$B$789,L$331)+'СЕТ СН'!$F$16</f>
        <v>#VALUE!</v>
      </c>
      <c r="M344" s="36" t="e">
        <f ca="1">SUMIFS(СВЦЭМ!$J$40:$J$783,СВЦЭМ!$A$40:$A$783,$A344,СВЦЭМ!$B$39:$B$789,M$331)+'СЕТ СН'!$F$16</f>
        <v>#VALUE!</v>
      </c>
      <c r="N344" s="36" t="e">
        <f ca="1">SUMIFS(СВЦЭМ!$J$40:$J$783,СВЦЭМ!$A$40:$A$783,$A344,СВЦЭМ!$B$39:$B$789,N$331)+'СЕТ СН'!$F$16</f>
        <v>#VALUE!</v>
      </c>
      <c r="O344" s="36" t="e">
        <f ca="1">SUMIFS(СВЦЭМ!$J$40:$J$783,СВЦЭМ!$A$40:$A$783,$A344,СВЦЭМ!$B$39:$B$789,O$331)+'СЕТ СН'!$F$16</f>
        <v>#VALUE!</v>
      </c>
      <c r="P344" s="36" t="e">
        <f ca="1">SUMIFS(СВЦЭМ!$J$40:$J$783,СВЦЭМ!$A$40:$A$783,$A344,СВЦЭМ!$B$39:$B$789,P$331)+'СЕТ СН'!$F$16</f>
        <v>#VALUE!</v>
      </c>
      <c r="Q344" s="36" t="e">
        <f ca="1">SUMIFS(СВЦЭМ!$J$40:$J$783,СВЦЭМ!$A$40:$A$783,$A344,СВЦЭМ!$B$39:$B$789,Q$331)+'СЕТ СН'!$F$16</f>
        <v>#VALUE!</v>
      </c>
      <c r="R344" s="36" t="e">
        <f ca="1">SUMIFS(СВЦЭМ!$J$40:$J$783,СВЦЭМ!$A$40:$A$783,$A344,СВЦЭМ!$B$39:$B$789,R$331)+'СЕТ СН'!$F$16</f>
        <v>#VALUE!</v>
      </c>
      <c r="S344" s="36" t="e">
        <f ca="1">SUMIFS(СВЦЭМ!$J$40:$J$783,СВЦЭМ!$A$40:$A$783,$A344,СВЦЭМ!$B$39:$B$789,S$331)+'СЕТ СН'!$F$16</f>
        <v>#VALUE!</v>
      </c>
      <c r="T344" s="36" t="e">
        <f ca="1">SUMIFS(СВЦЭМ!$J$40:$J$783,СВЦЭМ!$A$40:$A$783,$A344,СВЦЭМ!$B$39:$B$789,T$331)+'СЕТ СН'!$F$16</f>
        <v>#VALUE!</v>
      </c>
      <c r="U344" s="36" t="e">
        <f ca="1">SUMIFS(СВЦЭМ!$J$40:$J$783,СВЦЭМ!$A$40:$A$783,$A344,СВЦЭМ!$B$39:$B$789,U$331)+'СЕТ СН'!$F$16</f>
        <v>#VALUE!</v>
      </c>
      <c r="V344" s="36" t="e">
        <f ca="1">SUMIFS(СВЦЭМ!$J$40:$J$783,СВЦЭМ!$A$40:$A$783,$A344,СВЦЭМ!$B$39:$B$789,V$331)+'СЕТ СН'!$F$16</f>
        <v>#VALUE!</v>
      </c>
      <c r="W344" s="36" t="e">
        <f ca="1">SUMIFS(СВЦЭМ!$J$40:$J$783,СВЦЭМ!$A$40:$A$783,$A344,СВЦЭМ!$B$39:$B$789,W$331)+'СЕТ СН'!$F$16</f>
        <v>#VALUE!</v>
      </c>
      <c r="X344" s="36" t="e">
        <f ca="1">SUMIFS(СВЦЭМ!$J$40:$J$783,СВЦЭМ!$A$40:$A$783,$A344,СВЦЭМ!$B$39:$B$789,X$331)+'СЕТ СН'!$F$16</f>
        <v>#VALUE!</v>
      </c>
      <c r="Y344" s="36" t="e">
        <f ca="1">SUMIFS(СВЦЭМ!$J$40:$J$783,СВЦЭМ!$A$40:$A$783,$A344,СВЦЭМ!$B$39:$B$789,Y$331)+'СЕТ СН'!$F$16</f>
        <v>#VALUE!</v>
      </c>
    </row>
    <row r="345" spans="1:25" ht="15.75" hidden="1" x14ac:dyDescent="0.2">
      <c r="A345" s="35">
        <f t="shared" si="9"/>
        <v>45640</v>
      </c>
      <c r="B345" s="36" t="e">
        <f ca="1">SUMIFS(СВЦЭМ!$J$40:$J$783,СВЦЭМ!$A$40:$A$783,$A345,СВЦЭМ!$B$39:$B$789,B$331)+'СЕТ СН'!$F$16</f>
        <v>#VALUE!</v>
      </c>
      <c r="C345" s="36" t="e">
        <f ca="1">SUMIFS(СВЦЭМ!$J$40:$J$783,СВЦЭМ!$A$40:$A$783,$A345,СВЦЭМ!$B$39:$B$789,C$331)+'СЕТ СН'!$F$16</f>
        <v>#VALUE!</v>
      </c>
      <c r="D345" s="36" t="e">
        <f ca="1">SUMIFS(СВЦЭМ!$J$40:$J$783,СВЦЭМ!$A$40:$A$783,$A345,СВЦЭМ!$B$39:$B$789,D$331)+'СЕТ СН'!$F$16</f>
        <v>#VALUE!</v>
      </c>
      <c r="E345" s="36" t="e">
        <f ca="1">SUMIFS(СВЦЭМ!$J$40:$J$783,СВЦЭМ!$A$40:$A$783,$A345,СВЦЭМ!$B$39:$B$789,E$331)+'СЕТ СН'!$F$16</f>
        <v>#VALUE!</v>
      </c>
      <c r="F345" s="36" t="e">
        <f ca="1">SUMIFS(СВЦЭМ!$J$40:$J$783,СВЦЭМ!$A$40:$A$783,$A345,СВЦЭМ!$B$39:$B$789,F$331)+'СЕТ СН'!$F$16</f>
        <v>#VALUE!</v>
      </c>
      <c r="G345" s="36" t="e">
        <f ca="1">SUMIFS(СВЦЭМ!$J$40:$J$783,СВЦЭМ!$A$40:$A$783,$A345,СВЦЭМ!$B$39:$B$789,G$331)+'СЕТ СН'!$F$16</f>
        <v>#VALUE!</v>
      </c>
      <c r="H345" s="36" t="e">
        <f ca="1">SUMIFS(СВЦЭМ!$J$40:$J$783,СВЦЭМ!$A$40:$A$783,$A345,СВЦЭМ!$B$39:$B$789,H$331)+'СЕТ СН'!$F$16</f>
        <v>#VALUE!</v>
      </c>
      <c r="I345" s="36" t="e">
        <f ca="1">SUMIFS(СВЦЭМ!$J$40:$J$783,СВЦЭМ!$A$40:$A$783,$A345,СВЦЭМ!$B$39:$B$789,I$331)+'СЕТ СН'!$F$16</f>
        <v>#VALUE!</v>
      </c>
      <c r="J345" s="36" t="e">
        <f ca="1">SUMIFS(СВЦЭМ!$J$40:$J$783,СВЦЭМ!$A$40:$A$783,$A345,СВЦЭМ!$B$39:$B$789,J$331)+'СЕТ СН'!$F$16</f>
        <v>#VALUE!</v>
      </c>
      <c r="K345" s="36" t="e">
        <f ca="1">SUMIFS(СВЦЭМ!$J$40:$J$783,СВЦЭМ!$A$40:$A$783,$A345,СВЦЭМ!$B$39:$B$789,K$331)+'СЕТ СН'!$F$16</f>
        <v>#VALUE!</v>
      </c>
      <c r="L345" s="36" t="e">
        <f ca="1">SUMIFS(СВЦЭМ!$J$40:$J$783,СВЦЭМ!$A$40:$A$783,$A345,СВЦЭМ!$B$39:$B$789,L$331)+'СЕТ СН'!$F$16</f>
        <v>#VALUE!</v>
      </c>
      <c r="M345" s="36" t="e">
        <f ca="1">SUMIFS(СВЦЭМ!$J$40:$J$783,СВЦЭМ!$A$40:$A$783,$A345,СВЦЭМ!$B$39:$B$789,M$331)+'СЕТ СН'!$F$16</f>
        <v>#VALUE!</v>
      </c>
      <c r="N345" s="36" t="e">
        <f ca="1">SUMIFS(СВЦЭМ!$J$40:$J$783,СВЦЭМ!$A$40:$A$783,$A345,СВЦЭМ!$B$39:$B$789,N$331)+'СЕТ СН'!$F$16</f>
        <v>#VALUE!</v>
      </c>
      <c r="O345" s="36" t="e">
        <f ca="1">SUMIFS(СВЦЭМ!$J$40:$J$783,СВЦЭМ!$A$40:$A$783,$A345,СВЦЭМ!$B$39:$B$789,O$331)+'СЕТ СН'!$F$16</f>
        <v>#VALUE!</v>
      </c>
      <c r="P345" s="36" t="e">
        <f ca="1">SUMIFS(СВЦЭМ!$J$40:$J$783,СВЦЭМ!$A$40:$A$783,$A345,СВЦЭМ!$B$39:$B$789,P$331)+'СЕТ СН'!$F$16</f>
        <v>#VALUE!</v>
      </c>
      <c r="Q345" s="36" t="e">
        <f ca="1">SUMIFS(СВЦЭМ!$J$40:$J$783,СВЦЭМ!$A$40:$A$783,$A345,СВЦЭМ!$B$39:$B$789,Q$331)+'СЕТ СН'!$F$16</f>
        <v>#VALUE!</v>
      </c>
      <c r="R345" s="36" t="e">
        <f ca="1">SUMIFS(СВЦЭМ!$J$40:$J$783,СВЦЭМ!$A$40:$A$783,$A345,СВЦЭМ!$B$39:$B$789,R$331)+'СЕТ СН'!$F$16</f>
        <v>#VALUE!</v>
      </c>
      <c r="S345" s="36" t="e">
        <f ca="1">SUMIFS(СВЦЭМ!$J$40:$J$783,СВЦЭМ!$A$40:$A$783,$A345,СВЦЭМ!$B$39:$B$789,S$331)+'СЕТ СН'!$F$16</f>
        <v>#VALUE!</v>
      </c>
      <c r="T345" s="36" t="e">
        <f ca="1">SUMIFS(СВЦЭМ!$J$40:$J$783,СВЦЭМ!$A$40:$A$783,$A345,СВЦЭМ!$B$39:$B$789,T$331)+'СЕТ СН'!$F$16</f>
        <v>#VALUE!</v>
      </c>
      <c r="U345" s="36" t="e">
        <f ca="1">SUMIFS(СВЦЭМ!$J$40:$J$783,СВЦЭМ!$A$40:$A$783,$A345,СВЦЭМ!$B$39:$B$789,U$331)+'СЕТ СН'!$F$16</f>
        <v>#VALUE!</v>
      </c>
      <c r="V345" s="36" t="e">
        <f ca="1">SUMIFS(СВЦЭМ!$J$40:$J$783,СВЦЭМ!$A$40:$A$783,$A345,СВЦЭМ!$B$39:$B$789,V$331)+'СЕТ СН'!$F$16</f>
        <v>#VALUE!</v>
      </c>
      <c r="W345" s="36" t="e">
        <f ca="1">SUMIFS(СВЦЭМ!$J$40:$J$783,СВЦЭМ!$A$40:$A$783,$A345,СВЦЭМ!$B$39:$B$789,W$331)+'СЕТ СН'!$F$16</f>
        <v>#VALUE!</v>
      </c>
      <c r="X345" s="36" t="e">
        <f ca="1">SUMIFS(СВЦЭМ!$J$40:$J$783,СВЦЭМ!$A$40:$A$783,$A345,СВЦЭМ!$B$39:$B$789,X$331)+'СЕТ СН'!$F$16</f>
        <v>#VALUE!</v>
      </c>
      <c r="Y345" s="36" t="e">
        <f ca="1">SUMIFS(СВЦЭМ!$J$40:$J$783,СВЦЭМ!$A$40:$A$783,$A345,СВЦЭМ!$B$39:$B$789,Y$331)+'СЕТ СН'!$F$16</f>
        <v>#VALUE!</v>
      </c>
    </row>
    <row r="346" spans="1:25" ht="15.75" hidden="1" x14ac:dyDescent="0.2">
      <c r="A346" s="35">
        <f t="shared" si="9"/>
        <v>45641</v>
      </c>
      <c r="B346" s="36" t="e">
        <f ca="1">SUMIFS(СВЦЭМ!$J$40:$J$783,СВЦЭМ!$A$40:$A$783,$A346,СВЦЭМ!$B$39:$B$789,B$331)+'СЕТ СН'!$F$16</f>
        <v>#VALUE!</v>
      </c>
      <c r="C346" s="36" t="e">
        <f ca="1">SUMIFS(СВЦЭМ!$J$40:$J$783,СВЦЭМ!$A$40:$A$783,$A346,СВЦЭМ!$B$39:$B$789,C$331)+'СЕТ СН'!$F$16</f>
        <v>#VALUE!</v>
      </c>
      <c r="D346" s="36" t="e">
        <f ca="1">SUMIFS(СВЦЭМ!$J$40:$J$783,СВЦЭМ!$A$40:$A$783,$A346,СВЦЭМ!$B$39:$B$789,D$331)+'СЕТ СН'!$F$16</f>
        <v>#VALUE!</v>
      </c>
      <c r="E346" s="36" t="e">
        <f ca="1">SUMIFS(СВЦЭМ!$J$40:$J$783,СВЦЭМ!$A$40:$A$783,$A346,СВЦЭМ!$B$39:$B$789,E$331)+'СЕТ СН'!$F$16</f>
        <v>#VALUE!</v>
      </c>
      <c r="F346" s="36" t="e">
        <f ca="1">SUMIFS(СВЦЭМ!$J$40:$J$783,СВЦЭМ!$A$40:$A$783,$A346,СВЦЭМ!$B$39:$B$789,F$331)+'СЕТ СН'!$F$16</f>
        <v>#VALUE!</v>
      </c>
      <c r="G346" s="36" t="e">
        <f ca="1">SUMIFS(СВЦЭМ!$J$40:$J$783,СВЦЭМ!$A$40:$A$783,$A346,СВЦЭМ!$B$39:$B$789,G$331)+'СЕТ СН'!$F$16</f>
        <v>#VALUE!</v>
      </c>
      <c r="H346" s="36" t="e">
        <f ca="1">SUMIFS(СВЦЭМ!$J$40:$J$783,СВЦЭМ!$A$40:$A$783,$A346,СВЦЭМ!$B$39:$B$789,H$331)+'СЕТ СН'!$F$16</f>
        <v>#VALUE!</v>
      </c>
      <c r="I346" s="36" t="e">
        <f ca="1">SUMIFS(СВЦЭМ!$J$40:$J$783,СВЦЭМ!$A$40:$A$783,$A346,СВЦЭМ!$B$39:$B$789,I$331)+'СЕТ СН'!$F$16</f>
        <v>#VALUE!</v>
      </c>
      <c r="J346" s="36" t="e">
        <f ca="1">SUMIFS(СВЦЭМ!$J$40:$J$783,СВЦЭМ!$A$40:$A$783,$A346,СВЦЭМ!$B$39:$B$789,J$331)+'СЕТ СН'!$F$16</f>
        <v>#VALUE!</v>
      </c>
      <c r="K346" s="36" t="e">
        <f ca="1">SUMIFS(СВЦЭМ!$J$40:$J$783,СВЦЭМ!$A$40:$A$783,$A346,СВЦЭМ!$B$39:$B$789,K$331)+'СЕТ СН'!$F$16</f>
        <v>#VALUE!</v>
      </c>
      <c r="L346" s="36" t="e">
        <f ca="1">SUMIFS(СВЦЭМ!$J$40:$J$783,СВЦЭМ!$A$40:$A$783,$A346,СВЦЭМ!$B$39:$B$789,L$331)+'СЕТ СН'!$F$16</f>
        <v>#VALUE!</v>
      </c>
      <c r="M346" s="36" t="e">
        <f ca="1">SUMIFS(СВЦЭМ!$J$40:$J$783,СВЦЭМ!$A$40:$A$783,$A346,СВЦЭМ!$B$39:$B$789,M$331)+'СЕТ СН'!$F$16</f>
        <v>#VALUE!</v>
      </c>
      <c r="N346" s="36" t="e">
        <f ca="1">SUMIFS(СВЦЭМ!$J$40:$J$783,СВЦЭМ!$A$40:$A$783,$A346,СВЦЭМ!$B$39:$B$789,N$331)+'СЕТ СН'!$F$16</f>
        <v>#VALUE!</v>
      </c>
      <c r="O346" s="36" t="e">
        <f ca="1">SUMIFS(СВЦЭМ!$J$40:$J$783,СВЦЭМ!$A$40:$A$783,$A346,СВЦЭМ!$B$39:$B$789,O$331)+'СЕТ СН'!$F$16</f>
        <v>#VALUE!</v>
      </c>
      <c r="P346" s="36" t="e">
        <f ca="1">SUMIFS(СВЦЭМ!$J$40:$J$783,СВЦЭМ!$A$40:$A$783,$A346,СВЦЭМ!$B$39:$B$789,P$331)+'СЕТ СН'!$F$16</f>
        <v>#VALUE!</v>
      </c>
      <c r="Q346" s="36" t="e">
        <f ca="1">SUMIFS(СВЦЭМ!$J$40:$J$783,СВЦЭМ!$A$40:$A$783,$A346,СВЦЭМ!$B$39:$B$789,Q$331)+'СЕТ СН'!$F$16</f>
        <v>#VALUE!</v>
      </c>
      <c r="R346" s="36" t="e">
        <f ca="1">SUMIFS(СВЦЭМ!$J$40:$J$783,СВЦЭМ!$A$40:$A$783,$A346,СВЦЭМ!$B$39:$B$789,R$331)+'СЕТ СН'!$F$16</f>
        <v>#VALUE!</v>
      </c>
      <c r="S346" s="36" t="e">
        <f ca="1">SUMIFS(СВЦЭМ!$J$40:$J$783,СВЦЭМ!$A$40:$A$783,$A346,СВЦЭМ!$B$39:$B$789,S$331)+'СЕТ СН'!$F$16</f>
        <v>#VALUE!</v>
      </c>
      <c r="T346" s="36" t="e">
        <f ca="1">SUMIFS(СВЦЭМ!$J$40:$J$783,СВЦЭМ!$A$40:$A$783,$A346,СВЦЭМ!$B$39:$B$789,T$331)+'СЕТ СН'!$F$16</f>
        <v>#VALUE!</v>
      </c>
      <c r="U346" s="36" t="e">
        <f ca="1">SUMIFS(СВЦЭМ!$J$40:$J$783,СВЦЭМ!$A$40:$A$783,$A346,СВЦЭМ!$B$39:$B$789,U$331)+'СЕТ СН'!$F$16</f>
        <v>#VALUE!</v>
      </c>
      <c r="V346" s="36" t="e">
        <f ca="1">SUMIFS(СВЦЭМ!$J$40:$J$783,СВЦЭМ!$A$40:$A$783,$A346,СВЦЭМ!$B$39:$B$789,V$331)+'СЕТ СН'!$F$16</f>
        <v>#VALUE!</v>
      </c>
      <c r="W346" s="36" t="e">
        <f ca="1">SUMIFS(СВЦЭМ!$J$40:$J$783,СВЦЭМ!$A$40:$A$783,$A346,СВЦЭМ!$B$39:$B$789,W$331)+'СЕТ СН'!$F$16</f>
        <v>#VALUE!</v>
      </c>
      <c r="X346" s="36" t="e">
        <f ca="1">SUMIFS(СВЦЭМ!$J$40:$J$783,СВЦЭМ!$A$40:$A$783,$A346,СВЦЭМ!$B$39:$B$789,X$331)+'СЕТ СН'!$F$16</f>
        <v>#VALUE!</v>
      </c>
      <c r="Y346" s="36" t="e">
        <f ca="1">SUMIFS(СВЦЭМ!$J$40:$J$783,СВЦЭМ!$A$40:$A$783,$A346,СВЦЭМ!$B$39:$B$789,Y$331)+'СЕТ СН'!$F$16</f>
        <v>#VALUE!</v>
      </c>
    </row>
    <row r="347" spans="1:25" ht="15.75" hidden="1" x14ac:dyDescent="0.2">
      <c r="A347" s="35">
        <f t="shared" si="9"/>
        <v>45642</v>
      </c>
      <c r="B347" s="36" t="e">
        <f ca="1">SUMIFS(СВЦЭМ!$J$40:$J$783,СВЦЭМ!$A$40:$A$783,$A347,СВЦЭМ!$B$39:$B$789,B$331)+'СЕТ СН'!$F$16</f>
        <v>#VALUE!</v>
      </c>
      <c r="C347" s="36" t="e">
        <f ca="1">SUMIFS(СВЦЭМ!$J$40:$J$783,СВЦЭМ!$A$40:$A$783,$A347,СВЦЭМ!$B$39:$B$789,C$331)+'СЕТ СН'!$F$16</f>
        <v>#VALUE!</v>
      </c>
      <c r="D347" s="36" t="e">
        <f ca="1">SUMIFS(СВЦЭМ!$J$40:$J$783,СВЦЭМ!$A$40:$A$783,$A347,СВЦЭМ!$B$39:$B$789,D$331)+'СЕТ СН'!$F$16</f>
        <v>#VALUE!</v>
      </c>
      <c r="E347" s="36" t="e">
        <f ca="1">SUMIFS(СВЦЭМ!$J$40:$J$783,СВЦЭМ!$A$40:$A$783,$A347,СВЦЭМ!$B$39:$B$789,E$331)+'СЕТ СН'!$F$16</f>
        <v>#VALUE!</v>
      </c>
      <c r="F347" s="36" t="e">
        <f ca="1">SUMIFS(СВЦЭМ!$J$40:$J$783,СВЦЭМ!$A$40:$A$783,$A347,СВЦЭМ!$B$39:$B$789,F$331)+'СЕТ СН'!$F$16</f>
        <v>#VALUE!</v>
      </c>
      <c r="G347" s="36" t="e">
        <f ca="1">SUMIFS(СВЦЭМ!$J$40:$J$783,СВЦЭМ!$A$40:$A$783,$A347,СВЦЭМ!$B$39:$B$789,G$331)+'СЕТ СН'!$F$16</f>
        <v>#VALUE!</v>
      </c>
      <c r="H347" s="36" t="e">
        <f ca="1">SUMIFS(СВЦЭМ!$J$40:$J$783,СВЦЭМ!$A$40:$A$783,$A347,СВЦЭМ!$B$39:$B$789,H$331)+'СЕТ СН'!$F$16</f>
        <v>#VALUE!</v>
      </c>
      <c r="I347" s="36" t="e">
        <f ca="1">SUMIFS(СВЦЭМ!$J$40:$J$783,СВЦЭМ!$A$40:$A$783,$A347,СВЦЭМ!$B$39:$B$789,I$331)+'СЕТ СН'!$F$16</f>
        <v>#VALUE!</v>
      </c>
      <c r="J347" s="36" t="e">
        <f ca="1">SUMIFS(СВЦЭМ!$J$40:$J$783,СВЦЭМ!$A$40:$A$783,$A347,СВЦЭМ!$B$39:$B$789,J$331)+'СЕТ СН'!$F$16</f>
        <v>#VALUE!</v>
      </c>
      <c r="K347" s="36" t="e">
        <f ca="1">SUMIFS(СВЦЭМ!$J$40:$J$783,СВЦЭМ!$A$40:$A$783,$A347,СВЦЭМ!$B$39:$B$789,K$331)+'СЕТ СН'!$F$16</f>
        <v>#VALUE!</v>
      </c>
      <c r="L347" s="36" t="e">
        <f ca="1">SUMIFS(СВЦЭМ!$J$40:$J$783,СВЦЭМ!$A$40:$A$783,$A347,СВЦЭМ!$B$39:$B$789,L$331)+'СЕТ СН'!$F$16</f>
        <v>#VALUE!</v>
      </c>
      <c r="M347" s="36" t="e">
        <f ca="1">SUMIFS(СВЦЭМ!$J$40:$J$783,СВЦЭМ!$A$40:$A$783,$A347,СВЦЭМ!$B$39:$B$789,M$331)+'СЕТ СН'!$F$16</f>
        <v>#VALUE!</v>
      </c>
      <c r="N347" s="36" t="e">
        <f ca="1">SUMIFS(СВЦЭМ!$J$40:$J$783,СВЦЭМ!$A$40:$A$783,$A347,СВЦЭМ!$B$39:$B$789,N$331)+'СЕТ СН'!$F$16</f>
        <v>#VALUE!</v>
      </c>
      <c r="O347" s="36" t="e">
        <f ca="1">SUMIFS(СВЦЭМ!$J$40:$J$783,СВЦЭМ!$A$40:$A$783,$A347,СВЦЭМ!$B$39:$B$789,O$331)+'СЕТ СН'!$F$16</f>
        <v>#VALUE!</v>
      </c>
      <c r="P347" s="36" t="e">
        <f ca="1">SUMIFS(СВЦЭМ!$J$40:$J$783,СВЦЭМ!$A$40:$A$783,$A347,СВЦЭМ!$B$39:$B$789,P$331)+'СЕТ СН'!$F$16</f>
        <v>#VALUE!</v>
      </c>
      <c r="Q347" s="36" t="e">
        <f ca="1">SUMIFS(СВЦЭМ!$J$40:$J$783,СВЦЭМ!$A$40:$A$783,$A347,СВЦЭМ!$B$39:$B$789,Q$331)+'СЕТ СН'!$F$16</f>
        <v>#VALUE!</v>
      </c>
      <c r="R347" s="36" t="e">
        <f ca="1">SUMIFS(СВЦЭМ!$J$40:$J$783,СВЦЭМ!$A$40:$A$783,$A347,СВЦЭМ!$B$39:$B$789,R$331)+'СЕТ СН'!$F$16</f>
        <v>#VALUE!</v>
      </c>
      <c r="S347" s="36" t="e">
        <f ca="1">SUMIFS(СВЦЭМ!$J$40:$J$783,СВЦЭМ!$A$40:$A$783,$A347,СВЦЭМ!$B$39:$B$789,S$331)+'СЕТ СН'!$F$16</f>
        <v>#VALUE!</v>
      </c>
      <c r="T347" s="36" t="e">
        <f ca="1">SUMIFS(СВЦЭМ!$J$40:$J$783,СВЦЭМ!$A$40:$A$783,$A347,СВЦЭМ!$B$39:$B$789,T$331)+'СЕТ СН'!$F$16</f>
        <v>#VALUE!</v>
      </c>
      <c r="U347" s="36" t="e">
        <f ca="1">SUMIFS(СВЦЭМ!$J$40:$J$783,СВЦЭМ!$A$40:$A$783,$A347,СВЦЭМ!$B$39:$B$789,U$331)+'СЕТ СН'!$F$16</f>
        <v>#VALUE!</v>
      </c>
      <c r="V347" s="36" t="e">
        <f ca="1">SUMIFS(СВЦЭМ!$J$40:$J$783,СВЦЭМ!$A$40:$A$783,$A347,СВЦЭМ!$B$39:$B$789,V$331)+'СЕТ СН'!$F$16</f>
        <v>#VALUE!</v>
      </c>
      <c r="W347" s="36" t="e">
        <f ca="1">SUMIFS(СВЦЭМ!$J$40:$J$783,СВЦЭМ!$A$40:$A$783,$A347,СВЦЭМ!$B$39:$B$789,W$331)+'СЕТ СН'!$F$16</f>
        <v>#VALUE!</v>
      </c>
      <c r="X347" s="36" t="e">
        <f ca="1">SUMIFS(СВЦЭМ!$J$40:$J$783,СВЦЭМ!$A$40:$A$783,$A347,СВЦЭМ!$B$39:$B$789,X$331)+'СЕТ СН'!$F$16</f>
        <v>#VALUE!</v>
      </c>
      <c r="Y347" s="36" t="e">
        <f ca="1">SUMIFS(СВЦЭМ!$J$40:$J$783,СВЦЭМ!$A$40:$A$783,$A347,СВЦЭМ!$B$39:$B$789,Y$331)+'СЕТ СН'!$F$16</f>
        <v>#VALUE!</v>
      </c>
    </row>
    <row r="348" spans="1:25" ht="15.75" hidden="1" x14ac:dyDescent="0.2">
      <c r="A348" s="35">
        <f t="shared" si="9"/>
        <v>45643</v>
      </c>
      <c r="B348" s="36" t="e">
        <f ca="1">SUMIFS(СВЦЭМ!$J$40:$J$783,СВЦЭМ!$A$40:$A$783,$A348,СВЦЭМ!$B$39:$B$789,B$331)+'СЕТ СН'!$F$16</f>
        <v>#VALUE!</v>
      </c>
      <c r="C348" s="36" t="e">
        <f ca="1">SUMIFS(СВЦЭМ!$J$40:$J$783,СВЦЭМ!$A$40:$A$783,$A348,СВЦЭМ!$B$39:$B$789,C$331)+'СЕТ СН'!$F$16</f>
        <v>#VALUE!</v>
      </c>
      <c r="D348" s="36" t="e">
        <f ca="1">SUMIFS(СВЦЭМ!$J$40:$J$783,СВЦЭМ!$A$40:$A$783,$A348,СВЦЭМ!$B$39:$B$789,D$331)+'СЕТ СН'!$F$16</f>
        <v>#VALUE!</v>
      </c>
      <c r="E348" s="36" t="e">
        <f ca="1">SUMIFS(СВЦЭМ!$J$40:$J$783,СВЦЭМ!$A$40:$A$783,$A348,СВЦЭМ!$B$39:$B$789,E$331)+'СЕТ СН'!$F$16</f>
        <v>#VALUE!</v>
      </c>
      <c r="F348" s="36" t="e">
        <f ca="1">SUMIFS(СВЦЭМ!$J$40:$J$783,СВЦЭМ!$A$40:$A$783,$A348,СВЦЭМ!$B$39:$B$789,F$331)+'СЕТ СН'!$F$16</f>
        <v>#VALUE!</v>
      </c>
      <c r="G348" s="36" t="e">
        <f ca="1">SUMIFS(СВЦЭМ!$J$40:$J$783,СВЦЭМ!$A$40:$A$783,$A348,СВЦЭМ!$B$39:$B$789,G$331)+'СЕТ СН'!$F$16</f>
        <v>#VALUE!</v>
      </c>
      <c r="H348" s="36" t="e">
        <f ca="1">SUMIFS(СВЦЭМ!$J$40:$J$783,СВЦЭМ!$A$40:$A$783,$A348,СВЦЭМ!$B$39:$B$789,H$331)+'СЕТ СН'!$F$16</f>
        <v>#VALUE!</v>
      </c>
      <c r="I348" s="36" t="e">
        <f ca="1">SUMIFS(СВЦЭМ!$J$40:$J$783,СВЦЭМ!$A$40:$A$783,$A348,СВЦЭМ!$B$39:$B$789,I$331)+'СЕТ СН'!$F$16</f>
        <v>#VALUE!</v>
      </c>
      <c r="J348" s="36" t="e">
        <f ca="1">SUMIFS(СВЦЭМ!$J$40:$J$783,СВЦЭМ!$A$40:$A$783,$A348,СВЦЭМ!$B$39:$B$789,J$331)+'СЕТ СН'!$F$16</f>
        <v>#VALUE!</v>
      </c>
      <c r="K348" s="36" t="e">
        <f ca="1">SUMIFS(СВЦЭМ!$J$40:$J$783,СВЦЭМ!$A$40:$A$783,$A348,СВЦЭМ!$B$39:$B$789,K$331)+'СЕТ СН'!$F$16</f>
        <v>#VALUE!</v>
      </c>
      <c r="L348" s="36" t="e">
        <f ca="1">SUMIFS(СВЦЭМ!$J$40:$J$783,СВЦЭМ!$A$40:$A$783,$A348,СВЦЭМ!$B$39:$B$789,L$331)+'СЕТ СН'!$F$16</f>
        <v>#VALUE!</v>
      </c>
      <c r="M348" s="36" t="e">
        <f ca="1">SUMIFS(СВЦЭМ!$J$40:$J$783,СВЦЭМ!$A$40:$A$783,$A348,СВЦЭМ!$B$39:$B$789,M$331)+'СЕТ СН'!$F$16</f>
        <v>#VALUE!</v>
      </c>
      <c r="N348" s="36" t="e">
        <f ca="1">SUMIFS(СВЦЭМ!$J$40:$J$783,СВЦЭМ!$A$40:$A$783,$A348,СВЦЭМ!$B$39:$B$789,N$331)+'СЕТ СН'!$F$16</f>
        <v>#VALUE!</v>
      </c>
      <c r="O348" s="36" t="e">
        <f ca="1">SUMIFS(СВЦЭМ!$J$40:$J$783,СВЦЭМ!$A$40:$A$783,$A348,СВЦЭМ!$B$39:$B$789,O$331)+'СЕТ СН'!$F$16</f>
        <v>#VALUE!</v>
      </c>
      <c r="P348" s="36" t="e">
        <f ca="1">SUMIFS(СВЦЭМ!$J$40:$J$783,СВЦЭМ!$A$40:$A$783,$A348,СВЦЭМ!$B$39:$B$789,P$331)+'СЕТ СН'!$F$16</f>
        <v>#VALUE!</v>
      </c>
      <c r="Q348" s="36" t="e">
        <f ca="1">SUMIFS(СВЦЭМ!$J$40:$J$783,СВЦЭМ!$A$40:$A$783,$A348,СВЦЭМ!$B$39:$B$789,Q$331)+'СЕТ СН'!$F$16</f>
        <v>#VALUE!</v>
      </c>
      <c r="R348" s="36" t="e">
        <f ca="1">SUMIFS(СВЦЭМ!$J$40:$J$783,СВЦЭМ!$A$40:$A$783,$A348,СВЦЭМ!$B$39:$B$789,R$331)+'СЕТ СН'!$F$16</f>
        <v>#VALUE!</v>
      </c>
      <c r="S348" s="36" t="e">
        <f ca="1">SUMIFS(СВЦЭМ!$J$40:$J$783,СВЦЭМ!$A$40:$A$783,$A348,СВЦЭМ!$B$39:$B$789,S$331)+'СЕТ СН'!$F$16</f>
        <v>#VALUE!</v>
      </c>
      <c r="T348" s="36" t="e">
        <f ca="1">SUMIFS(СВЦЭМ!$J$40:$J$783,СВЦЭМ!$A$40:$A$783,$A348,СВЦЭМ!$B$39:$B$789,T$331)+'СЕТ СН'!$F$16</f>
        <v>#VALUE!</v>
      </c>
      <c r="U348" s="36" t="e">
        <f ca="1">SUMIFS(СВЦЭМ!$J$40:$J$783,СВЦЭМ!$A$40:$A$783,$A348,СВЦЭМ!$B$39:$B$789,U$331)+'СЕТ СН'!$F$16</f>
        <v>#VALUE!</v>
      </c>
      <c r="V348" s="36" t="e">
        <f ca="1">SUMIFS(СВЦЭМ!$J$40:$J$783,СВЦЭМ!$A$40:$A$783,$A348,СВЦЭМ!$B$39:$B$789,V$331)+'СЕТ СН'!$F$16</f>
        <v>#VALUE!</v>
      </c>
      <c r="W348" s="36" t="e">
        <f ca="1">SUMIFS(СВЦЭМ!$J$40:$J$783,СВЦЭМ!$A$40:$A$783,$A348,СВЦЭМ!$B$39:$B$789,W$331)+'СЕТ СН'!$F$16</f>
        <v>#VALUE!</v>
      </c>
      <c r="X348" s="36" t="e">
        <f ca="1">SUMIFS(СВЦЭМ!$J$40:$J$783,СВЦЭМ!$A$40:$A$783,$A348,СВЦЭМ!$B$39:$B$789,X$331)+'СЕТ СН'!$F$16</f>
        <v>#VALUE!</v>
      </c>
      <c r="Y348" s="36" t="e">
        <f ca="1">SUMIFS(СВЦЭМ!$J$40:$J$783,СВЦЭМ!$A$40:$A$783,$A348,СВЦЭМ!$B$39:$B$789,Y$331)+'СЕТ СН'!$F$16</f>
        <v>#VALUE!</v>
      </c>
    </row>
    <row r="349" spans="1:25" ht="15.75" hidden="1" x14ac:dyDescent="0.2">
      <c r="A349" s="35">
        <f t="shared" si="9"/>
        <v>45644</v>
      </c>
      <c r="B349" s="36" t="e">
        <f ca="1">SUMIFS(СВЦЭМ!$J$40:$J$783,СВЦЭМ!$A$40:$A$783,$A349,СВЦЭМ!$B$39:$B$789,B$331)+'СЕТ СН'!$F$16</f>
        <v>#VALUE!</v>
      </c>
      <c r="C349" s="36" t="e">
        <f ca="1">SUMIFS(СВЦЭМ!$J$40:$J$783,СВЦЭМ!$A$40:$A$783,$A349,СВЦЭМ!$B$39:$B$789,C$331)+'СЕТ СН'!$F$16</f>
        <v>#VALUE!</v>
      </c>
      <c r="D349" s="36" t="e">
        <f ca="1">SUMIFS(СВЦЭМ!$J$40:$J$783,СВЦЭМ!$A$40:$A$783,$A349,СВЦЭМ!$B$39:$B$789,D$331)+'СЕТ СН'!$F$16</f>
        <v>#VALUE!</v>
      </c>
      <c r="E349" s="36" t="e">
        <f ca="1">SUMIFS(СВЦЭМ!$J$40:$J$783,СВЦЭМ!$A$40:$A$783,$A349,СВЦЭМ!$B$39:$B$789,E$331)+'СЕТ СН'!$F$16</f>
        <v>#VALUE!</v>
      </c>
      <c r="F349" s="36" t="e">
        <f ca="1">SUMIFS(СВЦЭМ!$J$40:$J$783,СВЦЭМ!$A$40:$A$783,$A349,СВЦЭМ!$B$39:$B$789,F$331)+'СЕТ СН'!$F$16</f>
        <v>#VALUE!</v>
      </c>
      <c r="G349" s="36" t="e">
        <f ca="1">SUMIFS(СВЦЭМ!$J$40:$J$783,СВЦЭМ!$A$40:$A$783,$A349,СВЦЭМ!$B$39:$B$789,G$331)+'СЕТ СН'!$F$16</f>
        <v>#VALUE!</v>
      </c>
      <c r="H349" s="36" t="e">
        <f ca="1">SUMIFS(СВЦЭМ!$J$40:$J$783,СВЦЭМ!$A$40:$A$783,$A349,СВЦЭМ!$B$39:$B$789,H$331)+'СЕТ СН'!$F$16</f>
        <v>#VALUE!</v>
      </c>
      <c r="I349" s="36" t="e">
        <f ca="1">SUMIFS(СВЦЭМ!$J$40:$J$783,СВЦЭМ!$A$40:$A$783,$A349,СВЦЭМ!$B$39:$B$789,I$331)+'СЕТ СН'!$F$16</f>
        <v>#VALUE!</v>
      </c>
      <c r="J349" s="36" t="e">
        <f ca="1">SUMIFS(СВЦЭМ!$J$40:$J$783,СВЦЭМ!$A$40:$A$783,$A349,СВЦЭМ!$B$39:$B$789,J$331)+'СЕТ СН'!$F$16</f>
        <v>#VALUE!</v>
      </c>
      <c r="K349" s="36" t="e">
        <f ca="1">SUMIFS(СВЦЭМ!$J$40:$J$783,СВЦЭМ!$A$40:$A$783,$A349,СВЦЭМ!$B$39:$B$789,K$331)+'СЕТ СН'!$F$16</f>
        <v>#VALUE!</v>
      </c>
      <c r="L349" s="36" t="e">
        <f ca="1">SUMIFS(СВЦЭМ!$J$40:$J$783,СВЦЭМ!$A$40:$A$783,$A349,СВЦЭМ!$B$39:$B$789,L$331)+'СЕТ СН'!$F$16</f>
        <v>#VALUE!</v>
      </c>
      <c r="M349" s="36" t="e">
        <f ca="1">SUMIFS(СВЦЭМ!$J$40:$J$783,СВЦЭМ!$A$40:$A$783,$A349,СВЦЭМ!$B$39:$B$789,M$331)+'СЕТ СН'!$F$16</f>
        <v>#VALUE!</v>
      </c>
      <c r="N349" s="36" t="e">
        <f ca="1">SUMIFS(СВЦЭМ!$J$40:$J$783,СВЦЭМ!$A$40:$A$783,$A349,СВЦЭМ!$B$39:$B$789,N$331)+'СЕТ СН'!$F$16</f>
        <v>#VALUE!</v>
      </c>
      <c r="O349" s="36" t="e">
        <f ca="1">SUMIFS(СВЦЭМ!$J$40:$J$783,СВЦЭМ!$A$40:$A$783,$A349,СВЦЭМ!$B$39:$B$789,O$331)+'СЕТ СН'!$F$16</f>
        <v>#VALUE!</v>
      </c>
      <c r="P349" s="36" t="e">
        <f ca="1">SUMIFS(СВЦЭМ!$J$40:$J$783,СВЦЭМ!$A$40:$A$783,$A349,СВЦЭМ!$B$39:$B$789,P$331)+'СЕТ СН'!$F$16</f>
        <v>#VALUE!</v>
      </c>
      <c r="Q349" s="36" t="e">
        <f ca="1">SUMIFS(СВЦЭМ!$J$40:$J$783,СВЦЭМ!$A$40:$A$783,$A349,СВЦЭМ!$B$39:$B$789,Q$331)+'СЕТ СН'!$F$16</f>
        <v>#VALUE!</v>
      </c>
      <c r="R349" s="36" t="e">
        <f ca="1">SUMIFS(СВЦЭМ!$J$40:$J$783,СВЦЭМ!$A$40:$A$783,$A349,СВЦЭМ!$B$39:$B$789,R$331)+'СЕТ СН'!$F$16</f>
        <v>#VALUE!</v>
      </c>
      <c r="S349" s="36" t="e">
        <f ca="1">SUMIFS(СВЦЭМ!$J$40:$J$783,СВЦЭМ!$A$40:$A$783,$A349,СВЦЭМ!$B$39:$B$789,S$331)+'СЕТ СН'!$F$16</f>
        <v>#VALUE!</v>
      </c>
      <c r="T349" s="36" t="e">
        <f ca="1">SUMIFS(СВЦЭМ!$J$40:$J$783,СВЦЭМ!$A$40:$A$783,$A349,СВЦЭМ!$B$39:$B$789,T$331)+'СЕТ СН'!$F$16</f>
        <v>#VALUE!</v>
      </c>
      <c r="U349" s="36" t="e">
        <f ca="1">SUMIFS(СВЦЭМ!$J$40:$J$783,СВЦЭМ!$A$40:$A$783,$A349,СВЦЭМ!$B$39:$B$789,U$331)+'СЕТ СН'!$F$16</f>
        <v>#VALUE!</v>
      </c>
      <c r="V349" s="36" t="e">
        <f ca="1">SUMIFS(СВЦЭМ!$J$40:$J$783,СВЦЭМ!$A$40:$A$783,$A349,СВЦЭМ!$B$39:$B$789,V$331)+'СЕТ СН'!$F$16</f>
        <v>#VALUE!</v>
      </c>
      <c r="W349" s="36" t="e">
        <f ca="1">SUMIFS(СВЦЭМ!$J$40:$J$783,СВЦЭМ!$A$40:$A$783,$A349,СВЦЭМ!$B$39:$B$789,W$331)+'СЕТ СН'!$F$16</f>
        <v>#VALUE!</v>
      </c>
      <c r="X349" s="36" t="e">
        <f ca="1">SUMIFS(СВЦЭМ!$J$40:$J$783,СВЦЭМ!$A$40:$A$783,$A349,СВЦЭМ!$B$39:$B$789,X$331)+'СЕТ СН'!$F$16</f>
        <v>#VALUE!</v>
      </c>
      <c r="Y349" s="36" t="e">
        <f ca="1">SUMIFS(СВЦЭМ!$J$40:$J$783,СВЦЭМ!$A$40:$A$783,$A349,СВЦЭМ!$B$39:$B$789,Y$331)+'СЕТ СН'!$F$16</f>
        <v>#VALUE!</v>
      </c>
    </row>
    <row r="350" spans="1:25" ht="15.75" hidden="1" x14ac:dyDescent="0.2">
      <c r="A350" s="35">
        <f t="shared" si="9"/>
        <v>45645</v>
      </c>
      <c r="B350" s="36" t="e">
        <f ca="1">SUMIFS(СВЦЭМ!$J$40:$J$783,СВЦЭМ!$A$40:$A$783,$A350,СВЦЭМ!$B$39:$B$789,B$331)+'СЕТ СН'!$F$16</f>
        <v>#VALUE!</v>
      </c>
      <c r="C350" s="36" t="e">
        <f ca="1">SUMIFS(СВЦЭМ!$J$40:$J$783,СВЦЭМ!$A$40:$A$783,$A350,СВЦЭМ!$B$39:$B$789,C$331)+'СЕТ СН'!$F$16</f>
        <v>#VALUE!</v>
      </c>
      <c r="D350" s="36" t="e">
        <f ca="1">SUMIFS(СВЦЭМ!$J$40:$J$783,СВЦЭМ!$A$40:$A$783,$A350,СВЦЭМ!$B$39:$B$789,D$331)+'СЕТ СН'!$F$16</f>
        <v>#VALUE!</v>
      </c>
      <c r="E350" s="36" t="e">
        <f ca="1">SUMIFS(СВЦЭМ!$J$40:$J$783,СВЦЭМ!$A$40:$A$783,$A350,СВЦЭМ!$B$39:$B$789,E$331)+'СЕТ СН'!$F$16</f>
        <v>#VALUE!</v>
      </c>
      <c r="F350" s="36" t="e">
        <f ca="1">SUMIFS(СВЦЭМ!$J$40:$J$783,СВЦЭМ!$A$40:$A$783,$A350,СВЦЭМ!$B$39:$B$789,F$331)+'СЕТ СН'!$F$16</f>
        <v>#VALUE!</v>
      </c>
      <c r="G350" s="36" t="e">
        <f ca="1">SUMIFS(СВЦЭМ!$J$40:$J$783,СВЦЭМ!$A$40:$A$783,$A350,СВЦЭМ!$B$39:$B$789,G$331)+'СЕТ СН'!$F$16</f>
        <v>#VALUE!</v>
      </c>
      <c r="H350" s="36" t="e">
        <f ca="1">SUMIFS(СВЦЭМ!$J$40:$J$783,СВЦЭМ!$A$40:$A$783,$A350,СВЦЭМ!$B$39:$B$789,H$331)+'СЕТ СН'!$F$16</f>
        <v>#VALUE!</v>
      </c>
      <c r="I350" s="36" t="e">
        <f ca="1">SUMIFS(СВЦЭМ!$J$40:$J$783,СВЦЭМ!$A$40:$A$783,$A350,СВЦЭМ!$B$39:$B$789,I$331)+'СЕТ СН'!$F$16</f>
        <v>#VALUE!</v>
      </c>
      <c r="J350" s="36" t="e">
        <f ca="1">SUMIFS(СВЦЭМ!$J$40:$J$783,СВЦЭМ!$A$40:$A$783,$A350,СВЦЭМ!$B$39:$B$789,J$331)+'СЕТ СН'!$F$16</f>
        <v>#VALUE!</v>
      </c>
      <c r="K350" s="36" t="e">
        <f ca="1">SUMIFS(СВЦЭМ!$J$40:$J$783,СВЦЭМ!$A$40:$A$783,$A350,СВЦЭМ!$B$39:$B$789,K$331)+'СЕТ СН'!$F$16</f>
        <v>#VALUE!</v>
      </c>
      <c r="L350" s="36" t="e">
        <f ca="1">SUMIFS(СВЦЭМ!$J$40:$J$783,СВЦЭМ!$A$40:$A$783,$A350,СВЦЭМ!$B$39:$B$789,L$331)+'СЕТ СН'!$F$16</f>
        <v>#VALUE!</v>
      </c>
      <c r="M350" s="36" t="e">
        <f ca="1">SUMIFS(СВЦЭМ!$J$40:$J$783,СВЦЭМ!$A$40:$A$783,$A350,СВЦЭМ!$B$39:$B$789,M$331)+'СЕТ СН'!$F$16</f>
        <v>#VALUE!</v>
      </c>
      <c r="N350" s="36" t="e">
        <f ca="1">SUMIFS(СВЦЭМ!$J$40:$J$783,СВЦЭМ!$A$40:$A$783,$A350,СВЦЭМ!$B$39:$B$789,N$331)+'СЕТ СН'!$F$16</f>
        <v>#VALUE!</v>
      </c>
      <c r="O350" s="36" t="e">
        <f ca="1">SUMIFS(СВЦЭМ!$J$40:$J$783,СВЦЭМ!$A$40:$A$783,$A350,СВЦЭМ!$B$39:$B$789,O$331)+'СЕТ СН'!$F$16</f>
        <v>#VALUE!</v>
      </c>
      <c r="P350" s="36" t="e">
        <f ca="1">SUMIFS(СВЦЭМ!$J$40:$J$783,СВЦЭМ!$A$40:$A$783,$A350,СВЦЭМ!$B$39:$B$789,P$331)+'СЕТ СН'!$F$16</f>
        <v>#VALUE!</v>
      </c>
      <c r="Q350" s="36" t="e">
        <f ca="1">SUMIFS(СВЦЭМ!$J$40:$J$783,СВЦЭМ!$A$40:$A$783,$A350,СВЦЭМ!$B$39:$B$789,Q$331)+'СЕТ СН'!$F$16</f>
        <v>#VALUE!</v>
      </c>
      <c r="R350" s="36" t="e">
        <f ca="1">SUMIFS(СВЦЭМ!$J$40:$J$783,СВЦЭМ!$A$40:$A$783,$A350,СВЦЭМ!$B$39:$B$789,R$331)+'СЕТ СН'!$F$16</f>
        <v>#VALUE!</v>
      </c>
      <c r="S350" s="36" t="e">
        <f ca="1">SUMIFS(СВЦЭМ!$J$40:$J$783,СВЦЭМ!$A$40:$A$783,$A350,СВЦЭМ!$B$39:$B$789,S$331)+'СЕТ СН'!$F$16</f>
        <v>#VALUE!</v>
      </c>
      <c r="T350" s="36" t="e">
        <f ca="1">SUMIFS(СВЦЭМ!$J$40:$J$783,СВЦЭМ!$A$40:$A$783,$A350,СВЦЭМ!$B$39:$B$789,T$331)+'СЕТ СН'!$F$16</f>
        <v>#VALUE!</v>
      </c>
      <c r="U350" s="36" t="e">
        <f ca="1">SUMIFS(СВЦЭМ!$J$40:$J$783,СВЦЭМ!$A$40:$A$783,$A350,СВЦЭМ!$B$39:$B$789,U$331)+'СЕТ СН'!$F$16</f>
        <v>#VALUE!</v>
      </c>
      <c r="V350" s="36" t="e">
        <f ca="1">SUMIFS(СВЦЭМ!$J$40:$J$783,СВЦЭМ!$A$40:$A$783,$A350,СВЦЭМ!$B$39:$B$789,V$331)+'СЕТ СН'!$F$16</f>
        <v>#VALUE!</v>
      </c>
      <c r="W350" s="36" t="e">
        <f ca="1">SUMIFS(СВЦЭМ!$J$40:$J$783,СВЦЭМ!$A$40:$A$783,$A350,СВЦЭМ!$B$39:$B$789,W$331)+'СЕТ СН'!$F$16</f>
        <v>#VALUE!</v>
      </c>
      <c r="X350" s="36" t="e">
        <f ca="1">SUMIFS(СВЦЭМ!$J$40:$J$783,СВЦЭМ!$A$40:$A$783,$A350,СВЦЭМ!$B$39:$B$789,X$331)+'СЕТ СН'!$F$16</f>
        <v>#VALUE!</v>
      </c>
      <c r="Y350" s="36" t="e">
        <f ca="1">SUMIFS(СВЦЭМ!$J$40:$J$783,СВЦЭМ!$A$40:$A$783,$A350,СВЦЭМ!$B$39:$B$789,Y$331)+'СЕТ СН'!$F$16</f>
        <v>#VALUE!</v>
      </c>
    </row>
    <row r="351" spans="1:25" ht="15.75" hidden="1" x14ac:dyDescent="0.2">
      <c r="A351" s="35">
        <f t="shared" si="9"/>
        <v>45646</v>
      </c>
      <c r="B351" s="36" t="e">
        <f ca="1">SUMIFS(СВЦЭМ!$J$40:$J$783,СВЦЭМ!$A$40:$A$783,$A351,СВЦЭМ!$B$39:$B$789,B$331)+'СЕТ СН'!$F$16</f>
        <v>#VALUE!</v>
      </c>
      <c r="C351" s="36" t="e">
        <f ca="1">SUMIFS(СВЦЭМ!$J$40:$J$783,СВЦЭМ!$A$40:$A$783,$A351,СВЦЭМ!$B$39:$B$789,C$331)+'СЕТ СН'!$F$16</f>
        <v>#VALUE!</v>
      </c>
      <c r="D351" s="36" t="e">
        <f ca="1">SUMIFS(СВЦЭМ!$J$40:$J$783,СВЦЭМ!$A$40:$A$783,$A351,СВЦЭМ!$B$39:$B$789,D$331)+'СЕТ СН'!$F$16</f>
        <v>#VALUE!</v>
      </c>
      <c r="E351" s="36" t="e">
        <f ca="1">SUMIFS(СВЦЭМ!$J$40:$J$783,СВЦЭМ!$A$40:$A$783,$A351,СВЦЭМ!$B$39:$B$789,E$331)+'СЕТ СН'!$F$16</f>
        <v>#VALUE!</v>
      </c>
      <c r="F351" s="36" t="e">
        <f ca="1">SUMIFS(СВЦЭМ!$J$40:$J$783,СВЦЭМ!$A$40:$A$783,$A351,СВЦЭМ!$B$39:$B$789,F$331)+'СЕТ СН'!$F$16</f>
        <v>#VALUE!</v>
      </c>
      <c r="G351" s="36" t="e">
        <f ca="1">SUMIFS(СВЦЭМ!$J$40:$J$783,СВЦЭМ!$A$40:$A$783,$A351,СВЦЭМ!$B$39:$B$789,G$331)+'СЕТ СН'!$F$16</f>
        <v>#VALUE!</v>
      </c>
      <c r="H351" s="36" t="e">
        <f ca="1">SUMIFS(СВЦЭМ!$J$40:$J$783,СВЦЭМ!$A$40:$A$783,$A351,СВЦЭМ!$B$39:$B$789,H$331)+'СЕТ СН'!$F$16</f>
        <v>#VALUE!</v>
      </c>
      <c r="I351" s="36" t="e">
        <f ca="1">SUMIFS(СВЦЭМ!$J$40:$J$783,СВЦЭМ!$A$40:$A$783,$A351,СВЦЭМ!$B$39:$B$789,I$331)+'СЕТ СН'!$F$16</f>
        <v>#VALUE!</v>
      </c>
      <c r="J351" s="36" t="e">
        <f ca="1">SUMIFS(СВЦЭМ!$J$40:$J$783,СВЦЭМ!$A$40:$A$783,$A351,СВЦЭМ!$B$39:$B$789,J$331)+'СЕТ СН'!$F$16</f>
        <v>#VALUE!</v>
      </c>
      <c r="K351" s="36" t="e">
        <f ca="1">SUMIFS(СВЦЭМ!$J$40:$J$783,СВЦЭМ!$A$40:$A$783,$A351,СВЦЭМ!$B$39:$B$789,K$331)+'СЕТ СН'!$F$16</f>
        <v>#VALUE!</v>
      </c>
      <c r="L351" s="36" t="e">
        <f ca="1">SUMIFS(СВЦЭМ!$J$40:$J$783,СВЦЭМ!$A$40:$A$783,$A351,СВЦЭМ!$B$39:$B$789,L$331)+'СЕТ СН'!$F$16</f>
        <v>#VALUE!</v>
      </c>
      <c r="M351" s="36" t="e">
        <f ca="1">SUMIFS(СВЦЭМ!$J$40:$J$783,СВЦЭМ!$A$40:$A$783,$A351,СВЦЭМ!$B$39:$B$789,M$331)+'СЕТ СН'!$F$16</f>
        <v>#VALUE!</v>
      </c>
      <c r="N351" s="36" t="e">
        <f ca="1">SUMIFS(СВЦЭМ!$J$40:$J$783,СВЦЭМ!$A$40:$A$783,$A351,СВЦЭМ!$B$39:$B$789,N$331)+'СЕТ СН'!$F$16</f>
        <v>#VALUE!</v>
      </c>
      <c r="O351" s="36" t="e">
        <f ca="1">SUMIFS(СВЦЭМ!$J$40:$J$783,СВЦЭМ!$A$40:$A$783,$A351,СВЦЭМ!$B$39:$B$789,O$331)+'СЕТ СН'!$F$16</f>
        <v>#VALUE!</v>
      </c>
      <c r="P351" s="36" t="e">
        <f ca="1">SUMIFS(СВЦЭМ!$J$40:$J$783,СВЦЭМ!$A$40:$A$783,$A351,СВЦЭМ!$B$39:$B$789,P$331)+'СЕТ СН'!$F$16</f>
        <v>#VALUE!</v>
      </c>
      <c r="Q351" s="36" t="e">
        <f ca="1">SUMIFS(СВЦЭМ!$J$40:$J$783,СВЦЭМ!$A$40:$A$783,$A351,СВЦЭМ!$B$39:$B$789,Q$331)+'СЕТ СН'!$F$16</f>
        <v>#VALUE!</v>
      </c>
      <c r="R351" s="36" t="e">
        <f ca="1">SUMIFS(СВЦЭМ!$J$40:$J$783,СВЦЭМ!$A$40:$A$783,$A351,СВЦЭМ!$B$39:$B$789,R$331)+'СЕТ СН'!$F$16</f>
        <v>#VALUE!</v>
      </c>
      <c r="S351" s="36" t="e">
        <f ca="1">SUMIFS(СВЦЭМ!$J$40:$J$783,СВЦЭМ!$A$40:$A$783,$A351,СВЦЭМ!$B$39:$B$789,S$331)+'СЕТ СН'!$F$16</f>
        <v>#VALUE!</v>
      </c>
      <c r="T351" s="36" t="e">
        <f ca="1">SUMIFS(СВЦЭМ!$J$40:$J$783,СВЦЭМ!$A$40:$A$783,$A351,СВЦЭМ!$B$39:$B$789,T$331)+'СЕТ СН'!$F$16</f>
        <v>#VALUE!</v>
      </c>
      <c r="U351" s="36" t="e">
        <f ca="1">SUMIFS(СВЦЭМ!$J$40:$J$783,СВЦЭМ!$A$40:$A$783,$A351,СВЦЭМ!$B$39:$B$789,U$331)+'СЕТ СН'!$F$16</f>
        <v>#VALUE!</v>
      </c>
      <c r="V351" s="36" t="e">
        <f ca="1">SUMIFS(СВЦЭМ!$J$40:$J$783,СВЦЭМ!$A$40:$A$783,$A351,СВЦЭМ!$B$39:$B$789,V$331)+'СЕТ СН'!$F$16</f>
        <v>#VALUE!</v>
      </c>
      <c r="W351" s="36" t="e">
        <f ca="1">SUMIFS(СВЦЭМ!$J$40:$J$783,СВЦЭМ!$A$40:$A$783,$A351,СВЦЭМ!$B$39:$B$789,W$331)+'СЕТ СН'!$F$16</f>
        <v>#VALUE!</v>
      </c>
      <c r="X351" s="36" t="e">
        <f ca="1">SUMIFS(СВЦЭМ!$J$40:$J$783,СВЦЭМ!$A$40:$A$783,$A351,СВЦЭМ!$B$39:$B$789,X$331)+'СЕТ СН'!$F$16</f>
        <v>#VALUE!</v>
      </c>
      <c r="Y351" s="36" t="e">
        <f ca="1">SUMIFS(СВЦЭМ!$J$40:$J$783,СВЦЭМ!$A$40:$A$783,$A351,СВЦЭМ!$B$39:$B$789,Y$331)+'СЕТ СН'!$F$16</f>
        <v>#VALUE!</v>
      </c>
    </row>
    <row r="352" spans="1:25" ht="15.75" hidden="1" x14ac:dyDescent="0.2">
      <c r="A352" s="35">
        <f t="shared" si="9"/>
        <v>45647</v>
      </c>
      <c r="B352" s="36" t="e">
        <f ca="1">SUMIFS(СВЦЭМ!$J$40:$J$783,СВЦЭМ!$A$40:$A$783,$A352,СВЦЭМ!$B$39:$B$789,B$331)+'СЕТ СН'!$F$16</f>
        <v>#VALUE!</v>
      </c>
      <c r="C352" s="36" t="e">
        <f ca="1">SUMIFS(СВЦЭМ!$J$40:$J$783,СВЦЭМ!$A$40:$A$783,$A352,СВЦЭМ!$B$39:$B$789,C$331)+'СЕТ СН'!$F$16</f>
        <v>#VALUE!</v>
      </c>
      <c r="D352" s="36" t="e">
        <f ca="1">SUMIFS(СВЦЭМ!$J$40:$J$783,СВЦЭМ!$A$40:$A$783,$A352,СВЦЭМ!$B$39:$B$789,D$331)+'СЕТ СН'!$F$16</f>
        <v>#VALUE!</v>
      </c>
      <c r="E352" s="36" t="e">
        <f ca="1">SUMIFS(СВЦЭМ!$J$40:$J$783,СВЦЭМ!$A$40:$A$783,$A352,СВЦЭМ!$B$39:$B$789,E$331)+'СЕТ СН'!$F$16</f>
        <v>#VALUE!</v>
      </c>
      <c r="F352" s="36" t="e">
        <f ca="1">SUMIFS(СВЦЭМ!$J$40:$J$783,СВЦЭМ!$A$40:$A$783,$A352,СВЦЭМ!$B$39:$B$789,F$331)+'СЕТ СН'!$F$16</f>
        <v>#VALUE!</v>
      </c>
      <c r="G352" s="36" t="e">
        <f ca="1">SUMIFS(СВЦЭМ!$J$40:$J$783,СВЦЭМ!$A$40:$A$783,$A352,СВЦЭМ!$B$39:$B$789,G$331)+'СЕТ СН'!$F$16</f>
        <v>#VALUE!</v>
      </c>
      <c r="H352" s="36" t="e">
        <f ca="1">SUMIFS(СВЦЭМ!$J$40:$J$783,СВЦЭМ!$A$40:$A$783,$A352,СВЦЭМ!$B$39:$B$789,H$331)+'СЕТ СН'!$F$16</f>
        <v>#VALUE!</v>
      </c>
      <c r="I352" s="36" t="e">
        <f ca="1">SUMIFS(СВЦЭМ!$J$40:$J$783,СВЦЭМ!$A$40:$A$783,$A352,СВЦЭМ!$B$39:$B$789,I$331)+'СЕТ СН'!$F$16</f>
        <v>#VALUE!</v>
      </c>
      <c r="J352" s="36" t="e">
        <f ca="1">SUMIFS(СВЦЭМ!$J$40:$J$783,СВЦЭМ!$A$40:$A$783,$A352,СВЦЭМ!$B$39:$B$789,J$331)+'СЕТ СН'!$F$16</f>
        <v>#VALUE!</v>
      </c>
      <c r="K352" s="36" t="e">
        <f ca="1">SUMIFS(СВЦЭМ!$J$40:$J$783,СВЦЭМ!$A$40:$A$783,$A352,СВЦЭМ!$B$39:$B$789,K$331)+'СЕТ СН'!$F$16</f>
        <v>#VALUE!</v>
      </c>
      <c r="L352" s="36" t="e">
        <f ca="1">SUMIFS(СВЦЭМ!$J$40:$J$783,СВЦЭМ!$A$40:$A$783,$A352,СВЦЭМ!$B$39:$B$789,L$331)+'СЕТ СН'!$F$16</f>
        <v>#VALUE!</v>
      </c>
      <c r="M352" s="36" t="e">
        <f ca="1">SUMIFS(СВЦЭМ!$J$40:$J$783,СВЦЭМ!$A$40:$A$783,$A352,СВЦЭМ!$B$39:$B$789,M$331)+'СЕТ СН'!$F$16</f>
        <v>#VALUE!</v>
      </c>
      <c r="N352" s="36" t="e">
        <f ca="1">SUMIFS(СВЦЭМ!$J$40:$J$783,СВЦЭМ!$A$40:$A$783,$A352,СВЦЭМ!$B$39:$B$789,N$331)+'СЕТ СН'!$F$16</f>
        <v>#VALUE!</v>
      </c>
      <c r="O352" s="36" t="e">
        <f ca="1">SUMIFS(СВЦЭМ!$J$40:$J$783,СВЦЭМ!$A$40:$A$783,$A352,СВЦЭМ!$B$39:$B$789,O$331)+'СЕТ СН'!$F$16</f>
        <v>#VALUE!</v>
      </c>
      <c r="P352" s="36" t="e">
        <f ca="1">SUMIFS(СВЦЭМ!$J$40:$J$783,СВЦЭМ!$A$40:$A$783,$A352,СВЦЭМ!$B$39:$B$789,P$331)+'СЕТ СН'!$F$16</f>
        <v>#VALUE!</v>
      </c>
      <c r="Q352" s="36" t="e">
        <f ca="1">SUMIFS(СВЦЭМ!$J$40:$J$783,СВЦЭМ!$A$40:$A$783,$A352,СВЦЭМ!$B$39:$B$789,Q$331)+'СЕТ СН'!$F$16</f>
        <v>#VALUE!</v>
      </c>
      <c r="R352" s="36" t="e">
        <f ca="1">SUMIFS(СВЦЭМ!$J$40:$J$783,СВЦЭМ!$A$40:$A$783,$A352,СВЦЭМ!$B$39:$B$789,R$331)+'СЕТ СН'!$F$16</f>
        <v>#VALUE!</v>
      </c>
      <c r="S352" s="36" t="e">
        <f ca="1">SUMIFS(СВЦЭМ!$J$40:$J$783,СВЦЭМ!$A$40:$A$783,$A352,СВЦЭМ!$B$39:$B$789,S$331)+'СЕТ СН'!$F$16</f>
        <v>#VALUE!</v>
      </c>
      <c r="T352" s="36" t="e">
        <f ca="1">SUMIFS(СВЦЭМ!$J$40:$J$783,СВЦЭМ!$A$40:$A$783,$A352,СВЦЭМ!$B$39:$B$789,T$331)+'СЕТ СН'!$F$16</f>
        <v>#VALUE!</v>
      </c>
      <c r="U352" s="36" t="e">
        <f ca="1">SUMIFS(СВЦЭМ!$J$40:$J$783,СВЦЭМ!$A$40:$A$783,$A352,СВЦЭМ!$B$39:$B$789,U$331)+'СЕТ СН'!$F$16</f>
        <v>#VALUE!</v>
      </c>
      <c r="V352" s="36" t="e">
        <f ca="1">SUMIFS(СВЦЭМ!$J$40:$J$783,СВЦЭМ!$A$40:$A$783,$A352,СВЦЭМ!$B$39:$B$789,V$331)+'СЕТ СН'!$F$16</f>
        <v>#VALUE!</v>
      </c>
      <c r="W352" s="36" t="e">
        <f ca="1">SUMIFS(СВЦЭМ!$J$40:$J$783,СВЦЭМ!$A$40:$A$783,$A352,СВЦЭМ!$B$39:$B$789,W$331)+'СЕТ СН'!$F$16</f>
        <v>#VALUE!</v>
      </c>
      <c r="X352" s="36" t="e">
        <f ca="1">SUMIFS(СВЦЭМ!$J$40:$J$783,СВЦЭМ!$A$40:$A$783,$A352,СВЦЭМ!$B$39:$B$789,X$331)+'СЕТ СН'!$F$16</f>
        <v>#VALUE!</v>
      </c>
      <c r="Y352" s="36" t="e">
        <f ca="1">SUMIFS(СВЦЭМ!$J$40:$J$783,СВЦЭМ!$A$40:$A$783,$A352,СВЦЭМ!$B$39:$B$789,Y$331)+'СЕТ СН'!$F$16</f>
        <v>#VALUE!</v>
      </c>
    </row>
    <row r="353" spans="1:27" ht="15.75" hidden="1" x14ac:dyDescent="0.2">
      <c r="A353" s="35">
        <f t="shared" si="9"/>
        <v>45648</v>
      </c>
      <c r="B353" s="36" t="e">
        <f ca="1">SUMIFS(СВЦЭМ!$J$40:$J$783,СВЦЭМ!$A$40:$A$783,$A353,СВЦЭМ!$B$39:$B$789,B$331)+'СЕТ СН'!$F$16</f>
        <v>#VALUE!</v>
      </c>
      <c r="C353" s="36" t="e">
        <f ca="1">SUMIFS(СВЦЭМ!$J$40:$J$783,СВЦЭМ!$A$40:$A$783,$A353,СВЦЭМ!$B$39:$B$789,C$331)+'СЕТ СН'!$F$16</f>
        <v>#VALUE!</v>
      </c>
      <c r="D353" s="36" t="e">
        <f ca="1">SUMIFS(СВЦЭМ!$J$40:$J$783,СВЦЭМ!$A$40:$A$783,$A353,СВЦЭМ!$B$39:$B$789,D$331)+'СЕТ СН'!$F$16</f>
        <v>#VALUE!</v>
      </c>
      <c r="E353" s="36" t="e">
        <f ca="1">SUMIFS(СВЦЭМ!$J$40:$J$783,СВЦЭМ!$A$40:$A$783,$A353,СВЦЭМ!$B$39:$B$789,E$331)+'СЕТ СН'!$F$16</f>
        <v>#VALUE!</v>
      </c>
      <c r="F353" s="36" t="e">
        <f ca="1">SUMIFS(СВЦЭМ!$J$40:$J$783,СВЦЭМ!$A$40:$A$783,$A353,СВЦЭМ!$B$39:$B$789,F$331)+'СЕТ СН'!$F$16</f>
        <v>#VALUE!</v>
      </c>
      <c r="G353" s="36" t="e">
        <f ca="1">SUMIFS(СВЦЭМ!$J$40:$J$783,СВЦЭМ!$A$40:$A$783,$A353,СВЦЭМ!$B$39:$B$789,G$331)+'СЕТ СН'!$F$16</f>
        <v>#VALUE!</v>
      </c>
      <c r="H353" s="36" t="e">
        <f ca="1">SUMIFS(СВЦЭМ!$J$40:$J$783,СВЦЭМ!$A$40:$A$783,$A353,СВЦЭМ!$B$39:$B$789,H$331)+'СЕТ СН'!$F$16</f>
        <v>#VALUE!</v>
      </c>
      <c r="I353" s="36" t="e">
        <f ca="1">SUMIFS(СВЦЭМ!$J$40:$J$783,СВЦЭМ!$A$40:$A$783,$A353,СВЦЭМ!$B$39:$B$789,I$331)+'СЕТ СН'!$F$16</f>
        <v>#VALUE!</v>
      </c>
      <c r="J353" s="36" t="e">
        <f ca="1">SUMIFS(СВЦЭМ!$J$40:$J$783,СВЦЭМ!$A$40:$A$783,$A353,СВЦЭМ!$B$39:$B$789,J$331)+'СЕТ СН'!$F$16</f>
        <v>#VALUE!</v>
      </c>
      <c r="K353" s="36" t="e">
        <f ca="1">SUMIFS(СВЦЭМ!$J$40:$J$783,СВЦЭМ!$A$40:$A$783,$A353,СВЦЭМ!$B$39:$B$789,K$331)+'СЕТ СН'!$F$16</f>
        <v>#VALUE!</v>
      </c>
      <c r="L353" s="36" t="e">
        <f ca="1">SUMIFS(СВЦЭМ!$J$40:$J$783,СВЦЭМ!$A$40:$A$783,$A353,СВЦЭМ!$B$39:$B$789,L$331)+'СЕТ СН'!$F$16</f>
        <v>#VALUE!</v>
      </c>
      <c r="M353" s="36" t="e">
        <f ca="1">SUMIFS(СВЦЭМ!$J$40:$J$783,СВЦЭМ!$A$40:$A$783,$A353,СВЦЭМ!$B$39:$B$789,M$331)+'СЕТ СН'!$F$16</f>
        <v>#VALUE!</v>
      </c>
      <c r="N353" s="36" t="e">
        <f ca="1">SUMIFS(СВЦЭМ!$J$40:$J$783,СВЦЭМ!$A$40:$A$783,$A353,СВЦЭМ!$B$39:$B$789,N$331)+'СЕТ СН'!$F$16</f>
        <v>#VALUE!</v>
      </c>
      <c r="O353" s="36" t="e">
        <f ca="1">SUMIFS(СВЦЭМ!$J$40:$J$783,СВЦЭМ!$A$40:$A$783,$A353,СВЦЭМ!$B$39:$B$789,O$331)+'СЕТ СН'!$F$16</f>
        <v>#VALUE!</v>
      </c>
      <c r="P353" s="36" t="e">
        <f ca="1">SUMIFS(СВЦЭМ!$J$40:$J$783,СВЦЭМ!$A$40:$A$783,$A353,СВЦЭМ!$B$39:$B$789,P$331)+'СЕТ СН'!$F$16</f>
        <v>#VALUE!</v>
      </c>
      <c r="Q353" s="36" t="e">
        <f ca="1">SUMIFS(СВЦЭМ!$J$40:$J$783,СВЦЭМ!$A$40:$A$783,$A353,СВЦЭМ!$B$39:$B$789,Q$331)+'СЕТ СН'!$F$16</f>
        <v>#VALUE!</v>
      </c>
      <c r="R353" s="36" t="e">
        <f ca="1">SUMIFS(СВЦЭМ!$J$40:$J$783,СВЦЭМ!$A$40:$A$783,$A353,СВЦЭМ!$B$39:$B$789,R$331)+'СЕТ СН'!$F$16</f>
        <v>#VALUE!</v>
      </c>
      <c r="S353" s="36" t="e">
        <f ca="1">SUMIFS(СВЦЭМ!$J$40:$J$783,СВЦЭМ!$A$40:$A$783,$A353,СВЦЭМ!$B$39:$B$789,S$331)+'СЕТ СН'!$F$16</f>
        <v>#VALUE!</v>
      </c>
      <c r="T353" s="36" t="e">
        <f ca="1">SUMIFS(СВЦЭМ!$J$40:$J$783,СВЦЭМ!$A$40:$A$783,$A353,СВЦЭМ!$B$39:$B$789,T$331)+'СЕТ СН'!$F$16</f>
        <v>#VALUE!</v>
      </c>
      <c r="U353" s="36" t="e">
        <f ca="1">SUMIFS(СВЦЭМ!$J$40:$J$783,СВЦЭМ!$A$40:$A$783,$A353,СВЦЭМ!$B$39:$B$789,U$331)+'СЕТ СН'!$F$16</f>
        <v>#VALUE!</v>
      </c>
      <c r="V353" s="36" t="e">
        <f ca="1">SUMIFS(СВЦЭМ!$J$40:$J$783,СВЦЭМ!$A$40:$A$783,$A353,СВЦЭМ!$B$39:$B$789,V$331)+'СЕТ СН'!$F$16</f>
        <v>#VALUE!</v>
      </c>
      <c r="W353" s="36" t="e">
        <f ca="1">SUMIFS(СВЦЭМ!$J$40:$J$783,СВЦЭМ!$A$40:$A$783,$A353,СВЦЭМ!$B$39:$B$789,W$331)+'СЕТ СН'!$F$16</f>
        <v>#VALUE!</v>
      </c>
      <c r="X353" s="36" t="e">
        <f ca="1">SUMIFS(СВЦЭМ!$J$40:$J$783,СВЦЭМ!$A$40:$A$783,$A353,СВЦЭМ!$B$39:$B$789,X$331)+'СЕТ СН'!$F$16</f>
        <v>#VALUE!</v>
      </c>
      <c r="Y353" s="36" t="e">
        <f ca="1">SUMIFS(СВЦЭМ!$J$40:$J$783,СВЦЭМ!$A$40:$A$783,$A353,СВЦЭМ!$B$39:$B$789,Y$331)+'СЕТ СН'!$F$16</f>
        <v>#VALUE!</v>
      </c>
    </row>
    <row r="354" spans="1:27" ht="15.75" hidden="1" x14ac:dyDescent="0.2">
      <c r="A354" s="35">
        <f t="shared" si="9"/>
        <v>45649</v>
      </c>
      <c r="B354" s="36" t="e">
        <f ca="1">SUMIFS(СВЦЭМ!$J$40:$J$783,СВЦЭМ!$A$40:$A$783,$A354,СВЦЭМ!$B$39:$B$789,B$331)+'СЕТ СН'!$F$16</f>
        <v>#VALUE!</v>
      </c>
      <c r="C354" s="36" t="e">
        <f ca="1">SUMIFS(СВЦЭМ!$J$40:$J$783,СВЦЭМ!$A$40:$A$783,$A354,СВЦЭМ!$B$39:$B$789,C$331)+'СЕТ СН'!$F$16</f>
        <v>#VALUE!</v>
      </c>
      <c r="D354" s="36" t="e">
        <f ca="1">SUMIFS(СВЦЭМ!$J$40:$J$783,СВЦЭМ!$A$40:$A$783,$A354,СВЦЭМ!$B$39:$B$789,D$331)+'СЕТ СН'!$F$16</f>
        <v>#VALUE!</v>
      </c>
      <c r="E354" s="36" t="e">
        <f ca="1">SUMIFS(СВЦЭМ!$J$40:$J$783,СВЦЭМ!$A$40:$A$783,$A354,СВЦЭМ!$B$39:$B$789,E$331)+'СЕТ СН'!$F$16</f>
        <v>#VALUE!</v>
      </c>
      <c r="F354" s="36" t="e">
        <f ca="1">SUMIFS(СВЦЭМ!$J$40:$J$783,СВЦЭМ!$A$40:$A$783,$A354,СВЦЭМ!$B$39:$B$789,F$331)+'СЕТ СН'!$F$16</f>
        <v>#VALUE!</v>
      </c>
      <c r="G354" s="36" t="e">
        <f ca="1">SUMIFS(СВЦЭМ!$J$40:$J$783,СВЦЭМ!$A$40:$A$783,$A354,СВЦЭМ!$B$39:$B$789,G$331)+'СЕТ СН'!$F$16</f>
        <v>#VALUE!</v>
      </c>
      <c r="H354" s="36" t="e">
        <f ca="1">SUMIFS(СВЦЭМ!$J$40:$J$783,СВЦЭМ!$A$40:$A$783,$A354,СВЦЭМ!$B$39:$B$789,H$331)+'СЕТ СН'!$F$16</f>
        <v>#VALUE!</v>
      </c>
      <c r="I354" s="36" t="e">
        <f ca="1">SUMIFS(СВЦЭМ!$J$40:$J$783,СВЦЭМ!$A$40:$A$783,$A354,СВЦЭМ!$B$39:$B$789,I$331)+'СЕТ СН'!$F$16</f>
        <v>#VALUE!</v>
      </c>
      <c r="J354" s="36" t="e">
        <f ca="1">SUMIFS(СВЦЭМ!$J$40:$J$783,СВЦЭМ!$A$40:$A$783,$A354,СВЦЭМ!$B$39:$B$789,J$331)+'СЕТ СН'!$F$16</f>
        <v>#VALUE!</v>
      </c>
      <c r="K354" s="36" t="e">
        <f ca="1">SUMIFS(СВЦЭМ!$J$40:$J$783,СВЦЭМ!$A$40:$A$783,$A354,СВЦЭМ!$B$39:$B$789,K$331)+'СЕТ СН'!$F$16</f>
        <v>#VALUE!</v>
      </c>
      <c r="L354" s="36" t="e">
        <f ca="1">SUMIFS(СВЦЭМ!$J$40:$J$783,СВЦЭМ!$A$40:$A$783,$A354,СВЦЭМ!$B$39:$B$789,L$331)+'СЕТ СН'!$F$16</f>
        <v>#VALUE!</v>
      </c>
      <c r="M354" s="36" t="e">
        <f ca="1">SUMIFS(СВЦЭМ!$J$40:$J$783,СВЦЭМ!$A$40:$A$783,$A354,СВЦЭМ!$B$39:$B$789,M$331)+'СЕТ СН'!$F$16</f>
        <v>#VALUE!</v>
      </c>
      <c r="N354" s="36" t="e">
        <f ca="1">SUMIFS(СВЦЭМ!$J$40:$J$783,СВЦЭМ!$A$40:$A$783,$A354,СВЦЭМ!$B$39:$B$789,N$331)+'СЕТ СН'!$F$16</f>
        <v>#VALUE!</v>
      </c>
      <c r="O354" s="36" t="e">
        <f ca="1">SUMIFS(СВЦЭМ!$J$40:$J$783,СВЦЭМ!$A$40:$A$783,$A354,СВЦЭМ!$B$39:$B$789,O$331)+'СЕТ СН'!$F$16</f>
        <v>#VALUE!</v>
      </c>
      <c r="P354" s="36" t="e">
        <f ca="1">SUMIFS(СВЦЭМ!$J$40:$J$783,СВЦЭМ!$A$40:$A$783,$A354,СВЦЭМ!$B$39:$B$789,P$331)+'СЕТ СН'!$F$16</f>
        <v>#VALUE!</v>
      </c>
      <c r="Q354" s="36" t="e">
        <f ca="1">SUMIFS(СВЦЭМ!$J$40:$J$783,СВЦЭМ!$A$40:$A$783,$A354,СВЦЭМ!$B$39:$B$789,Q$331)+'СЕТ СН'!$F$16</f>
        <v>#VALUE!</v>
      </c>
      <c r="R354" s="36" t="e">
        <f ca="1">SUMIFS(СВЦЭМ!$J$40:$J$783,СВЦЭМ!$A$40:$A$783,$A354,СВЦЭМ!$B$39:$B$789,R$331)+'СЕТ СН'!$F$16</f>
        <v>#VALUE!</v>
      </c>
      <c r="S354" s="36" t="e">
        <f ca="1">SUMIFS(СВЦЭМ!$J$40:$J$783,СВЦЭМ!$A$40:$A$783,$A354,СВЦЭМ!$B$39:$B$789,S$331)+'СЕТ СН'!$F$16</f>
        <v>#VALUE!</v>
      </c>
      <c r="T354" s="36" t="e">
        <f ca="1">SUMIFS(СВЦЭМ!$J$40:$J$783,СВЦЭМ!$A$40:$A$783,$A354,СВЦЭМ!$B$39:$B$789,T$331)+'СЕТ СН'!$F$16</f>
        <v>#VALUE!</v>
      </c>
      <c r="U354" s="36" t="e">
        <f ca="1">SUMIFS(СВЦЭМ!$J$40:$J$783,СВЦЭМ!$A$40:$A$783,$A354,СВЦЭМ!$B$39:$B$789,U$331)+'СЕТ СН'!$F$16</f>
        <v>#VALUE!</v>
      </c>
      <c r="V354" s="36" t="e">
        <f ca="1">SUMIFS(СВЦЭМ!$J$40:$J$783,СВЦЭМ!$A$40:$A$783,$A354,СВЦЭМ!$B$39:$B$789,V$331)+'СЕТ СН'!$F$16</f>
        <v>#VALUE!</v>
      </c>
      <c r="W354" s="36" t="e">
        <f ca="1">SUMIFS(СВЦЭМ!$J$40:$J$783,СВЦЭМ!$A$40:$A$783,$A354,СВЦЭМ!$B$39:$B$789,W$331)+'СЕТ СН'!$F$16</f>
        <v>#VALUE!</v>
      </c>
      <c r="X354" s="36" t="e">
        <f ca="1">SUMIFS(СВЦЭМ!$J$40:$J$783,СВЦЭМ!$A$40:$A$783,$A354,СВЦЭМ!$B$39:$B$789,X$331)+'СЕТ СН'!$F$16</f>
        <v>#VALUE!</v>
      </c>
      <c r="Y354" s="36" t="e">
        <f ca="1">SUMIFS(СВЦЭМ!$J$40:$J$783,СВЦЭМ!$A$40:$A$783,$A354,СВЦЭМ!$B$39:$B$789,Y$331)+'СЕТ СН'!$F$16</f>
        <v>#VALUE!</v>
      </c>
    </row>
    <row r="355" spans="1:27" ht="15.75" hidden="1" x14ac:dyDescent="0.2">
      <c r="A355" s="35">
        <f t="shared" si="9"/>
        <v>45650</v>
      </c>
      <c r="B355" s="36" t="e">
        <f ca="1">SUMIFS(СВЦЭМ!$J$40:$J$783,СВЦЭМ!$A$40:$A$783,$A355,СВЦЭМ!$B$39:$B$789,B$331)+'СЕТ СН'!$F$16</f>
        <v>#VALUE!</v>
      </c>
      <c r="C355" s="36" t="e">
        <f ca="1">SUMIFS(СВЦЭМ!$J$40:$J$783,СВЦЭМ!$A$40:$A$783,$A355,СВЦЭМ!$B$39:$B$789,C$331)+'СЕТ СН'!$F$16</f>
        <v>#VALUE!</v>
      </c>
      <c r="D355" s="36" t="e">
        <f ca="1">SUMIFS(СВЦЭМ!$J$40:$J$783,СВЦЭМ!$A$40:$A$783,$A355,СВЦЭМ!$B$39:$B$789,D$331)+'СЕТ СН'!$F$16</f>
        <v>#VALUE!</v>
      </c>
      <c r="E355" s="36" t="e">
        <f ca="1">SUMIFS(СВЦЭМ!$J$40:$J$783,СВЦЭМ!$A$40:$A$783,$A355,СВЦЭМ!$B$39:$B$789,E$331)+'СЕТ СН'!$F$16</f>
        <v>#VALUE!</v>
      </c>
      <c r="F355" s="36" t="e">
        <f ca="1">SUMIFS(СВЦЭМ!$J$40:$J$783,СВЦЭМ!$A$40:$A$783,$A355,СВЦЭМ!$B$39:$B$789,F$331)+'СЕТ СН'!$F$16</f>
        <v>#VALUE!</v>
      </c>
      <c r="G355" s="36" t="e">
        <f ca="1">SUMIFS(СВЦЭМ!$J$40:$J$783,СВЦЭМ!$A$40:$A$783,$A355,СВЦЭМ!$B$39:$B$789,G$331)+'СЕТ СН'!$F$16</f>
        <v>#VALUE!</v>
      </c>
      <c r="H355" s="36" t="e">
        <f ca="1">SUMIFS(СВЦЭМ!$J$40:$J$783,СВЦЭМ!$A$40:$A$783,$A355,СВЦЭМ!$B$39:$B$789,H$331)+'СЕТ СН'!$F$16</f>
        <v>#VALUE!</v>
      </c>
      <c r="I355" s="36" t="e">
        <f ca="1">SUMIFS(СВЦЭМ!$J$40:$J$783,СВЦЭМ!$A$40:$A$783,$A355,СВЦЭМ!$B$39:$B$789,I$331)+'СЕТ СН'!$F$16</f>
        <v>#VALUE!</v>
      </c>
      <c r="J355" s="36" t="e">
        <f ca="1">SUMIFS(СВЦЭМ!$J$40:$J$783,СВЦЭМ!$A$40:$A$783,$A355,СВЦЭМ!$B$39:$B$789,J$331)+'СЕТ СН'!$F$16</f>
        <v>#VALUE!</v>
      </c>
      <c r="K355" s="36" t="e">
        <f ca="1">SUMIFS(СВЦЭМ!$J$40:$J$783,СВЦЭМ!$A$40:$A$783,$A355,СВЦЭМ!$B$39:$B$789,K$331)+'СЕТ СН'!$F$16</f>
        <v>#VALUE!</v>
      </c>
      <c r="L355" s="36" t="e">
        <f ca="1">SUMIFS(СВЦЭМ!$J$40:$J$783,СВЦЭМ!$A$40:$A$783,$A355,СВЦЭМ!$B$39:$B$789,L$331)+'СЕТ СН'!$F$16</f>
        <v>#VALUE!</v>
      </c>
      <c r="M355" s="36" t="e">
        <f ca="1">SUMIFS(СВЦЭМ!$J$40:$J$783,СВЦЭМ!$A$40:$A$783,$A355,СВЦЭМ!$B$39:$B$789,M$331)+'СЕТ СН'!$F$16</f>
        <v>#VALUE!</v>
      </c>
      <c r="N355" s="36" t="e">
        <f ca="1">SUMIFS(СВЦЭМ!$J$40:$J$783,СВЦЭМ!$A$40:$A$783,$A355,СВЦЭМ!$B$39:$B$789,N$331)+'СЕТ СН'!$F$16</f>
        <v>#VALUE!</v>
      </c>
      <c r="O355" s="36" t="e">
        <f ca="1">SUMIFS(СВЦЭМ!$J$40:$J$783,СВЦЭМ!$A$40:$A$783,$A355,СВЦЭМ!$B$39:$B$789,O$331)+'СЕТ СН'!$F$16</f>
        <v>#VALUE!</v>
      </c>
      <c r="P355" s="36" t="e">
        <f ca="1">SUMIFS(СВЦЭМ!$J$40:$J$783,СВЦЭМ!$A$40:$A$783,$A355,СВЦЭМ!$B$39:$B$789,P$331)+'СЕТ СН'!$F$16</f>
        <v>#VALUE!</v>
      </c>
      <c r="Q355" s="36" t="e">
        <f ca="1">SUMIFS(СВЦЭМ!$J$40:$J$783,СВЦЭМ!$A$40:$A$783,$A355,СВЦЭМ!$B$39:$B$789,Q$331)+'СЕТ СН'!$F$16</f>
        <v>#VALUE!</v>
      </c>
      <c r="R355" s="36" t="e">
        <f ca="1">SUMIFS(СВЦЭМ!$J$40:$J$783,СВЦЭМ!$A$40:$A$783,$A355,СВЦЭМ!$B$39:$B$789,R$331)+'СЕТ СН'!$F$16</f>
        <v>#VALUE!</v>
      </c>
      <c r="S355" s="36" t="e">
        <f ca="1">SUMIFS(СВЦЭМ!$J$40:$J$783,СВЦЭМ!$A$40:$A$783,$A355,СВЦЭМ!$B$39:$B$789,S$331)+'СЕТ СН'!$F$16</f>
        <v>#VALUE!</v>
      </c>
      <c r="T355" s="36" t="e">
        <f ca="1">SUMIFS(СВЦЭМ!$J$40:$J$783,СВЦЭМ!$A$40:$A$783,$A355,СВЦЭМ!$B$39:$B$789,T$331)+'СЕТ СН'!$F$16</f>
        <v>#VALUE!</v>
      </c>
      <c r="U355" s="36" t="e">
        <f ca="1">SUMIFS(СВЦЭМ!$J$40:$J$783,СВЦЭМ!$A$40:$A$783,$A355,СВЦЭМ!$B$39:$B$789,U$331)+'СЕТ СН'!$F$16</f>
        <v>#VALUE!</v>
      </c>
      <c r="V355" s="36" t="e">
        <f ca="1">SUMIFS(СВЦЭМ!$J$40:$J$783,СВЦЭМ!$A$40:$A$783,$A355,СВЦЭМ!$B$39:$B$789,V$331)+'СЕТ СН'!$F$16</f>
        <v>#VALUE!</v>
      </c>
      <c r="W355" s="36" t="e">
        <f ca="1">SUMIFS(СВЦЭМ!$J$40:$J$783,СВЦЭМ!$A$40:$A$783,$A355,СВЦЭМ!$B$39:$B$789,W$331)+'СЕТ СН'!$F$16</f>
        <v>#VALUE!</v>
      </c>
      <c r="X355" s="36" t="e">
        <f ca="1">SUMIFS(СВЦЭМ!$J$40:$J$783,СВЦЭМ!$A$40:$A$783,$A355,СВЦЭМ!$B$39:$B$789,X$331)+'СЕТ СН'!$F$16</f>
        <v>#VALUE!</v>
      </c>
      <c r="Y355" s="36" t="e">
        <f ca="1">SUMIFS(СВЦЭМ!$J$40:$J$783,СВЦЭМ!$A$40:$A$783,$A355,СВЦЭМ!$B$39:$B$789,Y$331)+'СЕТ СН'!$F$16</f>
        <v>#VALUE!</v>
      </c>
    </row>
    <row r="356" spans="1:27" ht="15.75" hidden="1" x14ac:dyDescent="0.2">
      <c r="A356" s="35">
        <f t="shared" si="9"/>
        <v>45651</v>
      </c>
      <c r="B356" s="36" t="e">
        <f ca="1">SUMIFS(СВЦЭМ!$J$40:$J$783,СВЦЭМ!$A$40:$A$783,$A356,СВЦЭМ!$B$39:$B$789,B$331)+'СЕТ СН'!$F$16</f>
        <v>#VALUE!</v>
      </c>
      <c r="C356" s="36" t="e">
        <f ca="1">SUMIFS(СВЦЭМ!$J$40:$J$783,СВЦЭМ!$A$40:$A$783,$A356,СВЦЭМ!$B$39:$B$789,C$331)+'СЕТ СН'!$F$16</f>
        <v>#VALUE!</v>
      </c>
      <c r="D356" s="36" t="e">
        <f ca="1">SUMIFS(СВЦЭМ!$J$40:$J$783,СВЦЭМ!$A$40:$A$783,$A356,СВЦЭМ!$B$39:$B$789,D$331)+'СЕТ СН'!$F$16</f>
        <v>#VALUE!</v>
      </c>
      <c r="E356" s="36" t="e">
        <f ca="1">SUMIFS(СВЦЭМ!$J$40:$J$783,СВЦЭМ!$A$40:$A$783,$A356,СВЦЭМ!$B$39:$B$789,E$331)+'СЕТ СН'!$F$16</f>
        <v>#VALUE!</v>
      </c>
      <c r="F356" s="36" t="e">
        <f ca="1">SUMIFS(СВЦЭМ!$J$40:$J$783,СВЦЭМ!$A$40:$A$783,$A356,СВЦЭМ!$B$39:$B$789,F$331)+'СЕТ СН'!$F$16</f>
        <v>#VALUE!</v>
      </c>
      <c r="G356" s="36" t="e">
        <f ca="1">SUMIFS(СВЦЭМ!$J$40:$J$783,СВЦЭМ!$A$40:$A$783,$A356,СВЦЭМ!$B$39:$B$789,G$331)+'СЕТ СН'!$F$16</f>
        <v>#VALUE!</v>
      </c>
      <c r="H356" s="36" t="e">
        <f ca="1">SUMIFS(СВЦЭМ!$J$40:$J$783,СВЦЭМ!$A$40:$A$783,$A356,СВЦЭМ!$B$39:$B$789,H$331)+'СЕТ СН'!$F$16</f>
        <v>#VALUE!</v>
      </c>
      <c r="I356" s="36" t="e">
        <f ca="1">SUMIFS(СВЦЭМ!$J$40:$J$783,СВЦЭМ!$A$40:$A$783,$A356,СВЦЭМ!$B$39:$B$789,I$331)+'СЕТ СН'!$F$16</f>
        <v>#VALUE!</v>
      </c>
      <c r="J356" s="36" t="e">
        <f ca="1">SUMIFS(СВЦЭМ!$J$40:$J$783,СВЦЭМ!$A$40:$A$783,$A356,СВЦЭМ!$B$39:$B$789,J$331)+'СЕТ СН'!$F$16</f>
        <v>#VALUE!</v>
      </c>
      <c r="K356" s="36" t="e">
        <f ca="1">SUMIFS(СВЦЭМ!$J$40:$J$783,СВЦЭМ!$A$40:$A$783,$A356,СВЦЭМ!$B$39:$B$789,K$331)+'СЕТ СН'!$F$16</f>
        <v>#VALUE!</v>
      </c>
      <c r="L356" s="36" t="e">
        <f ca="1">SUMIFS(СВЦЭМ!$J$40:$J$783,СВЦЭМ!$A$40:$A$783,$A356,СВЦЭМ!$B$39:$B$789,L$331)+'СЕТ СН'!$F$16</f>
        <v>#VALUE!</v>
      </c>
      <c r="M356" s="36" t="e">
        <f ca="1">SUMIFS(СВЦЭМ!$J$40:$J$783,СВЦЭМ!$A$40:$A$783,$A356,СВЦЭМ!$B$39:$B$789,M$331)+'СЕТ СН'!$F$16</f>
        <v>#VALUE!</v>
      </c>
      <c r="N356" s="36" t="e">
        <f ca="1">SUMIFS(СВЦЭМ!$J$40:$J$783,СВЦЭМ!$A$40:$A$783,$A356,СВЦЭМ!$B$39:$B$789,N$331)+'СЕТ СН'!$F$16</f>
        <v>#VALUE!</v>
      </c>
      <c r="O356" s="36" t="e">
        <f ca="1">SUMIFS(СВЦЭМ!$J$40:$J$783,СВЦЭМ!$A$40:$A$783,$A356,СВЦЭМ!$B$39:$B$789,O$331)+'СЕТ СН'!$F$16</f>
        <v>#VALUE!</v>
      </c>
      <c r="P356" s="36" t="e">
        <f ca="1">SUMIFS(СВЦЭМ!$J$40:$J$783,СВЦЭМ!$A$40:$A$783,$A356,СВЦЭМ!$B$39:$B$789,P$331)+'СЕТ СН'!$F$16</f>
        <v>#VALUE!</v>
      </c>
      <c r="Q356" s="36" t="e">
        <f ca="1">SUMIFS(СВЦЭМ!$J$40:$J$783,СВЦЭМ!$A$40:$A$783,$A356,СВЦЭМ!$B$39:$B$789,Q$331)+'СЕТ СН'!$F$16</f>
        <v>#VALUE!</v>
      </c>
      <c r="R356" s="36" t="e">
        <f ca="1">SUMIFS(СВЦЭМ!$J$40:$J$783,СВЦЭМ!$A$40:$A$783,$A356,СВЦЭМ!$B$39:$B$789,R$331)+'СЕТ СН'!$F$16</f>
        <v>#VALUE!</v>
      </c>
      <c r="S356" s="36" t="e">
        <f ca="1">SUMIFS(СВЦЭМ!$J$40:$J$783,СВЦЭМ!$A$40:$A$783,$A356,СВЦЭМ!$B$39:$B$789,S$331)+'СЕТ СН'!$F$16</f>
        <v>#VALUE!</v>
      </c>
      <c r="T356" s="36" t="e">
        <f ca="1">SUMIFS(СВЦЭМ!$J$40:$J$783,СВЦЭМ!$A$40:$A$783,$A356,СВЦЭМ!$B$39:$B$789,T$331)+'СЕТ СН'!$F$16</f>
        <v>#VALUE!</v>
      </c>
      <c r="U356" s="36" t="e">
        <f ca="1">SUMIFS(СВЦЭМ!$J$40:$J$783,СВЦЭМ!$A$40:$A$783,$A356,СВЦЭМ!$B$39:$B$789,U$331)+'СЕТ СН'!$F$16</f>
        <v>#VALUE!</v>
      </c>
      <c r="V356" s="36" t="e">
        <f ca="1">SUMIFS(СВЦЭМ!$J$40:$J$783,СВЦЭМ!$A$40:$A$783,$A356,СВЦЭМ!$B$39:$B$789,V$331)+'СЕТ СН'!$F$16</f>
        <v>#VALUE!</v>
      </c>
      <c r="W356" s="36" t="e">
        <f ca="1">SUMIFS(СВЦЭМ!$J$40:$J$783,СВЦЭМ!$A$40:$A$783,$A356,СВЦЭМ!$B$39:$B$789,W$331)+'СЕТ СН'!$F$16</f>
        <v>#VALUE!</v>
      </c>
      <c r="X356" s="36" t="e">
        <f ca="1">SUMIFS(СВЦЭМ!$J$40:$J$783,СВЦЭМ!$A$40:$A$783,$A356,СВЦЭМ!$B$39:$B$789,X$331)+'СЕТ СН'!$F$16</f>
        <v>#VALUE!</v>
      </c>
      <c r="Y356" s="36" t="e">
        <f ca="1">SUMIFS(СВЦЭМ!$J$40:$J$783,СВЦЭМ!$A$40:$A$783,$A356,СВЦЭМ!$B$39:$B$789,Y$331)+'СЕТ СН'!$F$16</f>
        <v>#VALUE!</v>
      </c>
    </row>
    <row r="357" spans="1:27" ht="15.75" hidden="1" x14ac:dyDescent="0.2">
      <c r="A357" s="35">
        <f t="shared" si="9"/>
        <v>45652</v>
      </c>
      <c r="B357" s="36" t="e">
        <f ca="1">SUMIFS(СВЦЭМ!$J$40:$J$783,СВЦЭМ!$A$40:$A$783,$A357,СВЦЭМ!$B$39:$B$789,B$331)+'СЕТ СН'!$F$16</f>
        <v>#VALUE!</v>
      </c>
      <c r="C357" s="36" t="e">
        <f ca="1">SUMIFS(СВЦЭМ!$J$40:$J$783,СВЦЭМ!$A$40:$A$783,$A357,СВЦЭМ!$B$39:$B$789,C$331)+'СЕТ СН'!$F$16</f>
        <v>#VALUE!</v>
      </c>
      <c r="D357" s="36" t="e">
        <f ca="1">SUMIFS(СВЦЭМ!$J$40:$J$783,СВЦЭМ!$A$40:$A$783,$A357,СВЦЭМ!$B$39:$B$789,D$331)+'СЕТ СН'!$F$16</f>
        <v>#VALUE!</v>
      </c>
      <c r="E357" s="36" t="e">
        <f ca="1">SUMIFS(СВЦЭМ!$J$40:$J$783,СВЦЭМ!$A$40:$A$783,$A357,СВЦЭМ!$B$39:$B$789,E$331)+'СЕТ СН'!$F$16</f>
        <v>#VALUE!</v>
      </c>
      <c r="F357" s="36" t="e">
        <f ca="1">SUMIFS(СВЦЭМ!$J$40:$J$783,СВЦЭМ!$A$40:$A$783,$A357,СВЦЭМ!$B$39:$B$789,F$331)+'СЕТ СН'!$F$16</f>
        <v>#VALUE!</v>
      </c>
      <c r="G357" s="36" t="e">
        <f ca="1">SUMIFS(СВЦЭМ!$J$40:$J$783,СВЦЭМ!$A$40:$A$783,$A357,СВЦЭМ!$B$39:$B$789,G$331)+'СЕТ СН'!$F$16</f>
        <v>#VALUE!</v>
      </c>
      <c r="H357" s="36" t="e">
        <f ca="1">SUMIFS(СВЦЭМ!$J$40:$J$783,СВЦЭМ!$A$40:$A$783,$A357,СВЦЭМ!$B$39:$B$789,H$331)+'СЕТ СН'!$F$16</f>
        <v>#VALUE!</v>
      </c>
      <c r="I357" s="36" t="e">
        <f ca="1">SUMIFS(СВЦЭМ!$J$40:$J$783,СВЦЭМ!$A$40:$A$783,$A357,СВЦЭМ!$B$39:$B$789,I$331)+'СЕТ СН'!$F$16</f>
        <v>#VALUE!</v>
      </c>
      <c r="J357" s="36" t="e">
        <f ca="1">SUMIFS(СВЦЭМ!$J$40:$J$783,СВЦЭМ!$A$40:$A$783,$A357,СВЦЭМ!$B$39:$B$789,J$331)+'СЕТ СН'!$F$16</f>
        <v>#VALUE!</v>
      </c>
      <c r="K357" s="36" t="e">
        <f ca="1">SUMIFS(СВЦЭМ!$J$40:$J$783,СВЦЭМ!$A$40:$A$783,$A357,СВЦЭМ!$B$39:$B$789,K$331)+'СЕТ СН'!$F$16</f>
        <v>#VALUE!</v>
      </c>
      <c r="L357" s="36" t="e">
        <f ca="1">SUMIFS(СВЦЭМ!$J$40:$J$783,СВЦЭМ!$A$40:$A$783,$A357,СВЦЭМ!$B$39:$B$789,L$331)+'СЕТ СН'!$F$16</f>
        <v>#VALUE!</v>
      </c>
      <c r="M357" s="36" t="e">
        <f ca="1">SUMIFS(СВЦЭМ!$J$40:$J$783,СВЦЭМ!$A$40:$A$783,$A357,СВЦЭМ!$B$39:$B$789,M$331)+'СЕТ СН'!$F$16</f>
        <v>#VALUE!</v>
      </c>
      <c r="N357" s="36" t="e">
        <f ca="1">SUMIFS(СВЦЭМ!$J$40:$J$783,СВЦЭМ!$A$40:$A$783,$A357,СВЦЭМ!$B$39:$B$789,N$331)+'СЕТ СН'!$F$16</f>
        <v>#VALUE!</v>
      </c>
      <c r="O357" s="36" t="e">
        <f ca="1">SUMIFS(СВЦЭМ!$J$40:$J$783,СВЦЭМ!$A$40:$A$783,$A357,СВЦЭМ!$B$39:$B$789,O$331)+'СЕТ СН'!$F$16</f>
        <v>#VALUE!</v>
      </c>
      <c r="P357" s="36" t="e">
        <f ca="1">SUMIFS(СВЦЭМ!$J$40:$J$783,СВЦЭМ!$A$40:$A$783,$A357,СВЦЭМ!$B$39:$B$789,P$331)+'СЕТ СН'!$F$16</f>
        <v>#VALUE!</v>
      </c>
      <c r="Q357" s="36" t="e">
        <f ca="1">SUMIFS(СВЦЭМ!$J$40:$J$783,СВЦЭМ!$A$40:$A$783,$A357,СВЦЭМ!$B$39:$B$789,Q$331)+'СЕТ СН'!$F$16</f>
        <v>#VALUE!</v>
      </c>
      <c r="R357" s="36" t="e">
        <f ca="1">SUMIFS(СВЦЭМ!$J$40:$J$783,СВЦЭМ!$A$40:$A$783,$A357,СВЦЭМ!$B$39:$B$789,R$331)+'СЕТ СН'!$F$16</f>
        <v>#VALUE!</v>
      </c>
      <c r="S357" s="36" t="e">
        <f ca="1">SUMIFS(СВЦЭМ!$J$40:$J$783,СВЦЭМ!$A$40:$A$783,$A357,СВЦЭМ!$B$39:$B$789,S$331)+'СЕТ СН'!$F$16</f>
        <v>#VALUE!</v>
      </c>
      <c r="T357" s="36" t="e">
        <f ca="1">SUMIFS(СВЦЭМ!$J$40:$J$783,СВЦЭМ!$A$40:$A$783,$A357,СВЦЭМ!$B$39:$B$789,T$331)+'СЕТ СН'!$F$16</f>
        <v>#VALUE!</v>
      </c>
      <c r="U357" s="36" t="e">
        <f ca="1">SUMIFS(СВЦЭМ!$J$40:$J$783,СВЦЭМ!$A$40:$A$783,$A357,СВЦЭМ!$B$39:$B$789,U$331)+'СЕТ СН'!$F$16</f>
        <v>#VALUE!</v>
      </c>
      <c r="V357" s="36" t="e">
        <f ca="1">SUMIFS(СВЦЭМ!$J$40:$J$783,СВЦЭМ!$A$40:$A$783,$A357,СВЦЭМ!$B$39:$B$789,V$331)+'СЕТ СН'!$F$16</f>
        <v>#VALUE!</v>
      </c>
      <c r="W357" s="36" t="e">
        <f ca="1">SUMIFS(СВЦЭМ!$J$40:$J$783,СВЦЭМ!$A$40:$A$783,$A357,СВЦЭМ!$B$39:$B$789,W$331)+'СЕТ СН'!$F$16</f>
        <v>#VALUE!</v>
      </c>
      <c r="X357" s="36" t="e">
        <f ca="1">SUMIFS(СВЦЭМ!$J$40:$J$783,СВЦЭМ!$A$40:$A$783,$A357,СВЦЭМ!$B$39:$B$789,X$331)+'СЕТ СН'!$F$16</f>
        <v>#VALUE!</v>
      </c>
      <c r="Y357" s="36" t="e">
        <f ca="1">SUMIFS(СВЦЭМ!$J$40:$J$783,СВЦЭМ!$A$40:$A$783,$A357,СВЦЭМ!$B$39:$B$789,Y$331)+'СЕТ СН'!$F$16</f>
        <v>#VALUE!</v>
      </c>
    </row>
    <row r="358" spans="1:27" ht="15.75" hidden="1" x14ac:dyDescent="0.2">
      <c r="A358" s="35">
        <f t="shared" si="9"/>
        <v>45653</v>
      </c>
      <c r="B358" s="36" t="e">
        <f ca="1">SUMIFS(СВЦЭМ!$J$40:$J$783,СВЦЭМ!$A$40:$A$783,$A358,СВЦЭМ!$B$39:$B$789,B$331)+'СЕТ СН'!$F$16</f>
        <v>#VALUE!</v>
      </c>
      <c r="C358" s="36" t="e">
        <f ca="1">SUMIFS(СВЦЭМ!$J$40:$J$783,СВЦЭМ!$A$40:$A$783,$A358,СВЦЭМ!$B$39:$B$789,C$331)+'СЕТ СН'!$F$16</f>
        <v>#VALUE!</v>
      </c>
      <c r="D358" s="36" t="e">
        <f ca="1">SUMIFS(СВЦЭМ!$J$40:$J$783,СВЦЭМ!$A$40:$A$783,$A358,СВЦЭМ!$B$39:$B$789,D$331)+'СЕТ СН'!$F$16</f>
        <v>#VALUE!</v>
      </c>
      <c r="E358" s="36" t="e">
        <f ca="1">SUMIFS(СВЦЭМ!$J$40:$J$783,СВЦЭМ!$A$40:$A$783,$A358,СВЦЭМ!$B$39:$B$789,E$331)+'СЕТ СН'!$F$16</f>
        <v>#VALUE!</v>
      </c>
      <c r="F358" s="36" t="e">
        <f ca="1">SUMIFS(СВЦЭМ!$J$40:$J$783,СВЦЭМ!$A$40:$A$783,$A358,СВЦЭМ!$B$39:$B$789,F$331)+'СЕТ СН'!$F$16</f>
        <v>#VALUE!</v>
      </c>
      <c r="G358" s="36" t="e">
        <f ca="1">SUMIFS(СВЦЭМ!$J$40:$J$783,СВЦЭМ!$A$40:$A$783,$A358,СВЦЭМ!$B$39:$B$789,G$331)+'СЕТ СН'!$F$16</f>
        <v>#VALUE!</v>
      </c>
      <c r="H358" s="36" t="e">
        <f ca="1">SUMIFS(СВЦЭМ!$J$40:$J$783,СВЦЭМ!$A$40:$A$783,$A358,СВЦЭМ!$B$39:$B$789,H$331)+'СЕТ СН'!$F$16</f>
        <v>#VALUE!</v>
      </c>
      <c r="I358" s="36" t="e">
        <f ca="1">SUMIFS(СВЦЭМ!$J$40:$J$783,СВЦЭМ!$A$40:$A$783,$A358,СВЦЭМ!$B$39:$B$789,I$331)+'СЕТ СН'!$F$16</f>
        <v>#VALUE!</v>
      </c>
      <c r="J358" s="36" t="e">
        <f ca="1">SUMIFS(СВЦЭМ!$J$40:$J$783,СВЦЭМ!$A$40:$A$783,$A358,СВЦЭМ!$B$39:$B$789,J$331)+'СЕТ СН'!$F$16</f>
        <v>#VALUE!</v>
      </c>
      <c r="K358" s="36" t="e">
        <f ca="1">SUMIFS(СВЦЭМ!$J$40:$J$783,СВЦЭМ!$A$40:$A$783,$A358,СВЦЭМ!$B$39:$B$789,K$331)+'СЕТ СН'!$F$16</f>
        <v>#VALUE!</v>
      </c>
      <c r="L358" s="36" t="e">
        <f ca="1">SUMIFS(СВЦЭМ!$J$40:$J$783,СВЦЭМ!$A$40:$A$783,$A358,СВЦЭМ!$B$39:$B$789,L$331)+'СЕТ СН'!$F$16</f>
        <v>#VALUE!</v>
      </c>
      <c r="M358" s="36" t="e">
        <f ca="1">SUMIFS(СВЦЭМ!$J$40:$J$783,СВЦЭМ!$A$40:$A$783,$A358,СВЦЭМ!$B$39:$B$789,M$331)+'СЕТ СН'!$F$16</f>
        <v>#VALUE!</v>
      </c>
      <c r="N358" s="36" t="e">
        <f ca="1">SUMIFS(СВЦЭМ!$J$40:$J$783,СВЦЭМ!$A$40:$A$783,$A358,СВЦЭМ!$B$39:$B$789,N$331)+'СЕТ СН'!$F$16</f>
        <v>#VALUE!</v>
      </c>
      <c r="O358" s="36" t="e">
        <f ca="1">SUMIFS(СВЦЭМ!$J$40:$J$783,СВЦЭМ!$A$40:$A$783,$A358,СВЦЭМ!$B$39:$B$789,O$331)+'СЕТ СН'!$F$16</f>
        <v>#VALUE!</v>
      </c>
      <c r="P358" s="36" t="e">
        <f ca="1">SUMIFS(СВЦЭМ!$J$40:$J$783,СВЦЭМ!$A$40:$A$783,$A358,СВЦЭМ!$B$39:$B$789,P$331)+'СЕТ СН'!$F$16</f>
        <v>#VALUE!</v>
      </c>
      <c r="Q358" s="36" t="e">
        <f ca="1">SUMIFS(СВЦЭМ!$J$40:$J$783,СВЦЭМ!$A$40:$A$783,$A358,СВЦЭМ!$B$39:$B$789,Q$331)+'СЕТ СН'!$F$16</f>
        <v>#VALUE!</v>
      </c>
      <c r="R358" s="36" t="e">
        <f ca="1">SUMIFS(СВЦЭМ!$J$40:$J$783,СВЦЭМ!$A$40:$A$783,$A358,СВЦЭМ!$B$39:$B$789,R$331)+'СЕТ СН'!$F$16</f>
        <v>#VALUE!</v>
      </c>
      <c r="S358" s="36" t="e">
        <f ca="1">SUMIFS(СВЦЭМ!$J$40:$J$783,СВЦЭМ!$A$40:$A$783,$A358,СВЦЭМ!$B$39:$B$789,S$331)+'СЕТ СН'!$F$16</f>
        <v>#VALUE!</v>
      </c>
      <c r="T358" s="36" t="e">
        <f ca="1">SUMIFS(СВЦЭМ!$J$40:$J$783,СВЦЭМ!$A$40:$A$783,$A358,СВЦЭМ!$B$39:$B$789,T$331)+'СЕТ СН'!$F$16</f>
        <v>#VALUE!</v>
      </c>
      <c r="U358" s="36" t="e">
        <f ca="1">SUMIFS(СВЦЭМ!$J$40:$J$783,СВЦЭМ!$A$40:$A$783,$A358,СВЦЭМ!$B$39:$B$789,U$331)+'СЕТ СН'!$F$16</f>
        <v>#VALUE!</v>
      </c>
      <c r="V358" s="36" t="e">
        <f ca="1">SUMIFS(СВЦЭМ!$J$40:$J$783,СВЦЭМ!$A$40:$A$783,$A358,СВЦЭМ!$B$39:$B$789,V$331)+'СЕТ СН'!$F$16</f>
        <v>#VALUE!</v>
      </c>
      <c r="W358" s="36" t="e">
        <f ca="1">SUMIFS(СВЦЭМ!$J$40:$J$783,СВЦЭМ!$A$40:$A$783,$A358,СВЦЭМ!$B$39:$B$789,W$331)+'СЕТ СН'!$F$16</f>
        <v>#VALUE!</v>
      </c>
      <c r="X358" s="36" t="e">
        <f ca="1">SUMIFS(СВЦЭМ!$J$40:$J$783,СВЦЭМ!$A$40:$A$783,$A358,СВЦЭМ!$B$39:$B$789,X$331)+'СЕТ СН'!$F$16</f>
        <v>#VALUE!</v>
      </c>
      <c r="Y358" s="36" t="e">
        <f ca="1">SUMIFS(СВЦЭМ!$J$40:$J$783,СВЦЭМ!$A$40:$A$783,$A358,СВЦЭМ!$B$39:$B$789,Y$331)+'СЕТ СН'!$F$16</f>
        <v>#VALUE!</v>
      </c>
    </row>
    <row r="359" spans="1:27" ht="15.75" hidden="1" x14ac:dyDescent="0.2">
      <c r="A359" s="35">
        <f t="shared" si="9"/>
        <v>45654</v>
      </c>
      <c r="B359" s="36" t="e">
        <f ca="1">SUMIFS(СВЦЭМ!$J$40:$J$783,СВЦЭМ!$A$40:$A$783,$A359,СВЦЭМ!$B$39:$B$789,B$331)+'СЕТ СН'!$F$16</f>
        <v>#VALUE!</v>
      </c>
      <c r="C359" s="36" t="e">
        <f ca="1">SUMIFS(СВЦЭМ!$J$40:$J$783,СВЦЭМ!$A$40:$A$783,$A359,СВЦЭМ!$B$39:$B$789,C$331)+'СЕТ СН'!$F$16</f>
        <v>#VALUE!</v>
      </c>
      <c r="D359" s="36" t="e">
        <f ca="1">SUMIFS(СВЦЭМ!$J$40:$J$783,СВЦЭМ!$A$40:$A$783,$A359,СВЦЭМ!$B$39:$B$789,D$331)+'СЕТ СН'!$F$16</f>
        <v>#VALUE!</v>
      </c>
      <c r="E359" s="36" t="e">
        <f ca="1">SUMIFS(СВЦЭМ!$J$40:$J$783,СВЦЭМ!$A$40:$A$783,$A359,СВЦЭМ!$B$39:$B$789,E$331)+'СЕТ СН'!$F$16</f>
        <v>#VALUE!</v>
      </c>
      <c r="F359" s="36" t="e">
        <f ca="1">SUMIFS(СВЦЭМ!$J$40:$J$783,СВЦЭМ!$A$40:$A$783,$A359,СВЦЭМ!$B$39:$B$789,F$331)+'СЕТ СН'!$F$16</f>
        <v>#VALUE!</v>
      </c>
      <c r="G359" s="36" t="e">
        <f ca="1">SUMIFS(СВЦЭМ!$J$40:$J$783,СВЦЭМ!$A$40:$A$783,$A359,СВЦЭМ!$B$39:$B$789,G$331)+'СЕТ СН'!$F$16</f>
        <v>#VALUE!</v>
      </c>
      <c r="H359" s="36" t="e">
        <f ca="1">SUMIFS(СВЦЭМ!$J$40:$J$783,СВЦЭМ!$A$40:$A$783,$A359,СВЦЭМ!$B$39:$B$789,H$331)+'СЕТ СН'!$F$16</f>
        <v>#VALUE!</v>
      </c>
      <c r="I359" s="36" t="e">
        <f ca="1">SUMIFS(СВЦЭМ!$J$40:$J$783,СВЦЭМ!$A$40:$A$783,$A359,СВЦЭМ!$B$39:$B$789,I$331)+'СЕТ СН'!$F$16</f>
        <v>#VALUE!</v>
      </c>
      <c r="J359" s="36" t="e">
        <f ca="1">SUMIFS(СВЦЭМ!$J$40:$J$783,СВЦЭМ!$A$40:$A$783,$A359,СВЦЭМ!$B$39:$B$789,J$331)+'СЕТ СН'!$F$16</f>
        <v>#VALUE!</v>
      </c>
      <c r="K359" s="36" t="e">
        <f ca="1">SUMIFS(СВЦЭМ!$J$40:$J$783,СВЦЭМ!$A$40:$A$783,$A359,СВЦЭМ!$B$39:$B$789,K$331)+'СЕТ СН'!$F$16</f>
        <v>#VALUE!</v>
      </c>
      <c r="L359" s="36" t="e">
        <f ca="1">SUMIFS(СВЦЭМ!$J$40:$J$783,СВЦЭМ!$A$40:$A$783,$A359,СВЦЭМ!$B$39:$B$789,L$331)+'СЕТ СН'!$F$16</f>
        <v>#VALUE!</v>
      </c>
      <c r="M359" s="36" t="e">
        <f ca="1">SUMIFS(СВЦЭМ!$J$40:$J$783,СВЦЭМ!$A$40:$A$783,$A359,СВЦЭМ!$B$39:$B$789,M$331)+'СЕТ СН'!$F$16</f>
        <v>#VALUE!</v>
      </c>
      <c r="N359" s="36" t="e">
        <f ca="1">SUMIFS(СВЦЭМ!$J$40:$J$783,СВЦЭМ!$A$40:$A$783,$A359,СВЦЭМ!$B$39:$B$789,N$331)+'СЕТ СН'!$F$16</f>
        <v>#VALUE!</v>
      </c>
      <c r="O359" s="36" t="e">
        <f ca="1">SUMIFS(СВЦЭМ!$J$40:$J$783,СВЦЭМ!$A$40:$A$783,$A359,СВЦЭМ!$B$39:$B$789,O$331)+'СЕТ СН'!$F$16</f>
        <v>#VALUE!</v>
      </c>
      <c r="P359" s="36" t="e">
        <f ca="1">SUMIFS(СВЦЭМ!$J$40:$J$783,СВЦЭМ!$A$40:$A$783,$A359,СВЦЭМ!$B$39:$B$789,P$331)+'СЕТ СН'!$F$16</f>
        <v>#VALUE!</v>
      </c>
      <c r="Q359" s="36" t="e">
        <f ca="1">SUMIFS(СВЦЭМ!$J$40:$J$783,СВЦЭМ!$A$40:$A$783,$A359,СВЦЭМ!$B$39:$B$789,Q$331)+'СЕТ СН'!$F$16</f>
        <v>#VALUE!</v>
      </c>
      <c r="R359" s="36" t="e">
        <f ca="1">SUMIFS(СВЦЭМ!$J$40:$J$783,СВЦЭМ!$A$40:$A$783,$A359,СВЦЭМ!$B$39:$B$789,R$331)+'СЕТ СН'!$F$16</f>
        <v>#VALUE!</v>
      </c>
      <c r="S359" s="36" t="e">
        <f ca="1">SUMIFS(СВЦЭМ!$J$40:$J$783,СВЦЭМ!$A$40:$A$783,$A359,СВЦЭМ!$B$39:$B$789,S$331)+'СЕТ СН'!$F$16</f>
        <v>#VALUE!</v>
      </c>
      <c r="T359" s="36" t="e">
        <f ca="1">SUMIFS(СВЦЭМ!$J$40:$J$783,СВЦЭМ!$A$40:$A$783,$A359,СВЦЭМ!$B$39:$B$789,T$331)+'СЕТ СН'!$F$16</f>
        <v>#VALUE!</v>
      </c>
      <c r="U359" s="36" t="e">
        <f ca="1">SUMIFS(СВЦЭМ!$J$40:$J$783,СВЦЭМ!$A$40:$A$783,$A359,СВЦЭМ!$B$39:$B$789,U$331)+'СЕТ СН'!$F$16</f>
        <v>#VALUE!</v>
      </c>
      <c r="V359" s="36" t="e">
        <f ca="1">SUMIFS(СВЦЭМ!$J$40:$J$783,СВЦЭМ!$A$40:$A$783,$A359,СВЦЭМ!$B$39:$B$789,V$331)+'СЕТ СН'!$F$16</f>
        <v>#VALUE!</v>
      </c>
      <c r="W359" s="36" t="e">
        <f ca="1">SUMIFS(СВЦЭМ!$J$40:$J$783,СВЦЭМ!$A$40:$A$783,$A359,СВЦЭМ!$B$39:$B$789,W$331)+'СЕТ СН'!$F$16</f>
        <v>#VALUE!</v>
      </c>
      <c r="X359" s="36" t="e">
        <f ca="1">SUMIFS(СВЦЭМ!$J$40:$J$783,СВЦЭМ!$A$40:$A$783,$A359,СВЦЭМ!$B$39:$B$789,X$331)+'СЕТ СН'!$F$16</f>
        <v>#VALUE!</v>
      </c>
      <c r="Y359" s="36" t="e">
        <f ca="1">SUMIFS(СВЦЭМ!$J$40:$J$783,СВЦЭМ!$A$40:$A$783,$A359,СВЦЭМ!$B$39:$B$789,Y$331)+'СЕТ СН'!$F$16</f>
        <v>#VALUE!</v>
      </c>
    </row>
    <row r="360" spans="1:27" ht="15.75" hidden="1" x14ac:dyDescent="0.2">
      <c r="A360" s="35">
        <f t="shared" si="9"/>
        <v>45655</v>
      </c>
      <c r="B360" s="36" t="e">
        <f ca="1">SUMIFS(СВЦЭМ!$J$40:$J$783,СВЦЭМ!$A$40:$A$783,$A360,СВЦЭМ!$B$39:$B$789,B$331)+'СЕТ СН'!$F$16</f>
        <v>#VALUE!</v>
      </c>
      <c r="C360" s="36" t="e">
        <f ca="1">SUMIFS(СВЦЭМ!$J$40:$J$783,СВЦЭМ!$A$40:$A$783,$A360,СВЦЭМ!$B$39:$B$789,C$331)+'СЕТ СН'!$F$16</f>
        <v>#VALUE!</v>
      </c>
      <c r="D360" s="36" t="e">
        <f ca="1">SUMIFS(СВЦЭМ!$J$40:$J$783,СВЦЭМ!$A$40:$A$783,$A360,СВЦЭМ!$B$39:$B$789,D$331)+'СЕТ СН'!$F$16</f>
        <v>#VALUE!</v>
      </c>
      <c r="E360" s="36" t="e">
        <f ca="1">SUMIFS(СВЦЭМ!$J$40:$J$783,СВЦЭМ!$A$40:$A$783,$A360,СВЦЭМ!$B$39:$B$789,E$331)+'СЕТ СН'!$F$16</f>
        <v>#VALUE!</v>
      </c>
      <c r="F360" s="36" t="e">
        <f ca="1">SUMIFS(СВЦЭМ!$J$40:$J$783,СВЦЭМ!$A$40:$A$783,$A360,СВЦЭМ!$B$39:$B$789,F$331)+'СЕТ СН'!$F$16</f>
        <v>#VALUE!</v>
      </c>
      <c r="G360" s="36" t="e">
        <f ca="1">SUMIFS(СВЦЭМ!$J$40:$J$783,СВЦЭМ!$A$40:$A$783,$A360,СВЦЭМ!$B$39:$B$789,G$331)+'СЕТ СН'!$F$16</f>
        <v>#VALUE!</v>
      </c>
      <c r="H360" s="36" t="e">
        <f ca="1">SUMIFS(СВЦЭМ!$J$40:$J$783,СВЦЭМ!$A$40:$A$783,$A360,СВЦЭМ!$B$39:$B$789,H$331)+'СЕТ СН'!$F$16</f>
        <v>#VALUE!</v>
      </c>
      <c r="I360" s="36" t="e">
        <f ca="1">SUMIFS(СВЦЭМ!$J$40:$J$783,СВЦЭМ!$A$40:$A$783,$A360,СВЦЭМ!$B$39:$B$789,I$331)+'СЕТ СН'!$F$16</f>
        <v>#VALUE!</v>
      </c>
      <c r="J360" s="36" t="e">
        <f ca="1">SUMIFS(СВЦЭМ!$J$40:$J$783,СВЦЭМ!$A$40:$A$783,$A360,СВЦЭМ!$B$39:$B$789,J$331)+'СЕТ СН'!$F$16</f>
        <v>#VALUE!</v>
      </c>
      <c r="K360" s="36" t="e">
        <f ca="1">SUMIFS(СВЦЭМ!$J$40:$J$783,СВЦЭМ!$A$40:$A$783,$A360,СВЦЭМ!$B$39:$B$789,K$331)+'СЕТ СН'!$F$16</f>
        <v>#VALUE!</v>
      </c>
      <c r="L360" s="36" t="e">
        <f ca="1">SUMIFS(СВЦЭМ!$J$40:$J$783,СВЦЭМ!$A$40:$A$783,$A360,СВЦЭМ!$B$39:$B$789,L$331)+'СЕТ СН'!$F$16</f>
        <v>#VALUE!</v>
      </c>
      <c r="M360" s="36" t="e">
        <f ca="1">SUMIFS(СВЦЭМ!$J$40:$J$783,СВЦЭМ!$A$40:$A$783,$A360,СВЦЭМ!$B$39:$B$789,M$331)+'СЕТ СН'!$F$16</f>
        <v>#VALUE!</v>
      </c>
      <c r="N360" s="36" t="e">
        <f ca="1">SUMIFS(СВЦЭМ!$J$40:$J$783,СВЦЭМ!$A$40:$A$783,$A360,СВЦЭМ!$B$39:$B$789,N$331)+'СЕТ СН'!$F$16</f>
        <v>#VALUE!</v>
      </c>
      <c r="O360" s="36" t="e">
        <f ca="1">SUMIFS(СВЦЭМ!$J$40:$J$783,СВЦЭМ!$A$40:$A$783,$A360,СВЦЭМ!$B$39:$B$789,O$331)+'СЕТ СН'!$F$16</f>
        <v>#VALUE!</v>
      </c>
      <c r="P360" s="36" t="e">
        <f ca="1">SUMIFS(СВЦЭМ!$J$40:$J$783,СВЦЭМ!$A$40:$A$783,$A360,СВЦЭМ!$B$39:$B$789,P$331)+'СЕТ СН'!$F$16</f>
        <v>#VALUE!</v>
      </c>
      <c r="Q360" s="36" t="e">
        <f ca="1">SUMIFS(СВЦЭМ!$J$40:$J$783,СВЦЭМ!$A$40:$A$783,$A360,СВЦЭМ!$B$39:$B$789,Q$331)+'СЕТ СН'!$F$16</f>
        <v>#VALUE!</v>
      </c>
      <c r="R360" s="36" t="e">
        <f ca="1">SUMIFS(СВЦЭМ!$J$40:$J$783,СВЦЭМ!$A$40:$A$783,$A360,СВЦЭМ!$B$39:$B$789,R$331)+'СЕТ СН'!$F$16</f>
        <v>#VALUE!</v>
      </c>
      <c r="S360" s="36" t="e">
        <f ca="1">SUMIFS(СВЦЭМ!$J$40:$J$783,СВЦЭМ!$A$40:$A$783,$A360,СВЦЭМ!$B$39:$B$789,S$331)+'СЕТ СН'!$F$16</f>
        <v>#VALUE!</v>
      </c>
      <c r="T360" s="36" t="e">
        <f ca="1">SUMIFS(СВЦЭМ!$J$40:$J$783,СВЦЭМ!$A$40:$A$783,$A360,СВЦЭМ!$B$39:$B$789,T$331)+'СЕТ СН'!$F$16</f>
        <v>#VALUE!</v>
      </c>
      <c r="U360" s="36" t="e">
        <f ca="1">SUMIFS(СВЦЭМ!$J$40:$J$783,СВЦЭМ!$A$40:$A$783,$A360,СВЦЭМ!$B$39:$B$789,U$331)+'СЕТ СН'!$F$16</f>
        <v>#VALUE!</v>
      </c>
      <c r="V360" s="36" t="e">
        <f ca="1">SUMIFS(СВЦЭМ!$J$40:$J$783,СВЦЭМ!$A$40:$A$783,$A360,СВЦЭМ!$B$39:$B$789,V$331)+'СЕТ СН'!$F$16</f>
        <v>#VALUE!</v>
      </c>
      <c r="W360" s="36" t="e">
        <f ca="1">SUMIFS(СВЦЭМ!$J$40:$J$783,СВЦЭМ!$A$40:$A$783,$A360,СВЦЭМ!$B$39:$B$789,W$331)+'СЕТ СН'!$F$16</f>
        <v>#VALUE!</v>
      </c>
      <c r="X360" s="36" t="e">
        <f ca="1">SUMIFS(СВЦЭМ!$J$40:$J$783,СВЦЭМ!$A$40:$A$783,$A360,СВЦЭМ!$B$39:$B$789,X$331)+'СЕТ СН'!$F$16</f>
        <v>#VALUE!</v>
      </c>
      <c r="Y360" s="36" t="e">
        <f ca="1">SUMIFS(СВЦЭМ!$J$40:$J$783,СВЦЭМ!$A$40:$A$783,$A360,СВЦЭМ!$B$39:$B$789,Y$331)+'СЕТ СН'!$F$16</f>
        <v>#VALUE!</v>
      </c>
    </row>
    <row r="361" spans="1:27" ht="15.75" hidden="1" x14ac:dyDescent="0.2">
      <c r="A361" s="35">
        <f t="shared" si="9"/>
        <v>45656</v>
      </c>
      <c r="B361" s="36" t="e">
        <f ca="1">SUMIFS(СВЦЭМ!$J$40:$J$783,СВЦЭМ!$A$40:$A$783,$A361,СВЦЭМ!$B$39:$B$789,B$331)+'СЕТ СН'!$F$16</f>
        <v>#VALUE!</v>
      </c>
      <c r="C361" s="36" t="e">
        <f ca="1">SUMIFS(СВЦЭМ!$J$40:$J$783,СВЦЭМ!$A$40:$A$783,$A361,СВЦЭМ!$B$39:$B$789,C$331)+'СЕТ СН'!$F$16</f>
        <v>#VALUE!</v>
      </c>
      <c r="D361" s="36" t="e">
        <f ca="1">SUMIFS(СВЦЭМ!$J$40:$J$783,СВЦЭМ!$A$40:$A$783,$A361,СВЦЭМ!$B$39:$B$789,D$331)+'СЕТ СН'!$F$16</f>
        <v>#VALUE!</v>
      </c>
      <c r="E361" s="36" t="e">
        <f ca="1">SUMIFS(СВЦЭМ!$J$40:$J$783,СВЦЭМ!$A$40:$A$783,$A361,СВЦЭМ!$B$39:$B$789,E$331)+'СЕТ СН'!$F$16</f>
        <v>#VALUE!</v>
      </c>
      <c r="F361" s="36" t="e">
        <f ca="1">SUMIFS(СВЦЭМ!$J$40:$J$783,СВЦЭМ!$A$40:$A$783,$A361,СВЦЭМ!$B$39:$B$789,F$331)+'СЕТ СН'!$F$16</f>
        <v>#VALUE!</v>
      </c>
      <c r="G361" s="36" t="e">
        <f ca="1">SUMIFS(СВЦЭМ!$J$40:$J$783,СВЦЭМ!$A$40:$A$783,$A361,СВЦЭМ!$B$39:$B$789,G$331)+'СЕТ СН'!$F$16</f>
        <v>#VALUE!</v>
      </c>
      <c r="H361" s="36" t="e">
        <f ca="1">SUMIFS(СВЦЭМ!$J$40:$J$783,СВЦЭМ!$A$40:$A$783,$A361,СВЦЭМ!$B$39:$B$789,H$331)+'СЕТ СН'!$F$16</f>
        <v>#VALUE!</v>
      </c>
      <c r="I361" s="36" t="e">
        <f ca="1">SUMIFS(СВЦЭМ!$J$40:$J$783,СВЦЭМ!$A$40:$A$783,$A361,СВЦЭМ!$B$39:$B$789,I$331)+'СЕТ СН'!$F$16</f>
        <v>#VALUE!</v>
      </c>
      <c r="J361" s="36" t="e">
        <f ca="1">SUMIFS(СВЦЭМ!$J$40:$J$783,СВЦЭМ!$A$40:$A$783,$A361,СВЦЭМ!$B$39:$B$789,J$331)+'СЕТ СН'!$F$16</f>
        <v>#VALUE!</v>
      </c>
      <c r="K361" s="36" t="e">
        <f ca="1">SUMIFS(СВЦЭМ!$J$40:$J$783,СВЦЭМ!$A$40:$A$783,$A361,СВЦЭМ!$B$39:$B$789,K$331)+'СЕТ СН'!$F$16</f>
        <v>#VALUE!</v>
      </c>
      <c r="L361" s="36" t="e">
        <f ca="1">SUMIFS(СВЦЭМ!$J$40:$J$783,СВЦЭМ!$A$40:$A$783,$A361,СВЦЭМ!$B$39:$B$789,L$331)+'СЕТ СН'!$F$16</f>
        <v>#VALUE!</v>
      </c>
      <c r="M361" s="36" t="e">
        <f ca="1">SUMIFS(СВЦЭМ!$J$40:$J$783,СВЦЭМ!$A$40:$A$783,$A361,СВЦЭМ!$B$39:$B$789,M$331)+'СЕТ СН'!$F$16</f>
        <v>#VALUE!</v>
      </c>
      <c r="N361" s="36" t="e">
        <f ca="1">SUMIFS(СВЦЭМ!$J$40:$J$783,СВЦЭМ!$A$40:$A$783,$A361,СВЦЭМ!$B$39:$B$789,N$331)+'СЕТ СН'!$F$16</f>
        <v>#VALUE!</v>
      </c>
      <c r="O361" s="36" t="e">
        <f ca="1">SUMIFS(СВЦЭМ!$J$40:$J$783,СВЦЭМ!$A$40:$A$783,$A361,СВЦЭМ!$B$39:$B$789,O$331)+'СЕТ СН'!$F$16</f>
        <v>#VALUE!</v>
      </c>
      <c r="P361" s="36" t="e">
        <f ca="1">SUMIFS(СВЦЭМ!$J$40:$J$783,СВЦЭМ!$A$40:$A$783,$A361,СВЦЭМ!$B$39:$B$789,P$331)+'СЕТ СН'!$F$16</f>
        <v>#VALUE!</v>
      </c>
      <c r="Q361" s="36" t="e">
        <f ca="1">SUMIFS(СВЦЭМ!$J$40:$J$783,СВЦЭМ!$A$40:$A$783,$A361,СВЦЭМ!$B$39:$B$789,Q$331)+'СЕТ СН'!$F$16</f>
        <v>#VALUE!</v>
      </c>
      <c r="R361" s="36" t="e">
        <f ca="1">SUMIFS(СВЦЭМ!$J$40:$J$783,СВЦЭМ!$A$40:$A$783,$A361,СВЦЭМ!$B$39:$B$789,R$331)+'СЕТ СН'!$F$16</f>
        <v>#VALUE!</v>
      </c>
      <c r="S361" s="36" t="e">
        <f ca="1">SUMIFS(СВЦЭМ!$J$40:$J$783,СВЦЭМ!$A$40:$A$783,$A361,СВЦЭМ!$B$39:$B$789,S$331)+'СЕТ СН'!$F$16</f>
        <v>#VALUE!</v>
      </c>
      <c r="T361" s="36" t="e">
        <f ca="1">SUMIFS(СВЦЭМ!$J$40:$J$783,СВЦЭМ!$A$40:$A$783,$A361,СВЦЭМ!$B$39:$B$789,T$331)+'СЕТ СН'!$F$16</f>
        <v>#VALUE!</v>
      </c>
      <c r="U361" s="36" t="e">
        <f ca="1">SUMIFS(СВЦЭМ!$J$40:$J$783,СВЦЭМ!$A$40:$A$783,$A361,СВЦЭМ!$B$39:$B$789,U$331)+'СЕТ СН'!$F$16</f>
        <v>#VALUE!</v>
      </c>
      <c r="V361" s="36" t="e">
        <f ca="1">SUMIFS(СВЦЭМ!$J$40:$J$783,СВЦЭМ!$A$40:$A$783,$A361,СВЦЭМ!$B$39:$B$789,V$331)+'СЕТ СН'!$F$16</f>
        <v>#VALUE!</v>
      </c>
      <c r="W361" s="36" t="e">
        <f ca="1">SUMIFS(СВЦЭМ!$J$40:$J$783,СВЦЭМ!$A$40:$A$783,$A361,СВЦЭМ!$B$39:$B$789,W$331)+'СЕТ СН'!$F$16</f>
        <v>#VALUE!</v>
      </c>
      <c r="X361" s="36" t="e">
        <f ca="1">SUMIFS(СВЦЭМ!$J$40:$J$783,СВЦЭМ!$A$40:$A$783,$A361,СВЦЭМ!$B$39:$B$789,X$331)+'СЕТ СН'!$F$16</f>
        <v>#VALUE!</v>
      </c>
      <c r="Y361" s="36" t="e">
        <f ca="1">SUMIFS(СВЦЭМ!$J$40:$J$783,СВЦЭМ!$A$40:$A$783,$A361,СВЦЭМ!$B$39:$B$789,Y$331)+'СЕТ СН'!$F$16</f>
        <v>#VALUE!</v>
      </c>
    </row>
    <row r="362" spans="1:27" ht="15.75" hidden="1" x14ac:dyDescent="0.2">
      <c r="A362" s="35">
        <f t="shared" si="9"/>
        <v>45657</v>
      </c>
      <c r="B362" s="36" t="e">
        <f ca="1">SUMIFS(СВЦЭМ!$J$40:$J$783,СВЦЭМ!$A$40:$A$783,$A362,СВЦЭМ!$B$39:$B$789,B$331)+'СЕТ СН'!$F$16</f>
        <v>#VALUE!</v>
      </c>
      <c r="C362" s="36" t="e">
        <f ca="1">SUMIFS(СВЦЭМ!$J$40:$J$783,СВЦЭМ!$A$40:$A$783,$A362,СВЦЭМ!$B$39:$B$789,C$331)+'СЕТ СН'!$F$16</f>
        <v>#VALUE!</v>
      </c>
      <c r="D362" s="36" t="e">
        <f ca="1">SUMIFS(СВЦЭМ!$J$40:$J$783,СВЦЭМ!$A$40:$A$783,$A362,СВЦЭМ!$B$39:$B$789,D$331)+'СЕТ СН'!$F$16</f>
        <v>#VALUE!</v>
      </c>
      <c r="E362" s="36" t="e">
        <f ca="1">SUMIFS(СВЦЭМ!$J$40:$J$783,СВЦЭМ!$A$40:$A$783,$A362,СВЦЭМ!$B$39:$B$789,E$331)+'СЕТ СН'!$F$16</f>
        <v>#VALUE!</v>
      </c>
      <c r="F362" s="36" t="e">
        <f ca="1">SUMIFS(СВЦЭМ!$J$40:$J$783,СВЦЭМ!$A$40:$A$783,$A362,СВЦЭМ!$B$39:$B$789,F$331)+'СЕТ СН'!$F$16</f>
        <v>#VALUE!</v>
      </c>
      <c r="G362" s="36" t="e">
        <f ca="1">SUMIFS(СВЦЭМ!$J$40:$J$783,СВЦЭМ!$A$40:$A$783,$A362,СВЦЭМ!$B$39:$B$789,G$331)+'СЕТ СН'!$F$16</f>
        <v>#VALUE!</v>
      </c>
      <c r="H362" s="36" t="e">
        <f ca="1">SUMIFS(СВЦЭМ!$J$40:$J$783,СВЦЭМ!$A$40:$A$783,$A362,СВЦЭМ!$B$39:$B$789,H$331)+'СЕТ СН'!$F$16</f>
        <v>#VALUE!</v>
      </c>
      <c r="I362" s="36" t="e">
        <f ca="1">SUMIFS(СВЦЭМ!$J$40:$J$783,СВЦЭМ!$A$40:$A$783,$A362,СВЦЭМ!$B$39:$B$789,I$331)+'СЕТ СН'!$F$16</f>
        <v>#VALUE!</v>
      </c>
      <c r="J362" s="36" t="e">
        <f ca="1">SUMIFS(СВЦЭМ!$J$40:$J$783,СВЦЭМ!$A$40:$A$783,$A362,СВЦЭМ!$B$39:$B$789,J$331)+'СЕТ СН'!$F$16</f>
        <v>#VALUE!</v>
      </c>
      <c r="K362" s="36" t="e">
        <f ca="1">SUMIFS(СВЦЭМ!$J$40:$J$783,СВЦЭМ!$A$40:$A$783,$A362,СВЦЭМ!$B$39:$B$789,K$331)+'СЕТ СН'!$F$16</f>
        <v>#VALUE!</v>
      </c>
      <c r="L362" s="36" t="e">
        <f ca="1">SUMIFS(СВЦЭМ!$J$40:$J$783,СВЦЭМ!$A$40:$A$783,$A362,СВЦЭМ!$B$39:$B$789,L$331)+'СЕТ СН'!$F$16</f>
        <v>#VALUE!</v>
      </c>
      <c r="M362" s="36" t="e">
        <f ca="1">SUMIFS(СВЦЭМ!$J$40:$J$783,СВЦЭМ!$A$40:$A$783,$A362,СВЦЭМ!$B$39:$B$789,M$331)+'СЕТ СН'!$F$16</f>
        <v>#VALUE!</v>
      </c>
      <c r="N362" s="36" t="e">
        <f ca="1">SUMIFS(СВЦЭМ!$J$40:$J$783,СВЦЭМ!$A$40:$A$783,$A362,СВЦЭМ!$B$39:$B$789,N$331)+'СЕТ СН'!$F$16</f>
        <v>#VALUE!</v>
      </c>
      <c r="O362" s="36" t="e">
        <f ca="1">SUMIFS(СВЦЭМ!$J$40:$J$783,СВЦЭМ!$A$40:$A$783,$A362,СВЦЭМ!$B$39:$B$789,O$331)+'СЕТ СН'!$F$16</f>
        <v>#VALUE!</v>
      </c>
      <c r="P362" s="36" t="e">
        <f ca="1">SUMIFS(СВЦЭМ!$J$40:$J$783,СВЦЭМ!$A$40:$A$783,$A362,СВЦЭМ!$B$39:$B$789,P$331)+'СЕТ СН'!$F$16</f>
        <v>#VALUE!</v>
      </c>
      <c r="Q362" s="36" t="e">
        <f ca="1">SUMIFS(СВЦЭМ!$J$40:$J$783,СВЦЭМ!$A$40:$A$783,$A362,СВЦЭМ!$B$39:$B$789,Q$331)+'СЕТ СН'!$F$16</f>
        <v>#VALUE!</v>
      </c>
      <c r="R362" s="36" t="e">
        <f ca="1">SUMIFS(СВЦЭМ!$J$40:$J$783,СВЦЭМ!$A$40:$A$783,$A362,СВЦЭМ!$B$39:$B$789,R$331)+'СЕТ СН'!$F$16</f>
        <v>#VALUE!</v>
      </c>
      <c r="S362" s="36" t="e">
        <f ca="1">SUMIFS(СВЦЭМ!$J$40:$J$783,СВЦЭМ!$A$40:$A$783,$A362,СВЦЭМ!$B$39:$B$789,S$331)+'СЕТ СН'!$F$16</f>
        <v>#VALUE!</v>
      </c>
      <c r="T362" s="36" t="e">
        <f ca="1">SUMIFS(СВЦЭМ!$J$40:$J$783,СВЦЭМ!$A$40:$A$783,$A362,СВЦЭМ!$B$39:$B$789,T$331)+'СЕТ СН'!$F$16</f>
        <v>#VALUE!</v>
      </c>
      <c r="U362" s="36" t="e">
        <f ca="1">SUMIFS(СВЦЭМ!$J$40:$J$783,СВЦЭМ!$A$40:$A$783,$A362,СВЦЭМ!$B$39:$B$789,U$331)+'СЕТ СН'!$F$16</f>
        <v>#VALUE!</v>
      </c>
      <c r="V362" s="36" t="e">
        <f ca="1">SUMIFS(СВЦЭМ!$J$40:$J$783,СВЦЭМ!$A$40:$A$783,$A362,СВЦЭМ!$B$39:$B$789,V$331)+'СЕТ СН'!$F$16</f>
        <v>#VALUE!</v>
      </c>
      <c r="W362" s="36" t="e">
        <f ca="1">SUMIFS(СВЦЭМ!$J$40:$J$783,СВЦЭМ!$A$40:$A$783,$A362,СВЦЭМ!$B$39:$B$789,W$331)+'СЕТ СН'!$F$16</f>
        <v>#VALUE!</v>
      </c>
      <c r="X362" s="36" t="e">
        <f ca="1">SUMIFS(СВЦЭМ!$J$40:$J$783,СВЦЭМ!$A$40:$A$783,$A362,СВЦЭМ!$B$39:$B$789,X$331)+'СЕТ СН'!$F$16</f>
        <v>#VALUE!</v>
      </c>
      <c r="Y362" s="36" t="e">
        <f ca="1">SUMIFS(СВЦЭМ!$J$40:$J$783,СВЦЭМ!$A$40:$A$783,$A362,СВЦЭМ!$B$39:$B$789,Y$331)+'СЕТ СН'!$F$16</f>
        <v>#VALUE!</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8" t="s">
        <v>7</v>
      </c>
      <c r="B364" s="131" t="s">
        <v>120</v>
      </c>
      <c r="C364" s="132"/>
      <c r="D364" s="132"/>
      <c r="E364" s="132"/>
      <c r="F364" s="132"/>
      <c r="G364" s="132"/>
      <c r="H364" s="132"/>
      <c r="I364" s="132"/>
      <c r="J364" s="132"/>
      <c r="K364" s="132"/>
      <c r="L364" s="132"/>
      <c r="M364" s="132"/>
      <c r="N364" s="132"/>
      <c r="O364" s="132"/>
      <c r="P364" s="132"/>
      <c r="Q364" s="132"/>
      <c r="R364" s="132"/>
      <c r="S364" s="132"/>
      <c r="T364" s="132"/>
      <c r="U364" s="132"/>
      <c r="V364" s="132"/>
      <c r="W364" s="132"/>
      <c r="X364" s="132"/>
      <c r="Y364" s="133"/>
    </row>
    <row r="365" spans="1:27" ht="12.75" hidden="1" customHeight="1" x14ac:dyDescent="0.2">
      <c r="A365" s="129"/>
      <c r="B365" s="134"/>
      <c r="C365" s="135"/>
      <c r="D365" s="135"/>
      <c r="E365" s="135"/>
      <c r="F365" s="135"/>
      <c r="G365" s="135"/>
      <c r="H365" s="135"/>
      <c r="I365" s="135"/>
      <c r="J365" s="135"/>
      <c r="K365" s="135"/>
      <c r="L365" s="135"/>
      <c r="M365" s="135"/>
      <c r="N365" s="135"/>
      <c r="O365" s="135"/>
      <c r="P365" s="135"/>
      <c r="Q365" s="135"/>
      <c r="R365" s="135"/>
      <c r="S365" s="135"/>
      <c r="T365" s="135"/>
      <c r="U365" s="135"/>
      <c r="V365" s="135"/>
      <c r="W365" s="135"/>
      <c r="X365" s="135"/>
      <c r="Y365" s="136"/>
    </row>
    <row r="366" spans="1:27" s="46" customFormat="1" ht="12.75" hidden="1" customHeight="1" x14ac:dyDescent="0.2">
      <c r="A366" s="130"/>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01.12.2024</v>
      </c>
      <c r="B367" s="36" t="e">
        <f ca="1">SUMIFS(СВЦЭМ!$K$40:$K$783,СВЦЭМ!$A$40:$A$783,$A367,СВЦЭМ!$B$39:$B$789,B$366)+'СЕТ СН'!$F$16</f>
        <v>#VALUE!</v>
      </c>
      <c r="C367" s="36" t="e">
        <f ca="1">SUMIFS(СВЦЭМ!$K$40:$K$783,СВЦЭМ!$A$40:$A$783,$A367,СВЦЭМ!$B$39:$B$789,C$366)+'СЕТ СН'!$F$16</f>
        <v>#VALUE!</v>
      </c>
      <c r="D367" s="36" t="e">
        <f ca="1">SUMIFS(СВЦЭМ!$K$40:$K$783,СВЦЭМ!$A$40:$A$783,$A367,СВЦЭМ!$B$39:$B$789,D$366)+'СЕТ СН'!$F$16</f>
        <v>#VALUE!</v>
      </c>
      <c r="E367" s="36" t="e">
        <f ca="1">SUMIFS(СВЦЭМ!$K$40:$K$783,СВЦЭМ!$A$40:$A$783,$A367,СВЦЭМ!$B$39:$B$789,E$366)+'СЕТ СН'!$F$16</f>
        <v>#VALUE!</v>
      </c>
      <c r="F367" s="36" t="e">
        <f ca="1">SUMIFS(СВЦЭМ!$K$40:$K$783,СВЦЭМ!$A$40:$A$783,$A367,СВЦЭМ!$B$39:$B$789,F$366)+'СЕТ СН'!$F$16</f>
        <v>#VALUE!</v>
      </c>
      <c r="G367" s="36" t="e">
        <f ca="1">SUMIFS(СВЦЭМ!$K$40:$K$783,СВЦЭМ!$A$40:$A$783,$A367,СВЦЭМ!$B$39:$B$789,G$366)+'СЕТ СН'!$F$16</f>
        <v>#VALUE!</v>
      </c>
      <c r="H367" s="36" t="e">
        <f ca="1">SUMIFS(СВЦЭМ!$K$40:$K$783,СВЦЭМ!$A$40:$A$783,$A367,СВЦЭМ!$B$39:$B$789,H$366)+'СЕТ СН'!$F$16</f>
        <v>#VALUE!</v>
      </c>
      <c r="I367" s="36" t="e">
        <f ca="1">SUMIFS(СВЦЭМ!$K$40:$K$783,СВЦЭМ!$A$40:$A$783,$A367,СВЦЭМ!$B$39:$B$789,I$366)+'СЕТ СН'!$F$16</f>
        <v>#VALUE!</v>
      </c>
      <c r="J367" s="36" t="e">
        <f ca="1">SUMIFS(СВЦЭМ!$K$40:$K$783,СВЦЭМ!$A$40:$A$783,$A367,СВЦЭМ!$B$39:$B$789,J$366)+'СЕТ СН'!$F$16</f>
        <v>#VALUE!</v>
      </c>
      <c r="K367" s="36" t="e">
        <f ca="1">SUMIFS(СВЦЭМ!$K$40:$K$783,СВЦЭМ!$A$40:$A$783,$A367,СВЦЭМ!$B$39:$B$789,K$366)+'СЕТ СН'!$F$16</f>
        <v>#VALUE!</v>
      </c>
      <c r="L367" s="36" t="e">
        <f ca="1">SUMIFS(СВЦЭМ!$K$40:$K$783,СВЦЭМ!$A$40:$A$783,$A367,СВЦЭМ!$B$39:$B$789,L$366)+'СЕТ СН'!$F$16</f>
        <v>#VALUE!</v>
      </c>
      <c r="M367" s="36" t="e">
        <f ca="1">SUMIFS(СВЦЭМ!$K$40:$K$783,СВЦЭМ!$A$40:$A$783,$A367,СВЦЭМ!$B$39:$B$789,M$366)+'СЕТ СН'!$F$16</f>
        <v>#VALUE!</v>
      </c>
      <c r="N367" s="36" t="e">
        <f ca="1">SUMIFS(СВЦЭМ!$K$40:$K$783,СВЦЭМ!$A$40:$A$783,$A367,СВЦЭМ!$B$39:$B$789,N$366)+'СЕТ СН'!$F$16</f>
        <v>#VALUE!</v>
      </c>
      <c r="O367" s="36" t="e">
        <f ca="1">SUMIFS(СВЦЭМ!$K$40:$K$783,СВЦЭМ!$A$40:$A$783,$A367,СВЦЭМ!$B$39:$B$789,O$366)+'СЕТ СН'!$F$16</f>
        <v>#VALUE!</v>
      </c>
      <c r="P367" s="36" t="e">
        <f ca="1">SUMIFS(СВЦЭМ!$K$40:$K$783,СВЦЭМ!$A$40:$A$783,$A367,СВЦЭМ!$B$39:$B$789,P$366)+'СЕТ СН'!$F$16</f>
        <v>#VALUE!</v>
      </c>
      <c r="Q367" s="36" t="e">
        <f ca="1">SUMIFS(СВЦЭМ!$K$40:$K$783,СВЦЭМ!$A$40:$A$783,$A367,СВЦЭМ!$B$39:$B$789,Q$366)+'СЕТ СН'!$F$16</f>
        <v>#VALUE!</v>
      </c>
      <c r="R367" s="36" t="e">
        <f ca="1">SUMIFS(СВЦЭМ!$K$40:$K$783,СВЦЭМ!$A$40:$A$783,$A367,СВЦЭМ!$B$39:$B$789,R$366)+'СЕТ СН'!$F$16</f>
        <v>#VALUE!</v>
      </c>
      <c r="S367" s="36" t="e">
        <f ca="1">SUMIFS(СВЦЭМ!$K$40:$K$783,СВЦЭМ!$A$40:$A$783,$A367,СВЦЭМ!$B$39:$B$789,S$366)+'СЕТ СН'!$F$16</f>
        <v>#VALUE!</v>
      </c>
      <c r="T367" s="36" t="e">
        <f ca="1">SUMIFS(СВЦЭМ!$K$40:$K$783,СВЦЭМ!$A$40:$A$783,$A367,СВЦЭМ!$B$39:$B$789,T$366)+'СЕТ СН'!$F$16</f>
        <v>#VALUE!</v>
      </c>
      <c r="U367" s="36" t="e">
        <f ca="1">SUMIFS(СВЦЭМ!$K$40:$K$783,СВЦЭМ!$A$40:$A$783,$A367,СВЦЭМ!$B$39:$B$789,U$366)+'СЕТ СН'!$F$16</f>
        <v>#VALUE!</v>
      </c>
      <c r="V367" s="36" t="e">
        <f ca="1">SUMIFS(СВЦЭМ!$K$40:$K$783,СВЦЭМ!$A$40:$A$783,$A367,СВЦЭМ!$B$39:$B$789,V$366)+'СЕТ СН'!$F$16</f>
        <v>#VALUE!</v>
      </c>
      <c r="W367" s="36" t="e">
        <f ca="1">SUMIFS(СВЦЭМ!$K$40:$K$783,СВЦЭМ!$A$40:$A$783,$A367,СВЦЭМ!$B$39:$B$789,W$366)+'СЕТ СН'!$F$16</f>
        <v>#VALUE!</v>
      </c>
      <c r="X367" s="36" t="e">
        <f ca="1">SUMIFS(СВЦЭМ!$K$40:$K$783,СВЦЭМ!$A$40:$A$783,$A367,СВЦЭМ!$B$39:$B$789,X$366)+'СЕТ СН'!$F$16</f>
        <v>#VALUE!</v>
      </c>
      <c r="Y367" s="36" t="e">
        <f ca="1">SUMIFS(СВЦЭМ!$K$40:$K$783,СВЦЭМ!$A$40:$A$783,$A367,СВЦЭМ!$B$39:$B$789,Y$366)+'СЕТ СН'!$F$16</f>
        <v>#VALUE!</v>
      </c>
      <c r="AA367" s="45"/>
    </row>
    <row r="368" spans="1:27" ht="15.75" hidden="1" x14ac:dyDescent="0.2">
      <c r="A368" s="35">
        <f>A367+1</f>
        <v>45628</v>
      </c>
      <c r="B368" s="36" t="e">
        <f ca="1">SUMIFS(СВЦЭМ!$K$40:$K$783,СВЦЭМ!$A$40:$A$783,$A368,СВЦЭМ!$B$39:$B$789,B$366)+'СЕТ СН'!$F$16</f>
        <v>#VALUE!</v>
      </c>
      <c r="C368" s="36" t="e">
        <f ca="1">SUMIFS(СВЦЭМ!$K$40:$K$783,СВЦЭМ!$A$40:$A$783,$A368,СВЦЭМ!$B$39:$B$789,C$366)+'СЕТ СН'!$F$16</f>
        <v>#VALUE!</v>
      </c>
      <c r="D368" s="36" t="e">
        <f ca="1">SUMIFS(СВЦЭМ!$K$40:$K$783,СВЦЭМ!$A$40:$A$783,$A368,СВЦЭМ!$B$39:$B$789,D$366)+'СЕТ СН'!$F$16</f>
        <v>#VALUE!</v>
      </c>
      <c r="E368" s="36" t="e">
        <f ca="1">SUMIFS(СВЦЭМ!$K$40:$K$783,СВЦЭМ!$A$40:$A$783,$A368,СВЦЭМ!$B$39:$B$789,E$366)+'СЕТ СН'!$F$16</f>
        <v>#VALUE!</v>
      </c>
      <c r="F368" s="36" t="e">
        <f ca="1">SUMIFS(СВЦЭМ!$K$40:$K$783,СВЦЭМ!$A$40:$A$783,$A368,СВЦЭМ!$B$39:$B$789,F$366)+'СЕТ СН'!$F$16</f>
        <v>#VALUE!</v>
      </c>
      <c r="G368" s="36" t="e">
        <f ca="1">SUMIFS(СВЦЭМ!$K$40:$K$783,СВЦЭМ!$A$40:$A$783,$A368,СВЦЭМ!$B$39:$B$789,G$366)+'СЕТ СН'!$F$16</f>
        <v>#VALUE!</v>
      </c>
      <c r="H368" s="36" t="e">
        <f ca="1">SUMIFS(СВЦЭМ!$K$40:$K$783,СВЦЭМ!$A$40:$A$783,$A368,СВЦЭМ!$B$39:$B$789,H$366)+'СЕТ СН'!$F$16</f>
        <v>#VALUE!</v>
      </c>
      <c r="I368" s="36" t="e">
        <f ca="1">SUMIFS(СВЦЭМ!$K$40:$K$783,СВЦЭМ!$A$40:$A$783,$A368,СВЦЭМ!$B$39:$B$789,I$366)+'СЕТ СН'!$F$16</f>
        <v>#VALUE!</v>
      </c>
      <c r="J368" s="36" t="e">
        <f ca="1">SUMIFS(СВЦЭМ!$K$40:$K$783,СВЦЭМ!$A$40:$A$783,$A368,СВЦЭМ!$B$39:$B$789,J$366)+'СЕТ СН'!$F$16</f>
        <v>#VALUE!</v>
      </c>
      <c r="K368" s="36" t="e">
        <f ca="1">SUMIFS(СВЦЭМ!$K$40:$K$783,СВЦЭМ!$A$40:$A$783,$A368,СВЦЭМ!$B$39:$B$789,K$366)+'СЕТ СН'!$F$16</f>
        <v>#VALUE!</v>
      </c>
      <c r="L368" s="36" t="e">
        <f ca="1">SUMIFS(СВЦЭМ!$K$40:$K$783,СВЦЭМ!$A$40:$A$783,$A368,СВЦЭМ!$B$39:$B$789,L$366)+'СЕТ СН'!$F$16</f>
        <v>#VALUE!</v>
      </c>
      <c r="M368" s="36" t="e">
        <f ca="1">SUMIFS(СВЦЭМ!$K$40:$K$783,СВЦЭМ!$A$40:$A$783,$A368,СВЦЭМ!$B$39:$B$789,M$366)+'СЕТ СН'!$F$16</f>
        <v>#VALUE!</v>
      </c>
      <c r="N368" s="36" t="e">
        <f ca="1">SUMIFS(СВЦЭМ!$K$40:$K$783,СВЦЭМ!$A$40:$A$783,$A368,СВЦЭМ!$B$39:$B$789,N$366)+'СЕТ СН'!$F$16</f>
        <v>#VALUE!</v>
      </c>
      <c r="O368" s="36" t="e">
        <f ca="1">SUMIFS(СВЦЭМ!$K$40:$K$783,СВЦЭМ!$A$40:$A$783,$A368,СВЦЭМ!$B$39:$B$789,O$366)+'СЕТ СН'!$F$16</f>
        <v>#VALUE!</v>
      </c>
      <c r="P368" s="36" t="e">
        <f ca="1">SUMIFS(СВЦЭМ!$K$40:$K$783,СВЦЭМ!$A$40:$A$783,$A368,СВЦЭМ!$B$39:$B$789,P$366)+'СЕТ СН'!$F$16</f>
        <v>#VALUE!</v>
      </c>
      <c r="Q368" s="36" t="e">
        <f ca="1">SUMIFS(СВЦЭМ!$K$40:$K$783,СВЦЭМ!$A$40:$A$783,$A368,СВЦЭМ!$B$39:$B$789,Q$366)+'СЕТ СН'!$F$16</f>
        <v>#VALUE!</v>
      </c>
      <c r="R368" s="36" t="e">
        <f ca="1">SUMIFS(СВЦЭМ!$K$40:$K$783,СВЦЭМ!$A$40:$A$783,$A368,СВЦЭМ!$B$39:$B$789,R$366)+'СЕТ СН'!$F$16</f>
        <v>#VALUE!</v>
      </c>
      <c r="S368" s="36" t="e">
        <f ca="1">SUMIFS(СВЦЭМ!$K$40:$K$783,СВЦЭМ!$A$40:$A$783,$A368,СВЦЭМ!$B$39:$B$789,S$366)+'СЕТ СН'!$F$16</f>
        <v>#VALUE!</v>
      </c>
      <c r="T368" s="36" t="e">
        <f ca="1">SUMIFS(СВЦЭМ!$K$40:$K$783,СВЦЭМ!$A$40:$A$783,$A368,СВЦЭМ!$B$39:$B$789,T$366)+'СЕТ СН'!$F$16</f>
        <v>#VALUE!</v>
      </c>
      <c r="U368" s="36" t="e">
        <f ca="1">SUMIFS(СВЦЭМ!$K$40:$K$783,СВЦЭМ!$A$40:$A$783,$A368,СВЦЭМ!$B$39:$B$789,U$366)+'СЕТ СН'!$F$16</f>
        <v>#VALUE!</v>
      </c>
      <c r="V368" s="36" t="e">
        <f ca="1">SUMIFS(СВЦЭМ!$K$40:$K$783,СВЦЭМ!$A$40:$A$783,$A368,СВЦЭМ!$B$39:$B$789,V$366)+'СЕТ СН'!$F$16</f>
        <v>#VALUE!</v>
      </c>
      <c r="W368" s="36" t="e">
        <f ca="1">SUMIFS(СВЦЭМ!$K$40:$K$783,СВЦЭМ!$A$40:$A$783,$A368,СВЦЭМ!$B$39:$B$789,W$366)+'СЕТ СН'!$F$16</f>
        <v>#VALUE!</v>
      </c>
      <c r="X368" s="36" t="e">
        <f ca="1">SUMIFS(СВЦЭМ!$K$40:$K$783,СВЦЭМ!$A$40:$A$783,$A368,СВЦЭМ!$B$39:$B$789,X$366)+'СЕТ СН'!$F$16</f>
        <v>#VALUE!</v>
      </c>
      <c r="Y368" s="36" t="e">
        <f ca="1">SUMIFS(СВЦЭМ!$K$40:$K$783,СВЦЭМ!$A$40:$A$783,$A368,СВЦЭМ!$B$39:$B$789,Y$366)+'СЕТ СН'!$F$16</f>
        <v>#VALUE!</v>
      </c>
    </row>
    <row r="369" spans="1:25" ht="15.75" hidden="1" x14ac:dyDescent="0.2">
      <c r="A369" s="35">
        <f t="shared" ref="A369:A397" si="10">A368+1</f>
        <v>45629</v>
      </c>
      <c r="B369" s="36" t="e">
        <f ca="1">SUMIFS(СВЦЭМ!$K$40:$K$783,СВЦЭМ!$A$40:$A$783,$A369,СВЦЭМ!$B$39:$B$789,B$366)+'СЕТ СН'!$F$16</f>
        <v>#VALUE!</v>
      </c>
      <c r="C369" s="36" t="e">
        <f ca="1">SUMIFS(СВЦЭМ!$K$40:$K$783,СВЦЭМ!$A$40:$A$783,$A369,СВЦЭМ!$B$39:$B$789,C$366)+'СЕТ СН'!$F$16</f>
        <v>#VALUE!</v>
      </c>
      <c r="D369" s="36" t="e">
        <f ca="1">SUMIFS(СВЦЭМ!$K$40:$K$783,СВЦЭМ!$A$40:$A$783,$A369,СВЦЭМ!$B$39:$B$789,D$366)+'СЕТ СН'!$F$16</f>
        <v>#VALUE!</v>
      </c>
      <c r="E369" s="36" t="e">
        <f ca="1">SUMIFS(СВЦЭМ!$K$40:$K$783,СВЦЭМ!$A$40:$A$783,$A369,СВЦЭМ!$B$39:$B$789,E$366)+'СЕТ СН'!$F$16</f>
        <v>#VALUE!</v>
      </c>
      <c r="F369" s="36" t="e">
        <f ca="1">SUMIFS(СВЦЭМ!$K$40:$K$783,СВЦЭМ!$A$40:$A$783,$A369,СВЦЭМ!$B$39:$B$789,F$366)+'СЕТ СН'!$F$16</f>
        <v>#VALUE!</v>
      </c>
      <c r="G369" s="36" t="e">
        <f ca="1">SUMIFS(СВЦЭМ!$K$40:$K$783,СВЦЭМ!$A$40:$A$783,$A369,СВЦЭМ!$B$39:$B$789,G$366)+'СЕТ СН'!$F$16</f>
        <v>#VALUE!</v>
      </c>
      <c r="H369" s="36" t="e">
        <f ca="1">SUMIFS(СВЦЭМ!$K$40:$K$783,СВЦЭМ!$A$40:$A$783,$A369,СВЦЭМ!$B$39:$B$789,H$366)+'СЕТ СН'!$F$16</f>
        <v>#VALUE!</v>
      </c>
      <c r="I369" s="36" t="e">
        <f ca="1">SUMIFS(СВЦЭМ!$K$40:$K$783,СВЦЭМ!$A$40:$A$783,$A369,СВЦЭМ!$B$39:$B$789,I$366)+'СЕТ СН'!$F$16</f>
        <v>#VALUE!</v>
      </c>
      <c r="J369" s="36" t="e">
        <f ca="1">SUMIFS(СВЦЭМ!$K$40:$K$783,СВЦЭМ!$A$40:$A$783,$A369,СВЦЭМ!$B$39:$B$789,J$366)+'СЕТ СН'!$F$16</f>
        <v>#VALUE!</v>
      </c>
      <c r="K369" s="36" t="e">
        <f ca="1">SUMIFS(СВЦЭМ!$K$40:$K$783,СВЦЭМ!$A$40:$A$783,$A369,СВЦЭМ!$B$39:$B$789,K$366)+'СЕТ СН'!$F$16</f>
        <v>#VALUE!</v>
      </c>
      <c r="L369" s="36" t="e">
        <f ca="1">SUMIFS(СВЦЭМ!$K$40:$K$783,СВЦЭМ!$A$40:$A$783,$A369,СВЦЭМ!$B$39:$B$789,L$366)+'СЕТ СН'!$F$16</f>
        <v>#VALUE!</v>
      </c>
      <c r="M369" s="36" t="e">
        <f ca="1">SUMIFS(СВЦЭМ!$K$40:$K$783,СВЦЭМ!$A$40:$A$783,$A369,СВЦЭМ!$B$39:$B$789,M$366)+'СЕТ СН'!$F$16</f>
        <v>#VALUE!</v>
      </c>
      <c r="N369" s="36" t="e">
        <f ca="1">SUMIFS(СВЦЭМ!$K$40:$K$783,СВЦЭМ!$A$40:$A$783,$A369,СВЦЭМ!$B$39:$B$789,N$366)+'СЕТ СН'!$F$16</f>
        <v>#VALUE!</v>
      </c>
      <c r="O369" s="36" t="e">
        <f ca="1">SUMIFS(СВЦЭМ!$K$40:$K$783,СВЦЭМ!$A$40:$A$783,$A369,СВЦЭМ!$B$39:$B$789,O$366)+'СЕТ СН'!$F$16</f>
        <v>#VALUE!</v>
      </c>
      <c r="P369" s="36" t="e">
        <f ca="1">SUMIFS(СВЦЭМ!$K$40:$K$783,СВЦЭМ!$A$40:$A$783,$A369,СВЦЭМ!$B$39:$B$789,P$366)+'СЕТ СН'!$F$16</f>
        <v>#VALUE!</v>
      </c>
      <c r="Q369" s="36" t="e">
        <f ca="1">SUMIFS(СВЦЭМ!$K$40:$K$783,СВЦЭМ!$A$40:$A$783,$A369,СВЦЭМ!$B$39:$B$789,Q$366)+'СЕТ СН'!$F$16</f>
        <v>#VALUE!</v>
      </c>
      <c r="R369" s="36" t="e">
        <f ca="1">SUMIFS(СВЦЭМ!$K$40:$K$783,СВЦЭМ!$A$40:$A$783,$A369,СВЦЭМ!$B$39:$B$789,R$366)+'СЕТ СН'!$F$16</f>
        <v>#VALUE!</v>
      </c>
      <c r="S369" s="36" t="e">
        <f ca="1">SUMIFS(СВЦЭМ!$K$40:$K$783,СВЦЭМ!$A$40:$A$783,$A369,СВЦЭМ!$B$39:$B$789,S$366)+'СЕТ СН'!$F$16</f>
        <v>#VALUE!</v>
      </c>
      <c r="T369" s="36" t="e">
        <f ca="1">SUMIFS(СВЦЭМ!$K$40:$K$783,СВЦЭМ!$A$40:$A$783,$A369,СВЦЭМ!$B$39:$B$789,T$366)+'СЕТ СН'!$F$16</f>
        <v>#VALUE!</v>
      </c>
      <c r="U369" s="36" t="e">
        <f ca="1">SUMIFS(СВЦЭМ!$K$40:$K$783,СВЦЭМ!$A$40:$A$783,$A369,СВЦЭМ!$B$39:$B$789,U$366)+'СЕТ СН'!$F$16</f>
        <v>#VALUE!</v>
      </c>
      <c r="V369" s="36" t="e">
        <f ca="1">SUMIFS(СВЦЭМ!$K$40:$K$783,СВЦЭМ!$A$40:$A$783,$A369,СВЦЭМ!$B$39:$B$789,V$366)+'СЕТ СН'!$F$16</f>
        <v>#VALUE!</v>
      </c>
      <c r="W369" s="36" t="e">
        <f ca="1">SUMIFS(СВЦЭМ!$K$40:$K$783,СВЦЭМ!$A$40:$A$783,$A369,СВЦЭМ!$B$39:$B$789,W$366)+'СЕТ СН'!$F$16</f>
        <v>#VALUE!</v>
      </c>
      <c r="X369" s="36" t="e">
        <f ca="1">SUMIFS(СВЦЭМ!$K$40:$K$783,СВЦЭМ!$A$40:$A$783,$A369,СВЦЭМ!$B$39:$B$789,X$366)+'СЕТ СН'!$F$16</f>
        <v>#VALUE!</v>
      </c>
      <c r="Y369" s="36" t="e">
        <f ca="1">SUMIFS(СВЦЭМ!$K$40:$K$783,СВЦЭМ!$A$40:$A$783,$A369,СВЦЭМ!$B$39:$B$789,Y$366)+'СЕТ СН'!$F$16</f>
        <v>#VALUE!</v>
      </c>
    </row>
    <row r="370" spans="1:25" ht="15.75" hidden="1" x14ac:dyDescent="0.2">
      <c r="A370" s="35">
        <f t="shared" si="10"/>
        <v>45630</v>
      </c>
      <c r="B370" s="36" t="e">
        <f ca="1">SUMIFS(СВЦЭМ!$K$40:$K$783,СВЦЭМ!$A$40:$A$783,$A370,СВЦЭМ!$B$39:$B$789,B$366)+'СЕТ СН'!$F$16</f>
        <v>#VALUE!</v>
      </c>
      <c r="C370" s="36" t="e">
        <f ca="1">SUMIFS(СВЦЭМ!$K$40:$K$783,СВЦЭМ!$A$40:$A$783,$A370,СВЦЭМ!$B$39:$B$789,C$366)+'СЕТ СН'!$F$16</f>
        <v>#VALUE!</v>
      </c>
      <c r="D370" s="36" t="e">
        <f ca="1">SUMIFS(СВЦЭМ!$K$40:$K$783,СВЦЭМ!$A$40:$A$783,$A370,СВЦЭМ!$B$39:$B$789,D$366)+'СЕТ СН'!$F$16</f>
        <v>#VALUE!</v>
      </c>
      <c r="E370" s="36" t="e">
        <f ca="1">SUMIFS(СВЦЭМ!$K$40:$K$783,СВЦЭМ!$A$40:$A$783,$A370,СВЦЭМ!$B$39:$B$789,E$366)+'СЕТ СН'!$F$16</f>
        <v>#VALUE!</v>
      </c>
      <c r="F370" s="36" t="e">
        <f ca="1">SUMIFS(СВЦЭМ!$K$40:$K$783,СВЦЭМ!$A$40:$A$783,$A370,СВЦЭМ!$B$39:$B$789,F$366)+'СЕТ СН'!$F$16</f>
        <v>#VALUE!</v>
      </c>
      <c r="G370" s="36" t="e">
        <f ca="1">SUMIFS(СВЦЭМ!$K$40:$K$783,СВЦЭМ!$A$40:$A$783,$A370,СВЦЭМ!$B$39:$B$789,G$366)+'СЕТ СН'!$F$16</f>
        <v>#VALUE!</v>
      </c>
      <c r="H370" s="36" t="e">
        <f ca="1">SUMIFS(СВЦЭМ!$K$40:$K$783,СВЦЭМ!$A$40:$A$783,$A370,СВЦЭМ!$B$39:$B$789,H$366)+'СЕТ СН'!$F$16</f>
        <v>#VALUE!</v>
      </c>
      <c r="I370" s="36" t="e">
        <f ca="1">SUMIFS(СВЦЭМ!$K$40:$K$783,СВЦЭМ!$A$40:$A$783,$A370,СВЦЭМ!$B$39:$B$789,I$366)+'СЕТ СН'!$F$16</f>
        <v>#VALUE!</v>
      </c>
      <c r="J370" s="36" t="e">
        <f ca="1">SUMIFS(СВЦЭМ!$K$40:$K$783,СВЦЭМ!$A$40:$A$783,$A370,СВЦЭМ!$B$39:$B$789,J$366)+'СЕТ СН'!$F$16</f>
        <v>#VALUE!</v>
      </c>
      <c r="K370" s="36" t="e">
        <f ca="1">SUMIFS(СВЦЭМ!$K$40:$K$783,СВЦЭМ!$A$40:$A$783,$A370,СВЦЭМ!$B$39:$B$789,K$366)+'СЕТ СН'!$F$16</f>
        <v>#VALUE!</v>
      </c>
      <c r="L370" s="36" t="e">
        <f ca="1">SUMIFS(СВЦЭМ!$K$40:$K$783,СВЦЭМ!$A$40:$A$783,$A370,СВЦЭМ!$B$39:$B$789,L$366)+'СЕТ СН'!$F$16</f>
        <v>#VALUE!</v>
      </c>
      <c r="M370" s="36" t="e">
        <f ca="1">SUMIFS(СВЦЭМ!$K$40:$K$783,СВЦЭМ!$A$40:$A$783,$A370,СВЦЭМ!$B$39:$B$789,M$366)+'СЕТ СН'!$F$16</f>
        <v>#VALUE!</v>
      </c>
      <c r="N370" s="36" t="e">
        <f ca="1">SUMIFS(СВЦЭМ!$K$40:$K$783,СВЦЭМ!$A$40:$A$783,$A370,СВЦЭМ!$B$39:$B$789,N$366)+'СЕТ СН'!$F$16</f>
        <v>#VALUE!</v>
      </c>
      <c r="O370" s="36" t="e">
        <f ca="1">SUMIFS(СВЦЭМ!$K$40:$K$783,СВЦЭМ!$A$40:$A$783,$A370,СВЦЭМ!$B$39:$B$789,O$366)+'СЕТ СН'!$F$16</f>
        <v>#VALUE!</v>
      </c>
      <c r="P370" s="36" t="e">
        <f ca="1">SUMIFS(СВЦЭМ!$K$40:$K$783,СВЦЭМ!$A$40:$A$783,$A370,СВЦЭМ!$B$39:$B$789,P$366)+'СЕТ СН'!$F$16</f>
        <v>#VALUE!</v>
      </c>
      <c r="Q370" s="36" t="e">
        <f ca="1">SUMIFS(СВЦЭМ!$K$40:$K$783,СВЦЭМ!$A$40:$A$783,$A370,СВЦЭМ!$B$39:$B$789,Q$366)+'СЕТ СН'!$F$16</f>
        <v>#VALUE!</v>
      </c>
      <c r="R370" s="36" t="e">
        <f ca="1">SUMIFS(СВЦЭМ!$K$40:$K$783,СВЦЭМ!$A$40:$A$783,$A370,СВЦЭМ!$B$39:$B$789,R$366)+'СЕТ СН'!$F$16</f>
        <v>#VALUE!</v>
      </c>
      <c r="S370" s="36" t="e">
        <f ca="1">SUMIFS(СВЦЭМ!$K$40:$K$783,СВЦЭМ!$A$40:$A$783,$A370,СВЦЭМ!$B$39:$B$789,S$366)+'СЕТ СН'!$F$16</f>
        <v>#VALUE!</v>
      </c>
      <c r="T370" s="36" t="e">
        <f ca="1">SUMIFS(СВЦЭМ!$K$40:$K$783,СВЦЭМ!$A$40:$A$783,$A370,СВЦЭМ!$B$39:$B$789,T$366)+'СЕТ СН'!$F$16</f>
        <v>#VALUE!</v>
      </c>
      <c r="U370" s="36" t="e">
        <f ca="1">SUMIFS(СВЦЭМ!$K$40:$K$783,СВЦЭМ!$A$40:$A$783,$A370,СВЦЭМ!$B$39:$B$789,U$366)+'СЕТ СН'!$F$16</f>
        <v>#VALUE!</v>
      </c>
      <c r="V370" s="36" t="e">
        <f ca="1">SUMIFS(СВЦЭМ!$K$40:$K$783,СВЦЭМ!$A$40:$A$783,$A370,СВЦЭМ!$B$39:$B$789,V$366)+'СЕТ СН'!$F$16</f>
        <v>#VALUE!</v>
      </c>
      <c r="W370" s="36" t="e">
        <f ca="1">SUMIFS(СВЦЭМ!$K$40:$K$783,СВЦЭМ!$A$40:$A$783,$A370,СВЦЭМ!$B$39:$B$789,W$366)+'СЕТ СН'!$F$16</f>
        <v>#VALUE!</v>
      </c>
      <c r="X370" s="36" t="e">
        <f ca="1">SUMIFS(СВЦЭМ!$K$40:$K$783,СВЦЭМ!$A$40:$A$783,$A370,СВЦЭМ!$B$39:$B$789,X$366)+'СЕТ СН'!$F$16</f>
        <v>#VALUE!</v>
      </c>
      <c r="Y370" s="36" t="e">
        <f ca="1">SUMIFS(СВЦЭМ!$K$40:$K$783,СВЦЭМ!$A$40:$A$783,$A370,СВЦЭМ!$B$39:$B$789,Y$366)+'СЕТ СН'!$F$16</f>
        <v>#VALUE!</v>
      </c>
    </row>
    <row r="371" spans="1:25" ht="15.75" hidden="1" x14ac:dyDescent="0.2">
      <c r="A371" s="35">
        <f t="shared" si="10"/>
        <v>45631</v>
      </c>
      <c r="B371" s="36" t="e">
        <f ca="1">SUMIFS(СВЦЭМ!$K$40:$K$783,СВЦЭМ!$A$40:$A$783,$A371,СВЦЭМ!$B$39:$B$789,B$366)+'СЕТ СН'!$F$16</f>
        <v>#VALUE!</v>
      </c>
      <c r="C371" s="36" t="e">
        <f ca="1">SUMIFS(СВЦЭМ!$K$40:$K$783,СВЦЭМ!$A$40:$A$783,$A371,СВЦЭМ!$B$39:$B$789,C$366)+'СЕТ СН'!$F$16</f>
        <v>#VALUE!</v>
      </c>
      <c r="D371" s="36" t="e">
        <f ca="1">SUMIFS(СВЦЭМ!$K$40:$K$783,СВЦЭМ!$A$40:$A$783,$A371,СВЦЭМ!$B$39:$B$789,D$366)+'СЕТ СН'!$F$16</f>
        <v>#VALUE!</v>
      </c>
      <c r="E371" s="36" t="e">
        <f ca="1">SUMIFS(СВЦЭМ!$K$40:$K$783,СВЦЭМ!$A$40:$A$783,$A371,СВЦЭМ!$B$39:$B$789,E$366)+'СЕТ СН'!$F$16</f>
        <v>#VALUE!</v>
      </c>
      <c r="F371" s="36" t="e">
        <f ca="1">SUMIFS(СВЦЭМ!$K$40:$K$783,СВЦЭМ!$A$40:$A$783,$A371,СВЦЭМ!$B$39:$B$789,F$366)+'СЕТ СН'!$F$16</f>
        <v>#VALUE!</v>
      </c>
      <c r="G371" s="36" t="e">
        <f ca="1">SUMIFS(СВЦЭМ!$K$40:$K$783,СВЦЭМ!$A$40:$A$783,$A371,СВЦЭМ!$B$39:$B$789,G$366)+'СЕТ СН'!$F$16</f>
        <v>#VALUE!</v>
      </c>
      <c r="H371" s="36" t="e">
        <f ca="1">SUMIFS(СВЦЭМ!$K$40:$K$783,СВЦЭМ!$A$40:$A$783,$A371,СВЦЭМ!$B$39:$B$789,H$366)+'СЕТ СН'!$F$16</f>
        <v>#VALUE!</v>
      </c>
      <c r="I371" s="36" t="e">
        <f ca="1">SUMIFS(СВЦЭМ!$K$40:$K$783,СВЦЭМ!$A$40:$A$783,$A371,СВЦЭМ!$B$39:$B$789,I$366)+'СЕТ СН'!$F$16</f>
        <v>#VALUE!</v>
      </c>
      <c r="J371" s="36" t="e">
        <f ca="1">SUMIFS(СВЦЭМ!$K$40:$K$783,СВЦЭМ!$A$40:$A$783,$A371,СВЦЭМ!$B$39:$B$789,J$366)+'СЕТ СН'!$F$16</f>
        <v>#VALUE!</v>
      </c>
      <c r="K371" s="36" t="e">
        <f ca="1">SUMIFS(СВЦЭМ!$K$40:$K$783,СВЦЭМ!$A$40:$A$783,$A371,СВЦЭМ!$B$39:$B$789,K$366)+'СЕТ СН'!$F$16</f>
        <v>#VALUE!</v>
      </c>
      <c r="L371" s="36" t="e">
        <f ca="1">SUMIFS(СВЦЭМ!$K$40:$K$783,СВЦЭМ!$A$40:$A$783,$A371,СВЦЭМ!$B$39:$B$789,L$366)+'СЕТ СН'!$F$16</f>
        <v>#VALUE!</v>
      </c>
      <c r="M371" s="36" t="e">
        <f ca="1">SUMIFS(СВЦЭМ!$K$40:$K$783,СВЦЭМ!$A$40:$A$783,$A371,СВЦЭМ!$B$39:$B$789,M$366)+'СЕТ СН'!$F$16</f>
        <v>#VALUE!</v>
      </c>
      <c r="N371" s="36" t="e">
        <f ca="1">SUMIFS(СВЦЭМ!$K$40:$K$783,СВЦЭМ!$A$40:$A$783,$A371,СВЦЭМ!$B$39:$B$789,N$366)+'СЕТ СН'!$F$16</f>
        <v>#VALUE!</v>
      </c>
      <c r="O371" s="36" t="e">
        <f ca="1">SUMIFS(СВЦЭМ!$K$40:$K$783,СВЦЭМ!$A$40:$A$783,$A371,СВЦЭМ!$B$39:$B$789,O$366)+'СЕТ СН'!$F$16</f>
        <v>#VALUE!</v>
      </c>
      <c r="P371" s="36" t="e">
        <f ca="1">SUMIFS(СВЦЭМ!$K$40:$K$783,СВЦЭМ!$A$40:$A$783,$A371,СВЦЭМ!$B$39:$B$789,P$366)+'СЕТ СН'!$F$16</f>
        <v>#VALUE!</v>
      </c>
      <c r="Q371" s="36" t="e">
        <f ca="1">SUMIFS(СВЦЭМ!$K$40:$K$783,СВЦЭМ!$A$40:$A$783,$A371,СВЦЭМ!$B$39:$B$789,Q$366)+'СЕТ СН'!$F$16</f>
        <v>#VALUE!</v>
      </c>
      <c r="R371" s="36" t="e">
        <f ca="1">SUMIFS(СВЦЭМ!$K$40:$K$783,СВЦЭМ!$A$40:$A$783,$A371,СВЦЭМ!$B$39:$B$789,R$366)+'СЕТ СН'!$F$16</f>
        <v>#VALUE!</v>
      </c>
      <c r="S371" s="36" t="e">
        <f ca="1">SUMIFS(СВЦЭМ!$K$40:$K$783,СВЦЭМ!$A$40:$A$783,$A371,СВЦЭМ!$B$39:$B$789,S$366)+'СЕТ СН'!$F$16</f>
        <v>#VALUE!</v>
      </c>
      <c r="T371" s="36" t="e">
        <f ca="1">SUMIFS(СВЦЭМ!$K$40:$K$783,СВЦЭМ!$A$40:$A$783,$A371,СВЦЭМ!$B$39:$B$789,T$366)+'СЕТ СН'!$F$16</f>
        <v>#VALUE!</v>
      </c>
      <c r="U371" s="36" t="e">
        <f ca="1">SUMIFS(СВЦЭМ!$K$40:$K$783,СВЦЭМ!$A$40:$A$783,$A371,СВЦЭМ!$B$39:$B$789,U$366)+'СЕТ СН'!$F$16</f>
        <v>#VALUE!</v>
      </c>
      <c r="V371" s="36" t="e">
        <f ca="1">SUMIFS(СВЦЭМ!$K$40:$K$783,СВЦЭМ!$A$40:$A$783,$A371,СВЦЭМ!$B$39:$B$789,V$366)+'СЕТ СН'!$F$16</f>
        <v>#VALUE!</v>
      </c>
      <c r="W371" s="36" t="e">
        <f ca="1">SUMIFS(СВЦЭМ!$K$40:$K$783,СВЦЭМ!$A$40:$A$783,$A371,СВЦЭМ!$B$39:$B$789,W$366)+'СЕТ СН'!$F$16</f>
        <v>#VALUE!</v>
      </c>
      <c r="X371" s="36" t="e">
        <f ca="1">SUMIFS(СВЦЭМ!$K$40:$K$783,СВЦЭМ!$A$40:$A$783,$A371,СВЦЭМ!$B$39:$B$789,X$366)+'СЕТ СН'!$F$16</f>
        <v>#VALUE!</v>
      </c>
      <c r="Y371" s="36" t="e">
        <f ca="1">SUMIFS(СВЦЭМ!$K$40:$K$783,СВЦЭМ!$A$40:$A$783,$A371,СВЦЭМ!$B$39:$B$789,Y$366)+'СЕТ СН'!$F$16</f>
        <v>#VALUE!</v>
      </c>
    </row>
    <row r="372" spans="1:25" ht="15.75" hidden="1" x14ac:dyDescent="0.2">
      <c r="A372" s="35">
        <f t="shared" si="10"/>
        <v>45632</v>
      </c>
      <c r="B372" s="36" t="e">
        <f ca="1">SUMIFS(СВЦЭМ!$K$40:$K$783,СВЦЭМ!$A$40:$A$783,$A372,СВЦЭМ!$B$39:$B$789,B$366)+'СЕТ СН'!$F$16</f>
        <v>#VALUE!</v>
      </c>
      <c r="C372" s="36" t="e">
        <f ca="1">SUMIFS(СВЦЭМ!$K$40:$K$783,СВЦЭМ!$A$40:$A$783,$A372,СВЦЭМ!$B$39:$B$789,C$366)+'СЕТ СН'!$F$16</f>
        <v>#VALUE!</v>
      </c>
      <c r="D372" s="36" t="e">
        <f ca="1">SUMIFS(СВЦЭМ!$K$40:$K$783,СВЦЭМ!$A$40:$A$783,$A372,СВЦЭМ!$B$39:$B$789,D$366)+'СЕТ СН'!$F$16</f>
        <v>#VALUE!</v>
      </c>
      <c r="E372" s="36" t="e">
        <f ca="1">SUMIFS(СВЦЭМ!$K$40:$K$783,СВЦЭМ!$A$40:$A$783,$A372,СВЦЭМ!$B$39:$B$789,E$366)+'СЕТ СН'!$F$16</f>
        <v>#VALUE!</v>
      </c>
      <c r="F372" s="36" t="e">
        <f ca="1">SUMIFS(СВЦЭМ!$K$40:$K$783,СВЦЭМ!$A$40:$A$783,$A372,СВЦЭМ!$B$39:$B$789,F$366)+'СЕТ СН'!$F$16</f>
        <v>#VALUE!</v>
      </c>
      <c r="G372" s="36" t="e">
        <f ca="1">SUMIFS(СВЦЭМ!$K$40:$K$783,СВЦЭМ!$A$40:$A$783,$A372,СВЦЭМ!$B$39:$B$789,G$366)+'СЕТ СН'!$F$16</f>
        <v>#VALUE!</v>
      </c>
      <c r="H372" s="36" t="e">
        <f ca="1">SUMIFS(СВЦЭМ!$K$40:$K$783,СВЦЭМ!$A$40:$A$783,$A372,СВЦЭМ!$B$39:$B$789,H$366)+'СЕТ СН'!$F$16</f>
        <v>#VALUE!</v>
      </c>
      <c r="I372" s="36" t="e">
        <f ca="1">SUMIFS(СВЦЭМ!$K$40:$K$783,СВЦЭМ!$A$40:$A$783,$A372,СВЦЭМ!$B$39:$B$789,I$366)+'СЕТ СН'!$F$16</f>
        <v>#VALUE!</v>
      </c>
      <c r="J372" s="36" t="e">
        <f ca="1">SUMIFS(СВЦЭМ!$K$40:$K$783,СВЦЭМ!$A$40:$A$783,$A372,СВЦЭМ!$B$39:$B$789,J$366)+'СЕТ СН'!$F$16</f>
        <v>#VALUE!</v>
      </c>
      <c r="K372" s="36" t="e">
        <f ca="1">SUMIFS(СВЦЭМ!$K$40:$K$783,СВЦЭМ!$A$40:$A$783,$A372,СВЦЭМ!$B$39:$B$789,K$366)+'СЕТ СН'!$F$16</f>
        <v>#VALUE!</v>
      </c>
      <c r="L372" s="36" t="e">
        <f ca="1">SUMIFS(СВЦЭМ!$K$40:$K$783,СВЦЭМ!$A$40:$A$783,$A372,СВЦЭМ!$B$39:$B$789,L$366)+'СЕТ СН'!$F$16</f>
        <v>#VALUE!</v>
      </c>
      <c r="M372" s="36" t="e">
        <f ca="1">SUMIFS(СВЦЭМ!$K$40:$K$783,СВЦЭМ!$A$40:$A$783,$A372,СВЦЭМ!$B$39:$B$789,M$366)+'СЕТ СН'!$F$16</f>
        <v>#VALUE!</v>
      </c>
      <c r="N372" s="36" t="e">
        <f ca="1">SUMIFS(СВЦЭМ!$K$40:$K$783,СВЦЭМ!$A$40:$A$783,$A372,СВЦЭМ!$B$39:$B$789,N$366)+'СЕТ СН'!$F$16</f>
        <v>#VALUE!</v>
      </c>
      <c r="O372" s="36" t="e">
        <f ca="1">SUMIFS(СВЦЭМ!$K$40:$K$783,СВЦЭМ!$A$40:$A$783,$A372,СВЦЭМ!$B$39:$B$789,O$366)+'СЕТ СН'!$F$16</f>
        <v>#VALUE!</v>
      </c>
      <c r="P372" s="36" t="e">
        <f ca="1">SUMIFS(СВЦЭМ!$K$40:$K$783,СВЦЭМ!$A$40:$A$783,$A372,СВЦЭМ!$B$39:$B$789,P$366)+'СЕТ СН'!$F$16</f>
        <v>#VALUE!</v>
      </c>
      <c r="Q372" s="36" t="e">
        <f ca="1">SUMIFS(СВЦЭМ!$K$40:$K$783,СВЦЭМ!$A$40:$A$783,$A372,СВЦЭМ!$B$39:$B$789,Q$366)+'СЕТ СН'!$F$16</f>
        <v>#VALUE!</v>
      </c>
      <c r="R372" s="36" t="e">
        <f ca="1">SUMIFS(СВЦЭМ!$K$40:$K$783,СВЦЭМ!$A$40:$A$783,$A372,СВЦЭМ!$B$39:$B$789,R$366)+'СЕТ СН'!$F$16</f>
        <v>#VALUE!</v>
      </c>
      <c r="S372" s="36" t="e">
        <f ca="1">SUMIFS(СВЦЭМ!$K$40:$K$783,СВЦЭМ!$A$40:$A$783,$A372,СВЦЭМ!$B$39:$B$789,S$366)+'СЕТ СН'!$F$16</f>
        <v>#VALUE!</v>
      </c>
      <c r="T372" s="36" t="e">
        <f ca="1">SUMIFS(СВЦЭМ!$K$40:$K$783,СВЦЭМ!$A$40:$A$783,$A372,СВЦЭМ!$B$39:$B$789,T$366)+'СЕТ СН'!$F$16</f>
        <v>#VALUE!</v>
      </c>
      <c r="U372" s="36" t="e">
        <f ca="1">SUMIFS(СВЦЭМ!$K$40:$K$783,СВЦЭМ!$A$40:$A$783,$A372,СВЦЭМ!$B$39:$B$789,U$366)+'СЕТ СН'!$F$16</f>
        <v>#VALUE!</v>
      </c>
      <c r="V372" s="36" t="e">
        <f ca="1">SUMIFS(СВЦЭМ!$K$40:$K$783,СВЦЭМ!$A$40:$A$783,$A372,СВЦЭМ!$B$39:$B$789,V$366)+'СЕТ СН'!$F$16</f>
        <v>#VALUE!</v>
      </c>
      <c r="W372" s="36" t="e">
        <f ca="1">SUMIFS(СВЦЭМ!$K$40:$K$783,СВЦЭМ!$A$40:$A$783,$A372,СВЦЭМ!$B$39:$B$789,W$366)+'СЕТ СН'!$F$16</f>
        <v>#VALUE!</v>
      </c>
      <c r="X372" s="36" t="e">
        <f ca="1">SUMIFS(СВЦЭМ!$K$40:$K$783,СВЦЭМ!$A$40:$A$783,$A372,СВЦЭМ!$B$39:$B$789,X$366)+'СЕТ СН'!$F$16</f>
        <v>#VALUE!</v>
      </c>
      <c r="Y372" s="36" t="e">
        <f ca="1">SUMIFS(СВЦЭМ!$K$40:$K$783,СВЦЭМ!$A$40:$A$783,$A372,СВЦЭМ!$B$39:$B$789,Y$366)+'СЕТ СН'!$F$16</f>
        <v>#VALUE!</v>
      </c>
    </row>
    <row r="373" spans="1:25" ht="15.75" hidden="1" x14ac:dyDescent="0.2">
      <c r="A373" s="35">
        <f t="shared" si="10"/>
        <v>45633</v>
      </c>
      <c r="B373" s="36" t="e">
        <f ca="1">SUMIFS(СВЦЭМ!$K$40:$K$783,СВЦЭМ!$A$40:$A$783,$A373,СВЦЭМ!$B$39:$B$789,B$366)+'СЕТ СН'!$F$16</f>
        <v>#VALUE!</v>
      </c>
      <c r="C373" s="36" t="e">
        <f ca="1">SUMIFS(СВЦЭМ!$K$40:$K$783,СВЦЭМ!$A$40:$A$783,$A373,СВЦЭМ!$B$39:$B$789,C$366)+'СЕТ СН'!$F$16</f>
        <v>#VALUE!</v>
      </c>
      <c r="D373" s="36" t="e">
        <f ca="1">SUMIFS(СВЦЭМ!$K$40:$K$783,СВЦЭМ!$A$40:$A$783,$A373,СВЦЭМ!$B$39:$B$789,D$366)+'СЕТ СН'!$F$16</f>
        <v>#VALUE!</v>
      </c>
      <c r="E373" s="36" t="e">
        <f ca="1">SUMIFS(СВЦЭМ!$K$40:$K$783,СВЦЭМ!$A$40:$A$783,$A373,СВЦЭМ!$B$39:$B$789,E$366)+'СЕТ СН'!$F$16</f>
        <v>#VALUE!</v>
      </c>
      <c r="F373" s="36" t="e">
        <f ca="1">SUMIFS(СВЦЭМ!$K$40:$K$783,СВЦЭМ!$A$40:$A$783,$A373,СВЦЭМ!$B$39:$B$789,F$366)+'СЕТ СН'!$F$16</f>
        <v>#VALUE!</v>
      </c>
      <c r="G373" s="36" t="e">
        <f ca="1">SUMIFS(СВЦЭМ!$K$40:$K$783,СВЦЭМ!$A$40:$A$783,$A373,СВЦЭМ!$B$39:$B$789,G$366)+'СЕТ СН'!$F$16</f>
        <v>#VALUE!</v>
      </c>
      <c r="H373" s="36" t="e">
        <f ca="1">SUMIFS(СВЦЭМ!$K$40:$K$783,СВЦЭМ!$A$40:$A$783,$A373,СВЦЭМ!$B$39:$B$789,H$366)+'СЕТ СН'!$F$16</f>
        <v>#VALUE!</v>
      </c>
      <c r="I373" s="36" t="e">
        <f ca="1">SUMIFS(СВЦЭМ!$K$40:$K$783,СВЦЭМ!$A$40:$A$783,$A373,СВЦЭМ!$B$39:$B$789,I$366)+'СЕТ СН'!$F$16</f>
        <v>#VALUE!</v>
      </c>
      <c r="J373" s="36" t="e">
        <f ca="1">SUMIFS(СВЦЭМ!$K$40:$K$783,СВЦЭМ!$A$40:$A$783,$A373,СВЦЭМ!$B$39:$B$789,J$366)+'СЕТ СН'!$F$16</f>
        <v>#VALUE!</v>
      </c>
      <c r="K373" s="36" t="e">
        <f ca="1">SUMIFS(СВЦЭМ!$K$40:$K$783,СВЦЭМ!$A$40:$A$783,$A373,СВЦЭМ!$B$39:$B$789,K$366)+'СЕТ СН'!$F$16</f>
        <v>#VALUE!</v>
      </c>
      <c r="L373" s="36" t="e">
        <f ca="1">SUMIFS(СВЦЭМ!$K$40:$K$783,СВЦЭМ!$A$40:$A$783,$A373,СВЦЭМ!$B$39:$B$789,L$366)+'СЕТ СН'!$F$16</f>
        <v>#VALUE!</v>
      </c>
      <c r="M373" s="36" t="e">
        <f ca="1">SUMIFS(СВЦЭМ!$K$40:$K$783,СВЦЭМ!$A$40:$A$783,$A373,СВЦЭМ!$B$39:$B$789,M$366)+'СЕТ СН'!$F$16</f>
        <v>#VALUE!</v>
      </c>
      <c r="N373" s="36" t="e">
        <f ca="1">SUMIFS(СВЦЭМ!$K$40:$K$783,СВЦЭМ!$A$40:$A$783,$A373,СВЦЭМ!$B$39:$B$789,N$366)+'СЕТ СН'!$F$16</f>
        <v>#VALUE!</v>
      </c>
      <c r="O373" s="36" t="e">
        <f ca="1">SUMIFS(СВЦЭМ!$K$40:$K$783,СВЦЭМ!$A$40:$A$783,$A373,СВЦЭМ!$B$39:$B$789,O$366)+'СЕТ СН'!$F$16</f>
        <v>#VALUE!</v>
      </c>
      <c r="P373" s="36" t="e">
        <f ca="1">SUMIFS(СВЦЭМ!$K$40:$K$783,СВЦЭМ!$A$40:$A$783,$A373,СВЦЭМ!$B$39:$B$789,P$366)+'СЕТ СН'!$F$16</f>
        <v>#VALUE!</v>
      </c>
      <c r="Q373" s="36" t="e">
        <f ca="1">SUMIFS(СВЦЭМ!$K$40:$K$783,СВЦЭМ!$A$40:$A$783,$A373,СВЦЭМ!$B$39:$B$789,Q$366)+'СЕТ СН'!$F$16</f>
        <v>#VALUE!</v>
      </c>
      <c r="R373" s="36" t="e">
        <f ca="1">SUMIFS(СВЦЭМ!$K$40:$K$783,СВЦЭМ!$A$40:$A$783,$A373,СВЦЭМ!$B$39:$B$789,R$366)+'СЕТ СН'!$F$16</f>
        <v>#VALUE!</v>
      </c>
      <c r="S373" s="36" t="e">
        <f ca="1">SUMIFS(СВЦЭМ!$K$40:$K$783,СВЦЭМ!$A$40:$A$783,$A373,СВЦЭМ!$B$39:$B$789,S$366)+'СЕТ СН'!$F$16</f>
        <v>#VALUE!</v>
      </c>
      <c r="T373" s="36" t="e">
        <f ca="1">SUMIFS(СВЦЭМ!$K$40:$K$783,СВЦЭМ!$A$40:$A$783,$A373,СВЦЭМ!$B$39:$B$789,T$366)+'СЕТ СН'!$F$16</f>
        <v>#VALUE!</v>
      </c>
      <c r="U373" s="36" t="e">
        <f ca="1">SUMIFS(СВЦЭМ!$K$40:$K$783,СВЦЭМ!$A$40:$A$783,$A373,СВЦЭМ!$B$39:$B$789,U$366)+'СЕТ СН'!$F$16</f>
        <v>#VALUE!</v>
      </c>
      <c r="V373" s="36" t="e">
        <f ca="1">SUMIFS(СВЦЭМ!$K$40:$K$783,СВЦЭМ!$A$40:$A$783,$A373,СВЦЭМ!$B$39:$B$789,V$366)+'СЕТ СН'!$F$16</f>
        <v>#VALUE!</v>
      </c>
      <c r="W373" s="36" t="e">
        <f ca="1">SUMIFS(СВЦЭМ!$K$40:$K$783,СВЦЭМ!$A$40:$A$783,$A373,СВЦЭМ!$B$39:$B$789,W$366)+'СЕТ СН'!$F$16</f>
        <v>#VALUE!</v>
      </c>
      <c r="X373" s="36" t="e">
        <f ca="1">SUMIFS(СВЦЭМ!$K$40:$K$783,СВЦЭМ!$A$40:$A$783,$A373,СВЦЭМ!$B$39:$B$789,X$366)+'СЕТ СН'!$F$16</f>
        <v>#VALUE!</v>
      </c>
      <c r="Y373" s="36" t="e">
        <f ca="1">SUMIFS(СВЦЭМ!$K$40:$K$783,СВЦЭМ!$A$40:$A$783,$A373,СВЦЭМ!$B$39:$B$789,Y$366)+'СЕТ СН'!$F$16</f>
        <v>#VALUE!</v>
      </c>
    </row>
    <row r="374" spans="1:25" ht="15.75" hidden="1" x14ac:dyDescent="0.2">
      <c r="A374" s="35">
        <f t="shared" si="10"/>
        <v>45634</v>
      </c>
      <c r="B374" s="36" t="e">
        <f ca="1">SUMIFS(СВЦЭМ!$K$40:$K$783,СВЦЭМ!$A$40:$A$783,$A374,СВЦЭМ!$B$39:$B$789,B$366)+'СЕТ СН'!$F$16</f>
        <v>#VALUE!</v>
      </c>
      <c r="C374" s="36" t="e">
        <f ca="1">SUMIFS(СВЦЭМ!$K$40:$K$783,СВЦЭМ!$A$40:$A$783,$A374,СВЦЭМ!$B$39:$B$789,C$366)+'СЕТ СН'!$F$16</f>
        <v>#VALUE!</v>
      </c>
      <c r="D374" s="36" t="e">
        <f ca="1">SUMIFS(СВЦЭМ!$K$40:$K$783,СВЦЭМ!$A$40:$A$783,$A374,СВЦЭМ!$B$39:$B$789,D$366)+'СЕТ СН'!$F$16</f>
        <v>#VALUE!</v>
      </c>
      <c r="E374" s="36" t="e">
        <f ca="1">SUMIFS(СВЦЭМ!$K$40:$K$783,СВЦЭМ!$A$40:$A$783,$A374,СВЦЭМ!$B$39:$B$789,E$366)+'СЕТ СН'!$F$16</f>
        <v>#VALUE!</v>
      </c>
      <c r="F374" s="36" t="e">
        <f ca="1">SUMIFS(СВЦЭМ!$K$40:$K$783,СВЦЭМ!$A$40:$A$783,$A374,СВЦЭМ!$B$39:$B$789,F$366)+'СЕТ СН'!$F$16</f>
        <v>#VALUE!</v>
      </c>
      <c r="G374" s="36" t="e">
        <f ca="1">SUMIFS(СВЦЭМ!$K$40:$K$783,СВЦЭМ!$A$40:$A$783,$A374,СВЦЭМ!$B$39:$B$789,G$366)+'СЕТ СН'!$F$16</f>
        <v>#VALUE!</v>
      </c>
      <c r="H374" s="36" t="e">
        <f ca="1">SUMIFS(СВЦЭМ!$K$40:$K$783,СВЦЭМ!$A$40:$A$783,$A374,СВЦЭМ!$B$39:$B$789,H$366)+'СЕТ СН'!$F$16</f>
        <v>#VALUE!</v>
      </c>
      <c r="I374" s="36" t="e">
        <f ca="1">SUMIFS(СВЦЭМ!$K$40:$K$783,СВЦЭМ!$A$40:$A$783,$A374,СВЦЭМ!$B$39:$B$789,I$366)+'СЕТ СН'!$F$16</f>
        <v>#VALUE!</v>
      </c>
      <c r="J374" s="36" t="e">
        <f ca="1">SUMIFS(СВЦЭМ!$K$40:$K$783,СВЦЭМ!$A$40:$A$783,$A374,СВЦЭМ!$B$39:$B$789,J$366)+'СЕТ СН'!$F$16</f>
        <v>#VALUE!</v>
      </c>
      <c r="K374" s="36" t="e">
        <f ca="1">SUMIFS(СВЦЭМ!$K$40:$K$783,СВЦЭМ!$A$40:$A$783,$A374,СВЦЭМ!$B$39:$B$789,K$366)+'СЕТ СН'!$F$16</f>
        <v>#VALUE!</v>
      </c>
      <c r="L374" s="36" t="e">
        <f ca="1">SUMIFS(СВЦЭМ!$K$40:$K$783,СВЦЭМ!$A$40:$A$783,$A374,СВЦЭМ!$B$39:$B$789,L$366)+'СЕТ СН'!$F$16</f>
        <v>#VALUE!</v>
      </c>
      <c r="M374" s="36" t="e">
        <f ca="1">SUMIFS(СВЦЭМ!$K$40:$K$783,СВЦЭМ!$A$40:$A$783,$A374,СВЦЭМ!$B$39:$B$789,M$366)+'СЕТ СН'!$F$16</f>
        <v>#VALUE!</v>
      </c>
      <c r="N374" s="36" t="e">
        <f ca="1">SUMIFS(СВЦЭМ!$K$40:$K$783,СВЦЭМ!$A$40:$A$783,$A374,СВЦЭМ!$B$39:$B$789,N$366)+'СЕТ СН'!$F$16</f>
        <v>#VALUE!</v>
      </c>
      <c r="O374" s="36" t="e">
        <f ca="1">SUMIFS(СВЦЭМ!$K$40:$K$783,СВЦЭМ!$A$40:$A$783,$A374,СВЦЭМ!$B$39:$B$789,O$366)+'СЕТ СН'!$F$16</f>
        <v>#VALUE!</v>
      </c>
      <c r="P374" s="36" t="e">
        <f ca="1">SUMIFS(СВЦЭМ!$K$40:$K$783,СВЦЭМ!$A$40:$A$783,$A374,СВЦЭМ!$B$39:$B$789,P$366)+'СЕТ СН'!$F$16</f>
        <v>#VALUE!</v>
      </c>
      <c r="Q374" s="36" t="e">
        <f ca="1">SUMIFS(СВЦЭМ!$K$40:$K$783,СВЦЭМ!$A$40:$A$783,$A374,СВЦЭМ!$B$39:$B$789,Q$366)+'СЕТ СН'!$F$16</f>
        <v>#VALUE!</v>
      </c>
      <c r="R374" s="36" t="e">
        <f ca="1">SUMIFS(СВЦЭМ!$K$40:$K$783,СВЦЭМ!$A$40:$A$783,$A374,СВЦЭМ!$B$39:$B$789,R$366)+'СЕТ СН'!$F$16</f>
        <v>#VALUE!</v>
      </c>
      <c r="S374" s="36" t="e">
        <f ca="1">SUMIFS(СВЦЭМ!$K$40:$K$783,СВЦЭМ!$A$40:$A$783,$A374,СВЦЭМ!$B$39:$B$789,S$366)+'СЕТ СН'!$F$16</f>
        <v>#VALUE!</v>
      </c>
      <c r="T374" s="36" t="e">
        <f ca="1">SUMIFS(СВЦЭМ!$K$40:$K$783,СВЦЭМ!$A$40:$A$783,$A374,СВЦЭМ!$B$39:$B$789,T$366)+'СЕТ СН'!$F$16</f>
        <v>#VALUE!</v>
      </c>
      <c r="U374" s="36" t="e">
        <f ca="1">SUMIFS(СВЦЭМ!$K$40:$K$783,СВЦЭМ!$A$40:$A$783,$A374,СВЦЭМ!$B$39:$B$789,U$366)+'СЕТ СН'!$F$16</f>
        <v>#VALUE!</v>
      </c>
      <c r="V374" s="36" t="e">
        <f ca="1">SUMIFS(СВЦЭМ!$K$40:$K$783,СВЦЭМ!$A$40:$A$783,$A374,СВЦЭМ!$B$39:$B$789,V$366)+'СЕТ СН'!$F$16</f>
        <v>#VALUE!</v>
      </c>
      <c r="W374" s="36" t="e">
        <f ca="1">SUMIFS(СВЦЭМ!$K$40:$K$783,СВЦЭМ!$A$40:$A$783,$A374,СВЦЭМ!$B$39:$B$789,W$366)+'СЕТ СН'!$F$16</f>
        <v>#VALUE!</v>
      </c>
      <c r="X374" s="36" t="e">
        <f ca="1">SUMIFS(СВЦЭМ!$K$40:$K$783,СВЦЭМ!$A$40:$A$783,$A374,СВЦЭМ!$B$39:$B$789,X$366)+'СЕТ СН'!$F$16</f>
        <v>#VALUE!</v>
      </c>
      <c r="Y374" s="36" t="e">
        <f ca="1">SUMIFS(СВЦЭМ!$K$40:$K$783,СВЦЭМ!$A$40:$A$783,$A374,СВЦЭМ!$B$39:$B$789,Y$366)+'СЕТ СН'!$F$16</f>
        <v>#VALUE!</v>
      </c>
    </row>
    <row r="375" spans="1:25" ht="15.75" hidden="1" x14ac:dyDescent="0.2">
      <c r="A375" s="35">
        <f t="shared" si="10"/>
        <v>45635</v>
      </c>
      <c r="B375" s="36" t="e">
        <f ca="1">SUMIFS(СВЦЭМ!$K$40:$K$783,СВЦЭМ!$A$40:$A$783,$A375,СВЦЭМ!$B$39:$B$789,B$366)+'СЕТ СН'!$F$16</f>
        <v>#VALUE!</v>
      </c>
      <c r="C375" s="36" t="e">
        <f ca="1">SUMIFS(СВЦЭМ!$K$40:$K$783,СВЦЭМ!$A$40:$A$783,$A375,СВЦЭМ!$B$39:$B$789,C$366)+'СЕТ СН'!$F$16</f>
        <v>#VALUE!</v>
      </c>
      <c r="D375" s="36" t="e">
        <f ca="1">SUMIFS(СВЦЭМ!$K$40:$K$783,СВЦЭМ!$A$40:$A$783,$A375,СВЦЭМ!$B$39:$B$789,D$366)+'СЕТ СН'!$F$16</f>
        <v>#VALUE!</v>
      </c>
      <c r="E375" s="36" t="e">
        <f ca="1">SUMIFS(СВЦЭМ!$K$40:$K$783,СВЦЭМ!$A$40:$A$783,$A375,СВЦЭМ!$B$39:$B$789,E$366)+'СЕТ СН'!$F$16</f>
        <v>#VALUE!</v>
      </c>
      <c r="F375" s="36" t="e">
        <f ca="1">SUMIFS(СВЦЭМ!$K$40:$K$783,СВЦЭМ!$A$40:$A$783,$A375,СВЦЭМ!$B$39:$B$789,F$366)+'СЕТ СН'!$F$16</f>
        <v>#VALUE!</v>
      </c>
      <c r="G375" s="36" t="e">
        <f ca="1">SUMIFS(СВЦЭМ!$K$40:$K$783,СВЦЭМ!$A$40:$A$783,$A375,СВЦЭМ!$B$39:$B$789,G$366)+'СЕТ СН'!$F$16</f>
        <v>#VALUE!</v>
      </c>
      <c r="H375" s="36" t="e">
        <f ca="1">SUMIFS(СВЦЭМ!$K$40:$K$783,СВЦЭМ!$A$40:$A$783,$A375,СВЦЭМ!$B$39:$B$789,H$366)+'СЕТ СН'!$F$16</f>
        <v>#VALUE!</v>
      </c>
      <c r="I375" s="36" t="e">
        <f ca="1">SUMIFS(СВЦЭМ!$K$40:$K$783,СВЦЭМ!$A$40:$A$783,$A375,СВЦЭМ!$B$39:$B$789,I$366)+'СЕТ СН'!$F$16</f>
        <v>#VALUE!</v>
      </c>
      <c r="J375" s="36" t="e">
        <f ca="1">SUMIFS(СВЦЭМ!$K$40:$K$783,СВЦЭМ!$A$40:$A$783,$A375,СВЦЭМ!$B$39:$B$789,J$366)+'СЕТ СН'!$F$16</f>
        <v>#VALUE!</v>
      </c>
      <c r="K375" s="36" t="e">
        <f ca="1">SUMIFS(СВЦЭМ!$K$40:$K$783,СВЦЭМ!$A$40:$A$783,$A375,СВЦЭМ!$B$39:$B$789,K$366)+'СЕТ СН'!$F$16</f>
        <v>#VALUE!</v>
      </c>
      <c r="L375" s="36" t="e">
        <f ca="1">SUMIFS(СВЦЭМ!$K$40:$K$783,СВЦЭМ!$A$40:$A$783,$A375,СВЦЭМ!$B$39:$B$789,L$366)+'СЕТ СН'!$F$16</f>
        <v>#VALUE!</v>
      </c>
      <c r="M375" s="36" t="e">
        <f ca="1">SUMIFS(СВЦЭМ!$K$40:$K$783,СВЦЭМ!$A$40:$A$783,$A375,СВЦЭМ!$B$39:$B$789,M$366)+'СЕТ СН'!$F$16</f>
        <v>#VALUE!</v>
      </c>
      <c r="N375" s="36" t="e">
        <f ca="1">SUMIFS(СВЦЭМ!$K$40:$K$783,СВЦЭМ!$A$40:$A$783,$A375,СВЦЭМ!$B$39:$B$789,N$366)+'СЕТ СН'!$F$16</f>
        <v>#VALUE!</v>
      </c>
      <c r="O375" s="36" t="e">
        <f ca="1">SUMIFS(СВЦЭМ!$K$40:$K$783,СВЦЭМ!$A$40:$A$783,$A375,СВЦЭМ!$B$39:$B$789,O$366)+'СЕТ СН'!$F$16</f>
        <v>#VALUE!</v>
      </c>
      <c r="P375" s="36" t="e">
        <f ca="1">SUMIFS(СВЦЭМ!$K$40:$K$783,СВЦЭМ!$A$40:$A$783,$A375,СВЦЭМ!$B$39:$B$789,P$366)+'СЕТ СН'!$F$16</f>
        <v>#VALUE!</v>
      </c>
      <c r="Q375" s="36" t="e">
        <f ca="1">SUMIFS(СВЦЭМ!$K$40:$K$783,СВЦЭМ!$A$40:$A$783,$A375,СВЦЭМ!$B$39:$B$789,Q$366)+'СЕТ СН'!$F$16</f>
        <v>#VALUE!</v>
      </c>
      <c r="R375" s="36" t="e">
        <f ca="1">SUMIFS(СВЦЭМ!$K$40:$K$783,СВЦЭМ!$A$40:$A$783,$A375,СВЦЭМ!$B$39:$B$789,R$366)+'СЕТ СН'!$F$16</f>
        <v>#VALUE!</v>
      </c>
      <c r="S375" s="36" t="e">
        <f ca="1">SUMIFS(СВЦЭМ!$K$40:$K$783,СВЦЭМ!$A$40:$A$783,$A375,СВЦЭМ!$B$39:$B$789,S$366)+'СЕТ СН'!$F$16</f>
        <v>#VALUE!</v>
      </c>
      <c r="T375" s="36" t="e">
        <f ca="1">SUMIFS(СВЦЭМ!$K$40:$K$783,СВЦЭМ!$A$40:$A$783,$A375,СВЦЭМ!$B$39:$B$789,T$366)+'СЕТ СН'!$F$16</f>
        <v>#VALUE!</v>
      </c>
      <c r="U375" s="36" t="e">
        <f ca="1">SUMIFS(СВЦЭМ!$K$40:$K$783,СВЦЭМ!$A$40:$A$783,$A375,СВЦЭМ!$B$39:$B$789,U$366)+'СЕТ СН'!$F$16</f>
        <v>#VALUE!</v>
      </c>
      <c r="V375" s="36" t="e">
        <f ca="1">SUMIFS(СВЦЭМ!$K$40:$K$783,СВЦЭМ!$A$40:$A$783,$A375,СВЦЭМ!$B$39:$B$789,V$366)+'СЕТ СН'!$F$16</f>
        <v>#VALUE!</v>
      </c>
      <c r="W375" s="36" t="e">
        <f ca="1">SUMIFS(СВЦЭМ!$K$40:$K$783,СВЦЭМ!$A$40:$A$783,$A375,СВЦЭМ!$B$39:$B$789,W$366)+'СЕТ СН'!$F$16</f>
        <v>#VALUE!</v>
      </c>
      <c r="X375" s="36" t="e">
        <f ca="1">SUMIFS(СВЦЭМ!$K$40:$K$783,СВЦЭМ!$A$40:$A$783,$A375,СВЦЭМ!$B$39:$B$789,X$366)+'СЕТ СН'!$F$16</f>
        <v>#VALUE!</v>
      </c>
      <c r="Y375" s="36" t="e">
        <f ca="1">SUMIFS(СВЦЭМ!$K$40:$K$783,СВЦЭМ!$A$40:$A$783,$A375,СВЦЭМ!$B$39:$B$789,Y$366)+'СЕТ СН'!$F$16</f>
        <v>#VALUE!</v>
      </c>
    </row>
    <row r="376" spans="1:25" ht="15.75" hidden="1" x14ac:dyDescent="0.2">
      <c r="A376" s="35">
        <f t="shared" si="10"/>
        <v>45636</v>
      </c>
      <c r="B376" s="36" t="e">
        <f ca="1">SUMIFS(СВЦЭМ!$K$40:$K$783,СВЦЭМ!$A$40:$A$783,$A376,СВЦЭМ!$B$39:$B$789,B$366)+'СЕТ СН'!$F$16</f>
        <v>#VALUE!</v>
      </c>
      <c r="C376" s="36" t="e">
        <f ca="1">SUMIFS(СВЦЭМ!$K$40:$K$783,СВЦЭМ!$A$40:$A$783,$A376,СВЦЭМ!$B$39:$B$789,C$366)+'СЕТ СН'!$F$16</f>
        <v>#VALUE!</v>
      </c>
      <c r="D376" s="36" t="e">
        <f ca="1">SUMIFS(СВЦЭМ!$K$40:$K$783,СВЦЭМ!$A$40:$A$783,$A376,СВЦЭМ!$B$39:$B$789,D$366)+'СЕТ СН'!$F$16</f>
        <v>#VALUE!</v>
      </c>
      <c r="E376" s="36" t="e">
        <f ca="1">SUMIFS(СВЦЭМ!$K$40:$K$783,СВЦЭМ!$A$40:$A$783,$A376,СВЦЭМ!$B$39:$B$789,E$366)+'СЕТ СН'!$F$16</f>
        <v>#VALUE!</v>
      </c>
      <c r="F376" s="36" t="e">
        <f ca="1">SUMIFS(СВЦЭМ!$K$40:$K$783,СВЦЭМ!$A$40:$A$783,$A376,СВЦЭМ!$B$39:$B$789,F$366)+'СЕТ СН'!$F$16</f>
        <v>#VALUE!</v>
      </c>
      <c r="G376" s="36" t="e">
        <f ca="1">SUMIFS(СВЦЭМ!$K$40:$K$783,СВЦЭМ!$A$40:$A$783,$A376,СВЦЭМ!$B$39:$B$789,G$366)+'СЕТ СН'!$F$16</f>
        <v>#VALUE!</v>
      </c>
      <c r="H376" s="36" t="e">
        <f ca="1">SUMIFS(СВЦЭМ!$K$40:$K$783,СВЦЭМ!$A$40:$A$783,$A376,СВЦЭМ!$B$39:$B$789,H$366)+'СЕТ СН'!$F$16</f>
        <v>#VALUE!</v>
      </c>
      <c r="I376" s="36" t="e">
        <f ca="1">SUMIFS(СВЦЭМ!$K$40:$K$783,СВЦЭМ!$A$40:$A$783,$A376,СВЦЭМ!$B$39:$B$789,I$366)+'СЕТ СН'!$F$16</f>
        <v>#VALUE!</v>
      </c>
      <c r="J376" s="36" t="e">
        <f ca="1">SUMIFS(СВЦЭМ!$K$40:$K$783,СВЦЭМ!$A$40:$A$783,$A376,СВЦЭМ!$B$39:$B$789,J$366)+'СЕТ СН'!$F$16</f>
        <v>#VALUE!</v>
      </c>
      <c r="K376" s="36" t="e">
        <f ca="1">SUMIFS(СВЦЭМ!$K$40:$K$783,СВЦЭМ!$A$40:$A$783,$A376,СВЦЭМ!$B$39:$B$789,K$366)+'СЕТ СН'!$F$16</f>
        <v>#VALUE!</v>
      </c>
      <c r="L376" s="36" t="e">
        <f ca="1">SUMIFS(СВЦЭМ!$K$40:$K$783,СВЦЭМ!$A$40:$A$783,$A376,СВЦЭМ!$B$39:$B$789,L$366)+'СЕТ СН'!$F$16</f>
        <v>#VALUE!</v>
      </c>
      <c r="M376" s="36" t="e">
        <f ca="1">SUMIFS(СВЦЭМ!$K$40:$K$783,СВЦЭМ!$A$40:$A$783,$A376,СВЦЭМ!$B$39:$B$789,M$366)+'СЕТ СН'!$F$16</f>
        <v>#VALUE!</v>
      </c>
      <c r="N376" s="36" t="e">
        <f ca="1">SUMIFS(СВЦЭМ!$K$40:$K$783,СВЦЭМ!$A$40:$A$783,$A376,СВЦЭМ!$B$39:$B$789,N$366)+'СЕТ СН'!$F$16</f>
        <v>#VALUE!</v>
      </c>
      <c r="O376" s="36" t="e">
        <f ca="1">SUMIFS(СВЦЭМ!$K$40:$K$783,СВЦЭМ!$A$40:$A$783,$A376,СВЦЭМ!$B$39:$B$789,O$366)+'СЕТ СН'!$F$16</f>
        <v>#VALUE!</v>
      </c>
      <c r="P376" s="36" t="e">
        <f ca="1">SUMIFS(СВЦЭМ!$K$40:$K$783,СВЦЭМ!$A$40:$A$783,$A376,СВЦЭМ!$B$39:$B$789,P$366)+'СЕТ СН'!$F$16</f>
        <v>#VALUE!</v>
      </c>
      <c r="Q376" s="36" t="e">
        <f ca="1">SUMIFS(СВЦЭМ!$K$40:$K$783,СВЦЭМ!$A$40:$A$783,$A376,СВЦЭМ!$B$39:$B$789,Q$366)+'СЕТ СН'!$F$16</f>
        <v>#VALUE!</v>
      </c>
      <c r="R376" s="36" t="e">
        <f ca="1">SUMIFS(СВЦЭМ!$K$40:$K$783,СВЦЭМ!$A$40:$A$783,$A376,СВЦЭМ!$B$39:$B$789,R$366)+'СЕТ СН'!$F$16</f>
        <v>#VALUE!</v>
      </c>
      <c r="S376" s="36" t="e">
        <f ca="1">SUMIFS(СВЦЭМ!$K$40:$K$783,СВЦЭМ!$A$40:$A$783,$A376,СВЦЭМ!$B$39:$B$789,S$366)+'СЕТ СН'!$F$16</f>
        <v>#VALUE!</v>
      </c>
      <c r="T376" s="36" t="e">
        <f ca="1">SUMIFS(СВЦЭМ!$K$40:$K$783,СВЦЭМ!$A$40:$A$783,$A376,СВЦЭМ!$B$39:$B$789,T$366)+'СЕТ СН'!$F$16</f>
        <v>#VALUE!</v>
      </c>
      <c r="U376" s="36" t="e">
        <f ca="1">SUMIFS(СВЦЭМ!$K$40:$K$783,СВЦЭМ!$A$40:$A$783,$A376,СВЦЭМ!$B$39:$B$789,U$366)+'СЕТ СН'!$F$16</f>
        <v>#VALUE!</v>
      </c>
      <c r="V376" s="36" t="e">
        <f ca="1">SUMIFS(СВЦЭМ!$K$40:$K$783,СВЦЭМ!$A$40:$A$783,$A376,СВЦЭМ!$B$39:$B$789,V$366)+'СЕТ СН'!$F$16</f>
        <v>#VALUE!</v>
      </c>
      <c r="W376" s="36" t="e">
        <f ca="1">SUMIFS(СВЦЭМ!$K$40:$K$783,СВЦЭМ!$A$40:$A$783,$A376,СВЦЭМ!$B$39:$B$789,W$366)+'СЕТ СН'!$F$16</f>
        <v>#VALUE!</v>
      </c>
      <c r="X376" s="36" t="e">
        <f ca="1">SUMIFS(СВЦЭМ!$K$40:$K$783,СВЦЭМ!$A$40:$A$783,$A376,СВЦЭМ!$B$39:$B$789,X$366)+'СЕТ СН'!$F$16</f>
        <v>#VALUE!</v>
      </c>
      <c r="Y376" s="36" t="e">
        <f ca="1">SUMIFS(СВЦЭМ!$K$40:$K$783,СВЦЭМ!$A$40:$A$783,$A376,СВЦЭМ!$B$39:$B$789,Y$366)+'СЕТ СН'!$F$16</f>
        <v>#VALUE!</v>
      </c>
    </row>
    <row r="377" spans="1:25" ht="15.75" hidden="1" x14ac:dyDescent="0.2">
      <c r="A377" s="35">
        <f t="shared" si="10"/>
        <v>45637</v>
      </c>
      <c r="B377" s="36" t="e">
        <f ca="1">SUMIFS(СВЦЭМ!$K$40:$K$783,СВЦЭМ!$A$40:$A$783,$A377,СВЦЭМ!$B$39:$B$789,B$366)+'СЕТ СН'!$F$16</f>
        <v>#VALUE!</v>
      </c>
      <c r="C377" s="36" t="e">
        <f ca="1">SUMIFS(СВЦЭМ!$K$40:$K$783,СВЦЭМ!$A$40:$A$783,$A377,СВЦЭМ!$B$39:$B$789,C$366)+'СЕТ СН'!$F$16</f>
        <v>#VALUE!</v>
      </c>
      <c r="D377" s="36" t="e">
        <f ca="1">SUMIFS(СВЦЭМ!$K$40:$K$783,СВЦЭМ!$A$40:$A$783,$A377,СВЦЭМ!$B$39:$B$789,D$366)+'СЕТ СН'!$F$16</f>
        <v>#VALUE!</v>
      </c>
      <c r="E377" s="36" t="e">
        <f ca="1">SUMIFS(СВЦЭМ!$K$40:$K$783,СВЦЭМ!$A$40:$A$783,$A377,СВЦЭМ!$B$39:$B$789,E$366)+'СЕТ СН'!$F$16</f>
        <v>#VALUE!</v>
      </c>
      <c r="F377" s="36" t="e">
        <f ca="1">SUMIFS(СВЦЭМ!$K$40:$K$783,СВЦЭМ!$A$40:$A$783,$A377,СВЦЭМ!$B$39:$B$789,F$366)+'СЕТ СН'!$F$16</f>
        <v>#VALUE!</v>
      </c>
      <c r="G377" s="36" t="e">
        <f ca="1">SUMIFS(СВЦЭМ!$K$40:$K$783,СВЦЭМ!$A$40:$A$783,$A377,СВЦЭМ!$B$39:$B$789,G$366)+'СЕТ СН'!$F$16</f>
        <v>#VALUE!</v>
      </c>
      <c r="H377" s="36" t="e">
        <f ca="1">SUMIFS(СВЦЭМ!$K$40:$K$783,СВЦЭМ!$A$40:$A$783,$A377,СВЦЭМ!$B$39:$B$789,H$366)+'СЕТ СН'!$F$16</f>
        <v>#VALUE!</v>
      </c>
      <c r="I377" s="36" t="e">
        <f ca="1">SUMIFS(СВЦЭМ!$K$40:$K$783,СВЦЭМ!$A$40:$A$783,$A377,СВЦЭМ!$B$39:$B$789,I$366)+'СЕТ СН'!$F$16</f>
        <v>#VALUE!</v>
      </c>
      <c r="J377" s="36" t="e">
        <f ca="1">SUMIFS(СВЦЭМ!$K$40:$K$783,СВЦЭМ!$A$40:$A$783,$A377,СВЦЭМ!$B$39:$B$789,J$366)+'СЕТ СН'!$F$16</f>
        <v>#VALUE!</v>
      </c>
      <c r="K377" s="36" t="e">
        <f ca="1">SUMIFS(СВЦЭМ!$K$40:$K$783,СВЦЭМ!$A$40:$A$783,$A377,СВЦЭМ!$B$39:$B$789,K$366)+'СЕТ СН'!$F$16</f>
        <v>#VALUE!</v>
      </c>
      <c r="L377" s="36" t="e">
        <f ca="1">SUMIFS(СВЦЭМ!$K$40:$K$783,СВЦЭМ!$A$40:$A$783,$A377,СВЦЭМ!$B$39:$B$789,L$366)+'СЕТ СН'!$F$16</f>
        <v>#VALUE!</v>
      </c>
      <c r="M377" s="36" t="e">
        <f ca="1">SUMIFS(СВЦЭМ!$K$40:$K$783,СВЦЭМ!$A$40:$A$783,$A377,СВЦЭМ!$B$39:$B$789,M$366)+'СЕТ СН'!$F$16</f>
        <v>#VALUE!</v>
      </c>
      <c r="N377" s="36" t="e">
        <f ca="1">SUMIFS(СВЦЭМ!$K$40:$K$783,СВЦЭМ!$A$40:$A$783,$A377,СВЦЭМ!$B$39:$B$789,N$366)+'СЕТ СН'!$F$16</f>
        <v>#VALUE!</v>
      </c>
      <c r="O377" s="36" t="e">
        <f ca="1">SUMIFS(СВЦЭМ!$K$40:$K$783,СВЦЭМ!$A$40:$A$783,$A377,СВЦЭМ!$B$39:$B$789,O$366)+'СЕТ СН'!$F$16</f>
        <v>#VALUE!</v>
      </c>
      <c r="P377" s="36" t="e">
        <f ca="1">SUMIFS(СВЦЭМ!$K$40:$K$783,СВЦЭМ!$A$40:$A$783,$A377,СВЦЭМ!$B$39:$B$789,P$366)+'СЕТ СН'!$F$16</f>
        <v>#VALUE!</v>
      </c>
      <c r="Q377" s="36" t="e">
        <f ca="1">SUMIFS(СВЦЭМ!$K$40:$K$783,СВЦЭМ!$A$40:$A$783,$A377,СВЦЭМ!$B$39:$B$789,Q$366)+'СЕТ СН'!$F$16</f>
        <v>#VALUE!</v>
      </c>
      <c r="R377" s="36" t="e">
        <f ca="1">SUMIFS(СВЦЭМ!$K$40:$K$783,СВЦЭМ!$A$40:$A$783,$A377,СВЦЭМ!$B$39:$B$789,R$366)+'СЕТ СН'!$F$16</f>
        <v>#VALUE!</v>
      </c>
      <c r="S377" s="36" t="e">
        <f ca="1">SUMIFS(СВЦЭМ!$K$40:$K$783,СВЦЭМ!$A$40:$A$783,$A377,СВЦЭМ!$B$39:$B$789,S$366)+'СЕТ СН'!$F$16</f>
        <v>#VALUE!</v>
      </c>
      <c r="T377" s="36" t="e">
        <f ca="1">SUMIFS(СВЦЭМ!$K$40:$K$783,СВЦЭМ!$A$40:$A$783,$A377,СВЦЭМ!$B$39:$B$789,T$366)+'СЕТ СН'!$F$16</f>
        <v>#VALUE!</v>
      </c>
      <c r="U377" s="36" t="e">
        <f ca="1">SUMIFS(СВЦЭМ!$K$40:$K$783,СВЦЭМ!$A$40:$A$783,$A377,СВЦЭМ!$B$39:$B$789,U$366)+'СЕТ СН'!$F$16</f>
        <v>#VALUE!</v>
      </c>
      <c r="V377" s="36" t="e">
        <f ca="1">SUMIFS(СВЦЭМ!$K$40:$K$783,СВЦЭМ!$A$40:$A$783,$A377,СВЦЭМ!$B$39:$B$789,V$366)+'СЕТ СН'!$F$16</f>
        <v>#VALUE!</v>
      </c>
      <c r="W377" s="36" t="e">
        <f ca="1">SUMIFS(СВЦЭМ!$K$40:$K$783,СВЦЭМ!$A$40:$A$783,$A377,СВЦЭМ!$B$39:$B$789,W$366)+'СЕТ СН'!$F$16</f>
        <v>#VALUE!</v>
      </c>
      <c r="X377" s="36" t="e">
        <f ca="1">SUMIFS(СВЦЭМ!$K$40:$K$783,СВЦЭМ!$A$40:$A$783,$A377,СВЦЭМ!$B$39:$B$789,X$366)+'СЕТ СН'!$F$16</f>
        <v>#VALUE!</v>
      </c>
      <c r="Y377" s="36" t="e">
        <f ca="1">SUMIFS(СВЦЭМ!$K$40:$K$783,СВЦЭМ!$A$40:$A$783,$A377,СВЦЭМ!$B$39:$B$789,Y$366)+'СЕТ СН'!$F$16</f>
        <v>#VALUE!</v>
      </c>
    </row>
    <row r="378" spans="1:25" ht="15.75" hidden="1" x14ac:dyDescent="0.2">
      <c r="A378" s="35">
        <f t="shared" si="10"/>
        <v>45638</v>
      </c>
      <c r="B378" s="36" t="e">
        <f ca="1">SUMIFS(СВЦЭМ!$K$40:$K$783,СВЦЭМ!$A$40:$A$783,$A378,СВЦЭМ!$B$39:$B$789,B$366)+'СЕТ СН'!$F$16</f>
        <v>#VALUE!</v>
      </c>
      <c r="C378" s="36" t="e">
        <f ca="1">SUMIFS(СВЦЭМ!$K$40:$K$783,СВЦЭМ!$A$40:$A$783,$A378,СВЦЭМ!$B$39:$B$789,C$366)+'СЕТ СН'!$F$16</f>
        <v>#VALUE!</v>
      </c>
      <c r="D378" s="36" t="e">
        <f ca="1">SUMIFS(СВЦЭМ!$K$40:$K$783,СВЦЭМ!$A$40:$A$783,$A378,СВЦЭМ!$B$39:$B$789,D$366)+'СЕТ СН'!$F$16</f>
        <v>#VALUE!</v>
      </c>
      <c r="E378" s="36" t="e">
        <f ca="1">SUMIFS(СВЦЭМ!$K$40:$K$783,СВЦЭМ!$A$40:$A$783,$A378,СВЦЭМ!$B$39:$B$789,E$366)+'СЕТ СН'!$F$16</f>
        <v>#VALUE!</v>
      </c>
      <c r="F378" s="36" t="e">
        <f ca="1">SUMIFS(СВЦЭМ!$K$40:$K$783,СВЦЭМ!$A$40:$A$783,$A378,СВЦЭМ!$B$39:$B$789,F$366)+'СЕТ СН'!$F$16</f>
        <v>#VALUE!</v>
      </c>
      <c r="G378" s="36" t="e">
        <f ca="1">SUMIFS(СВЦЭМ!$K$40:$K$783,СВЦЭМ!$A$40:$A$783,$A378,СВЦЭМ!$B$39:$B$789,G$366)+'СЕТ СН'!$F$16</f>
        <v>#VALUE!</v>
      </c>
      <c r="H378" s="36" t="e">
        <f ca="1">SUMIFS(СВЦЭМ!$K$40:$K$783,СВЦЭМ!$A$40:$A$783,$A378,СВЦЭМ!$B$39:$B$789,H$366)+'СЕТ СН'!$F$16</f>
        <v>#VALUE!</v>
      </c>
      <c r="I378" s="36" t="e">
        <f ca="1">SUMIFS(СВЦЭМ!$K$40:$K$783,СВЦЭМ!$A$40:$A$783,$A378,СВЦЭМ!$B$39:$B$789,I$366)+'СЕТ СН'!$F$16</f>
        <v>#VALUE!</v>
      </c>
      <c r="J378" s="36" t="e">
        <f ca="1">SUMIFS(СВЦЭМ!$K$40:$K$783,СВЦЭМ!$A$40:$A$783,$A378,СВЦЭМ!$B$39:$B$789,J$366)+'СЕТ СН'!$F$16</f>
        <v>#VALUE!</v>
      </c>
      <c r="K378" s="36" t="e">
        <f ca="1">SUMIFS(СВЦЭМ!$K$40:$K$783,СВЦЭМ!$A$40:$A$783,$A378,СВЦЭМ!$B$39:$B$789,K$366)+'СЕТ СН'!$F$16</f>
        <v>#VALUE!</v>
      </c>
      <c r="L378" s="36" t="e">
        <f ca="1">SUMIFS(СВЦЭМ!$K$40:$K$783,СВЦЭМ!$A$40:$A$783,$A378,СВЦЭМ!$B$39:$B$789,L$366)+'СЕТ СН'!$F$16</f>
        <v>#VALUE!</v>
      </c>
      <c r="M378" s="36" t="e">
        <f ca="1">SUMIFS(СВЦЭМ!$K$40:$K$783,СВЦЭМ!$A$40:$A$783,$A378,СВЦЭМ!$B$39:$B$789,M$366)+'СЕТ СН'!$F$16</f>
        <v>#VALUE!</v>
      </c>
      <c r="N378" s="36" t="e">
        <f ca="1">SUMIFS(СВЦЭМ!$K$40:$K$783,СВЦЭМ!$A$40:$A$783,$A378,СВЦЭМ!$B$39:$B$789,N$366)+'СЕТ СН'!$F$16</f>
        <v>#VALUE!</v>
      </c>
      <c r="O378" s="36" t="e">
        <f ca="1">SUMIFS(СВЦЭМ!$K$40:$K$783,СВЦЭМ!$A$40:$A$783,$A378,СВЦЭМ!$B$39:$B$789,O$366)+'СЕТ СН'!$F$16</f>
        <v>#VALUE!</v>
      </c>
      <c r="P378" s="36" t="e">
        <f ca="1">SUMIFS(СВЦЭМ!$K$40:$K$783,СВЦЭМ!$A$40:$A$783,$A378,СВЦЭМ!$B$39:$B$789,P$366)+'СЕТ СН'!$F$16</f>
        <v>#VALUE!</v>
      </c>
      <c r="Q378" s="36" t="e">
        <f ca="1">SUMIFS(СВЦЭМ!$K$40:$K$783,СВЦЭМ!$A$40:$A$783,$A378,СВЦЭМ!$B$39:$B$789,Q$366)+'СЕТ СН'!$F$16</f>
        <v>#VALUE!</v>
      </c>
      <c r="R378" s="36" t="e">
        <f ca="1">SUMIFS(СВЦЭМ!$K$40:$K$783,СВЦЭМ!$A$40:$A$783,$A378,СВЦЭМ!$B$39:$B$789,R$366)+'СЕТ СН'!$F$16</f>
        <v>#VALUE!</v>
      </c>
      <c r="S378" s="36" t="e">
        <f ca="1">SUMIFS(СВЦЭМ!$K$40:$K$783,СВЦЭМ!$A$40:$A$783,$A378,СВЦЭМ!$B$39:$B$789,S$366)+'СЕТ СН'!$F$16</f>
        <v>#VALUE!</v>
      </c>
      <c r="T378" s="36" t="e">
        <f ca="1">SUMIFS(СВЦЭМ!$K$40:$K$783,СВЦЭМ!$A$40:$A$783,$A378,СВЦЭМ!$B$39:$B$789,T$366)+'СЕТ СН'!$F$16</f>
        <v>#VALUE!</v>
      </c>
      <c r="U378" s="36" t="e">
        <f ca="1">SUMIFS(СВЦЭМ!$K$40:$K$783,СВЦЭМ!$A$40:$A$783,$A378,СВЦЭМ!$B$39:$B$789,U$366)+'СЕТ СН'!$F$16</f>
        <v>#VALUE!</v>
      </c>
      <c r="V378" s="36" t="e">
        <f ca="1">SUMIFS(СВЦЭМ!$K$40:$K$783,СВЦЭМ!$A$40:$A$783,$A378,СВЦЭМ!$B$39:$B$789,V$366)+'СЕТ СН'!$F$16</f>
        <v>#VALUE!</v>
      </c>
      <c r="W378" s="36" t="e">
        <f ca="1">SUMIFS(СВЦЭМ!$K$40:$K$783,СВЦЭМ!$A$40:$A$783,$A378,СВЦЭМ!$B$39:$B$789,W$366)+'СЕТ СН'!$F$16</f>
        <v>#VALUE!</v>
      </c>
      <c r="X378" s="36" t="e">
        <f ca="1">SUMIFS(СВЦЭМ!$K$40:$K$783,СВЦЭМ!$A$40:$A$783,$A378,СВЦЭМ!$B$39:$B$789,X$366)+'СЕТ СН'!$F$16</f>
        <v>#VALUE!</v>
      </c>
      <c r="Y378" s="36" t="e">
        <f ca="1">SUMIFS(СВЦЭМ!$K$40:$K$783,СВЦЭМ!$A$40:$A$783,$A378,СВЦЭМ!$B$39:$B$789,Y$366)+'СЕТ СН'!$F$16</f>
        <v>#VALUE!</v>
      </c>
    </row>
    <row r="379" spans="1:25" ht="15.75" hidden="1" x14ac:dyDescent="0.2">
      <c r="A379" s="35">
        <f t="shared" si="10"/>
        <v>45639</v>
      </c>
      <c r="B379" s="36" t="e">
        <f ca="1">SUMIFS(СВЦЭМ!$K$40:$K$783,СВЦЭМ!$A$40:$A$783,$A379,СВЦЭМ!$B$39:$B$789,B$366)+'СЕТ СН'!$F$16</f>
        <v>#VALUE!</v>
      </c>
      <c r="C379" s="36" t="e">
        <f ca="1">SUMIFS(СВЦЭМ!$K$40:$K$783,СВЦЭМ!$A$40:$A$783,$A379,СВЦЭМ!$B$39:$B$789,C$366)+'СЕТ СН'!$F$16</f>
        <v>#VALUE!</v>
      </c>
      <c r="D379" s="36" t="e">
        <f ca="1">SUMIFS(СВЦЭМ!$K$40:$K$783,СВЦЭМ!$A$40:$A$783,$A379,СВЦЭМ!$B$39:$B$789,D$366)+'СЕТ СН'!$F$16</f>
        <v>#VALUE!</v>
      </c>
      <c r="E379" s="36" t="e">
        <f ca="1">SUMIFS(СВЦЭМ!$K$40:$K$783,СВЦЭМ!$A$40:$A$783,$A379,СВЦЭМ!$B$39:$B$789,E$366)+'СЕТ СН'!$F$16</f>
        <v>#VALUE!</v>
      </c>
      <c r="F379" s="36" t="e">
        <f ca="1">SUMIFS(СВЦЭМ!$K$40:$K$783,СВЦЭМ!$A$40:$A$783,$A379,СВЦЭМ!$B$39:$B$789,F$366)+'СЕТ СН'!$F$16</f>
        <v>#VALUE!</v>
      </c>
      <c r="G379" s="36" t="e">
        <f ca="1">SUMIFS(СВЦЭМ!$K$40:$K$783,СВЦЭМ!$A$40:$A$783,$A379,СВЦЭМ!$B$39:$B$789,G$366)+'СЕТ СН'!$F$16</f>
        <v>#VALUE!</v>
      </c>
      <c r="H379" s="36" t="e">
        <f ca="1">SUMIFS(СВЦЭМ!$K$40:$K$783,СВЦЭМ!$A$40:$A$783,$A379,СВЦЭМ!$B$39:$B$789,H$366)+'СЕТ СН'!$F$16</f>
        <v>#VALUE!</v>
      </c>
      <c r="I379" s="36" t="e">
        <f ca="1">SUMIFS(СВЦЭМ!$K$40:$K$783,СВЦЭМ!$A$40:$A$783,$A379,СВЦЭМ!$B$39:$B$789,I$366)+'СЕТ СН'!$F$16</f>
        <v>#VALUE!</v>
      </c>
      <c r="J379" s="36" t="e">
        <f ca="1">SUMIFS(СВЦЭМ!$K$40:$K$783,СВЦЭМ!$A$40:$A$783,$A379,СВЦЭМ!$B$39:$B$789,J$366)+'СЕТ СН'!$F$16</f>
        <v>#VALUE!</v>
      </c>
      <c r="K379" s="36" t="e">
        <f ca="1">SUMIFS(СВЦЭМ!$K$40:$K$783,СВЦЭМ!$A$40:$A$783,$A379,СВЦЭМ!$B$39:$B$789,K$366)+'СЕТ СН'!$F$16</f>
        <v>#VALUE!</v>
      </c>
      <c r="L379" s="36" t="e">
        <f ca="1">SUMIFS(СВЦЭМ!$K$40:$K$783,СВЦЭМ!$A$40:$A$783,$A379,СВЦЭМ!$B$39:$B$789,L$366)+'СЕТ СН'!$F$16</f>
        <v>#VALUE!</v>
      </c>
      <c r="M379" s="36" t="e">
        <f ca="1">SUMIFS(СВЦЭМ!$K$40:$K$783,СВЦЭМ!$A$40:$A$783,$A379,СВЦЭМ!$B$39:$B$789,M$366)+'СЕТ СН'!$F$16</f>
        <v>#VALUE!</v>
      </c>
      <c r="N379" s="36" t="e">
        <f ca="1">SUMIFS(СВЦЭМ!$K$40:$K$783,СВЦЭМ!$A$40:$A$783,$A379,СВЦЭМ!$B$39:$B$789,N$366)+'СЕТ СН'!$F$16</f>
        <v>#VALUE!</v>
      </c>
      <c r="O379" s="36" t="e">
        <f ca="1">SUMIFS(СВЦЭМ!$K$40:$K$783,СВЦЭМ!$A$40:$A$783,$A379,СВЦЭМ!$B$39:$B$789,O$366)+'СЕТ СН'!$F$16</f>
        <v>#VALUE!</v>
      </c>
      <c r="P379" s="36" t="e">
        <f ca="1">SUMIFS(СВЦЭМ!$K$40:$K$783,СВЦЭМ!$A$40:$A$783,$A379,СВЦЭМ!$B$39:$B$789,P$366)+'СЕТ СН'!$F$16</f>
        <v>#VALUE!</v>
      </c>
      <c r="Q379" s="36" t="e">
        <f ca="1">SUMIFS(СВЦЭМ!$K$40:$K$783,СВЦЭМ!$A$40:$A$783,$A379,СВЦЭМ!$B$39:$B$789,Q$366)+'СЕТ СН'!$F$16</f>
        <v>#VALUE!</v>
      </c>
      <c r="R379" s="36" t="e">
        <f ca="1">SUMIFS(СВЦЭМ!$K$40:$K$783,СВЦЭМ!$A$40:$A$783,$A379,СВЦЭМ!$B$39:$B$789,R$366)+'СЕТ СН'!$F$16</f>
        <v>#VALUE!</v>
      </c>
      <c r="S379" s="36" t="e">
        <f ca="1">SUMIFS(СВЦЭМ!$K$40:$K$783,СВЦЭМ!$A$40:$A$783,$A379,СВЦЭМ!$B$39:$B$789,S$366)+'СЕТ СН'!$F$16</f>
        <v>#VALUE!</v>
      </c>
      <c r="T379" s="36" t="e">
        <f ca="1">SUMIFS(СВЦЭМ!$K$40:$K$783,СВЦЭМ!$A$40:$A$783,$A379,СВЦЭМ!$B$39:$B$789,T$366)+'СЕТ СН'!$F$16</f>
        <v>#VALUE!</v>
      </c>
      <c r="U379" s="36" t="e">
        <f ca="1">SUMIFS(СВЦЭМ!$K$40:$K$783,СВЦЭМ!$A$40:$A$783,$A379,СВЦЭМ!$B$39:$B$789,U$366)+'СЕТ СН'!$F$16</f>
        <v>#VALUE!</v>
      </c>
      <c r="V379" s="36" t="e">
        <f ca="1">SUMIFS(СВЦЭМ!$K$40:$K$783,СВЦЭМ!$A$40:$A$783,$A379,СВЦЭМ!$B$39:$B$789,V$366)+'СЕТ СН'!$F$16</f>
        <v>#VALUE!</v>
      </c>
      <c r="W379" s="36" t="e">
        <f ca="1">SUMIFS(СВЦЭМ!$K$40:$K$783,СВЦЭМ!$A$40:$A$783,$A379,СВЦЭМ!$B$39:$B$789,W$366)+'СЕТ СН'!$F$16</f>
        <v>#VALUE!</v>
      </c>
      <c r="X379" s="36" t="e">
        <f ca="1">SUMIFS(СВЦЭМ!$K$40:$K$783,СВЦЭМ!$A$40:$A$783,$A379,СВЦЭМ!$B$39:$B$789,X$366)+'СЕТ СН'!$F$16</f>
        <v>#VALUE!</v>
      </c>
      <c r="Y379" s="36" t="e">
        <f ca="1">SUMIFS(СВЦЭМ!$K$40:$K$783,СВЦЭМ!$A$40:$A$783,$A379,СВЦЭМ!$B$39:$B$789,Y$366)+'СЕТ СН'!$F$16</f>
        <v>#VALUE!</v>
      </c>
    </row>
    <row r="380" spans="1:25" ht="15.75" hidden="1" x14ac:dyDescent="0.2">
      <c r="A380" s="35">
        <f t="shared" si="10"/>
        <v>45640</v>
      </c>
      <c r="B380" s="36" t="e">
        <f ca="1">SUMIFS(СВЦЭМ!$K$40:$K$783,СВЦЭМ!$A$40:$A$783,$A380,СВЦЭМ!$B$39:$B$789,B$366)+'СЕТ СН'!$F$16</f>
        <v>#VALUE!</v>
      </c>
      <c r="C380" s="36" t="e">
        <f ca="1">SUMIFS(СВЦЭМ!$K$40:$K$783,СВЦЭМ!$A$40:$A$783,$A380,СВЦЭМ!$B$39:$B$789,C$366)+'СЕТ СН'!$F$16</f>
        <v>#VALUE!</v>
      </c>
      <c r="D380" s="36" t="e">
        <f ca="1">SUMIFS(СВЦЭМ!$K$40:$K$783,СВЦЭМ!$A$40:$A$783,$A380,СВЦЭМ!$B$39:$B$789,D$366)+'СЕТ СН'!$F$16</f>
        <v>#VALUE!</v>
      </c>
      <c r="E380" s="36" t="e">
        <f ca="1">SUMIFS(СВЦЭМ!$K$40:$K$783,СВЦЭМ!$A$40:$A$783,$A380,СВЦЭМ!$B$39:$B$789,E$366)+'СЕТ СН'!$F$16</f>
        <v>#VALUE!</v>
      </c>
      <c r="F380" s="36" t="e">
        <f ca="1">SUMIFS(СВЦЭМ!$K$40:$K$783,СВЦЭМ!$A$40:$A$783,$A380,СВЦЭМ!$B$39:$B$789,F$366)+'СЕТ СН'!$F$16</f>
        <v>#VALUE!</v>
      </c>
      <c r="G380" s="36" t="e">
        <f ca="1">SUMIFS(СВЦЭМ!$K$40:$K$783,СВЦЭМ!$A$40:$A$783,$A380,СВЦЭМ!$B$39:$B$789,G$366)+'СЕТ СН'!$F$16</f>
        <v>#VALUE!</v>
      </c>
      <c r="H380" s="36" t="e">
        <f ca="1">SUMIFS(СВЦЭМ!$K$40:$K$783,СВЦЭМ!$A$40:$A$783,$A380,СВЦЭМ!$B$39:$B$789,H$366)+'СЕТ СН'!$F$16</f>
        <v>#VALUE!</v>
      </c>
      <c r="I380" s="36" t="e">
        <f ca="1">SUMIFS(СВЦЭМ!$K$40:$K$783,СВЦЭМ!$A$40:$A$783,$A380,СВЦЭМ!$B$39:$B$789,I$366)+'СЕТ СН'!$F$16</f>
        <v>#VALUE!</v>
      </c>
      <c r="J380" s="36" t="e">
        <f ca="1">SUMIFS(СВЦЭМ!$K$40:$K$783,СВЦЭМ!$A$40:$A$783,$A380,СВЦЭМ!$B$39:$B$789,J$366)+'СЕТ СН'!$F$16</f>
        <v>#VALUE!</v>
      </c>
      <c r="K380" s="36" t="e">
        <f ca="1">SUMIFS(СВЦЭМ!$K$40:$K$783,СВЦЭМ!$A$40:$A$783,$A380,СВЦЭМ!$B$39:$B$789,K$366)+'СЕТ СН'!$F$16</f>
        <v>#VALUE!</v>
      </c>
      <c r="L380" s="36" t="e">
        <f ca="1">SUMIFS(СВЦЭМ!$K$40:$K$783,СВЦЭМ!$A$40:$A$783,$A380,СВЦЭМ!$B$39:$B$789,L$366)+'СЕТ СН'!$F$16</f>
        <v>#VALUE!</v>
      </c>
      <c r="M380" s="36" t="e">
        <f ca="1">SUMIFS(СВЦЭМ!$K$40:$K$783,СВЦЭМ!$A$40:$A$783,$A380,СВЦЭМ!$B$39:$B$789,M$366)+'СЕТ СН'!$F$16</f>
        <v>#VALUE!</v>
      </c>
      <c r="N380" s="36" t="e">
        <f ca="1">SUMIFS(СВЦЭМ!$K$40:$K$783,СВЦЭМ!$A$40:$A$783,$A380,СВЦЭМ!$B$39:$B$789,N$366)+'СЕТ СН'!$F$16</f>
        <v>#VALUE!</v>
      </c>
      <c r="O380" s="36" t="e">
        <f ca="1">SUMIFS(СВЦЭМ!$K$40:$K$783,СВЦЭМ!$A$40:$A$783,$A380,СВЦЭМ!$B$39:$B$789,O$366)+'СЕТ СН'!$F$16</f>
        <v>#VALUE!</v>
      </c>
      <c r="P380" s="36" t="e">
        <f ca="1">SUMIFS(СВЦЭМ!$K$40:$K$783,СВЦЭМ!$A$40:$A$783,$A380,СВЦЭМ!$B$39:$B$789,P$366)+'СЕТ СН'!$F$16</f>
        <v>#VALUE!</v>
      </c>
      <c r="Q380" s="36" t="e">
        <f ca="1">SUMIFS(СВЦЭМ!$K$40:$K$783,СВЦЭМ!$A$40:$A$783,$A380,СВЦЭМ!$B$39:$B$789,Q$366)+'СЕТ СН'!$F$16</f>
        <v>#VALUE!</v>
      </c>
      <c r="R380" s="36" t="e">
        <f ca="1">SUMIFS(СВЦЭМ!$K$40:$K$783,СВЦЭМ!$A$40:$A$783,$A380,СВЦЭМ!$B$39:$B$789,R$366)+'СЕТ СН'!$F$16</f>
        <v>#VALUE!</v>
      </c>
      <c r="S380" s="36" t="e">
        <f ca="1">SUMIFS(СВЦЭМ!$K$40:$K$783,СВЦЭМ!$A$40:$A$783,$A380,СВЦЭМ!$B$39:$B$789,S$366)+'СЕТ СН'!$F$16</f>
        <v>#VALUE!</v>
      </c>
      <c r="T380" s="36" t="e">
        <f ca="1">SUMIFS(СВЦЭМ!$K$40:$K$783,СВЦЭМ!$A$40:$A$783,$A380,СВЦЭМ!$B$39:$B$789,T$366)+'СЕТ СН'!$F$16</f>
        <v>#VALUE!</v>
      </c>
      <c r="U380" s="36" t="e">
        <f ca="1">SUMIFS(СВЦЭМ!$K$40:$K$783,СВЦЭМ!$A$40:$A$783,$A380,СВЦЭМ!$B$39:$B$789,U$366)+'СЕТ СН'!$F$16</f>
        <v>#VALUE!</v>
      </c>
      <c r="V380" s="36" t="e">
        <f ca="1">SUMIFS(СВЦЭМ!$K$40:$K$783,СВЦЭМ!$A$40:$A$783,$A380,СВЦЭМ!$B$39:$B$789,V$366)+'СЕТ СН'!$F$16</f>
        <v>#VALUE!</v>
      </c>
      <c r="W380" s="36" t="e">
        <f ca="1">SUMIFS(СВЦЭМ!$K$40:$K$783,СВЦЭМ!$A$40:$A$783,$A380,СВЦЭМ!$B$39:$B$789,W$366)+'СЕТ СН'!$F$16</f>
        <v>#VALUE!</v>
      </c>
      <c r="X380" s="36" t="e">
        <f ca="1">SUMIFS(СВЦЭМ!$K$40:$K$783,СВЦЭМ!$A$40:$A$783,$A380,СВЦЭМ!$B$39:$B$789,X$366)+'СЕТ СН'!$F$16</f>
        <v>#VALUE!</v>
      </c>
      <c r="Y380" s="36" t="e">
        <f ca="1">SUMIFS(СВЦЭМ!$K$40:$K$783,СВЦЭМ!$A$40:$A$783,$A380,СВЦЭМ!$B$39:$B$789,Y$366)+'СЕТ СН'!$F$16</f>
        <v>#VALUE!</v>
      </c>
    </row>
    <row r="381" spans="1:25" ht="15.75" hidden="1" x14ac:dyDescent="0.2">
      <c r="A381" s="35">
        <f t="shared" si="10"/>
        <v>45641</v>
      </c>
      <c r="B381" s="36" t="e">
        <f ca="1">SUMIFS(СВЦЭМ!$K$40:$K$783,СВЦЭМ!$A$40:$A$783,$A381,СВЦЭМ!$B$39:$B$789,B$366)+'СЕТ СН'!$F$16</f>
        <v>#VALUE!</v>
      </c>
      <c r="C381" s="36" t="e">
        <f ca="1">SUMIFS(СВЦЭМ!$K$40:$K$783,СВЦЭМ!$A$40:$A$783,$A381,СВЦЭМ!$B$39:$B$789,C$366)+'СЕТ СН'!$F$16</f>
        <v>#VALUE!</v>
      </c>
      <c r="D381" s="36" t="e">
        <f ca="1">SUMIFS(СВЦЭМ!$K$40:$K$783,СВЦЭМ!$A$40:$A$783,$A381,СВЦЭМ!$B$39:$B$789,D$366)+'СЕТ СН'!$F$16</f>
        <v>#VALUE!</v>
      </c>
      <c r="E381" s="36" t="e">
        <f ca="1">SUMIFS(СВЦЭМ!$K$40:$K$783,СВЦЭМ!$A$40:$A$783,$A381,СВЦЭМ!$B$39:$B$789,E$366)+'СЕТ СН'!$F$16</f>
        <v>#VALUE!</v>
      </c>
      <c r="F381" s="36" t="e">
        <f ca="1">SUMIFS(СВЦЭМ!$K$40:$K$783,СВЦЭМ!$A$40:$A$783,$A381,СВЦЭМ!$B$39:$B$789,F$366)+'СЕТ СН'!$F$16</f>
        <v>#VALUE!</v>
      </c>
      <c r="G381" s="36" t="e">
        <f ca="1">SUMIFS(СВЦЭМ!$K$40:$K$783,СВЦЭМ!$A$40:$A$783,$A381,СВЦЭМ!$B$39:$B$789,G$366)+'СЕТ СН'!$F$16</f>
        <v>#VALUE!</v>
      </c>
      <c r="H381" s="36" t="e">
        <f ca="1">SUMIFS(СВЦЭМ!$K$40:$K$783,СВЦЭМ!$A$40:$A$783,$A381,СВЦЭМ!$B$39:$B$789,H$366)+'СЕТ СН'!$F$16</f>
        <v>#VALUE!</v>
      </c>
      <c r="I381" s="36" t="e">
        <f ca="1">SUMIFS(СВЦЭМ!$K$40:$K$783,СВЦЭМ!$A$40:$A$783,$A381,СВЦЭМ!$B$39:$B$789,I$366)+'СЕТ СН'!$F$16</f>
        <v>#VALUE!</v>
      </c>
      <c r="J381" s="36" t="e">
        <f ca="1">SUMIFS(СВЦЭМ!$K$40:$K$783,СВЦЭМ!$A$40:$A$783,$A381,СВЦЭМ!$B$39:$B$789,J$366)+'СЕТ СН'!$F$16</f>
        <v>#VALUE!</v>
      </c>
      <c r="K381" s="36" t="e">
        <f ca="1">SUMIFS(СВЦЭМ!$K$40:$K$783,СВЦЭМ!$A$40:$A$783,$A381,СВЦЭМ!$B$39:$B$789,K$366)+'СЕТ СН'!$F$16</f>
        <v>#VALUE!</v>
      </c>
      <c r="L381" s="36" t="e">
        <f ca="1">SUMIFS(СВЦЭМ!$K$40:$K$783,СВЦЭМ!$A$40:$A$783,$A381,СВЦЭМ!$B$39:$B$789,L$366)+'СЕТ СН'!$F$16</f>
        <v>#VALUE!</v>
      </c>
      <c r="M381" s="36" t="e">
        <f ca="1">SUMIFS(СВЦЭМ!$K$40:$K$783,СВЦЭМ!$A$40:$A$783,$A381,СВЦЭМ!$B$39:$B$789,M$366)+'СЕТ СН'!$F$16</f>
        <v>#VALUE!</v>
      </c>
      <c r="N381" s="36" t="e">
        <f ca="1">SUMIFS(СВЦЭМ!$K$40:$K$783,СВЦЭМ!$A$40:$A$783,$A381,СВЦЭМ!$B$39:$B$789,N$366)+'СЕТ СН'!$F$16</f>
        <v>#VALUE!</v>
      </c>
      <c r="O381" s="36" t="e">
        <f ca="1">SUMIFS(СВЦЭМ!$K$40:$K$783,СВЦЭМ!$A$40:$A$783,$A381,СВЦЭМ!$B$39:$B$789,O$366)+'СЕТ СН'!$F$16</f>
        <v>#VALUE!</v>
      </c>
      <c r="P381" s="36" t="e">
        <f ca="1">SUMIFS(СВЦЭМ!$K$40:$K$783,СВЦЭМ!$A$40:$A$783,$A381,СВЦЭМ!$B$39:$B$789,P$366)+'СЕТ СН'!$F$16</f>
        <v>#VALUE!</v>
      </c>
      <c r="Q381" s="36" t="e">
        <f ca="1">SUMIFS(СВЦЭМ!$K$40:$K$783,СВЦЭМ!$A$40:$A$783,$A381,СВЦЭМ!$B$39:$B$789,Q$366)+'СЕТ СН'!$F$16</f>
        <v>#VALUE!</v>
      </c>
      <c r="R381" s="36" t="e">
        <f ca="1">SUMIFS(СВЦЭМ!$K$40:$K$783,СВЦЭМ!$A$40:$A$783,$A381,СВЦЭМ!$B$39:$B$789,R$366)+'СЕТ СН'!$F$16</f>
        <v>#VALUE!</v>
      </c>
      <c r="S381" s="36" t="e">
        <f ca="1">SUMIFS(СВЦЭМ!$K$40:$K$783,СВЦЭМ!$A$40:$A$783,$A381,СВЦЭМ!$B$39:$B$789,S$366)+'СЕТ СН'!$F$16</f>
        <v>#VALUE!</v>
      </c>
      <c r="T381" s="36" t="e">
        <f ca="1">SUMIFS(СВЦЭМ!$K$40:$K$783,СВЦЭМ!$A$40:$A$783,$A381,СВЦЭМ!$B$39:$B$789,T$366)+'СЕТ СН'!$F$16</f>
        <v>#VALUE!</v>
      </c>
      <c r="U381" s="36" t="e">
        <f ca="1">SUMIFS(СВЦЭМ!$K$40:$K$783,СВЦЭМ!$A$40:$A$783,$A381,СВЦЭМ!$B$39:$B$789,U$366)+'СЕТ СН'!$F$16</f>
        <v>#VALUE!</v>
      </c>
      <c r="V381" s="36" t="e">
        <f ca="1">SUMIFS(СВЦЭМ!$K$40:$K$783,СВЦЭМ!$A$40:$A$783,$A381,СВЦЭМ!$B$39:$B$789,V$366)+'СЕТ СН'!$F$16</f>
        <v>#VALUE!</v>
      </c>
      <c r="W381" s="36" t="e">
        <f ca="1">SUMIFS(СВЦЭМ!$K$40:$K$783,СВЦЭМ!$A$40:$A$783,$A381,СВЦЭМ!$B$39:$B$789,W$366)+'СЕТ СН'!$F$16</f>
        <v>#VALUE!</v>
      </c>
      <c r="X381" s="36" t="e">
        <f ca="1">SUMIFS(СВЦЭМ!$K$40:$K$783,СВЦЭМ!$A$40:$A$783,$A381,СВЦЭМ!$B$39:$B$789,X$366)+'СЕТ СН'!$F$16</f>
        <v>#VALUE!</v>
      </c>
      <c r="Y381" s="36" t="e">
        <f ca="1">SUMIFS(СВЦЭМ!$K$40:$K$783,СВЦЭМ!$A$40:$A$783,$A381,СВЦЭМ!$B$39:$B$789,Y$366)+'СЕТ СН'!$F$16</f>
        <v>#VALUE!</v>
      </c>
    </row>
    <row r="382" spans="1:25" ht="15.75" hidden="1" x14ac:dyDescent="0.2">
      <c r="A382" s="35">
        <f t="shared" si="10"/>
        <v>45642</v>
      </c>
      <c r="B382" s="36" t="e">
        <f ca="1">SUMIFS(СВЦЭМ!$K$40:$K$783,СВЦЭМ!$A$40:$A$783,$A382,СВЦЭМ!$B$39:$B$789,B$366)+'СЕТ СН'!$F$16</f>
        <v>#VALUE!</v>
      </c>
      <c r="C382" s="36" t="e">
        <f ca="1">SUMIFS(СВЦЭМ!$K$40:$K$783,СВЦЭМ!$A$40:$A$783,$A382,СВЦЭМ!$B$39:$B$789,C$366)+'СЕТ СН'!$F$16</f>
        <v>#VALUE!</v>
      </c>
      <c r="D382" s="36" t="e">
        <f ca="1">SUMIFS(СВЦЭМ!$K$40:$K$783,СВЦЭМ!$A$40:$A$783,$A382,СВЦЭМ!$B$39:$B$789,D$366)+'СЕТ СН'!$F$16</f>
        <v>#VALUE!</v>
      </c>
      <c r="E382" s="36" t="e">
        <f ca="1">SUMIFS(СВЦЭМ!$K$40:$K$783,СВЦЭМ!$A$40:$A$783,$A382,СВЦЭМ!$B$39:$B$789,E$366)+'СЕТ СН'!$F$16</f>
        <v>#VALUE!</v>
      </c>
      <c r="F382" s="36" t="e">
        <f ca="1">SUMIFS(СВЦЭМ!$K$40:$K$783,СВЦЭМ!$A$40:$A$783,$A382,СВЦЭМ!$B$39:$B$789,F$366)+'СЕТ СН'!$F$16</f>
        <v>#VALUE!</v>
      </c>
      <c r="G382" s="36" t="e">
        <f ca="1">SUMIFS(СВЦЭМ!$K$40:$K$783,СВЦЭМ!$A$40:$A$783,$A382,СВЦЭМ!$B$39:$B$789,G$366)+'СЕТ СН'!$F$16</f>
        <v>#VALUE!</v>
      </c>
      <c r="H382" s="36" t="e">
        <f ca="1">SUMIFS(СВЦЭМ!$K$40:$K$783,СВЦЭМ!$A$40:$A$783,$A382,СВЦЭМ!$B$39:$B$789,H$366)+'СЕТ СН'!$F$16</f>
        <v>#VALUE!</v>
      </c>
      <c r="I382" s="36" t="e">
        <f ca="1">SUMIFS(СВЦЭМ!$K$40:$K$783,СВЦЭМ!$A$40:$A$783,$A382,СВЦЭМ!$B$39:$B$789,I$366)+'СЕТ СН'!$F$16</f>
        <v>#VALUE!</v>
      </c>
      <c r="J382" s="36" t="e">
        <f ca="1">SUMIFS(СВЦЭМ!$K$40:$K$783,СВЦЭМ!$A$40:$A$783,$A382,СВЦЭМ!$B$39:$B$789,J$366)+'СЕТ СН'!$F$16</f>
        <v>#VALUE!</v>
      </c>
      <c r="K382" s="36" t="e">
        <f ca="1">SUMIFS(СВЦЭМ!$K$40:$K$783,СВЦЭМ!$A$40:$A$783,$A382,СВЦЭМ!$B$39:$B$789,K$366)+'СЕТ СН'!$F$16</f>
        <v>#VALUE!</v>
      </c>
      <c r="L382" s="36" t="e">
        <f ca="1">SUMIFS(СВЦЭМ!$K$40:$K$783,СВЦЭМ!$A$40:$A$783,$A382,СВЦЭМ!$B$39:$B$789,L$366)+'СЕТ СН'!$F$16</f>
        <v>#VALUE!</v>
      </c>
      <c r="M382" s="36" t="e">
        <f ca="1">SUMIFS(СВЦЭМ!$K$40:$K$783,СВЦЭМ!$A$40:$A$783,$A382,СВЦЭМ!$B$39:$B$789,M$366)+'СЕТ СН'!$F$16</f>
        <v>#VALUE!</v>
      </c>
      <c r="N382" s="36" t="e">
        <f ca="1">SUMIFS(СВЦЭМ!$K$40:$K$783,СВЦЭМ!$A$40:$A$783,$A382,СВЦЭМ!$B$39:$B$789,N$366)+'СЕТ СН'!$F$16</f>
        <v>#VALUE!</v>
      </c>
      <c r="O382" s="36" t="e">
        <f ca="1">SUMIFS(СВЦЭМ!$K$40:$K$783,СВЦЭМ!$A$40:$A$783,$A382,СВЦЭМ!$B$39:$B$789,O$366)+'СЕТ СН'!$F$16</f>
        <v>#VALUE!</v>
      </c>
      <c r="P382" s="36" t="e">
        <f ca="1">SUMIFS(СВЦЭМ!$K$40:$K$783,СВЦЭМ!$A$40:$A$783,$A382,СВЦЭМ!$B$39:$B$789,P$366)+'СЕТ СН'!$F$16</f>
        <v>#VALUE!</v>
      </c>
      <c r="Q382" s="36" t="e">
        <f ca="1">SUMIFS(СВЦЭМ!$K$40:$K$783,СВЦЭМ!$A$40:$A$783,$A382,СВЦЭМ!$B$39:$B$789,Q$366)+'СЕТ СН'!$F$16</f>
        <v>#VALUE!</v>
      </c>
      <c r="R382" s="36" t="e">
        <f ca="1">SUMIFS(СВЦЭМ!$K$40:$K$783,СВЦЭМ!$A$40:$A$783,$A382,СВЦЭМ!$B$39:$B$789,R$366)+'СЕТ СН'!$F$16</f>
        <v>#VALUE!</v>
      </c>
      <c r="S382" s="36" t="e">
        <f ca="1">SUMIFS(СВЦЭМ!$K$40:$K$783,СВЦЭМ!$A$40:$A$783,$A382,СВЦЭМ!$B$39:$B$789,S$366)+'СЕТ СН'!$F$16</f>
        <v>#VALUE!</v>
      </c>
      <c r="T382" s="36" t="e">
        <f ca="1">SUMIFS(СВЦЭМ!$K$40:$K$783,СВЦЭМ!$A$40:$A$783,$A382,СВЦЭМ!$B$39:$B$789,T$366)+'СЕТ СН'!$F$16</f>
        <v>#VALUE!</v>
      </c>
      <c r="U382" s="36" t="e">
        <f ca="1">SUMIFS(СВЦЭМ!$K$40:$K$783,СВЦЭМ!$A$40:$A$783,$A382,СВЦЭМ!$B$39:$B$789,U$366)+'СЕТ СН'!$F$16</f>
        <v>#VALUE!</v>
      </c>
      <c r="V382" s="36" t="e">
        <f ca="1">SUMIFS(СВЦЭМ!$K$40:$K$783,СВЦЭМ!$A$40:$A$783,$A382,СВЦЭМ!$B$39:$B$789,V$366)+'СЕТ СН'!$F$16</f>
        <v>#VALUE!</v>
      </c>
      <c r="W382" s="36" t="e">
        <f ca="1">SUMIFS(СВЦЭМ!$K$40:$K$783,СВЦЭМ!$A$40:$A$783,$A382,СВЦЭМ!$B$39:$B$789,W$366)+'СЕТ СН'!$F$16</f>
        <v>#VALUE!</v>
      </c>
      <c r="X382" s="36" t="e">
        <f ca="1">SUMIFS(СВЦЭМ!$K$40:$K$783,СВЦЭМ!$A$40:$A$783,$A382,СВЦЭМ!$B$39:$B$789,X$366)+'СЕТ СН'!$F$16</f>
        <v>#VALUE!</v>
      </c>
      <c r="Y382" s="36" t="e">
        <f ca="1">SUMIFS(СВЦЭМ!$K$40:$K$783,СВЦЭМ!$A$40:$A$783,$A382,СВЦЭМ!$B$39:$B$789,Y$366)+'СЕТ СН'!$F$16</f>
        <v>#VALUE!</v>
      </c>
    </row>
    <row r="383" spans="1:25" ht="15.75" hidden="1" x14ac:dyDescent="0.2">
      <c r="A383" s="35">
        <f t="shared" si="10"/>
        <v>45643</v>
      </c>
      <c r="B383" s="36" t="e">
        <f ca="1">SUMIFS(СВЦЭМ!$K$40:$K$783,СВЦЭМ!$A$40:$A$783,$A383,СВЦЭМ!$B$39:$B$789,B$366)+'СЕТ СН'!$F$16</f>
        <v>#VALUE!</v>
      </c>
      <c r="C383" s="36" t="e">
        <f ca="1">SUMIFS(СВЦЭМ!$K$40:$K$783,СВЦЭМ!$A$40:$A$783,$A383,СВЦЭМ!$B$39:$B$789,C$366)+'СЕТ СН'!$F$16</f>
        <v>#VALUE!</v>
      </c>
      <c r="D383" s="36" t="e">
        <f ca="1">SUMIFS(СВЦЭМ!$K$40:$K$783,СВЦЭМ!$A$40:$A$783,$A383,СВЦЭМ!$B$39:$B$789,D$366)+'СЕТ СН'!$F$16</f>
        <v>#VALUE!</v>
      </c>
      <c r="E383" s="36" t="e">
        <f ca="1">SUMIFS(СВЦЭМ!$K$40:$K$783,СВЦЭМ!$A$40:$A$783,$A383,СВЦЭМ!$B$39:$B$789,E$366)+'СЕТ СН'!$F$16</f>
        <v>#VALUE!</v>
      </c>
      <c r="F383" s="36" t="e">
        <f ca="1">SUMIFS(СВЦЭМ!$K$40:$K$783,СВЦЭМ!$A$40:$A$783,$A383,СВЦЭМ!$B$39:$B$789,F$366)+'СЕТ СН'!$F$16</f>
        <v>#VALUE!</v>
      </c>
      <c r="G383" s="36" t="e">
        <f ca="1">SUMIFS(СВЦЭМ!$K$40:$K$783,СВЦЭМ!$A$40:$A$783,$A383,СВЦЭМ!$B$39:$B$789,G$366)+'СЕТ СН'!$F$16</f>
        <v>#VALUE!</v>
      </c>
      <c r="H383" s="36" t="e">
        <f ca="1">SUMIFS(СВЦЭМ!$K$40:$K$783,СВЦЭМ!$A$40:$A$783,$A383,СВЦЭМ!$B$39:$B$789,H$366)+'СЕТ СН'!$F$16</f>
        <v>#VALUE!</v>
      </c>
      <c r="I383" s="36" t="e">
        <f ca="1">SUMIFS(СВЦЭМ!$K$40:$K$783,СВЦЭМ!$A$40:$A$783,$A383,СВЦЭМ!$B$39:$B$789,I$366)+'СЕТ СН'!$F$16</f>
        <v>#VALUE!</v>
      </c>
      <c r="J383" s="36" t="e">
        <f ca="1">SUMIFS(СВЦЭМ!$K$40:$K$783,СВЦЭМ!$A$40:$A$783,$A383,СВЦЭМ!$B$39:$B$789,J$366)+'СЕТ СН'!$F$16</f>
        <v>#VALUE!</v>
      </c>
      <c r="K383" s="36" t="e">
        <f ca="1">SUMIFS(СВЦЭМ!$K$40:$K$783,СВЦЭМ!$A$40:$A$783,$A383,СВЦЭМ!$B$39:$B$789,K$366)+'СЕТ СН'!$F$16</f>
        <v>#VALUE!</v>
      </c>
      <c r="L383" s="36" t="e">
        <f ca="1">SUMIFS(СВЦЭМ!$K$40:$K$783,СВЦЭМ!$A$40:$A$783,$A383,СВЦЭМ!$B$39:$B$789,L$366)+'СЕТ СН'!$F$16</f>
        <v>#VALUE!</v>
      </c>
      <c r="M383" s="36" t="e">
        <f ca="1">SUMIFS(СВЦЭМ!$K$40:$K$783,СВЦЭМ!$A$40:$A$783,$A383,СВЦЭМ!$B$39:$B$789,M$366)+'СЕТ СН'!$F$16</f>
        <v>#VALUE!</v>
      </c>
      <c r="N383" s="36" t="e">
        <f ca="1">SUMIFS(СВЦЭМ!$K$40:$K$783,СВЦЭМ!$A$40:$A$783,$A383,СВЦЭМ!$B$39:$B$789,N$366)+'СЕТ СН'!$F$16</f>
        <v>#VALUE!</v>
      </c>
      <c r="O383" s="36" t="e">
        <f ca="1">SUMIFS(СВЦЭМ!$K$40:$K$783,СВЦЭМ!$A$40:$A$783,$A383,СВЦЭМ!$B$39:$B$789,O$366)+'СЕТ СН'!$F$16</f>
        <v>#VALUE!</v>
      </c>
      <c r="P383" s="36" t="e">
        <f ca="1">SUMIFS(СВЦЭМ!$K$40:$K$783,СВЦЭМ!$A$40:$A$783,$A383,СВЦЭМ!$B$39:$B$789,P$366)+'СЕТ СН'!$F$16</f>
        <v>#VALUE!</v>
      </c>
      <c r="Q383" s="36" t="e">
        <f ca="1">SUMIFS(СВЦЭМ!$K$40:$K$783,СВЦЭМ!$A$40:$A$783,$A383,СВЦЭМ!$B$39:$B$789,Q$366)+'СЕТ СН'!$F$16</f>
        <v>#VALUE!</v>
      </c>
      <c r="R383" s="36" t="e">
        <f ca="1">SUMIFS(СВЦЭМ!$K$40:$K$783,СВЦЭМ!$A$40:$A$783,$A383,СВЦЭМ!$B$39:$B$789,R$366)+'СЕТ СН'!$F$16</f>
        <v>#VALUE!</v>
      </c>
      <c r="S383" s="36" t="e">
        <f ca="1">SUMIFS(СВЦЭМ!$K$40:$K$783,СВЦЭМ!$A$40:$A$783,$A383,СВЦЭМ!$B$39:$B$789,S$366)+'СЕТ СН'!$F$16</f>
        <v>#VALUE!</v>
      </c>
      <c r="T383" s="36" t="e">
        <f ca="1">SUMIFS(СВЦЭМ!$K$40:$K$783,СВЦЭМ!$A$40:$A$783,$A383,СВЦЭМ!$B$39:$B$789,T$366)+'СЕТ СН'!$F$16</f>
        <v>#VALUE!</v>
      </c>
      <c r="U383" s="36" t="e">
        <f ca="1">SUMIFS(СВЦЭМ!$K$40:$K$783,СВЦЭМ!$A$40:$A$783,$A383,СВЦЭМ!$B$39:$B$789,U$366)+'СЕТ СН'!$F$16</f>
        <v>#VALUE!</v>
      </c>
      <c r="V383" s="36" t="e">
        <f ca="1">SUMIFS(СВЦЭМ!$K$40:$K$783,СВЦЭМ!$A$40:$A$783,$A383,СВЦЭМ!$B$39:$B$789,V$366)+'СЕТ СН'!$F$16</f>
        <v>#VALUE!</v>
      </c>
      <c r="W383" s="36" t="e">
        <f ca="1">SUMIFS(СВЦЭМ!$K$40:$K$783,СВЦЭМ!$A$40:$A$783,$A383,СВЦЭМ!$B$39:$B$789,W$366)+'СЕТ СН'!$F$16</f>
        <v>#VALUE!</v>
      </c>
      <c r="X383" s="36" t="e">
        <f ca="1">SUMIFS(СВЦЭМ!$K$40:$K$783,СВЦЭМ!$A$40:$A$783,$A383,СВЦЭМ!$B$39:$B$789,X$366)+'СЕТ СН'!$F$16</f>
        <v>#VALUE!</v>
      </c>
      <c r="Y383" s="36" t="e">
        <f ca="1">SUMIFS(СВЦЭМ!$K$40:$K$783,СВЦЭМ!$A$40:$A$783,$A383,СВЦЭМ!$B$39:$B$789,Y$366)+'СЕТ СН'!$F$16</f>
        <v>#VALUE!</v>
      </c>
    </row>
    <row r="384" spans="1:25" ht="15.75" hidden="1" x14ac:dyDescent="0.2">
      <c r="A384" s="35">
        <f t="shared" si="10"/>
        <v>45644</v>
      </c>
      <c r="B384" s="36" t="e">
        <f ca="1">SUMIFS(СВЦЭМ!$K$40:$K$783,СВЦЭМ!$A$40:$A$783,$A384,СВЦЭМ!$B$39:$B$789,B$366)+'СЕТ СН'!$F$16</f>
        <v>#VALUE!</v>
      </c>
      <c r="C384" s="36" t="e">
        <f ca="1">SUMIFS(СВЦЭМ!$K$40:$K$783,СВЦЭМ!$A$40:$A$783,$A384,СВЦЭМ!$B$39:$B$789,C$366)+'СЕТ СН'!$F$16</f>
        <v>#VALUE!</v>
      </c>
      <c r="D384" s="36" t="e">
        <f ca="1">SUMIFS(СВЦЭМ!$K$40:$K$783,СВЦЭМ!$A$40:$A$783,$A384,СВЦЭМ!$B$39:$B$789,D$366)+'СЕТ СН'!$F$16</f>
        <v>#VALUE!</v>
      </c>
      <c r="E384" s="36" t="e">
        <f ca="1">SUMIFS(СВЦЭМ!$K$40:$K$783,СВЦЭМ!$A$40:$A$783,$A384,СВЦЭМ!$B$39:$B$789,E$366)+'СЕТ СН'!$F$16</f>
        <v>#VALUE!</v>
      </c>
      <c r="F384" s="36" t="e">
        <f ca="1">SUMIFS(СВЦЭМ!$K$40:$K$783,СВЦЭМ!$A$40:$A$783,$A384,СВЦЭМ!$B$39:$B$789,F$366)+'СЕТ СН'!$F$16</f>
        <v>#VALUE!</v>
      </c>
      <c r="G384" s="36" t="e">
        <f ca="1">SUMIFS(СВЦЭМ!$K$40:$K$783,СВЦЭМ!$A$40:$A$783,$A384,СВЦЭМ!$B$39:$B$789,G$366)+'СЕТ СН'!$F$16</f>
        <v>#VALUE!</v>
      </c>
      <c r="H384" s="36" t="e">
        <f ca="1">SUMIFS(СВЦЭМ!$K$40:$K$783,СВЦЭМ!$A$40:$A$783,$A384,СВЦЭМ!$B$39:$B$789,H$366)+'СЕТ СН'!$F$16</f>
        <v>#VALUE!</v>
      </c>
      <c r="I384" s="36" t="e">
        <f ca="1">SUMIFS(СВЦЭМ!$K$40:$K$783,СВЦЭМ!$A$40:$A$783,$A384,СВЦЭМ!$B$39:$B$789,I$366)+'СЕТ СН'!$F$16</f>
        <v>#VALUE!</v>
      </c>
      <c r="J384" s="36" t="e">
        <f ca="1">SUMIFS(СВЦЭМ!$K$40:$K$783,СВЦЭМ!$A$40:$A$783,$A384,СВЦЭМ!$B$39:$B$789,J$366)+'СЕТ СН'!$F$16</f>
        <v>#VALUE!</v>
      </c>
      <c r="K384" s="36" t="e">
        <f ca="1">SUMIFS(СВЦЭМ!$K$40:$K$783,СВЦЭМ!$A$40:$A$783,$A384,СВЦЭМ!$B$39:$B$789,K$366)+'СЕТ СН'!$F$16</f>
        <v>#VALUE!</v>
      </c>
      <c r="L384" s="36" t="e">
        <f ca="1">SUMIFS(СВЦЭМ!$K$40:$K$783,СВЦЭМ!$A$40:$A$783,$A384,СВЦЭМ!$B$39:$B$789,L$366)+'СЕТ СН'!$F$16</f>
        <v>#VALUE!</v>
      </c>
      <c r="M384" s="36" t="e">
        <f ca="1">SUMIFS(СВЦЭМ!$K$40:$K$783,СВЦЭМ!$A$40:$A$783,$A384,СВЦЭМ!$B$39:$B$789,M$366)+'СЕТ СН'!$F$16</f>
        <v>#VALUE!</v>
      </c>
      <c r="N384" s="36" t="e">
        <f ca="1">SUMIFS(СВЦЭМ!$K$40:$K$783,СВЦЭМ!$A$40:$A$783,$A384,СВЦЭМ!$B$39:$B$789,N$366)+'СЕТ СН'!$F$16</f>
        <v>#VALUE!</v>
      </c>
      <c r="O384" s="36" t="e">
        <f ca="1">SUMIFS(СВЦЭМ!$K$40:$K$783,СВЦЭМ!$A$40:$A$783,$A384,СВЦЭМ!$B$39:$B$789,O$366)+'СЕТ СН'!$F$16</f>
        <v>#VALUE!</v>
      </c>
      <c r="P384" s="36" t="e">
        <f ca="1">SUMIFS(СВЦЭМ!$K$40:$K$783,СВЦЭМ!$A$40:$A$783,$A384,СВЦЭМ!$B$39:$B$789,P$366)+'СЕТ СН'!$F$16</f>
        <v>#VALUE!</v>
      </c>
      <c r="Q384" s="36" t="e">
        <f ca="1">SUMIFS(СВЦЭМ!$K$40:$K$783,СВЦЭМ!$A$40:$A$783,$A384,СВЦЭМ!$B$39:$B$789,Q$366)+'СЕТ СН'!$F$16</f>
        <v>#VALUE!</v>
      </c>
      <c r="R384" s="36" t="e">
        <f ca="1">SUMIFS(СВЦЭМ!$K$40:$K$783,СВЦЭМ!$A$40:$A$783,$A384,СВЦЭМ!$B$39:$B$789,R$366)+'СЕТ СН'!$F$16</f>
        <v>#VALUE!</v>
      </c>
      <c r="S384" s="36" t="e">
        <f ca="1">SUMIFS(СВЦЭМ!$K$40:$K$783,СВЦЭМ!$A$40:$A$783,$A384,СВЦЭМ!$B$39:$B$789,S$366)+'СЕТ СН'!$F$16</f>
        <v>#VALUE!</v>
      </c>
      <c r="T384" s="36" t="e">
        <f ca="1">SUMIFS(СВЦЭМ!$K$40:$K$783,СВЦЭМ!$A$40:$A$783,$A384,СВЦЭМ!$B$39:$B$789,T$366)+'СЕТ СН'!$F$16</f>
        <v>#VALUE!</v>
      </c>
      <c r="U384" s="36" t="e">
        <f ca="1">SUMIFS(СВЦЭМ!$K$40:$K$783,СВЦЭМ!$A$40:$A$783,$A384,СВЦЭМ!$B$39:$B$789,U$366)+'СЕТ СН'!$F$16</f>
        <v>#VALUE!</v>
      </c>
      <c r="V384" s="36" t="e">
        <f ca="1">SUMIFS(СВЦЭМ!$K$40:$K$783,СВЦЭМ!$A$40:$A$783,$A384,СВЦЭМ!$B$39:$B$789,V$366)+'СЕТ СН'!$F$16</f>
        <v>#VALUE!</v>
      </c>
      <c r="W384" s="36" t="e">
        <f ca="1">SUMIFS(СВЦЭМ!$K$40:$K$783,СВЦЭМ!$A$40:$A$783,$A384,СВЦЭМ!$B$39:$B$789,W$366)+'СЕТ СН'!$F$16</f>
        <v>#VALUE!</v>
      </c>
      <c r="X384" s="36" t="e">
        <f ca="1">SUMIFS(СВЦЭМ!$K$40:$K$783,СВЦЭМ!$A$40:$A$783,$A384,СВЦЭМ!$B$39:$B$789,X$366)+'СЕТ СН'!$F$16</f>
        <v>#VALUE!</v>
      </c>
      <c r="Y384" s="36" t="e">
        <f ca="1">SUMIFS(СВЦЭМ!$K$40:$K$783,СВЦЭМ!$A$40:$A$783,$A384,СВЦЭМ!$B$39:$B$789,Y$366)+'СЕТ СН'!$F$16</f>
        <v>#VALUE!</v>
      </c>
    </row>
    <row r="385" spans="1:26" ht="15.75" hidden="1" x14ac:dyDescent="0.2">
      <c r="A385" s="35">
        <f t="shared" si="10"/>
        <v>45645</v>
      </c>
      <c r="B385" s="36" t="e">
        <f ca="1">SUMIFS(СВЦЭМ!$K$40:$K$783,СВЦЭМ!$A$40:$A$783,$A385,СВЦЭМ!$B$39:$B$789,B$366)+'СЕТ СН'!$F$16</f>
        <v>#VALUE!</v>
      </c>
      <c r="C385" s="36" t="e">
        <f ca="1">SUMIFS(СВЦЭМ!$K$40:$K$783,СВЦЭМ!$A$40:$A$783,$A385,СВЦЭМ!$B$39:$B$789,C$366)+'СЕТ СН'!$F$16</f>
        <v>#VALUE!</v>
      </c>
      <c r="D385" s="36" t="e">
        <f ca="1">SUMIFS(СВЦЭМ!$K$40:$K$783,СВЦЭМ!$A$40:$A$783,$A385,СВЦЭМ!$B$39:$B$789,D$366)+'СЕТ СН'!$F$16</f>
        <v>#VALUE!</v>
      </c>
      <c r="E385" s="36" t="e">
        <f ca="1">SUMIFS(СВЦЭМ!$K$40:$K$783,СВЦЭМ!$A$40:$A$783,$A385,СВЦЭМ!$B$39:$B$789,E$366)+'СЕТ СН'!$F$16</f>
        <v>#VALUE!</v>
      </c>
      <c r="F385" s="36" t="e">
        <f ca="1">SUMIFS(СВЦЭМ!$K$40:$K$783,СВЦЭМ!$A$40:$A$783,$A385,СВЦЭМ!$B$39:$B$789,F$366)+'СЕТ СН'!$F$16</f>
        <v>#VALUE!</v>
      </c>
      <c r="G385" s="36" t="e">
        <f ca="1">SUMIFS(СВЦЭМ!$K$40:$K$783,СВЦЭМ!$A$40:$A$783,$A385,СВЦЭМ!$B$39:$B$789,G$366)+'СЕТ СН'!$F$16</f>
        <v>#VALUE!</v>
      </c>
      <c r="H385" s="36" t="e">
        <f ca="1">SUMIFS(СВЦЭМ!$K$40:$K$783,СВЦЭМ!$A$40:$A$783,$A385,СВЦЭМ!$B$39:$B$789,H$366)+'СЕТ СН'!$F$16</f>
        <v>#VALUE!</v>
      </c>
      <c r="I385" s="36" t="e">
        <f ca="1">SUMIFS(СВЦЭМ!$K$40:$K$783,СВЦЭМ!$A$40:$A$783,$A385,СВЦЭМ!$B$39:$B$789,I$366)+'СЕТ СН'!$F$16</f>
        <v>#VALUE!</v>
      </c>
      <c r="J385" s="36" t="e">
        <f ca="1">SUMIFS(СВЦЭМ!$K$40:$K$783,СВЦЭМ!$A$40:$A$783,$A385,СВЦЭМ!$B$39:$B$789,J$366)+'СЕТ СН'!$F$16</f>
        <v>#VALUE!</v>
      </c>
      <c r="K385" s="36" t="e">
        <f ca="1">SUMIFS(СВЦЭМ!$K$40:$K$783,СВЦЭМ!$A$40:$A$783,$A385,СВЦЭМ!$B$39:$B$789,K$366)+'СЕТ СН'!$F$16</f>
        <v>#VALUE!</v>
      </c>
      <c r="L385" s="36" t="e">
        <f ca="1">SUMIFS(СВЦЭМ!$K$40:$K$783,СВЦЭМ!$A$40:$A$783,$A385,СВЦЭМ!$B$39:$B$789,L$366)+'СЕТ СН'!$F$16</f>
        <v>#VALUE!</v>
      </c>
      <c r="M385" s="36" t="e">
        <f ca="1">SUMIFS(СВЦЭМ!$K$40:$K$783,СВЦЭМ!$A$40:$A$783,$A385,СВЦЭМ!$B$39:$B$789,M$366)+'СЕТ СН'!$F$16</f>
        <v>#VALUE!</v>
      </c>
      <c r="N385" s="36" t="e">
        <f ca="1">SUMIFS(СВЦЭМ!$K$40:$K$783,СВЦЭМ!$A$40:$A$783,$A385,СВЦЭМ!$B$39:$B$789,N$366)+'СЕТ СН'!$F$16</f>
        <v>#VALUE!</v>
      </c>
      <c r="O385" s="36" t="e">
        <f ca="1">SUMIFS(СВЦЭМ!$K$40:$K$783,СВЦЭМ!$A$40:$A$783,$A385,СВЦЭМ!$B$39:$B$789,O$366)+'СЕТ СН'!$F$16</f>
        <v>#VALUE!</v>
      </c>
      <c r="P385" s="36" t="e">
        <f ca="1">SUMIFS(СВЦЭМ!$K$40:$K$783,СВЦЭМ!$A$40:$A$783,$A385,СВЦЭМ!$B$39:$B$789,P$366)+'СЕТ СН'!$F$16</f>
        <v>#VALUE!</v>
      </c>
      <c r="Q385" s="36" t="e">
        <f ca="1">SUMIFS(СВЦЭМ!$K$40:$K$783,СВЦЭМ!$A$40:$A$783,$A385,СВЦЭМ!$B$39:$B$789,Q$366)+'СЕТ СН'!$F$16</f>
        <v>#VALUE!</v>
      </c>
      <c r="R385" s="36" t="e">
        <f ca="1">SUMIFS(СВЦЭМ!$K$40:$K$783,СВЦЭМ!$A$40:$A$783,$A385,СВЦЭМ!$B$39:$B$789,R$366)+'СЕТ СН'!$F$16</f>
        <v>#VALUE!</v>
      </c>
      <c r="S385" s="36" t="e">
        <f ca="1">SUMIFS(СВЦЭМ!$K$40:$K$783,СВЦЭМ!$A$40:$A$783,$A385,СВЦЭМ!$B$39:$B$789,S$366)+'СЕТ СН'!$F$16</f>
        <v>#VALUE!</v>
      </c>
      <c r="T385" s="36" t="e">
        <f ca="1">SUMIFS(СВЦЭМ!$K$40:$K$783,СВЦЭМ!$A$40:$A$783,$A385,СВЦЭМ!$B$39:$B$789,T$366)+'СЕТ СН'!$F$16</f>
        <v>#VALUE!</v>
      </c>
      <c r="U385" s="36" t="e">
        <f ca="1">SUMIFS(СВЦЭМ!$K$40:$K$783,СВЦЭМ!$A$40:$A$783,$A385,СВЦЭМ!$B$39:$B$789,U$366)+'СЕТ СН'!$F$16</f>
        <v>#VALUE!</v>
      </c>
      <c r="V385" s="36" t="e">
        <f ca="1">SUMIFS(СВЦЭМ!$K$40:$K$783,СВЦЭМ!$A$40:$A$783,$A385,СВЦЭМ!$B$39:$B$789,V$366)+'СЕТ СН'!$F$16</f>
        <v>#VALUE!</v>
      </c>
      <c r="W385" s="36" t="e">
        <f ca="1">SUMIFS(СВЦЭМ!$K$40:$K$783,СВЦЭМ!$A$40:$A$783,$A385,СВЦЭМ!$B$39:$B$789,W$366)+'СЕТ СН'!$F$16</f>
        <v>#VALUE!</v>
      </c>
      <c r="X385" s="36" t="e">
        <f ca="1">SUMIFS(СВЦЭМ!$K$40:$K$783,СВЦЭМ!$A$40:$A$783,$A385,СВЦЭМ!$B$39:$B$789,X$366)+'СЕТ СН'!$F$16</f>
        <v>#VALUE!</v>
      </c>
      <c r="Y385" s="36" t="e">
        <f ca="1">SUMIFS(СВЦЭМ!$K$40:$K$783,СВЦЭМ!$A$40:$A$783,$A385,СВЦЭМ!$B$39:$B$789,Y$366)+'СЕТ СН'!$F$16</f>
        <v>#VALUE!</v>
      </c>
    </row>
    <row r="386" spans="1:26" ht="15.75" hidden="1" x14ac:dyDescent="0.2">
      <c r="A386" s="35">
        <f t="shared" si="10"/>
        <v>45646</v>
      </c>
      <c r="B386" s="36" t="e">
        <f ca="1">SUMIFS(СВЦЭМ!$K$40:$K$783,СВЦЭМ!$A$40:$A$783,$A386,СВЦЭМ!$B$39:$B$789,B$366)+'СЕТ СН'!$F$16</f>
        <v>#VALUE!</v>
      </c>
      <c r="C386" s="36" t="e">
        <f ca="1">SUMIFS(СВЦЭМ!$K$40:$K$783,СВЦЭМ!$A$40:$A$783,$A386,СВЦЭМ!$B$39:$B$789,C$366)+'СЕТ СН'!$F$16</f>
        <v>#VALUE!</v>
      </c>
      <c r="D386" s="36" t="e">
        <f ca="1">SUMIFS(СВЦЭМ!$K$40:$K$783,СВЦЭМ!$A$40:$A$783,$A386,СВЦЭМ!$B$39:$B$789,D$366)+'СЕТ СН'!$F$16</f>
        <v>#VALUE!</v>
      </c>
      <c r="E386" s="36" t="e">
        <f ca="1">SUMIFS(СВЦЭМ!$K$40:$K$783,СВЦЭМ!$A$40:$A$783,$A386,СВЦЭМ!$B$39:$B$789,E$366)+'СЕТ СН'!$F$16</f>
        <v>#VALUE!</v>
      </c>
      <c r="F386" s="36" t="e">
        <f ca="1">SUMIFS(СВЦЭМ!$K$40:$K$783,СВЦЭМ!$A$40:$A$783,$A386,СВЦЭМ!$B$39:$B$789,F$366)+'СЕТ СН'!$F$16</f>
        <v>#VALUE!</v>
      </c>
      <c r="G386" s="36" t="e">
        <f ca="1">SUMIFS(СВЦЭМ!$K$40:$K$783,СВЦЭМ!$A$40:$A$783,$A386,СВЦЭМ!$B$39:$B$789,G$366)+'СЕТ СН'!$F$16</f>
        <v>#VALUE!</v>
      </c>
      <c r="H386" s="36" t="e">
        <f ca="1">SUMIFS(СВЦЭМ!$K$40:$K$783,СВЦЭМ!$A$40:$A$783,$A386,СВЦЭМ!$B$39:$B$789,H$366)+'СЕТ СН'!$F$16</f>
        <v>#VALUE!</v>
      </c>
      <c r="I386" s="36" t="e">
        <f ca="1">SUMIFS(СВЦЭМ!$K$40:$K$783,СВЦЭМ!$A$40:$A$783,$A386,СВЦЭМ!$B$39:$B$789,I$366)+'СЕТ СН'!$F$16</f>
        <v>#VALUE!</v>
      </c>
      <c r="J386" s="36" t="e">
        <f ca="1">SUMIFS(СВЦЭМ!$K$40:$K$783,СВЦЭМ!$A$40:$A$783,$A386,СВЦЭМ!$B$39:$B$789,J$366)+'СЕТ СН'!$F$16</f>
        <v>#VALUE!</v>
      </c>
      <c r="K386" s="36" t="e">
        <f ca="1">SUMIFS(СВЦЭМ!$K$40:$K$783,СВЦЭМ!$A$40:$A$783,$A386,СВЦЭМ!$B$39:$B$789,K$366)+'СЕТ СН'!$F$16</f>
        <v>#VALUE!</v>
      </c>
      <c r="L386" s="36" t="e">
        <f ca="1">SUMIFS(СВЦЭМ!$K$40:$K$783,СВЦЭМ!$A$40:$A$783,$A386,СВЦЭМ!$B$39:$B$789,L$366)+'СЕТ СН'!$F$16</f>
        <v>#VALUE!</v>
      </c>
      <c r="M386" s="36" t="e">
        <f ca="1">SUMIFS(СВЦЭМ!$K$40:$K$783,СВЦЭМ!$A$40:$A$783,$A386,СВЦЭМ!$B$39:$B$789,M$366)+'СЕТ СН'!$F$16</f>
        <v>#VALUE!</v>
      </c>
      <c r="N386" s="36" t="e">
        <f ca="1">SUMIFS(СВЦЭМ!$K$40:$K$783,СВЦЭМ!$A$40:$A$783,$A386,СВЦЭМ!$B$39:$B$789,N$366)+'СЕТ СН'!$F$16</f>
        <v>#VALUE!</v>
      </c>
      <c r="O386" s="36" t="e">
        <f ca="1">SUMIFS(СВЦЭМ!$K$40:$K$783,СВЦЭМ!$A$40:$A$783,$A386,СВЦЭМ!$B$39:$B$789,O$366)+'СЕТ СН'!$F$16</f>
        <v>#VALUE!</v>
      </c>
      <c r="P386" s="36" t="e">
        <f ca="1">SUMIFS(СВЦЭМ!$K$40:$K$783,СВЦЭМ!$A$40:$A$783,$A386,СВЦЭМ!$B$39:$B$789,P$366)+'СЕТ СН'!$F$16</f>
        <v>#VALUE!</v>
      </c>
      <c r="Q386" s="36" t="e">
        <f ca="1">SUMIFS(СВЦЭМ!$K$40:$K$783,СВЦЭМ!$A$40:$A$783,$A386,СВЦЭМ!$B$39:$B$789,Q$366)+'СЕТ СН'!$F$16</f>
        <v>#VALUE!</v>
      </c>
      <c r="R386" s="36" t="e">
        <f ca="1">SUMIFS(СВЦЭМ!$K$40:$K$783,СВЦЭМ!$A$40:$A$783,$A386,СВЦЭМ!$B$39:$B$789,R$366)+'СЕТ СН'!$F$16</f>
        <v>#VALUE!</v>
      </c>
      <c r="S386" s="36" t="e">
        <f ca="1">SUMIFS(СВЦЭМ!$K$40:$K$783,СВЦЭМ!$A$40:$A$783,$A386,СВЦЭМ!$B$39:$B$789,S$366)+'СЕТ СН'!$F$16</f>
        <v>#VALUE!</v>
      </c>
      <c r="T386" s="36" t="e">
        <f ca="1">SUMIFS(СВЦЭМ!$K$40:$K$783,СВЦЭМ!$A$40:$A$783,$A386,СВЦЭМ!$B$39:$B$789,T$366)+'СЕТ СН'!$F$16</f>
        <v>#VALUE!</v>
      </c>
      <c r="U386" s="36" t="e">
        <f ca="1">SUMIFS(СВЦЭМ!$K$40:$K$783,СВЦЭМ!$A$40:$A$783,$A386,СВЦЭМ!$B$39:$B$789,U$366)+'СЕТ СН'!$F$16</f>
        <v>#VALUE!</v>
      </c>
      <c r="V386" s="36" t="e">
        <f ca="1">SUMIFS(СВЦЭМ!$K$40:$K$783,СВЦЭМ!$A$40:$A$783,$A386,СВЦЭМ!$B$39:$B$789,V$366)+'СЕТ СН'!$F$16</f>
        <v>#VALUE!</v>
      </c>
      <c r="W386" s="36" t="e">
        <f ca="1">SUMIFS(СВЦЭМ!$K$40:$K$783,СВЦЭМ!$A$40:$A$783,$A386,СВЦЭМ!$B$39:$B$789,W$366)+'СЕТ СН'!$F$16</f>
        <v>#VALUE!</v>
      </c>
      <c r="X386" s="36" t="e">
        <f ca="1">SUMIFS(СВЦЭМ!$K$40:$K$783,СВЦЭМ!$A$40:$A$783,$A386,СВЦЭМ!$B$39:$B$789,X$366)+'СЕТ СН'!$F$16</f>
        <v>#VALUE!</v>
      </c>
      <c r="Y386" s="36" t="e">
        <f ca="1">SUMIFS(СВЦЭМ!$K$40:$K$783,СВЦЭМ!$A$40:$A$783,$A386,СВЦЭМ!$B$39:$B$789,Y$366)+'СЕТ СН'!$F$16</f>
        <v>#VALUE!</v>
      </c>
    </row>
    <row r="387" spans="1:26" ht="15.75" hidden="1" x14ac:dyDescent="0.2">
      <c r="A387" s="35">
        <f t="shared" si="10"/>
        <v>45647</v>
      </c>
      <c r="B387" s="36" t="e">
        <f ca="1">SUMIFS(СВЦЭМ!$K$40:$K$783,СВЦЭМ!$A$40:$A$783,$A387,СВЦЭМ!$B$39:$B$789,B$366)+'СЕТ СН'!$F$16</f>
        <v>#VALUE!</v>
      </c>
      <c r="C387" s="36" t="e">
        <f ca="1">SUMIFS(СВЦЭМ!$K$40:$K$783,СВЦЭМ!$A$40:$A$783,$A387,СВЦЭМ!$B$39:$B$789,C$366)+'СЕТ СН'!$F$16</f>
        <v>#VALUE!</v>
      </c>
      <c r="D387" s="36" t="e">
        <f ca="1">SUMIFS(СВЦЭМ!$K$40:$K$783,СВЦЭМ!$A$40:$A$783,$A387,СВЦЭМ!$B$39:$B$789,D$366)+'СЕТ СН'!$F$16</f>
        <v>#VALUE!</v>
      </c>
      <c r="E387" s="36" t="e">
        <f ca="1">SUMIFS(СВЦЭМ!$K$40:$K$783,СВЦЭМ!$A$40:$A$783,$A387,СВЦЭМ!$B$39:$B$789,E$366)+'СЕТ СН'!$F$16</f>
        <v>#VALUE!</v>
      </c>
      <c r="F387" s="36" t="e">
        <f ca="1">SUMIFS(СВЦЭМ!$K$40:$K$783,СВЦЭМ!$A$40:$A$783,$A387,СВЦЭМ!$B$39:$B$789,F$366)+'СЕТ СН'!$F$16</f>
        <v>#VALUE!</v>
      </c>
      <c r="G387" s="36" t="e">
        <f ca="1">SUMIFS(СВЦЭМ!$K$40:$K$783,СВЦЭМ!$A$40:$A$783,$A387,СВЦЭМ!$B$39:$B$789,G$366)+'СЕТ СН'!$F$16</f>
        <v>#VALUE!</v>
      </c>
      <c r="H387" s="36" t="e">
        <f ca="1">SUMIFS(СВЦЭМ!$K$40:$K$783,СВЦЭМ!$A$40:$A$783,$A387,СВЦЭМ!$B$39:$B$789,H$366)+'СЕТ СН'!$F$16</f>
        <v>#VALUE!</v>
      </c>
      <c r="I387" s="36" t="e">
        <f ca="1">SUMIFS(СВЦЭМ!$K$40:$K$783,СВЦЭМ!$A$40:$A$783,$A387,СВЦЭМ!$B$39:$B$789,I$366)+'СЕТ СН'!$F$16</f>
        <v>#VALUE!</v>
      </c>
      <c r="J387" s="36" t="e">
        <f ca="1">SUMIFS(СВЦЭМ!$K$40:$K$783,СВЦЭМ!$A$40:$A$783,$A387,СВЦЭМ!$B$39:$B$789,J$366)+'СЕТ СН'!$F$16</f>
        <v>#VALUE!</v>
      </c>
      <c r="K387" s="36" t="e">
        <f ca="1">SUMIFS(СВЦЭМ!$K$40:$K$783,СВЦЭМ!$A$40:$A$783,$A387,СВЦЭМ!$B$39:$B$789,K$366)+'СЕТ СН'!$F$16</f>
        <v>#VALUE!</v>
      </c>
      <c r="L387" s="36" t="e">
        <f ca="1">SUMIFS(СВЦЭМ!$K$40:$K$783,СВЦЭМ!$A$40:$A$783,$A387,СВЦЭМ!$B$39:$B$789,L$366)+'СЕТ СН'!$F$16</f>
        <v>#VALUE!</v>
      </c>
      <c r="M387" s="36" t="e">
        <f ca="1">SUMIFS(СВЦЭМ!$K$40:$K$783,СВЦЭМ!$A$40:$A$783,$A387,СВЦЭМ!$B$39:$B$789,M$366)+'СЕТ СН'!$F$16</f>
        <v>#VALUE!</v>
      </c>
      <c r="N387" s="36" t="e">
        <f ca="1">SUMIFS(СВЦЭМ!$K$40:$K$783,СВЦЭМ!$A$40:$A$783,$A387,СВЦЭМ!$B$39:$B$789,N$366)+'СЕТ СН'!$F$16</f>
        <v>#VALUE!</v>
      </c>
      <c r="O387" s="36" t="e">
        <f ca="1">SUMIFS(СВЦЭМ!$K$40:$K$783,СВЦЭМ!$A$40:$A$783,$A387,СВЦЭМ!$B$39:$B$789,O$366)+'СЕТ СН'!$F$16</f>
        <v>#VALUE!</v>
      </c>
      <c r="P387" s="36" t="e">
        <f ca="1">SUMIFS(СВЦЭМ!$K$40:$K$783,СВЦЭМ!$A$40:$A$783,$A387,СВЦЭМ!$B$39:$B$789,P$366)+'СЕТ СН'!$F$16</f>
        <v>#VALUE!</v>
      </c>
      <c r="Q387" s="36" t="e">
        <f ca="1">SUMIFS(СВЦЭМ!$K$40:$K$783,СВЦЭМ!$A$40:$A$783,$A387,СВЦЭМ!$B$39:$B$789,Q$366)+'СЕТ СН'!$F$16</f>
        <v>#VALUE!</v>
      </c>
      <c r="R387" s="36" t="e">
        <f ca="1">SUMIFS(СВЦЭМ!$K$40:$K$783,СВЦЭМ!$A$40:$A$783,$A387,СВЦЭМ!$B$39:$B$789,R$366)+'СЕТ СН'!$F$16</f>
        <v>#VALUE!</v>
      </c>
      <c r="S387" s="36" t="e">
        <f ca="1">SUMIFS(СВЦЭМ!$K$40:$K$783,СВЦЭМ!$A$40:$A$783,$A387,СВЦЭМ!$B$39:$B$789,S$366)+'СЕТ СН'!$F$16</f>
        <v>#VALUE!</v>
      </c>
      <c r="T387" s="36" t="e">
        <f ca="1">SUMIFS(СВЦЭМ!$K$40:$K$783,СВЦЭМ!$A$40:$A$783,$A387,СВЦЭМ!$B$39:$B$789,T$366)+'СЕТ СН'!$F$16</f>
        <v>#VALUE!</v>
      </c>
      <c r="U387" s="36" t="e">
        <f ca="1">SUMIFS(СВЦЭМ!$K$40:$K$783,СВЦЭМ!$A$40:$A$783,$A387,СВЦЭМ!$B$39:$B$789,U$366)+'СЕТ СН'!$F$16</f>
        <v>#VALUE!</v>
      </c>
      <c r="V387" s="36" t="e">
        <f ca="1">SUMIFS(СВЦЭМ!$K$40:$K$783,СВЦЭМ!$A$40:$A$783,$A387,СВЦЭМ!$B$39:$B$789,V$366)+'СЕТ СН'!$F$16</f>
        <v>#VALUE!</v>
      </c>
      <c r="W387" s="36" t="e">
        <f ca="1">SUMIFS(СВЦЭМ!$K$40:$K$783,СВЦЭМ!$A$40:$A$783,$A387,СВЦЭМ!$B$39:$B$789,W$366)+'СЕТ СН'!$F$16</f>
        <v>#VALUE!</v>
      </c>
      <c r="X387" s="36" t="e">
        <f ca="1">SUMIFS(СВЦЭМ!$K$40:$K$783,СВЦЭМ!$A$40:$A$783,$A387,СВЦЭМ!$B$39:$B$789,X$366)+'СЕТ СН'!$F$16</f>
        <v>#VALUE!</v>
      </c>
      <c r="Y387" s="36" t="e">
        <f ca="1">SUMIFS(СВЦЭМ!$K$40:$K$783,СВЦЭМ!$A$40:$A$783,$A387,СВЦЭМ!$B$39:$B$789,Y$366)+'СЕТ СН'!$F$16</f>
        <v>#VALUE!</v>
      </c>
    </row>
    <row r="388" spans="1:26" ht="15.75" hidden="1" x14ac:dyDescent="0.2">
      <c r="A388" s="35">
        <f t="shared" si="10"/>
        <v>45648</v>
      </c>
      <c r="B388" s="36" t="e">
        <f ca="1">SUMIFS(СВЦЭМ!$K$40:$K$783,СВЦЭМ!$A$40:$A$783,$A388,СВЦЭМ!$B$39:$B$789,B$366)+'СЕТ СН'!$F$16</f>
        <v>#VALUE!</v>
      </c>
      <c r="C388" s="36" t="e">
        <f ca="1">SUMIFS(СВЦЭМ!$K$40:$K$783,СВЦЭМ!$A$40:$A$783,$A388,СВЦЭМ!$B$39:$B$789,C$366)+'СЕТ СН'!$F$16</f>
        <v>#VALUE!</v>
      </c>
      <c r="D388" s="36" t="e">
        <f ca="1">SUMIFS(СВЦЭМ!$K$40:$K$783,СВЦЭМ!$A$40:$A$783,$A388,СВЦЭМ!$B$39:$B$789,D$366)+'СЕТ СН'!$F$16</f>
        <v>#VALUE!</v>
      </c>
      <c r="E388" s="36" t="e">
        <f ca="1">SUMIFS(СВЦЭМ!$K$40:$K$783,СВЦЭМ!$A$40:$A$783,$A388,СВЦЭМ!$B$39:$B$789,E$366)+'СЕТ СН'!$F$16</f>
        <v>#VALUE!</v>
      </c>
      <c r="F388" s="36" t="e">
        <f ca="1">SUMIFS(СВЦЭМ!$K$40:$K$783,СВЦЭМ!$A$40:$A$783,$A388,СВЦЭМ!$B$39:$B$789,F$366)+'СЕТ СН'!$F$16</f>
        <v>#VALUE!</v>
      </c>
      <c r="G388" s="36" t="e">
        <f ca="1">SUMIFS(СВЦЭМ!$K$40:$K$783,СВЦЭМ!$A$40:$A$783,$A388,СВЦЭМ!$B$39:$B$789,G$366)+'СЕТ СН'!$F$16</f>
        <v>#VALUE!</v>
      </c>
      <c r="H388" s="36" t="e">
        <f ca="1">SUMIFS(СВЦЭМ!$K$40:$K$783,СВЦЭМ!$A$40:$A$783,$A388,СВЦЭМ!$B$39:$B$789,H$366)+'СЕТ СН'!$F$16</f>
        <v>#VALUE!</v>
      </c>
      <c r="I388" s="36" t="e">
        <f ca="1">SUMIFS(СВЦЭМ!$K$40:$K$783,СВЦЭМ!$A$40:$A$783,$A388,СВЦЭМ!$B$39:$B$789,I$366)+'СЕТ СН'!$F$16</f>
        <v>#VALUE!</v>
      </c>
      <c r="J388" s="36" t="e">
        <f ca="1">SUMIFS(СВЦЭМ!$K$40:$K$783,СВЦЭМ!$A$40:$A$783,$A388,СВЦЭМ!$B$39:$B$789,J$366)+'СЕТ СН'!$F$16</f>
        <v>#VALUE!</v>
      </c>
      <c r="K388" s="36" t="e">
        <f ca="1">SUMIFS(СВЦЭМ!$K$40:$K$783,СВЦЭМ!$A$40:$A$783,$A388,СВЦЭМ!$B$39:$B$789,K$366)+'СЕТ СН'!$F$16</f>
        <v>#VALUE!</v>
      </c>
      <c r="L388" s="36" t="e">
        <f ca="1">SUMIFS(СВЦЭМ!$K$40:$K$783,СВЦЭМ!$A$40:$A$783,$A388,СВЦЭМ!$B$39:$B$789,L$366)+'СЕТ СН'!$F$16</f>
        <v>#VALUE!</v>
      </c>
      <c r="M388" s="36" t="e">
        <f ca="1">SUMIFS(СВЦЭМ!$K$40:$K$783,СВЦЭМ!$A$40:$A$783,$A388,СВЦЭМ!$B$39:$B$789,M$366)+'СЕТ СН'!$F$16</f>
        <v>#VALUE!</v>
      </c>
      <c r="N388" s="36" t="e">
        <f ca="1">SUMIFS(СВЦЭМ!$K$40:$K$783,СВЦЭМ!$A$40:$A$783,$A388,СВЦЭМ!$B$39:$B$789,N$366)+'СЕТ СН'!$F$16</f>
        <v>#VALUE!</v>
      </c>
      <c r="O388" s="36" t="e">
        <f ca="1">SUMIFS(СВЦЭМ!$K$40:$K$783,СВЦЭМ!$A$40:$A$783,$A388,СВЦЭМ!$B$39:$B$789,O$366)+'СЕТ СН'!$F$16</f>
        <v>#VALUE!</v>
      </c>
      <c r="P388" s="36" t="e">
        <f ca="1">SUMIFS(СВЦЭМ!$K$40:$K$783,СВЦЭМ!$A$40:$A$783,$A388,СВЦЭМ!$B$39:$B$789,P$366)+'СЕТ СН'!$F$16</f>
        <v>#VALUE!</v>
      </c>
      <c r="Q388" s="36" t="e">
        <f ca="1">SUMIFS(СВЦЭМ!$K$40:$K$783,СВЦЭМ!$A$40:$A$783,$A388,СВЦЭМ!$B$39:$B$789,Q$366)+'СЕТ СН'!$F$16</f>
        <v>#VALUE!</v>
      </c>
      <c r="R388" s="36" t="e">
        <f ca="1">SUMIFS(СВЦЭМ!$K$40:$K$783,СВЦЭМ!$A$40:$A$783,$A388,СВЦЭМ!$B$39:$B$789,R$366)+'СЕТ СН'!$F$16</f>
        <v>#VALUE!</v>
      </c>
      <c r="S388" s="36" t="e">
        <f ca="1">SUMIFS(СВЦЭМ!$K$40:$K$783,СВЦЭМ!$A$40:$A$783,$A388,СВЦЭМ!$B$39:$B$789,S$366)+'СЕТ СН'!$F$16</f>
        <v>#VALUE!</v>
      </c>
      <c r="T388" s="36" t="e">
        <f ca="1">SUMIFS(СВЦЭМ!$K$40:$K$783,СВЦЭМ!$A$40:$A$783,$A388,СВЦЭМ!$B$39:$B$789,T$366)+'СЕТ СН'!$F$16</f>
        <v>#VALUE!</v>
      </c>
      <c r="U388" s="36" t="e">
        <f ca="1">SUMIFS(СВЦЭМ!$K$40:$K$783,СВЦЭМ!$A$40:$A$783,$A388,СВЦЭМ!$B$39:$B$789,U$366)+'СЕТ СН'!$F$16</f>
        <v>#VALUE!</v>
      </c>
      <c r="V388" s="36" t="e">
        <f ca="1">SUMIFS(СВЦЭМ!$K$40:$K$783,СВЦЭМ!$A$40:$A$783,$A388,СВЦЭМ!$B$39:$B$789,V$366)+'СЕТ СН'!$F$16</f>
        <v>#VALUE!</v>
      </c>
      <c r="W388" s="36" t="e">
        <f ca="1">SUMIFS(СВЦЭМ!$K$40:$K$783,СВЦЭМ!$A$40:$A$783,$A388,СВЦЭМ!$B$39:$B$789,W$366)+'СЕТ СН'!$F$16</f>
        <v>#VALUE!</v>
      </c>
      <c r="X388" s="36" t="e">
        <f ca="1">SUMIFS(СВЦЭМ!$K$40:$K$783,СВЦЭМ!$A$40:$A$783,$A388,СВЦЭМ!$B$39:$B$789,X$366)+'СЕТ СН'!$F$16</f>
        <v>#VALUE!</v>
      </c>
      <c r="Y388" s="36" t="e">
        <f ca="1">SUMIFS(СВЦЭМ!$K$40:$K$783,СВЦЭМ!$A$40:$A$783,$A388,СВЦЭМ!$B$39:$B$789,Y$366)+'СЕТ СН'!$F$16</f>
        <v>#VALUE!</v>
      </c>
    </row>
    <row r="389" spans="1:26" ht="15.75" hidden="1" x14ac:dyDescent="0.2">
      <c r="A389" s="35">
        <f t="shared" si="10"/>
        <v>45649</v>
      </c>
      <c r="B389" s="36" t="e">
        <f ca="1">SUMIFS(СВЦЭМ!$K$40:$K$783,СВЦЭМ!$A$40:$A$783,$A389,СВЦЭМ!$B$39:$B$789,B$366)+'СЕТ СН'!$F$16</f>
        <v>#VALUE!</v>
      </c>
      <c r="C389" s="36" t="e">
        <f ca="1">SUMIFS(СВЦЭМ!$K$40:$K$783,СВЦЭМ!$A$40:$A$783,$A389,СВЦЭМ!$B$39:$B$789,C$366)+'СЕТ СН'!$F$16</f>
        <v>#VALUE!</v>
      </c>
      <c r="D389" s="36" t="e">
        <f ca="1">SUMIFS(СВЦЭМ!$K$40:$K$783,СВЦЭМ!$A$40:$A$783,$A389,СВЦЭМ!$B$39:$B$789,D$366)+'СЕТ СН'!$F$16</f>
        <v>#VALUE!</v>
      </c>
      <c r="E389" s="36" t="e">
        <f ca="1">SUMIFS(СВЦЭМ!$K$40:$K$783,СВЦЭМ!$A$40:$A$783,$A389,СВЦЭМ!$B$39:$B$789,E$366)+'СЕТ СН'!$F$16</f>
        <v>#VALUE!</v>
      </c>
      <c r="F389" s="36" t="e">
        <f ca="1">SUMIFS(СВЦЭМ!$K$40:$K$783,СВЦЭМ!$A$40:$A$783,$A389,СВЦЭМ!$B$39:$B$789,F$366)+'СЕТ СН'!$F$16</f>
        <v>#VALUE!</v>
      </c>
      <c r="G389" s="36" t="e">
        <f ca="1">SUMIFS(СВЦЭМ!$K$40:$K$783,СВЦЭМ!$A$40:$A$783,$A389,СВЦЭМ!$B$39:$B$789,G$366)+'СЕТ СН'!$F$16</f>
        <v>#VALUE!</v>
      </c>
      <c r="H389" s="36" t="e">
        <f ca="1">SUMIFS(СВЦЭМ!$K$40:$K$783,СВЦЭМ!$A$40:$A$783,$A389,СВЦЭМ!$B$39:$B$789,H$366)+'СЕТ СН'!$F$16</f>
        <v>#VALUE!</v>
      </c>
      <c r="I389" s="36" t="e">
        <f ca="1">SUMIFS(СВЦЭМ!$K$40:$K$783,СВЦЭМ!$A$40:$A$783,$A389,СВЦЭМ!$B$39:$B$789,I$366)+'СЕТ СН'!$F$16</f>
        <v>#VALUE!</v>
      </c>
      <c r="J389" s="36" t="e">
        <f ca="1">SUMIFS(СВЦЭМ!$K$40:$K$783,СВЦЭМ!$A$40:$A$783,$A389,СВЦЭМ!$B$39:$B$789,J$366)+'СЕТ СН'!$F$16</f>
        <v>#VALUE!</v>
      </c>
      <c r="K389" s="36" t="e">
        <f ca="1">SUMIFS(СВЦЭМ!$K$40:$K$783,СВЦЭМ!$A$40:$A$783,$A389,СВЦЭМ!$B$39:$B$789,K$366)+'СЕТ СН'!$F$16</f>
        <v>#VALUE!</v>
      </c>
      <c r="L389" s="36" t="e">
        <f ca="1">SUMIFS(СВЦЭМ!$K$40:$K$783,СВЦЭМ!$A$40:$A$783,$A389,СВЦЭМ!$B$39:$B$789,L$366)+'СЕТ СН'!$F$16</f>
        <v>#VALUE!</v>
      </c>
      <c r="M389" s="36" t="e">
        <f ca="1">SUMIFS(СВЦЭМ!$K$40:$K$783,СВЦЭМ!$A$40:$A$783,$A389,СВЦЭМ!$B$39:$B$789,M$366)+'СЕТ СН'!$F$16</f>
        <v>#VALUE!</v>
      </c>
      <c r="N389" s="36" t="e">
        <f ca="1">SUMIFS(СВЦЭМ!$K$40:$K$783,СВЦЭМ!$A$40:$A$783,$A389,СВЦЭМ!$B$39:$B$789,N$366)+'СЕТ СН'!$F$16</f>
        <v>#VALUE!</v>
      </c>
      <c r="O389" s="36" t="e">
        <f ca="1">SUMIFS(СВЦЭМ!$K$40:$K$783,СВЦЭМ!$A$40:$A$783,$A389,СВЦЭМ!$B$39:$B$789,O$366)+'СЕТ СН'!$F$16</f>
        <v>#VALUE!</v>
      </c>
      <c r="P389" s="36" t="e">
        <f ca="1">SUMIFS(СВЦЭМ!$K$40:$K$783,СВЦЭМ!$A$40:$A$783,$A389,СВЦЭМ!$B$39:$B$789,P$366)+'СЕТ СН'!$F$16</f>
        <v>#VALUE!</v>
      </c>
      <c r="Q389" s="36" t="e">
        <f ca="1">SUMIFS(СВЦЭМ!$K$40:$K$783,СВЦЭМ!$A$40:$A$783,$A389,СВЦЭМ!$B$39:$B$789,Q$366)+'СЕТ СН'!$F$16</f>
        <v>#VALUE!</v>
      </c>
      <c r="R389" s="36" t="e">
        <f ca="1">SUMIFS(СВЦЭМ!$K$40:$K$783,СВЦЭМ!$A$40:$A$783,$A389,СВЦЭМ!$B$39:$B$789,R$366)+'СЕТ СН'!$F$16</f>
        <v>#VALUE!</v>
      </c>
      <c r="S389" s="36" t="e">
        <f ca="1">SUMIFS(СВЦЭМ!$K$40:$K$783,СВЦЭМ!$A$40:$A$783,$A389,СВЦЭМ!$B$39:$B$789,S$366)+'СЕТ СН'!$F$16</f>
        <v>#VALUE!</v>
      </c>
      <c r="T389" s="36" t="e">
        <f ca="1">SUMIFS(СВЦЭМ!$K$40:$K$783,СВЦЭМ!$A$40:$A$783,$A389,СВЦЭМ!$B$39:$B$789,T$366)+'СЕТ СН'!$F$16</f>
        <v>#VALUE!</v>
      </c>
      <c r="U389" s="36" t="e">
        <f ca="1">SUMIFS(СВЦЭМ!$K$40:$K$783,СВЦЭМ!$A$40:$A$783,$A389,СВЦЭМ!$B$39:$B$789,U$366)+'СЕТ СН'!$F$16</f>
        <v>#VALUE!</v>
      </c>
      <c r="V389" s="36" t="e">
        <f ca="1">SUMIFS(СВЦЭМ!$K$40:$K$783,СВЦЭМ!$A$40:$A$783,$A389,СВЦЭМ!$B$39:$B$789,V$366)+'СЕТ СН'!$F$16</f>
        <v>#VALUE!</v>
      </c>
      <c r="W389" s="36" t="e">
        <f ca="1">SUMIFS(СВЦЭМ!$K$40:$K$783,СВЦЭМ!$A$40:$A$783,$A389,СВЦЭМ!$B$39:$B$789,W$366)+'СЕТ СН'!$F$16</f>
        <v>#VALUE!</v>
      </c>
      <c r="X389" s="36" t="e">
        <f ca="1">SUMIFS(СВЦЭМ!$K$40:$K$783,СВЦЭМ!$A$40:$A$783,$A389,СВЦЭМ!$B$39:$B$789,X$366)+'СЕТ СН'!$F$16</f>
        <v>#VALUE!</v>
      </c>
      <c r="Y389" s="36" t="e">
        <f ca="1">SUMIFS(СВЦЭМ!$K$40:$K$783,СВЦЭМ!$A$40:$A$783,$A389,СВЦЭМ!$B$39:$B$789,Y$366)+'СЕТ СН'!$F$16</f>
        <v>#VALUE!</v>
      </c>
    </row>
    <row r="390" spans="1:26" ht="15.75" hidden="1" x14ac:dyDescent="0.2">
      <c r="A390" s="35">
        <f t="shared" si="10"/>
        <v>45650</v>
      </c>
      <c r="B390" s="36" t="e">
        <f ca="1">SUMIFS(СВЦЭМ!$K$40:$K$783,СВЦЭМ!$A$40:$A$783,$A390,СВЦЭМ!$B$39:$B$789,B$366)+'СЕТ СН'!$F$16</f>
        <v>#VALUE!</v>
      </c>
      <c r="C390" s="36" t="e">
        <f ca="1">SUMIFS(СВЦЭМ!$K$40:$K$783,СВЦЭМ!$A$40:$A$783,$A390,СВЦЭМ!$B$39:$B$789,C$366)+'СЕТ СН'!$F$16</f>
        <v>#VALUE!</v>
      </c>
      <c r="D390" s="36" t="e">
        <f ca="1">SUMIFS(СВЦЭМ!$K$40:$K$783,СВЦЭМ!$A$40:$A$783,$A390,СВЦЭМ!$B$39:$B$789,D$366)+'СЕТ СН'!$F$16</f>
        <v>#VALUE!</v>
      </c>
      <c r="E390" s="36" t="e">
        <f ca="1">SUMIFS(СВЦЭМ!$K$40:$K$783,СВЦЭМ!$A$40:$A$783,$A390,СВЦЭМ!$B$39:$B$789,E$366)+'СЕТ СН'!$F$16</f>
        <v>#VALUE!</v>
      </c>
      <c r="F390" s="36" t="e">
        <f ca="1">SUMIFS(СВЦЭМ!$K$40:$K$783,СВЦЭМ!$A$40:$A$783,$A390,СВЦЭМ!$B$39:$B$789,F$366)+'СЕТ СН'!$F$16</f>
        <v>#VALUE!</v>
      </c>
      <c r="G390" s="36" t="e">
        <f ca="1">SUMIFS(СВЦЭМ!$K$40:$K$783,СВЦЭМ!$A$40:$A$783,$A390,СВЦЭМ!$B$39:$B$789,G$366)+'СЕТ СН'!$F$16</f>
        <v>#VALUE!</v>
      </c>
      <c r="H390" s="36" t="e">
        <f ca="1">SUMIFS(СВЦЭМ!$K$40:$K$783,СВЦЭМ!$A$40:$A$783,$A390,СВЦЭМ!$B$39:$B$789,H$366)+'СЕТ СН'!$F$16</f>
        <v>#VALUE!</v>
      </c>
      <c r="I390" s="36" t="e">
        <f ca="1">SUMIFS(СВЦЭМ!$K$40:$K$783,СВЦЭМ!$A$40:$A$783,$A390,СВЦЭМ!$B$39:$B$789,I$366)+'СЕТ СН'!$F$16</f>
        <v>#VALUE!</v>
      </c>
      <c r="J390" s="36" t="e">
        <f ca="1">SUMIFS(СВЦЭМ!$K$40:$K$783,СВЦЭМ!$A$40:$A$783,$A390,СВЦЭМ!$B$39:$B$789,J$366)+'СЕТ СН'!$F$16</f>
        <v>#VALUE!</v>
      </c>
      <c r="K390" s="36" t="e">
        <f ca="1">SUMIFS(СВЦЭМ!$K$40:$K$783,СВЦЭМ!$A$40:$A$783,$A390,СВЦЭМ!$B$39:$B$789,K$366)+'СЕТ СН'!$F$16</f>
        <v>#VALUE!</v>
      </c>
      <c r="L390" s="36" t="e">
        <f ca="1">SUMIFS(СВЦЭМ!$K$40:$K$783,СВЦЭМ!$A$40:$A$783,$A390,СВЦЭМ!$B$39:$B$789,L$366)+'СЕТ СН'!$F$16</f>
        <v>#VALUE!</v>
      </c>
      <c r="M390" s="36" t="e">
        <f ca="1">SUMIFS(СВЦЭМ!$K$40:$K$783,СВЦЭМ!$A$40:$A$783,$A390,СВЦЭМ!$B$39:$B$789,M$366)+'СЕТ СН'!$F$16</f>
        <v>#VALUE!</v>
      </c>
      <c r="N390" s="36" t="e">
        <f ca="1">SUMIFS(СВЦЭМ!$K$40:$K$783,СВЦЭМ!$A$40:$A$783,$A390,СВЦЭМ!$B$39:$B$789,N$366)+'СЕТ СН'!$F$16</f>
        <v>#VALUE!</v>
      </c>
      <c r="O390" s="36" t="e">
        <f ca="1">SUMIFS(СВЦЭМ!$K$40:$K$783,СВЦЭМ!$A$40:$A$783,$A390,СВЦЭМ!$B$39:$B$789,O$366)+'СЕТ СН'!$F$16</f>
        <v>#VALUE!</v>
      </c>
      <c r="P390" s="36" t="e">
        <f ca="1">SUMIFS(СВЦЭМ!$K$40:$K$783,СВЦЭМ!$A$40:$A$783,$A390,СВЦЭМ!$B$39:$B$789,P$366)+'СЕТ СН'!$F$16</f>
        <v>#VALUE!</v>
      </c>
      <c r="Q390" s="36" t="e">
        <f ca="1">SUMIFS(СВЦЭМ!$K$40:$K$783,СВЦЭМ!$A$40:$A$783,$A390,СВЦЭМ!$B$39:$B$789,Q$366)+'СЕТ СН'!$F$16</f>
        <v>#VALUE!</v>
      </c>
      <c r="R390" s="36" t="e">
        <f ca="1">SUMIFS(СВЦЭМ!$K$40:$K$783,СВЦЭМ!$A$40:$A$783,$A390,СВЦЭМ!$B$39:$B$789,R$366)+'СЕТ СН'!$F$16</f>
        <v>#VALUE!</v>
      </c>
      <c r="S390" s="36" t="e">
        <f ca="1">SUMIFS(СВЦЭМ!$K$40:$K$783,СВЦЭМ!$A$40:$A$783,$A390,СВЦЭМ!$B$39:$B$789,S$366)+'СЕТ СН'!$F$16</f>
        <v>#VALUE!</v>
      </c>
      <c r="T390" s="36" t="e">
        <f ca="1">SUMIFS(СВЦЭМ!$K$40:$K$783,СВЦЭМ!$A$40:$A$783,$A390,СВЦЭМ!$B$39:$B$789,T$366)+'СЕТ СН'!$F$16</f>
        <v>#VALUE!</v>
      </c>
      <c r="U390" s="36" t="e">
        <f ca="1">SUMIFS(СВЦЭМ!$K$40:$K$783,СВЦЭМ!$A$40:$A$783,$A390,СВЦЭМ!$B$39:$B$789,U$366)+'СЕТ СН'!$F$16</f>
        <v>#VALUE!</v>
      </c>
      <c r="V390" s="36" t="e">
        <f ca="1">SUMIFS(СВЦЭМ!$K$40:$K$783,СВЦЭМ!$A$40:$A$783,$A390,СВЦЭМ!$B$39:$B$789,V$366)+'СЕТ СН'!$F$16</f>
        <v>#VALUE!</v>
      </c>
      <c r="W390" s="36" t="e">
        <f ca="1">SUMIFS(СВЦЭМ!$K$40:$K$783,СВЦЭМ!$A$40:$A$783,$A390,СВЦЭМ!$B$39:$B$789,W$366)+'СЕТ СН'!$F$16</f>
        <v>#VALUE!</v>
      </c>
      <c r="X390" s="36" t="e">
        <f ca="1">SUMIFS(СВЦЭМ!$K$40:$K$783,СВЦЭМ!$A$40:$A$783,$A390,СВЦЭМ!$B$39:$B$789,X$366)+'СЕТ СН'!$F$16</f>
        <v>#VALUE!</v>
      </c>
      <c r="Y390" s="36" t="e">
        <f ca="1">SUMIFS(СВЦЭМ!$K$40:$K$783,СВЦЭМ!$A$40:$A$783,$A390,СВЦЭМ!$B$39:$B$789,Y$366)+'СЕТ СН'!$F$16</f>
        <v>#VALUE!</v>
      </c>
    </row>
    <row r="391" spans="1:26" ht="15.75" hidden="1" x14ac:dyDescent="0.2">
      <c r="A391" s="35">
        <f t="shared" si="10"/>
        <v>45651</v>
      </c>
      <c r="B391" s="36" t="e">
        <f ca="1">SUMIFS(СВЦЭМ!$K$40:$K$783,СВЦЭМ!$A$40:$A$783,$A391,СВЦЭМ!$B$39:$B$789,B$366)+'СЕТ СН'!$F$16</f>
        <v>#VALUE!</v>
      </c>
      <c r="C391" s="36" t="e">
        <f ca="1">SUMIFS(СВЦЭМ!$K$40:$K$783,СВЦЭМ!$A$40:$A$783,$A391,СВЦЭМ!$B$39:$B$789,C$366)+'СЕТ СН'!$F$16</f>
        <v>#VALUE!</v>
      </c>
      <c r="D391" s="36" t="e">
        <f ca="1">SUMIFS(СВЦЭМ!$K$40:$K$783,СВЦЭМ!$A$40:$A$783,$A391,СВЦЭМ!$B$39:$B$789,D$366)+'СЕТ СН'!$F$16</f>
        <v>#VALUE!</v>
      </c>
      <c r="E391" s="36" t="e">
        <f ca="1">SUMIFS(СВЦЭМ!$K$40:$K$783,СВЦЭМ!$A$40:$A$783,$A391,СВЦЭМ!$B$39:$B$789,E$366)+'СЕТ СН'!$F$16</f>
        <v>#VALUE!</v>
      </c>
      <c r="F391" s="36" t="e">
        <f ca="1">SUMIFS(СВЦЭМ!$K$40:$K$783,СВЦЭМ!$A$40:$A$783,$A391,СВЦЭМ!$B$39:$B$789,F$366)+'СЕТ СН'!$F$16</f>
        <v>#VALUE!</v>
      </c>
      <c r="G391" s="36" t="e">
        <f ca="1">SUMIFS(СВЦЭМ!$K$40:$K$783,СВЦЭМ!$A$40:$A$783,$A391,СВЦЭМ!$B$39:$B$789,G$366)+'СЕТ СН'!$F$16</f>
        <v>#VALUE!</v>
      </c>
      <c r="H391" s="36" t="e">
        <f ca="1">SUMIFS(СВЦЭМ!$K$40:$K$783,СВЦЭМ!$A$40:$A$783,$A391,СВЦЭМ!$B$39:$B$789,H$366)+'СЕТ СН'!$F$16</f>
        <v>#VALUE!</v>
      </c>
      <c r="I391" s="36" t="e">
        <f ca="1">SUMIFS(СВЦЭМ!$K$40:$K$783,СВЦЭМ!$A$40:$A$783,$A391,СВЦЭМ!$B$39:$B$789,I$366)+'СЕТ СН'!$F$16</f>
        <v>#VALUE!</v>
      </c>
      <c r="J391" s="36" t="e">
        <f ca="1">SUMIFS(СВЦЭМ!$K$40:$K$783,СВЦЭМ!$A$40:$A$783,$A391,СВЦЭМ!$B$39:$B$789,J$366)+'СЕТ СН'!$F$16</f>
        <v>#VALUE!</v>
      </c>
      <c r="K391" s="36" t="e">
        <f ca="1">SUMIFS(СВЦЭМ!$K$40:$K$783,СВЦЭМ!$A$40:$A$783,$A391,СВЦЭМ!$B$39:$B$789,K$366)+'СЕТ СН'!$F$16</f>
        <v>#VALUE!</v>
      </c>
      <c r="L391" s="36" t="e">
        <f ca="1">SUMIFS(СВЦЭМ!$K$40:$K$783,СВЦЭМ!$A$40:$A$783,$A391,СВЦЭМ!$B$39:$B$789,L$366)+'СЕТ СН'!$F$16</f>
        <v>#VALUE!</v>
      </c>
      <c r="M391" s="36" t="e">
        <f ca="1">SUMIFS(СВЦЭМ!$K$40:$K$783,СВЦЭМ!$A$40:$A$783,$A391,СВЦЭМ!$B$39:$B$789,M$366)+'СЕТ СН'!$F$16</f>
        <v>#VALUE!</v>
      </c>
      <c r="N391" s="36" t="e">
        <f ca="1">SUMIFS(СВЦЭМ!$K$40:$K$783,СВЦЭМ!$A$40:$A$783,$A391,СВЦЭМ!$B$39:$B$789,N$366)+'СЕТ СН'!$F$16</f>
        <v>#VALUE!</v>
      </c>
      <c r="O391" s="36" t="e">
        <f ca="1">SUMIFS(СВЦЭМ!$K$40:$K$783,СВЦЭМ!$A$40:$A$783,$A391,СВЦЭМ!$B$39:$B$789,O$366)+'СЕТ СН'!$F$16</f>
        <v>#VALUE!</v>
      </c>
      <c r="P391" s="36" t="e">
        <f ca="1">SUMIFS(СВЦЭМ!$K$40:$K$783,СВЦЭМ!$A$40:$A$783,$A391,СВЦЭМ!$B$39:$B$789,P$366)+'СЕТ СН'!$F$16</f>
        <v>#VALUE!</v>
      </c>
      <c r="Q391" s="36" t="e">
        <f ca="1">SUMIFS(СВЦЭМ!$K$40:$K$783,СВЦЭМ!$A$40:$A$783,$A391,СВЦЭМ!$B$39:$B$789,Q$366)+'СЕТ СН'!$F$16</f>
        <v>#VALUE!</v>
      </c>
      <c r="R391" s="36" t="e">
        <f ca="1">SUMIFS(СВЦЭМ!$K$40:$K$783,СВЦЭМ!$A$40:$A$783,$A391,СВЦЭМ!$B$39:$B$789,R$366)+'СЕТ СН'!$F$16</f>
        <v>#VALUE!</v>
      </c>
      <c r="S391" s="36" t="e">
        <f ca="1">SUMIFS(СВЦЭМ!$K$40:$K$783,СВЦЭМ!$A$40:$A$783,$A391,СВЦЭМ!$B$39:$B$789,S$366)+'СЕТ СН'!$F$16</f>
        <v>#VALUE!</v>
      </c>
      <c r="T391" s="36" t="e">
        <f ca="1">SUMIFS(СВЦЭМ!$K$40:$K$783,СВЦЭМ!$A$40:$A$783,$A391,СВЦЭМ!$B$39:$B$789,T$366)+'СЕТ СН'!$F$16</f>
        <v>#VALUE!</v>
      </c>
      <c r="U391" s="36" t="e">
        <f ca="1">SUMIFS(СВЦЭМ!$K$40:$K$783,СВЦЭМ!$A$40:$A$783,$A391,СВЦЭМ!$B$39:$B$789,U$366)+'СЕТ СН'!$F$16</f>
        <v>#VALUE!</v>
      </c>
      <c r="V391" s="36" t="e">
        <f ca="1">SUMIFS(СВЦЭМ!$K$40:$K$783,СВЦЭМ!$A$40:$A$783,$A391,СВЦЭМ!$B$39:$B$789,V$366)+'СЕТ СН'!$F$16</f>
        <v>#VALUE!</v>
      </c>
      <c r="W391" s="36" t="e">
        <f ca="1">SUMIFS(СВЦЭМ!$K$40:$K$783,СВЦЭМ!$A$40:$A$783,$A391,СВЦЭМ!$B$39:$B$789,W$366)+'СЕТ СН'!$F$16</f>
        <v>#VALUE!</v>
      </c>
      <c r="X391" s="36" t="e">
        <f ca="1">SUMIFS(СВЦЭМ!$K$40:$K$783,СВЦЭМ!$A$40:$A$783,$A391,СВЦЭМ!$B$39:$B$789,X$366)+'СЕТ СН'!$F$16</f>
        <v>#VALUE!</v>
      </c>
      <c r="Y391" s="36" t="e">
        <f ca="1">SUMIFS(СВЦЭМ!$K$40:$K$783,СВЦЭМ!$A$40:$A$783,$A391,СВЦЭМ!$B$39:$B$789,Y$366)+'СЕТ СН'!$F$16</f>
        <v>#VALUE!</v>
      </c>
    </row>
    <row r="392" spans="1:26" ht="15.75" hidden="1" x14ac:dyDescent="0.2">
      <c r="A392" s="35">
        <f t="shared" si="10"/>
        <v>45652</v>
      </c>
      <c r="B392" s="36" t="e">
        <f ca="1">SUMIFS(СВЦЭМ!$K$40:$K$783,СВЦЭМ!$A$40:$A$783,$A392,СВЦЭМ!$B$39:$B$789,B$366)+'СЕТ СН'!$F$16</f>
        <v>#VALUE!</v>
      </c>
      <c r="C392" s="36" t="e">
        <f ca="1">SUMIFS(СВЦЭМ!$K$40:$K$783,СВЦЭМ!$A$40:$A$783,$A392,СВЦЭМ!$B$39:$B$789,C$366)+'СЕТ СН'!$F$16</f>
        <v>#VALUE!</v>
      </c>
      <c r="D392" s="36" t="e">
        <f ca="1">SUMIFS(СВЦЭМ!$K$40:$K$783,СВЦЭМ!$A$40:$A$783,$A392,СВЦЭМ!$B$39:$B$789,D$366)+'СЕТ СН'!$F$16</f>
        <v>#VALUE!</v>
      </c>
      <c r="E392" s="36" t="e">
        <f ca="1">SUMIFS(СВЦЭМ!$K$40:$K$783,СВЦЭМ!$A$40:$A$783,$A392,СВЦЭМ!$B$39:$B$789,E$366)+'СЕТ СН'!$F$16</f>
        <v>#VALUE!</v>
      </c>
      <c r="F392" s="36" t="e">
        <f ca="1">SUMIFS(СВЦЭМ!$K$40:$K$783,СВЦЭМ!$A$40:$A$783,$A392,СВЦЭМ!$B$39:$B$789,F$366)+'СЕТ СН'!$F$16</f>
        <v>#VALUE!</v>
      </c>
      <c r="G392" s="36" t="e">
        <f ca="1">SUMIFS(СВЦЭМ!$K$40:$K$783,СВЦЭМ!$A$40:$A$783,$A392,СВЦЭМ!$B$39:$B$789,G$366)+'СЕТ СН'!$F$16</f>
        <v>#VALUE!</v>
      </c>
      <c r="H392" s="36" t="e">
        <f ca="1">SUMIFS(СВЦЭМ!$K$40:$K$783,СВЦЭМ!$A$40:$A$783,$A392,СВЦЭМ!$B$39:$B$789,H$366)+'СЕТ СН'!$F$16</f>
        <v>#VALUE!</v>
      </c>
      <c r="I392" s="36" t="e">
        <f ca="1">SUMIFS(СВЦЭМ!$K$40:$K$783,СВЦЭМ!$A$40:$A$783,$A392,СВЦЭМ!$B$39:$B$789,I$366)+'СЕТ СН'!$F$16</f>
        <v>#VALUE!</v>
      </c>
      <c r="J392" s="36" t="e">
        <f ca="1">SUMIFS(СВЦЭМ!$K$40:$K$783,СВЦЭМ!$A$40:$A$783,$A392,СВЦЭМ!$B$39:$B$789,J$366)+'СЕТ СН'!$F$16</f>
        <v>#VALUE!</v>
      </c>
      <c r="K392" s="36" t="e">
        <f ca="1">SUMIFS(СВЦЭМ!$K$40:$K$783,СВЦЭМ!$A$40:$A$783,$A392,СВЦЭМ!$B$39:$B$789,K$366)+'СЕТ СН'!$F$16</f>
        <v>#VALUE!</v>
      </c>
      <c r="L392" s="36" t="e">
        <f ca="1">SUMIFS(СВЦЭМ!$K$40:$K$783,СВЦЭМ!$A$40:$A$783,$A392,СВЦЭМ!$B$39:$B$789,L$366)+'СЕТ СН'!$F$16</f>
        <v>#VALUE!</v>
      </c>
      <c r="M392" s="36" t="e">
        <f ca="1">SUMIFS(СВЦЭМ!$K$40:$K$783,СВЦЭМ!$A$40:$A$783,$A392,СВЦЭМ!$B$39:$B$789,M$366)+'СЕТ СН'!$F$16</f>
        <v>#VALUE!</v>
      </c>
      <c r="N392" s="36" t="e">
        <f ca="1">SUMIFS(СВЦЭМ!$K$40:$K$783,СВЦЭМ!$A$40:$A$783,$A392,СВЦЭМ!$B$39:$B$789,N$366)+'СЕТ СН'!$F$16</f>
        <v>#VALUE!</v>
      </c>
      <c r="O392" s="36" t="e">
        <f ca="1">SUMIFS(СВЦЭМ!$K$40:$K$783,СВЦЭМ!$A$40:$A$783,$A392,СВЦЭМ!$B$39:$B$789,O$366)+'СЕТ СН'!$F$16</f>
        <v>#VALUE!</v>
      </c>
      <c r="P392" s="36" t="e">
        <f ca="1">SUMIFS(СВЦЭМ!$K$40:$K$783,СВЦЭМ!$A$40:$A$783,$A392,СВЦЭМ!$B$39:$B$789,P$366)+'СЕТ СН'!$F$16</f>
        <v>#VALUE!</v>
      </c>
      <c r="Q392" s="36" t="e">
        <f ca="1">SUMIFS(СВЦЭМ!$K$40:$K$783,СВЦЭМ!$A$40:$A$783,$A392,СВЦЭМ!$B$39:$B$789,Q$366)+'СЕТ СН'!$F$16</f>
        <v>#VALUE!</v>
      </c>
      <c r="R392" s="36" t="e">
        <f ca="1">SUMIFS(СВЦЭМ!$K$40:$K$783,СВЦЭМ!$A$40:$A$783,$A392,СВЦЭМ!$B$39:$B$789,R$366)+'СЕТ СН'!$F$16</f>
        <v>#VALUE!</v>
      </c>
      <c r="S392" s="36" t="e">
        <f ca="1">SUMIFS(СВЦЭМ!$K$40:$K$783,СВЦЭМ!$A$40:$A$783,$A392,СВЦЭМ!$B$39:$B$789,S$366)+'СЕТ СН'!$F$16</f>
        <v>#VALUE!</v>
      </c>
      <c r="T392" s="36" t="e">
        <f ca="1">SUMIFS(СВЦЭМ!$K$40:$K$783,СВЦЭМ!$A$40:$A$783,$A392,СВЦЭМ!$B$39:$B$789,T$366)+'СЕТ СН'!$F$16</f>
        <v>#VALUE!</v>
      </c>
      <c r="U392" s="36" t="e">
        <f ca="1">SUMIFS(СВЦЭМ!$K$40:$K$783,СВЦЭМ!$A$40:$A$783,$A392,СВЦЭМ!$B$39:$B$789,U$366)+'СЕТ СН'!$F$16</f>
        <v>#VALUE!</v>
      </c>
      <c r="V392" s="36" t="e">
        <f ca="1">SUMIFS(СВЦЭМ!$K$40:$K$783,СВЦЭМ!$A$40:$A$783,$A392,СВЦЭМ!$B$39:$B$789,V$366)+'СЕТ СН'!$F$16</f>
        <v>#VALUE!</v>
      </c>
      <c r="W392" s="36" t="e">
        <f ca="1">SUMIFS(СВЦЭМ!$K$40:$K$783,СВЦЭМ!$A$40:$A$783,$A392,СВЦЭМ!$B$39:$B$789,W$366)+'СЕТ СН'!$F$16</f>
        <v>#VALUE!</v>
      </c>
      <c r="X392" s="36" t="e">
        <f ca="1">SUMIFS(СВЦЭМ!$K$40:$K$783,СВЦЭМ!$A$40:$A$783,$A392,СВЦЭМ!$B$39:$B$789,X$366)+'СЕТ СН'!$F$16</f>
        <v>#VALUE!</v>
      </c>
      <c r="Y392" s="36" t="e">
        <f ca="1">SUMIFS(СВЦЭМ!$K$40:$K$783,СВЦЭМ!$A$40:$A$783,$A392,СВЦЭМ!$B$39:$B$789,Y$366)+'СЕТ СН'!$F$16</f>
        <v>#VALUE!</v>
      </c>
    </row>
    <row r="393" spans="1:26" ht="15.75" hidden="1" x14ac:dyDescent="0.2">
      <c r="A393" s="35">
        <f t="shared" si="10"/>
        <v>45653</v>
      </c>
      <c r="B393" s="36" t="e">
        <f ca="1">SUMIFS(СВЦЭМ!$K$40:$K$783,СВЦЭМ!$A$40:$A$783,$A393,СВЦЭМ!$B$39:$B$789,B$366)+'СЕТ СН'!$F$16</f>
        <v>#VALUE!</v>
      </c>
      <c r="C393" s="36" t="e">
        <f ca="1">SUMIFS(СВЦЭМ!$K$40:$K$783,СВЦЭМ!$A$40:$A$783,$A393,СВЦЭМ!$B$39:$B$789,C$366)+'СЕТ СН'!$F$16</f>
        <v>#VALUE!</v>
      </c>
      <c r="D393" s="36" t="e">
        <f ca="1">SUMIFS(СВЦЭМ!$K$40:$K$783,СВЦЭМ!$A$40:$A$783,$A393,СВЦЭМ!$B$39:$B$789,D$366)+'СЕТ СН'!$F$16</f>
        <v>#VALUE!</v>
      </c>
      <c r="E393" s="36" t="e">
        <f ca="1">SUMIFS(СВЦЭМ!$K$40:$K$783,СВЦЭМ!$A$40:$A$783,$A393,СВЦЭМ!$B$39:$B$789,E$366)+'СЕТ СН'!$F$16</f>
        <v>#VALUE!</v>
      </c>
      <c r="F393" s="36" t="e">
        <f ca="1">SUMIFS(СВЦЭМ!$K$40:$K$783,СВЦЭМ!$A$40:$A$783,$A393,СВЦЭМ!$B$39:$B$789,F$366)+'СЕТ СН'!$F$16</f>
        <v>#VALUE!</v>
      </c>
      <c r="G393" s="36" t="e">
        <f ca="1">SUMIFS(СВЦЭМ!$K$40:$K$783,СВЦЭМ!$A$40:$A$783,$A393,СВЦЭМ!$B$39:$B$789,G$366)+'СЕТ СН'!$F$16</f>
        <v>#VALUE!</v>
      </c>
      <c r="H393" s="36" t="e">
        <f ca="1">SUMIFS(СВЦЭМ!$K$40:$K$783,СВЦЭМ!$A$40:$A$783,$A393,СВЦЭМ!$B$39:$B$789,H$366)+'СЕТ СН'!$F$16</f>
        <v>#VALUE!</v>
      </c>
      <c r="I393" s="36" t="e">
        <f ca="1">SUMIFS(СВЦЭМ!$K$40:$K$783,СВЦЭМ!$A$40:$A$783,$A393,СВЦЭМ!$B$39:$B$789,I$366)+'СЕТ СН'!$F$16</f>
        <v>#VALUE!</v>
      </c>
      <c r="J393" s="36" t="e">
        <f ca="1">SUMIFS(СВЦЭМ!$K$40:$K$783,СВЦЭМ!$A$40:$A$783,$A393,СВЦЭМ!$B$39:$B$789,J$366)+'СЕТ СН'!$F$16</f>
        <v>#VALUE!</v>
      </c>
      <c r="K393" s="36" t="e">
        <f ca="1">SUMIFS(СВЦЭМ!$K$40:$K$783,СВЦЭМ!$A$40:$A$783,$A393,СВЦЭМ!$B$39:$B$789,K$366)+'СЕТ СН'!$F$16</f>
        <v>#VALUE!</v>
      </c>
      <c r="L393" s="36" t="e">
        <f ca="1">SUMIFS(СВЦЭМ!$K$40:$K$783,СВЦЭМ!$A$40:$A$783,$A393,СВЦЭМ!$B$39:$B$789,L$366)+'СЕТ СН'!$F$16</f>
        <v>#VALUE!</v>
      </c>
      <c r="M393" s="36" t="e">
        <f ca="1">SUMIFS(СВЦЭМ!$K$40:$K$783,СВЦЭМ!$A$40:$A$783,$A393,СВЦЭМ!$B$39:$B$789,M$366)+'СЕТ СН'!$F$16</f>
        <v>#VALUE!</v>
      </c>
      <c r="N393" s="36" t="e">
        <f ca="1">SUMIFS(СВЦЭМ!$K$40:$K$783,СВЦЭМ!$A$40:$A$783,$A393,СВЦЭМ!$B$39:$B$789,N$366)+'СЕТ СН'!$F$16</f>
        <v>#VALUE!</v>
      </c>
      <c r="O393" s="36" t="e">
        <f ca="1">SUMIFS(СВЦЭМ!$K$40:$K$783,СВЦЭМ!$A$40:$A$783,$A393,СВЦЭМ!$B$39:$B$789,O$366)+'СЕТ СН'!$F$16</f>
        <v>#VALUE!</v>
      </c>
      <c r="P393" s="36" t="e">
        <f ca="1">SUMIFS(СВЦЭМ!$K$40:$K$783,СВЦЭМ!$A$40:$A$783,$A393,СВЦЭМ!$B$39:$B$789,P$366)+'СЕТ СН'!$F$16</f>
        <v>#VALUE!</v>
      </c>
      <c r="Q393" s="36" t="e">
        <f ca="1">SUMIFS(СВЦЭМ!$K$40:$K$783,СВЦЭМ!$A$40:$A$783,$A393,СВЦЭМ!$B$39:$B$789,Q$366)+'СЕТ СН'!$F$16</f>
        <v>#VALUE!</v>
      </c>
      <c r="R393" s="36" t="e">
        <f ca="1">SUMIFS(СВЦЭМ!$K$40:$K$783,СВЦЭМ!$A$40:$A$783,$A393,СВЦЭМ!$B$39:$B$789,R$366)+'СЕТ СН'!$F$16</f>
        <v>#VALUE!</v>
      </c>
      <c r="S393" s="36" t="e">
        <f ca="1">SUMIFS(СВЦЭМ!$K$40:$K$783,СВЦЭМ!$A$40:$A$783,$A393,СВЦЭМ!$B$39:$B$789,S$366)+'СЕТ СН'!$F$16</f>
        <v>#VALUE!</v>
      </c>
      <c r="T393" s="36" t="e">
        <f ca="1">SUMIFS(СВЦЭМ!$K$40:$K$783,СВЦЭМ!$A$40:$A$783,$A393,СВЦЭМ!$B$39:$B$789,T$366)+'СЕТ СН'!$F$16</f>
        <v>#VALUE!</v>
      </c>
      <c r="U393" s="36" t="e">
        <f ca="1">SUMIFS(СВЦЭМ!$K$40:$K$783,СВЦЭМ!$A$40:$A$783,$A393,СВЦЭМ!$B$39:$B$789,U$366)+'СЕТ СН'!$F$16</f>
        <v>#VALUE!</v>
      </c>
      <c r="V393" s="36" t="e">
        <f ca="1">SUMIFS(СВЦЭМ!$K$40:$K$783,СВЦЭМ!$A$40:$A$783,$A393,СВЦЭМ!$B$39:$B$789,V$366)+'СЕТ СН'!$F$16</f>
        <v>#VALUE!</v>
      </c>
      <c r="W393" s="36" t="e">
        <f ca="1">SUMIFS(СВЦЭМ!$K$40:$K$783,СВЦЭМ!$A$40:$A$783,$A393,СВЦЭМ!$B$39:$B$789,W$366)+'СЕТ СН'!$F$16</f>
        <v>#VALUE!</v>
      </c>
      <c r="X393" s="36" t="e">
        <f ca="1">SUMIFS(СВЦЭМ!$K$40:$K$783,СВЦЭМ!$A$40:$A$783,$A393,СВЦЭМ!$B$39:$B$789,X$366)+'СЕТ СН'!$F$16</f>
        <v>#VALUE!</v>
      </c>
      <c r="Y393" s="36" t="e">
        <f ca="1">SUMIFS(СВЦЭМ!$K$40:$K$783,СВЦЭМ!$A$40:$A$783,$A393,СВЦЭМ!$B$39:$B$789,Y$366)+'СЕТ СН'!$F$16</f>
        <v>#VALUE!</v>
      </c>
    </row>
    <row r="394" spans="1:26" ht="15.75" hidden="1" x14ac:dyDescent="0.2">
      <c r="A394" s="35">
        <f t="shared" si="10"/>
        <v>45654</v>
      </c>
      <c r="B394" s="36" t="e">
        <f ca="1">SUMIFS(СВЦЭМ!$K$40:$K$783,СВЦЭМ!$A$40:$A$783,$A394,СВЦЭМ!$B$39:$B$789,B$366)+'СЕТ СН'!$F$16</f>
        <v>#VALUE!</v>
      </c>
      <c r="C394" s="36" t="e">
        <f ca="1">SUMIFS(СВЦЭМ!$K$40:$K$783,СВЦЭМ!$A$40:$A$783,$A394,СВЦЭМ!$B$39:$B$789,C$366)+'СЕТ СН'!$F$16</f>
        <v>#VALUE!</v>
      </c>
      <c r="D394" s="36" t="e">
        <f ca="1">SUMIFS(СВЦЭМ!$K$40:$K$783,СВЦЭМ!$A$40:$A$783,$A394,СВЦЭМ!$B$39:$B$789,D$366)+'СЕТ СН'!$F$16</f>
        <v>#VALUE!</v>
      </c>
      <c r="E394" s="36" t="e">
        <f ca="1">SUMIFS(СВЦЭМ!$K$40:$K$783,СВЦЭМ!$A$40:$A$783,$A394,СВЦЭМ!$B$39:$B$789,E$366)+'СЕТ СН'!$F$16</f>
        <v>#VALUE!</v>
      </c>
      <c r="F394" s="36" t="e">
        <f ca="1">SUMIFS(СВЦЭМ!$K$40:$K$783,СВЦЭМ!$A$40:$A$783,$A394,СВЦЭМ!$B$39:$B$789,F$366)+'СЕТ СН'!$F$16</f>
        <v>#VALUE!</v>
      </c>
      <c r="G394" s="36" t="e">
        <f ca="1">SUMIFS(СВЦЭМ!$K$40:$K$783,СВЦЭМ!$A$40:$A$783,$A394,СВЦЭМ!$B$39:$B$789,G$366)+'СЕТ СН'!$F$16</f>
        <v>#VALUE!</v>
      </c>
      <c r="H394" s="36" t="e">
        <f ca="1">SUMIFS(СВЦЭМ!$K$40:$K$783,СВЦЭМ!$A$40:$A$783,$A394,СВЦЭМ!$B$39:$B$789,H$366)+'СЕТ СН'!$F$16</f>
        <v>#VALUE!</v>
      </c>
      <c r="I394" s="36" t="e">
        <f ca="1">SUMIFS(СВЦЭМ!$K$40:$K$783,СВЦЭМ!$A$40:$A$783,$A394,СВЦЭМ!$B$39:$B$789,I$366)+'СЕТ СН'!$F$16</f>
        <v>#VALUE!</v>
      </c>
      <c r="J394" s="36" t="e">
        <f ca="1">SUMIFS(СВЦЭМ!$K$40:$K$783,СВЦЭМ!$A$40:$A$783,$A394,СВЦЭМ!$B$39:$B$789,J$366)+'СЕТ СН'!$F$16</f>
        <v>#VALUE!</v>
      </c>
      <c r="K394" s="36" t="e">
        <f ca="1">SUMIFS(СВЦЭМ!$K$40:$K$783,СВЦЭМ!$A$40:$A$783,$A394,СВЦЭМ!$B$39:$B$789,K$366)+'СЕТ СН'!$F$16</f>
        <v>#VALUE!</v>
      </c>
      <c r="L394" s="36" t="e">
        <f ca="1">SUMIFS(СВЦЭМ!$K$40:$K$783,СВЦЭМ!$A$40:$A$783,$A394,СВЦЭМ!$B$39:$B$789,L$366)+'СЕТ СН'!$F$16</f>
        <v>#VALUE!</v>
      </c>
      <c r="M394" s="36" t="e">
        <f ca="1">SUMIFS(СВЦЭМ!$K$40:$K$783,СВЦЭМ!$A$40:$A$783,$A394,СВЦЭМ!$B$39:$B$789,M$366)+'СЕТ СН'!$F$16</f>
        <v>#VALUE!</v>
      </c>
      <c r="N394" s="36" t="e">
        <f ca="1">SUMIFS(СВЦЭМ!$K$40:$K$783,СВЦЭМ!$A$40:$A$783,$A394,СВЦЭМ!$B$39:$B$789,N$366)+'СЕТ СН'!$F$16</f>
        <v>#VALUE!</v>
      </c>
      <c r="O394" s="36" t="e">
        <f ca="1">SUMIFS(СВЦЭМ!$K$40:$K$783,СВЦЭМ!$A$40:$A$783,$A394,СВЦЭМ!$B$39:$B$789,O$366)+'СЕТ СН'!$F$16</f>
        <v>#VALUE!</v>
      </c>
      <c r="P394" s="36" t="e">
        <f ca="1">SUMIFS(СВЦЭМ!$K$40:$K$783,СВЦЭМ!$A$40:$A$783,$A394,СВЦЭМ!$B$39:$B$789,P$366)+'СЕТ СН'!$F$16</f>
        <v>#VALUE!</v>
      </c>
      <c r="Q394" s="36" t="e">
        <f ca="1">SUMIFS(СВЦЭМ!$K$40:$K$783,СВЦЭМ!$A$40:$A$783,$A394,СВЦЭМ!$B$39:$B$789,Q$366)+'СЕТ СН'!$F$16</f>
        <v>#VALUE!</v>
      </c>
      <c r="R394" s="36" t="e">
        <f ca="1">SUMIFS(СВЦЭМ!$K$40:$K$783,СВЦЭМ!$A$40:$A$783,$A394,СВЦЭМ!$B$39:$B$789,R$366)+'СЕТ СН'!$F$16</f>
        <v>#VALUE!</v>
      </c>
      <c r="S394" s="36" t="e">
        <f ca="1">SUMIFS(СВЦЭМ!$K$40:$K$783,СВЦЭМ!$A$40:$A$783,$A394,СВЦЭМ!$B$39:$B$789,S$366)+'СЕТ СН'!$F$16</f>
        <v>#VALUE!</v>
      </c>
      <c r="T394" s="36" t="e">
        <f ca="1">SUMIFS(СВЦЭМ!$K$40:$K$783,СВЦЭМ!$A$40:$A$783,$A394,СВЦЭМ!$B$39:$B$789,T$366)+'СЕТ СН'!$F$16</f>
        <v>#VALUE!</v>
      </c>
      <c r="U394" s="36" t="e">
        <f ca="1">SUMIFS(СВЦЭМ!$K$40:$K$783,СВЦЭМ!$A$40:$A$783,$A394,СВЦЭМ!$B$39:$B$789,U$366)+'СЕТ СН'!$F$16</f>
        <v>#VALUE!</v>
      </c>
      <c r="V394" s="36" t="e">
        <f ca="1">SUMIFS(СВЦЭМ!$K$40:$K$783,СВЦЭМ!$A$40:$A$783,$A394,СВЦЭМ!$B$39:$B$789,V$366)+'СЕТ СН'!$F$16</f>
        <v>#VALUE!</v>
      </c>
      <c r="W394" s="36" t="e">
        <f ca="1">SUMIFS(СВЦЭМ!$K$40:$K$783,СВЦЭМ!$A$40:$A$783,$A394,СВЦЭМ!$B$39:$B$789,W$366)+'СЕТ СН'!$F$16</f>
        <v>#VALUE!</v>
      </c>
      <c r="X394" s="36" t="e">
        <f ca="1">SUMIFS(СВЦЭМ!$K$40:$K$783,СВЦЭМ!$A$40:$A$783,$A394,СВЦЭМ!$B$39:$B$789,X$366)+'СЕТ СН'!$F$16</f>
        <v>#VALUE!</v>
      </c>
      <c r="Y394" s="36" t="e">
        <f ca="1">SUMIFS(СВЦЭМ!$K$40:$K$783,СВЦЭМ!$A$40:$A$783,$A394,СВЦЭМ!$B$39:$B$789,Y$366)+'СЕТ СН'!$F$16</f>
        <v>#VALUE!</v>
      </c>
    </row>
    <row r="395" spans="1:26" ht="15.75" hidden="1" x14ac:dyDescent="0.2">
      <c r="A395" s="35">
        <f t="shared" si="10"/>
        <v>45655</v>
      </c>
      <c r="B395" s="36" t="e">
        <f ca="1">SUMIFS(СВЦЭМ!$K$40:$K$783,СВЦЭМ!$A$40:$A$783,$A395,СВЦЭМ!$B$39:$B$789,B$366)+'СЕТ СН'!$F$16</f>
        <v>#VALUE!</v>
      </c>
      <c r="C395" s="36" t="e">
        <f ca="1">SUMIFS(СВЦЭМ!$K$40:$K$783,СВЦЭМ!$A$40:$A$783,$A395,СВЦЭМ!$B$39:$B$789,C$366)+'СЕТ СН'!$F$16</f>
        <v>#VALUE!</v>
      </c>
      <c r="D395" s="36" t="e">
        <f ca="1">SUMIFS(СВЦЭМ!$K$40:$K$783,СВЦЭМ!$A$40:$A$783,$A395,СВЦЭМ!$B$39:$B$789,D$366)+'СЕТ СН'!$F$16</f>
        <v>#VALUE!</v>
      </c>
      <c r="E395" s="36" t="e">
        <f ca="1">SUMIFS(СВЦЭМ!$K$40:$K$783,СВЦЭМ!$A$40:$A$783,$A395,СВЦЭМ!$B$39:$B$789,E$366)+'СЕТ СН'!$F$16</f>
        <v>#VALUE!</v>
      </c>
      <c r="F395" s="36" t="e">
        <f ca="1">SUMIFS(СВЦЭМ!$K$40:$K$783,СВЦЭМ!$A$40:$A$783,$A395,СВЦЭМ!$B$39:$B$789,F$366)+'СЕТ СН'!$F$16</f>
        <v>#VALUE!</v>
      </c>
      <c r="G395" s="36" t="e">
        <f ca="1">SUMIFS(СВЦЭМ!$K$40:$K$783,СВЦЭМ!$A$40:$A$783,$A395,СВЦЭМ!$B$39:$B$789,G$366)+'СЕТ СН'!$F$16</f>
        <v>#VALUE!</v>
      </c>
      <c r="H395" s="36" t="e">
        <f ca="1">SUMIFS(СВЦЭМ!$K$40:$K$783,СВЦЭМ!$A$40:$A$783,$A395,СВЦЭМ!$B$39:$B$789,H$366)+'СЕТ СН'!$F$16</f>
        <v>#VALUE!</v>
      </c>
      <c r="I395" s="36" t="e">
        <f ca="1">SUMIFS(СВЦЭМ!$K$40:$K$783,СВЦЭМ!$A$40:$A$783,$A395,СВЦЭМ!$B$39:$B$789,I$366)+'СЕТ СН'!$F$16</f>
        <v>#VALUE!</v>
      </c>
      <c r="J395" s="36" t="e">
        <f ca="1">SUMIFS(СВЦЭМ!$K$40:$K$783,СВЦЭМ!$A$40:$A$783,$A395,СВЦЭМ!$B$39:$B$789,J$366)+'СЕТ СН'!$F$16</f>
        <v>#VALUE!</v>
      </c>
      <c r="K395" s="36" t="e">
        <f ca="1">SUMIFS(СВЦЭМ!$K$40:$K$783,СВЦЭМ!$A$40:$A$783,$A395,СВЦЭМ!$B$39:$B$789,K$366)+'СЕТ СН'!$F$16</f>
        <v>#VALUE!</v>
      </c>
      <c r="L395" s="36" t="e">
        <f ca="1">SUMIFS(СВЦЭМ!$K$40:$K$783,СВЦЭМ!$A$40:$A$783,$A395,СВЦЭМ!$B$39:$B$789,L$366)+'СЕТ СН'!$F$16</f>
        <v>#VALUE!</v>
      </c>
      <c r="M395" s="36" t="e">
        <f ca="1">SUMIFS(СВЦЭМ!$K$40:$K$783,СВЦЭМ!$A$40:$A$783,$A395,СВЦЭМ!$B$39:$B$789,M$366)+'СЕТ СН'!$F$16</f>
        <v>#VALUE!</v>
      </c>
      <c r="N395" s="36" t="e">
        <f ca="1">SUMIFS(СВЦЭМ!$K$40:$K$783,СВЦЭМ!$A$40:$A$783,$A395,СВЦЭМ!$B$39:$B$789,N$366)+'СЕТ СН'!$F$16</f>
        <v>#VALUE!</v>
      </c>
      <c r="O395" s="36" t="e">
        <f ca="1">SUMIFS(СВЦЭМ!$K$40:$K$783,СВЦЭМ!$A$40:$A$783,$A395,СВЦЭМ!$B$39:$B$789,O$366)+'СЕТ СН'!$F$16</f>
        <v>#VALUE!</v>
      </c>
      <c r="P395" s="36" t="e">
        <f ca="1">SUMIFS(СВЦЭМ!$K$40:$K$783,СВЦЭМ!$A$40:$A$783,$A395,СВЦЭМ!$B$39:$B$789,P$366)+'СЕТ СН'!$F$16</f>
        <v>#VALUE!</v>
      </c>
      <c r="Q395" s="36" t="e">
        <f ca="1">SUMIFS(СВЦЭМ!$K$40:$K$783,СВЦЭМ!$A$40:$A$783,$A395,СВЦЭМ!$B$39:$B$789,Q$366)+'СЕТ СН'!$F$16</f>
        <v>#VALUE!</v>
      </c>
      <c r="R395" s="36" t="e">
        <f ca="1">SUMIFS(СВЦЭМ!$K$40:$K$783,СВЦЭМ!$A$40:$A$783,$A395,СВЦЭМ!$B$39:$B$789,R$366)+'СЕТ СН'!$F$16</f>
        <v>#VALUE!</v>
      </c>
      <c r="S395" s="36" t="e">
        <f ca="1">SUMIFS(СВЦЭМ!$K$40:$K$783,СВЦЭМ!$A$40:$A$783,$A395,СВЦЭМ!$B$39:$B$789,S$366)+'СЕТ СН'!$F$16</f>
        <v>#VALUE!</v>
      </c>
      <c r="T395" s="36" t="e">
        <f ca="1">SUMIFS(СВЦЭМ!$K$40:$K$783,СВЦЭМ!$A$40:$A$783,$A395,СВЦЭМ!$B$39:$B$789,T$366)+'СЕТ СН'!$F$16</f>
        <v>#VALUE!</v>
      </c>
      <c r="U395" s="36" t="e">
        <f ca="1">SUMIFS(СВЦЭМ!$K$40:$K$783,СВЦЭМ!$A$40:$A$783,$A395,СВЦЭМ!$B$39:$B$789,U$366)+'СЕТ СН'!$F$16</f>
        <v>#VALUE!</v>
      </c>
      <c r="V395" s="36" t="e">
        <f ca="1">SUMIFS(СВЦЭМ!$K$40:$K$783,СВЦЭМ!$A$40:$A$783,$A395,СВЦЭМ!$B$39:$B$789,V$366)+'СЕТ СН'!$F$16</f>
        <v>#VALUE!</v>
      </c>
      <c r="W395" s="36" t="e">
        <f ca="1">SUMIFS(СВЦЭМ!$K$40:$K$783,СВЦЭМ!$A$40:$A$783,$A395,СВЦЭМ!$B$39:$B$789,W$366)+'СЕТ СН'!$F$16</f>
        <v>#VALUE!</v>
      </c>
      <c r="X395" s="36" t="e">
        <f ca="1">SUMIFS(СВЦЭМ!$K$40:$K$783,СВЦЭМ!$A$40:$A$783,$A395,СВЦЭМ!$B$39:$B$789,X$366)+'СЕТ СН'!$F$16</f>
        <v>#VALUE!</v>
      </c>
      <c r="Y395" s="36" t="e">
        <f ca="1">SUMIFS(СВЦЭМ!$K$40:$K$783,СВЦЭМ!$A$40:$A$783,$A395,СВЦЭМ!$B$39:$B$789,Y$366)+'СЕТ СН'!$F$16</f>
        <v>#VALUE!</v>
      </c>
    </row>
    <row r="396" spans="1:26" ht="15.75" hidden="1" x14ac:dyDescent="0.2">
      <c r="A396" s="35">
        <f t="shared" si="10"/>
        <v>45656</v>
      </c>
      <c r="B396" s="36" t="e">
        <f ca="1">SUMIFS(СВЦЭМ!$K$40:$K$783,СВЦЭМ!$A$40:$A$783,$A396,СВЦЭМ!$B$39:$B$789,B$366)+'СЕТ СН'!$F$16</f>
        <v>#VALUE!</v>
      </c>
      <c r="C396" s="36" t="e">
        <f ca="1">SUMIFS(СВЦЭМ!$K$40:$K$783,СВЦЭМ!$A$40:$A$783,$A396,СВЦЭМ!$B$39:$B$789,C$366)+'СЕТ СН'!$F$16</f>
        <v>#VALUE!</v>
      </c>
      <c r="D396" s="36" t="e">
        <f ca="1">SUMIFS(СВЦЭМ!$K$40:$K$783,СВЦЭМ!$A$40:$A$783,$A396,СВЦЭМ!$B$39:$B$789,D$366)+'СЕТ СН'!$F$16</f>
        <v>#VALUE!</v>
      </c>
      <c r="E396" s="36" t="e">
        <f ca="1">SUMIFS(СВЦЭМ!$K$40:$K$783,СВЦЭМ!$A$40:$A$783,$A396,СВЦЭМ!$B$39:$B$789,E$366)+'СЕТ СН'!$F$16</f>
        <v>#VALUE!</v>
      </c>
      <c r="F396" s="36" t="e">
        <f ca="1">SUMIFS(СВЦЭМ!$K$40:$K$783,СВЦЭМ!$A$40:$A$783,$A396,СВЦЭМ!$B$39:$B$789,F$366)+'СЕТ СН'!$F$16</f>
        <v>#VALUE!</v>
      </c>
      <c r="G396" s="36" t="e">
        <f ca="1">SUMIFS(СВЦЭМ!$K$40:$K$783,СВЦЭМ!$A$40:$A$783,$A396,СВЦЭМ!$B$39:$B$789,G$366)+'СЕТ СН'!$F$16</f>
        <v>#VALUE!</v>
      </c>
      <c r="H396" s="36" t="e">
        <f ca="1">SUMIFS(СВЦЭМ!$K$40:$K$783,СВЦЭМ!$A$40:$A$783,$A396,СВЦЭМ!$B$39:$B$789,H$366)+'СЕТ СН'!$F$16</f>
        <v>#VALUE!</v>
      </c>
      <c r="I396" s="36" t="e">
        <f ca="1">SUMIFS(СВЦЭМ!$K$40:$K$783,СВЦЭМ!$A$40:$A$783,$A396,СВЦЭМ!$B$39:$B$789,I$366)+'СЕТ СН'!$F$16</f>
        <v>#VALUE!</v>
      </c>
      <c r="J396" s="36" t="e">
        <f ca="1">SUMIFS(СВЦЭМ!$K$40:$K$783,СВЦЭМ!$A$40:$A$783,$A396,СВЦЭМ!$B$39:$B$789,J$366)+'СЕТ СН'!$F$16</f>
        <v>#VALUE!</v>
      </c>
      <c r="K396" s="36" t="e">
        <f ca="1">SUMIFS(СВЦЭМ!$K$40:$K$783,СВЦЭМ!$A$40:$A$783,$A396,СВЦЭМ!$B$39:$B$789,K$366)+'СЕТ СН'!$F$16</f>
        <v>#VALUE!</v>
      </c>
      <c r="L396" s="36" t="e">
        <f ca="1">SUMIFS(СВЦЭМ!$K$40:$K$783,СВЦЭМ!$A$40:$A$783,$A396,СВЦЭМ!$B$39:$B$789,L$366)+'СЕТ СН'!$F$16</f>
        <v>#VALUE!</v>
      </c>
      <c r="M396" s="36" t="e">
        <f ca="1">SUMIFS(СВЦЭМ!$K$40:$K$783,СВЦЭМ!$A$40:$A$783,$A396,СВЦЭМ!$B$39:$B$789,M$366)+'СЕТ СН'!$F$16</f>
        <v>#VALUE!</v>
      </c>
      <c r="N396" s="36" t="e">
        <f ca="1">SUMIFS(СВЦЭМ!$K$40:$K$783,СВЦЭМ!$A$40:$A$783,$A396,СВЦЭМ!$B$39:$B$789,N$366)+'СЕТ СН'!$F$16</f>
        <v>#VALUE!</v>
      </c>
      <c r="O396" s="36" t="e">
        <f ca="1">SUMIFS(СВЦЭМ!$K$40:$K$783,СВЦЭМ!$A$40:$A$783,$A396,СВЦЭМ!$B$39:$B$789,O$366)+'СЕТ СН'!$F$16</f>
        <v>#VALUE!</v>
      </c>
      <c r="P396" s="36" t="e">
        <f ca="1">SUMIFS(СВЦЭМ!$K$40:$K$783,СВЦЭМ!$A$40:$A$783,$A396,СВЦЭМ!$B$39:$B$789,P$366)+'СЕТ СН'!$F$16</f>
        <v>#VALUE!</v>
      </c>
      <c r="Q396" s="36" t="e">
        <f ca="1">SUMIFS(СВЦЭМ!$K$40:$K$783,СВЦЭМ!$A$40:$A$783,$A396,СВЦЭМ!$B$39:$B$789,Q$366)+'СЕТ СН'!$F$16</f>
        <v>#VALUE!</v>
      </c>
      <c r="R396" s="36" t="e">
        <f ca="1">SUMIFS(СВЦЭМ!$K$40:$K$783,СВЦЭМ!$A$40:$A$783,$A396,СВЦЭМ!$B$39:$B$789,R$366)+'СЕТ СН'!$F$16</f>
        <v>#VALUE!</v>
      </c>
      <c r="S396" s="36" t="e">
        <f ca="1">SUMIFS(СВЦЭМ!$K$40:$K$783,СВЦЭМ!$A$40:$A$783,$A396,СВЦЭМ!$B$39:$B$789,S$366)+'СЕТ СН'!$F$16</f>
        <v>#VALUE!</v>
      </c>
      <c r="T396" s="36" t="e">
        <f ca="1">SUMIFS(СВЦЭМ!$K$40:$K$783,СВЦЭМ!$A$40:$A$783,$A396,СВЦЭМ!$B$39:$B$789,T$366)+'СЕТ СН'!$F$16</f>
        <v>#VALUE!</v>
      </c>
      <c r="U396" s="36" t="e">
        <f ca="1">SUMIFS(СВЦЭМ!$K$40:$K$783,СВЦЭМ!$A$40:$A$783,$A396,СВЦЭМ!$B$39:$B$789,U$366)+'СЕТ СН'!$F$16</f>
        <v>#VALUE!</v>
      </c>
      <c r="V396" s="36" t="e">
        <f ca="1">SUMIFS(СВЦЭМ!$K$40:$K$783,СВЦЭМ!$A$40:$A$783,$A396,СВЦЭМ!$B$39:$B$789,V$366)+'СЕТ СН'!$F$16</f>
        <v>#VALUE!</v>
      </c>
      <c r="W396" s="36" t="e">
        <f ca="1">SUMIFS(СВЦЭМ!$K$40:$K$783,СВЦЭМ!$A$40:$A$783,$A396,СВЦЭМ!$B$39:$B$789,W$366)+'СЕТ СН'!$F$16</f>
        <v>#VALUE!</v>
      </c>
      <c r="X396" s="36" t="e">
        <f ca="1">SUMIFS(СВЦЭМ!$K$40:$K$783,СВЦЭМ!$A$40:$A$783,$A396,СВЦЭМ!$B$39:$B$789,X$366)+'СЕТ СН'!$F$16</f>
        <v>#VALUE!</v>
      </c>
      <c r="Y396" s="36" t="e">
        <f ca="1">SUMIFS(СВЦЭМ!$K$40:$K$783,СВЦЭМ!$A$40:$A$783,$A396,СВЦЭМ!$B$39:$B$789,Y$366)+'СЕТ СН'!$F$16</f>
        <v>#VALUE!</v>
      </c>
    </row>
    <row r="397" spans="1:26" ht="15.75" hidden="1" x14ac:dyDescent="0.2">
      <c r="A397" s="35">
        <f t="shared" si="10"/>
        <v>45657</v>
      </c>
      <c r="B397" s="36" t="e">
        <f ca="1">SUMIFS(СВЦЭМ!$K$40:$K$783,СВЦЭМ!$A$40:$A$783,$A397,СВЦЭМ!$B$39:$B$789,B$366)+'СЕТ СН'!$F$16</f>
        <v>#VALUE!</v>
      </c>
      <c r="C397" s="36" t="e">
        <f ca="1">SUMIFS(СВЦЭМ!$K$40:$K$783,СВЦЭМ!$A$40:$A$783,$A397,СВЦЭМ!$B$39:$B$789,C$366)+'СЕТ СН'!$F$16</f>
        <v>#VALUE!</v>
      </c>
      <c r="D397" s="36" t="e">
        <f ca="1">SUMIFS(СВЦЭМ!$K$40:$K$783,СВЦЭМ!$A$40:$A$783,$A397,СВЦЭМ!$B$39:$B$789,D$366)+'СЕТ СН'!$F$16</f>
        <v>#VALUE!</v>
      </c>
      <c r="E397" s="36" t="e">
        <f ca="1">SUMIFS(СВЦЭМ!$K$40:$K$783,СВЦЭМ!$A$40:$A$783,$A397,СВЦЭМ!$B$39:$B$789,E$366)+'СЕТ СН'!$F$16</f>
        <v>#VALUE!</v>
      </c>
      <c r="F397" s="36" t="e">
        <f ca="1">SUMIFS(СВЦЭМ!$K$40:$K$783,СВЦЭМ!$A$40:$A$783,$A397,СВЦЭМ!$B$39:$B$789,F$366)+'СЕТ СН'!$F$16</f>
        <v>#VALUE!</v>
      </c>
      <c r="G397" s="36" t="e">
        <f ca="1">SUMIFS(СВЦЭМ!$K$40:$K$783,СВЦЭМ!$A$40:$A$783,$A397,СВЦЭМ!$B$39:$B$789,G$366)+'СЕТ СН'!$F$16</f>
        <v>#VALUE!</v>
      </c>
      <c r="H397" s="36" t="e">
        <f ca="1">SUMIFS(СВЦЭМ!$K$40:$K$783,СВЦЭМ!$A$40:$A$783,$A397,СВЦЭМ!$B$39:$B$789,H$366)+'СЕТ СН'!$F$16</f>
        <v>#VALUE!</v>
      </c>
      <c r="I397" s="36" t="e">
        <f ca="1">SUMIFS(СВЦЭМ!$K$40:$K$783,СВЦЭМ!$A$40:$A$783,$A397,СВЦЭМ!$B$39:$B$789,I$366)+'СЕТ СН'!$F$16</f>
        <v>#VALUE!</v>
      </c>
      <c r="J397" s="36" t="e">
        <f ca="1">SUMIFS(СВЦЭМ!$K$40:$K$783,СВЦЭМ!$A$40:$A$783,$A397,СВЦЭМ!$B$39:$B$789,J$366)+'СЕТ СН'!$F$16</f>
        <v>#VALUE!</v>
      </c>
      <c r="K397" s="36" t="e">
        <f ca="1">SUMIFS(СВЦЭМ!$K$40:$K$783,СВЦЭМ!$A$40:$A$783,$A397,СВЦЭМ!$B$39:$B$789,K$366)+'СЕТ СН'!$F$16</f>
        <v>#VALUE!</v>
      </c>
      <c r="L397" s="36" t="e">
        <f ca="1">SUMIFS(СВЦЭМ!$K$40:$K$783,СВЦЭМ!$A$40:$A$783,$A397,СВЦЭМ!$B$39:$B$789,L$366)+'СЕТ СН'!$F$16</f>
        <v>#VALUE!</v>
      </c>
      <c r="M397" s="36" t="e">
        <f ca="1">SUMIFS(СВЦЭМ!$K$40:$K$783,СВЦЭМ!$A$40:$A$783,$A397,СВЦЭМ!$B$39:$B$789,M$366)+'СЕТ СН'!$F$16</f>
        <v>#VALUE!</v>
      </c>
      <c r="N397" s="36" t="e">
        <f ca="1">SUMIFS(СВЦЭМ!$K$40:$K$783,СВЦЭМ!$A$40:$A$783,$A397,СВЦЭМ!$B$39:$B$789,N$366)+'СЕТ СН'!$F$16</f>
        <v>#VALUE!</v>
      </c>
      <c r="O397" s="36" t="e">
        <f ca="1">SUMIFS(СВЦЭМ!$K$40:$K$783,СВЦЭМ!$A$40:$A$783,$A397,СВЦЭМ!$B$39:$B$789,O$366)+'СЕТ СН'!$F$16</f>
        <v>#VALUE!</v>
      </c>
      <c r="P397" s="36" t="e">
        <f ca="1">SUMIFS(СВЦЭМ!$K$40:$K$783,СВЦЭМ!$A$40:$A$783,$A397,СВЦЭМ!$B$39:$B$789,P$366)+'СЕТ СН'!$F$16</f>
        <v>#VALUE!</v>
      </c>
      <c r="Q397" s="36" t="e">
        <f ca="1">SUMIFS(СВЦЭМ!$K$40:$K$783,СВЦЭМ!$A$40:$A$783,$A397,СВЦЭМ!$B$39:$B$789,Q$366)+'СЕТ СН'!$F$16</f>
        <v>#VALUE!</v>
      </c>
      <c r="R397" s="36" t="e">
        <f ca="1">SUMIFS(СВЦЭМ!$K$40:$K$783,СВЦЭМ!$A$40:$A$783,$A397,СВЦЭМ!$B$39:$B$789,R$366)+'СЕТ СН'!$F$16</f>
        <v>#VALUE!</v>
      </c>
      <c r="S397" s="36" t="e">
        <f ca="1">SUMIFS(СВЦЭМ!$K$40:$K$783,СВЦЭМ!$A$40:$A$783,$A397,СВЦЭМ!$B$39:$B$789,S$366)+'СЕТ СН'!$F$16</f>
        <v>#VALUE!</v>
      </c>
      <c r="T397" s="36" t="e">
        <f ca="1">SUMIFS(СВЦЭМ!$K$40:$K$783,СВЦЭМ!$A$40:$A$783,$A397,СВЦЭМ!$B$39:$B$789,T$366)+'СЕТ СН'!$F$16</f>
        <v>#VALUE!</v>
      </c>
      <c r="U397" s="36" t="e">
        <f ca="1">SUMIFS(СВЦЭМ!$K$40:$K$783,СВЦЭМ!$A$40:$A$783,$A397,СВЦЭМ!$B$39:$B$789,U$366)+'СЕТ СН'!$F$16</f>
        <v>#VALUE!</v>
      </c>
      <c r="V397" s="36" t="e">
        <f ca="1">SUMIFS(СВЦЭМ!$K$40:$K$783,СВЦЭМ!$A$40:$A$783,$A397,СВЦЭМ!$B$39:$B$789,V$366)+'СЕТ СН'!$F$16</f>
        <v>#VALUE!</v>
      </c>
      <c r="W397" s="36" t="e">
        <f ca="1">SUMIFS(СВЦЭМ!$K$40:$K$783,СВЦЭМ!$A$40:$A$783,$A397,СВЦЭМ!$B$39:$B$789,W$366)+'СЕТ СН'!$F$16</f>
        <v>#VALUE!</v>
      </c>
      <c r="X397" s="36" t="e">
        <f ca="1">SUMIFS(СВЦЭМ!$K$40:$K$783,СВЦЭМ!$A$40:$A$783,$A397,СВЦЭМ!$B$39:$B$789,X$366)+'СЕТ СН'!$F$16</f>
        <v>#VALUE!</v>
      </c>
      <c r="Y397" s="36" t="e">
        <f ca="1">SUMIFS(СВЦЭМ!$K$40:$K$783,СВЦЭМ!$A$40:$A$783,$A397,СВЦЭМ!$B$39:$B$789,Y$366)+'СЕТ СН'!$F$16</f>
        <v>#VALUE!</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8" t="s">
        <v>7</v>
      </c>
      <c r="B399" s="131" t="s">
        <v>121</v>
      </c>
      <c r="C399" s="132"/>
      <c r="D399" s="132"/>
      <c r="E399" s="132"/>
      <c r="F399" s="132"/>
      <c r="G399" s="132"/>
      <c r="H399" s="132"/>
      <c r="I399" s="132"/>
      <c r="J399" s="132"/>
      <c r="K399" s="132"/>
      <c r="L399" s="132"/>
      <c r="M399" s="132"/>
      <c r="N399" s="132"/>
      <c r="O399" s="132"/>
      <c r="P399" s="132"/>
      <c r="Q399" s="132"/>
      <c r="R399" s="132"/>
      <c r="S399" s="132"/>
      <c r="T399" s="132"/>
      <c r="U399" s="132"/>
      <c r="V399" s="132"/>
      <c r="W399" s="132"/>
      <c r="X399" s="132"/>
      <c r="Y399" s="133"/>
    </row>
    <row r="400" spans="1:26" ht="12.75" hidden="1" customHeight="1" x14ac:dyDescent="0.2">
      <c r="A400" s="129"/>
      <c r="B400" s="134"/>
      <c r="C400" s="135"/>
      <c r="D400" s="135"/>
      <c r="E400" s="135"/>
      <c r="F400" s="135"/>
      <c r="G400" s="135"/>
      <c r="H400" s="135"/>
      <c r="I400" s="135"/>
      <c r="J400" s="135"/>
      <c r="K400" s="135"/>
      <c r="L400" s="135"/>
      <c r="M400" s="135"/>
      <c r="N400" s="135"/>
      <c r="O400" s="135"/>
      <c r="P400" s="135"/>
      <c r="Q400" s="135"/>
      <c r="R400" s="135"/>
      <c r="S400" s="135"/>
      <c r="T400" s="135"/>
      <c r="U400" s="135"/>
      <c r="V400" s="135"/>
      <c r="W400" s="135"/>
      <c r="X400" s="135"/>
      <c r="Y400" s="136"/>
    </row>
    <row r="401" spans="1:27" s="46" customFormat="1" ht="12.75" hidden="1" customHeight="1" x14ac:dyDescent="0.2">
      <c r="A401" s="130"/>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01.12.2024</v>
      </c>
      <c r="B402" s="36" t="e">
        <f ca="1">SUMIFS(СВЦЭМ!$L$40:$L$783,СВЦЭМ!$A$40:$A$783,$A402,СВЦЭМ!$B$39:$B$789,B$401)+'СЕТ СН'!$F$16</f>
        <v>#VALUE!</v>
      </c>
      <c r="C402" s="36" t="e">
        <f ca="1">SUMIFS(СВЦЭМ!$L$40:$L$783,СВЦЭМ!$A$40:$A$783,$A402,СВЦЭМ!$B$39:$B$789,C$401)+'СЕТ СН'!$F$16</f>
        <v>#VALUE!</v>
      </c>
      <c r="D402" s="36" t="e">
        <f ca="1">SUMIFS(СВЦЭМ!$L$40:$L$783,СВЦЭМ!$A$40:$A$783,$A402,СВЦЭМ!$B$39:$B$789,D$401)+'СЕТ СН'!$F$16</f>
        <v>#VALUE!</v>
      </c>
      <c r="E402" s="36" t="e">
        <f ca="1">SUMIFS(СВЦЭМ!$L$40:$L$783,СВЦЭМ!$A$40:$A$783,$A402,СВЦЭМ!$B$39:$B$789,E$401)+'СЕТ СН'!$F$16</f>
        <v>#VALUE!</v>
      </c>
      <c r="F402" s="36" t="e">
        <f ca="1">SUMIFS(СВЦЭМ!$L$40:$L$783,СВЦЭМ!$A$40:$A$783,$A402,СВЦЭМ!$B$39:$B$789,F$401)+'СЕТ СН'!$F$16</f>
        <v>#VALUE!</v>
      </c>
      <c r="G402" s="36" t="e">
        <f ca="1">SUMIFS(СВЦЭМ!$L$40:$L$783,СВЦЭМ!$A$40:$A$783,$A402,СВЦЭМ!$B$39:$B$789,G$401)+'СЕТ СН'!$F$16</f>
        <v>#VALUE!</v>
      </c>
      <c r="H402" s="36" t="e">
        <f ca="1">SUMIFS(СВЦЭМ!$L$40:$L$783,СВЦЭМ!$A$40:$A$783,$A402,СВЦЭМ!$B$39:$B$789,H$401)+'СЕТ СН'!$F$16</f>
        <v>#VALUE!</v>
      </c>
      <c r="I402" s="36" t="e">
        <f ca="1">SUMIFS(СВЦЭМ!$L$40:$L$783,СВЦЭМ!$A$40:$A$783,$A402,СВЦЭМ!$B$39:$B$789,I$401)+'СЕТ СН'!$F$16</f>
        <v>#VALUE!</v>
      </c>
      <c r="J402" s="36" t="e">
        <f ca="1">SUMIFS(СВЦЭМ!$L$40:$L$783,СВЦЭМ!$A$40:$A$783,$A402,СВЦЭМ!$B$39:$B$789,J$401)+'СЕТ СН'!$F$16</f>
        <v>#VALUE!</v>
      </c>
      <c r="K402" s="36" t="e">
        <f ca="1">SUMIFS(СВЦЭМ!$L$40:$L$783,СВЦЭМ!$A$40:$A$783,$A402,СВЦЭМ!$B$39:$B$789,K$401)+'СЕТ СН'!$F$16</f>
        <v>#VALUE!</v>
      </c>
      <c r="L402" s="36" t="e">
        <f ca="1">SUMIFS(СВЦЭМ!$L$40:$L$783,СВЦЭМ!$A$40:$A$783,$A402,СВЦЭМ!$B$39:$B$789,L$401)+'СЕТ СН'!$F$16</f>
        <v>#VALUE!</v>
      </c>
      <c r="M402" s="36" t="e">
        <f ca="1">SUMIFS(СВЦЭМ!$L$40:$L$783,СВЦЭМ!$A$40:$A$783,$A402,СВЦЭМ!$B$39:$B$789,M$401)+'СЕТ СН'!$F$16</f>
        <v>#VALUE!</v>
      </c>
      <c r="N402" s="36" t="e">
        <f ca="1">SUMIFS(СВЦЭМ!$L$40:$L$783,СВЦЭМ!$A$40:$A$783,$A402,СВЦЭМ!$B$39:$B$789,N$401)+'СЕТ СН'!$F$16</f>
        <v>#VALUE!</v>
      </c>
      <c r="O402" s="36" t="e">
        <f ca="1">SUMIFS(СВЦЭМ!$L$40:$L$783,СВЦЭМ!$A$40:$A$783,$A402,СВЦЭМ!$B$39:$B$789,O$401)+'СЕТ СН'!$F$16</f>
        <v>#VALUE!</v>
      </c>
      <c r="P402" s="36" t="e">
        <f ca="1">SUMIFS(СВЦЭМ!$L$40:$L$783,СВЦЭМ!$A$40:$A$783,$A402,СВЦЭМ!$B$39:$B$789,P$401)+'СЕТ СН'!$F$16</f>
        <v>#VALUE!</v>
      </c>
      <c r="Q402" s="36" t="e">
        <f ca="1">SUMIFS(СВЦЭМ!$L$40:$L$783,СВЦЭМ!$A$40:$A$783,$A402,СВЦЭМ!$B$39:$B$789,Q$401)+'СЕТ СН'!$F$16</f>
        <v>#VALUE!</v>
      </c>
      <c r="R402" s="36" t="e">
        <f ca="1">SUMIFS(СВЦЭМ!$L$40:$L$783,СВЦЭМ!$A$40:$A$783,$A402,СВЦЭМ!$B$39:$B$789,R$401)+'СЕТ СН'!$F$16</f>
        <v>#VALUE!</v>
      </c>
      <c r="S402" s="36" t="e">
        <f ca="1">SUMIFS(СВЦЭМ!$L$40:$L$783,СВЦЭМ!$A$40:$A$783,$A402,СВЦЭМ!$B$39:$B$789,S$401)+'СЕТ СН'!$F$16</f>
        <v>#VALUE!</v>
      </c>
      <c r="T402" s="36" t="e">
        <f ca="1">SUMIFS(СВЦЭМ!$L$40:$L$783,СВЦЭМ!$A$40:$A$783,$A402,СВЦЭМ!$B$39:$B$789,T$401)+'СЕТ СН'!$F$16</f>
        <v>#VALUE!</v>
      </c>
      <c r="U402" s="36" t="e">
        <f ca="1">SUMIFS(СВЦЭМ!$L$40:$L$783,СВЦЭМ!$A$40:$A$783,$A402,СВЦЭМ!$B$39:$B$789,U$401)+'СЕТ СН'!$F$16</f>
        <v>#VALUE!</v>
      </c>
      <c r="V402" s="36" t="e">
        <f ca="1">SUMIFS(СВЦЭМ!$L$40:$L$783,СВЦЭМ!$A$40:$A$783,$A402,СВЦЭМ!$B$39:$B$789,V$401)+'СЕТ СН'!$F$16</f>
        <v>#VALUE!</v>
      </c>
      <c r="W402" s="36" t="e">
        <f ca="1">SUMIFS(СВЦЭМ!$L$40:$L$783,СВЦЭМ!$A$40:$A$783,$A402,СВЦЭМ!$B$39:$B$789,W$401)+'СЕТ СН'!$F$16</f>
        <v>#VALUE!</v>
      </c>
      <c r="X402" s="36" t="e">
        <f ca="1">SUMIFS(СВЦЭМ!$L$40:$L$783,СВЦЭМ!$A$40:$A$783,$A402,СВЦЭМ!$B$39:$B$789,X$401)+'СЕТ СН'!$F$16</f>
        <v>#VALUE!</v>
      </c>
      <c r="Y402" s="36" t="e">
        <f ca="1">SUMIFS(СВЦЭМ!$L$40:$L$783,СВЦЭМ!$A$40:$A$783,$A402,СВЦЭМ!$B$39:$B$789,Y$401)+'СЕТ СН'!$F$16</f>
        <v>#VALUE!</v>
      </c>
      <c r="AA402" s="45"/>
    </row>
    <row r="403" spans="1:27" ht="15.75" hidden="1" x14ac:dyDescent="0.2">
      <c r="A403" s="35">
        <f>A402+1</f>
        <v>45628</v>
      </c>
      <c r="B403" s="36" t="e">
        <f ca="1">SUMIFS(СВЦЭМ!$L$40:$L$783,СВЦЭМ!$A$40:$A$783,$A403,СВЦЭМ!$B$39:$B$789,B$401)+'СЕТ СН'!$F$16</f>
        <v>#VALUE!</v>
      </c>
      <c r="C403" s="36" t="e">
        <f ca="1">SUMIFS(СВЦЭМ!$L$40:$L$783,СВЦЭМ!$A$40:$A$783,$A403,СВЦЭМ!$B$39:$B$789,C$401)+'СЕТ СН'!$F$16</f>
        <v>#VALUE!</v>
      </c>
      <c r="D403" s="36" t="e">
        <f ca="1">SUMIFS(СВЦЭМ!$L$40:$L$783,СВЦЭМ!$A$40:$A$783,$A403,СВЦЭМ!$B$39:$B$789,D$401)+'СЕТ СН'!$F$16</f>
        <v>#VALUE!</v>
      </c>
      <c r="E403" s="36" t="e">
        <f ca="1">SUMIFS(СВЦЭМ!$L$40:$L$783,СВЦЭМ!$A$40:$A$783,$A403,СВЦЭМ!$B$39:$B$789,E$401)+'СЕТ СН'!$F$16</f>
        <v>#VALUE!</v>
      </c>
      <c r="F403" s="36" t="e">
        <f ca="1">SUMIFS(СВЦЭМ!$L$40:$L$783,СВЦЭМ!$A$40:$A$783,$A403,СВЦЭМ!$B$39:$B$789,F$401)+'СЕТ СН'!$F$16</f>
        <v>#VALUE!</v>
      </c>
      <c r="G403" s="36" t="e">
        <f ca="1">SUMIFS(СВЦЭМ!$L$40:$L$783,СВЦЭМ!$A$40:$A$783,$A403,СВЦЭМ!$B$39:$B$789,G$401)+'СЕТ СН'!$F$16</f>
        <v>#VALUE!</v>
      </c>
      <c r="H403" s="36" t="e">
        <f ca="1">SUMIFS(СВЦЭМ!$L$40:$L$783,СВЦЭМ!$A$40:$A$783,$A403,СВЦЭМ!$B$39:$B$789,H$401)+'СЕТ СН'!$F$16</f>
        <v>#VALUE!</v>
      </c>
      <c r="I403" s="36" t="e">
        <f ca="1">SUMIFS(СВЦЭМ!$L$40:$L$783,СВЦЭМ!$A$40:$A$783,$A403,СВЦЭМ!$B$39:$B$789,I$401)+'СЕТ СН'!$F$16</f>
        <v>#VALUE!</v>
      </c>
      <c r="J403" s="36" t="e">
        <f ca="1">SUMIFS(СВЦЭМ!$L$40:$L$783,СВЦЭМ!$A$40:$A$783,$A403,СВЦЭМ!$B$39:$B$789,J$401)+'СЕТ СН'!$F$16</f>
        <v>#VALUE!</v>
      </c>
      <c r="K403" s="36" t="e">
        <f ca="1">SUMIFS(СВЦЭМ!$L$40:$L$783,СВЦЭМ!$A$40:$A$783,$A403,СВЦЭМ!$B$39:$B$789,K$401)+'СЕТ СН'!$F$16</f>
        <v>#VALUE!</v>
      </c>
      <c r="L403" s="36" t="e">
        <f ca="1">SUMIFS(СВЦЭМ!$L$40:$L$783,СВЦЭМ!$A$40:$A$783,$A403,СВЦЭМ!$B$39:$B$789,L$401)+'СЕТ СН'!$F$16</f>
        <v>#VALUE!</v>
      </c>
      <c r="M403" s="36" t="e">
        <f ca="1">SUMIFS(СВЦЭМ!$L$40:$L$783,СВЦЭМ!$A$40:$A$783,$A403,СВЦЭМ!$B$39:$B$789,M$401)+'СЕТ СН'!$F$16</f>
        <v>#VALUE!</v>
      </c>
      <c r="N403" s="36" t="e">
        <f ca="1">SUMIFS(СВЦЭМ!$L$40:$L$783,СВЦЭМ!$A$40:$A$783,$A403,СВЦЭМ!$B$39:$B$789,N$401)+'СЕТ СН'!$F$16</f>
        <v>#VALUE!</v>
      </c>
      <c r="O403" s="36" t="e">
        <f ca="1">SUMIFS(СВЦЭМ!$L$40:$L$783,СВЦЭМ!$A$40:$A$783,$A403,СВЦЭМ!$B$39:$B$789,O$401)+'СЕТ СН'!$F$16</f>
        <v>#VALUE!</v>
      </c>
      <c r="P403" s="36" t="e">
        <f ca="1">SUMIFS(СВЦЭМ!$L$40:$L$783,СВЦЭМ!$A$40:$A$783,$A403,СВЦЭМ!$B$39:$B$789,P$401)+'СЕТ СН'!$F$16</f>
        <v>#VALUE!</v>
      </c>
      <c r="Q403" s="36" t="e">
        <f ca="1">SUMIFS(СВЦЭМ!$L$40:$L$783,СВЦЭМ!$A$40:$A$783,$A403,СВЦЭМ!$B$39:$B$789,Q$401)+'СЕТ СН'!$F$16</f>
        <v>#VALUE!</v>
      </c>
      <c r="R403" s="36" t="e">
        <f ca="1">SUMIFS(СВЦЭМ!$L$40:$L$783,СВЦЭМ!$A$40:$A$783,$A403,СВЦЭМ!$B$39:$B$789,R$401)+'СЕТ СН'!$F$16</f>
        <v>#VALUE!</v>
      </c>
      <c r="S403" s="36" t="e">
        <f ca="1">SUMIFS(СВЦЭМ!$L$40:$L$783,СВЦЭМ!$A$40:$A$783,$A403,СВЦЭМ!$B$39:$B$789,S$401)+'СЕТ СН'!$F$16</f>
        <v>#VALUE!</v>
      </c>
      <c r="T403" s="36" t="e">
        <f ca="1">SUMIFS(СВЦЭМ!$L$40:$L$783,СВЦЭМ!$A$40:$A$783,$A403,СВЦЭМ!$B$39:$B$789,T$401)+'СЕТ СН'!$F$16</f>
        <v>#VALUE!</v>
      </c>
      <c r="U403" s="36" t="e">
        <f ca="1">SUMIFS(СВЦЭМ!$L$40:$L$783,СВЦЭМ!$A$40:$A$783,$A403,СВЦЭМ!$B$39:$B$789,U$401)+'СЕТ СН'!$F$16</f>
        <v>#VALUE!</v>
      </c>
      <c r="V403" s="36" t="e">
        <f ca="1">SUMIFS(СВЦЭМ!$L$40:$L$783,СВЦЭМ!$A$40:$A$783,$A403,СВЦЭМ!$B$39:$B$789,V$401)+'СЕТ СН'!$F$16</f>
        <v>#VALUE!</v>
      </c>
      <c r="W403" s="36" t="e">
        <f ca="1">SUMIFS(СВЦЭМ!$L$40:$L$783,СВЦЭМ!$A$40:$A$783,$A403,СВЦЭМ!$B$39:$B$789,W$401)+'СЕТ СН'!$F$16</f>
        <v>#VALUE!</v>
      </c>
      <c r="X403" s="36" t="e">
        <f ca="1">SUMIFS(СВЦЭМ!$L$40:$L$783,СВЦЭМ!$A$40:$A$783,$A403,СВЦЭМ!$B$39:$B$789,X$401)+'СЕТ СН'!$F$16</f>
        <v>#VALUE!</v>
      </c>
      <c r="Y403" s="36" t="e">
        <f ca="1">SUMIFS(СВЦЭМ!$L$40:$L$783,СВЦЭМ!$A$40:$A$783,$A403,СВЦЭМ!$B$39:$B$789,Y$401)+'СЕТ СН'!$F$16</f>
        <v>#VALUE!</v>
      </c>
    </row>
    <row r="404" spans="1:27" ht="15.75" hidden="1" x14ac:dyDescent="0.2">
      <c r="A404" s="35">
        <f t="shared" ref="A404:A432" si="11">A403+1</f>
        <v>45629</v>
      </c>
      <c r="B404" s="36" t="e">
        <f ca="1">SUMIFS(СВЦЭМ!$L$40:$L$783,СВЦЭМ!$A$40:$A$783,$A404,СВЦЭМ!$B$39:$B$789,B$401)+'СЕТ СН'!$F$16</f>
        <v>#VALUE!</v>
      </c>
      <c r="C404" s="36" t="e">
        <f ca="1">SUMIFS(СВЦЭМ!$L$40:$L$783,СВЦЭМ!$A$40:$A$783,$A404,СВЦЭМ!$B$39:$B$789,C$401)+'СЕТ СН'!$F$16</f>
        <v>#VALUE!</v>
      </c>
      <c r="D404" s="36" t="e">
        <f ca="1">SUMIFS(СВЦЭМ!$L$40:$L$783,СВЦЭМ!$A$40:$A$783,$A404,СВЦЭМ!$B$39:$B$789,D$401)+'СЕТ СН'!$F$16</f>
        <v>#VALUE!</v>
      </c>
      <c r="E404" s="36" t="e">
        <f ca="1">SUMIFS(СВЦЭМ!$L$40:$L$783,СВЦЭМ!$A$40:$A$783,$A404,СВЦЭМ!$B$39:$B$789,E$401)+'СЕТ СН'!$F$16</f>
        <v>#VALUE!</v>
      </c>
      <c r="F404" s="36" t="e">
        <f ca="1">SUMIFS(СВЦЭМ!$L$40:$L$783,СВЦЭМ!$A$40:$A$783,$A404,СВЦЭМ!$B$39:$B$789,F$401)+'СЕТ СН'!$F$16</f>
        <v>#VALUE!</v>
      </c>
      <c r="G404" s="36" t="e">
        <f ca="1">SUMIFS(СВЦЭМ!$L$40:$L$783,СВЦЭМ!$A$40:$A$783,$A404,СВЦЭМ!$B$39:$B$789,G$401)+'СЕТ СН'!$F$16</f>
        <v>#VALUE!</v>
      </c>
      <c r="H404" s="36" t="e">
        <f ca="1">SUMIFS(СВЦЭМ!$L$40:$L$783,СВЦЭМ!$A$40:$A$783,$A404,СВЦЭМ!$B$39:$B$789,H$401)+'СЕТ СН'!$F$16</f>
        <v>#VALUE!</v>
      </c>
      <c r="I404" s="36" t="e">
        <f ca="1">SUMIFS(СВЦЭМ!$L$40:$L$783,СВЦЭМ!$A$40:$A$783,$A404,СВЦЭМ!$B$39:$B$789,I$401)+'СЕТ СН'!$F$16</f>
        <v>#VALUE!</v>
      </c>
      <c r="J404" s="36" t="e">
        <f ca="1">SUMIFS(СВЦЭМ!$L$40:$L$783,СВЦЭМ!$A$40:$A$783,$A404,СВЦЭМ!$B$39:$B$789,J$401)+'СЕТ СН'!$F$16</f>
        <v>#VALUE!</v>
      </c>
      <c r="K404" s="36" t="e">
        <f ca="1">SUMIFS(СВЦЭМ!$L$40:$L$783,СВЦЭМ!$A$40:$A$783,$A404,СВЦЭМ!$B$39:$B$789,K$401)+'СЕТ СН'!$F$16</f>
        <v>#VALUE!</v>
      </c>
      <c r="L404" s="36" t="e">
        <f ca="1">SUMIFS(СВЦЭМ!$L$40:$L$783,СВЦЭМ!$A$40:$A$783,$A404,СВЦЭМ!$B$39:$B$789,L$401)+'СЕТ СН'!$F$16</f>
        <v>#VALUE!</v>
      </c>
      <c r="M404" s="36" t="e">
        <f ca="1">SUMIFS(СВЦЭМ!$L$40:$L$783,СВЦЭМ!$A$40:$A$783,$A404,СВЦЭМ!$B$39:$B$789,M$401)+'СЕТ СН'!$F$16</f>
        <v>#VALUE!</v>
      </c>
      <c r="N404" s="36" t="e">
        <f ca="1">SUMIFS(СВЦЭМ!$L$40:$L$783,СВЦЭМ!$A$40:$A$783,$A404,СВЦЭМ!$B$39:$B$789,N$401)+'СЕТ СН'!$F$16</f>
        <v>#VALUE!</v>
      </c>
      <c r="O404" s="36" t="e">
        <f ca="1">SUMIFS(СВЦЭМ!$L$40:$L$783,СВЦЭМ!$A$40:$A$783,$A404,СВЦЭМ!$B$39:$B$789,O$401)+'СЕТ СН'!$F$16</f>
        <v>#VALUE!</v>
      </c>
      <c r="P404" s="36" t="e">
        <f ca="1">SUMIFS(СВЦЭМ!$L$40:$L$783,СВЦЭМ!$A$40:$A$783,$A404,СВЦЭМ!$B$39:$B$789,P$401)+'СЕТ СН'!$F$16</f>
        <v>#VALUE!</v>
      </c>
      <c r="Q404" s="36" t="e">
        <f ca="1">SUMIFS(СВЦЭМ!$L$40:$L$783,СВЦЭМ!$A$40:$A$783,$A404,СВЦЭМ!$B$39:$B$789,Q$401)+'СЕТ СН'!$F$16</f>
        <v>#VALUE!</v>
      </c>
      <c r="R404" s="36" t="e">
        <f ca="1">SUMIFS(СВЦЭМ!$L$40:$L$783,СВЦЭМ!$A$40:$A$783,$A404,СВЦЭМ!$B$39:$B$789,R$401)+'СЕТ СН'!$F$16</f>
        <v>#VALUE!</v>
      </c>
      <c r="S404" s="36" t="e">
        <f ca="1">SUMIFS(СВЦЭМ!$L$40:$L$783,СВЦЭМ!$A$40:$A$783,$A404,СВЦЭМ!$B$39:$B$789,S$401)+'СЕТ СН'!$F$16</f>
        <v>#VALUE!</v>
      </c>
      <c r="T404" s="36" t="e">
        <f ca="1">SUMIFS(СВЦЭМ!$L$40:$L$783,СВЦЭМ!$A$40:$A$783,$A404,СВЦЭМ!$B$39:$B$789,T$401)+'СЕТ СН'!$F$16</f>
        <v>#VALUE!</v>
      </c>
      <c r="U404" s="36" t="e">
        <f ca="1">SUMIFS(СВЦЭМ!$L$40:$L$783,СВЦЭМ!$A$40:$A$783,$A404,СВЦЭМ!$B$39:$B$789,U$401)+'СЕТ СН'!$F$16</f>
        <v>#VALUE!</v>
      </c>
      <c r="V404" s="36" t="e">
        <f ca="1">SUMIFS(СВЦЭМ!$L$40:$L$783,СВЦЭМ!$A$40:$A$783,$A404,СВЦЭМ!$B$39:$B$789,V$401)+'СЕТ СН'!$F$16</f>
        <v>#VALUE!</v>
      </c>
      <c r="W404" s="36" t="e">
        <f ca="1">SUMIFS(СВЦЭМ!$L$40:$L$783,СВЦЭМ!$A$40:$A$783,$A404,СВЦЭМ!$B$39:$B$789,W$401)+'СЕТ СН'!$F$16</f>
        <v>#VALUE!</v>
      </c>
      <c r="X404" s="36" t="e">
        <f ca="1">SUMIFS(СВЦЭМ!$L$40:$L$783,СВЦЭМ!$A$40:$A$783,$A404,СВЦЭМ!$B$39:$B$789,X$401)+'СЕТ СН'!$F$16</f>
        <v>#VALUE!</v>
      </c>
      <c r="Y404" s="36" t="e">
        <f ca="1">SUMIFS(СВЦЭМ!$L$40:$L$783,СВЦЭМ!$A$40:$A$783,$A404,СВЦЭМ!$B$39:$B$789,Y$401)+'СЕТ СН'!$F$16</f>
        <v>#VALUE!</v>
      </c>
    </row>
    <row r="405" spans="1:27" ht="15.75" hidden="1" x14ac:dyDescent="0.2">
      <c r="A405" s="35">
        <f t="shared" si="11"/>
        <v>45630</v>
      </c>
      <c r="B405" s="36" t="e">
        <f ca="1">SUMIFS(СВЦЭМ!$L$40:$L$783,СВЦЭМ!$A$40:$A$783,$A405,СВЦЭМ!$B$39:$B$789,B$401)+'СЕТ СН'!$F$16</f>
        <v>#VALUE!</v>
      </c>
      <c r="C405" s="36" t="e">
        <f ca="1">SUMIFS(СВЦЭМ!$L$40:$L$783,СВЦЭМ!$A$40:$A$783,$A405,СВЦЭМ!$B$39:$B$789,C$401)+'СЕТ СН'!$F$16</f>
        <v>#VALUE!</v>
      </c>
      <c r="D405" s="36" t="e">
        <f ca="1">SUMIFS(СВЦЭМ!$L$40:$L$783,СВЦЭМ!$A$40:$A$783,$A405,СВЦЭМ!$B$39:$B$789,D$401)+'СЕТ СН'!$F$16</f>
        <v>#VALUE!</v>
      </c>
      <c r="E405" s="36" t="e">
        <f ca="1">SUMIFS(СВЦЭМ!$L$40:$L$783,СВЦЭМ!$A$40:$A$783,$A405,СВЦЭМ!$B$39:$B$789,E$401)+'СЕТ СН'!$F$16</f>
        <v>#VALUE!</v>
      </c>
      <c r="F405" s="36" t="e">
        <f ca="1">SUMIFS(СВЦЭМ!$L$40:$L$783,СВЦЭМ!$A$40:$A$783,$A405,СВЦЭМ!$B$39:$B$789,F$401)+'СЕТ СН'!$F$16</f>
        <v>#VALUE!</v>
      </c>
      <c r="G405" s="36" t="e">
        <f ca="1">SUMIFS(СВЦЭМ!$L$40:$L$783,СВЦЭМ!$A$40:$A$783,$A405,СВЦЭМ!$B$39:$B$789,G$401)+'СЕТ СН'!$F$16</f>
        <v>#VALUE!</v>
      </c>
      <c r="H405" s="36" t="e">
        <f ca="1">SUMIFS(СВЦЭМ!$L$40:$L$783,СВЦЭМ!$A$40:$A$783,$A405,СВЦЭМ!$B$39:$B$789,H$401)+'СЕТ СН'!$F$16</f>
        <v>#VALUE!</v>
      </c>
      <c r="I405" s="36" t="e">
        <f ca="1">SUMIFS(СВЦЭМ!$L$40:$L$783,СВЦЭМ!$A$40:$A$783,$A405,СВЦЭМ!$B$39:$B$789,I$401)+'СЕТ СН'!$F$16</f>
        <v>#VALUE!</v>
      </c>
      <c r="J405" s="36" t="e">
        <f ca="1">SUMIFS(СВЦЭМ!$L$40:$L$783,СВЦЭМ!$A$40:$A$783,$A405,СВЦЭМ!$B$39:$B$789,J$401)+'СЕТ СН'!$F$16</f>
        <v>#VALUE!</v>
      </c>
      <c r="K405" s="36" t="e">
        <f ca="1">SUMIFS(СВЦЭМ!$L$40:$L$783,СВЦЭМ!$A$40:$A$783,$A405,СВЦЭМ!$B$39:$B$789,K$401)+'СЕТ СН'!$F$16</f>
        <v>#VALUE!</v>
      </c>
      <c r="L405" s="36" t="e">
        <f ca="1">SUMIFS(СВЦЭМ!$L$40:$L$783,СВЦЭМ!$A$40:$A$783,$A405,СВЦЭМ!$B$39:$B$789,L$401)+'СЕТ СН'!$F$16</f>
        <v>#VALUE!</v>
      </c>
      <c r="M405" s="36" t="e">
        <f ca="1">SUMIFS(СВЦЭМ!$L$40:$L$783,СВЦЭМ!$A$40:$A$783,$A405,СВЦЭМ!$B$39:$B$789,M$401)+'СЕТ СН'!$F$16</f>
        <v>#VALUE!</v>
      </c>
      <c r="N405" s="36" t="e">
        <f ca="1">SUMIFS(СВЦЭМ!$L$40:$L$783,СВЦЭМ!$A$40:$A$783,$A405,СВЦЭМ!$B$39:$B$789,N$401)+'СЕТ СН'!$F$16</f>
        <v>#VALUE!</v>
      </c>
      <c r="O405" s="36" t="e">
        <f ca="1">SUMIFS(СВЦЭМ!$L$40:$L$783,СВЦЭМ!$A$40:$A$783,$A405,СВЦЭМ!$B$39:$B$789,O$401)+'СЕТ СН'!$F$16</f>
        <v>#VALUE!</v>
      </c>
      <c r="P405" s="36" t="e">
        <f ca="1">SUMIFS(СВЦЭМ!$L$40:$L$783,СВЦЭМ!$A$40:$A$783,$A405,СВЦЭМ!$B$39:$B$789,P$401)+'СЕТ СН'!$F$16</f>
        <v>#VALUE!</v>
      </c>
      <c r="Q405" s="36" t="e">
        <f ca="1">SUMIFS(СВЦЭМ!$L$40:$L$783,СВЦЭМ!$A$40:$A$783,$A405,СВЦЭМ!$B$39:$B$789,Q$401)+'СЕТ СН'!$F$16</f>
        <v>#VALUE!</v>
      </c>
      <c r="R405" s="36" t="e">
        <f ca="1">SUMIFS(СВЦЭМ!$L$40:$L$783,СВЦЭМ!$A$40:$A$783,$A405,СВЦЭМ!$B$39:$B$789,R$401)+'СЕТ СН'!$F$16</f>
        <v>#VALUE!</v>
      </c>
      <c r="S405" s="36" t="e">
        <f ca="1">SUMIFS(СВЦЭМ!$L$40:$L$783,СВЦЭМ!$A$40:$A$783,$A405,СВЦЭМ!$B$39:$B$789,S$401)+'СЕТ СН'!$F$16</f>
        <v>#VALUE!</v>
      </c>
      <c r="T405" s="36" t="e">
        <f ca="1">SUMIFS(СВЦЭМ!$L$40:$L$783,СВЦЭМ!$A$40:$A$783,$A405,СВЦЭМ!$B$39:$B$789,T$401)+'СЕТ СН'!$F$16</f>
        <v>#VALUE!</v>
      </c>
      <c r="U405" s="36" t="e">
        <f ca="1">SUMIFS(СВЦЭМ!$L$40:$L$783,СВЦЭМ!$A$40:$A$783,$A405,СВЦЭМ!$B$39:$B$789,U$401)+'СЕТ СН'!$F$16</f>
        <v>#VALUE!</v>
      </c>
      <c r="V405" s="36" t="e">
        <f ca="1">SUMIFS(СВЦЭМ!$L$40:$L$783,СВЦЭМ!$A$40:$A$783,$A405,СВЦЭМ!$B$39:$B$789,V$401)+'СЕТ СН'!$F$16</f>
        <v>#VALUE!</v>
      </c>
      <c r="W405" s="36" t="e">
        <f ca="1">SUMIFS(СВЦЭМ!$L$40:$L$783,СВЦЭМ!$A$40:$A$783,$A405,СВЦЭМ!$B$39:$B$789,W$401)+'СЕТ СН'!$F$16</f>
        <v>#VALUE!</v>
      </c>
      <c r="X405" s="36" t="e">
        <f ca="1">SUMIFS(СВЦЭМ!$L$40:$L$783,СВЦЭМ!$A$40:$A$783,$A405,СВЦЭМ!$B$39:$B$789,X$401)+'СЕТ СН'!$F$16</f>
        <v>#VALUE!</v>
      </c>
      <c r="Y405" s="36" t="e">
        <f ca="1">SUMIFS(СВЦЭМ!$L$40:$L$783,СВЦЭМ!$A$40:$A$783,$A405,СВЦЭМ!$B$39:$B$789,Y$401)+'СЕТ СН'!$F$16</f>
        <v>#VALUE!</v>
      </c>
    </row>
    <row r="406" spans="1:27" ht="15.75" hidden="1" x14ac:dyDescent="0.2">
      <c r="A406" s="35">
        <f t="shared" si="11"/>
        <v>45631</v>
      </c>
      <c r="B406" s="36" t="e">
        <f ca="1">SUMIFS(СВЦЭМ!$L$40:$L$783,СВЦЭМ!$A$40:$A$783,$A406,СВЦЭМ!$B$39:$B$789,B$401)+'СЕТ СН'!$F$16</f>
        <v>#VALUE!</v>
      </c>
      <c r="C406" s="36" t="e">
        <f ca="1">SUMIFS(СВЦЭМ!$L$40:$L$783,СВЦЭМ!$A$40:$A$783,$A406,СВЦЭМ!$B$39:$B$789,C$401)+'СЕТ СН'!$F$16</f>
        <v>#VALUE!</v>
      </c>
      <c r="D406" s="36" t="e">
        <f ca="1">SUMIFS(СВЦЭМ!$L$40:$L$783,СВЦЭМ!$A$40:$A$783,$A406,СВЦЭМ!$B$39:$B$789,D$401)+'СЕТ СН'!$F$16</f>
        <v>#VALUE!</v>
      </c>
      <c r="E406" s="36" t="e">
        <f ca="1">SUMIFS(СВЦЭМ!$L$40:$L$783,СВЦЭМ!$A$40:$A$783,$A406,СВЦЭМ!$B$39:$B$789,E$401)+'СЕТ СН'!$F$16</f>
        <v>#VALUE!</v>
      </c>
      <c r="F406" s="36" t="e">
        <f ca="1">SUMIFS(СВЦЭМ!$L$40:$L$783,СВЦЭМ!$A$40:$A$783,$A406,СВЦЭМ!$B$39:$B$789,F$401)+'СЕТ СН'!$F$16</f>
        <v>#VALUE!</v>
      </c>
      <c r="G406" s="36" t="e">
        <f ca="1">SUMIFS(СВЦЭМ!$L$40:$L$783,СВЦЭМ!$A$40:$A$783,$A406,СВЦЭМ!$B$39:$B$789,G$401)+'СЕТ СН'!$F$16</f>
        <v>#VALUE!</v>
      </c>
      <c r="H406" s="36" t="e">
        <f ca="1">SUMIFS(СВЦЭМ!$L$40:$L$783,СВЦЭМ!$A$40:$A$783,$A406,СВЦЭМ!$B$39:$B$789,H$401)+'СЕТ СН'!$F$16</f>
        <v>#VALUE!</v>
      </c>
      <c r="I406" s="36" t="e">
        <f ca="1">SUMIFS(СВЦЭМ!$L$40:$L$783,СВЦЭМ!$A$40:$A$783,$A406,СВЦЭМ!$B$39:$B$789,I$401)+'СЕТ СН'!$F$16</f>
        <v>#VALUE!</v>
      </c>
      <c r="J406" s="36" t="e">
        <f ca="1">SUMIFS(СВЦЭМ!$L$40:$L$783,СВЦЭМ!$A$40:$A$783,$A406,СВЦЭМ!$B$39:$B$789,J$401)+'СЕТ СН'!$F$16</f>
        <v>#VALUE!</v>
      </c>
      <c r="K406" s="36" t="e">
        <f ca="1">SUMIFS(СВЦЭМ!$L$40:$L$783,СВЦЭМ!$A$40:$A$783,$A406,СВЦЭМ!$B$39:$B$789,K$401)+'СЕТ СН'!$F$16</f>
        <v>#VALUE!</v>
      </c>
      <c r="L406" s="36" t="e">
        <f ca="1">SUMIFS(СВЦЭМ!$L$40:$L$783,СВЦЭМ!$A$40:$A$783,$A406,СВЦЭМ!$B$39:$B$789,L$401)+'СЕТ СН'!$F$16</f>
        <v>#VALUE!</v>
      </c>
      <c r="M406" s="36" t="e">
        <f ca="1">SUMIFS(СВЦЭМ!$L$40:$L$783,СВЦЭМ!$A$40:$A$783,$A406,СВЦЭМ!$B$39:$B$789,M$401)+'СЕТ СН'!$F$16</f>
        <v>#VALUE!</v>
      </c>
      <c r="N406" s="36" t="e">
        <f ca="1">SUMIFS(СВЦЭМ!$L$40:$L$783,СВЦЭМ!$A$40:$A$783,$A406,СВЦЭМ!$B$39:$B$789,N$401)+'СЕТ СН'!$F$16</f>
        <v>#VALUE!</v>
      </c>
      <c r="O406" s="36" t="e">
        <f ca="1">SUMIFS(СВЦЭМ!$L$40:$L$783,СВЦЭМ!$A$40:$A$783,$A406,СВЦЭМ!$B$39:$B$789,O$401)+'СЕТ СН'!$F$16</f>
        <v>#VALUE!</v>
      </c>
      <c r="P406" s="36" t="e">
        <f ca="1">SUMIFS(СВЦЭМ!$L$40:$L$783,СВЦЭМ!$A$40:$A$783,$A406,СВЦЭМ!$B$39:$B$789,P$401)+'СЕТ СН'!$F$16</f>
        <v>#VALUE!</v>
      </c>
      <c r="Q406" s="36" t="e">
        <f ca="1">SUMIFS(СВЦЭМ!$L$40:$L$783,СВЦЭМ!$A$40:$A$783,$A406,СВЦЭМ!$B$39:$B$789,Q$401)+'СЕТ СН'!$F$16</f>
        <v>#VALUE!</v>
      </c>
      <c r="R406" s="36" t="e">
        <f ca="1">SUMIFS(СВЦЭМ!$L$40:$L$783,СВЦЭМ!$A$40:$A$783,$A406,СВЦЭМ!$B$39:$B$789,R$401)+'СЕТ СН'!$F$16</f>
        <v>#VALUE!</v>
      </c>
      <c r="S406" s="36" t="e">
        <f ca="1">SUMIFS(СВЦЭМ!$L$40:$L$783,СВЦЭМ!$A$40:$A$783,$A406,СВЦЭМ!$B$39:$B$789,S$401)+'СЕТ СН'!$F$16</f>
        <v>#VALUE!</v>
      </c>
      <c r="T406" s="36" t="e">
        <f ca="1">SUMIFS(СВЦЭМ!$L$40:$L$783,СВЦЭМ!$A$40:$A$783,$A406,СВЦЭМ!$B$39:$B$789,T$401)+'СЕТ СН'!$F$16</f>
        <v>#VALUE!</v>
      </c>
      <c r="U406" s="36" t="e">
        <f ca="1">SUMIFS(СВЦЭМ!$L$40:$L$783,СВЦЭМ!$A$40:$A$783,$A406,СВЦЭМ!$B$39:$B$789,U$401)+'СЕТ СН'!$F$16</f>
        <v>#VALUE!</v>
      </c>
      <c r="V406" s="36" t="e">
        <f ca="1">SUMIFS(СВЦЭМ!$L$40:$L$783,СВЦЭМ!$A$40:$A$783,$A406,СВЦЭМ!$B$39:$B$789,V$401)+'СЕТ СН'!$F$16</f>
        <v>#VALUE!</v>
      </c>
      <c r="W406" s="36" t="e">
        <f ca="1">SUMIFS(СВЦЭМ!$L$40:$L$783,СВЦЭМ!$A$40:$A$783,$A406,СВЦЭМ!$B$39:$B$789,W$401)+'СЕТ СН'!$F$16</f>
        <v>#VALUE!</v>
      </c>
      <c r="X406" s="36" t="e">
        <f ca="1">SUMIFS(СВЦЭМ!$L$40:$L$783,СВЦЭМ!$A$40:$A$783,$A406,СВЦЭМ!$B$39:$B$789,X$401)+'СЕТ СН'!$F$16</f>
        <v>#VALUE!</v>
      </c>
      <c r="Y406" s="36" t="e">
        <f ca="1">SUMIFS(СВЦЭМ!$L$40:$L$783,СВЦЭМ!$A$40:$A$783,$A406,СВЦЭМ!$B$39:$B$789,Y$401)+'СЕТ СН'!$F$16</f>
        <v>#VALUE!</v>
      </c>
    </row>
    <row r="407" spans="1:27" ht="15.75" hidden="1" x14ac:dyDescent="0.2">
      <c r="A407" s="35">
        <f t="shared" si="11"/>
        <v>45632</v>
      </c>
      <c r="B407" s="36" t="e">
        <f ca="1">SUMIFS(СВЦЭМ!$L$40:$L$783,СВЦЭМ!$A$40:$A$783,$A407,СВЦЭМ!$B$39:$B$789,B$401)+'СЕТ СН'!$F$16</f>
        <v>#VALUE!</v>
      </c>
      <c r="C407" s="36" t="e">
        <f ca="1">SUMIFS(СВЦЭМ!$L$40:$L$783,СВЦЭМ!$A$40:$A$783,$A407,СВЦЭМ!$B$39:$B$789,C$401)+'СЕТ СН'!$F$16</f>
        <v>#VALUE!</v>
      </c>
      <c r="D407" s="36" t="e">
        <f ca="1">SUMIFS(СВЦЭМ!$L$40:$L$783,СВЦЭМ!$A$40:$A$783,$A407,СВЦЭМ!$B$39:$B$789,D$401)+'СЕТ СН'!$F$16</f>
        <v>#VALUE!</v>
      </c>
      <c r="E407" s="36" t="e">
        <f ca="1">SUMIFS(СВЦЭМ!$L$40:$L$783,СВЦЭМ!$A$40:$A$783,$A407,СВЦЭМ!$B$39:$B$789,E$401)+'СЕТ СН'!$F$16</f>
        <v>#VALUE!</v>
      </c>
      <c r="F407" s="36" t="e">
        <f ca="1">SUMIFS(СВЦЭМ!$L$40:$L$783,СВЦЭМ!$A$40:$A$783,$A407,СВЦЭМ!$B$39:$B$789,F$401)+'СЕТ СН'!$F$16</f>
        <v>#VALUE!</v>
      </c>
      <c r="G407" s="36" t="e">
        <f ca="1">SUMIFS(СВЦЭМ!$L$40:$L$783,СВЦЭМ!$A$40:$A$783,$A407,СВЦЭМ!$B$39:$B$789,G$401)+'СЕТ СН'!$F$16</f>
        <v>#VALUE!</v>
      </c>
      <c r="H407" s="36" t="e">
        <f ca="1">SUMIFS(СВЦЭМ!$L$40:$L$783,СВЦЭМ!$A$40:$A$783,$A407,СВЦЭМ!$B$39:$B$789,H$401)+'СЕТ СН'!$F$16</f>
        <v>#VALUE!</v>
      </c>
      <c r="I407" s="36" t="e">
        <f ca="1">SUMIFS(СВЦЭМ!$L$40:$L$783,СВЦЭМ!$A$40:$A$783,$A407,СВЦЭМ!$B$39:$B$789,I$401)+'СЕТ СН'!$F$16</f>
        <v>#VALUE!</v>
      </c>
      <c r="J407" s="36" t="e">
        <f ca="1">SUMIFS(СВЦЭМ!$L$40:$L$783,СВЦЭМ!$A$40:$A$783,$A407,СВЦЭМ!$B$39:$B$789,J$401)+'СЕТ СН'!$F$16</f>
        <v>#VALUE!</v>
      </c>
      <c r="K407" s="36" t="e">
        <f ca="1">SUMIFS(СВЦЭМ!$L$40:$L$783,СВЦЭМ!$A$40:$A$783,$A407,СВЦЭМ!$B$39:$B$789,K$401)+'СЕТ СН'!$F$16</f>
        <v>#VALUE!</v>
      </c>
      <c r="L407" s="36" t="e">
        <f ca="1">SUMIFS(СВЦЭМ!$L$40:$L$783,СВЦЭМ!$A$40:$A$783,$A407,СВЦЭМ!$B$39:$B$789,L$401)+'СЕТ СН'!$F$16</f>
        <v>#VALUE!</v>
      </c>
      <c r="M407" s="36" t="e">
        <f ca="1">SUMIFS(СВЦЭМ!$L$40:$L$783,СВЦЭМ!$A$40:$A$783,$A407,СВЦЭМ!$B$39:$B$789,M$401)+'СЕТ СН'!$F$16</f>
        <v>#VALUE!</v>
      </c>
      <c r="N407" s="36" t="e">
        <f ca="1">SUMIFS(СВЦЭМ!$L$40:$L$783,СВЦЭМ!$A$40:$A$783,$A407,СВЦЭМ!$B$39:$B$789,N$401)+'СЕТ СН'!$F$16</f>
        <v>#VALUE!</v>
      </c>
      <c r="O407" s="36" t="e">
        <f ca="1">SUMIFS(СВЦЭМ!$L$40:$L$783,СВЦЭМ!$A$40:$A$783,$A407,СВЦЭМ!$B$39:$B$789,O$401)+'СЕТ СН'!$F$16</f>
        <v>#VALUE!</v>
      </c>
      <c r="P407" s="36" t="e">
        <f ca="1">SUMIFS(СВЦЭМ!$L$40:$L$783,СВЦЭМ!$A$40:$A$783,$A407,СВЦЭМ!$B$39:$B$789,P$401)+'СЕТ СН'!$F$16</f>
        <v>#VALUE!</v>
      </c>
      <c r="Q407" s="36" t="e">
        <f ca="1">SUMIFS(СВЦЭМ!$L$40:$L$783,СВЦЭМ!$A$40:$A$783,$A407,СВЦЭМ!$B$39:$B$789,Q$401)+'СЕТ СН'!$F$16</f>
        <v>#VALUE!</v>
      </c>
      <c r="R407" s="36" t="e">
        <f ca="1">SUMIFS(СВЦЭМ!$L$40:$L$783,СВЦЭМ!$A$40:$A$783,$A407,СВЦЭМ!$B$39:$B$789,R$401)+'СЕТ СН'!$F$16</f>
        <v>#VALUE!</v>
      </c>
      <c r="S407" s="36" t="e">
        <f ca="1">SUMIFS(СВЦЭМ!$L$40:$L$783,СВЦЭМ!$A$40:$A$783,$A407,СВЦЭМ!$B$39:$B$789,S$401)+'СЕТ СН'!$F$16</f>
        <v>#VALUE!</v>
      </c>
      <c r="T407" s="36" t="e">
        <f ca="1">SUMIFS(СВЦЭМ!$L$40:$L$783,СВЦЭМ!$A$40:$A$783,$A407,СВЦЭМ!$B$39:$B$789,T$401)+'СЕТ СН'!$F$16</f>
        <v>#VALUE!</v>
      </c>
      <c r="U407" s="36" t="e">
        <f ca="1">SUMIFS(СВЦЭМ!$L$40:$L$783,СВЦЭМ!$A$40:$A$783,$A407,СВЦЭМ!$B$39:$B$789,U$401)+'СЕТ СН'!$F$16</f>
        <v>#VALUE!</v>
      </c>
      <c r="V407" s="36" t="e">
        <f ca="1">SUMIFS(СВЦЭМ!$L$40:$L$783,СВЦЭМ!$A$40:$A$783,$A407,СВЦЭМ!$B$39:$B$789,V$401)+'СЕТ СН'!$F$16</f>
        <v>#VALUE!</v>
      </c>
      <c r="W407" s="36" t="e">
        <f ca="1">SUMIFS(СВЦЭМ!$L$40:$L$783,СВЦЭМ!$A$40:$A$783,$A407,СВЦЭМ!$B$39:$B$789,W$401)+'СЕТ СН'!$F$16</f>
        <v>#VALUE!</v>
      </c>
      <c r="X407" s="36" t="e">
        <f ca="1">SUMIFS(СВЦЭМ!$L$40:$L$783,СВЦЭМ!$A$40:$A$783,$A407,СВЦЭМ!$B$39:$B$789,X$401)+'СЕТ СН'!$F$16</f>
        <v>#VALUE!</v>
      </c>
      <c r="Y407" s="36" t="e">
        <f ca="1">SUMIFS(СВЦЭМ!$L$40:$L$783,СВЦЭМ!$A$40:$A$783,$A407,СВЦЭМ!$B$39:$B$789,Y$401)+'СЕТ СН'!$F$16</f>
        <v>#VALUE!</v>
      </c>
    </row>
    <row r="408" spans="1:27" ht="15.75" hidden="1" x14ac:dyDescent="0.2">
      <c r="A408" s="35">
        <f t="shared" si="11"/>
        <v>45633</v>
      </c>
      <c r="B408" s="36" t="e">
        <f ca="1">SUMIFS(СВЦЭМ!$L$40:$L$783,СВЦЭМ!$A$40:$A$783,$A408,СВЦЭМ!$B$39:$B$789,B$401)+'СЕТ СН'!$F$16</f>
        <v>#VALUE!</v>
      </c>
      <c r="C408" s="36" t="e">
        <f ca="1">SUMIFS(СВЦЭМ!$L$40:$L$783,СВЦЭМ!$A$40:$A$783,$A408,СВЦЭМ!$B$39:$B$789,C$401)+'СЕТ СН'!$F$16</f>
        <v>#VALUE!</v>
      </c>
      <c r="D408" s="36" t="e">
        <f ca="1">SUMIFS(СВЦЭМ!$L$40:$L$783,СВЦЭМ!$A$40:$A$783,$A408,СВЦЭМ!$B$39:$B$789,D$401)+'СЕТ СН'!$F$16</f>
        <v>#VALUE!</v>
      </c>
      <c r="E408" s="36" t="e">
        <f ca="1">SUMIFS(СВЦЭМ!$L$40:$L$783,СВЦЭМ!$A$40:$A$783,$A408,СВЦЭМ!$B$39:$B$789,E$401)+'СЕТ СН'!$F$16</f>
        <v>#VALUE!</v>
      </c>
      <c r="F408" s="36" t="e">
        <f ca="1">SUMIFS(СВЦЭМ!$L$40:$L$783,СВЦЭМ!$A$40:$A$783,$A408,СВЦЭМ!$B$39:$B$789,F$401)+'СЕТ СН'!$F$16</f>
        <v>#VALUE!</v>
      </c>
      <c r="G408" s="36" t="e">
        <f ca="1">SUMIFS(СВЦЭМ!$L$40:$L$783,СВЦЭМ!$A$40:$A$783,$A408,СВЦЭМ!$B$39:$B$789,G$401)+'СЕТ СН'!$F$16</f>
        <v>#VALUE!</v>
      </c>
      <c r="H408" s="36" t="e">
        <f ca="1">SUMIFS(СВЦЭМ!$L$40:$L$783,СВЦЭМ!$A$40:$A$783,$A408,СВЦЭМ!$B$39:$B$789,H$401)+'СЕТ СН'!$F$16</f>
        <v>#VALUE!</v>
      </c>
      <c r="I408" s="36" t="e">
        <f ca="1">SUMIFS(СВЦЭМ!$L$40:$L$783,СВЦЭМ!$A$40:$A$783,$A408,СВЦЭМ!$B$39:$B$789,I$401)+'СЕТ СН'!$F$16</f>
        <v>#VALUE!</v>
      </c>
      <c r="J408" s="36" t="e">
        <f ca="1">SUMIFS(СВЦЭМ!$L$40:$L$783,СВЦЭМ!$A$40:$A$783,$A408,СВЦЭМ!$B$39:$B$789,J$401)+'СЕТ СН'!$F$16</f>
        <v>#VALUE!</v>
      </c>
      <c r="K408" s="36" t="e">
        <f ca="1">SUMIFS(СВЦЭМ!$L$40:$L$783,СВЦЭМ!$A$40:$A$783,$A408,СВЦЭМ!$B$39:$B$789,K$401)+'СЕТ СН'!$F$16</f>
        <v>#VALUE!</v>
      </c>
      <c r="L408" s="36" t="e">
        <f ca="1">SUMIFS(СВЦЭМ!$L$40:$L$783,СВЦЭМ!$A$40:$A$783,$A408,СВЦЭМ!$B$39:$B$789,L$401)+'СЕТ СН'!$F$16</f>
        <v>#VALUE!</v>
      </c>
      <c r="M408" s="36" t="e">
        <f ca="1">SUMIFS(СВЦЭМ!$L$40:$L$783,СВЦЭМ!$A$40:$A$783,$A408,СВЦЭМ!$B$39:$B$789,M$401)+'СЕТ СН'!$F$16</f>
        <v>#VALUE!</v>
      </c>
      <c r="N408" s="36" t="e">
        <f ca="1">SUMIFS(СВЦЭМ!$L$40:$L$783,СВЦЭМ!$A$40:$A$783,$A408,СВЦЭМ!$B$39:$B$789,N$401)+'СЕТ СН'!$F$16</f>
        <v>#VALUE!</v>
      </c>
      <c r="O408" s="36" t="e">
        <f ca="1">SUMIFS(СВЦЭМ!$L$40:$L$783,СВЦЭМ!$A$40:$A$783,$A408,СВЦЭМ!$B$39:$B$789,O$401)+'СЕТ СН'!$F$16</f>
        <v>#VALUE!</v>
      </c>
      <c r="P408" s="36" t="e">
        <f ca="1">SUMIFS(СВЦЭМ!$L$40:$L$783,СВЦЭМ!$A$40:$A$783,$A408,СВЦЭМ!$B$39:$B$789,P$401)+'СЕТ СН'!$F$16</f>
        <v>#VALUE!</v>
      </c>
      <c r="Q408" s="36" t="e">
        <f ca="1">SUMIFS(СВЦЭМ!$L$40:$L$783,СВЦЭМ!$A$40:$A$783,$A408,СВЦЭМ!$B$39:$B$789,Q$401)+'СЕТ СН'!$F$16</f>
        <v>#VALUE!</v>
      </c>
      <c r="R408" s="36" t="e">
        <f ca="1">SUMIFS(СВЦЭМ!$L$40:$L$783,СВЦЭМ!$A$40:$A$783,$A408,СВЦЭМ!$B$39:$B$789,R$401)+'СЕТ СН'!$F$16</f>
        <v>#VALUE!</v>
      </c>
      <c r="S408" s="36" t="e">
        <f ca="1">SUMIFS(СВЦЭМ!$L$40:$L$783,СВЦЭМ!$A$40:$A$783,$A408,СВЦЭМ!$B$39:$B$789,S$401)+'СЕТ СН'!$F$16</f>
        <v>#VALUE!</v>
      </c>
      <c r="T408" s="36" t="e">
        <f ca="1">SUMIFS(СВЦЭМ!$L$40:$L$783,СВЦЭМ!$A$40:$A$783,$A408,СВЦЭМ!$B$39:$B$789,T$401)+'СЕТ СН'!$F$16</f>
        <v>#VALUE!</v>
      </c>
      <c r="U408" s="36" t="e">
        <f ca="1">SUMIFS(СВЦЭМ!$L$40:$L$783,СВЦЭМ!$A$40:$A$783,$A408,СВЦЭМ!$B$39:$B$789,U$401)+'СЕТ СН'!$F$16</f>
        <v>#VALUE!</v>
      </c>
      <c r="V408" s="36" t="e">
        <f ca="1">SUMIFS(СВЦЭМ!$L$40:$L$783,СВЦЭМ!$A$40:$A$783,$A408,СВЦЭМ!$B$39:$B$789,V$401)+'СЕТ СН'!$F$16</f>
        <v>#VALUE!</v>
      </c>
      <c r="W408" s="36" t="e">
        <f ca="1">SUMIFS(СВЦЭМ!$L$40:$L$783,СВЦЭМ!$A$40:$A$783,$A408,СВЦЭМ!$B$39:$B$789,W$401)+'СЕТ СН'!$F$16</f>
        <v>#VALUE!</v>
      </c>
      <c r="X408" s="36" t="e">
        <f ca="1">SUMIFS(СВЦЭМ!$L$40:$L$783,СВЦЭМ!$A$40:$A$783,$A408,СВЦЭМ!$B$39:$B$789,X$401)+'СЕТ СН'!$F$16</f>
        <v>#VALUE!</v>
      </c>
      <c r="Y408" s="36" t="e">
        <f ca="1">SUMIFS(СВЦЭМ!$L$40:$L$783,СВЦЭМ!$A$40:$A$783,$A408,СВЦЭМ!$B$39:$B$789,Y$401)+'СЕТ СН'!$F$16</f>
        <v>#VALUE!</v>
      </c>
    </row>
    <row r="409" spans="1:27" ht="15.75" hidden="1" x14ac:dyDescent="0.2">
      <c r="A409" s="35">
        <f t="shared" si="11"/>
        <v>45634</v>
      </c>
      <c r="B409" s="36" t="e">
        <f ca="1">SUMIFS(СВЦЭМ!$L$40:$L$783,СВЦЭМ!$A$40:$A$783,$A409,СВЦЭМ!$B$39:$B$789,B$401)+'СЕТ СН'!$F$16</f>
        <v>#VALUE!</v>
      </c>
      <c r="C409" s="36" t="e">
        <f ca="1">SUMIFS(СВЦЭМ!$L$40:$L$783,СВЦЭМ!$A$40:$A$783,$A409,СВЦЭМ!$B$39:$B$789,C$401)+'СЕТ СН'!$F$16</f>
        <v>#VALUE!</v>
      </c>
      <c r="D409" s="36" t="e">
        <f ca="1">SUMIFS(СВЦЭМ!$L$40:$L$783,СВЦЭМ!$A$40:$A$783,$A409,СВЦЭМ!$B$39:$B$789,D$401)+'СЕТ СН'!$F$16</f>
        <v>#VALUE!</v>
      </c>
      <c r="E409" s="36" t="e">
        <f ca="1">SUMIFS(СВЦЭМ!$L$40:$L$783,СВЦЭМ!$A$40:$A$783,$A409,СВЦЭМ!$B$39:$B$789,E$401)+'СЕТ СН'!$F$16</f>
        <v>#VALUE!</v>
      </c>
      <c r="F409" s="36" t="e">
        <f ca="1">SUMIFS(СВЦЭМ!$L$40:$L$783,СВЦЭМ!$A$40:$A$783,$A409,СВЦЭМ!$B$39:$B$789,F$401)+'СЕТ СН'!$F$16</f>
        <v>#VALUE!</v>
      </c>
      <c r="G409" s="36" t="e">
        <f ca="1">SUMIFS(СВЦЭМ!$L$40:$L$783,СВЦЭМ!$A$40:$A$783,$A409,СВЦЭМ!$B$39:$B$789,G$401)+'СЕТ СН'!$F$16</f>
        <v>#VALUE!</v>
      </c>
      <c r="H409" s="36" t="e">
        <f ca="1">SUMIFS(СВЦЭМ!$L$40:$L$783,СВЦЭМ!$A$40:$A$783,$A409,СВЦЭМ!$B$39:$B$789,H$401)+'СЕТ СН'!$F$16</f>
        <v>#VALUE!</v>
      </c>
      <c r="I409" s="36" t="e">
        <f ca="1">SUMIFS(СВЦЭМ!$L$40:$L$783,СВЦЭМ!$A$40:$A$783,$A409,СВЦЭМ!$B$39:$B$789,I$401)+'СЕТ СН'!$F$16</f>
        <v>#VALUE!</v>
      </c>
      <c r="J409" s="36" t="e">
        <f ca="1">SUMIFS(СВЦЭМ!$L$40:$L$783,СВЦЭМ!$A$40:$A$783,$A409,СВЦЭМ!$B$39:$B$789,J$401)+'СЕТ СН'!$F$16</f>
        <v>#VALUE!</v>
      </c>
      <c r="K409" s="36" t="e">
        <f ca="1">SUMIFS(СВЦЭМ!$L$40:$L$783,СВЦЭМ!$A$40:$A$783,$A409,СВЦЭМ!$B$39:$B$789,K$401)+'СЕТ СН'!$F$16</f>
        <v>#VALUE!</v>
      </c>
      <c r="L409" s="36" t="e">
        <f ca="1">SUMIFS(СВЦЭМ!$L$40:$L$783,СВЦЭМ!$A$40:$A$783,$A409,СВЦЭМ!$B$39:$B$789,L$401)+'СЕТ СН'!$F$16</f>
        <v>#VALUE!</v>
      </c>
      <c r="M409" s="36" t="e">
        <f ca="1">SUMIFS(СВЦЭМ!$L$40:$L$783,СВЦЭМ!$A$40:$A$783,$A409,СВЦЭМ!$B$39:$B$789,M$401)+'СЕТ СН'!$F$16</f>
        <v>#VALUE!</v>
      </c>
      <c r="N409" s="36" t="e">
        <f ca="1">SUMIFS(СВЦЭМ!$L$40:$L$783,СВЦЭМ!$A$40:$A$783,$A409,СВЦЭМ!$B$39:$B$789,N$401)+'СЕТ СН'!$F$16</f>
        <v>#VALUE!</v>
      </c>
      <c r="O409" s="36" t="e">
        <f ca="1">SUMIFS(СВЦЭМ!$L$40:$L$783,СВЦЭМ!$A$40:$A$783,$A409,СВЦЭМ!$B$39:$B$789,O$401)+'СЕТ СН'!$F$16</f>
        <v>#VALUE!</v>
      </c>
      <c r="P409" s="36" t="e">
        <f ca="1">SUMIFS(СВЦЭМ!$L$40:$L$783,СВЦЭМ!$A$40:$A$783,$A409,СВЦЭМ!$B$39:$B$789,P$401)+'СЕТ СН'!$F$16</f>
        <v>#VALUE!</v>
      </c>
      <c r="Q409" s="36" t="e">
        <f ca="1">SUMIFS(СВЦЭМ!$L$40:$L$783,СВЦЭМ!$A$40:$A$783,$A409,СВЦЭМ!$B$39:$B$789,Q$401)+'СЕТ СН'!$F$16</f>
        <v>#VALUE!</v>
      </c>
      <c r="R409" s="36" t="e">
        <f ca="1">SUMIFS(СВЦЭМ!$L$40:$L$783,СВЦЭМ!$A$40:$A$783,$A409,СВЦЭМ!$B$39:$B$789,R$401)+'СЕТ СН'!$F$16</f>
        <v>#VALUE!</v>
      </c>
      <c r="S409" s="36" t="e">
        <f ca="1">SUMIFS(СВЦЭМ!$L$40:$L$783,СВЦЭМ!$A$40:$A$783,$A409,СВЦЭМ!$B$39:$B$789,S$401)+'СЕТ СН'!$F$16</f>
        <v>#VALUE!</v>
      </c>
      <c r="T409" s="36" t="e">
        <f ca="1">SUMIFS(СВЦЭМ!$L$40:$L$783,СВЦЭМ!$A$40:$A$783,$A409,СВЦЭМ!$B$39:$B$789,T$401)+'СЕТ СН'!$F$16</f>
        <v>#VALUE!</v>
      </c>
      <c r="U409" s="36" t="e">
        <f ca="1">SUMIFS(СВЦЭМ!$L$40:$L$783,СВЦЭМ!$A$40:$A$783,$A409,СВЦЭМ!$B$39:$B$789,U$401)+'СЕТ СН'!$F$16</f>
        <v>#VALUE!</v>
      </c>
      <c r="V409" s="36" t="e">
        <f ca="1">SUMIFS(СВЦЭМ!$L$40:$L$783,СВЦЭМ!$A$40:$A$783,$A409,СВЦЭМ!$B$39:$B$789,V$401)+'СЕТ СН'!$F$16</f>
        <v>#VALUE!</v>
      </c>
      <c r="W409" s="36" t="e">
        <f ca="1">SUMIFS(СВЦЭМ!$L$40:$L$783,СВЦЭМ!$A$40:$A$783,$A409,СВЦЭМ!$B$39:$B$789,W$401)+'СЕТ СН'!$F$16</f>
        <v>#VALUE!</v>
      </c>
      <c r="X409" s="36" t="e">
        <f ca="1">SUMIFS(СВЦЭМ!$L$40:$L$783,СВЦЭМ!$A$40:$A$783,$A409,СВЦЭМ!$B$39:$B$789,X$401)+'СЕТ СН'!$F$16</f>
        <v>#VALUE!</v>
      </c>
      <c r="Y409" s="36" t="e">
        <f ca="1">SUMIFS(СВЦЭМ!$L$40:$L$783,СВЦЭМ!$A$40:$A$783,$A409,СВЦЭМ!$B$39:$B$789,Y$401)+'СЕТ СН'!$F$16</f>
        <v>#VALUE!</v>
      </c>
    </row>
    <row r="410" spans="1:27" ht="15.75" hidden="1" x14ac:dyDescent="0.2">
      <c r="A410" s="35">
        <f t="shared" si="11"/>
        <v>45635</v>
      </c>
      <c r="B410" s="36" t="e">
        <f ca="1">SUMIFS(СВЦЭМ!$L$40:$L$783,СВЦЭМ!$A$40:$A$783,$A410,СВЦЭМ!$B$39:$B$789,B$401)+'СЕТ СН'!$F$16</f>
        <v>#VALUE!</v>
      </c>
      <c r="C410" s="36" t="e">
        <f ca="1">SUMIFS(СВЦЭМ!$L$40:$L$783,СВЦЭМ!$A$40:$A$783,$A410,СВЦЭМ!$B$39:$B$789,C$401)+'СЕТ СН'!$F$16</f>
        <v>#VALUE!</v>
      </c>
      <c r="D410" s="36" t="e">
        <f ca="1">SUMIFS(СВЦЭМ!$L$40:$L$783,СВЦЭМ!$A$40:$A$783,$A410,СВЦЭМ!$B$39:$B$789,D$401)+'СЕТ СН'!$F$16</f>
        <v>#VALUE!</v>
      </c>
      <c r="E410" s="36" t="e">
        <f ca="1">SUMIFS(СВЦЭМ!$L$40:$L$783,СВЦЭМ!$A$40:$A$783,$A410,СВЦЭМ!$B$39:$B$789,E$401)+'СЕТ СН'!$F$16</f>
        <v>#VALUE!</v>
      </c>
      <c r="F410" s="36" t="e">
        <f ca="1">SUMIFS(СВЦЭМ!$L$40:$L$783,СВЦЭМ!$A$40:$A$783,$A410,СВЦЭМ!$B$39:$B$789,F$401)+'СЕТ СН'!$F$16</f>
        <v>#VALUE!</v>
      </c>
      <c r="G410" s="36" t="e">
        <f ca="1">SUMIFS(СВЦЭМ!$L$40:$L$783,СВЦЭМ!$A$40:$A$783,$A410,СВЦЭМ!$B$39:$B$789,G$401)+'СЕТ СН'!$F$16</f>
        <v>#VALUE!</v>
      </c>
      <c r="H410" s="36" t="e">
        <f ca="1">SUMIFS(СВЦЭМ!$L$40:$L$783,СВЦЭМ!$A$40:$A$783,$A410,СВЦЭМ!$B$39:$B$789,H$401)+'СЕТ СН'!$F$16</f>
        <v>#VALUE!</v>
      </c>
      <c r="I410" s="36" t="e">
        <f ca="1">SUMIFS(СВЦЭМ!$L$40:$L$783,СВЦЭМ!$A$40:$A$783,$A410,СВЦЭМ!$B$39:$B$789,I$401)+'СЕТ СН'!$F$16</f>
        <v>#VALUE!</v>
      </c>
      <c r="J410" s="36" t="e">
        <f ca="1">SUMIFS(СВЦЭМ!$L$40:$L$783,СВЦЭМ!$A$40:$A$783,$A410,СВЦЭМ!$B$39:$B$789,J$401)+'СЕТ СН'!$F$16</f>
        <v>#VALUE!</v>
      </c>
      <c r="K410" s="36" t="e">
        <f ca="1">SUMIFS(СВЦЭМ!$L$40:$L$783,СВЦЭМ!$A$40:$A$783,$A410,СВЦЭМ!$B$39:$B$789,K$401)+'СЕТ СН'!$F$16</f>
        <v>#VALUE!</v>
      </c>
      <c r="L410" s="36" t="e">
        <f ca="1">SUMIFS(СВЦЭМ!$L$40:$L$783,СВЦЭМ!$A$40:$A$783,$A410,СВЦЭМ!$B$39:$B$789,L$401)+'СЕТ СН'!$F$16</f>
        <v>#VALUE!</v>
      </c>
      <c r="M410" s="36" t="e">
        <f ca="1">SUMIFS(СВЦЭМ!$L$40:$L$783,СВЦЭМ!$A$40:$A$783,$A410,СВЦЭМ!$B$39:$B$789,M$401)+'СЕТ СН'!$F$16</f>
        <v>#VALUE!</v>
      </c>
      <c r="N410" s="36" t="e">
        <f ca="1">SUMIFS(СВЦЭМ!$L$40:$L$783,СВЦЭМ!$A$40:$A$783,$A410,СВЦЭМ!$B$39:$B$789,N$401)+'СЕТ СН'!$F$16</f>
        <v>#VALUE!</v>
      </c>
      <c r="O410" s="36" t="e">
        <f ca="1">SUMIFS(СВЦЭМ!$L$40:$L$783,СВЦЭМ!$A$40:$A$783,$A410,СВЦЭМ!$B$39:$B$789,O$401)+'СЕТ СН'!$F$16</f>
        <v>#VALUE!</v>
      </c>
      <c r="P410" s="36" t="e">
        <f ca="1">SUMIFS(СВЦЭМ!$L$40:$L$783,СВЦЭМ!$A$40:$A$783,$A410,СВЦЭМ!$B$39:$B$789,P$401)+'СЕТ СН'!$F$16</f>
        <v>#VALUE!</v>
      </c>
      <c r="Q410" s="36" t="e">
        <f ca="1">SUMIFS(СВЦЭМ!$L$40:$L$783,СВЦЭМ!$A$40:$A$783,$A410,СВЦЭМ!$B$39:$B$789,Q$401)+'СЕТ СН'!$F$16</f>
        <v>#VALUE!</v>
      </c>
      <c r="R410" s="36" t="e">
        <f ca="1">SUMIFS(СВЦЭМ!$L$40:$L$783,СВЦЭМ!$A$40:$A$783,$A410,СВЦЭМ!$B$39:$B$789,R$401)+'СЕТ СН'!$F$16</f>
        <v>#VALUE!</v>
      </c>
      <c r="S410" s="36" t="e">
        <f ca="1">SUMIFS(СВЦЭМ!$L$40:$L$783,СВЦЭМ!$A$40:$A$783,$A410,СВЦЭМ!$B$39:$B$789,S$401)+'СЕТ СН'!$F$16</f>
        <v>#VALUE!</v>
      </c>
      <c r="T410" s="36" t="e">
        <f ca="1">SUMIFS(СВЦЭМ!$L$40:$L$783,СВЦЭМ!$A$40:$A$783,$A410,СВЦЭМ!$B$39:$B$789,T$401)+'СЕТ СН'!$F$16</f>
        <v>#VALUE!</v>
      </c>
      <c r="U410" s="36" t="e">
        <f ca="1">SUMIFS(СВЦЭМ!$L$40:$L$783,СВЦЭМ!$A$40:$A$783,$A410,СВЦЭМ!$B$39:$B$789,U$401)+'СЕТ СН'!$F$16</f>
        <v>#VALUE!</v>
      </c>
      <c r="V410" s="36" t="e">
        <f ca="1">SUMIFS(СВЦЭМ!$L$40:$L$783,СВЦЭМ!$A$40:$A$783,$A410,СВЦЭМ!$B$39:$B$789,V$401)+'СЕТ СН'!$F$16</f>
        <v>#VALUE!</v>
      </c>
      <c r="W410" s="36" t="e">
        <f ca="1">SUMIFS(СВЦЭМ!$L$40:$L$783,СВЦЭМ!$A$40:$A$783,$A410,СВЦЭМ!$B$39:$B$789,W$401)+'СЕТ СН'!$F$16</f>
        <v>#VALUE!</v>
      </c>
      <c r="X410" s="36" t="e">
        <f ca="1">SUMIFS(СВЦЭМ!$L$40:$L$783,СВЦЭМ!$A$40:$A$783,$A410,СВЦЭМ!$B$39:$B$789,X$401)+'СЕТ СН'!$F$16</f>
        <v>#VALUE!</v>
      </c>
      <c r="Y410" s="36" t="e">
        <f ca="1">SUMIFS(СВЦЭМ!$L$40:$L$783,СВЦЭМ!$A$40:$A$783,$A410,СВЦЭМ!$B$39:$B$789,Y$401)+'СЕТ СН'!$F$16</f>
        <v>#VALUE!</v>
      </c>
    </row>
    <row r="411" spans="1:27" ht="15.75" hidden="1" x14ac:dyDescent="0.2">
      <c r="A411" s="35">
        <f t="shared" si="11"/>
        <v>45636</v>
      </c>
      <c r="B411" s="36" t="e">
        <f ca="1">SUMIFS(СВЦЭМ!$L$40:$L$783,СВЦЭМ!$A$40:$A$783,$A411,СВЦЭМ!$B$39:$B$789,B$401)+'СЕТ СН'!$F$16</f>
        <v>#VALUE!</v>
      </c>
      <c r="C411" s="36" t="e">
        <f ca="1">SUMIFS(СВЦЭМ!$L$40:$L$783,СВЦЭМ!$A$40:$A$783,$A411,СВЦЭМ!$B$39:$B$789,C$401)+'СЕТ СН'!$F$16</f>
        <v>#VALUE!</v>
      </c>
      <c r="D411" s="36" t="e">
        <f ca="1">SUMIFS(СВЦЭМ!$L$40:$L$783,СВЦЭМ!$A$40:$A$783,$A411,СВЦЭМ!$B$39:$B$789,D$401)+'СЕТ СН'!$F$16</f>
        <v>#VALUE!</v>
      </c>
      <c r="E411" s="36" t="e">
        <f ca="1">SUMIFS(СВЦЭМ!$L$40:$L$783,СВЦЭМ!$A$40:$A$783,$A411,СВЦЭМ!$B$39:$B$789,E$401)+'СЕТ СН'!$F$16</f>
        <v>#VALUE!</v>
      </c>
      <c r="F411" s="36" t="e">
        <f ca="1">SUMIFS(СВЦЭМ!$L$40:$L$783,СВЦЭМ!$A$40:$A$783,$A411,СВЦЭМ!$B$39:$B$789,F$401)+'СЕТ СН'!$F$16</f>
        <v>#VALUE!</v>
      </c>
      <c r="G411" s="36" t="e">
        <f ca="1">SUMIFS(СВЦЭМ!$L$40:$L$783,СВЦЭМ!$A$40:$A$783,$A411,СВЦЭМ!$B$39:$B$789,G$401)+'СЕТ СН'!$F$16</f>
        <v>#VALUE!</v>
      </c>
      <c r="H411" s="36" t="e">
        <f ca="1">SUMIFS(СВЦЭМ!$L$40:$L$783,СВЦЭМ!$A$40:$A$783,$A411,СВЦЭМ!$B$39:$B$789,H$401)+'СЕТ СН'!$F$16</f>
        <v>#VALUE!</v>
      </c>
      <c r="I411" s="36" t="e">
        <f ca="1">SUMIFS(СВЦЭМ!$L$40:$L$783,СВЦЭМ!$A$40:$A$783,$A411,СВЦЭМ!$B$39:$B$789,I$401)+'СЕТ СН'!$F$16</f>
        <v>#VALUE!</v>
      </c>
      <c r="J411" s="36" t="e">
        <f ca="1">SUMIFS(СВЦЭМ!$L$40:$L$783,СВЦЭМ!$A$40:$A$783,$A411,СВЦЭМ!$B$39:$B$789,J$401)+'СЕТ СН'!$F$16</f>
        <v>#VALUE!</v>
      </c>
      <c r="K411" s="36" t="e">
        <f ca="1">SUMIFS(СВЦЭМ!$L$40:$L$783,СВЦЭМ!$A$40:$A$783,$A411,СВЦЭМ!$B$39:$B$789,K$401)+'СЕТ СН'!$F$16</f>
        <v>#VALUE!</v>
      </c>
      <c r="L411" s="36" t="e">
        <f ca="1">SUMIFS(СВЦЭМ!$L$40:$L$783,СВЦЭМ!$A$40:$A$783,$A411,СВЦЭМ!$B$39:$B$789,L$401)+'СЕТ СН'!$F$16</f>
        <v>#VALUE!</v>
      </c>
      <c r="M411" s="36" t="e">
        <f ca="1">SUMIFS(СВЦЭМ!$L$40:$L$783,СВЦЭМ!$A$40:$A$783,$A411,СВЦЭМ!$B$39:$B$789,M$401)+'СЕТ СН'!$F$16</f>
        <v>#VALUE!</v>
      </c>
      <c r="N411" s="36" t="e">
        <f ca="1">SUMIFS(СВЦЭМ!$L$40:$L$783,СВЦЭМ!$A$40:$A$783,$A411,СВЦЭМ!$B$39:$B$789,N$401)+'СЕТ СН'!$F$16</f>
        <v>#VALUE!</v>
      </c>
      <c r="O411" s="36" t="e">
        <f ca="1">SUMIFS(СВЦЭМ!$L$40:$L$783,СВЦЭМ!$A$40:$A$783,$A411,СВЦЭМ!$B$39:$B$789,O$401)+'СЕТ СН'!$F$16</f>
        <v>#VALUE!</v>
      </c>
      <c r="P411" s="36" t="e">
        <f ca="1">SUMIFS(СВЦЭМ!$L$40:$L$783,СВЦЭМ!$A$40:$A$783,$A411,СВЦЭМ!$B$39:$B$789,P$401)+'СЕТ СН'!$F$16</f>
        <v>#VALUE!</v>
      </c>
      <c r="Q411" s="36" t="e">
        <f ca="1">SUMIFS(СВЦЭМ!$L$40:$L$783,СВЦЭМ!$A$40:$A$783,$A411,СВЦЭМ!$B$39:$B$789,Q$401)+'СЕТ СН'!$F$16</f>
        <v>#VALUE!</v>
      </c>
      <c r="R411" s="36" t="e">
        <f ca="1">SUMIFS(СВЦЭМ!$L$40:$L$783,СВЦЭМ!$A$40:$A$783,$A411,СВЦЭМ!$B$39:$B$789,R$401)+'СЕТ СН'!$F$16</f>
        <v>#VALUE!</v>
      </c>
      <c r="S411" s="36" t="e">
        <f ca="1">SUMIFS(СВЦЭМ!$L$40:$L$783,СВЦЭМ!$A$40:$A$783,$A411,СВЦЭМ!$B$39:$B$789,S$401)+'СЕТ СН'!$F$16</f>
        <v>#VALUE!</v>
      </c>
      <c r="T411" s="36" t="e">
        <f ca="1">SUMIFS(СВЦЭМ!$L$40:$L$783,СВЦЭМ!$A$40:$A$783,$A411,СВЦЭМ!$B$39:$B$789,T$401)+'СЕТ СН'!$F$16</f>
        <v>#VALUE!</v>
      </c>
      <c r="U411" s="36" t="e">
        <f ca="1">SUMIFS(СВЦЭМ!$L$40:$L$783,СВЦЭМ!$A$40:$A$783,$A411,СВЦЭМ!$B$39:$B$789,U$401)+'СЕТ СН'!$F$16</f>
        <v>#VALUE!</v>
      </c>
      <c r="V411" s="36" t="e">
        <f ca="1">SUMIFS(СВЦЭМ!$L$40:$L$783,СВЦЭМ!$A$40:$A$783,$A411,СВЦЭМ!$B$39:$B$789,V$401)+'СЕТ СН'!$F$16</f>
        <v>#VALUE!</v>
      </c>
      <c r="W411" s="36" t="e">
        <f ca="1">SUMIFS(СВЦЭМ!$L$40:$L$783,СВЦЭМ!$A$40:$A$783,$A411,СВЦЭМ!$B$39:$B$789,W$401)+'СЕТ СН'!$F$16</f>
        <v>#VALUE!</v>
      </c>
      <c r="X411" s="36" t="e">
        <f ca="1">SUMIFS(СВЦЭМ!$L$40:$L$783,СВЦЭМ!$A$40:$A$783,$A411,СВЦЭМ!$B$39:$B$789,X$401)+'СЕТ СН'!$F$16</f>
        <v>#VALUE!</v>
      </c>
      <c r="Y411" s="36" t="e">
        <f ca="1">SUMIFS(СВЦЭМ!$L$40:$L$783,СВЦЭМ!$A$40:$A$783,$A411,СВЦЭМ!$B$39:$B$789,Y$401)+'СЕТ СН'!$F$16</f>
        <v>#VALUE!</v>
      </c>
    </row>
    <row r="412" spans="1:27" ht="15.75" hidden="1" x14ac:dyDescent="0.2">
      <c r="A412" s="35">
        <f t="shared" si="11"/>
        <v>45637</v>
      </c>
      <c r="B412" s="36" t="e">
        <f ca="1">SUMIFS(СВЦЭМ!$L$40:$L$783,СВЦЭМ!$A$40:$A$783,$A412,СВЦЭМ!$B$39:$B$789,B$401)+'СЕТ СН'!$F$16</f>
        <v>#VALUE!</v>
      </c>
      <c r="C412" s="36" t="e">
        <f ca="1">SUMIFS(СВЦЭМ!$L$40:$L$783,СВЦЭМ!$A$40:$A$783,$A412,СВЦЭМ!$B$39:$B$789,C$401)+'СЕТ СН'!$F$16</f>
        <v>#VALUE!</v>
      </c>
      <c r="D412" s="36" t="e">
        <f ca="1">SUMIFS(СВЦЭМ!$L$40:$L$783,СВЦЭМ!$A$40:$A$783,$A412,СВЦЭМ!$B$39:$B$789,D$401)+'СЕТ СН'!$F$16</f>
        <v>#VALUE!</v>
      </c>
      <c r="E412" s="36" t="e">
        <f ca="1">SUMIFS(СВЦЭМ!$L$40:$L$783,СВЦЭМ!$A$40:$A$783,$A412,СВЦЭМ!$B$39:$B$789,E$401)+'СЕТ СН'!$F$16</f>
        <v>#VALUE!</v>
      </c>
      <c r="F412" s="36" t="e">
        <f ca="1">SUMIFS(СВЦЭМ!$L$40:$L$783,СВЦЭМ!$A$40:$A$783,$A412,СВЦЭМ!$B$39:$B$789,F$401)+'СЕТ СН'!$F$16</f>
        <v>#VALUE!</v>
      </c>
      <c r="G412" s="36" t="e">
        <f ca="1">SUMIFS(СВЦЭМ!$L$40:$L$783,СВЦЭМ!$A$40:$A$783,$A412,СВЦЭМ!$B$39:$B$789,G$401)+'СЕТ СН'!$F$16</f>
        <v>#VALUE!</v>
      </c>
      <c r="H412" s="36" t="e">
        <f ca="1">SUMIFS(СВЦЭМ!$L$40:$L$783,СВЦЭМ!$A$40:$A$783,$A412,СВЦЭМ!$B$39:$B$789,H$401)+'СЕТ СН'!$F$16</f>
        <v>#VALUE!</v>
      </c>
      <c r="I412" s="36" t="e">
        <f ca="1">SUMIFS(СВЦЭМ!$L$40:$L$783,СВЦЭМ!$A$40:$A$783,$A412,СВЦЭМ!$B$39:$B$789,I$401)+'СЕТ СН'!$F$16</f>
        <v>#VALUE!</v>
      </c>
      <c r="J412" s="36" t="e">
        <f ca="1">SUMIFS(СВЦЭМ!$L$40:$L$783,СВЦЭМ!$A$40:$A$783,$A412,СВЦЭМ!$B$39:$B$789,J$401)+'СЕТ СН'!$F$16</f>
        <v>#VALUE!</v>
      </c>
      <c r="K412" s="36" t="e">
        <f ca="1">SUMIFS(СВЦЭМ!$L$40:$L$783,СВЦЭМ!$A$40:$A$783,$A412,СВЦЭМ!$B$39:$B$789,K$401)+'СЕТ СН'!$F$16</f>
        <v>#VALUE!</v>
      </c>
      <c r="L412" s="36" t="e">
        <f ca="1">SUMIFS(СВЦЭМ!$L$40:$L$783,СВЦЭМ!$A$40:$A$783,$A412,СВЦЭМ!$B$39:$B$789,L$401)+'СЕТ СН'!$F$16</f>
        <v>#VALUE!</v>
      </c>
      <c r="M412" s="36" t="e">
        <f ca="1">SUMIFS(СВЦЭМ!$L$40:$L$783,СВЦЭМ!$A$40:$A$783,$A412,СВЦЭМ!$B$39:$B$789,M$401)+'СЕТ СН'!$F$16</f>
        <v>#VALUE!</v>
      </c>
      <c r="N412" s="36" t="e">
        <f ca="1">SUMIFS(СВЦЭМ!$L$40:$L$783,СВЦЭМ!$A$40:$A$783,$A412,СВЦЭМ!$B$39:$B$789,N$401)+'СЕТ СН'!$F$16</f>
        <v>#VALUE!</v>
      </c>
      <c r="O412" s="36" t="e">
        <f ca="1">SUMIFS(СВЦЭМ!$L$40:$L$783,СВЦЭМ!$A$40:$A$783,$A412,СВЦЭМ!$B$39:$B$789,O$401)+'СЕТ СН'!$F$16</f>
        <v>#VALUE!</v>
      </c>
      <c r="P412" s="36" t="e">
        <f ca="1">SUMIFS(СВЦЭМ!$L$40:$L$783,СВЦЭМ!$A$40:$A$783,$A412,СВЦЭМ!$B$39:$B$789,P$401)+'СЕТ СН'!$F$16</f>
        <v>#VALUE!</v>
      </c>
      <c r="Q412" s="36" t="e">
        <f ca="1">SUMIFS(СВЦЭМ!$L$40:$L$783,СВЦЭМ!$A$40:$A$783,$A412,СВЦЭМ!$B$39:$B$789,Q$401)+'СЕТ СН'!$F$16</f>
        <v>#VALUE!</v>
      </c>
      <c r="R412" s="36" t="e">
        <f ca="1">SUMIFS(СВЦЭМ!$L$40:$L$783,СВЦЭМ!$A$40:$A$783,$A412,СВЦЭМ!$B$39:$B$789,R$401)+'СЕТ СН'!$F$16</f>
        <v>#VALUE!</v>
      </c>
      <c r="S412" s="36" t="e">
        <f ca="1">SUMIFS(СВЦЭМ!$L$40:$L$783,СВЦЭМ!$A$40:$A$783,$A412,СВЦЭМ!$B$39:$B$789,S$401)+'СЕТ СН'!$F$16</f>
        <v>#VALUE!</v>
      </c>
      <c r="T412" s="36" t="e">
        <f ca="1">SUMIFS(СВЦЭМ!$L$40:$L$783,СВЦЭМ!$A$40:$A$783,$A412,СВЦЭМ!$B$39:$B$789,T$401)+'СЕТ СН'!$F$16</f>
        <v>#VALUE!</v>
      </c>
      <c r="U412" s="36" t="e">
        <f ca="1">SUMIFS(СВЦЭМ!$L$40:$L$783,СВЦЭМ!$A$40:$A$783,$A412,СВЦЭМ!$B$39:$B$789,U$401)+'СЕТ СН'!$F$16</f>
        <v>#VALUE!</v>
      </c>
      <c r="V412" s="36" t="e">
        <f ca="1">SUMIFS(СВЦЭМ!$L$40:$L$783,СВЦЭМ!$A$40:$A$783,$A412,СВЦЭМ!$B$39:$B$789,V$401)+'СЕТ СН'!$F$16</f>
        <v>#VALUE!</v>
      </c>
      <c r="W412" s="36" t="e">
        <f ca="1">SUMIFS(СВЦЭМ!$L$40:$L$783,СВЦЭМ!$A$40:$A$783,$A412,СВЦЭМ!$B$39:$B$789,W$401)+'СЕТ СН'!$F$16</f>
        <v>#VALUE!</v>
      </c>
      <c r="X412" s="36" t="e">
        <f ca="1">SUMIFS(СВЦЭМ!$L$40:$L$783,СВЦЭМ!$A$40:$A$783,$A412,СВЦЭМ!$B$39:$B$789,X$401)+'СЕТ СН'!$F$16</f>
        <v>#VALUE!</v>
      </c>
      <c r="Y412" s="36" t="e">
        <f ca="1">SUMIFS(СВЦЭМ!$L$40:$L$783,СВЦЭМ!$A$40:$A$783,$A412,СВЦЭМ!$B$39:$B$789,Y$401)+'СЕТ СН'!$F$16</f>
        <v>#VALUE!</v>
      </c>
    </row>
    <row r="413" spans="1:27" ht="15.75" hidden="1" x14ac:dyDescent="0.2">
      <c r="A413" s="35">
        <f t="shared" si="11"/>
        <v>45638</v>
      </c>
      <c r="B413" s="36" t="e">
        <f ca="1">SUMIFS(СВЦЭМ!$L$40:$L$783,СВЦЭМ!$A$40:$A$783,$A413,СВЦЭМ!$B$39:$B$789,B$401)+'СЕТ СН'!$F$16</f>
        <v>#VALUE!</v>
      </c>
      <c r="C413" s="36" t="e">
        <f ca="1">SUMIFS(СВЦЭМ!$L$40:$L$783,СВЦЭМ!$A$40:$A$783,$A413,СВЦЭМ!$B$39:$B$789,C$401)+'СЕТ СН'!$F$16</f>
        <v>#VALUE!</v>
      </c>
      <c r="D413" s="36" t="e">
        <f ca="1">SUMIFS(СВЦЭМ!$L$40:$L$783,СВЦЭМ!$A$40:$A$783,$A413,СВЦЭМ!$B$39:$B$789,D$401)+'СЕТ СН'!$F$16</f>
        <v>#VALUE!</v>
      </c>
      <c r="E413" s="36" t="e">
        <f ca="1">SUMIFS(СВЦЭМ!$L$40:$L$783,СВЦЭМ!$A$40:$A$783,$A413,СВЦЭМ!$B$39:$B$789,E$401)+'СЕТ СН'!$F$16</f>
        <v>#VALUE!</v>
      </c>
      <c r="F413" s="36" t="e">
        <f ca="1">SUMIFS(СВЦЭМ!$L$40:$L$783,СВЦЭМ!$A$40:$A$783,$A413,СВЦЭМ!$B$39:$B$789,F$401)+'СЕТ СН'!$F$16</f>
        <v>#VALUE!</v>
      </c>
      <c r="G413" s="36" t="e">
        <f ca="1">SUMIFS(СВЦЭМ!$L$40:$L$783,СВЦЭМ!$A$40:$A$783,$A413,СВЦЭМ!$B$39:$B$789,G$401)+'СЕТ СН'!$F$16</f>
        <v>#VALUE!</v>
      </c>
      <c r="H413" s="36" t="e">
        <f ca="1">SUMIFS(СВЦЭМ!$L$40:$L$783,СВЦЭМ!$A$40:$A$783,$A413,СВЦЭМ!$B$39:$B$789,H$401)+'СЕТ СН'!$F$16</f>
        <v>#VALUE!</v>
      </c>
      <c r="I413" s="36" t="e">
        <f ca="1">SUMIFS(СВЦЭМ!$L$40:$L$783,СВЦЭМ!$A$40:$A$783,$A413,СВЦЭМ!$B$39:$B$789,I$401)+'СЕТ СН'!$F$16</f>
        <v>#VALUE!</v>
      </c>
      <c r="J413" s="36" t="e">
        <f ca="1">SUMIFS(СВЦЭМ!$L$40:$L$783,СВЦЭМ!$A$40:$A$783,$A413,СВЦЭМ!$B$39:$B$789,J$401)+'СЕТ СН'!$F$16</f>
        <v>#VALUE!</v>
      </c>
      <c r="K413" s="36" t="e">
        <f ca="1">SUMIFS(СВЦЭМ!$L$40:$L$783,СВЦЭМ!$A$40:$A$783,$A413,СВЦЭМ!$B$39:$B$789,K$401)+'СЕТ СН'!$F$16</f>
        <v>#VALUE!</v>
      </c>
      <c r="L413" s="36" t="e">
        <f ca="1">SUMIFS(СВЦЭМ!$L$40:$L$783,СВЦЭМ!$A$40:$A$783,$A413,СВЦЭМ!$B$39:$B$789,L$401)+'СЕТ СН'!$F$16</f>
        <v>#VALUE!</v>
      </c>
      <c r="M413" s="36" t="e">
        <f ca="1">SUMIFS(СВЦЭМ!$L$40:$L$783,СВЦЭМ!$A$40:$A$783,$A413,СВЦЭМ!$B$39:$B$789,M$401)+'СЕТ СН'!$F$16</f>
        <v>#VALUE!</v>
      </c>
      <c r="N413" s="36" t="e">
        <f ca="1">SUMIFS(СВЦЭМ!$L$40:$L$783,СВЦЭМ!$A$40:$A$783,$A413,СВЦЭМ!$B$39:$B$789,N$401)+'СЕТ СН'!$F$16</f>
        <v>#VALUE!</v>
      </c>
      <c r="O413" s="36" t="e">
        <f ca="1">SUMIFS(СВЦЭМ!$L$40:$L$783,СВЦЭМ!$A$40:$A$783,$A413,СВЦЭМ!$B$39:$B$789,O$401)+'СЕТ СН'!$F$16</f>
        <v>#VALUE!</v>
      </c>
      <c r="P413" s="36" t="e">
        <f ca="1">SUMIFS(СВЦЭМ!$L$40:$L$783,СВЦЭМ!$A$40:$A$783,$A413,СВЦЭМ!$B$39:$B$789,P$401)+'СЕТ СН'!$F$16</f>
        <v>#VALUE!</v>
      </c>
      <c r="Q413" s="36" t="e">
        <f ca="1">SUMIFS(СВЦЭМ!$L$40:$L$783,СВЦЭМ!$A$40:$A$783,$A413,СВЦЭМ!$B$39:$B$789,Q$401)+'СЕТ СН'!$F$16</f>
        <v>#VALUE!</v>
      </c>
      <c r="R413" s="36" t="e">
        <f ca="1">SUMIFS(СВЦЭМ!$L$40:$L$783,СВЦЭМ!$A$40:$A$783,$A413,СВЦЭМ!$B$39:$B$789,R$401)+'СЕТ СН'!$F$16</f>
        <v>#VALUE!</v>
      </c>
      <c r="S413" s="36" t="e">
        <f ca="1">SUMIFS(СВЦЭМ!$L$40:$L$783,СВЦЭМ!$A$40:$A$783,$A413,СВЦЭМ!$B$39:$B$789,S$401)+'СЕТ СН'!$F$16</f>
        <v>#VALUE!</v>
      </c>
      <c r="T413" s="36" t="e">
        <f ca="1">SUMIFS(СВЦЭМ!$L$40:$L$783,СВЦЭМ!$A$40:$A$783,$A413,СВЦЭМ!$B$39:$B$789,T$401)+'СЕТ СН'!$F$16</f>
        <v>#VALUE!</v>
      </c>
      <c r="U413" s="36" t="e">
        <f ca="1">SUMIFS(СВЦЭМ!$L$40:$L$783,СВЦЭМ!$A$40:$A$783,$A413,СВЦЭМ!$B$39:$B$789,U$401)+'СЕТ СН'!$F$16</f>
        <v>#VALUE!</v>
      </c>
      <c r="V413" s="36" t="e">
        <f ca="1">SUMIFS(СВЦЭМ!$L$40:$L$783,СВЦЭМ!$A$40:$A$783,$A413,СВЦЭМ!$B$39:$B$789,V$401)+'СЕТ СН'!$F$16</f>
        <v>#VALUE!</v>
      </c>
      <c r="W413" s="36" t="e">
        <f ca="1">SUMIFS(СВЦЭМ!$L$40:$L$783,СВЦЭМ!$A$40:$A$783,$A413,СВЦЭМ!$B$39:$B$789,W$401)+'СЕТ СН'!$F$16</f>
        <v>#VALUE!</v>
      </c>
      <c r="X413" s="36" t="e">
        <f ca="1">SUMIFS(СВЦЭМ!$L$40:$L$783,СВЦЭМ!$A$40:$A$783,$A413,СВЦЭМ!$B$39:$B$789,X$401)+'СЕТ СН'!$F$16</f>
        <v>#VALUE!</v>
      </c>
      <c r="Y413" s="36" t="e">
        <f ca="1">SUMIFS(СВЦЭМ!$L$40:$L$783,СВЦЭМ!$A$40:$A$783,$A413,СВЦЭМ!$B$39:$B$789,Y$401)+'СЕТ СН'!$F$16</f>
        <v>#VALUE!</v>
      </c>
    </row>
    <row r="414" spans="1:27" ht="15.75" hidden="1" x14ac:dyDescent="0.2">
      <c r="A414" s="35">
        <f t="shared" si="11"/>
        <v>45639</v>
      </c>
      <c r="B414" s="36" t="e">
        <f ca="1">SUMIFS(СВЦЭМ!$L$40:$L$783,СВЦЭМ!$A$40:$A$783,$A414,СВЦЭМ!$B$39:$B$789,B$401)+'СЕТ СН'!$F$16</f>
        <v>#VALUE!</v>
      </c>
      <c r="C414" s="36" t="e">
        <f ca="1">SUMIFS(СВЦЭМ!$L$40:$L$783,СВЦЭМ!$A$40:$A$783,$A414,СВЦЭМ!$B$39:$B$789,C$401)+'СЕТ СН'!$F$16</f>
        <v>#VALUE!</v>
      </c>
      <c r="D414" s="36" t="e">
        <f ca="1">SUMIFS(СВЦЭМ!$L$40:$L$783,СВЦЭМ!$A$40:$A$783,$A414,СВЦЭМ!$B$39:$B$789,D$401)+'СЕТ СН'!$F$16</f>
        <v>#VALUE!</v>
      </c>
      <c r="E414" s="36" t="e">
        <f ca="1">SUMIFS(СВЦЭМ!$L$40:$L$783,СВЦЭМ!$A$40:$A$783,$A414,СВЦЭМ!$B$39:$B$789,E$401)+'СЕТ СН'!$F$16</f>
        <v>#VALUE!</v>
      </c>
      <c r="F414" s="36" t="e">
        <f ca="1">SUMIFS(СВЦЭМ!$L$40:$L$783,СВЦЭМ!$A$40:$A$783,$A414,СВЦЭМ!$B$39:$B$789,F$401)+'СЕТ СН'!$F$16</f>
        <v>#VALUE!</v>
      </c>
      <c r="G414" s="36" t="e">
        <f ca="1">SUMIFS(СВЦЭМ!$L$40:$L$783,СВЦЭМ!$A$40:$A$783,$A414,СВЦЭМ!$B$39:$B$789,G$401)+'СЕТ СН'!$F$16</f>
        <v>#VALUE!</v>
      </c>
      <c r="H414" s="36" t="e">
        <f ca="1">SUMIFS(СВЦЭМ!$L$40:$L$783,СВЦЭМ!$A$40:$A$783,$A414,СВЦЭМ!$B$39:$B$789,H$401)+'СЕТ СН'!$F$16</f>
        <v>#VALUE!</v>
      </c>
      <c r="I414" s="36" t="e">
        <f ca="1">SUMIFS(СВЦЭМ!$L$40:$L$783,СВЦЭМ!$A$40:$A$783,$A414,СВЦЭМ!$B$39:$B$789,I$401)+'СЕТ СН'!$F$16</f>
        <v>#VALUE!</v>
      </c>
      <c r="J414" s="36" t="e">
        <f ca="1">SUMIFS(СВЦЭМ!$L$40:$L$783,СВЦЭМ!$A$40:$A$783,$A414,СВЦЭМ!$B$39:$B$789,J$401)+'СЕТ СН'!$F$16</f>
        <v>#VALUE!</v>
      </c>
      <c r="K414" s="36" t="e">
        <f ca="1">SUMIFS(СВЦЭМ!$L$40:$L$783,СВЦЭМ!$A$40:$A$783,$A414,СВЦЭМ!$B$39:$B$789,K$401)+'СЕТ СН'!$F$16</f>
        <v>#VALUE!</v>
      </c>
      <c r="L414" s="36" t="e">
        <f ca="1">SUMIFS(СВЦЭМ!$L$40:$L$783,СВЦЭМ!$A$40:$A$783,$A414,СВЦЭМ!$B$39:$B$789,L$401)+'СЕТ СН'!$F$16</f>
        <v>#VALUE!</v>
      </c>
      <c r="M414" s="36" t="e">
        <f ca="1">SUMIFS(СВЦЭМ!$L$40:$L$783,СВЦЭМ!$A$40:$A$783,$A414,СВЦЭМ!$B$39:$B$789,M$401)+'СЕТ СН'!$F$16</f>
        <v>#VALUE!</v>
      </c>
      <c r="N414" s="36" t="e">
        <f ca="1">SUMIFS(СВЦЭМ!$L$40:$L$783,СВЦЭМ!$A$40:$A$783,$A414,СВЦЭМ!$B$39:$B$789,N$401)+'СЕТ СН'!$F$16</f>
        <v>#VALUE!</v>
      </c>
      <c r="O414" s="36" t="e">
        <f ca="1">SUMIFS(СВЦЭМ!$L$40:$L$783,СВЦЭМ!$A$40:$A$783,$A414,СВЦЭМ!$B$39:$B$789,O$401)+'СЕТ СН'!$F$16</f>
        <v>#VALUE!</v>
      </c>
      <c r="P414" s="36" t="e">
        <f ca="1">SUMIFS(СВЦЭМ!$L$40:$L$783,СВЦЭМ!$A$40:$A$783,$A414,СВЦЭМ!$B$39:$B$789,P$401)+'СЕТ СН'!$F$16</f>
        <v>#VALUE!</v>
      </c>
      <c r="Q414" s="36" t="e">
        <f ca="1">SUMIFS(СВЦЭМ!$L$40:$L$783,СВЦЭМ!$A$40:$A$783,$A414,СВЦЭМ!$B$39:$B$789,Q$401)+'СЕТ СН'!$F$16</f>
        <v>#VALUE!</v>
      </c>
      <c r="R414" s="36" t="e">
        <f ca="1">SUMIFS(СВЦЭМ!$L$40:$L$783,СВЦЭМ!$A$40:$A$783,$A414,СВЦЭМ!$B$39:$B$789,R$401)+'СЕТ СН'!$F$16</f>
        <v>#VALUE!</v>
      </c>
      <c r="S414" s="36" t="e">
        <f ca="1">SUMIFS(СВЦЭМ!$L$40:$L$783,СВЦЭМ!$A$40:$A$783,$A414,СВЦЭМ!$B$39:$B$789,S$401)+'СЕТ СН'!$F$16</f>
        <v>#VALUE!</v>
      </c>
      <c r="T414" s="36" t="e">
        <f ca="1">SUMIFS(СВЦЭМ!$L$40:$L$783,СВЦЭМ!$A$40:$A$783,$A414,СВЦЭМ!$B$39:$B$789,T$401)+'СЕТ СН'!$F$16</f>
        <v>#VALUE!</v>
      </c>
      <c r="U414" s="36" t="e">
        <f ca="1">SUMIFS(СВЦЭМ!$L$40:$L$783,СВЦЭМ!$A$40:$A$783,$A414,СВЦЭМ!$B$39:$B$789,U$401)+'СЕТ СН'!$F$16</f>
        <v>#VALUE!</v>
      </c>
      <c r="V414" s="36" t="e">
        <f ca="1">SUMIFS(СВЦЭМ!$L$40:$L$783,СВЦЭМ!$A$40:$A$783,$A414,СВЦЭМ!$B$39:$B$789,V$401)+'СЕТ СН'!$F$16</f>
        <v>#VALUE!</v>
      </c>
      <c r="W414" s="36" t="e">
        <f ca="1">SUMIFS(СВЦЭМ!$L$40:$L$783,СВЦЭМ!$A$40:$A$783,$A414,СВЦЭМ!$B$39:$B$789,W$401)+'СЕТ СН'!$F$16</f>
        <v>#VALUE!</v>
      </c>
      <c r="X414" s="36" t="e">
        <f ca="1">SUMIFS(СВЦЭМ!$L$40:$L$783,СВЦЭМ!$A$40:$A$783,$A414,СВЦЭМ!$B$39:$B$789,X$401)+'СЕТ СН'!$F$16</f>
        <v>#VALUE!</v>
      </c>
      <c r="Y414" s="36" t="e">
        <f ca="1">SUMIFS(СВЦЭМ!$L$40:$L$783,СВЦЭМ!$A$40:$A$783,$A414,СВЦЭМ!$B$39:$B$789,Y$401)+'СЕТ СН'!$F$16</f>
        <v>#VALUE!</v>
      </c>
    </row>
    <row r="415" spans="1:27" ht="15.75" hidden="1" x14ac:dyDescent="0.2">
      <c r="A415" s="35">
        <f t="shared" si="11"/>
        <v>45640</v>
      </c>
      <c r="B415" s="36" t="e">
        <f ca="1">SUMIFS(СВЦЭМ!$L$40:$L$783,СВЦЭМ!$A$40:$A$783,$A415,СВЦЭМ!$B$39:$B$789,B$401)+'СЕТ СН'!$F$16</f>
        <v>#VALUE!</v>
      </c>
      <c r="C415" s="36" t="e">
        <f ca="1">SUMIFS(СВЦЭМ!$L$40:$L$783,СВЦЭМ!$A$40:$A$783,$A415,СВЦЭМ!$B$39:$B$789,C$401)+'СЕТ СН'!$F$16</f>
        <v>#VALUE!</v>
      </c>
      <c r="D415" s="36" t="e">
        <f ca="1">SUMIFS(СВЦЭМ!$L$40:$L$783,СВЦЭМ!$A$40:$A$783,$A415,СВЦЭМ!$B$39:$B$789,D$401)+'СЕТ СН'!$F$16</f>
        <v>#VALUE!</v>
      </c>
      <c r="E415" s="36" t="e">
        <f ca="1">SUMIFS(СВЦЭМ!$L$40:$L$783,СВЦЭМ!$A$40:$A$783,$A415,СВЦЭМ!$B$39:$B$789,E$401)+'СЕТ СН'!$F$16</f>
        <v>#VALUE!</v>
      </c>
      <c r="F415" s="36" t="e">
        <f ca="1">SUMIFS(СВЦЭМ!$L$40:$L$783,СВЦЭМ!$A$40:$A$783,$A415,СВЦЭМ!$B$39:$B$789,F$401)+'СЕТ СН'!$F$16</f>
        <v>#VALUE!</v>
      </c>
      <c r="G415" s="36" t="e">
        <f ca="1">SUMIFS(СВЦЭМ!$L$40:$L$783,СВЦЭМ!$A$40:$A$783,$A415,СВЦЭМ!$B$39:$B$789,G$401)+'СЕТ СН'!$F$16</f>
        <v>#VALUE!</v>
      </c>
      <c r="H415" s="36" t="e">
        <f ca="1">SUMIFS(СВЦЭМ!$L$40:$L$783,СВЦЭМ!$A$40:$A$783,$A415,СВЦЭМ!$B$39:$B$789,H$401)+'СЕТ СН'!$F$16</f>
        <v>#VALUE!</v>
      </c>
      <c r="I415" s="36" t="e">
        <f ca="1">SUMIFS(СВЦЭМ!$L$40:$L$783,СВЦЭМ!$A$40:$A$783,$A415,СВЦЭМ!$B$39:$B$789,I$401)+'СЕТ СН'!$F$16</f>
        <v>#VALUE!</v>
      </c>
      <c r="J415" s="36" t="e">
        <f ca="1">SUMIFS(СВЦЭМ!$L$40:$L$783,СВЦЭМ!$A$40:$A$783,$A415,СВЦЭМ!$B$39:$B$789,J$401)+'СЕТ СН'!$F$16</f>
        <v>#VALUE!</v>
      </c>
      <c r="K415" s="36" t="e">
        <f ca="1">SUMIFS(СВЦЭМ!$L$40:$L$783,СВЦЭМ!$A$40:$A$783,$A415,СВЦЭМ!$B$39:$B$789,K$401)+'СЕТ СН'!$F$16</f>
        <v>#VALUE!</v>
      </c>
      <c r="L415" s="36" t="e">
        <f ca="1">SUMIFS(СВЦЭМ!$L$40:$L$783,СВЦЭМ!$A$40:$A$783,$A415,СВЦЭМ!$B$39:$B$789,L$401)+'СЕТ СН'!$F$16</f>
        <v>#VALUE!</v>
      </c>
      <c r="M415" s="36" t="e">
        <f ca="1">SUMIFS(СВЦЭМ!$L$40:$L$783,СВЦЭМ!$A$40:$A$783,$A415,СВЦЭМ!$B$39:$B$789,M$401)+'СЕТ СН'!$F$16</f>
        <v>#VALUE!</v>
      </c>
      <c r="N415" s="36" t="e">
        <f ca="1">SUMIFS(СВЦЭМ!$L$40:$L$783,СВЦЭМ!$A$40:$A$783,$A415,СВЦЭМ!$B$39:$B$789,N$401)+'СЕТ СН'!$F$16</f>
        <v>#VALUE!</v>
      </c>
      <c r="O415" s="36" t="e">
        <f ca="1">SUMIFS(СВЦЭМ!$L$40:$L$783,СВЦЭМ!$A$40:$A$783,$A415,СВЦЭМ!$B$39:$B$789,O$401)+'СЕТ СН'!$F$16</f>
        <v>#VALUE!</v>
      </c>
      <c r="P415" s="36" t="e">
        <f ca="1">SUMIFS(СВЦЭМ!$L$40:$L$783,СВЦЭМ!$A$40:$A$783,$A415,СВЦЭМ!$B$39:$B$789,P$401)+'СЕТ СН'!$F$16</f>
        <v>#VALUE!</v>
      </c>
      <c r="Q415" s="36" t="e">
        <f ca="1">SUMIFS(СВЦЭМ!$L$40:$L$783,СВЦЭМ!$A$40:$A$783,$A415,СВЦЭМ!$B$39:$B$789,Q$401)+'СЕТ СН'!$F$16</f>
        <v>#VALUE!</v>
      </c>
      <c r="R415" s="36" t="e">
        <f ca="1">SUMIFS(СВЦЭМ!$L$40:$L$783,СВЦЭМ!$A$40:$A$783,$A415,СВЦЭМ!$B$39:$B$789,R$401)+'СЕТ СН'!$F$16</f>
        <v>#VALUE!</v>
      </c>
      <c r="S415" s="36" t="e">
        <f ca="1">SUMIFS(СВЦЭМ!$L$40:$L$783,СВЦЭМ!$A$40:$A$783,$A415,СВЦЭМ!$B$39:$B$789,S$401)+'СЕТ СН'!$F$16</f>
        <v>#VALUE!</v>
      </c>
      <c r="T415" s="36" t="e">
        <f ca="1">SUMIFS(СВЦЭМ!$L$40:$L$783,СВЦЭМ!$A$40:$A$783,$A415,СВЦЭМ!$B$39:$B$789,T$401)+'СЕТ СН'!$F$16</f>
        <v>#VALUE!</v>
      </c>
      <c r="U415" s="36" t="e">
        <f ca="1">SUMIFS(СВЦЭМ!$L$40:$L$783,СВЦЭМ!$A$40:$A$783,$A415,СВЦЭМ!$B$39:$B$789,U$401)+'СЕТ СН'!$F$16</f>
        <v>#VALUE!</v>
      </c>
      <c r="V415" s="36" t="e">
        <f ca="1">SUMIFS(СВЦЭМ!$L$40:$L$783,СВЦЭМ!$A$40:$A$783,$A415,СВЦЭМ!$B$39:$B$789,V$401)+'СЕТ СН'!$F$16</f>
        <v>#VALUE!</v>
      </c>
      <c r="W415" s="36" t="e">
        <f ca="1">SUMIFS(СВЦЭМ!$L$40:$L$783,СВЦЭМ!$A$40:$A$783,$A415,СВЦЭМ!$B$39:$B$789,W$401)+'СЕТ СН'!$F$16</f>
        <v>#VALUE!</v>
      </c>
      <c r="X415" s="36" t="e">
        <f ca="1">SUMIFS(СВЦЭМ!$L$40:$L$783,СВЦЭМ!$A$40:$A$783,$A415,СВЦЭМ!$B$39:$B$789,X$401)+'СЕТ СН'!$F$16</f>
        <v>#VALUE!</v>
      </c>
      <c r="Y415" s="36" t="e">
        <f ca="1">SUMIFS(СВЦЭМ!$L$40:$L$783,СВЦЭМ!$A$40:$A$783,$A415,СВЦЭМ!$B$39:$B$789,Y$401)+'СЕТ СН'!$F$16</f>
        <v>#VALUE!</v>
      </c>
    </row>
    <row r="416" spans="1:27" ht="15.75" hidden="1" x14ac:dyDescent="0.2">
      <c r="A416" s="35">
        <f t="shared" si="11"/>
        <v>45641</v>
      </c>
      <c r="B416" s="36" t="e">
        <f ca="1">SUMIFS(СВЦЭМ!$L$40:$L$783,СВЦЭМ!$A$40:$A$783,$A416,СВЦЭМ!$B$39:$B$789,B$401)+'СЕТ СН'!$F$16</f>
        <v>#VALUE!</v>
      </c>
      <c r="C416" s="36" t="e">
        <f ca="1">SUMIFS(СВЦЭМ!$L$40:$L$783,СВЦЭМ!$A$40:$A$783,$A416,СВЦЭМ!$B$39:$B$789,C$401)+'СЕТ СН'!$F$16</f>
        <v>#VALUE!</v>
      </c>
      <c r="D416" s="36" t="e">
        <f ca="1">SUMIFS(СВЦЭМ!$L$40:$L$783,СВЦЭМ!$A$40:$A$783,$A416,СВЦЭМ!$B$39:$B$789,D$401)+'СЕТ СН'!$F$16</f>
        <v>#VALUE!</v>
      </c>
      <c r="E416" s="36" t="e">
        <f ca="1">SUMIFS(СВЦЭМ!$L$40:$L$783,СВЦЭМ!$A$40:$A$783,$A416,СВЦЭМ!$B$39:$B$789,E$401)+'СЕТ СН'!$F$16</f>
        <v>#VALUE!</v>
      </c>
      <c r="F416" s="36" t="e">
        <f ca="1">SUMIFS(СВЦЭМ!$L$40:$L$783,СВЦЭМ!$A$40:$A$783,$A416,СВЦЭМ!$B$39:$B$789,F$401)+'СЕТ СН'!$F$16</f>
        <v>#VALUE!</v>
      </c>
      <c r="G416" s="36" t="e">
        <f ca="1">SUMIFS(СВЦЭМ!$L$40:$L$783,СВЦЭМ!$A$40:$A$783,$A416,СВЦЭМ!$B$39:$B$789,G$401)+'СЕТ СН'!$F$16</f>
        <v>#VALUE!</v>
      </c>
      <c r="H416" s="36" t="e">
        <f ca="1">SUMIFS(СВЦЭМ!$L$40:$L$783,СВЦЭМ!$A$40:$A$783,$A416,СВЦЭМ!$B$39:$B$789,H$401)+'СЕТ СН'!$F$16</f>
        <v>#VALUE!</v>
      </c>
      <c r="I416" s="36" t="e">
        <f ca="1">SUMIFS(СВЦЭМ!$L$40:$L$783,СВЦЭМ!$A$40:$A$783,$A416,СВЦЭМ!$B$39:$B$789,I$401)+'СЕТ СН'!$F$16</f>
        <v>#VALUE!</v>
      </c>
      <c r="J416" s="36" t="e">
        <f ca="1">SUMIFS(СВЦЭМ!$L$40:$L$783,СВЦЭМ!$A$40:$A$783,$A416,СВЦЭМ!$B$39:$B$789,J$401)+'СЕТ СН'!$F$16</f>
        <v>#VALUE!</v>
      </c>
      <c r="K416" s="36" t="e">
        <f ca="1">SUMIFS(СВЦЭМ!$L$40:$L$783,СВЦЭМ!$A$40:$A$783,$A416,СВЦЭМ!$B$39:$B$789,K$401)+'СЕТ СН'!$F$16</f>
        <v>#VALUE!</v>
      </c>
      <c r="L416" s="36" t="e">
        <f ca="1">SUMIFS(СВЦЭМ!$L$40:$L$783,СВЦЭМ!$A$40:$A$783,$A416,СВЦЭМ!$B$39:$B$789,L$401)+'СЕТ СН'!$F$16</f>
        <v>#VALUE!</v>
      </c>
      <c r="M416" s="36" t="e">
        <f ca="1">SUMIFS(СВЦЭМ!$L$40:$L$783,СВЦЭМ!$A$40:$A$783,$A416,СВЦЭМ!$B$39:$B$789,M$401)+'СЕТ СН'!$F$16</f>
        <v>#VALUE!</v>
      </c>
      <c r="N416" s="36" t="e">
        <f ca="1">SUMIFS(СВЦЭМ!$L$40:$L$783,СВЦЭМ!$A$40:$A$783,$A416,СВЦЭМ!$B$39:$B$789,N$401)+'СЕТ СН'!$F$16</f>
        <v>#VALUE!</v>
      </c>
      <c r="O416" s="36" t="e">
        <f ca="1">SUMIFS(СВЦЭМ!$L$40:$L$783,СВЦЭМ!$A$40:$A$783,$A416,СВЦЭМ!$B$39:$B$789,O$401)+'СЕТ СН'!$F$16</f>
        <v>#VALUE!</v>
      </c>
      <c r="P416" s="36" t="e">
        <f ca="1">SUMIFS(СВЦЭМ!$L$40:$L$783,СВЦЭМ!$A$40:$A$783,$A416,СВЦЭМ!$B$39:$B$789,P$401)+'СЕТ СН'!$F$16</f>
        <v>#VALUE!</v>
      </c>
      <c r="Q416" s="36" t="e">
        <f ca="1">SUMIFS(СВЦЭМ!$L$40:$L$783,СВЦЭМ!$A$40:$A$783,$A416,СВЦЭМ!$B$39:$B$789,Q$401)+'СЕТ СН'!$F$16</f>
        <v>#VALUE!</v>
      </c>
      <c r="R416" s="36" t="e">
        <f ca="1">SUMIFS(СВЦЭМ!$L$40:$L$783,СВЦЭМ!$A$40:$A$783,$A416,СВЦЭМ!$B$39:$B$789,R$401)+'СЕТ СН'!$F$16</f>
        <v>#VALUE!</v>
      </c>
      <c r="S416" s="36" t="e">
        <f ca="1">SUMIFS(СВЦЭМ!$L$40:$L$783,СВЦЭМ!$A$40:$A$783,$A416,СВЦЭМ!$B$39:$B$789,S$401)+'СЕТ СН'!$F$16</f>
        <v>#VALUE!</v>
      </c>
      <c r="T416" s="36" t="e">
        <f ca="1">SUMIFS(СВЦЭМ!$L$40:$L$783,СВЦЭМ!$A$40:$A$783,$A416,СВЦЭМ!$B$39:$B$789,T$401)+'СЕТ СН'!$F$16</f>
        <v>#VALUE!</v>
      </c>
      <c r="U416" s="36" t="e">
        <f ca="1">SUMIFS(СВЦЭМ!$L$40:$L$783,СВЦЭМ!$A$40:$A$783,$A416,СВЦЭМ!$B$39:$B$789,U$401)+'СЕТ СН'!$F$16</f>
        <v>#VALUE!</v>
      </c>
      <c r="V416" s="36" t="e">
        <f ca="1">SUMIFS(СВЦЭМ!$L$40:$L$783,СВЦЭМ!$A$40:$A$783,$A416,СВЦЭМ!$B$39:$B$789,V$401)+'СЕТ СН'!$F$16</f>
        <v>#VALUE!</v>
      </c>
      <c r="W416" s="36" t="e">
        <f ca="1">SUMIFS(СВЦЭМ!$L$40:$L$783,СВЦЭМ!$A$40:$A$783,$A416,СВЦЭМ!$B$39:$B$789,W$401)+'СЕТ СН'!$F$16</f>
        <v>#VALUE!</v>
      </c>
      <c r="X416" s="36" t="e">
        <f ca="1">SUMIFS(СВЦЭМ!$L$40:$L$783,СВЦЭМ!$A$40:$A$783,$A416,СВЦЭМ!$B$39:$B$789,X$401)+'СЕТ СН'!$F$16</f>
        <v>#VALUE!</v>
      </c>
      <c r="Y416" s="36" t="e">
        <f ca="1">SUMIFS(СВЦЭМ!$L$40:$L$783,СВЦЭМ!$A$40:$A$783,$A416,СВЦЭМ!$B$39:$B$789,Y$401)+'СЕТ СН'!$F$16</f>
        <v>#VALUE!</v>
      </c>
    </row>
    <row r="417" spans="1:25" ht="15.75" hidden="1" x14ac:dyDescent="0.2">
      <c r="A417" s="35">
        <f t="shared" si="11"/>
        <v>45642</v>
      </c>
      <c r="B417" s="36" t="e">
        <f ca="1">SUMIFS(СВЦЭМ!$L$40:$L$783,СВЦЭМ!$A$40:$A$783,$A417,СВЦЭМ!$B$39:$B$789,B$401)+'СЕТ СН'!$F$16</f>
        <v>#VALUE!</v>
      </c>
      <c r="C417" s="36" t="e">
        <f ca="1">SUMIFS(СВЦЭМ!$L$40:$L$783,СВЦЭМ!$A$40:$A$783,$A417,СВЦЭМ!$B$39:$B$789,C$401)+'СЕТ СН'!$F$16</f>
        <v>#VALUE!</v>
      </c>
      <c r="D417" s="36" t="e">
        <f ca="1">SUMIFS(СВЦЭМ!$L$40:$L$783,СВЦЭМ!$A$40:$A$783,$A417,СВЦЭМ!$B$39:$B$789,D$401)+'СЕТ СН'!$F$16</f>
        <v>#VALUE!</v>
      </c>
      <c r="E417" s="36" t="e">
        <f ca="1">SUMIFS(СВЦЭМ!$L$40:$L$783,СВЦЭМ!$A$40:$A$783,$A417,СВЦЭМ!$B$39:$B$789,E$401)+'СЕТ СН'!$F$16</f>
        <v>#VALUE!</v>
      </c>
      <c r="F417" s="36" t="e">
        <f ca="1">SUMIFS(СВЦЭМ!$L$40:$L$783,СВЦЭМ!$A$40:$A$783,$A417,СВЦЭМ!$B$39:$B$789,F$401)+'СЕТ СН'!$F$16</f>
        <v>#VALUE!</v>
      </c>
      <c r="G417" s="36" t="e">
        <f ca="1">SUMIFS(СВЦЭМ!$L$40:$L$783,СВЦЭМ!$A$40:$A$783,$A417,СВЦЭМ!$B$39:$B$789,G$401)+'СЕТ СН'!$F$16</f>
        <v>#VALUE!</v>
      </c>
      <c r="H417" s="36" t="e">
        <f ca="1">SUMIFS(СВЦЭМ!$L$40:$L$783,СВЦЭМ!$A$40:$A$783,$A417,СВЦЭМ!$B$39:$B$789,H$401)+'СЕТ СН'!$F$16</f>
        <v>#VALUE!</v>
      </c>
      <c r="I417" s="36" t="e">
        <f ca="1">SUMIFS(СВЦЭМ!$L$40:$L$783,СВЦЭМ!$A$40:$A$783,$A417,СВЦЭМ!$B$39:$B$789,I$401)+'СЕТ СН'!$F$16</f>
        <v>#VALUE!</v>
      </c>
      <c r="J417" s="36" t="e">
        <f ca="1">SUMIFS(СВЦЭМ!$L$40:$L$783,СВЦЭМ!$A$40:$A$783,$A417,СВЦЭМ!$B$39:$B$789,J$401)+'СЕТ СН'!$F$16</f>
        <v>#VALUE!</v>
      </c>
      <c r="K417" s="36" t="e">
        <f ca="1">SUMIFS(СВЦЭМ!$L$40:$L$783,СВЦЭМ!$A$40:$A$783,$A417,СВЦЭМ!$B$39:$B$789,K$401)+'СЕТ СН'!$F$16</f>
        <v>#VALUE!</v>
      </c>
      <c r="L417" s="36" t="e">
        <f ca="1">SUMIFS(СВЦЭМ!$L$40:$L$783,СВЦЭМ!$A$40:$A$783,$A417,СВЦЭМ!$B$39:$B$789,L$401)+'СЕТ СН'!$F$16</f>
        <v>#VALUE!</v>
      </c>
      <c r="M417" s="36" t="e">
        <f ca="1">SUMIFS(СВЦЭМ!$L$40:$L$783,СВЦЭМ!$A$40:$A$783,$A417,СВЦЭМ!$B$39:$B$789,M$401)+'СЕТ СН'!$F$16</f>
        <v>#VALUE!</v>
      </c>
      <c r="N417" s="36" t="e">
        <f ca="1">SUMIFS(СВЦЭМ!$L$40:$L$783,СВЦЭМ!$A$40:$A$783,$A417,СВЦЭМ!$B$39:$B$789,N$401)+'СЕТ СН'!$F$16</f>
        <v>#VALUE!</v>
      </c>
      <c r="O417" s="36" t="e">
        <f ca="1">SUMIFS(СВЦЭМ!$L$40:$L$783,СВЦЭМ!$A$40:$A$783,$A417,СВЦЭМ!$B$39:$B$789,O$401)+'СЕТ СН'!$F$16</f>
        <v>#VALUE!</v>
      </c>
      <c r="P417" s="36" t="e">
        <f ca="1">SUMIFS(СВЦЭМ!$L$40:$L$783,СВЦЭМ!$A$40:$A$783,$A417,СВЦЭМ!$B$39:$B$789,P$401)+'СЕТ СН'!$F$16</f>
        <v>#VALUE!</v>
      </c>
      <c r="Q417" s="36" t="e">
        <f ca="1">SUMIFS(СВЦЭМ!$L$40:$L$783,СВЦЭМ!$A$40:$A$783,$A417,СВЦЭМ!$B$39:$B$789,Q$401)+'СЕТ СН'!$F$16</f>
        <v>#VALUE!</v>
      </c>
      <c r="R417" s="36" t="e">
        <f ca="1">SUMIFS(СВЦЭМ!$L$40:$L$783,СВЦЭМ!$A$40:$A$783,$A417,СВЦЭМ!$B$39:$B$789,R$401)+'СЕТ СН'!$F$16</f>
        <v>#VALUE!</v>
      </c>
      <c r="S417" s="36" t="e">
        <f ca="1">SUMIFS(СВЦЭМ!$L$40:$L$783,СВЦЭМ!$A$40:$A$783,$A417,СВЦЭМ!$B$39:$B$789,S$401)+'СЕТ СН'!$F$16</f>
        <v>#VALUE!</v>
      </c>
      <c r="T417" s="36" t="e">
        <f ca="1">SUMIFS(СВЦЭМ!$L$40:$L$783,СВЦЭМ!$A$40:$A$783,$A417,СВЦЭМ!$B$39:$B$789,T$401)+'СЕТ СН'!$F$16</f>
        <v>#VALUE!</v>
      </c>
      <c r="U417" s="36" t="e">
        <f ca="1">SUMIFS(СВЦЭМ!$L$40:$L$783,СВЦЭМ!$A$40:$A$783,$A417,СВЦЭМ!$B$39:$B$789,U$401)+'СЕТ СН'!$F$16</f>
        <v>#VALUE!</v>
      </c>
      <c r="V417" s="36" t="e">
        <f ca="1">SUMIFS(СВЦЭМ!$L$40:$L$783,СВЦЭМ!$A$40:$A$783,$A417,СВЦЭМ!$B$39:$B$789,V$401)+'СЕТ СН'!$F$16</f>
        <v>#VALUE!</v>
      </c>
      <c r="W417" s="36" t="e">
        <f ca="1">SUMIFS(СВЦЭМ!$L$40:$L$783,СВЦЭМ!$A$40:$A$783,$A417,СВЦЭМ!$B$39:$B$789,W$401)+'СЕТ СН'!$F$16</f>
        <v>#VALUE!</v>
      </c>
      <c r="X417" s="36" t="e">
        <f ca="1">SUMIFS(СВЦЭМ!$L$40:$L$783,СВЦЭМ!$A$40:$A$783,$A417,СВЦЭМ!$B$39:$B$789,X$401)+'СЕТ СН'!$F$16</f>
        <v>#VALUE!</v>
      </c>
      <c r="Y417" s="36" t="e">
        <f ca="1">SUMIFS(СВЦЭМ!$L$40:$L$783,СВЦЭМ!$A$40:$A$783,$A417,СВЦЭМ!$B$39:$B$789,Y$401)+'СЕТ СН'!$F$16</f>
        <v>#VALUE!</v>
      </c>
    </row>
    <row r="418" spans="1:25" ht="15.75" hidden="1" x14ac:dyDescent="0.2">
      <c r="A418" s="35">
        <f t="shared" si="11"/>
        <v>45643</v>
      </c>
      <c r="B418" s="36" t="e">
        <f ca="1">SUMIFS(СВЦЭМ!$L$40:$L$783,СВЦЭМ!$A$40:$A$783,$A418,СВЦЭМ!$B$39:$B$789,B$401)+'СЕТ СН'!$F$16</f>
        <v>#VALUE!</v>
      </c>
      <c r="C418" s="36" t="e">
        <f ca="1">SUMIFS(СВЦЭМ!$L$40:$L$783,СВЦЭМ!$A$40:$A$783,$A418,СВЦЭМ!$B$39:$B$789,C$401)+'СЕТ СН'!$F$16</f>
        <v>#VALUE!</v>
      </c>
      <c r="D418" s="36" t="e">
        <f ca="1">SUMIFS(СВЦЭМ!$L$40:$L$783,СВЦЭМ!$A$40:$A$783,$A418,СВЦЭМ!$B$39:$B$789,D$401)+'СЕТ СН'!$F$16</f>
        <v>#VALUE!</v>
      </c>
      <c r="E418" s="36" t="e">
        <f ca="1">SUMIFS(СВЦЭМ!$L$40:$L$783,СВЦЭМ!$A$40:$A$783,$A418,СВЦЭМ!$B$39:$B$789,E$401)+'СЕТ СН'!$F$16</f>
        <v>#VALUE!</v>
      </c>
      <c r="F418" s="36" t="e">
        <f ca="1">SUMIFS(СВЦЭМ!$L$40:$L$783,СВЦЭМ!$A$40:$A$783,$A418,СВЦЭМ!$B$39:$B$789,F$401)+'СЕТ СН'!$F$16</f>
        <v>#VALUE!</v>
      </c>
      <c r="G418" s="36" t="e">
        <f ca="1">SUMIFS(СВЦЭМ!$L$40:$L$783,СВЦЭМ!$A$40:$A$783,$A418,СВЦЭМ!$B$39:$B$789,G$401)+'СЕТ СН'!$F$16</f>
        <v>#VALUE!</v>
      </c>
      <c r="H418" s="36" t="e">
        <f ca="1">SUMIFS(СВЦЭМ!$L$40:$L$783,СВЦЭМ!$A$40:$A$783,$A418,СВЦЭМ!$B$39:$B$789,H$401)+'СЕТ СН'!$F$16</f>
        <v>#VALUE!</v>
      </c>
      <c r="I418" s="36" t="e">
        <f ca="1">SUMIFS(СВЦЭМ!$L$40:$L$783,СВЦЭМ!$A$40:$A$783,$A418,СВЦЭМ!$B$39:$B$789,I$401)+'СЕТ СН'!$F$16</f>
        <v>#VALUE!</v>
      </c>
      <c r="J418" s="36" t="e">
        <f ca="1">SUMIFS(СВЦЭМ!$L$40:$L$783,СВЦЭМ!$A$40:$A$783,$A418,СВЦЭМ!$B$39:$B$789,J$401)+'СЕТ СН'!$F$16</f>
        <v>#VALUE!</v>
      </c>
      <c r="K418" s="36" t="e">
        <f ca="1">SUMIFS(СВЦЭМ!$L$40:$L$783,СВЦЭМ!$A$40:$A$783,$A418,СВЦЭМ!$B$39:$B$789,K$401)+'СЕТ СН'!$F$16</f>
        <v>#VALUE!</v>
      </c>
      <c r="L418" s="36" t="e">
        <f ca="1">SUMIFS(СВЦЭМ!$L$40:$L$783,СВЦЭМ!$A$40:$A$783,$A418,СВЦЭМ!$B$39:$B$789,L$401)+'СЕТ СН'!$F$16</f>
        <v>#VALUE!</v>
      </c>
      <c r="M418" s="36" t="e">
        <f ca="1">SUMIFS(СВЦЭМ!$L$40:$L$783,СВЦЭМ!$A$40:$A$783,$A418,СВЦЭМ!$B$39:$B$789,M$401)+'СЕТ СН'!$F$16</f>
        <v>#VALUE!</v>
      </c>
      <c r="N418" s="36" t="e">
        <f ca="1">SUMIFS(СВЦЭМ!$L$40:$L$783,СВЦЭМ!$A$40:$A$783,$A418,СВЦЭМ!$B$39:$B$789,N$401)+'СЕТ СН'!$F$16</f>
        <v>#VALUE!</v>
      </c>
      <c r="O418" s="36" t="e">
        <f ca="1">SUMIFS(СВЦЭМ!$L$40:$L$783,СВЦЭМ!$A$40:$A$783,$A418,СВЦЭМ!$B$39:$B$789,O$401)+'СЕТ СН'!$F$16</f>
        <v>#VALUE!</v>
      </c>
      <c r="P418" s="36" t="e">
        <f ca="1">SUMIFS(СВЦЭМ!$L$40:$L$783,СВЦЭМ!$A$40:$A$783,$A418,СВЦЭМ!$B$39:$B$789,P$401)+'СЕТ СН'!$F$16</f>
        <v>#VALUE!</v>
      </c>
      <c r="Q418" s="36" t="e">
        <f ca="1">SUMIFS(СВЦЭМ!$L$40:$L$783,СВЦЭМ!$A$40:$A$783,$A418,СВЦЭМ!$B$39:$B$789,Q$401)+'СЕТ СН'!$F$16</f>
        <v>#VALUE!</v>
      </c>
      <c r="R418" s="36" t="e">
        <f ca="1">SUMIFS(СВЦЭМ!$L$40:$L$783,СВЦЭМ!$A$40:$A$783,$A418,СВЦЭМ!$B$39:$B$789,R$401)+'СЕТ СН'!$F$16</f>
        <v>#VALUE!</v>
      </c>
      <c r="S418" s="36" t="e">
        <f ca="1">SUMIFS(СВЦЭМ!$L$40:$L$783,СВЦЭМ!$A$40:$A$783,$A418,СВЦЭМ!$B$39:$B$789,S$401)+'СЕТ СН'!$F$16</f>
        <v>#VALUE!</v>
      </c>
      <c r="T418" s="36" t="e">
        <f ca="1">SUMIFS(СВЦЭМ!$L$40:$L$783,СВЦЭМ!$A$40:$A$783,$A418,СВЦЭМ!$B$39:$B$789,T$401)+'СЕТ СН'!$F$16</f>
        <v>#VALUE!</v>
      </c>
      <c r="U418" s="36" t="e">
        <f ca="1">SUMIFS(СВЦЭМ!$L$40:$L$783,СВЦЭМ!$A$40:$A$783,$A418,СВЦЭМ!$B$39:$B$789,U$401)+'СЕТ СН'!$F$16</f>
        <v>#VALUE!</v>
      </c>
      <c r="V418" s="36" t="e">
        <f ca="1">SUMIFS(СВЦЭМ!$L$40:$L$783,СВЦЭМ!$A$40:$A$783,$A418,СВЦЭМ!$B$39:$B$789,V$401)+'СЕТ СН'!$F$16</f>
        <v>#VALUE!</v>
      </c>
      <c r="W418" s="36" t="e">
        <f ca="1">SUMIFS(СВЦЭМ!$L$40:$L$783,СВЦЭМ!$A$40:$A$783,$A418,СВЦЭМ!$B$39:$B$789,W$401)+'СЕТ СН'!$F$16</f>
        <v>#VALUE!</v>
      </c>
      <c r="X418" s="36" t="e">
        <f ca="1">SUMIFS(СВЦЭМ!$L$40:$L$783,СВЦЭМ!$A$40:$A$783,$A418,СВЦЭМ!$B$39:$B$789,X$401)+'СЕТ СН'!$F$16</f>
        <v>#VALUE!</v>
      </c>
      <c r="Y418" s="36" t="e">
        <f ca="1">SUMIFS(СВЦЭМ!$L$40:$L$783,СВЦЭМ!$A$40:$A$783,$A418,СВЦЭМ!$B$39:$B$789,Y$401)+'СЕТ СН'!$F$16</f>
        <v>#VALUE!</v>
      </c>
    </row>
    <row r="419" spans="1:25" ht="15.75" hidden="1" x14ac:dyDescent="0.2">
      <c r="A419" s="35">
        <f t="shared" si="11"/>
        <v>45644</v>
      </c>
      <c r="B419" s="36" t="e">
        <f ca="1">SUMIFS(СВЦЭМ!$L$40:$L$783,СВЦЭМ!$A$40:$A$783,$A419,СВЦЭМ!$B$39:$B$789,B$401)+'СЕТ СН'!$F$16</f>
        <v>#VALUE!</v>
      </c>
      <c r="C419" s="36" t="e">
        <f ca="1">SUMIFS(СВЦЭМ!$L$40:$L$783,СВЦЭМ!$A$40:$A$783,$A419,СВЦЭМ!$B$39:$B$789,C$401)+'СЕТ СН'!$F$16</f>
        <v>#VALUE!</v>
      </c>
      <c r="D419" s="36" t="e">
        <f ca="1">SUMIFS(СВЦЭМ!$L$40:$L$783,СВЦЭМ!$A$40:$A$783,$A419,СВЦЭМ!$B$39:$B$789,D$401)+'СЕТ СН'!$F$16</f>
        <v>#VALUE!</v>
      </c>
      <c r="E419" s="36" t="e">
        <f ca="1">SUMIFS(СВЦЭМ!$L$40:$L$783,СВЦЭМ!$A$40:$A$783,$A419,СВЦЭМ!$B$39:$B$789,E$401)+'СЕТ СН'!$F$16</f>
        <v>#VALUE!</v>
      </c>
      <c r="F419" s="36" t="e">
        <f ca="1">SUMIFS(СВЦЭМ!$L$40:$L$783,СВЦЭМ!$A$40:$A$783,$A419,СВЦЭМ!$B$39:$B$789,F$401)+'СЕТ СН'!$F$16</f>
        <v>#VALUE!</v>
      </c>
      <c r="G419" s="36" t="e">
        <f ca="1">SUMIFS(СВЦЭМ!$L$40:$L$783,СВЦЭМ!$A$40:$A$783,$A419,СВЦЭМ!$B$39:$B$789,G$401)+'СЕТ СН'!$F$16</f>
        <v>#VALUE!</v>
      </c>
      <c r="H419" s="36" t="e">
        <f ca="1">SUMIFS(СВЦЭМ!$L$40:$L$783,СВЦЭМ!$A$40:$A$783,$A419,СВЦЭМ!$B$39:$B$789,H$401)+'СЕТ СН'!$F$16</f>
        <v>#VALUE!</v>
      </c>
      <c r="I419" s="36" t="e">
        <f ca="1">SUMIFS(СВЦЭМ!$L$40:$L$783,СВЦЭМ!$A$40:$A$783,$A419,СВЦЭМ!$B$39:$B$789,I$401)+'СЕТ СН'!$F$16</f>
        <v>#VALUE!</v>
      </c>
      <c r="J419" s="36" t="e">
        <f ca="1">SUMIFS(СВЦЭМ!$L$40:$L$783,СВЦЭМ!$A$40:$A$783,$A419,СВЦЭМ!$B$39:$B$789,J$401)+'СЕТ СН'!$F$16</f>
        <v>#VALUE!</v>
      </c>
      <c r="K419" s="36" t="e">
        <f ca="1">SUMIFS(СВЦЭМ!$L$40:$L$783,СВЦЭМ!$A$40:$A$783,$A419,СВЦЭМ!$B$39:$B$789,K$401)+'СЕТ СН'!$F$16</f>
        <v>#VALUE!</v>
      </c>
      <c r="L419" s="36" t="e">
        <f ca="1">SUMIFS(СВЦЭМ!$L$40:$L$783,СВЦЭМ!$A$40:$A$783,$A419,СВЦЭМ!$B$39:$B$789,L$401)+'СЕТ СН'!$F$16</f>
        <v>#VALUE!</v>
      </c>
      <c r="M419" s="36" t="e">
        <f ca="1">SUMIFS(СВЦЭМ!$L$40:$L$783,СВЦЭМ!$A$40:$A$783,$A419,СВЦЭМ!$B$39:$B$789,M$401)+'СЕТ СН'!$F$16</f>
        <v>#VALUE!</v>
      </c>
      <c r="N419" s="36" t="e">
        <f ca="1">SUMIFS(СВЦЭМ!$L$40:$L$783,СВЦЭМ!$A$40:$A$783,$A419,СВЦЭМ!$B$39:$B$789,N$401)+'СЕТ СН'!$F$16</f>
        <v>#VALUE!</v>
      </c>
      <c r="O419" s="36" t="e">
        <f ca="1">SUMIFS(СВЦЭМ!$L$40:$L$783,СВЦЭМ!$A$40:$A$783,$A419,СВЦЭМ!$B$39:$B$789,O$401)+'СЕТ СН'!$F$16</f>
        <v>#VALUE!</v>
      </c>
      <c r="P419" s="36" t="e">
        <f ca="1">SUMIFS(СВЦЭМ!$L$40:$L$783,СВЦЭМ!$A$40:$A$783,$A419,СВЦЭМ!$B$39:$B$789,P$401)+'СЕТ СН'!$F$16</f>
        <v>#VALUE!</v>
      </c>
      <c r="Q419" s="36" t="e">
        <f ca="1">SUMIFS(СВЦЭМ!$L$40:$L$783,СВЦЭМ!$A$40:$A$783,$A419,СВЦЭМ!$B$39:$B$789,Q$401)+'СЕТ СН'!$F$16</f>
        <v>#VALUE!</v>
      </c>
      <c r="R419" s="36" t="e">
        <f ca="1">SUMIFS(СВЦЭМ!$L$40:$L$783,СВЦЭМ!$A$40:$A$783,$A419,СВЦЭМ!$B$39:$B$789,R$401)+'СЕТ СН'!$F$16</f>
        <v>#VALUE!</v>
      </c>
      <c r="S419" s="36" t="e">
        <f ca="1">SUMIFS(СВЦЭМ!$L$40:$L$783,СВЦЭМ!$A$40:$A$783,$A419,СВЦЭМ!$B$39:$B$789,S$401)+'СЕТ СН'!$F$16</f>
        <v>#VALUE!</v>
      </c>
      <c r="T419" s="36" t="e">
        <f ca="1">SUMIFS(СВЦЭМ!$L$40:$L$783,СВЦЭМ!$A$40:$A$783,$A419,СВЦЭМ!$B$39:$B$789,T$401)+'СЕТ СН'!$F$16</f>
        <v>#VALUE!</v>
      </c>
      <c r="U419" s="36" t="e">
        <f ca="1">SUMIFS(СВЦЭМ!$L$40:$L$783,СВЦЭМ!$A$40:$A$783,$A419,СВЦЭМ!$B$39:$B$789,U$401)+'СЕТ СН'!$F$16</f>
        <v>#VALUE!</v>
      </c>
      <c r="V419" s="36" t="e">
        <f ca="1">SUMIFS(СВЦЭМ!$L$40:$L$783,СВЦЭМ!$A$40:$A$783,$A419,СВЦЭМ!$B$39:$B$789,V$401)+'СЕТ СН'!$F$16</f>
        <v>#VALUE!</v>
      </c>
      <c r="W419" s="36" t="e">
        <f ca="1">SUMIFS(СВЦЭМ!$L$40:$L$783,СВЦЭМ!$A$40:$A$783,$A419,СВЦЭМ!$B$39:$B$789,W$401)+'СЕТ СН'!$F$16</f>
        <v>#VALUE!</v>
      </c>
      <c r="X419" s="36" t="e">
        <f ca="1">SUMIFS(СВЦЭМ!$L$40:$L$783,СВЦЭМ!$A$40:$A$783,$A419,СВЦЭМ!$B$39:$B$789,X$401)+'СЕТ СН'!$F$16</f>
        <v>#VALUE!</v>
      </c>
      <c r="Y419" s="36" t="e">
        <f ca="1">SUMIFS(СВЦЭМ!$L$40:$L$783,СВЦЭМ!$A$40:$A$783,$A419,СВЦЭМ!$B$39:$B$789,Y$401)+'СЕТ СН'!$F$16</f>
        <v>#VALUE!</v>
      </c>
    </row>
    <row r="420" spans="1:25" ht="15.75" hidden="1" x14ac:dyDescent="0.2">
      <c r="A420" s="35">
        <f t="shared" si="11"/>
        <v>45645</v>
      </c>
      <c r="B420" s="36" t="e">
        <f ca="1">SUMIFS(СВЦЭМ!$L$40:$L$783,СВЦЭМ!$A$40:$A$783,$A420,СВЦЭМ!$B$39:$B$789,B$401)+'СЕТ СН'!$F$16</f>
        <v>#VALUE!</v>
      </c>
      <c r="C420" s="36" t="e">
        <f ca="1">SUMIFS(СВЦЭМ!$L$40:$L$783,СВЦЭМ!$A$40:$A$783,$A420,СВЦЭМ!$B$39:$B$789,C$401)+'СЕТ СН'!$F$16</f>
        <v>#VALUE!</v>
      </c>
      <c r="D420" s="36" t="e">
        <f ca="1">SUMIFS(СВЦЭМ!$L$40:$L$783,СВЦЭМ!$A$40:$A$783,$A420,СВЦЭМ!$B$39:$B$789,D$401)+'СЕТ СН'!$F$16</f>
        <v>#VALUE!</v>
      </c>
      <c r="E420" s="36" t="e">
        <f ca="1">SUMIFS(СВЦЭМ!$L$40:$L$783,СВЦЭМ!$A$40:$A$783,$A420,СВЦЭМ!$B$39:$B$789,E$401)+'СЕТ СН'!$F$16</f>
        <v>#VALUE!</v>
      </c>
      <c r="F420" s="36" t="e">
        <f ca="1">SUMIFS(СВЦЭМ!$L$40:$L$783,СВЦЭМ!$A$40:$A$783,$A420,СВЦЭМ!$B$39:$B$789,F$401)+'СЕТ СН'!$F$16</f>
        <v>#VALUE!</v>
      </c>
      <c r="G420" s="36" t="e">
        <f ca="1">SUMIFS(СВЦЭМ!$L$40:$L$783,СВЦЭМ!$A$40:$A$783,$A420,СВЦЭМ!$B$39:$B$789,G$401)+'СЕТ СН'!$F$16</f>
        <v>#VALUE!</v>
      </c>
      <c r="H420" s="36" t="e">
        <f ca="1">SUMIFS(СВЦЭМ!$L$40:$L$783,СВЦЭМ!$A$40:$A$783,$A420,СВЦЭМ!$B$39:$B$789,H$401)+'СЕТ СН'!$F$16</f>
        <v>#VALUE!</v>
      </c>
      <c r="I420" s="36" t="e">
        <f ca="1">SUMIFS(СВЦЭМ!$L$40:$L$783,СВЦЭМ!$A$40:$A$783,$A420,СВЦЭМ!$B$39:$B$789,I$401)+'СЕТ СН'!$F$16</f>
        <v>#VALUE!</v>
      </c>
      <c r="J420" s="36" t="e">
        <f ca="1">SUMIFS(СВЦЭМ!$L$40:$L$783,СВЦЭМ!$A$40:$A$783,$A420,СВЦЭМ!$B$39:$B$789,J$401)+'СЕТ СН'!$F$16</f>
        <v>#VALUE!</v>
      </c>
      <c r="K420" s="36" t="e">
        <f ca="1">SUMIFS(СВЦЭМ!$L$40:$L$783,СВЦЭМ!$A$40:$A$783,$A420,СВЦЭМ!$B$39:$B$789,K$401)+'СЕТ СН'!$F$16</f>
        <v>#VALUE!</v>
      </c>
      <c r="L420" s="36" t="e">
        <f ca="1">SUMIFS(СВЦЭМ!$L$40:$L$783,СВЦЭМ!$A$40:$A$783,$A420,СВЦЭМ!$B$39:$B$789,L$401)+'СЕТ СН'!$F$16</f>
        <v>#VALUE!</v>
      </c>
      <c r="M420" s="36" t="e">
        <f ca="1">SUMIFS(СВЦЭМ!$L$40:$L$783,СВЦЭМ!$A$40:$A$783,$A420,СВЦЭМ!$B$39:$B$789,M$401)+'СЕТ СН'!$F$16</f>
        <v>#VALUE!</v>
      </c>
      <c r="N420" s="36" t="e">
        <f ca="1">SUMIFS(СВЦЭМ!$L$40:$L$783,СВЦЭМ!$A$40:$A$783,$A420,СВЦЭМ!$B$39:$B$789,N$401)+'СЕТ СН'!$F$16</f>
        <v>#VALUE!</v>
      </c>
      <c r="O420" s="36" t="e">
        <f ca="1">SUMIFS(СВЦЭМ!$L$40:$L$783,СВЦЭМ!$A$40:$A$783,$A420,СВЦЭМ!$B$39:$B$789,O$401)+'СЕТ СН'!$F$16</f>
        <v>#VALUE!</v>
      </c>
      <c r="P420" s="36" t="e">
        <f ca="1">SUMIFS(СВЦЭМ!$L$40:$L$783,СВЦЭМ!$A$40:$A$783,$A420,СВЦЭМ!$B$39:$B$789,P$401)+'СЕТ СН'!$F$16</f>
        <v>#VALUE!</v>
      </c>
      <c r="Q420" s="36" t="e">
        <f ca="1">SUMIFS(СВЦЭМ!$L$40:$L$783,СВЦЭМ!$A$40:$A$783,$A420,СВЦЭМ!$B$39:$B$789,Q$401)+'СЕТ СН'!$F$16</f>
        <v>#VALUE!</v>
      </c>
      <c r="R420" s="36" t="e">
        <f ca="1">SUMIFS(СВЦЭМ!$L$40:$L$783,СВЦЭМ!$A$40:$A$783,$A420,СВЦЭМ!$B$39:$B$789,R$401)+'СЕТ СН'!$F$16</f>
        <v>#VALUE!</v>
      </c>
      <c r="S420" s="36" t="e">
        <f ca="1">SUMIFS(СВЦЭМ!$L$40:$L$783,СВЦЭМ!$A$40:$A$783,$A420,СВЦЭМ!$B$39:$B$789,S$401)+'СЕТ СН'!$F$16</f>
        <v>#VALUE!</v>
      </c>
      <c r="T420" s="36" t="e">
        <f ca="1">SUMIFS(СВЦЭМ!$L$40:$L$783,СВЦЭМ!$A$40:$A$783,$A420,СВЦЭМ!$B$39:$B$789,T$401)+'СЕТ СН'!$F$16</f>
        <v>#VALUE!</v>
      </c>
      <c r="U420" s="36" t="e">
        <f ca="1">SUMIFS(СВЦЭМ!$L$40:$L$783,СВЦЭМ!$A$40:$A$783,$A420,СВЦЭМ!$B$39:$B$789,U$401)+'СЕТ СН'!$F$16</f>
        <v>#VALUE!</v>
      </c>
      <c r="V420" s="36" t="e">
        <f ca="1">SUMIFS(СВЦЭМ!$L$40:$L$783,СВЦЭМ!$A$40:$A$783,$A420,СВЦЭМ!$B$39:$B$789,V$401)+'СЕТ СН'!$F$16</f>
        <v>#VALUE!</v>
      </c>
      <c r="W420" s="36" t="e">
        <f ca="1">SUMIFS(СВЦЭМ!$L$40:$L$783,СВЦЭМ!$A$40:$A$783,$A420,СВЦЭМ!$B$39:$B$789,W$401)+'СЕТ СН'!$F$16</f>
        <v>#VALUE!</v>
      </c>
      <c r="X420" s="36" t="e">
        <f ca="1">SUMIFS(СВЦЭМ!$L$40:$L$783,СВЦЭМ!$A$40:$A$783,$A420,СВЦЭМ!$B$39:$B$789,X$401)+'СЕТ СН'!$F$16</f>
        <v>#VALUE!</v>
      </c>
      <c r="Y420" s="36" t="e">
        <f ca="1">SUMIFS(СВЦЭМ!$L$40:$L$783,СВЦЭМ!$A$40:$A$783,$A420,СВЦЭМ!$B$39:$B$789,Y$401)+'СЕТ СН'!$F$16</f>
        <v>#VALUE!</v>
      </c>
    </row>
    <row r="421" spans="1:25" ht="15.75" hidden="1" x14ac:dyDescent="0.2">
      <c r="A421" s="35">
        <f t="shared" si="11"/>
        <v>45646</v>
      </c>
      <c r="B421" s="36" t="e">
        <f ca="1">SUMIFS(СВЦЭМ!$L$40:$L$783,СВЦЭМ!$A$40:$A$783,$A421,СВЦЭМ!$B$39:$B$789,B$401)+'СЕТ СН'!$F$16</f>
        <v>#VALUE!</v>
      </c>
      <c r="C421" s="36" t="e">
        <f ca="1">SUMIFS(СВЦЭМ!$L$40:$L$783,СВЦЭМ!$A$40:$A$783,$A421,СВЦЭМ!$B$39:$B$789,C$401)+'СЕТ СН'!$F$16</f>
        <v>#VALUE!</v>
      </c>
      <c r="D421" s="36" t="e">
        <f ca="1">SUMIFS(СВЦЭМ!$L$40:$L$783,СВЦЭМ!$A$40:$A$783,$A421,СВЦЭМ!$B$39:$B$789,D$401)+'СЕТ СН'!$F$16</f>
        <v>#VALUE!</v>
      </c>
      <c r="E421" s="36" t="e">
        <f ca="1">SUMIFS(СВЦЭМ!$L$40:$L$783,СВЦЭМ!$A$40:$A$783,$A421,СВЦЭМ!$B$39:$B$789,E$401)+'СЕТ СН'!$F$16</f>
        <v>#VALUE!</v>
      </c>
      <c r="F421" s="36" t="e">
        <f ca="1">SUMIFS(СВЦЭМ!$L$40:$L$783,СВЦЭМ!$A$40:$A$783,$A421,СВЦЭМ!$B$39:$B$789,F$401)+'СЕТ СН'!$F$16</f>
        <v>#VALUE!</v>
      </c>
      <c r="G421" s="36" t="e">
        <f ca="1">SUMIFS(СВЦЭМ!$L$40:$L$783,СВЦЭМ!$A$40:$A$783,$A421,СВЦЭМ!$B$39:$B$789,G$401)+'СЕТ СН'!$F$16</f>
        <v>#VALUE!</v>
      </c>
      <c r="H421" s="36" t="e">
        <f ca="1">SUMIFS(СВЦЭМ!$L$40:$L$783,СВЦЭМ!$A$40:$A$783,$A421,СВЦЭМ!$B$39:$B$789,H$401)+'СЕТ СН'!$F$16</f>
        <v>#VALUE!</v>
      </c>
      <c r="I421" s="36" t="e">
        <f ca="1">SUMIFS(СВЦЭМ!$L$40:$L$783,СВЦЭМ!$A$40:$A$783,$A421,СВЦЭМ!$B$39:$B$789,I$401)+'СЕТ СН'!$F$16</f>
        <v>#VALUE!</v>
      </c>
      <c r="J421" s="36" t="e">
        <f ca="1">SUMIFS(СВЦЭМ!$L$40:$L$783,СВЦЭМ!$A$40:$A$783,$A421,СВЦЭМ!$B$39:$B$789,J$401)+'СЕТ СН'!$F$16</f>
        <v>#VALUE!</v>
      </c>
      <c r="K421" s="36" t="e">
        <f ca="1">SUMIFS(СВЦЭМ!$L$40:$L$783,СВЦЭМ!$A$40:$A$783,$A421,СВЦЭМ!$B$39:$B$789,K$401)+'СЕТ СН'!$F$16</f>
        <v>#VALUE!</v>
      </c>
      <c r="L421" s="36" t="e">
        <f ca="1">SUMIFS(СВЦЭМ!$L$40:$L$783,СВЦЭМ!$A$40:$A$783,$A421,СВЦЭМ!$B$39:$B$789,L$401)+'СЕТ СН'!$F$16</f>
        <v>#VALUE!</v>
      </c>
      <c r="M421" s="36" t="e">
        <f ca="1">SUMIFS(СВЦЭМ!$L$40:$L$783,СВЦЭМ!$A$40:$A$783,$A421,СВЦЭМ!$B$39:$B$789,M$401)+'СЕТ СН'!$F$16</f>
        <v>#VALUE!</v>
      </c>
      <c r="N421" s="36" t="e">
        <f ca="1">SUMIFS(СВЦЭМ!$L$40:$L$783,СВЦЭМ!$A$40:$A$783,$A421,СВЦЭМ!$B$39:$B$789,N$401)+'СЕТ СН'!$F$16</f>
        <v>#VALUE!</v>
      </c>
      <c r="O421" s="36" t="e">
        <f ca="1">SUMIFS(СВЦЭМ!$L$40:$L$783,СВЦЭМ!$A$40:$A$783,$A421,СВЦЭМ!$B$39:$B$789,O$401)+'СЕТ СН'!$F$16</f>
        <v>#VALUE!</v>
      </c>
      <c r="P421" s="36" t="e">
        <f ca="1">SUMIFS(СВЦЭМ!$L$40:$L$783,СВЦЭМ!$A$40:$A$783,$A421,СВЦЭМ!$B$39:$B$789,P$401)+'СЕТ СН'!$F$16</f>
        <v>#VALUE!</v>
      </c>
      <c r="Q421" s="36" t="e">
        <f ca="1">SUMIFS(СВЦЭМ!$L$40:$L$783,СВЦЭМ!$A$40:$A$783,$A421,СВЦЭМ!$B$39:$B$789,Q$401)+'СЕТ СН'!$F$16</f>
        <v>#VALUE!</v>
      </c>
      <c r="R421" s="36" t="e">
        <f ca="1">SUMIFS(СВЦЭМ!$L$40:$L$783,СВЦЭМ!$A$40:$A$783,$A421,СВЦЭМ!$B$39:$B$789,R$401)+'СЕТ СН'!$F$16</f>
        <v>#VALUE!</v>
      </c>
      <c r="S421" s="36" t="e">
        <f ca="1">SUMIFS(СВЦЭМ!$L$40:$L$783,СВЦЭМ!$A$40:$A$783,$A421,СВЦЭМ!$B$39:$B$789,S$401)+'СЕТ СН'!$F$16</f>
        <v>#VALUE!</v>
      </c>
      <c r="T421" s="36" t="e">
        <f ca="1">SUMIFS(СВЦЭМ!$L$40:$L$783,СВЦЭМ!$A$40:$A$783,$A421,СВЦЭМ!$B$39:$B$789,T$401)+'СЕТ СН'!$F$16</f>
        <v>#VALUE!</v>
      </c>
      <c r="U421" s="36" t="e">
        <f ca="1">SUMIFS(СВЦЭМ!$L$40:$L$783,СВЦЭМ!$A$40:$A$783,$A421,СВЦЭМ!$B$39:$B$789,U$401)+'СЕТ СН'!$F$16</f>
        <v>#VALUE!</v>
      </c>
      <c r="V421" s="36" t="e">
        <f ca="1">SUMIFS(СВЦЭМ!$L$40:$L$783,СВЦЭМ!$A$40:$A$783,$A421,СВЦЭМ!$B$39:$B$789,V$401)+'СЕТ СН'!$F$16</f>
        <v>#VALUE!</v>
      </c>
      <c r="W421" s="36" t="e">
        <f ca="1">SUMIFS(СВЦЭМ!$L$40:$L$783,СВЦЭМ!$A$40:$A$783,$A421,СВЦЭМ!$B$39:$B$789,W$401)+'СЕТ СН'!$F$16</f>
        <v>#VALUE!</v>
      </c>
      <c r="X421" s="36" t="e">
        <f ca="1">SUMIFS(СВЦЭМ!$L$40:$L$783,СВЦЭМ!$A$40:$A$783,$A421,СВЦЭМ!$B$39:$B$789,X$401)+'СЕТ СН'!$F$16</f>
        <v>#VALUE!</v>
      </c>
      <c r="Y421" s="36" t="e">
        <f ca="1">SUMIFS(СВЦЭМ!$L$40:$L$783,СВЦЭМ!$A$40:$A$783,$A421,СВЦЭМ!$B$39:$B$789,Y$401)+'СЕТ СН'!$F$16</f>
        <v>#VALUE!</v>
      </c>
    </row>
    <row r="422" spans="1:25" ht="15.75" hidden="1" x14ac:dyDescent="0.2">
      <c r="A422" s="35">
        <f t="shared" si="11"/>
        <v>45647</v>
      </c>
      <c r="B422" s="36" t="e">
        <f ca="1">SUMIFS(СВЦЭМ!$L$40:$L$783,СВЦЭМ!$A$40:$A$783,$A422,СВЦЭМ!$B$39:$B$789,B$401)+'СЕТ СН'!$F$16</f>
        <v>#VALUE!</v>
      </c>
      <c r="C422" s="36" t="e">
        <f ca="1">SUMIFS(СВЦЭМ!$L$40:$L$783,СВЦЭМ!$A$40:$A$783,$A422,СВЦЭМ!$B$39:$B$789,C$401)+'СЕТ СН'!$F$16</f>
        <v>#VALUE!</v>
      </c>
      <c r="D422" s="36" t="e">
        <f ca="1">SUMIFS(СВЦЭМ!$L$40:$L$783,СВЦЭМ!$A$40:$A$783,$A422,СВЦЭМ!$B$39:$B$789,D$401)+'СЕТ СН'!$F$16</f>
        <v>#VALUE!</v>
      </c>
      <c r="E422" s="36" t="e">
        <f ca="1">SUMIFS(СВЦЭМ!$L$40:$L$783,СВЦЭМ!$A$40:$A$783,$A422,СВЦЭМ!$B$39:$B$789,E$401)+'СЕТ СН'!$F$16</f>
        <v>#VALUE!</v>
      </c>
      <c r="F422" s="36" t="e">
        <f ca="1">SUMIFS(СВЦЭМ!$L$40:$L$783,СВЦЭМ!$A$40:$A$783,$A422,СВЦЭМ!$B$39:$B$789,F$401)+'СЕТ СН'!$F$16</f>
        <v>#VALUE!</v>
      </c>
      <c r="G422" s="36" t="e">
        <f ca="1">SUMIFS(СВЦЭМ!$L$40:$L$783,СВЦЭМ!$A$40:$A$783,$A422,СВЦЭМ!$B$39:$B$789,G$401)+'СЕТ СН'!$F$16</f>
        <v>#VALUE!</v>
      </c>
      <c r="H422" s="36" t="e">
        <f ca="1">SUMIFS(СВЦЭМ!$L$40:$L$783,СВЦЭМ!$A$40:$A$783,$A422,СВЦЭМ!$B$39:$B$789,H$401)+'СЕТ СН'!$F$16</f>
        <v>#VALUE!</v>
      </c>
      <c r="I422" s="36" t="e">
        <f ca="1">SUMIFS(СВЦЭМ!$L$40:$L$783,СВЦЭМ!$A$40:$A$783,$A422,СВЦЭМ!$B$39:$B$789,I$401)+'СЕТ СН'!$F$16</f>
        <v>#VALUE!</v>
      </c>
      <c r="J422" s="36" t="e">
        <f ca="1">SUMIFS(СВЦЭМ!$L$40:$L$783,СВЦЭМ!$A$40:$A$783,$A422,СВЦЭМ!$B$39:$B$789,J$401)+'СЕТ СН'!$F$16</f>
        <v>#VALUE!</v>
      </c>
      <c r="K422" s="36" t="e">
        <f ca="1">SUMIFS(СВЦЭМ!$L$40:$L$783,СВЦЭМ!$A$40:$A$783,$A422,СВЦЭМ!$B$39:$B$789,K$401)+'СЕТ СН'!$F$16</f>
        <v>#VALUE!</v>
      </c>
      <c r="L422" s="36" t="e">
        <f ca="1">SUMIFS(СВЦЭМ!$L$40:$L$783,СВЦЭМ!$A$40:$A$783,$A422,СВЦЭМ!$B$39:$B$789,L$401)+'СЕТ СН'!$F$16</f>
        <v>#VALUE!</v>
      </c>
      <c r="M422" s="36" t="e">
        <f ca="1">SUMIFS(СВЦЭМ!$L$40:$L$783,СВЦЭМ!$A$40:$A$783,$A422,СВЦЭМ!$B$39:$B$789,M$401)+'СЕТ СН'!$F$16</f>
        <v>#VALUE!</v>
      </c>
      <c r="N422" s="36" t="e">
        <f ca="1">SUMIFS(СВЦЭМ!$L$40:$L$783,СВЦЭМ!$A$40:$A$783,$A422,СВЦЭМ!$B$39:$B$789,N$401)+'СЕТ СН'!$F$16</f>
        <v>#VALUE!</v>
      </c>
      <c r="O422" s="36" t="e">
        <f ca="1">SUMIFS(СВЦЭМ!$L$40:$L$783,СВЦЭМ!$A$40:$A$783,$A422,СВЦЭМ!$B$39:$B$789,O$401)+'СЕТ СН'!$F$16</f>
        <v>#VALUE!</v>
      </c>
      <c r="P422" s="36" t="e">
        <f ca="1">SUMIFS(СВЦЭМ!$L$40:$L$783,СВЦЭМ!$A$40:$A$783,$A422,СВЦЭМ!$B$39:$B$789,P$401)+'СЕТ СН'!$F$16</f>
        <v>#VALUE!</v>
      </c>
      <c r="Q422" s="36" t="e">
        <f ca="1">SUMIFS(СВЦЭМ!$L$40:$L$783,СВЦЭМ!$A$40:$A$783,$A422,СВЦЭМ!$B$39:$B$789,Q$401)+'СЕТ СН'!$F$16</f>
        <v>#VALUE!</v>
      </c>
      <c r="R422" s="36" t="e">
        <f ca="1">SUMIFS(СВЦЭМ!$L$40:$L$783,СВЦЭМ!$A$40:$A$783,$A422,СВЦЭМ!$B$39:$B$789,R$401)+'СЕТ СН'!$F$16</f>
        <v>#VALUE!</v>
      </c>
      <c r="S422" s="36" t="e">
        <f ca="1">SUMIFS(СВЦЭМ!$L$40:$L$783,СВЦЭМ!$A$40:$A$783,$A422,СВЦЭМ!$B$39:$B$789,S$401)+'СЕТ СН'!$F$16</f>
        <v>#VALUE!</v>
      </c>
      <c r="T422" s="36" t="e">
        <f ca="1">SUMIFS(СВЦЭМ!$L$40:$L$783,СВЦЭМ!$A$40:$A$783,$A422,СВЦЭМ!$B$39:$B$789,T$401)+'СЕТ СН'!$F$16</f>
        <v>#VALUE!</v>
      </c>
      <c r="U422" s="36" t="e">
        <f ca="1">SUMIFS(СВЦЭМ!$L$40:$L$783,СВЦЭМ!$A$40:$A$783,$A422,СВЦЭМ!$B$39:$B$789,U$401)+'СЕТ СН'!$F$16</f>
        <v>#VALUE!</v>
      </c>
      <c r="V422" s="36" t="e">
        <f ca="1">SUMIFS(СВЦЭМ!$L$40:$L$783,СВЦЭМ!$A$40:$A$783,$A422,СВЦЭМ!$B$39:$B$789,V$401)+'СЕТ СН'!$F$16</f>
        <v>#VALUE!</v>
      </c>
      <c r="W422" s="36" t="e">
        <f ca="1">SUMIFS(СВЦЭМ!$L$40:$L$783,СВЦЭМ!$A$40:$A$783,$A422,СВЦЭМ!$B$39:$B$789,W$401)+'СЕТ СН'!$F$16</f>
        <v>#VALUE!</v>
      </c>
      <c r="X422" s="36" t="e">
        <f ca="1">SUMIFS(СВЦЭМ!$L$40:$L$783,СВЦЭМ!$A$40:$A$783,$A422,СВЦЭМ!$B$39:$B$789,X$401)+'СЕТ СН'!$F$16</f>
        <v>#VALUE!</v>
      </c>
      <c r="Y422" s="36" t="e">
        <f ca="1">SUMIFS(СВЦЭМ!$L$40:$L$783,СВЦЭМ!$A$40:$A$783,$A422,СВЦЭМ!$B$39:$B$789,Y$401)+'СЕТ СН'!$F$16</f>
        <v>#VALUE!</v>
      </c>
    </row>
    <row r="423" spans="1:25" ht="15.75" hidden="1" x14ac:dyDescent="0.2">
      <c r="A423" s="35">
        <f t="shared" si="11"/>
        <v>45648</v>
      </c>
      <c r="B423" s="36" t="e">
        <f ca="1">SUMIFS(СВЦЭМ!$L$40:$L$783,СВЦЭМ!$A$40:$A$783,$A423,СВЦЭМ!$B$39:$B$789,B$401)+'СЕТ СН'!$F$16</f>
        <v>#VALUE!</v>
      </c>
      <c r="C423" s="36" t="e">
        <f ca="1">SUMIFS(СВЦЭМ!$L$40:$L$783,СВЦЭМ!$A$40:$A$783,$A423,СВЦЭМ!$B$39:$B$789,C$401)+'СЕТ СН'!$F$16</f>
        <v>#VALUE!</v>
      </c>
      <c r="D423" s="36" t="e">
        <f ca="1">SUMIFS(СВЦЭМ!$L$40:$L$783,СВЦЭМ!$A$40:$A$783,$A423,СВЦЭМ!$B$39:$B$789,D$401)+'СЕТ СН'!$F$16</f>
        <v>#VALUE!</v>
      </c>
      <c r="E423" s="36" t="e">
        <f ca="1">SUMIFS(СВЦЭМ!$L$40:$L$783,СВЦЭМ!$A$40:$A$783,$A423,СВЦЭМ!$B$39:$B$789,E$401)+'СЕТ СН'!$F$16</f>
        <v>#VALUE!</v>
      </c>
      <c r="F423" s="36" t="e">
        <f ca="1">SUMIFS(СВЦЭМ!$L$40:$L$783,СВЦЭМ!$A$40:$A$783,$A423,СВЦЭМ!$B$39:$B$789,F$401)+'СЕТ СН'!$F$16</f>
        <v>#VALUE!</v>
      </c>
      <c r="G423" s="36" t="e">
        <f ca="1">SUMIFS(СВЦЭМ!$L$40:$L$783,СВЦЭМ!$A$40:$A$783,$A423,СВЦЭМ!$B$39:$B$789,G$401)+'СЕТ СН'!$F$16</f>
        <v>#VALUE!</v>
      </c>
      <c r="H423" s="36" t="e">
        <f ca="1">SUMIFS(СВЦЭМ!$L$40:$L$783,СВЦЭМ!$A$40:$A$783,$A423,СВЦЭМ!$B$39:$B$789,H$401)+'СЕТ СН'!$F$16</f>
        <v>#VALUE!</v>
      </c>
      <c r="I423" s="36" t="e">
        <f ca="1">SUMIFS(СВЦЭМ!$L$40:$L$783,СВЦЭМ!$A$40:$A$783,$A423,СВЦЭМ!$B$39:$B$789,I$401)+'СЕТ СН'!$F$16</f>
        <v>#VALUE!</v>
      </c>
      <c r="J423" s="36" t="e">
        <f ca="1">SUMIFS(СВЦЭМ!$L$40:$L$783,СВЦЭМ!$A$40:$A$783,$A423,СВЦЭМ!$B$39:$B$789,J$401)+'СЕТ СН'!$F$16</f>
        <v>#VALUE!</v>
      </c>
      <c r="K423" s="36" t="e">
        <f ca="1">SUMIFS(СВЦЭМ!$L$40:$L$783,СВЦЭМ!$A$40:$A$783,$A423,СВЦЭМ!$B$39:$B$789,K$401)+'СЕТ СН'!$F$16</f>
        <v>#VALUE!</v>
      </c>
      <c r="L423" s="36" t="e">
        <f ca="1">SUMIFS(СВЦЭМ!$L$40:$L$783,СВЦЭМ!$A$40:$A$783,$A423,СВЦЭМ!$B$39:$B$789,L$401)+'СЕТ СН'!$F$16</f>
        <v>#VALUE!</v>
      </c>
      <c r="M423" s="36" t="e">
        <f ca="1">SUMIFS(СВЦЭМ!$L$40:$L$783,СВЦЭМ!$A$40:$A$783,$A423,СВЦЭМ!$B$39:$B$789,M$401)+'СЕТ СН'!$F$16</f>
        <v>#VALUE!</v>
      </c>
      <c r="N423" s="36" t="e">
        <f ca="1">SUMIFS(СВЦЭМ!$L$40:$L$783,СВЦЭМ!$A$40:$A$783,$A423,СВЦЭМ!$B$39:$B$789,N$401)+'СЕТ СН'!$F$16</f>
        <v>#VALUE!</v>
      </c>
      <c r="O423" s="36" t="e">
        <f ca="1">SUMIFS(СВЦЭМ!$L$40:$L$783,СВЦЭМ!$A$40:$A$783,$A423,СВЦЭМ!$B$39:$B$789,O$401)+'СЕТ СН'!$F$16</f>
        <v>#VALUE!</v>
      </c>
      <c r="P423" s="36" t="e">
        <f ca="1">SUMIFS(СВЦЭМ!$L$40:$L$783,СВЦЭМ!$A$40:$A$783,$A423,СВЦЭМ!$B$39:$B$789,P$401)+'СЕТ СН'!$F$16</f>
        <v>#VALUE!</v>
      </c>
      <c r="Q423" s="36" t="e">
        <f ca="1">SUMIFS(СВЦЭМ!$L$40:$L$783,СВЦЭМ!$A$40:$A$783,$A423,СВЦЭМ!$B$39:$B$789,Q$401)+'СЕТ СН'!$F$16</f>
        <v>#VALUE!</v>
      </c>
      <c r="R423" s="36" t="e">
        <f ca="1">SUMIFS(СВЦЭМ!$L$40:$L$783,СВЦЭМ!$A$40:$A$783,$A423,СВЦЭМ!$B$39:$B$789,R$401)+'СЕТ СН'!$F$16</f>
        <v>#VALUE!</v>
      </c>
      <c r="S423" s="36" t="e">
        <f ca="1">SUMIFS(СВЦЭМ!$L$40:$L$783,СВЦЭМ!$A$40:$A$783,$A423,СВЦЭМ!$B$39:$B$789,S$401)+'СЕТ СН'!$F$16</f>
        <v>#VALUE!</v>
      </c>
      <c r="T423" s="36" t="e">
        <f ca="1">SUMIFS(СВЦЭМ!$L$40:$L$783,СВЦЭМ!$A$40:$A$783,$A423,СВЦЭМ!$B$39:$B$789,T$401)+'СЕТ СН'!$F$16</f>
        <v>#VALUE!</v>
      </c>
      <c r="U423" s="36" t="e">
        <f ca="1">SUMIFS(СВЦЭМ!$L$40:$L$783,СВЦЭМ!$A$40:$A$783,$A423,СВЦЭМ!$B$39:$B$789,U$401)+'СЕТ СН'!$F$16</f>
        <v>#VALUE!</v>
      </c>
      <c r="V423" s="36" t="e">
        <f ca="1">SUMIFS(СВЦЭМ!$L$40:$L$783,СВЦЭМ!$A$40:$A$783,$A423,СВЦЭМ!$B$39:$B$789,V$401)+'СЕТ СН'!$F$16</f>
        <v>#VALUE!</v>
      </c>
      <c r="W423" s="36" t="e">
        <f ca="1">SUMIFS(СВЦЭМ!$L$40:$L$783,СВЦЭМ!$A$40:$A$783,$A423,СВЦЭМ!$B$39:$B$789,W$401)+'СЕТ СН'!$F$16</f>
        <v>#VALUE!</v>
      </c>
      <c r="X423" s="36" t="e">
        <f ca="1">SUMIFS(СВЦЭМ!$L$40:$L$783,СВЦЭМ!$A$40:$A$783,$A423,СВЦЭМ!$B$39:$B$789,X$401)+'СЕТ СН'!$F$16</f>
        <v>#VALUE!</v>
      </c>
      <c r="Y423" s="36" t="e">
        <f ca="1">SUMIFS(СВЦЭМ!$L$40:$L$783,СВЦЭМ!$A$40:$A$783,$A423,СВЦЭМ!$B$39:$B$789,Y$401)+'СЕТ СН'!$F$16</f>
        <v>#VALUE!</v>
      </c>
    </row>
    <row r="424" spans="1:25" ht="15.75" hidden="1" x14ac:dyDescent="0.2">
      <c r="A424" s="35">
        <f t="shared" si="11"/>
        <v>45649</v>
      </c>
      <c r="B424" s="36" t="e">
        <f ca="1">SUMIFS(СВЦЭМ!$L$40:$L$783,СВЦЭМ!$A$40:$A$783,$A424,СВЦЭМ!$B$39:$B$789,B$401)+'СЕТ СН'!$F$16</f>
        <v>#VALUE!</v>
      </c>
      <c r="C424" s="36" t="e">
        <f ca="1">SUMIFS(СВЦЭМ!$L$40:$L$783,СВЦЭМ!$A$40:$A$783,$A424,СВЦЭМ!$B$39:$B$789,C$401)+'СЕТ СН'!$F$16</f>
        <v>#VALUE!</v>
      </c>
      <c r="D424" s="36" t="e">
        <f ca="1">SUMIFS(СВЦЭМ!$L$40:$L$783,СВЦЭМ!$A$40:$A$783,$A424,СВЦЭМ!$B$39:$B$789,D$401)+'СЕТ СН'!$F$16</f>
        <v>#VALUE!</v>
      </c>
      <c r="E424" s="36" t="e">
        <f ca="1">SUMIFS(СВЦЭМ!$L$40:$L$783,СВЦЭМ!$A$40:$A$783,$A424,СВЦЭМ!$B$39:$B$789,E$401)+'СЕТ СН'!$F$16</f>
        <v>#VALUE!</v>
      </c>
      <c r="F424" s="36" t="e">
        <f ca="1">SUMIFS(СВЦЭМ!$L$40:$L$783,СВЦЭМ!$A$40:$A$783,$A424,СВЦЭМ!$B$39:$B$789,F$401)+'СЕТ СН'!$F$16</f>
        <v>#VALUE!</v>
      </c>
      <c r="G424" s="36" t="e">
        <f ca="1">SUMIFS(СВЦЭМ!$L$40:$L$783,СВЦЭМ!$A$40:$A$783,$A424,СВЦЭМ!$B$39:$B$789,G$401)+'СЕТ СН'!$F$16</f>
        <v>#VALUE!</v>
      </c>
      <c r="H424" s="36" t="e">
        <f ca="1">SUMIFS(СВЦЭМ!$L$40:$L$783,СВЦЭМ!$A$40:$A$783,$A424,СВЦЭМ!$B$39:$B$789,H$401)+'СЕТ СН'!$F$16</f>
        <v>#VALUE!</v>
      </c>
      <c r="I424" s="36" t="e">
        <f ca="1">SUMIFS(СВЦЭМ!$L$40:$L$783,СВЦЭМ!$A$40:$A$783,$A424,СВЦЭМ!$B$39:$B$789,I$401)+'СЕТ СН'!$F$16</f>
        <v>#VALUE!</v>
      </c>
      <c r="J424" s="36" t="e">
        <f ca="1">SUMIFS(СВЦЭМ!$L$40:$L$783,СВЦЭМ!$A$40:$A$783,$A424,СВЦЭМ!$B$39:$B$789,J$401)+'СЕТ СН'!$F$16</f>
        <v>#VALUE!</v>
      </c>
      <c r="K424" s="36" t="e">
        <f ca="1">SUMIFS(СВЦЭМ!$L$40:$L$783,СВЦЭМ!$A$40:$A$783,$A424,СВЦЭМ!$B$39:$B$789,K$401)+'СЕТ СН'!$F$16</f>
        <v>#VALUE!</v>
      </c>
      <c r="L424" s="36" t="e">
        <f ca="1">SUMIFS(СВЦЭМ!$L$40:$L$783,СВЦЭМ!$A$40:$A$783,$A424,СВЦЭМ!$B$39:$B$789,L$401)+'СЕТ СН'!$F$16</f>
        <v>#VALUE!</v>
      </c>
      <c r="M424" s="36" t="e">
        <f ca="1">SUMIFS(СВЦЭМ!$L$40:$L$783,СВЦЭМ!$A$40:$A$783,$A424,СВЦЭМ!$B$39:$B$789,M$401)+'СЕТ СН'!$F$16</f>
        <v>#VALUE!</v>
      </c>
      <c r="N424" s="36" t="e">
        <f ca="1">SUMIFS(СВЦЭМ!$L$40:$L$783,СВЦЭМ!$A$40:$A$783,$A424,СВЦЭМ!$B$39:$B$789,N$401)+'СЕТ СН'!$F$16</f>
        <v>#VALUE!</v>
      </c>
      <c r="O424" s="36" t="e">
        <f ca="1">SUMIFS(СВЦЭМ!$L$40:$L$783,СВЦЭМ!$A$40:$A$783,$A424,СВЦЭМ!$B$39:$B$789,O$401)+'СЕТ СН'!$F$16</f>
        <v>#VALUE!</v>
      </c>
      <c r="P424" s="36" t="e">
        <f ca="1">SUMIFS(СВЦЭМ!$L$40:$L$783,СВЦЭМ!$A$40:$A$783,$A424,СВЦЭМ!$B$39:$B$789,P$401)+'СЕТ СН'!$F$16</f>
        <v>#VALUE!</v>
      </c>
      <c r="Q424" s="36" t="e">
        <f ca="1">SUMIFS(СВЦЭМ!$L$40:$L$783,СВЦЭМ!$A$40:$A$783,$A424,СВЦЭМ!$B$39:$B$789,Q$401)+'СЕТ СН'!$F$16</f>
        <v>#VALUE!</v>
      </c>
      <c r="R424" s="36" t="e">
        <f ca="1">SUMIFS(СВЦЭМ!$L$40:$L$783,СВЦЭМ!$A$40:$A$783,$A424,СВЦЭМ!$B$39:$B$789,R$401)+'СЕТ СН'!$F$16</f>
        <v>#VALUE!</v>
      </c>
      <c r="S424" s="36" t="e">
        <f ca="1">SUMIFS(СВЦЭМ!$L$40:$L$783,СВЦЭМ!$A$40:$A$783,$A424,СВЦЭМ!$B$39:$B$789,S$401)+'СЕТ СН'!$F$16</f>
        <v>#VALUE!</v>
      </c>
      <c r="T424" s="36" t="e">
        <f ca="1">SUMIFS(СВЦЭМ!$L$40:$L$783,СВЦЭМ!$A$40:$A$783,$A424,СВЦЭМ!$B$39:$B$789,T$401)+'СЕТ СН'!$F$16</f>
        <v>#VALUE!</v>
      </c>
      <c r="U424" s="36" t="e">
        <f ca="1">SUMIFS(СВЦЭМ!$L$40:$L$783,СВЦЭМ!$A$40:$A$783,$A424,СВЦЭМ!$B$39:$B$789,U$401)+'СЕТ СН'!$F$16</f>
        <v>#VALUE!</v>
      </c>
      <c r="V424" s="36" t="e">
        <f ca="1">SUMIFS(СВЦЭМ!$L$40:$L$783,СВЦЭМ!$A$40:$A$783,$A424,СВЦЭМ!$B$39:$B$789,V$401)+'СЕТ СН'!$F$16</f>
        <v>#VALUE!</v>
      </c>
      <c r="W424" s="36" t="e">
        <f ca="1">SUMIFS(СВЦЭМ!$L$40:$L$783,СВЦЭМ!$A$40:$A$783,$A424,СВЦЭМ!$B$39:$B$789,W$401)+'СЕТ СН'!$F$16</f>
        <v>#VALUE!</v>
      </c>
      <c r="X424" s="36" t="e">
        <f ca="1">SUMIFS(СВЦЭМ!$L$40:$L$783,СВЦЭМ!$A$40:$A$783,$A424,СВЦЭМ!$B$39:$B$789,X$401)+'СЕТ СН'!$F$16</f>
        <v>#VALUE!</v>
      </c>
      <c r="Y424" s="36" t="e">
        <f ca="1">SUMIFS(СВЦЭМ!$L$40:$L$783,СВЦЭМ!$A$40:$A$783,$A424,СВЦЭМ!$B$39:$B$789,Y$401)+'СЕТ СН'!$F$16</f>
        <v>#VALUE!</v>
      </c>
    </row>
    <row r="425" spans="1:25" ht="15.75" hidden="1" x14ac:dyDescent="0.2">
      <c r="A425" s="35">
        <f t="shared" si="11"/>
        <v>45650</v>
      </c>
      <c r="B425" s="36" t="e">
        <f ca="1">SUMIFS(СВЦЭМ!$L$40:$L$783,СВЦЭМ!$A$40:$A$783,$A425,СВЦЭМ!$B$39:$B$789,B$401)+'СЕТ СН'!$F$16</f>
        <v>#VALUE!</v>
      </c>
      <c r="C425" s="36" t="e">
        <f ca="1">SUMIFS(СВЦЭМ!$L$40:$L$783,СВЦЭМ!$A$40:$A$783,$A425,СВЦЭМ!$B$39:$B$789,C$401)+'СЕТ СН'!$F$16</f>
        <v>#VALUE!</v>
      </c>
      <c r="D425" s="36" t="e">
        <f ca="1">SUMIFS(СВЦЭМ!$L$40:$L$783,СВЦЭМ!$A$40:$A$783,$A425,СВЦЭМ!$B$39:$B$789,D$401)+'СЕТ СН'!$F$16</f>
        <v>#VALUE!</v>
      </c>
      <c r="E425" s="36" t="e">
        <f ca="1">SUMIFS(СВЦЭМ!$L$40:$L$783,СВЦЭМ!$A$40:$A$783,$A425,СВЦЭМ!$B$39:$B$789,E$401)+'СЕТ СН'!$F$16</f>
        <v>#VALUE!</v>
      </c>
      <c r="F425" s="36" t="e">
        <f ca="1">SUMIFS(СВЦЭМ!$L$40:$L$783,СВЦЭМ!$A$40:$A$783,$A425,СВЦЭМ!$B$39:$B$789,F$401)+'СЕТ СН'!$F$16</f>
        <v>#VALUE!</v>
      </c>
      <c r="G425" s="36" t="e">
        <f ca="1">SUMIFS(СВЦЭМ!$L$40:$L$783,СВЦЭМ!$A$40:$A$783,$A425,СВЦЭМ!$B$39:$B$789,G$401)+'СЕТ СН'!$F$16</f>
        <v>#VALUE!</v>
      </c>
      <c r="H425" s="36" t="e">
        <f ca="1">SUMIFS(СВЦЭМ!$L$40:$L$783,СВЦЭМ!$A$40:$A$783,$A425,СВЦЭМ!$B$39:$B$789,H$401)+'СЕТ СН'!$F$16</f>
        <v>#VALUE!</v>
      </c>
      <c r="I425" s="36" t="e">
        <f ca="1">SUMIFS(СВЦЭМ!$L$40:$L$783,СВЦЭМ!$A$40:$A$783,$A425,СВЦЭМ!$B$39:$B$789,I$401)+'СЕТ СН'!$F$16</f>
        <v>#VALUE!</v>
      </c>
      <c r="J425" s="36" t="e">
        <f ca="1">SUMIFS(СВЦЭМ!$L$40:$L$783,СВЦЭМ!$A$40:$A$783,$A425,СВЦЭМ!$B$39:$B$789,J$401)+'СЕТ СН'!$F$16</f>
        <v>#VALUE!</v>
      </c>
      <c r="K425" s="36" t="e">
        <f ca="1">SUMIFS(СВЦЭМ!$L$40:$L$783,СВЦЭМ!$A$40:$A$783,$A425,СВЦЭМ!$B$39:$B$789,K$401)+'СЕТ СН'!$F$16</f>
        <v>#VALUE!</v>
      </c>
      <c r="L425" s="36" t="e">
        <f ca="1">SUMIFS(СВЦЭМ!$L$40:$L$783,СВЦЭМ!$A$40:$A$783,$A425,СВЦЭМ!$B$39:$B$789,L$401)+'СЕТ СН'!$F$16</f>
        <v>#VALUE!</v>
      </c>
      <c r="M425" s="36" t="e">
        <f ca="1">SUMIFS(СВЦЭМ!$L$40:$L$783,СВЦЭМ!$A$40:$A$783,$A425,СВЦЭМ!$B$39:$B$789,M$401)+'СЕТ СН'!$F$16</f>
        <v>#VALUE!</v>
      </c>
      <c r="N425" s="36" t="e">
        <f ca="1">SUMIFS(СВЦЭМ!$L$40:$L$783,СВЦЭМ!$A$40:$A$783,$A425,СВЦЭМ!$B$39:$B$789,N$401)+'СЕТ СН'!$F$16</f>
        <v>#VALUE!</v>
      </c>
      <c r="O425" s="36" t="e">
        <f ca="1">SUMIFS(СВЦЭМ!$L$40:$L$783,СВЦЭМ!$A$40:$A$783,$A425,СВЦЭМ!$B$39:$B$789,O$401)+'СЕТ СН'!$F$16</f>
        <v>#VALUE!</v>
      </c>
      <c r="P425" s="36" t="e">
        <f ca="1">SUMIFS(СВЦЭМ!$L$40:$L$783,СВЦЭМ!$A$40:$A$783,$A425,СВЦЭМ!$B$39:$B$789,P$401)+'СЕТ СН'!$F$16</f>
        <v>#VALUE!</v>
      </c>
      <c r="Q425" s="36" t="e">
        <f ca="1">SUMIFS(СВЦЭМ!$L$40:$L$783,СВЦЭМ!$A$40:$A$783,$A425,СВЦЭМ!$B$39:$B$789,Q$401)+'СЕТ СН'!$F$16</f>
        <v>#VALUE!</v>
      </c>
      <c r="R425" s="36" t="e">
        <f ca="1">SUMIFS(СВЦЭМ!$L$40:$L$783,СВЦЭМ!$A$40:$A$783,$A425,СВЦЭМ!$B$39:$B$789,R$401)+'СЕТ СН'!$F$16</f>
        <v>#VALUE!</v>
      </c>
      <c r="S425" s="36" t="e">
        <f ca="1">SUMIFS(СВЦЭМ!$L$40:$L$783,СВЦЭМ!$A$40:$A$783,$A425,СВЦЭМ!$B$39:$B$789,S$401)+'СЕТ СН'!$F$16</f>
        <v>#VALUE!</v>
      </c>
      <c r="T425" s="36" t="e">
        <f ca="1">SUMIFS(СВЦЭМ!$L$40:$L$783,СВЦЭМ!$A$40:$A$783,$A425,СВЦЭМ!$B$39:$B$789,T$401)+'СЕТ СН'!$F$16</f>
        <v>#VALUE!</v>
      </c>
      <c r="U425" s="36" t="e">
        <f ca="1">SUMIFS(СВЦЭМ!$L$40:$L$783,СВЦЭМ!$A$40:$A$783,$A425,СВЦЭМ!$B$39:$B$789,U$401)+'СЕТ СН'!$F$16</f>
        <v>#VALUE!</v>
      </c>
      <c r="V425" s="36" t="e">
        <f ca="1">SUMIFS(СВЦЭМ!$L$40:$L$783,СВЦЭМ!$A$40:$A$783,$A425,СВЦЭМ!$B$39:$B$789,V$401)+'СЕТ СН'!$F$16</f>
        <v>#VALUE!</v>
      </c>
      <c r="W425" s="36" t="e">
        <f ca="1">SUMIFS(СВЦЭМ!$L$40:$L$783,СВЦЭМ!$A$40:$A$783,$A425,СВЦЭМ!$B$39:$B$789,W$401)+'СЕТ СН'!$F$16</f>
        <v>#VALUE!</v>
      </c>
      <c r="X425" s="36" t="e">
        <f ca="1">SUMIFS(СВЦЭМ!$L$40:$L$783,СВЦЭМ!$A$40:$A$783,$A425,СВЦЭМ!$B$39:$B$789,X$401)+'СЕТ СН'!$F$16</f>
        <v>#VALUE!</v>
      </c>
      <c r="Y425" s="36" t="e">
        <f ca="1">SUMIFS(СВЦЭМ!$L$40:$L$783,СВЦЭМ!$A$40:$A$783,$A425,СВЦЭМ!$B$39:$B$789,Y$401)+'СЕТ СН'!$F$16</f>
        <v>#VALUE!</v>
      </c>
    </row>
    <row r="426" spans="1:25" ht="15.75" hidden="1" x14ac:dyDescent="0.2">
      <c r="A426" s="35">
        <f t="shared" si="11"/>
        <v>45651</v>
      </c>
      <c r="B426" s="36" t="e">
        <f ca="1">SUMIFS(СВЦЭМ!$L$40:$L$783,СВЦЭМ!$A$40:$A$783,$A426,СВЦЭМ!$B$39:$B$789,B$401)+'СЕТ СН'!$F$16</f>
        <v>#VALUE!</v>
      </c>
      <c r="C426" s="36" t="e">
        <f ca="1">SUMIFS(СВЦЭМ!$L$40:$L$783,СВЦЭМ!$A$40:$A$783,$A426,СВЦЭМ!$B$39:$B$789,C$401)+'СЕТ СН'!$F$16</f>
        <v>#VALUE!</v>
      </c>
      <c r="D426" s="36" t="e">
        <f ca="1">SUMIFS(СВЦЭМ!$L$40:$L$783,СВЦЭМ!$A$40:$A$783,$A426,СВЦЭМ!$B$39:$B$789,D$401)+'СЕТ СН'!$F$16</f>
        <v>#VALUE!</v>
      </c>
      <c r="E426" s="36" t="e">
        <f ca="1">SUMIFS(СВЦЭМ!$L$40:$L$783,СВЦЭМ!$A$40:$A$783,$A426,СВЦЭМ!$B$39:$B$789,E$401)+'СЕТ СН'!$F$16</f>
        <v>#VALUE!</v>
      </c>
      <c r="F426" s="36" t="e">
        <f ca="1">SUMIFS(СВЦЭМ!$L$40:$L$783,СВЦЭМ!$A$40:$A$783,$A426,СВЦЭМ!$B$39:$B$789,F$401)+'СЕТ СН'!$F$16</f>
        <v>#VALUE!</v>
      </c>
      <c r="G426" s="36" t="e">
        <f ca="1">SUMIFS(СВЦЭМ!$L$40:$L$783,СВЦЭМ!$A$40:$A$783,$A426,СВЦЭМ!$B$39:$B$789,G$401)+'СЕТ СН'!$F$16</f>
        <v>#VALUE!</v>
      </c>
      <c r="H426" s="36" t="e">
        <f ca="1">SUMIFS(СВЦЭМ!$L$40:$L$783,СВЦЭМ!$A$40:$A$783,$A426,СВЦЭМ!$B$39:$B$789,H$401)+'СЕТ СН'!$F$16</f>
        <v>#VALUE!</v>
      </c>
      <c r="I426" s="36" t="e">
        <f ca="1">SUMIFS(СВЦЭМ!$L$40:$L$783,СВЦЭМ!$A$40:$A$783,$A426,СВЦЭМ!$B$39:$B$789,I$401)+'СЕТ СН'!$F$16</f>
        <v>#VALUE!</v>
      </c>
      <c r="J426" s="36" t="e">
        <f ca="1">SUMIFS(СВЦЭМ!$L$40:$L$783,СВЦЭМ!$A$40:$A$783,$A426,СВЦЭМ!$B$39:$B$789,J$401)+'СЕТ СН'!$F$16</f>
        <v>#VALUE!</v>
      </c>
      <c r="K426" s="36" t="e">
        <f ca="1">SUMIFS(СВЦЭМ!$L$40:$L$783,СВЦЭМ!$A$40:$A$783,$A426,СВЦЭМ!$B$39:$B$789,K$401)+'СЕТ СН'!$F$16</f>
        <v>#VALUE!</v>
      </c>
      <c r="L426" s="36" t="e">
        <f ca="1">SUMIFS(СВЦЭМ!$L$40:$L$783,СВЦЭМ!$A$40:$A$783,$A426,СВЦЭМ!$B$39:$B$789,L$401)+'СЕТ СН'!$F$16</f>
        <v>#VALUE!</v>
      </c>
      <c r="M426" s="36" t="e">
        <f ca="1">SUMIFS(СВЦЭМ!$L$40:$L$783,СВЦЭМ!$A$40:$A$783,$A426,СВЦЭМ!$B$39:$B$789,M$401)+'СЕТ СН'!$F$16</f>
        <v>#VALUE!</v>
      </c>
      <c r="N426" s="36" t="e">
        <f ca="1">SUMIFS(СВЦЭМ!$L$40:$L$783,СВЦЭМ!$A$40:$A$783,$A426,СВЦЭМ!$B$39:$B$789,N$401)+'СЕТ СН'!$F$16</f>
        <v>#VALUE!</v>
      </c>
      <c r="O426" s="36" t="e">
        <f ca="1">SUMIFS(СВЦЭМ!$L$40:$L$783,СВЦЭМ!$A$40:$A$783,$A426,СВЦЭМ!$B$39:$B$789,O$401)+'СЕТ СН'!$F$16</f>
        <v>#VALUE!</v>
      </c>
      <c r="P426" s="36" t="e">
        <f ca="1">SUMIFS(СВЦЭМ!$L$40:$L$783,СВЦЭМ!$A$40:$A$783,$A426,СВЦЭМ!$B$39:$B$789,P$401)+'СЕТ СН'!$F$16</f>
        <v>#VALUE!</v>
      </c>
      <c r="Q426" s="36" t="e">
        <f ca="1">SUMIFS(СВЦЭМ!$L$40:$L$783,СВЦЭМ!$A$40:$A$783,$A426,СВЦЭМ!$B$39:$B$789,Q$401)+'СЕТ СН'!$F$16</f>
        <v>#VALUE!</v>
      </c>
      <c r="R426" s="36" t="e">
        <f ca="1">SUMIFS(СВЦЭМ!$L$40:$L$783,СВЦЭМ!$A$40:$A$783,$A426,СВЦЭМ!$B$39:$B$789,R$401)+'СЕТ СН'!$F$16</f>
        <v>#VALUE!</v>
      </c>
      <c r="S426" s="36" t="e">
        <f ca="1">SUMIFS(СВЦЭМ!$L$40:$L$783,СВЦЭМ!$A$40:$A$783,$A426,СВЦЭМ!$B$39:$B$789,S$401)+'СЕТ СН'!$F$16</f>
        <v>#VALUE!</v>
      </c>
      <c r="T426" s="36" t="e">
        <f ca="1">SUMIFS(СВЦЭМ!$L$40:$L$783,СВЦЭМ!$A$40:$A$783,$A426,СВЦЭМ!$B$39:$B$789,T$401)+'СЕТ СН'!$F$16</f>
        <v>#VALUE!</v>
      </c>
      <c r="U426" s="36" t="e">
        <f ca="1">SUMIFS(СВЦЭМ!$L$40:$L$783,СВЦЭМ!$A$40:$A$783,$A426,СВЦЭМ!$B$39:$B$789,U$401)+'СЕТ СН'!$F$16</f>
        <v>#VALUE!</v>
      </c>
      <c r="V426" s="36" t="e">
        <f ca="1">SUMIFS(СВЦЭМ!$L$40:$L$783,СВЦЭМ!$A$40:$A$783,$A426,СВЦЭМ!$B$39:$B$789,V$401)+'СЕТ СН'!$F$16</f>
        <v>#VALUE!</v>
      </c>
      <c r="W426" s="36" t="e">
        <f ca="1">SUMIFS(СВЦЭМ!$L$40:$L$783,СВЦЭМ!$A$40:$A$783,$A426,СВЦЭМ!$B$39:$B$789,W$401)+'СЕТ СН'!$F$16</f>
        <v>#VALUE!</v>
      </c>
      <c r="X426" s="36" t="e">
        <f ca="1">SUMIFS(СВЦЭМ!$L$40:$L$783,СВЦЭМ!$A$40:$A$783,$A426,СВЦЭМ!$B$39:$B$789,X$401)+'СЕТ СН'!$F$16</f>
        <v>#VALUE!</v>
      </c>
      <c r="Y426" s="36" t="e">
        <f ca="1">SUMIFS(СВЦЭМ!$L$40:$L$783,СВЦЭМ!$A$40:$A$783,$A426,СВЦЭМ!$B$39:$B$789,Y$401)+'СЕТ СН'!$F$16</f>
        <v>#VALUE!</v>
      </c>
    </row>
    <row r="427" spans="1:25" ht="15.75" hidden="1" x14ac:dyDescent="0.2">
      <c r="A427" s="35">
        <f t="shared" si="11"/>
        <v>45652</v>
      </c>
      <c r="B427" s="36" t="e">
        <f ca="1">SUMIFS(СВЦЭМ!$L$40:$L$783,СВЦЭМ!$A$40:$A$783,$A427,СВЦЭМ!$B$39:$B$789,B$401)+'СЕТ СН'!$F$16</f>
        <v>#VALUE!</v>
      </c>
      <c r="C427" s="36" t="e">
        <f ca="1">SUMIFS(СВЦЭМ!$L$40:$L$783,СВЦЭМ!$A$40:$A$783,$A427,СВЦЭМ!$B$39:$B$789,C$401)+'СЕТ СН'!$F$16</f>
        <v>#VALUE!</v>
      </c>
      <c r="D427" s="36" t="e">
        <f ca="1">SUMIFS(СВЦЭМ!$L$40:$L$783,СВЦЭМ!$A$40:$A$783,$A427,СВЦЭМ!$B$39:$B$789,D$401)+'СЕТ СН'!$F$16</f>
        <v>#VALUE!</v>
      </c>
      <c r="E427" s="36" t="e">
        <f ca="1">SUMIFS(СВЦЭМ!$L$40:$L$783,СВЦЭМ!$A$40:$A$783,$A427,СВЦЭМ!$B$39:$B$789,E$401)+'СЕТ СН'!$F$16</f>
        <v>#VALUE!</v>
      </c>
      <c r="F427" s="36" t="e">
        <f ca="1">SUMIFS(СВЦЭМ!$L$40:$L$783,СВЦЭМ!$A$40:$A$783,$A427,СВЦЭМ!$B$39:$B$789,F$401)+'СЕТ СН'!$F$16</f>
        <v>#VALUE!</v>
      </c>
      <c r="G427" s="36" t="e">
        <f ca="1">SUMIFS(СВЦЭМ!$L$40:$L$783,СВЦЭМ!$A$40:$A$783,$A427,СВЦЭМ!$B$39:$B$789,G$401)+'СЕТ СН'!$F$16</f>
        <v>#VALUE!</v>
      </c>
      <c r="H427" s="36" t="e">
        <f ca="1">SUMIFS(СВЦЭМ!$L$40:$L$783,СВЦЭМ!$A$40:$A$783,$A427,СВЦЭМ!$B$39:$B$789,H$401)+'СЕТ СН'!$F$16</f>
        <v>#VALUE!</v>
      </c>
      <c r="I427" s="36" t="e">
        <f ca="1">SUMIFS(СВЦЭМ!$L$40:$L$783,СВЦЭМ!$A$40:$A$783,$A427,СВЦЭМ!$B$39:$B$789,I$401)+'СЕТ СН'!$F$16</f>
        <v>#VALUE!</v>
      </c>
      <c r="J427" s="36" t="e">
        <f ca="1">SUMIFS(СВЦЭМ!$L$40:$L$783,СВЦЭМ!$A$40:$A$783,$A427,СВЦЭМ!$B$39:$B$789,J$401)+'СЕТ СН'!$F$16</f>
        <v>#VALUE!</v>
      </c>
      <c r="K427" s="36" t="e">
        <f ca="1">SUMIFS(СВЦЭМ!$L$40:$L$783,СВЦЭМ!$A$40:$A$783,$A427,СВЦЭМ!$B$39:$B$789,K$401)+'СЕТ СН'!$F$16</f>
        <v>#VALUE!</v>
      </c>
      <c r="L427" s="36" t="e">
        <f ca="1">SUMIFS(СВЦЭМ!$L$40:$L$783,СВЦЭМ!$A$40:$A$783,$A427,СВЦЭМ!$B$39:$B$789,L$401)+'СЕТ СН'!$F$16</f>
        <v>#VALUE!</v>
      </c>
      <c r="M427" s="36" t="e">
        <f ca="1">SUMIFS(СВЦЭМ!$L$40:$L$783,СВЦЭМ!$A$40:$A$783,$A427,СВЦЭМ!$B$39:$B$789,M$401)+'СЕТ СН'!$F$16</f>
        <v>#VALUE!</v>
      </c>
      <c r="N427" s="36" t="e">
        <f ca="1">SUMIFS(СВЦЭМ!$L$40:$L$783,СВЦЭМ!$A$40:$A$783,$A427,СВЦЭМ!$B$39:$B$789,N$401)+'СЕТ СН'!$F$16</f>
        <v>#VALUE!</v>
      </c>
      <c r="O427" s="36" t="e">
        <f ca="1">SUMIFS(СВЦЭМ!$L$40:$L$783,СВЦЭМ!$A$40:$A$783,$A427,СВЦЭМ!$B$39:$B$789,O$401)+'СЕТ СН'!$F$16</f>
        <v>#VALUE!</v>
      </c>
      <c r="P427" s="36" t="e">
        <f ca="1">SUMIFS(СВЦЭМ!$L$40:$L$783,СВЦЭМ!$A$40:$A$783,$A427,СВЦЭМ!$B$39:$B$789,P$401)+'СЕТ СН'!$F$16</f>
        <v>#VALUE!</v>
      </c>
      <c r="Q427" s="36" t="e">
        <f ca="1">SUMIFS(СВЦЭМ!$L$40:$L$783,СВЦЭМ!$A$40:$A$783,$A427,СВЦЭМ!$B$39:$B$789,Q$401)+'СЕТ СН'!$F$16</f>
        <v>#VALUE!</v>
      </c>
      <c r="R427" s="36" t="e">
        <f ca="1">SUMIFS(СВЦЭМ!$L$40:$L$783,СВЦЭМ!$A$40:$A$783,$A427,СВЦЭМ!$B$39:$B$789,R$401)+'СЕТ СН'!$F$16</f>
        <v>#VALUE!</v>
      </c>
      <c r="S427" s="36" t="e">
        <f ca="1">SUMIFS(СВЦЭМ!$L$40:$L$783,СВЦЭМ!$A$40:$A$783,$A427,СВЦЭМ!$B$39:$B$789,S$401)+'СЕТ СН'!$F$16</f>
        <v>#VALUE!</v>
      </c>
      <c r="T427" s="36" t="e">
        <f ca="1">SUMIFS(СВЦЭМ!$L$40:$L$783,СВЦЭМ!$A$40:$A$783,$A427,СВЦЭМ!$B$39:$B$789,T$401)+'СЕТ СН'!$F$16</f>
        <v>#VALUE!</v>
      </c>
      <c r="U427" s="36" t="e">
        <f ca="1">SUMIFS(СВЦЭМ!$L$40:$L$783,СВЦЭМ!$A$40:$A$783,$A427,СВЦЭМ!$B$39:$B$789,U$401)+'СЕТ СН'!$F$16</f>
        <v>#VALUE!</v>
      </c>
      <c r="V427" s="36" t="e">
        <f ca="1">SUMIFS(СВЦЭМ!$L$40:$L$783,СВЦЭМ!$A$40:$A$783,$A427,СВЦЭМ!$B$39:$B$789,V$401)+'СЕТ СН'!$F$16</f>
        <v>#VALUE!</v>
      </c>
      <c r="W427" s="36" t="e">
        <f ca="1">SUMIFS(СВЦЭМ!$L$40:$L$783,СВЦЭМ!$A$40:$A$783,$A427,СВЦЭМ!$B$39:$B$789,W$401)+'СЕТ СН'!$F$16</f>
        <v>#VALUE!</v>
      </c>
      <c r="X427" s="36" t="e">
        <f ca="1">SUMIFS(СВЦЭМ!$L$40:$L$783,СВЦЭМ!$A$40:$A$783,$A427,СВЦЭМ!$B$39:$B$789,X$401)+'СЕТ СН'!$F$16</f>
        <v>#VALUE!</v>
      </c>
      <c r="Y427" s="36" t="e">
        <f ca="1">SUMIFS(СВЦЭМ!$L$40:$L$783,СВЦЭМ!$A$40:$A$783,$A427,СВЦЭМ!$B$39:$B$789,Y$401)+'СЕТ СН'!$F$16</f>
        <v>#VALUE!</v>
      </c>
    </row>
    <row r="428" spans="1:25" ht="15.75" hidden="1" x14ac:dyDescent="0.2">
      <c r="A428" s="35">
        <f t="shared" si="11"/>
        <v>45653</v>
      </c>
      <c r="B428" s="36" t="e">
        <f ca="1">SUMIFS(СВЦЭМ!$L$40:$L$783,СВЦЭМ!$A$40:$A$783,$A428,СВЦЭМ!$B$39:$B$789,B$401)+'СЕТ СН'!$F$16</f>
        <v>#VALUE!</v>
      </c>
      <c r="C428" s="36" t="e">
        <f ca="1">SUMIFS(СВЦЭМ!$L$40:$L$783,СВЦЭМ!$A$40:$A$783,$A428,СВЦЭМ!$B$39:$B$789,C$401)+'СЕТ СН'!$F$16</f>
        <v>#VALUE!</v>
      </c>
      <c r="D428" s="36" t="e">
        <f ca="1">SUMIFS(СВЦЭМ!$L$40:$L$783,СВЦЭМ!$A$40:$A$783,$A428,СВЦЭМ!$B$39:$B$789,D$401)+'СЕТ СН'!$F$16</f>
        <v>#VALUE!</v>
      </c>
      <c r="E428" s="36" t="e">
        <f ca="1">SUMIFS(СВЦЭМ!$L$40:$L$783,СВЦЭМ!$A$40:$A$783,$A428,СВЦЭМ!$B$39:$B$789,E$401)+'СЕТ СН'!$F$16</f>
        <v>#VALUE!</v>
      </c>
      <c r="F428" s="36" t="e">
        <f ca="1">SUMIFS(СВЦЭМ!$L$40:$L$783,СВЦЭМ!$A$40:$A$783,$A428,СВЦЭМ!$B$39:$B$789,F$401)+'СЕТ СН'!$F$16</f>
        <v>#VALUE!</v>
      </c>
      <c r="G428" s="36" t="e">
        <f ca="1">SUMIFS(СВЦЭМ!$L$40:$L$783,СВЦЭМ!$A$40:$A$783,$A428,СВЦЭМ!$B$39:$B$789,G$401)+'СЕТ СН'!$F$16</f>
        <v>#VALUE!</v>
      </c>
      <c r="H428" s="36" t="e">
        <f ca="1">SUMIFS(СВЦЭМ!$L$40:$L$783,СВЦЭМ!$A$40:$A$783,$A428,СВЦЭМ!$B$39:$B$789,H$401)+'СЕТ СН'!$F$16</f>
        <v>#VALUE!</v>
      </c>
      <c r="I428" s="36" t="e">
        <f ca="1">SUMIFS(СВЦЭМ!$L$40:$L$783,СВЦЭМ!$A$40:$A$783,$A428,СВЦЭМ!$B$39:$B$789,I$401)+'СЕТ СН'!$F$16</f>
        <v>#VALUE!</v>
      </c>
      <c r="J428" s="36" t="e">
        <f ca="1">SUMIFS(СВЦЭМ!$L$40:$L$783,СВЦЭМ!$A$40:$A$783,$A428,СВЦЭМ!$B$39:$B$789,J$401)+'СЕТ СН'!$F$16</f>
        <v>#VALUE!</v>
      </c>
      <c r="K428" s="36" t="e">
        <f ca="1">SUMIFS(СВЦЭМ!$L$40:$L$783,СВЦЭМ!$A$40:$A$783,$A428,СВЦЭМ!$B$39:$B$789,K$401)+'СЕТ СН'!$F$16</f>
        <v>#VALUE!</v>
      </c>
      <c r="L428" s="36" t="e">
        <f ca="1">SUMIFS(СВЦЭМ!$L$40:$L$783,СВЦЭМ!$A$40:$A$783,$A428,СВЦЭМ!$B$39:$B$789,L$401)+'СЕТ СН'!$F$16</f>
        <v>#VALUE!</v>
      </c>
      <c r="M428" s="36" t="e">
        <f ca="1">SUMIFS(СВЦЭМ!$L$40:$L$783,СВЦЭМ!$A$40:$A$783,$A428,СВЦЭМ!$B$39:$B$789,M$401)+'СЕТ СН'!$F$16</f>
        <v>#VALUE!</v>
      </c>
      <c r="N428" s="36" t="e">
        <f ca="1">SUMIFS(СВЦЭМ!$L$40:$L$783,СВЦЭМ!$A$40:$A$783,$A428,СВЦЭМ!$B$39:$B$789,N$401)+'СЕТ СН'!$F$16</f>
        <v>#VALUE!</v>
      </c>
      <c r="O428" s="36" t="e">
        <f ca="1">SUMIFS(СВЦЭМ!$L$40:$L$783,СВЦЭМ!$A$40:$A$783,$A428,СВЦЭМ!$B$39:$B$789,O$401)+'СЕТ СН'!$F$16</f>
        <v>#VALUE!</v>
      </c>
      <c r="P428" s="36" t="e">
        <f ca="1">SUMIFS(СВЦЭМ!$L$40:$L$783,СВЦЭМ!$A$40:$A$783,$A428,СВЦЭМ!$B$39:$B$789,P$401)+'СЕТ СН'!$F$16</f>
        <v>#VALUE!</v>
      </c>
      <c r="Q428" s="36" t="e">
        <f ca="1">SUMIFS(СВЦЭМ!$L$40:$L$783,СВЦЭМ!$A$40:$A$783,$A428,СВЦЭМ!$B$39:$B$789,Q$401)+'СЕТ СН'!$F$16</f>
        <v>#VALUE!</v>
      </c>
      <c r="R428" s="36" t="e">
        <f ca="1">SUMIFS(СВЦЭМ!$L$40:$L$783,СВЦЭМ!$A$40:$A$783,$A428,СВЦЭМ!$B$39:$B$789,R$401)+'СЕТ СН'!$F$16</f>
        <v>#VALUE!</v>
      </c>
      <c r="S428" s="36" t="e">
        <f ca="1">SUMIFS(СВЦЭМ!$L$40:$L$783,СВЦЭМ!$A$40:$A$783,$A428,СВЦЭМ!$B$39:$B$789,S$401)+'СЕТ СН'!$F$16</f>
        <v>#VALUE!</v>
      </c>
      <c r="T428" s="36" t="e">
        <f ca="1">SUMIFS(СВЦЭМ!$L$40:$L$783,СВЦЭМ!$A$40:$A$783,$A428,СВЦЭМ!$B$39:$B$789,T$401)+'СЕТ СН'!$F$16</f>
        <v>#VALUE!</v>
      </c>
      <c r="U428" s="36" t="e">
        <f ca="1">SUMIFS(СВЦЭМ!$L$40:$L$783,СВЦЭМ!$A$40:$A$783,$A428,СВЦЭМ!$B$39:$B$789,U$401)+'СЕТ СН'!$F$16</f>
        <v>#VALUE!</v>
      </c>
      <c r="V428" s="36" t="e">
        <f ca="1">SUMIFS(СВЦЭМ!$L$40:$L$783,СВЦЭМ!$A$40:$A$783,$A428,СВЦЭМ!$B$39:$B$789,V$401)+'СЕТ СН'!$F$16</f>
        <v>#VALUE!</v>
      </c>
      <c r="W428" s="36" t="e">
        <f ca="1">SUMIFS(СВЦЭМ!$L$40:$L$783,СВЦЭМ!$A$40:$A$783,$A428,СВЦЭМ!$B$39:$B$789,W$401)+'СЕТ СН'!$F$16</f>
        <v>#VALUE!</v>
      </c>
      <c r="X428" s="36" t="e">
        <f ca="1">SUMIFS(СВЦЭМ!$L$40:$L$783,СВЦЭМ!$A$40:$A$783,$A428,СВЦЭМ!$B$39:$B$789,X$401)+'СЕТ СН'!$F$16</f>
        <v>#VALUE!</v>
      </c>
      <c r="Y428" s="36" t="e">
        <f ca="1">SUMIFS(СВЦЭМ!$L$40:$L$783,СВЦЭМ!$A$40:$A$783,$A428,СВЦЭМ!$B$39:$B$789,Y$401)+'СЕТ СН'!$F$16</f>
        <v>#VALUE!</v>
      </c>
    </row>
    <row r="429" spans="1:25" ht="15.75" hidden="1" x14ac:dyDescent="0.2">
      <c r="A429" s="35">
        <f t="shared" si="11"/>
        <v>45654</v>
      </c>
      <c r="B429" s="36" t="e">
        <f ca="1">SUMIFS(СВЦЭМ!$L$40:$L$783,СВЦЭМ!$A$40:$A$783,$A429,СВЦЭМ!$B$39:$B$789,B$401)+'СЕТ СН'!$F$16</f>
        <v>#VALUE!</v>
      </c>
      <c r="C429" s="36" t="e">
        <f ca="1">SUMIFS(СВЦЭМ!$L$40:$L$783,СВЦЭМ!$A$40:$A$783,$A429,СВЦЭМ!$B$39:$B$789,C$401)+'СЕТ СН'!$F$16</f>
        <v>#VALUE!</v>
      </c>
      <c r="D429" s="36" t="e">
        <f ca="1">SUMIFS(СВЦЭМ!$L$40:$L$783,СВЦЭМ!$A$40:$A$783,$A429,СВЦЭМ!$B$39:$B$789,D$401)+'СЕТ СН'!$F$16</f>
        <v>#VALUE!</v>
      </c>
      <c r="E429" s="36" t="e">
        <f ca="1">SUMIFS(СВЦЭМ!$L$40:$L$783,СВЦЭМ!$A$40:$A$783,$A429,СВЦЭМ!$B$39:$B$789,E$401)+'СЕТ СН'!$F$16</f>
        <v>#VALUE!</v>
      </c>
      <c r="F429" s="36" t="e">
        <f ca="1">SUMIFS(СВЦЭМ!$L$40:$L$783,СВЦЭМ!$A$40:$A$783,$A429,СВЦЭМ!$B$39:$B$789,F$401)+'СЕТ СН'!$F$16</f>
        <v>#VALUE!</v>
      </c>
      <c r="G429" s="36" t="e">
        <f ca="1">SUMIFS(СВЦЭМ!$L$40:$L$783,СВЦЭМ!$A$40:$A$783,$A429,СВЦЭМ!$B$39:$B$789,G$401)+'СЕТ СН'!$F$16</f>
        <v>#VALUE!</v>
      </c>
      <c r="H429" s="36" t="e">
        <f ca="1">SUMIFS(СВЦЭМ!$L$40:$L$783,СВЦЭМ!$A$40:$A$783,$A429,СВЦЭМ!$B$39:$B$789,H$401)+'СЕТ СН'!$F$16</f>
        <v>#VALUE!</v>
      </c>
      <c r="I429" s="36" t="e">
        <f ca="1">SUMIFS(СВЦЭМ!$L$40:$L$783,СВЦЭМ!$A$40:$A$783,$A429,СВЦЭМ!$B$39:$B$789,I$401)+'СЕТ СН'!$F$16</f>
        <v>#VALUE!</v>
      </c>
      <c r="J429" s="36" t="e">
        <f ca="1">SUMIFS(СВЦЭМ!$L$40:$L$783,СВЦЭМ!$A$40:$A$783,$A429,СВЦЭМ!$B$39:$B$789,J$401)+'СЕТ СН'!$F$16</f>
        <v>#VALUE!</v>
      </c>
      <c r="K429" s="36" t="e">
        <f ca="1">SUMIFS(СВЦЭМ!$L$40:$L$783,СВЦЭМ!$A$40:$A$783,$A429,СВЦЭМ!$B$39:$B$789,K$401)+'СЕТ СН'!$F$16</f>
        <v>#VALUE!</v>
      </c>
      <c r="L429" s="36" t="e">
        <f ca="1">SUMIFS(СВЦЭМ!$L$40:$L$783,СВЦЭМ!$A$40:$A$783,$A429,СВЦЭМ!$B$39:$B$789,L$401)+'СЕТ СН'!$F$16</f>
        <v>#VALUE!</v>
      </c>
      <c r="M429" s="36" t="e">
        <f ca="1">SUMIFS(СВЦЭМ!$L$40:$L$783,СВЦЭМ!$A$40:$A$783,$A429,СВЦЭМ!$B$39:$B$789,M$401)+'СЕТ СН'!$F$16</f>
        <v>#VALUE!</v>
      </c>
      <c r="N429" s="36" t="e">
        <f ca="1">SUMIFS(СВЦЭМ!$L$40:$L$783,СВЦЭМ!$A$40:$A$783,$A429,СВЦЭМ!$B$39:$B$789,N$401)+'СЕТ СН'!$F$16</f>
        <v>#VALUE!</v>
      </c>
      <c r="O429" s="36" t="e">
        <f ca="1">SUMIFS(СВЦЭМ!$L$40:$L$783,СВЦЭМ!$A$40:$A$783,$A429,СВЦЭМ!$B$39:$B$789,O$401)+'СЕТ СН'!$F$16</f>
        <v>#VALUE!</v>
      </c>
      <c r="P429" s="36" t="e">
        <f ca="1">SUMIFS(СВЦЭМ!$L$40:$L$783,СВЦЭМ!$A$40:$A$783,$A429,СВЦЭМ!$B$39:$B$789,P$401)+'СЕТ СН'!$F$16</f>
        <v>#VALUE!</v>
      </c>
      <c r="Q429" s="36" t="e">
        <f ca="1">SUMIFS(СВЦЭМ!$L$40:$L$783,СВЦЭМ!$A$40:$A$783,$A429,СВЦЭМ!$B$39:$B$789,Q$401)+'СЕТ СН'!$F$16</f>
        <v>#VALUE!</v>
      </c>
      <c r="R429" s="36" t="e">
        <f ca="1">SUMIFS(СВЦЭМ!$L$40:$L$783,СВЦЭМ!$A$40:$A$783,$A429,СВЦЭМ!$B$39:$B$789,R$401)+'СЕТ СН'!$F$16</f>
        <v>#VALUE!</v>
      </c>
      <c r="S429" s="36" t="e">
        <f ca="1">SUMIFS(СВЦЭМ!$L$40:$L$783,СВЦЭМ!$A$40:$A$783,$A429,СВЦЭМ!$B$39:$B$789,S$401)+'СЕТ СН'!$F$16</f>
        <v>#VALUE!</v>
      </c>
      <c r="T429" s="36" t="e">
        <f ca="1">SUMIFS(СВЦЭМ!$L$40:$L$783,СВЦЭМ!$A$40:$A$783,$A429,СВЦЭМ!$B$39:$B$789,T$401)+'СЕТ СН'!$F$16</f>
        <v>#VALUE!</v>
      </c>
      <c r="U429" s="36" t="e">
        <f ca="1">SUMIFS(СВЦЭМ!$L$40:$L$783,СВЦЭМ!$A$40:$A$783,$A429,СВЦЭМ!$B$39:$B$789,U$401)+'СЕТ СН'!$F$16</f>
        <v>#VALUE!</v>
      </c>
      <c r="V429" s="36" t="e">
        <f ca="1">SUMIFS(СВЦЭМ!$L$40:$L$783,СВЦЭМ!$A$40:$A$783,$A429,СВЦЭМ!$B$39:$B$789,V$401)+'СЕТ СН'!$F$16</f>
        <v>#VALUE!</v>
      </c>
      <c r="W429" s="36" t="e">
        <f ca="1">SUMIFS(СВЦЭМ!$L$40:$L$783,СВЦЭМ!$A$40:$A$783,$A429,СВЦЭМ!$B$39:$B$789,W$401)+'СЕТ СН'!$F$16</f>
        <v>#VALUE!</v>
      </c>
      <c r="X429" s="36" t="e">
        <f ca="1">SUMIFS(СВЦЭМ!$L$40:$L$783,СВЦЭМ!$A$40:$A$783,$A429,СВЦЭМ!$B$39:$B$789,X$401)+'СЕТ СН'!$F$16</f>
        <v>#VALUE!</v>
      </c>
      <c r="Y429" s="36" t="e">
        <f ca="1">SUMIFS(СВЦЭМ!$L$40:$L$783,СВЦЭМ!$A$40:$A$783,$A429,СВЦЭМ!$B$39:$B$789,Y$401)+'СЕТ СН'!$F$16</f>
        <v>#VALUE!</v>
      </c>
    </row>
    <row r="430" spans="1:25" ht="15.75" hidden="1" x14ac:dyDescent="0.2">
      <c r="A430" s="35">
        <f t="shared" si="11"/>
        <v>45655</v>
      </c>
      <c r="B430" s="36" t="e">
        <f ca="1">SUMIFS(СВЦЭМ!$L$40:$L$783,СВЦЭМ!$A$40:$A$783,$A430,СВЦЭМ!$B$39:$B$789,B$401)+'СЕТ СН'!$F$16</f>
        <v>#VALUE!</v>
      </c>
      <c r="C430" s="36" t="e">
        <f ca="1">SUMIFS(СВЦЭМ!$L$40:$L$783,СВЦЭМ!$A$40:$A$783,$A430,СВЦЭМ!$B$39:$B$789,C$401)+'СЕТ СН'!$F$16</f>
        <v>#VALUE!</v>
      </c>
      <c r="D430" s="36" t="e">
        <f ca="1">SUMIFS(СВЦЭМ!$L$40:$L$783,СВЦЭМ!$A$40:$A$783,$A430,СВЦЭМ!$B$39:$B$789,D$401)+'СЕТ СН'!$F$16</f>
        <v>#VALUE!</v>
      </c>
      <c r="E430" s="36" t="e">
        <f ca="1">SUMIFS(СВЦЭМ!$L$40:$L$783,СВЦЭМ!$A$40:$A$783,$A430,СВЦЭМ!$B$39:$B$789,E$401)+'СЕТ СН'!$F$16</f>
        <v>#VALUE!</v>
      </c>
      <c r="F430" s="36" t="e">
        <f ca="1">SUMIFS(СВЦЭМ!$L$40:$L$783,СВЦЭМ!$A$40:$A$783,$A430,СВЦЭМ!$B$39:$B$789,F$401)+'СЕТ СН'!$F$16</f>
        <v>#VALUE!</v>
      </c>
      <c r="G430" s="36" t="e">
        <f ca="1">SUMIFS(СВЦЭМ!$L$40:$L$783,СВЦЭМ!$A$40:$A$783,$A430,СВЦЭМ!$B$39:$B$789,G$401)+'СЕТ СН'!$F$16</f>
        <v>#VALUE!</v>
      </c>
      <c r="H430" s="36" t="e">
        <f ca="1">SUMIFS(СВЦЭМ!$L$40:$L$783,СВЦЭМ!$A$40:$A$783,$A430,СВЦЭМ!$B$39:$B$789,H$401)+'СЕТ СН'!$F$16</f>
        <v>#VALUE!</v>
      </c>
      <c r="I430" s="36" t="e">
        <f ca="1">SUMIFS(СВЦЭМ!$L$40:$L$783,СВЦЭМ!$A$40:$A$783,$A430,СВЦЭМ!$B$39:$B$789,I$401)+'СЕТ СН'!$F$16</f>
        <v>#VALUE!</v>
      </c>
      <c r="J430" s="36" t="e">
        <f ca="1">SUMIFS(СВЦЭМ!$L$40:$L$783,СВЦЭМ!$A$40:$A$783,$A430,СВЦЭМ!$B$39:$B$789,J$401)+'СЕТ СН'!$F$16</f>
        <v>#VALUE!</v>
      </c>
      <c r="K430" s="36" t="e">
        <f ca="1">SUMIFS(СВЦЭМ!$L$40:$L$783,СВЦЭМ!$A$40:$A$783,$A430,СВЦЭМ!$B$39:$B$789,K$401)+'СЕТ СН'!$F$16</f>
        <v>#VALUE!</v>
      </c>
      <c r="L430" s="36" t="e">
        <f ca="1">SUMIFS(СВЦЭМ!$L$40:$L$783,СВЦЭМ!$A$40:$A$783,$A430,СВЦЭМ!$B$39:$B$789,L$401)+'СЕТ СН'!$F$16</f>
        <v>#VALUE!</v>
      </c>
      <c r="M430" s="36" t="e">
        <f ca="1">SUMIFS(СВЦЭМ!$L$40:$L$783,СВЦЭМ!$A$40:$A$783,$A430,СВЦЭМ!$B$39:$B$789,M$401)+'СЕТ СН'!$F$16</f>
        <v>#VALUE!</v>
      </c>
      <c r="N430" s="36" t="e">
        <f ca="1">SUMIFS(СВЦЭМ!$L$40:$L$783,СВЦЭМ!$A$40:$A$783,$A430,СВЦЭМ!$B$39:$B$789,N$401)+'СЕТ СН'!$F$16</f>
        <v>#VALUE!</v>
      </c>
      <c r="O430" s="36" t="e">
        <f ca="1">SUMIFS(СВЦЭМ!$L$40:$L$783,СВЦЭМ!$A$40:$A$783,$A430,СВЦЭМ!$B$39:$B$789,O$401)+'СЕТ СН'!$F$16</f>
        <v>#VALUE!</v>
      </c>
      <c r="P430" s="36" t="e">
        <f ca="1">SUMIFS(СВЦЭМ!$L$40:$L$783,СВЦЭМ!$A$40:$A$783,$A430,СВЦЭМ!$B$39:$B$789,P$401)+'СЕТ СН'!$F$16</f>
        <v>#VALUE!</v>
      </c>
      <c r="Q430" s="36" t="e">
        <f ca="1">SUMIFS(СВЦЭМ!$L$40:$L$783,СВЦЭМ!$A$40:$A$783,$A430,СВЦЭМ!$B$39:$B$789,Q$401)+'СЕТ СН'!$F$16</f>
        <v>#VALUE!</v>
      </c>
      <c r="R430" s="36" t="e">
        <f ca="1">SUMIFS(СВЦЭМ!$L$40:$L$783,СВЦЭМ!$A$40:$A$783,$A430,СВЦЭМ!$B$39:$B$789,R$401)+'СЕТ СН'!$F$16</f>
        <v>#VALUE!</v>
      </c>
      <c r="S430" s="36" t="e">
        <f ca="1">SUMIFS(СВЦЭМ!$L$40:$L$783,СВЦЭМ!$A$40:$A$783,$A430,СВЦЭМ!$B$39:$B$789,S$401)+'СЕТ СН'!$F$16</f>
        <v>#VALUE!</v>
      </c>
      <c r="T430" s="36" t="e">
        <f ca="1">SUMIFS(СВЦЭМ!$L$40:$L$783,СВЦЭМ!$A$40:$A$783,$A430,СВЦЭМ!$B$39:$B$789,T$401)+'СЕТ СН'!$F$16</f>
        <v>#VALUE!</v>
      </c>
      <c r="U430" s="36" t="e">
        <f ca="1">SUMIFS(СВЦЭМ!$L$40:$L$783,СВЦЭМ!$A$40:$A$783,$A430,СВЦЭМ!$B$39:$B$789,U$401)+'СЕТ СН'!$F$16</f>
        <v>#VALUE!</v>
      </c>
      <c r="V430" s="36" t="e">
        <f ca="1">SUMIFS(СВЦЭМ!$L$40:$L$783,СВЦЭМ!$A$40:$A$783,$A430,СВЦЭМ!$B$39:$B$789,V$401)+'СЕТ СН'!$F$16</f>
        <v>#VALUE!</v>
      </c>
      <c r="W430" s="36" t="e">
        <f ca="1">SUMIFS(СВЦЭМ!$L$40:$L$783,СВЦЭМ!$A$40:$A$783,$A430,СВЦЭМ!$B$39:$B$789,W$401)+'СЕТ СН'!$F$16</f>
        <v>#VALUE!</v>
      </c>
      <c r="X430" s="36" t="e">
        <f ca="1">SUMIFS(СВЦЭМ!$L$40:$L$783,СВЦЭМ!$A$40:$A$783,$A430,СВЦЭМ!$B$39:$B$789,X$401)+'СЕТ СН'!$F$16</f>
        <v>#VALUE!</v>
      </c>
      <c r="Y430" s="36" t="e">
        <f ca="1">SUMIFS(СВЦЭМ!$L$40:$L$783,СВЦЭМ!$A$40:$A$783,$A430,СВЦЭМ!$B$39:$B$789,Y$401)+'СЕТ СН'!$F$16</f>
        <v>#VALUE!</v>
      </c>
    </row>
    <row r="431" spans="1:25" ht="15.75" hidden="1" x14ac:dyDescent="0.2">
      <c r="A431" s="35">
        <f t="shared" si="11"/>
        <v>45656</v>
      </c>
      <c r="B431" s="36" t="e">
        <f ca="1">SUMIFS(СВЦЭМ!$L$40:$L$783,СВЦЭМ!$A$40:$A$783,$A431,СВЦЭМ!$B$39:$B$789,B$401)+'СЕТ СН'!$F$16</f>
        <v>#VALUE!</v>
      </c>
      <c r="C431" s="36" t="e">
        <f ca="1">SUMIFS(СВЦЭМ!$L$40:$L$783,СВЦЭМ!$A$40:$A$783,$A431,СВЦЭМ!$B$39:$B$789,C$401)+'СЕТ СН'!$F$16</f>
        <v>#VALUE!</v>
      </c>
      <c r="D431" s="36" t="e">
        <f ca="1">SUMIFS(СВЦЭМ!$L$40:$L$783,СВЦЭМ!$A$40:$A$783,$A431,СВЦЭМ!$B$39:$B$789,D$401)+'СЕТ СН'!$F$16</f>
        <v>#VALUE!</v>
      </c>
      <c r="E431" s="36" t="e">
        <f ca="1">SUMIFS(СВЦЭМ!$L$40:$L$783,СВЦЭМ!$A$40:$A$783,$A431,СВЦЭМ!$B$39:$B$789,E$401)+'СЕТ СН'!$F$16</f>
        <v>#VALUE!</v>
      </c>
      <c r="F431" s="36" t="e">
        <f ca="1">SUMIFS(СВЦЭМ!$L$40:$L$783,СВЦЭМ!$A$40:$A$783,$A431,СВЦЭМ!$B$39:$B$789,F$401)+'СЕТ СН'!$F$16</f>
        <v>#VALUE!</v>
      </c>
      <c r="G431" s="36" t="e">
        <f ca="1">SUMIFS(СВЦЭМ!$L$40:$L$783,СВЦЭМ!$A$40:$A$783,$A431,СВЦЭМ!$B$39:$B$789,G$401)+'СЕТ СН'!$F$16</f>
        <v>#VALUE!</v>
      </c>
      <c r="H431" s="36" t="e">
        <f ca="1">SUMIFS(СВЦЭМ!$L$40:$L$783,СВЦЭМ!$A$40:$A$783,$A431,СВЦЭМ!$B$39:$B$789,H$401)+'СЕТ СН'!$F$16</f>
        <v>#VALUE!</v>
      </c>
      <c r="I431" s="36" t="e">
        <f ca="1">SUMIFS(СВЦЭМ!$L$40:$L$783,СВЦЭМ!$A$40:$A$783,$A431,СВЦЭМ!$B$39:$B$789,I$401)+'СЕТ СН'!$F$16</f>
        <v>#VALUE!</v>
      </c>
      <c r="J431" s="36" t="e">
        <f ca="1">SUMIFS(СВЦЭМ!$L$40:$L$783,СВЦЭМ!$A$40:$A$783,$A431,СВЦЭМ!$B$39:$B$789,J$401)+'СЕТ СН'!$F$16</f>
        <v>#VALUE!</v>
      </c>
      <c r="K431" s="36" t="e">
        <f ca="1">SUMIFS(СВЦЭМ!$L$40:$L$783,СВЦЭМ!$A$40:$A$783,$A431,СВЦЭМ!$B$39:$B$789,K$401)+'СЕТ СН'!$F$16</f>
        <v>#VALUE!</v>
      </c>
      <c r="L431" s="36" t="e">
        <f ca="1">SUMIFS(СВЦЭМ!$L$40:$L$783,СВЦЭМ!$A$40:$A$783,$A431,СВЦЭМ!$B$39:$B$789,L$401)+'СЕТ СН'!$F$16</f>
        <v>#VALUE!</v>
      </c>
      <c r="M431" s="36" t="e">
        <f ca="1">SUMIFS(СВЦЭМ!$L$40:$L$783,СВЦЭМ!$A$40:$A$783,$A431,СВЦЭМ!$B$39:$B$789,M$401)+'СЕТ СН'!$F$16</f>
        <v>#VALUE!</v>
      </c>
      <c r="N431" s="36" t="e">
        <f ca="1">SUMIFS(СВЦЭМ!$L$40:$L$783,СВЦЭМ!$A$40:$A$783,$A431,СВЦЭМ!$B$39:$B$789,N$401)+'СЕТ СН'!$F$16</f>
        <v>#VALUE!</v>
      </c>
      <c r="O431" s="36" t="e">
        <f ca="1">SUMIFS(СВЦЭМ!$L$40:$L$783,СВЦЭМ!$A$40:$A$783,$A431,СВЦЭМ!$B$39:$B$789,O$401)+'СЕТ СН'!$F$16</f>
        <v>#VALUE!</v>
      </c>
      <c r="P431" s="36" t="e">
        <f ca="1">SUMIFS(СВЦЭМ!$L$40:$L$783,СВЦЭМ!$A$40:$A$783,$A431,СВЦЭМ!$B$39:$B$789,P$401)+'СЕТ СН'!$F$16</f>
        <v>#VALUE!</v>
      </c>
      <c r="Q431" s="36" t="e">
        <f ca="1">SUMIFS(СВЦЭМ!$L$40:$L$783,СВЦЭМ!$A$40:$A$783,$A431,СВЦЭМ!$B$39:$B$789,Q$401)+'СЕТ СН'!$F$16</f>
        <v>#VALUE!</v>
      </c>
      <c r="R431" s="36" t="e">
        <f ca="1">SUMIFS(СВЦЭМ!$L$40:$L$783,СВЦЭМ!$A$40:$A$783,$A431,СВЦЭМ!$B$39:$B$789,R$401)+'СЕТ СН'!$F$16</f>
        <v>#VALUE!</v>
      </c>
      <c r="S431" s="36" t="e">
        <f ca="1">SUMIFS(СВЦЭМ!$L$40:$L$783,СВЦЭМ!$A$40:$A$783,$A431,СВЦЭМ!$B$39:$B$789,S$401)+'СЕТ СН'!$F$16</f>
        <v>#VALUE!</v>
      </c>
      <c r="T431" s="36" t="e">
        <f ca="1">SUMIFS(СВЦЭМ!$L$40:$L$783,СВЦЭМ!$A$40:$A$783,$A431,СВЦЭМ!$B$39:$B$789,T$401)+'СЕТ СН'!$F$16</f>
        <v>#VALUE!</v>
      </c>
      <c r="U431" s="36" t="e">
        <f ca="1">SUMIFS(СВЦЭМ!$L$40:$L$783,СВЦЭМ!$A$40:$A$783,$A431,СВЦЭМ!$B$39:$B$789,U$401)+'СЕТ СН'!$F$16</f>
        <v>#VALUE!</v>
      </c>
      <c r="V431" s="36" t="e">
        <f ca="1">SUMIFS(СВЦЭМ!$L$40:$L$783,СВЦЭМ!$A$40:$A$783,$A431,СВЦЭМ!$B$39:$B$789,V$401)+'СЕТ СН'!$F$16</f>
        <v>#VALUE!</v>
      </c>
      <c r="W431" s="36" t="e">
        <f ca="1">SUMIFS(СВЦЭМ!$L$40:$L$783,СВЦЭМ!$A$40:$A$783,$A431,СВЦЭМ!$B$39:$B$789,W$401)+'СЕТ СН'!$F$16</f>
        <v>#VALUE!</v>
      </c>
      <c r="X431" s="36" t="e">
        <f ca="1">SUMIFS(СВЦЭМ!$L$40:$L$783,СВЦЭМ!$A$40:$A$783,$A431,СВЦЭМ!$B$39:$B$789,X$401)+'СЕТ СН'!$F$16</f>
        <v>#VALUE!</v>
      </c>
      <c r="Y431" s="36" t="e">
        <f ca="1">SUMIFS(СВЦЭМ!$L$40:$L$783,СВЦЭМ!$A$40:$A$783,$A431,СВЦЭМ!$B$39:$B$789,Y$401)+'СЕТ СН'!$F$16</f>
        <v>#VALUE!</v>
      </c>
    </row>
    <row r="432" spans="1:25" ht="15.75" hidden="1" x14ac:dyDescent="0.2">
      <c r="A432" s="35">
        <f t="shared" si="11"/>
        <v>45657</v>
      </c>
      <c r="B432" s="36" t="e">
        <f ca="1">SUMIFS(СВЦЭМ!$L$40:$L$783,СВЦЭМ!$A$40:$A$783,$A432,СВЦЭМ!$B$39:$B$789,B$401)+'СЕТ СН'!$F$16</f>
        <v>#VALUE!</v>
      </c>
      <c r="C432" s="36" t="e">
        <f ca="1">SUMIFS(СВЦЭМ!$L$40:$L$783,СВЦЭМ!$A$40:$A$783,$A432,СВЦЭМ!$B$39:$B$789,C$401)+'СЕТ СН'!$F$16</f>
        <v>#VALUE!</v>
      </c>
      <c r="D432" s="36" t="e">
        <f ca="1">SUMIFS(СВЦЭМ!$L$40:$L$783,СВЦЭМ!$A$40:$A$783,$A432,СВЦЭМ!$B$39:$B$789,D$401)+'СЕТ СН'!$F$16</f>
        <v>#VALUE!</v>
      </c>
      <c r="E432" s="36" t="e">
        <f ca="1">SUMIFS(СВЦЭМ!$L$40:$L$783,СВЦЭМ!$A$40:$A$783,$A432,СВЦЭМ!$B$39:$B$789,E$401)+'СЕТ СН'!$F$16</f>
        <v>#VALUE!</v>
      </c>
      <c r="F432" s="36" t="e">
        <f ca="1">SUMIFS(СВЦЭМ!$L$40:$L$783,СВЦЭМ!$A$40:$A$783,$A432,СВЦЭМ!$B$39:$B$789,F$401)+'СЕТ СН'!$F$16</f>
        <v>#VALUE!</v>
      </c>
      <c r="G432" s="36" t="e">
        <f ca="1">SUMIFS(СВЦЭМ!$L$40:$L$783,СВЦЭМ!$A$40:$A$783,$A432,СВЦЭМ!$B$39:$B$789,G$401)+'СЕТ СН'!$F$16</f>
        <v>#VALUE!</v>
      </c>
      <c r="H432" s="36" t="e">
        <f ca="1">SUMIFS(СВЦЭМ!$L$40:$L$783,СВЦЭМ!$A$40:$A$783,$A432,СВЦЭМ!$B$39:$B$789,H$401)+'СЕТ СН'!$F$16</f>
        <v>#VALUE!</v>
      </c>
      <c r="I432" s="36" t="e">
        <f ca="1">SUMIFS(СВЦЭМ!$L$40:$L$783,СВЦЭМ!$A$40:$A$783,$A432,СВЦЭМ!$B$39:$B$789,I$401)+'СЕТ СН'!$F$16</f>
        <v>#VALUE!</v>
      </c>
      <c r="J432" s="36" t="e">
        <f ca="1">SUMIFS(СВЦЭМ!$L$40:$L$783,СВЦЭМ!$A$40:$A$783,$A432,СВЦЭМ!$B$39:$B$789,J$401)+'СЕТ СН'!$F$16</f>
        <v>#VALUE!</v>
      </c>
      <c r="K432" s="36" t="e">
        <f ca="1">SUMIFS(СВЦЭМ!$L$40:$L$783,СВЦЭМ!$A$40:$A$783,$A432,СВЦЭМ!$B$39:$B$789,K$401)+'СЕТ СН'!$F$16</f>
        <v>#VALUE!</v>
      </c>
      <c r="L432" s="36" t="e">
        <f ca="1">SUMIFS(СВЦЭМ!$L$40:$L$783,СВЦЭМ!$A$40:$A$783,$A432,СВЦЭМ!$B$39:$B$789,L$401)+'СЕТ СН'!$F$16</f>
        <v>#VALUE!</v>
      </c>
      <c r="M432" s="36" t="e">
        <f ca="1">SUMIFS(СВЦЭМ!$L$40:$L$783,СВЦЭМ!$A$40:$A$783,$A432,СВЦЭМ!$B$39:$B$789,M$401)+'СЕТ СН'!$F$16</f>
        <v>#VALUE!</v>
      </c>
      <c r="N432" s="36" t="e">
        <f ca="1">SUMIFS(СВЦЭМ!$L$40:$L$783,СВЦЭМ!$A$40:$A$783,$A432,СВЦЭМ!$B$39:$B$789,N$401)+'СЕТ СН'!$F$16</f>
        <v>#VALUE!</v>
      </c>
      <c r="O432" s="36" t="e">
        <f ca="1">SUMIFS(СВЦЭМ!$L$40:$L$783,СВЦЭМ!$A$40:$A$783,$A432,СВЦЭМ!$B$39:$B$789,O$401)+'СЕТ СН'!$F$16</f>
        <v>#VALUE!</v>
      </c>
      <c r="P432" s="36" t="e">
        <f ca="1">SUMIFS(СВЦЭМ!$L$40:$L$783,СВЦЭМ!$A$40:$A$783,$A432,СВЦЭМ!$B$39:$B$789,P$401)+'СЕТ СН'!$F$16</f>
        <v>#VALUE!</v>
      </c>
      <c r="Q432" s="36" t="e">
        <f ca="1">SUMIFS(СВЦЭМ!$L$40:$L$783,СВЦЭМ!$A$40:$A$783,$A432,СВЦЭМ!$B$39:$B$789,Q$401)+'СЕТ СН'!$F$16</f>
        <v>#VALUE!</v>
      </c>
      <c r="R432" s="36" t="e">
        <f ca="1">SUMIFS(СВЦЭМ!$L$40:$L$783,СВЦЭМ!$A$40:$A$783,$A432,СВЦЭМ!$B$39:$B$789,R$401)+'СЕТ СН'!$F$16</f>
        <v>#VALUE!</v>
      </c>
      <c r="S432" s="36" t="e">
        <f ca="1">SUMIFS(СВЦЭМ!$L$40:$L$783,СВЦЭМ!$A$40:$A$783,$A432,СВЦЭМ!$B$39:$B$789,S$401)+'СЕТ СН'!$F$16</f>
        <v>#VALUE!</v>
      </c>
      <c r="T432" s="36" t="e">
        <f ca="1">SUMIFS(СВЦЭМ!$L$40:$L$783,СВЦЭМ!$A$40:$A$783,$A432,СВЦЭМ!$B$39:$B$789,T$401)+'СЕТ СН'!$F$16</f>
        <v>#VALUE!</v>
      </c>
      <c r="U432" s="36" t="e">
        <f ca="1">SUMIFS(СВЦЭМ!$L$40:$L$783,СВЦЭМ!$A$40:$A$783,$A432,СВЦЭМ!$B$39:$B$789,U$401)+'СЕТ СН'!$F$16</f>
        <v>#VALUE!</v>
      </c>
      <c r="V432" s="36" t="e">
        <f ca="1">SUMIFS(СВЦЭМ!$L$40:$L$783,СВЦЭМ!$A$40:$A$783,$A432,СВЦЭМ!$B$39:$B$789,V$401)+'СЕТ СН'!$F$16</f>
        <v>#VALUE!</v>
      </c>
      <c r="W432" s="36" t="e">
        <f ca="1">SUMIFS(СВЦЭМ!$L$40:$L$783,СВЦЭМ!$A$40:$A$783,$A432,СВЦЭМ!$B$39:$B$789,W$401)+'СЕТ СН'!$F$16</f>
        <v>#VALUE!</v>
      </c>
      <c r="X432" s="36" t="e">
        <f ca="1">SUMIFS(СВЦЭМ!$L$40:$L$783,СВЦЭМ!$A$40:$A$783,$A432,СВЦЭМ!$B$39:$B$789,X$401)+'СЕТ СН'!$F$16</f>
        <v>#VALUE!</v>
      </c>
      <c r="Y432" s="36" t="e">
        <f ca="1">SUMIFS(СВЦЭМ!$L$40:$L$783,СВЦЭМ!$A$40:$A$783,$A432,СВЦЭМ!$B$39:$B$789,Y$401)+'СЕТ СН'!$F$16</f>
        <v>#VALUE!</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7" t="s">
        <v>122</v>
      </c>
      <c r="B435" s="157"/>
      <c r="C435" s="157"/>
      <c r="D435" s="157"/>
      <c r="E435" s="157"/>
      <c r="F435" s="157"/>
      <c r="G435" s="157"/>
      <c r="H435" s="157"/>
      <c r="I435" s="157"/>
      <c r="J435" s="157"/>
      <c r="K435" s="157"/>
      <c r="L435" s="158">
        <f>СВЦЭМ!$D$18+'СЕТ СН'!$F$17</f>
        <v>0</v>
      </c>
      <c r="M435" s="159"/>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9" t="s">
        <v>74</v>
      </c>
      <c r="B437" s="139"/>
      <c r="C437" s="139"/>
      <c r="D437" s="139"/>
      <c r="E437" s="139"/>
      <c r="F437" s="139"/>
      <c r="G437" s="139"/>
      <c r="H437" s="139"/>
      <c r="I437" s="139"/>
      <c r="J437" s="139"/>
      <c r="K437" s="139"/>
      <c r="L437" s="139"/>
      <c r="M437" s="139"/>
      <c r="N437" s="140" t="s">
        <v>29</v>
      </c>
      <c r="O437" s="140"/>
      <c r="P437" s="140"/>
      <c r="Q437" s="140"/>
      <c r="R437" s="140"/>
      <c r="S437" s="140"/>
      <c r="T437" s="140"/>
      <c r="U437" s="140"/>
      <c r="V437" s="47"/>
      <c r="W437" s="47"/>
      <c r="X437" s="47"/>
      <c r="Y437" s="47"/>
    </row>
    <row r="438" spans="1:26" ht="15.75" x14ac:dyDescent="0.25">
      <c r="A438" s="139"/>
      <c r="B438" s="139"/>
      <c r="C438" s="139"/>
      <c r="D438" s="139"/>
      <c r="E438" s="139"/>
      <c r="F438" s="139"/>
      <c r="G438" s="139"/>
      <c r="H438" s="139"/>
      <c r="I438" s="139"/>
      <c r="J438" s="139"/>
      <c r="K438" s="139"/>
      <c r="L438" s="139"/>
      <c r="M438" s="139"/>
      <c r="N438" s="141" t="s">
        <v>0</v>
      </c>
      <c r="O438" s="141"/>
      <c r="P438" s="141" t="s">
        <v>1</v>
      </c>
      <c r="Q438" s="141"/>
      <c r="R438" s="141" t="s">
        <v>2</v>
      </c>
      <c r="S438" s="141"/>
      <c r="T438" s="141" t="s">
        <v>3</v>
      </c>
      <c r="U438" s="141"/>
    </row>
    <row r="439" spans="1:26" ht="15.75" x14ac:dyDescent="0.25">
      <c r="A439" s="139"/>
      <c r="B439" s="139"/>
      <c r="C439" s="139"/>
      <c r="D439" s="139"/>
      <c r="E439" s="139"/>
      <c r="F439" s="139"/>
      <c r="G439" s="139"/>
      <c r="H439" s="139"/>
      <c r="I439" s="139"/>
      <c r="J439" s="139"/>
      <c r="K439" s="139"/>
      <c r="L439" s="139"/>
      <c r="M439" s="139"/>
      <c r="N439" s="142">
        <f>СВЦЭМ!$D$12+'СЕТ СН'!$F$13-'СЕТ СН'!$F$25</f>
        <v>740665.77272727271</v>
      </c>
      <c r="O439" s="143"/>
      <c r="P439" s="142">
        <f>СВЦЭМ!$D$12+'СЕТ СН'!$F$13-'СЕТ СН'!$G$25</f>
        <v>740665.77272727271</v>
      </c>
      <c r="Q439" s="143"/>
      <c r="R439" s="142">
        <f>СВЦЭМ!$D$12+'СЕТ СН'!$F$13-'СЕТ СН'!$H$25</f>
        <v>740665.77272727271</v>
      </c>
      <c r="S439" s="143"/>
      <c r="T439" s="142">
        <f>СВЦЭМ!$D$12+'СЕТ СН'!$F$13-'СЕТ СН'!$I$25</f>
        <v>740665.77272727271</v>
      </c>
      <c r="U439" s="143"/>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74"/>
  <sheetViews>
    <sheetView tabSelected="1" topLeftCell="C217" zoomScale="70" zoomScaleNormal="70" zoomScaleSheetLayoutView="80" workbookViewId="0">
      <selection activeCell="Y486" sqref="Y486"/>
    </sheetView>
  </sheetViews>
  <sheetFormatPr defaultColWidth="9" defaultRowHeight="15" x14ac:dyDescent="0.25"/>
  <cols>
    <col min="1" max="1" width="10.875" style="49" customWidth="1"/>
    <col min="2" max="25" width="10.625" style="49" customWidth="1"/>
    <col min="26" max="26" width="12" style="42" customWidth="1"/>
    <col min="27" max="27" width="11.25" style="42" customWidth="1"/>
    <col min="28" max="16384" width="9" style="42"/>
  </cols>
  <sheetData>
    <row r="1" spans="1:32" ht="45.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декабре 2024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32"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32" ht="15.75" customHeight="1" x14ac:dyDescent="0.2">
      <c r="A3" s="127" t="s">
        <v>42</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32" ht="32.25" customHeight="1" x14ac:dyDescent="0.2">
      <c r="A4" s="127" t="s">
        <v>81</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32"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32"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32"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32"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32" ht="12.75" x14ac:dyDescent="0.2">
      <c r="A9" s="128" t="s">
        <v>7</v>
      </c>
      <c r="B9" s="131" t="s">
        <v>137</v>
      </c>
      <c r="C9" s="132"/>
      <c r="D9" s="132"/>
      <c r="E9" s="132"/>
      <c r="F9" s="132"/>
      <c r="G9" s="132"/>
      <c r="H9" s="132"/>
      <c r="I9" s="132"/>
      <c r="J9" s="132"/>
      <c r="K9" s="132"/>
      <c r="L9" s="132"/>
      <c r="M9" s="132"/>
      <c r="N9" s="132"/>
      <c r="O9" s="132"/>
      <c r="P9" s="132"/>
      <c r="Q9" s="132"/>
      <c r="R9" s="132"/>
      <c r="S9" s="132"/>
      <c r="T9" s="132"/>
      <c r="U9" s="132"/>
      <c r="V9" s="132"/>
      <c r="W9" s="132"/>
      <c r="X9" s="132"/>
      <c r="Y9" s="133"/>
    </row>
    <row r="10" spans="1:32"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32" ht="15.75"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c r="Z11" s="34">
        <v>25</v>
      </c>
      <c r="AA11" s="34">
        <v>26</v>
      </c>
      <c r="AB11" s="34">
        <v>27</v>
      </c>
      <c r="AC11" s="34">
        <v>28</v>
      </c>
      <c r="AD11" s="34">
        <v>29</v>
      </c>
      <c r="AE11" s="34">
        <v>30</v>
      </c>
      <c r="AF11" s="34">
        <v>31</v>
      </c>
    </row>
    <row r="12" spans="1:32" ht="15.75" x14ac:dyDescent="0.2">
      <c r="A12" s="35" t="str">
        <f>СВЦЭМ!$A$40</f>
        <v>01.12.2024</v>
      </c>
      <c r="B12" s="36">
        <f>SUMIFS(СВЦЭМ!$D$39:$D$789,СВЦЭМ!$A$39:$A$789,$A12,СВЦЭМ!$B$39:$B$789,B$11)+'СЕТ СН'!$F$14+СВЦЭМ!$D$10+'СЕТ СН'!$F$8*'СЕТ СН'!$F$9-'СЕТ СН'!$F$26</f>
        <v>2327.5515353800001</v>
      </c>
      <c r="C12" s="36">
        <f>SUMIFS(СВЦЭМ!$D$39:$D$789,СВЦЭМ!$A$39:$A$789,$A12,СВЦЭМ!$B$39:$B$789,C$11)+'СЕТ СН'!$F$14+СВЦЭМ!$D$10+'СЕТ СН'!$F$8*'СЕТ СН'!$F$9-'СЕТ СН'!$F$26</f>
        <v>2374.1220306499999</v>
      </c>
      <c r="D12" s="36">
        <f>SUMIFS(СВЦЭМ!$D$39:$D$789,СВЦЭМ!$A$39:$A$789,$A12,СВЦЭМ!$B$39:$B$789,D$11)+'СЕТ СН'!$F$14+СВЦЭМ!$D$10+'СЕТ СН'!$F$8*'СЕТ СН'!$F$9-'СЕТ СН'!$F$26</f>
        <v>2392.13455987</v>
      </c>
      <c r="E12" s="36">
        <f>SUMIFS(СВЦЭМ!$D$39:$D$789,СВЦЭМ!$A$39:$A$789,$A12,СВЦЭМ!$B$39:$B$789,E$11)+'СЕТ СН'!$F$14+СВЦЭМ!$D$10+'СЕТ СН'!$F$8*'СЕТ СН'!$F$9-'СЕТ СН'!$F$26</f>
        <v>2386.2948361899998</v>
      </c>
      <c r="F12" s="36">
        <f>SUMIFS(СВЦЭМ!$D$39:$D$789,СВЦЭМ!$A$39:$A$789,$A12,СВЦЭМ!$B$39:$B$789,F$11)+'СЕТ СН'!$F$14+СВЦЭМ!$D$10+'СЕТ СН'!$F$8*'СЕТ СН'!$F$9-'СЕТ СН'!$F$26</f>
        <v>2387.7750039699995</v>
      </c>
      <c r="G12" s="36">
        <f>SUMIFS(СВЦЭМ!$D$39:$D$789,СВЦЭМ!$A$39:$A$789,$A12,СВЦЭМ!$B$39:$B$789,G$11)+'СЕТ СН'!$F$14+СВЦЭМ!$D$10+'СЕТ СН'!$F$8*'СЕТ СН'!$F$9-'СЕТ СН'!$F$26</f>
        <v>2405.42159954</v>
      </c>
      <c r="H12" s="36">
        <f>SUMIFS(СВЦЭМ!$D$39:$D$789,СВЦЭМ!$A$39:$A$789,$A12,СВЦЭМ!$B$39:$B$789,H$11)+'СЕТ СН'!$F$14+СВЦЭМ!$D$10+'СЕТ СН'!$F$8*'СЕТ СН'!$F$9-'СЕТ СН'!$F$26</f>
        <v>2408.64220785</v>
      </c>
      <c r="I12" s="36">
        <f>SUMIFS(СВЦЭМ!$D$39:$D$789,СВЦЭМ!$A$39:$A$789,$A12,СВЦЭМ!$B$39:$B$789,I$11)+'СЕТ СН'!$F$14+СВЦЭМ!$D$10+'СЕТ СН'!$F$8*'СЕТ СН'!$F$9-'СЕТ СН'!$F$26</f>
        <v>2410.8603072200003</v>
      </c>
      <c r="J12" s="36">
        <f>SUMIFS(СВЦЭМ!$D$39:$D$789,СВЦЭМ!$A$39:$A$789,$A12,СВЦЭМ!$B$39:$B$789,J$11)+'СЕТ СН'!$F$14+СВЦЭМ!$D$10+'СЕТ СН'!$F$8*'СЕТ СН'!$F$9-'СЕТ СН'!$F$26</f>
        <v>2369.4006213599996</v>
      </c>
      <c r="K12" s="36">
        <f>SUMIFS(СВЦЭМ!$D$39:$D$789,СВЦЭМ!$A$39:$A$789,$A12,СВЦЭМ!$B$39:$B$789,K$11)+'СЕТ СН'!$F$14+СВЦЭМ!$D$10+'СЕТ СН'!$F$8*'СЕТ СН'!$F$9-'СЕТ СН'!$F$26</f>
        <v>2374.63034419</v>
      </c>
      <c r="L12" s="36">
        <f>SUMIFS(СВЦЭМ!$D$39:$D$789,СВЦЭМ!$A$39:$A$789,$A12,СВЦЭМ!$B$39:$B$789,L$11)+'СЕТ СН'!$F$14+СВЦЭМ!$D$10+'СЕТ СН'!$F$8*'СЕТ СН'!$F$9-'СЕТ СН'!$F$26</f>
        <v>2333.2093962899999</v>
      </c>
      <c r="M12" s="36">
        <f>SUMIFS(СВЦЭМ!$D$39:$D$789,СВЦЭМ!$A$39:$A$789,$A12,СВЦЭМ!$B$39:$B$789,M$11)+'СЕТ СН'!$F$14+СВЦЭМ!$D$10+'СЕТ СН'!$F$8*'СЕТ СН'!$F$9-'СЕТ СН'!$F$26</f>
        <v>2332.1102269699995</v>
      </c>
      <c r="N12" s="36">
        <f>SUMIFS(СВЦЭМ!$D$39:$D$789,СВЦЭМ!$A$39:$A$789,$A12,СВЦЭМ!$B$39:$B$789,N$11)+'СЕТ СН'!$F$14+СВЦЭМ!$D$10+'СЕТ СН'!$F$8*'СЕТ СН'!$F$9-'СЕТ СН'!$F$26</f>
        <v>2359.4858821999997</v>
      </c>
      <c r="O12" s="36">
        <f>SUMIFS(СВЦЭМ!$D$39:$D$789,СВЦЭМ!$A$39:$A$789,$A12,СВЦЭМ!$B$39:$B$789,O$11)+'СЕТ СН'!$F$14+СВЦЭМ!$D$10+'СЕТ СН'!$F$8*'СЕТ СН'!$F$9-'СЕТ СН'!$F$26</f>
        <v>2371.82639681</v>
      </c>
      <c r="P12" s="36">
        <f>SUMIFS(СВЦЭМ!$D$39:$D$789,СВЦЭМ!$A$39:$A$789,$A12,СВЦЭМ!$B$39:$B$789,P$11)+'СЕТ СН'!$F$14+СВЦЭМ!$D$10+'СЕТ СН'!$F$8*'СЕТ СН'!$F$9-'СЕТ СН'!$F$26</f>
        <v>2398.6303807899994</v>
      </c>
      <c r="Q12" s="36">
        <f>SUMIFS(СВЦЭМ!$D$39:$D$789,СВЦЭМ!$A$39:$A$789,$A12,СВЦЭМ!$B$39:$B$789,Q$11)+'СЕТ СН'!$F$14+СВЦЭМ!$D$10+'СЕТ СН'!$F$8*'СЕТ СН'!$F$9-'СЕТ СН'!$F$26</f>
        <v>2418.36598839</v>
      </c>
      <c r="R12" s="36">
        <f>SUMIFS(СВЦЭМ!$D$39:$D$789,СВЦЭМ!$A$39:$A$789,$A12,СВЦЭМ!$B$39:$B$789,R$11)+'СЕТ СН'!$F$14+СВЦЭМ!$D$10+'СЕТ СН'!$F$8*'СЕТ СН'!$F$9-'СЕТ СН'!$F$26</f>
        <v>2402.7771483899996</v>
      </c>
      <c r="S12" s="36">
        <f>SUMIFS(СВЦЭМ!$D$39:$D$789,СВЦЭМ!$A$39:$A$789,$A12,СВЦЭМ!$B$39:$B$789,S$11)+'СЕТ СН'!$F$14+СВЦЭМ!$D$10+'СЕТ СН'!$F$8*'СЕТ СН'!$F$9-'СЕТ СН'!$F$26</f>
        <v>2348.0513204500003</v>
      </c>
      <c r="T12" s="36">
        <f>SUMIFS(СВЦЭМ!$D$39:$D$789,СВЦЭМ!$A$39:$A$789,$A12,СВЦЭМ!$B$39:$B$789,T$11)+'СЕТ СН'!$F$14+СВЦЭМ!$D$10+'СЕТ СН'!$F$8*'СЕТ СН'!$F$9-'СЕТ СН'!$F$26</f>
        <v>2283.4058408399997</v>
      </c>
      <c r="U12" s="36">
        <f>SUMIFS(СВЦЭМ!$D$39:$D$789,СВЦЭМ!$A$39:$A$789,$A12,СВЦЭМ!$B$39:$B$789,U$11)+'СЕТ СН'!$F$14+СВЦЭМ!$D$10+'СЕТ СН'!$F$8*'СЕТ СН'!$F$9-'СЕТ СН'!$F$26</f>
        <v>2301.6421252299997</v>
      </c>
      <c r="V12" s="36">
        <f>SUMIFS(СВЦЭМ!$D$39:$D$789,СВЦЭМ!$A$39:$A$789,$A12,СВЦЭМ!$B$39:$B$789,V$11)+'СЕТ СН'!$F$14+СВЦЭМ!$D$10+'СЕТ СН'!$F$8*'СЕТ СН'!$F$9-'СЕТ СН'!$F$26</f>
        <v>2322.9431198100001</v>
      </c>
      <c r="W12" s="36">
        <f>SUMIFS(СВЦЭМ!$D$39:$D$789,СВЦЭМ!$A$39:$A$789,$A12,СВЦЭМ!$B$39:$B$789,W$11)+'СЕТ СН'!$F$14+СВЦЭМ!$D$10+'СЕТ СН'!$F$8*'СЕТ СН'!$F$9-'СЕТ СН'!$F$26</f>
        <v>2341.1055027800003</v>
      </c>
      <c r="X12" s="36">
        <f>SUMIFS(СВЦЭМ!$D$39:$D$789,СВЦЭМ!$A$39:$A$789,$A12,СВЦЭМ!$B$39:$B$789,X$11)+'СЕТ СН'!$F$14+СВЦЭМ!$D$10+'СЕТ СН'!$F$8*'СЕТ СН'!$F$9-'СЕТ СН'!$F$26</f>
        <v>2364.19305446</v>
      </c>
      <c r="Y12" s="36">
        <f>SUMIFS(СВЦЭМ!$D$39:$D$789,СВЦЭМ!$A$39:$A$789,$A12,СВЦЭМ!$B$39:$B$789,Y$11)+'СЕТ СН'!$F$14+СВЦЭМ!$D$10+'СЕТ СН'!$F$8*'СЕТ СН'!$F$9-'СЕТ СН'!$F$26</f>
        <v>2430.6239369099994</v>
      </c>
    </row>
    <row r="13" spans="1:32" ht="15.75" x14ac:dyDescent="0.2">
      <c r="A13" s="35">
        <f>A12+1</f>
        <v>45628</v>
      </c>
      <c r="B13" s="36">
        <f>SUMIFS(СВЦЭМ!$D$39:$D$789,СВЦЭМ!$A$39:$A$789,$A13,СВЦЭМ!$B$39:$B$789,B$11)+'СЕТ СН'!$F$14+СВЦЭМ!$D$10+'СЕТ СН'!$F$8*'СЕТ СН'!$F$9-'СЕТ СН'!$F$26</f>
        <v>2501.6914718099997</v>
      </c>
      <c r="C13" s="36">
        <f>SUMIFS(СВЦЭМ!$D$39:$D$789,СВЦЭМ!$A$39:$A$789,$A13,СВЦЭМ!$B$39:$B$789,C$11)+'СЕТ СН'!$F$14+СВЦЭМ!$D$10+'СЕТ СН'!$F$8*'СЕТ СН'!$F$9-'СЕТ СН'!$F$26</f>
        <v>2488.0950349599998</v>
      </c>
      <c r="D13" s="36">
        <f>SUMIFS(СВЦЭМ!$D$39:$D$789,СВЦЭМ!$A$39:$A$789,$A13,СВЦЭМ!$B$39:$B$789,D$11)+'СЕТ СН'!$F$14+СВЦЭМ!$D$10+'СЕТ СН'!$F$8*'СЕТ СН'!$F$9-'СЕТ СН'!$F$26</f>
        <v>2475.7922013400002</v>
      </c>
      <c r="E13" s="36">
        <f>SUMIFS(СВЦЭМ!$D$39:$D$789,СВЦЭМ!$A$39:$A$789,$A13,СВЦЭМ!$B$39:$B$789,E$11)+'СЕТ СН'!$F$14+СВЦЭМ!$D$10+'СЕТ СН'!$F$8*'СЕТ СН'!$F$9-'СЕТ СН'!$F$26</f>
        <v>2485.8493084900001</v>
      </c>
      <c r="F13" s="36">
        <f>SUMIFS(СВЦЭМ!$D$39:$D$789,СВЦЭМ!$A$39:$A$789,$A13,СВЦЭМ!$B$39:$B$789,F$11)+'СЕТ СН'!$F$14+СВЦЭМ!$D$10+'СЕТ СН'!$F$8*'СЕТ СН'!$F$9-'СЕТ СН'!$F$26</f>
        <v>2478.1842318999998</v>
      </c>
      <c r="G13" s="36">
        <f>SUMIFS(СВЦЭМ!$D$39:$D$789,СВЦЭМ!$A$39:$A$789,$A13,СВЦЭМ!$B$39:$B$789,G$11)+'СЕТ СН'!$F$14+СВЦЭМ!$D$10+'СЕТ СН'!$F$8*'СЕТ СН'!$F$9-'СЕТ СН'!$F$26</f>
        <v>2482.5270588499998</v>
      </c>
      <c r="H13" s="36">
        <f>SUMIFS(СВЦЭМ!$D$39:$D$789,СВЦЭМ!$A$39:$A$789,$A13,СВЦЭМ!$B$39:$B$789,H$11)+'СЕТ СН'!$F$14+СВЦЭМ!$D$10+'СЕТ СН'!$F$8*'СЕТ СН'!$F$9-'СЕТ СН'!$F$26</f>
        <v>2426.9925746600002</v>
      </c>
      <c r="I13" s="36">
        <f>SUMIFS(СВЦЭМ!$D$39:$D$789,СВЦЭМ!$A$39:$A$789,$A13,СВЦЭМ!$B$39:$B$789,I$11)+'СЕТ СН'!$F$14+СВЦЭМ!$D$10+'СЕТ СН'!$F$8*'СЕТ СН'!$F$9-'СЕТ СН'!$F$26</f>
        <v>2347.06511056</v>
      </c>
      <c r="J13" s="36">
        <f>SUMIFS(СВЦЭМ!$D$39:$D$789,СВЦЭМ!$A$39:$A$789,$A13,СВЦЭМ!$B$39:$B$789,J$11)+'СЕТ СН'!$F$14+СВЦЭМ!$D$10+'СЕТ СН'!$F$8*'СЕТ СН'!$F$9-'СЕТ СН'!$F$26</f>
        <v>2304.99267444</v>
      </c>
      <c r="K13" s="36">
        <f>SUMIFS(СВЦЭМ!$D$39:$D$789,СВЦЭМ!$A$39:$A$789,$A13,СВЦЭМ!$B$39:$B$789,K$11)+'СЕТ СН'!$F$14+СВЦЭМ!$D$10+'СЕТ СН'!$F$8*'СЕТ СН'!$F$9-'СЕТ СН'!$F$26</f>
        <v>2291.1167928300001</v>
      </c>
      <c r="L13" s="36">
        <f>SUMIFS(СВЦЭМ!$D$39:$D$789,СВЦЭМ!$A$39:$A$789,$A13,СВЦЭМ!$B$39:$B$789,L$11)+'СЕТ СН'!$F$14+СВЦЭМ!$D$10+'СЕТ СН'!$F$8*'СЕТ СН'!$F$9-'СЕТ СН'!$F$26</f>
        <v>2307.5658304099998</v>
      </c>
      <c r="M13" s="36">
        <f>SUMIFS(СВЦЭМ!$D$39:$D$789,СВЦЭМ!$A$39:$A$789,$A13,СВЦЭМ!$B$39:$B$789,M$11)+'СЕТ СН'!$F$14+СВЦЭМ!$D$10+'СЕТ СН'!$F$8*'СЕТ СН'!$F$9-'СЕТ СН'!$F$26</f>
        <v>2322.2366376399996</v>
      </c>
      <c r="N13" s="36">
        <f>SUMIFS(СВЦЭМ!$D$39:$D$789,СВЦЭМ!$A$39:$A$789,$A13,СВЦЭМ!$B$39:$B$789,N$11)+'СЕТ СН'!$F$14+СВЦЭМ!$D$10+'СЕТ СН'!$F$8*'СЕТ СН'!$F$9-'СЕТ СН'!$F$26</f>
        <v>2337.6760735899998</v>
      </c>
      <c r="O13" s="36">
        <f>SUMIFS(СВЦЭМ!$D$39:$D$789,СВЦЭМ!$A$39:$A$789,$A13,СВЦЭМ!$B$39:$B$789,O$11)+'СЕТ СН'!$F$14+СВЦЭМ!$D$10+'СЕТ СН'!$F$8*'СЕТ СН'!$F$9-'СЕТ СН'!$F$26</f>
        <v>2353.2240107600001</v>
      </c>
      <c r="P13" s="36">
        <f>SUMIFS(СВЦЭМ!$D$39:$D$789,СВЦЭМ!$A$39:$A$789,$A13,СВЦЭМ!$B$39:$B$789,P$11)+'СЕТ СН'!$F$14+СВЦЭМ!$D$10+'СЕТ СН'!$F$8*'СЕТ СН'!$F$9-'СЕТ СН'!$F$26</f>
        <v>2367.44965237</v>
      </c>
      <c r="Q13" s="36">
        <f>SUMIFS(СВЦЭМ!$D$39:$D$789,СВЦЭМ!$A$39:$A$789,$A13,СВЦЭМ!$B$39:$B$789,Q$11)+'СЕТ СН'!$F$14+СВЦЭМ!$D$10+'СЕТ СН'!$F$8*'СЕТ СН'!$F$9-'СЕТ СН'!$F$26</f>
        <v>2366.1136687400003</v>
      </c>
      <c r="R13" s="36">
        <f>SUMIFS(СВЦЭМ!$D$39:$D$789,СВЦЭМ!$A$39:$A$789,$A13,СВЦЭМ!$B$39:$B$789,R$11)+'СЕТ СН'!$F$14+СВЦЭМ!$D$10+'СЕТ СН'!$F$8*'СЕТ СН'!$F$9-'СЕТ СН'!$F$26</f>
        <v>2356.6080222999999</v>
      </c>
      <c r="S13" s="36">
        <f>SUMIFS(СВЦЭМ!$D$39:$D$789,СВЦЭМ!$A$39:$A$789,$A13,СВЦЭМ!$B$39:$B$789,S$11)+'СЕТ СН'!$F$14+СВЦЭМ!$D$10+'СЕТ СН'!$F$8*'СЕТ СН'!$F$9-'СЕТ СН'!$F$26</f>
        <v>2308.6140090999997</v>
      </c>
      <c r="T13" s="36">
        <f>SUMIFS(СВЦЭМ!$D$39:$D$789,СВЦЭМ!$A$39:$A$789,$A13,СВЦЭМ!$B$39:$B$789,T$11)+'СЕТ СН'!$F$14+СВЦЭМ!$D$10+'СЕТ СН'!$F$8*'СЕТ СН'!$F$9-'СЕТ СН'!$F$26</f>
        <v>2262.0483749300001</v>
      </c>
      <c r="U13" s="36">
        <f>SUMIFS(СВЦЭМ!$D$39:$D$789,СВЦЭМ!$A$39:$A$789,$A13,СВЦЭМ!$B$39:$B$789,U$11)+'СЕТ СН'!$F$14+СВЦЭМ!$D$10+'СЕТ СН'!$F$8*'СЕТ СН'!$F$9-'СЕТ СН'!$F$26</f>
        <v>2299.6350680599999</v>
      </c>
      <c r="V13" s="36">
        <f>SUMIFS(СВЦЭМ!$D$39:$D$789,СВЦЭМ!$A$39:$A$789,$A13,СВЦЭМ!$B$39:$B$789,V$11)+'СЕТ СН'!$F$14+СВЦЭМ!$D$10+'СЕТ СН'!$F$8*'СЕТ СН'!$F$9-'СЕТ СН'!$F$26</f>
        <v>2327.8027808099996</v>
      </c>
      <c r="W13" s="36">
        <f>SUMIFS(СВЦЭМ!$D$39:$D$789,СВЦЭМ!$A$39:$A$789,$A13,СВЦЭМ!$B$39:$B$789,W$11)+'СЕТ СН'!$F$14+СВЦЭМ!$D$10+'СЕТ СН'!$F$8*'СЕТ СН'!$F$9-'СЕТ СН'!$F$26</f>
        <v>2319.4958742399995</v>
      </c>
      <c r="X13" s="36">
        <f>SUMIFS(СВЦЭМ!$D$39:$D$789,СВЦЭМ!$A$39:$A$789,$A13,СВЦЭМ!$B$39:$B$789,X$11)+'СЕТ СН'!$F$14+СВЦЭМ!$D$10+'СЕТ СН'!$F$8*'СЕТ СН'!$F$9-'СЕТ СН'!$F$26</f>
        <v>2319.3160050799997</v>
      </c>
      <c r="Y13" s="36">
        <f>SUMIFS(СВЦЭМ!$D$39:$D$789,СВЦЭМ!$A$39:$A$789,$A13,СВЦЭМ!$B$39:$B$789,Y$11)+'СЕТ СН'!$F$14+СВЦЭМ!$D$10+'СЕТ СН'!$F$8*'СЕТ СН'!$F$9-'СЕТ СН'!$F$26</f>
        <v>2348.9174823000003</v>
      </c>
    </row>
    <row r="14" spans="1:32" ht="15.75" x14ac:dyDescent="0.2">
      <c r="A14" s="35">
        <f t="shared" ref="A14:A42" si="0">A13+1</f>
        <v>45629</v>
      </c>
      <c r="B14" s="36">
        <f>SUMIFS(СВЦЭМ!$D$39:$D$789,СВЦЭМ!$A$39:$A$789,$A14,СВЦЭМ!$B$39:$B$789,B$11)+'СЕТ СН'!$F$14+СВЦЭМ!$D$10+'СЕТ СН'!$F$8*'СЕТ СН'!$F$9-'СЕТ СН'!$F$26</f>
        <v>2367.8192333099996</v>
      </c>
      <c r="C14" s="36">
        <f>SUMIFS(СВЦЭМ!$D$39:$D$789,СВЦЭМ!$A$39:$A$789,$A14,СВЦЭМ!$B$39:$B$789,C$11)+'СЕТ СН'!$F$14+СВЦЭМ!$D$10+'СЕТ СН'!$F$8*'СЕТ СН'!$F$9-'СЕТ СН'!$F$26</f>
        <v>2406.1084189799994</v>
      </c>
      <c r="D14" s="36">
        <f>SUMIFS(СВЦЭМ!$D$39:$D$789,СВЦЭМ!$A$39:$A$789,$A14,СВЦЭМ!$B$39:$B$789,D$11)+'СЕТ СН'!$F$14+СВЦЭМ!$D$10+'СЕТ СН'!$F$8*'СЕТ СН'!$F$9-'СЕТ СН'!$F$26</f>
        <v>2436.0039738400001</v>
      </c>
      <c r="E14" s="36">
        <f>SUMIFS(СВЦЭМ!$D$39:$D$789,СВЦЭМ!$A$39:$A$789,$A14,СВЦЭМ!$B$39:$B$789,E$11)+'СЕТ СН'!$F$14+СВЦЭМ!$D$10+'СЕТ СН'!$F$8*'СЕТ СН'!$F$9-'СЕТ СН'!$F$26</f>
        <v>2464.1591634099996</v>
      </c>
      <c r="F14" s="36">
        <f>SUMIFS(СВЦЭМ!$D$39:$D$789,СВЦЭМ!$A$39:$A$789,$A14,СВЦЭМ!$B$39:$B$789,F$11)+'СЕТ СН'!$F$14+СВЦЭМ!$D$10+'СЕТ СН'!$F$8*'СЕТ СН'!$F$9-'СЕТ СН'!$F$26</f>
        <v>2470.3781409599997</v>
      </c>
      <c r="G14" s="36">
        <f>SUMIFS(СВЦЭМ!$D$39:$D$789,СВЦЭМ!$A$39:$A$789,$A14,СВЦЭМ!$B$39:$B$789,G$11)+'СЕТ СН'!$F$14+СВЦЭМ!$D$10+'СЕТ СН'!$F$8*'СЕТ СН'!$F$9-'СЕТ СН'!$F$26</f>
        <v>2424.2994957700002</v>
      </c>
      <c r="H14" s="36">
        <f>SUMIFS(СВЦЭМ!$D$39:$D$789,СВЦЭМ!$A$39:$A$789,$A14,СВЦЭМ!$B$39:$B$789,H$11)+'СЕТ СН'!$F$14+СВЦЭМ!$D$10+'СЕТ СН'!$F$8*'СЕТ СН'!$F$9-'СЕТ СН'!$F$26</f>
        <v>2370.7317761599998</v>
      </c>
      <c r="I14" s="36">
        <f>SUMIFS(СВЦЭМ!$D$39:$D$789,СВЦЭМ!$A$39:$A$789,$A14,СВЦЭМ!$B$39:$B$789,I$11)+'СЕТ СН'!$F$14+СВЦЭМ!$D$10+'СЕТ СН'!$F$8*'СЕТ СН'!$F$9-'СЕТ СН'!$F$26</f>
        <v>2302.4110461</v>
      </c>
      <c r="J14" s="36">
        <f>SUMIFS(СВЦЭМ!$D$39:$D$789,СВЦЭМ!$A$39:$A$789,$A14,СВЦЭМ!$B$39:$B$789,J$11)+'СЕТ СН'!$F$14+СВЦЭМ!$D$10+'СЕТ СН'!$F$8*'СЕТ СН'!$F$9-'СЕТ СН'!$F$26</f>
        <v>2247.6663501200001</v>
      </c>
      <c r="K14" s="36">
        <f>SUMIFS(СВЦЭМ!$D$39:$D$789,СВЦЭМ!$A$39:$A$789,$A14,СВЦЭМ!$B$39:$B$789,K$11)+'СЕТ СН'!$F$14+СВЦЭМ!$D$10+'СЕТ СН'!$F$8*'СЕТ СН'!$F$9-'СЕТ СН'!$F$26</f>
        <v>2253.4031306900001</v>
      </c>
      <c r="L14" s="36">
        <f>SUMIFS(СВЦЭМ!$D$39:$D$789,СВЦЭМ!$A$39:$A$789,$A14,СВЦЭМ!$B$39:$B$789,L$11)+'СЕТ СН'!$F$14+СВЦЭМ!$D$10+'СЕТ СН'!$F$8*'СЕТ СН'!$F$9-'СЕТ СН'!$F$26</f>
        <v>2260.6449057300001</v>
      </c>
      <c r="M14" s="36">
        <f>SUMIFS(СВЦЭМ!$D$39:$D$789,СВЦЭМ!$A$39:$A$789,$A14,СВЦЭМ!$B$39:$B$789,M$11)+'СЕТ СН'!$F$14+СВЦЭМ!$D$10+'СЕТ СН'!$F$8*'СЕТ СН'!$F$9-'СЕТ СН'!$F$26</f>
        <v>2263.3479315300001</v>
      </c>
      <c r="N14" s="36">
        <f>SUMIFS(СВЦЭМ!$D$39:$D$789,СВЦЭМ!$A$39:$A$789,$A14,СВЦЭМ!$B$39:$B$789,N$11)+'СЕТ СН'!$F$14+СВЦЭМ!$D$10+'СЕТ СН'!$F$8*'СЕТ СН'!$F$9-'СЕТ СН'!$F$26</f>
        <v>2295.07204146</v>
      </c>
      <c r="O14" s="36">
        <f>SUMIFS(СВЦЭМ!$D$39:$D$789,СВЦЭМ!$A$39:$A$789,$A14,СВЦЭМ!$B$39:$B$789,O$11)+'СЕТ СН'!$F$14+СВЦЭМ!$D$10+'СЕТ СН'!$F$8*'СЕТ СН'!$F$9-'СЕТ СН'!$F$26</f>
        <v>2307.03622215</v>
      </c>
      <c r="P14" s="36">
        <f>SUMIFS(СВЦЭМ!$D$39:$D$789,СВЦЭМ!$A$39:$A$789,$A14,СВЦЭМ!$B$39:$B$789,P$11)+'СЕТ СН'!$F$14+СВЦЭМ!$D$10+'СЕТ СН'!$F$8*'СЕТ СН'!$F$9-'СЕТ СН'!$F$26</f>
        <v>2328.2352867199997</v>
      </c>
      <c r="Q14" s="36">
        <f>SUMIFS(СВЦЭМ!$D$39:$D$789,СВЦЭМ!$A$39:$A$789,$A14,СВЦЭМ!$B$39:$B$789,Q$11)+'СЕТ СН'!$F$14+СВЦЭМ!$D$10+'СЕТ СН'!$F$8*'СЕТ СН'!$F$9-'СЕТ СН'!$F$26</f>
        <v>2353.7207442600002</v>
      </c>
      <c r="R14" s="36">
        <f>SUMIFS(СВЦЭМ!$D$39:$D$789,СВЦЭМ!$A$39:$A$789,$A14,СВЦЭМ!$B$39:$B$789,R$11)+'СЕТ СН'!$F$14+СВЦЭМ!$D$10+'СЕТ СН'!$F$8*'СЕТ СН'!$F$9-'СЕТ СН'!$F$26</f>
        <v>2335.7807135000003</v>
      </c>
      <c r="S14" s="36">
        <f>SUMIFS(СВЦЭМ!$D$39:$D$789,СВЦЭМ!$A$39:$A$789,$A14,СВЦЭМ!$B$39:$B$789,S$11)+'СЕТ СН'!$F$14+СВЦЭМ!$D$10+'СЕТ СН'!$F$8*'СЕТ СН'!$F$9-'СЕТ СН'!$F$26</f>
        <v>2290.8464191899993</v>
      </c>
      <c r="T14" s="36">
        <f>SUMIFS(СВЦЭМ!$D$39:$D$789,СВЦЭМ!$A$39:$A$789,$A14,СВЦЭМ!$B$39:$B$789,T$11)+'СЕТ СН'!$F$14+СВЦЭМ!$D$10+'СЕТ СН'!$F$8*'СЕТ СН'!$F$9-'СЕТ СН'!$F$26</f>
        <v>2244.4401567</v>
      </c>
      <c r="U14" s="36">
        <f>SUMIFS(СВЦЭМ!$D$39:$D$789,СВЦЭМ!$A$39:$A$789,$A14,СВЦЭМ!$B$39:$B$789,U$11)+'СЕТ СН'!$F$14+СВЦЭМ!$D$10+'СЕТ СН'!$F$8*'СЕТ СН'!$F$9-'СЕТ СН'!$F$26</f>
        <v>2264.9479465700001</v>
      </c>
      <c r="V14" s="36">
        <f>SUMIFS(СВЦЭМ!$D$39:$D$789,СВЦЭМ!$A$39:$A$789,$A14,СВЦЭМ!$B$39:$B$789,V$11)+'СЕТ СН'!$F$14+СВЦЭМ!$D$10+'СЕТ СН'!$F$8*'СЕТ СН'!$F$9-'СЕТ СН'!$F$26</f>
        <v>2286.7022812699997</v>
      </c>
      <c r="W14" s="36">
        <f>SUMIFS(СВЦЭМ!$D$39:$D$789,СВЦЭМ!$A$39:$A$789,$A14,СВЦЭМ!$B$39:$B$789,W$11)+'СЕТ СН'!$F$14+СВЦЭМ!$D$10+'СЕТ СН'!$F$8*'СЕТ СН'!$F$9-'СЕТ СН'!$F$26</f>
        <v>2301.5823533299999</v>
      </c>
      <c r="X14" s="36">
        <f>SUMIFS(СВЦЭМ!$D$39:$D$789,СВЦЭМ!$A$39:$A$789,$A14,СВЦЭМ!$B$39:$B$789,X$11)+'СЕТ СН'!$F$14+СВЦЭМ!$D$10+'СЕТ СН'!$F$8*'СЕТ СН'!$F$9-'СЕТ СН'!$F$26</f>
        <v>2312.2070607799997</v>
      </c>
      <c r="Y14" s="36">
        <f>SUMIFS(СВЦЭМ!$D$39:$D$789,СВЦЭМ!$A$39:$A$789,$A14,СВЦЭМ!$B$39:$B$789,Y$11)+'СЕТ СН'!$F$14+СВЦЭМ!$D$10+'СЕТ СН'!$F$8*'СЕТ СН'!$F$9-'СЕТ СН'!$F$26</f>
        <v>2348.3114874299999</v>
      </c>
    </row>
    <row r="15" spans="1:32" ht="15.75" x14ac:dyDescent="0.2">
      <c r="A15" s="35">
        <f t="shared" si="0"/>
        <v>45630</v>
      </c>
      <c r="B15" s="36">
        <f>SUMIFS(СВЦЭМ!$D$39:$D$789,СВЦЭМ!$A$39:$A$789,$A15,СВЦЭМ!$B$39:$B$789,B$11)+'СЕТ СН'!$F$14+СВЦЭМ!$D$10+'СЕТ СН'!$F$8*'СЕТ СН'!$F$9-'СЕТ СН'!$F$26</f>
        <v>2382.1947460700003</v>
      </c>
      <c r="C15" s="36">
        <f>SUMIFS(СВЦЭМ!$D$39:$D$789,СВЦЭМ!$A$39:$A$789,$A15,СВЦЭМ!$B$39:$B$789,C$11)+'СЕТ СН'!$F$14+СВЦЭМ!$D$10+'СЕТ СН'!$F$8*'СЕТ СН'!$F$9-'СЕТ СН'!$F$26</f>
        <v>2445.6051343700001</v>
      </c>
      <c r="D15" s="36">
        <f>SUMIFS(СВЦЭМ!$D$39:$D$789,СВЦЭМ!$A$39:$A$789,$A15,СВЦЭМ!$B$39:$B$789,D$11)+'СЕТ СН'!$F$14+СВЦЭМ!$D$10+'СЕТ СН'!$F$8*'СЕТ СН'!$F$9-'СЕТ СН'!$F$26</f>
        <v>2469.7286783899999</v>
      </c>
      <c r="E15" s="36">
        <f>SUMIFS(СВЦЭМ!$D$39:$D$789,СВЦЭМ!$A$39:$A$789,$A15,СВЦЭМ!$B$39:$B$789,E$11)+'СЕТ СН'!$F$14+СВЦЭМ!$D$10+'СЕТ СН'!$F$8*'СЕТ СН'!$F$9-'СЕТ СН'!$F$26</f>
        <v>2484.8098366899994</v>
      </c>
      <c r="F15" s="36">
        <f>SUMIFS(СВЦЭМ!$D$39:$D$789,СВЦЭМ!$A$39:$A$789,$A15,СВЦЭМ!$B$39:$B$789,F$11)+'СЕТ СН'!$F$14+СВЦЭМ!$D$10+'СЕТ СН'!$F$8*'СЕТ СН'!$F$9-'СЕТ СН'!$F$26</f>
        <v>2478.6343373600002</v>
      </c>
      <c r="G15" s="36">
        <f>SUMIFS(СВЦЭМ!$D$39:$D$789,СВЦЭМ!$A$39:$A$789,$A15,СВЦЭМ!$B$39:$B$789,G$11)+'СЕТ СН'!$F$14+СВЦЭМ!$D$10+'СЕТ СН'!$F$8*'СЕТ СН'!$F$9-'СЕТ СН'!$F$26</f>
        <v>2464.64248314</v>
      </c>
      <c r="H15" s="36">
        <f>SUMIFS(СВЦЭМ!$D$39:$D$789,СВЦЭМ!$A$39:$A$789,$A15,СВЦЭМ!$B$39:$B$789,H$11)+'СЕТ СН'!$F$14+СВЦЭМ!$D$10+'СЕТ СН'!$F$8*'СЕТ СН'!$F$9-'СЕТ СН'!$F$26</f>
        <v>2435.1492364200003</v>
      </c>
      <c r="I15" s="36">
        <f>SUMIFS(СВЦЭМ!$D$39:$D$789,СВЦЭМ!$A$39:$A$789,$A15,СВЦЭМ!$B$39:$B$789,I$11)+'СЕТ СН'!$F$14+СВЦЭМ!$D$10+'СЕТ СН'!$F$8*'СЕТ СН'!$F$9-'СЕТ СН'!$F$26</f>
        <v>2331.5376477099999</v>
      </c>
      <c r="J15" s="36">
        <f>SUMIFS(СВЦЭМ!$D$39:$D$789,СВЦЭМ!$A$39:$A$789,$A15,СВЦЭМ!$B$39:$B$789,J$11)+'СЕТ СН'!$F$14+СВЦЭМ!$D$10+'СЕТ СН'!$F$8*'СЕТ СН'!$F$9-'СЕТ СН'!$F$26</f>
        <v>2280.1665830900001</v>
      </c>
      <c r="K15" s="36">
        <f>SUMIFS(СВЦЭМ!$D$39:$D$789,СВЦЭМ!$A$39:$A$789,$A15,СВЦЭМ!$B$39:$B$789,K$11)+'СЕТ СН'!$F$14+СВЦЭМ!$D$10+'СЕТ СН'!$F$8*'СЕТ СН'!$F$9-'СЕТ СН'!$F$26</f>
        <v>2257.5435908300001</v>
      </c>
      <c r="L15" s="36">
        <f>SUMIFS(СВЦЭМ!$D$39:$D$789,СВЦЭМ!$A$39:$A$789,$A15,СВЦЭМ!$B$39:$B$789,L$11)+'СЕТ СН'!$F$14+СВЦЭМ!$D$10+'СЕТ СН'!$F$8*'СЕТ СН'!$F$9-'СЕТ СН'!$F$26</f>
        <v>2188.5886635400002</v>
      </c>
      <c r="M15" s="36">
        <f>SUMIFS(СВЦЭМ!$D$39:$D$789,СВЦЭМ!$A$39:$A$789,$A15,СВЦЭМ!$B$39:$B$789,M$11)+'СЕТ СН'!$F$14+СВЦЭМ!$D$10+'СЕТ СН'!$F$8*'СЕТ СН'!$F$9-'СЕТ СН'!$F$26</f>
        <v>2177.0946675100004</v>
      </c>
      <c r="N15" s="36">
        <f>SUMIFS(СВЦЭМ!$D$39:$D$789,СВЦЭМ!$A$39:$A$789,$A15,СВЦЭМ!$B$39:$B$789,N$11)+'СЕТ СН'!$F$14+СВЦЭМ!$D$10+'СЕТ СН'!$F$8*'СЕТ СН'!$F$9-'СЕТ СН'!$F$26</f>
        <v>2211.4790822</v>
      </c>
      <c r="O15" s="36">
        <f>SUMIFS(СВЦЭМ!$D$39:$D$789,СВЦЭМ!$A$39:$A$789,$A15,СВЦЭМ!$B$39:$B$789,O$11)+'СЕТ СН'!$F$14+СВЦЭМ!$D$10+'СЕТ СН'!$F$8*'СЕТ СН'!$F$9-'СЕТ СН'!$F$26</f>
        <v>2217.2092567099999</v>
      </c>
      <c r="P15" s="36">
        <f>SUMIFS(СВЦЭМ!$D$39:$D$789,СВЦЭМ!$A$39:$A$789,$A15,СВЦЭМ!$B$39:$B$789,P$11)+'СЕТ СН'!$F$14+СВЦЭМ!$D$10+'СЕТ СН'!$F$8*'СЕТ СН'!$F$9-'СЕТ СН'!$F$26</f>
        <v>2230.6120047300001</v>
      </c>
      <c r="Q15" s="36">
        <f>SUMIFS(СВЦЭМ!$D$39:$D$789,СВЦЭМ!$A$39:$A$789,$A15,СВЦЭМ!$B$39:$B$789,Q$11)+'СЕТ СН'!$F$14+СВЦЭМ!$D$10+'СЕТ СН'!$F$8*'СЕТ СН'!$F$9-'СЕТ СН'!$F$26</f>
        <v>2241.0111233600001</v>
      </c>
      <c r="R15" s="36">
        <f>SUMIFS(СВЦЭМ!$D$39:$D$789,СВЦЭМ!$A$39:$A$789,$A15,СВЦЭМ!$B$39:$B$789,R$11)+'СЕТ СН'!$F$14+СВЦЭМ!$D$10+'СЕТ СН'!$F$8*'СЕТ СН'!$F$9-'СЕТ СН'!$F$26</f>
        <v>2232.5074539500001</v>
      </c>
      <c r="S15" s="36">
        <f>SUMIFS(СВЦЭМ!$D$39:$D$789,СВЦЭМ!$A$39:$A$789,$A15,СВЦЭМ!$B$39:$B$789,S$11)+'СЕТ СН'!$F$14+СВЦЭМ!$D$10+'СЕТ СН'!$F$8*'СЕТ СН'!$F$9-'СЕТ СН'!$F$26</f>
        <v>2184.82394862</v>
      </c>
      <c r="T15" s="36">
        <f>SUMIFS(СВЦЭМ!$D$39:$D$789,СВЦЭМ!$A$39:$A$789,$A15,СВЦЭМ!$B$39:$B$789,T$11)+'СЕТ СН'!$F$14+СВЦЭМ!$D$10+'СЕТ СН'!$F$8*'СЕТ СН'!$F$9-'СЕТ СН'!$F$26</f>
        <v>2138.0260200900002</v>
      </c>
      <c r="U15" s="36">
        <f>SUMIFS(СВЦЭМ!$D$39:$D$789,СВЦЭМ!$A$39:$A$789,$A15,СВЦЭМ!$B$39:$B$789,U$11)+'СЕТ СН'!$F$14+СВЦЭМ!$D$10+'СЕТ СН'!$F$8*'СЕТ СН'!$F$9-'СЕТ СН'!$F$26</f>
        <v>2141.8938495500001</v>
      </c>
      <c r="V15" s="36">
        <f>SUMIFS(СВЦЭМ!$D$39:$D$789,СВЦЭМ!$A$39:$A$789,$A15,СВЦЭМ!$B$39:$B$789,V$11)+'СЕТ СН'!$F$14+СВЦЭМ!$D$10+'СЕТ СН'!$F$8*'СЕТ СН'!$F$9-'СЕТ СН'!$F$26</f>
        <v>2179.5478659999999</v>
      </c>
      <c r="W15" s="36">
        <f>SUMIFS(СВЦЭМ!$D$39:$D$789,СВЦЭМ!$A$39:$A$789,$A15,СВЦЭМ!$B$39:$B$789,W$11)+'СЕТ СН'!$F$14+СВЦЭМ!$D$10+'СЕТ СН'!$F$8*'СЕТ СН'!$F$9-'СЕТ СН'!$F$26</f>
        <v>2200.7508952100002</v>
      </c>
      <c r="X15" s="36">
        <f>SUMIFS(СВЦЭМ!$D$39:$D$789,СВЦЭМ!$A$39:$A$789,$A15,СВЦЭМ!$B$39:$B$789,X$11)+'СЕТ СН'!$F$14+СВЦЭМ!$D$10+'СЕТ СН'!$F$8*'СЕТ СН'!$F$9-'СЕТ СН'!$F$26</f>
        <v>2235.5275869200004</v>
      </c>
      <c r="Y15" s="36">
        <f>SUMIFS(СВЦЭМ!$D$39:$D$789,СВЦЭМ!$A$39:$A$789,$A15,СВЦЭМ!$B$39:$B$789,Y$11)+'СЕТ СН'!$F$14+СВЦЭМ!$D$10+'СЕТ СН'!$F$8*'СЕТ СН'!$F$9-'СЕТ СН'!$F$26</f>
        <v>2272.53223617</v>
      </c>
    </row>
    <row r="16" spans="1:32" ht="15.75" x14ac:dyDescent="0.2">
      <c r="A16" s="35">
        <f t="shared" si="0"/>
        <v>45631</v>
      </c>
      <c r="B16" s="36">
        <f>SUMIFS(СВЦЭМ!$D$39:$D$789,СВЦЭМ!$A$39:$A$789,$A16,СВЦЭМ!$B$39:$B$789,B$11)+'СЕТ СН'!$F$14+СВЦЭМ!$D$10+'СЕТ СН'!$F$8*'СЕТ СН'!$F$9-'СЕТ СН'!$F$26</f>
        <v>2281.9462073699997</v>
      </c>
      <c r="C16" s="36">
        <f>SUMIFS(СВЦЭМ!$D$39:$D$789,СВЦЭМ!$A$39:$A$789,$A16,СВЦЭМ!$B$39:$B$789,C$11)+'СЕТ СН'!$F$14+СВЦЭМ!$D$10+'СЕТ СН'!$F$8*'СЕТ СН'!$F$9-'СЕТ СН'!$F$26</f>
        <v>2332.7113642699996</v>
      </c>
      <c r="D16" s="36">
        <f>SUMIFS(СВЦЭМ!$D$39:$D$789,СВЦЭМ!$A$39:$A$789,$A16,СВЦЭМ!$B$39:$B$789,D$11)+'СЕТ СН'!$F$14+СВЦЭМ!$D$10+'СЕТ СН'!$F$8*'СЕТ СН'!$F$9-'СЕТ СН'!$F$26</f>
        <v>2344.85029459</v>
      </c>
      <c r="E16" s="36">
        <f>SUMIFS(СВЦЭМ!$D$39:$D$789,СВЦЭМ!$A$39:$A$789,$A16,СВЦЭМ!$B$39:$B$789,E$11)+'СЕТ СН'!$F$14+СВЦЭМ!$D$10+'СЕТ СН'!$F$8*'СЕТ СН'!$F$9-'СЕТ СН'!$F$26</f>
        <v>2357.5995066599999</v>
      </c>
      <c r="F16" s="36">
        <f>SUMIFS(СВЦЭМ!$D$39:$D$789,СВЦЭМ!$A$39:$A$789,$A16,СВЦЭМ!$B$39:$B$789,F$11)+'СЕТ СН'!$F$14+СВЦЭМ!$D$10+'СЕТ СН'!$F$8*'СЕТ СН'!$F$9-'СЕТ СН'!$F$26</f>
        <v>2351.1248117499999</v>
      </c>
      <c r="G16" s="36">
        <f>SUMIFS(СВЦЭМ!$D$39:$D$789,СВЦЭМ!$A$39:$A$789,$A16,СВЦЭМ!$B$39:$B$789,G$11)+'СЕТ СН'!$F$14+СВЦЭМ!$D$10+'СЕТ СН'!$F$8*'СЕТ СН'!$F$9-'СЕТ СН'!$F$26</f>
        <v>2327.4739700999999</v>
      </c>
      <c r="H16" s="36">
        <f>SUMIFS(СВЦЭМ!$D$39:$D$789,СВЦЭМ!$A$39:$A$789,$A16,СВЦЭМ!$B$39:$B$789,H$11)+'СЕТ СН'!$F$14+СВЦЭМ!$D$10+'СЕТ СН'!$F$8*'СЕТ СН'!$F$9-'СЕТ СН'!$F$26</f>
        <v>2253.5054921999999</v>
      </c>
      <c r="I16" s="36">
        <f>SUMIFS(СВЦЭМ!$D$39:$D$789,СВЦЭМ!$A$39:$A$789,$A16,СВЦЭМ!$B$39:$B$789,I$11)+'СЕТ СН'!$F$14+СВЦЭМ!$D$10+'СЕТ СН'!$F$8*'СЕТ СН'!$F$9-'СЕТ СН'!$F$26</f>
        <v>2175.26797936</v>
      </c>
      <c r="J16" s="36">
        <f>SUMIFS(СВЦЭМ!$D$39:$D$789,СВЦЭМ!$A$39:$A$789,$A16,СВЦЭМ!$B$39:$B$789,J$11)+'СЕТ СН'!$F$14+СВЦЭМ!$D$10+'СЕТ СН'!$F$8*'СЕТ СН'!$F$9-'СЕТ СН'!$F$26</f>
        <v>2133.84585883</v>
      </c>
      <c r="K16" s="36">
        <f>SUMIFS(СВЦЭМ!$D$39:$D$789,СВЦЭМ!$A$39:$A$789,$A16,СВЦЭМ!$B$39:$B$789,K$11)+'СЕТ СН'!$F$14+СВЦЭМ!$D$10+'СЕТ СН'!$F$8*'СЕТ СН'!$F$9-'СЕТ СН'!$F$26</f>
        <v>2104.09468449</v>
      </c>
      <c r="L16" s="36">
        <f>SUMIFS(СВЦЭМ!$D$39:$D$789,СВЦЭМ!$A$39:$A$789,$A16,СВЦЭМ!$B$39:$B$789,L$11)+'СЕТ СН'!$F$14+СВЦЭМ!$D$10+'СЕТ СН'!$F$8*'СЕТ СН'!$F$9-'СЕТ СН'!$F$26</f>
        <v>2094.2970197300001</v>
      </c>
      <c r="M16" s="36">
        <f>SUMIFS(СВЦЭМ!$D$39:$D$789,СВЦЭМ!$A$39:$A$789,$A16,СВЦЭМ!$B$39:$B$789,M$11)+'СЕТ СН'!$F$14+СВЦЭМ!$D$10+'СЕТ СН'!$F$8*'СЕТ СН'!$F$9-'СЕТ СН'!$F$26</f>
        <v>2117.9673011100003</v>
      </c>
      <c r="N16" s="36">
        <f>SUMIFS(СВЦЭМ!$D$39:$D$789,СВЦЭМ!$A$39:$A$789,$A16,СВЦЭМ!$B$39:$B$789,N$11)+'СЕТ СН'!$F$14+СВЦЭМ!$D$10+'СЕТ СН'!$F$8*'СЕТ СН'!$F$9-'СЕТ СН'!$F$26</f>
        <v>2129.3099038500004</v>
      </c>
      <c r="O16" s="36">
        <f>SUMIFS(СВЦЭМ!$D$39:$D$789,СВЦЭМ!$A$39:$A$789,$A16,СВЦЭМ!$B$39:$B$789,O$11)+'СЕТ СН'!$F$14+СВЦЭМ!$D$10+'СЕТ СН'!$F$8*'СЕТ СН'!$F$9-'СЕТ СН'!$F$26</f>
        <v>2135.33460814</v>
      </c>
      <c r="P16" s="36">
        <f>SUMIFS(СВЦЭМ!$D$39:$D$789,СВЦЭМ!$A$39:$A$789,$A16,СВЦЭМ!$B$39:$B$789,P$11)+'СЕТ СН'!$F$14+СВЦЭМ!$D$10+'СЕТ СН'!$F$8*'СЕТ СН'!$F$9-'СЕТ СН'!$F$26</f>
        <v>2150.1100597200002</v>
      </c>
      <c r="Q16" s="36">
        <f>SUMIFS(СВЦЭМ!$D$39:$D$789,СВЦЭМ!$A$39:$A$789,$A16,СВЦЭМ!$B$39:$B$789,Q$11)+'СЕТ СН'!$F$14+СВЦЭМ!$D$10+'СЕТ СН'!$F$8*'СЕТ СН'!$F$9-'СЕТ СН'!$F$26</f>
        <v>2173.4766469900001</v>
      </c>
      <c r="R16" s="36">
        <f>SUMIFS(СВЦЭМ!$D$39:$D$789,СВЦЭМ!$A$39:$A$789,$A16,СВЦЭМ!$B$39:$B$789,R$11)+'СЕТ СН'!$F$14+СВЦЭМ!$D$10+'СЕТ СН'!$F$8*'СЕТ СН'!$F$9-'СЕТ СН'!$F$26</f>
        <v>2175.7076490099998</v>
      </c>
      <c r="S16" s="36">
        <f>SUMIFS(СВЦЭМ!$D$39:$D$789,СВЦЭМ!$A$39:$A$789,$A16,СВЦЭМ!$B$39:$B$789,S$11)+'СЕТ СН'!$F$14+СВЦЭМ!$D$10+'СЕТ СН'!$F$8*'СЕТ СН'!$F$9-'СЕТ СН'!$F$26</f>
        <v>2122.0005383600001</v>
      </c>
      <c r="T16" s="36">
        <f>SUMIFS(СВЦЭМ!$D$39:$D$789,СВЦЭМ!$A$39:$A$789,$A16,СВЦЭМ!$B$39:$B$789,T$11)+'СЕТ СН'!$F$14+СВЦЭМ!$D$10+'СЕТ СН'!$F$8*'СЕТ СН'!$F$9-'СЕТ СН'!$F$26</f>
        <v>2070.80744263</v>
      </c>
      <c r="U16" s="36">
        <f>SUMIFS(СВЦЭМ!$D$39:$D$789,СВЦЭМ!$A$39:$A$789,$A16,СВЦЭМ!$B$39:$B$789,U$11)+'СЕТ СН'!$F$14+СВЦЭМ!$D$10+'СЕТ СН'!$F$8*'СЕТ СН'!$F$9-'СЕТ СН'!$F$26</f>
        <v>2071.7640490499998</v>
      </c>
      <c r="V16" s="36">
        <f>SUMIFS(СВЦЭМ!$D$39:$D$789,СВЦЭМ!$A$39:$A$789,$A16,СВЦЭМ!$B$39:$B$789,V$11)+'СЕТ СН'!$F$14+СВЦЭМ!$D$10+'СЕТ СН'!$F$8*'СЕТ СН'!$F$9-'СЕТ СН'!$F$26</f>
        <v>2105.3990076199998</v>
      </c>
      <c r="W16" s="36">
        <f>SUMIFS(СВЦЭМ!$D$39:$D$789,СВЦЭМ!$A$39:$A$789,$A16,СВЦЭМ!$B$39:$B$789,W$11)+'СЕТ СН'!$F$14+СВЦЭМ!$D$10+'СЕТ СН'!$F$8*'СЕТ СН'!$F$9-'СЕТ СН'!$F$26</f>
        <v>2116.2664258200002</v>
      </c>
      <c r="X16" s="36">
        <f>SUMIFS(СВЦЭМ!$D$39:$D$789,СВЦЭМ!$A$39:$A$789,$A16,СВЦЭМ!$B$39:$B$789,X$11)+'СЕТ СН'!$F$14+СВЦЭМ!$D$10+'СЕТ СН'!$F$8*'СЕТ СН'!$F$9-'СЕТ СН'!$F$26</f>
        <v>2131.3350412600003</v>
      </c>
      <c r="Y16" s="36">
        <f>SUMIFS(СВЦЭМ!$D$39:$D$789,СВЦЭМ!$A$39:$A$789,$A16,СВЦЭМ!$B$39:$B$789,Y$11)+'СЕТ СН'!$F$14+СВЦЭМ!$D$10+'СЕТ СН'!$F$8*'СЕТ СН'!$F$9-'СЕТ СН'!$F$26</f>
        <v>2140.9022524900001</v>
      </c>
    </row>
    <row r="17" spans="1:25" ht="15.75" x14ac:dyDescent="0.2">
      <c r="A17" s="35">
        <f t="shared" si="0"/>
        <v>45632</v>
      </c>
      <c r="B17" s="36">
        <f>SUMIFS(СВЦЭМ!$D$39:$D$789,СВЦЭМ!$A$39:$A$789,$A17,СВЦЭМ!$B$39:$B$789,B$11)+'СЕТ СН'!$F$14+СВЦЭМ!$D$10+'СЕТ СН'!$F$8*'СЕТ СН'!$F$9-'СЕТ СН'!$F$26</f>
        <v>2243.7555878200001</v>
      </c>
      <c r="C17" s="36">
        <f>SUMIFS(СВЦЭМ!$D$39:$D$789,СВЦЭМ!$A$39:$A$789,$A17,СВЦЭМ!$B$39:$B$789,C$11)+'СЕТ СН'!$F$14+СВЦЭМ!$D$10+'СЕТ СН'!$F$8*'СЕТ СН'!$F$9-'СЕТ СН'!$F$26</f>
        <v>2311.4569340899998</v>
      </c>
      <c r="D17" s="36">
        <f>SUMIFS(СВЦЭМ!$D$39:$D$789,СВЦЭМ!$A$39:$A$789,$A17,СВЦЭМ!$B$39:$B$789,D$11)+'СЕТ СН'!$F$14+СВЦЭМ!$D$10+'СЕТ СН'!$F$8*'СЕТ СН'!$F$9-'СЕТ СН'!$F$26</f>
        <v>2337.7069984899999</v>
      </c>
      <c r="E17" s="36">
        <f>SUMIFS(СВЦЭМ!$D$39:$D$789,СВЦЭМ!$A$39:$A$789,$A17,СВЦЭМ!$B$39:$B$789,E$11)+'СЕТ СН'!$F$14+СВЦЭМ!$D$10+'СЕТ СН'!$F$8*'СЕТ СН'!$F$9-'СЕТ СН'!$F$26</f>
        <v>2348.69563242</v>
      </c>
      <c r="F17" s="36">
        <f>SUMIFS(СВЦЭМ!$D$39:$D$789,СВЦЭМ!$A$39:$A$789,$A17,СВЦЭМ!$B$39:$B$789,F$11)+'СЕТ СН'!$F$14+СВЦЭМ!$D$10+'СЕТ СН'!$F$8*'СЕТ СН'!$F$9-'СЕТ СН'!$F$26</f>
        <v>2347.2923041799995</v>
      </c>
      <c r="G17" s="36">
        <f>SUMIFS(СВЦЭМ!$D$39:$D$789,СВЦЭМ!$A$39:$A$789,$A17,СВЦЭМ!$B$39:$B$789,G$11)+'СЕТ СН'!$F$14+СВЦЭМ!$D$10+'СЕТ СН'!$F$8*'СЕТ СН'!$F$9-'СЕТ СН'!$F$26</f>
        <v>2329.58139312</v>
      </c>
      <c r="H17" s="36">
        <f>SUMIFS(СВЦЭМ!$D$39:$D$789,СВЦЭМ!$A$39:$A$789,$A17,СВЦЭМ!$B$39:$B$789,H$11)+'СЕТ СН'!$F$14+СВЦЭМ!$D$10+'СЕТ СН'!$F$8*'СЕТ СН'!$F$9-'СЕТ СН'!$F$26</f>
        <v>2250.7986213900003</v>
      </c>
      <c r="I17" s="36">
        <f>SUMIFS(СВЦЭМ!$D$39:$D$789,СВЦЭМ!$A$39:$A$789,$A17,СВЦЭМ!$B$39:$B$789,I$11)+'СЕТ СН'!$F$14+СВЦЭМ!$D$10+'СЕТ СН'!$F$8*'СЕТ СН'!$F$9-'СЕТ СН'!$F$26</f>
        <v>2181.7848141100003</v>
      </c>
      <c r="J17" s="36">
        <f>SUMIFS(СВЦЭМ!$D$39:$D$789,СВЦЭМ!$A$39:$A$789,$A17,СВЦЭМ!$B$39:$B$789,J$11)+'СЕТ СН'!$F$14+СВЦЭМ!$D$10+'СЕТ СН'!$F$8*'СЕТ СН'!$F$9-'СЕТ СН'!$F$26</f>
        <v>2124.3972232599999</v>
      </c>
      <c r="K17" s="36">
        <f>SUMIFS(СВЦЭМ!$D$39:$D$789,СВЦЭМ!$A$39:$A$789,$A17,СВЦЭМ!$B$39:$B$789,K$11)+'СЕТ СН'!$F$14+СВЦЭМ!$D$10+'СЕТ СН'!$F$8*'СЕТ СН'!$F$9-'СЕТ СН'!$F$26</f>
        <v>2093.88816116</v>
      </c>
      <c r="L17" s="36">
        <f>SUMIFS(СВЦЭМ!$D$39:$D$789,СВЦЭМ!$A$39:$A$789,$A17,СВЦЭМ!$B$39:$B$789,L$11)+'СЕТ СН'!$F$14+СВЦЭМ!$D$10+'СЕТ СН'!$F$8*'СЕТ СН'!$F$9-'СЕТ СН'!$F$26</f>
        <v>2095.4973419200001</v>
      </c>
      <c r="M17" s="36">
        <f>SUMIFS(СВЦЭМ!$D$39:$D$789,СВЦЭМ!$A$39:$A$789,$A17,СВЦЭМ!$B$39:$B$789,M$11)+'СЕТ СН'!$F$14+СВЦЭМ!$D$10+'СЕТ СН'!$F$8*'СЕТ СН'!$F$9-'СЕТ СН'!$F$26</f>
        <v>2109.8581806100001</v>
      </c>
      <c r="N17" s="36">
        <f>SUMIFS(СВЦЭМ!$D$39:$D$789,СВЦЭМ!$A$39:$A$789,$A17,СВЦЭМ!$B$39:$B$789,N$11)+'СЕТ СН'!$F$14+СВЦЭМ!$D$10+'СЕТ СН'!$F$8*'СЕТ СН'!$F$9-'СЕТ СН'!$F$26</f>
        <v>2117.5037018500002</v>
      </c>
      <c r="O17" s="36">
        <f>SUMIFS(СВЦЭМ!$D$39:$D$789,СВЦЭМ!$A$39:$A$789,$A17,СВЦЭМ!$B$39:$B$789,O$11)+'СЕТ СН'!$F$14+СВЦЭМ!$D$10+'СЕТ СН'!$F$8*'СЕТ СН'!$F$9-'СЕТ СН'!$F$26</f>
        <v>2123.9961062800003</v>
      </c>
      <c r="P17" s="36">
        <f>SUMIFS(СВЦЭМ!$D$39:$D$789,СВЦЭМ!$A$39:$A$789,$A17,СВЦЭМ!$B$39:$B$789,P$11)+'СЕТ СН'!$F$14+СВЦЭМ!$D$10+'СЕТ СН'!$F$8*'СЕТ СН'!$F$9-'СЕТ СН'!$F$26</f>
        <v>2144.6424546400003</v>
      </c>
      <c r="Q17" s="36">
        <f>SUMIFS(СВЦЭМ!$D$39:$D$789,СВЦЭМ!$A$39:$A$789,$A17,СВЦЭМ!$B$39:$B$789,Q$11)+'СЕТ СН'!$F$14+СВЦЭМ!$D$10+'СЕТ СН'!$F$8*'СЕТ СН'!$F$9-'СЕТ СН'!$F$26</f>
        <v>2156.0827172999998</v>
      </c>
      <c r="R17" s="36">
        <f>SUMIFS(СВЦЭМ!$D$39:$D$789,СВЦЭМ!$A$39:$A$789,$A17,СВЦЭМ!$B$39:$B$789,R$11)+'СЕТ СН'!$F$14+СВЦЭМ!$D$10+'СЕТ СН'!$F$8*'СЕТ СН'!$F$9-'СЕТ СН'!$F$26</f>
        <v>2148.2987475300001</v>
      </c>
      <c r="S17" s="36">
        <f>SUMIFS(СВЦЭМ!$D$39:$D$789,СВЦЭМ!$A$39:$A$789,$A17,СВЦЭМ!$B$39:$B$789,S$11)+'СЕТ СН'!$F$14+СВЦЭМ!$D$10+'СЕТ СН'!$F$8*'СЕТ СН'!$F$9-'СЕТ СН'!$F$26</f>
        <v>2127.88546679</v>
      </c>
      <c r="T17" s="36">
        <f>SUMIFS(СВЦЭМ!$D$39:$D$789,СВЦЭМ!$A$39:$A$789,$A17,СВЦЭМ!$B$39:$B$789,T$11)+'СЕТ СН'!$F$14+СВЦЭМ!$D$10+'СЕТ СН'!$F$8*'СЕТ СН'!$F$9-'СЕТ СН'!$F$26</f>
        <v>2076.9372521200003</v>
      </c>
      <c r="U17" s="36">
        <f>SUMIFS(СВЦЭМ!$D$39:$D$789,СВЦЭМ!$A$39:$A$789,$A17,СВЦЭМ!$B$39:$B$789,U$11)+'СЕТ СН'!$F$14+СВЦЭМ!$D$10+'СЕТ СН'!$F$8*'СЕТ СН'!$F$9-'СЕТ СН'!$F$26</f>
        <v>2064.0167264000002</v>
      </c>
      <c r="V17" s="36">
        <f>SUMIFS(СВЦЭМ!$D$39:$D$789,СВЦЭМ!$A$39:$A$789,$A17,СВЦЭМ!$B$39:$B$789,V$11)+'СЕТ СН'!$F$14+СВЦЭМ!$D$10+'СЕТ СН'!$F$8*'СЕТ СН'!$F$9-'СЕТ СН'!$F$26</f>
        <v>2105.5286670800001</v>
      </c>
      <c r="W17" s="36">
        <f>SUMIFS(СВЦЭМ!$D$39:$D$789,СВЦЭМ!$A$39:$A$789,$A17,СВЦЭМ!$B$39:$B$789,W$11)+'СЕТ СН'!$F$14+СВЦЭМ!$D$10+'СЕТ СН'!$F$8*'СЕТ СН'!$F$9-'СЕТ СН'!$F$26</f>
        <v>2107.4856723000003</v>
      </c>
      <c r="X17" s="36">
        <f>SUMIFS(СВЦЭМ!$D$39:$D$789,СВЦЭМ!$A$39:$A$789,$A17,СВЦЭМ!$B$39:$B$789,X$11)+'СЕТ СН'!$F$14+СВЦЭМ!$D$10+'СЕТ СН'!$F$8*'СЕТ СН'!$F$9-'СЕТ СН'!$F$26</f>
        <v>2113.23004494</v>
      </c>
      <c r="Y17" s="36">
        <f>SUMIFS(СВЦЭМ!$D$39:$D$789,СВЦЭМ!$A$39:$A$789,$A17,СВЦЭМ!$B$39:$B$789,Y$11)+'СЕТ СН'!$F$14+СВЦЭМ!$D$10+'СЕТ СН'!$F$8*'СЕТ СН'!$F$9-'СЕТ СН'!$F$26</f>
        <v>2141.1564453999999</v>
      </c>
    </row>
    <row r="18" spans="1:25" ht="15.75" x14ac:dyDescent="0.2">
      <c r="A18" s="35">
        <f t="shared" si="0"/>
        <v>45633</v>
      </c>
      <c r="B18" s="36">
        <f>SUMIFS(СВЦЭМ!$D$39:$D$789,СВЦЭМ!$A$39:$A$789,$A18,СВЦЭМ!$B$39:$B$789,B$11)+'СЕТ СН'!$F$14+СВЦЭМ!$D$10+'СЕТ СН'!$F$8*'СЕТ СН'!$F$9-'СЕТ СН'!$F$26</f>
        <v>2222.3868397800002</v>
      </c>
      <c r="C18" s="36">
        <f>SUMIFS(СВЦЭМ!$D$39:$D$789,СВЦЭМ!$A$39:$A$789,$A18,СВЦЭМ!$B$39:$B$789,C$11)+'СЕТ СН'!$F$14+СВЦЭМ!$D$10+'СЕТ СН'!$F$8*'СЕТ СН'!$F$9-'СЕТ СН'!$F$26</f>
        <v>2194.5672699200004</v>
      </c>
      <c r="D18" s="36">
        <f>SUMIFS(СВЦЭМ!$D$39:$D$789,СВЦЭМ!$A$39:$A$789,$A18,СВЦЭМ!$B$39:$B$789,D$11)+'СЕТ СН'!$F$14+СВЦЭМ!$D$10+'СЕТ СН'!$F$8*'СЕТ СН'!$F$9-'СЕТ СН'!$F$26</f>
        <v>2224.2729179400003</v>
      </c>
      <c r="E18" s="36">
        <f>SUMIFS(СВЦЭМ!$D$39:$D$789,СВЦЭМ!$A$39:$A$789,$A18,СВЦЭМ!$B$39:$B$789,E$11)+'СЕТ СН'!$F$14+СВЦЭМ!$D$10+'СЕТ СН'!$F$8*'СЕТ СН'!$F$9-'СЕТ СН'!$F$26</f>
        <v>2247.9072112499998</v>
      </c>
      <c r="F18" s="36">
        <f>SUMIFS(СВЦЭМ!$D$39:$D$789,СВЦЭМ!$A$39:$A$789,$A18,СВЦЭМ!$B$39:$B$789,F$11)+'СЕТ СН'!$F$14+СВЦЭМ!$D$10+'СЕТ СН'!$F$8*'СЕТ СН'!$F$9-'СЕТ СН'!$F$26</f>
        <v>2245.0043263900002</v>
      </c>
      <c r="G18" s="36">
        <f>SUMIFS(СВЦЭМ!$D$39:$D$789,СВЦЭМ!$A$39:$A$789,$A18,СВЦЭМ!$B$39:$B$789,G$11)+'СЕТ СН'!$F$14+СВЦЭМ!$D$10+'СЕТ СН'!$F$8*'СЕТ СН'!$F$9-'СЕТ СН'!$F$26</f>
        <v>2228.4853314299999</v>
      </c>
      <c r="H18" s="36">
        <f>SUMIFS(СВЦЭМ!$D$39:$D$789,СВЦЭМ!$A$39:$A$789,$A18,СВЦЭМ!$B$39:$B$789,H$11)+'СЕТ СН'!$F$14+СВЦЭМ!$D$10+'СЕТ СН'!$F$8*'СЕТ СН'!$F$9-'СЕТ СН'!$F$26</f>
        <v>2206.8449837200001</v>
      </c>
      <c r="I18" s="36">
        <f>SUMIFS(СВЦЭМ!$D$39:$D$789,СВЦЭМ!$A$39:$A$789,$A18,СВЦЭМ!$B$39:$B$789,I$11)+'СЕТ СН'!$F$14+СВЦЭМ!$D$10+'СЕТ СН'!$F$8*'СЕТ СН'!$F$9-'СЕТ СН'!$F$26</f>
        <v>2207.0605457600004</v>
      </c>
      <c r="J18" s="36">
        <f>SUMIFS(СВЦЭМ!$D$39:$D$789,СВЦЭМ!$A$39:$A$789,$A18,СВЦЭМ!$B$39:$B$789,J$11)+'СЕТ СН'!$F$14+СВЦЭМ!$D$10+'СЕТ СН'!$F$8*'СЕТ СН'!$F$9-'СЕТ СН'!$F$26</f>
        <v>2147.3722777800003</v>
      </c>
      <c r="K18" s="36">
        <f>SUMIFS(СВЦЭМ!$D$39:$D$789,СВЦЭМ!$A$39:$A$789,$A18,СВЦЭМ!$B$39:$B$789,K$11)+'СЕТ СН'!$F$14+СВЦЭМ!$D$10+'СЕТ СН'!$F$8*'СЕТ СН'!$F$9-'СЕТ СН'!$F$26</f>
        <v>2062.8471275700003</v>
      </c>
      <c r="L18" s="36">
        <f>SUMIFS(СВЦЭМ!$D$39:$D$789,СВЦЭМ!$A$39:$A$789,$A18,СВЦЭМ!$B$39:$B$789,L$11)+'СЕТ СН'!$F$14+СВЦЭМ!$D$10+'СЕТ СН'!$F$8*'СЕТ СН'!$F$9-'СЕТ СН'!$F$26</f>
        <v>2033.8345968800002</v>
      </c>
      <c r="M18" s="36">
        <f>SUMIFS(СВЦЭМ!$D$39:$D$789,СВЦЭМ!$A$39:$A$789,$A18,СВЦЭМ!$B$39:$B$789,M$11)+'СЕТ СН'!$F$14+СВЦЭМ!$D$10+'СЕТ СН'!$F$8*'СЕТ СН'!$F$9-'СЕТ СН'!$F$26</f>
        <v>2035.1643087500001</v>
      </c>
      <c r="N18" s="36">
        <f>SUMIFS(СВЦЭМ!$D$39:$D$789,СВЦЭМ!$A$39:$A$789,$A18,СВЦЭМ!$B$39:$B$789,N$11)+'СЕТ СН'!$F$14+СВЦЭМ!$D$10+'СЕТ СН'!$F$8*'СЕТ СН'!$F$9-'СЕТ СН'!$F$26</f>
        <v>2054.32661095</v>
      </c>
      <c r="O18" s="36">
        <f>SUMIFS(СВЦЭМ!$D$39:$D$789,СВЦЭМ!$A$39:$A$789,$A18,СВЦЭМ!$B$39:$B$789,O$11)+'СЕТ СН'!$F$14+СВЦЭМ!$D$10+'СЕТ СН'!$F$8*'СЕТ СН'!$F$9-'СЕТ СН'!$F$26</f>
        <v>2060.6440704800002</v>
      </c>
      <c r="P18" s="36">
        <f>SUMIFS(СВЦЭМ!$D$39:$D$789,СВЦЭМ!$A$39:$A$789,$A18,СВЦЭМ!$B$39:$B$789,P$11)+'СЕТ СН'!$F$14+СВЦЭМ!$D$10+'СЕТ СН'!$F$8*'СЕТ СН'!$F$9-'СЕТ СН'!$F$26</f>
        <v>2075.16354056</v>
      </c>
      <c r="Q18" s="36">
        <f>SUMIFS(СВЦЭМ!$D$39:$D$789,СВЦЭМ!$A$39:$A$789,$A18,СВЦЭМ!$B$39:$B$789,Q$11)+'СЕТ СН'!$F$14+СВЦЭМ!$D$10+'СЕТ СН'!$F$8*'СЕТ СН'!$F$9-'СЕТ СН'!$F$26</f>
        <v>2072.6268956100002</v>
      </c>
      <c r="R18" s="36">
        <f>SUMIFS(СВЦЭМ!$D$39:$D$789,СВЦЭМ!$A$39:$A$789,$A18,СВЦЭМ!$B$39:$B$789,R$11)+'СЕТ СН'!$F$14+СВЦЭМ!$D$10+'СЕТ СН'!$F$8*'СЕТ СН'!$F$9-'СЕТ СН'!$F$26</f>
        <v>2076.0621976700004</v>
      </c>
      <c r="S18" s="36">
        <f>SUMIFS(СВЦЭМ!$D$39:$D$789,СВЦЭМ!$A$39:$A$789,$A18,СВЦЭМ!$B$39:$B$789,S$11)+'СЕТ СН'!$F$14+СВЦЭМ!$D$10+'СЕТ СН'!$F$8*'СЕТ СН'!$F$9-'СЕТ СН'!$F$26</f>
        <v>2049.1232359300002</v>
      </c>
      <c r="T18" s="36">
        <f>SUMIFS(СВЦЭМ!$D$39:$D$789,СВЦЭМ!$A$39:$A$789,$A18,СВЦЭМ!$B$39:$B$789,T$11)+'СЕТ СН'!$F$14+СВЦЭМ!$D$10+'СЕТ СН'!$F$8*'СЕТ СН'!$F$9-'СЕТ СН'!$F$26</f>
        <v>2008.9398217600001</v>
      </c>
      <c r="U18" s="36">
        <f>SUMIFS(СВЦЭМ!$D$39:$D$789,СВЦЭМ!$A$39:$A$789,$A18,СВЦЭМ!$B$39:$B$789,U$11)+'СЕТ СН'!$F$14+СВЦЭМ!$D$10+'СЕТ СН'!$F$8*'СЕТ СН'!$F$9-'СЕТ СН'!$F$26</f>
        <v>2030.1219130100001</v>
      </c>
      <c r="V18" s="36">
        <f>SUMIFS(СВЦЭМ!$D$39:$D$789,СВЦЭМ!$A$39:$A$789,$A18,СВЦЭМ!$B$39:$B$789,V$11)+'СЕТ СН'!$F$14+СВЦЭМ!$D$10+'СЕТ СН'!$F$8*'СЕТ СН'!$F$9-'СЕТ СН'!$F$26</f>
        <v>2047.1482876300001</v>
      </c>
      <c r="W18" s="36">
        <f>SUMIFS(СВЦЭМ!$D$39:$D$789,СВЦЭМ!$A$39:$A$789,$A18,СВЦЭМ!$B$39:$B$789,W$11)+'СЕТ СН'!$F$14+СВЦЭМ!$D$10+'СЕТ СН'!$F$8*'СЕТ СН'!$F$9-'СЕТ СН'!$F$26</f>
        <v>2064.8891413199999</v>
      </c>
      <c r="X18" s="36">
        <f>SUMIFS(СВЦЭМ!$D$39:$D$789,СВЦЭМ!$A$39:$A$789,$A18,СВЦЭМ!$B$39:$B$789,X$11)+'СЕТ СН'!$F$14+СВЦЭМ!$D$10+'СЕТ СН'!$F$8*'СЕТ СН'!$F$9-'СЕТ СН'!$F$26</f>
        <v>2103.5371886800003</v>
      </c>
      <c r="Y18" s="36">
        <f>SUMIFS(СВЦЭМ!$D$39:$D$789,СВЦЭМ!$A$39:$A$789,$A18,СВЦЭМ!$B$39:$B$789,Y$11)+'СЕТ СН'!$F$14+СВЦЭМ!$D$10+'СЕТ СН'!$F$8*'СЕТ СН'!$F$9-'СЕТ СН'!$F$26</f>
        <v>2158.3673930100003</v>
      </c>
    </row>
    <row r="19" spans="1:25" ht="15.75" x14ac:dyDescent="0.2">
      <c r="A19" s="35">
        <f t="shared" si="0"/>
        <v>45634</v>
      </c>
      <c r="B19" s="36">
        <f>SUMIFS(СВЦЭМ!$D$39:$D$789,СВЦЭМ!$A$39:$A$789,$A19,СВЦЭМ!$B$39:$B$789,B$11)+'СЕТ СН'!$F$14+СВЦЭМ!$D$10+'СЕТ СН'!$F$8*'СЕТ СН'!$F$9-'СЕТ СН'!$F$26</f>
        <v>2152.6482669000002</v>
      </c>
      <c r="C19" s="36">
        <f>SUMIFS(СВЦЭМ!$D$39:$D$789,СВЦЭМ!$A$39:$A$789,$A19,СВЦЭМ!$B$39:$B$789,C$11)+'СЕТ СН'!$F$14+СВЦЭМ!$D$10+'СЕТ СН'!$F$8*'СЕТ СН'!$F$9-'СЕТ СН'!$F$26</f>
        <v>2182.2909905400002</v>
      </c>
      <c r="D19" s="36">
        <f>SUMIFS(СВЦЭМ!$D$39:$D$789,СВЦЭМ!$A$39:$A$789,$A19,СВЦЭМ!$B$39:$B$789,D$11)+'СЕТ СН'!$F$14+СВЦЭМ!$D$10+'СЕТ СН'!$F$8*'СЕТ СН'!$F$9-'СЕТ СН'!$F$26</f>
        <v>2214.4299215199999</v>
      </c>
      <c r="E19" s="36">
        <f>SUMIFS(СВЦЭМ!$D$39:$D$789,СВЦЭМ!$A$39:$A$789,$A19,СВЦЭМ!$B$39:$B$789,E$11)+'СЕТ СН'!$F$14+СВЦЭМ!$D$10+'СЕТ СН'!$F$8*'СЕТ СН'!$F$9-'СЕТ СН'!$F$26</f>
        <v>2242.48852085</v>
      </c>
      <c r="F19" s="36">
        <f>SUMIFS(СВЦЭМ!$D$39:$D$789,СВЦЭМ!$A$39:$A$789,$A19,СВЦЭМ!$B$39:$B$789,F$11)+'СЕТ СН'!$F$14+СВЦЭМ!$D$10+'СЕТ СН'!$F$8*'СЕТ СН'!$F$9-'СЕТ СН'!$F$26</f>
        <v>2255.0016139300001</v>
      </c>
      <c r="G19" s="36">
        <f>SUMIFS(СВЦЭМ!$D$39:$D$789,СВЦЭМ!$A$39:$A$789,$A19,СВЦЭМ!$B$39:$B$789,G$11)+'СЕТ СН'!$F$14+СВЦЭМ!$D$10+'СЕТ СН'!$F$8*'СЕТ СН'!$F$9-'СЕТ СН'!$F$26</f>
        <v>2232.9211024699998</v>
      </c>
      <c r="H19" s="36">
        <f>SUMIFS(СВЦЭМ!$D$39:$D$789,СВЦЭМ!$A$39:$A$789,$A19,СВЦЭМ!$B$39:$B$789,H$11)+'СЕТ СН'!$F$14+СВЦЭМ!$D$10+'СЕТ СН'!$F$8*'СЕТ СН'!$F$9-'СЕТ СН'!$F$26</f>
        <v>2249.3088512200002</v>
      </c>
      <c r="I19" s="36">
        <f>SUMIFS(СВЦЭМ!$D$39:$D$789,СВЦЭМ!$A$39:$A$789,$A19,СВЦЭМ!$B$39:$B$789,I$11)+'СЕТ СН'!$F$14+СВЦЭМ!$D$10+'СЕТ СН'!$F$8*'СЕТ СН'!$F$9-'СЕТ СН'!$F$26</f>
        <v>2238.6196597899998</v>
      </c>
      <c r="J19" s="36">
        <f>SUMIFS(СВЦЭМ!$D$39:$D$789,СВЦЭМ!$A$39:$A$789,$A19,СВЦЭМ!$B$39:$B$789,J$11)+'СЕТ СН'!$F$14+СВЦЭМ!$D$10+'СЕТ СН'!$F$8*'СЕТ СН'!$F$9-'СЕТ СН'!$F$26</f>
        <v>2181.7462537900001</v>
      </c>
      <c r="K19" s="36">
        <f>SUMIFS(СВЦЭМ!$D$39:$D$789,СВЦЭМ!$A$39:$A$789,$A19,СВЦЭМ!$B$39:$B$789,K$11)+'СЕТ СН'!$F$14+СВЦЭМ!$D$10+'СЕТ СН'!$F$8*'СЕТ СН'!$F$9-'СЕТ СН'!$F$26</f>
        <v>2108.3309560400003</v>
      </c>
      <c r="L19" s="36">
        <f>SUMIFS(СВЦЭМ!$D$39:$D$789,СВЦЭМ!$A$39:$A$789,$A19,СВЦЭМ!$B$39:$B$789,L$11)+'СЕТ СН'!$F$14+СВЦЭМ!$D$10+'СЕТ СН'!$F$8*'СЕТ СН'!$F$9-'СЕТ СН'!$F$26</f>
        <v>2061.5106653399998</v>
      </c>
      <c r="M19" s="36">
        <f>SUMIFS(СВЦЭМ!$D$39:$D$789,СВЦЭМ!$A$39:$A$789,$A19,СВЦЭМ!$B$39:$B$789,M$11)+'СЕТ СН'!$F$14+СВЦЭМ!$D$10+'СЕТ СН'!$F$8*'СЕТ СН'!$F$9-'СЕТ СН'!$F$26</f>
        <v>2061.2698939299999</v>
      </c>
      <c r="N19" s="36">
        <f>SUMIFS(СВЦЭМ!$D$39:$D$789,СВЦЭМ!$A$39:$A$789,$A19,СВЦЭМ!$B$39:$B$789,N$11)+'СЕТ СН'!$F$14+СВЦЭМ!$D$10+'СЕТ СН'!$F$8*'СЕТ СН'!$F$9-'СЕТ СН'!$F$26</f>
        <v>2086.5017518000004</v>
      </c>
      <c r="O19" s="36">
        <f>SUMIFS(СВЦЭМ!$D$39:$D$789,СВЦЭМ!$A$39:$A$789,$A19,СВЦЭМ!$B$39:$B$789,O$11)+'СЕТ СН'!$F$14+СВЦЭМ!$D$10+'СЕТ СН'!$F$8*'СЕТ СН'!$F$9-'СЕТ СН'!$F$26</f>
        <v>2097.3686484899999</v>
      </c>
      <c r="P19" s="36">
        <f>SUMIFS(СВЦЭМ!$D$39:$D$789,СВЦЭМ!$A$39:$A$789,$A19,СВЦЭМ!$B$39:$B$789,P$11)+'СЕТ СН'!$F$14+СВЦЭМ!$D$10+'СЕТ СН'!$F$8*'СЕТ СН'!$F$9-'СЕТ СН'!$F$26</f>
        <v>2107.0684373200002</v>
      </c>
      <c r="Q19" s="36">
        <f>SUMIFS(СВЦЭМ!$D$39:$D$789,СВЦЭМ!$A$39:$A$789,$A19,СВЦЭМ!$B$39:$B$789,Q$11)+'СЕТ СН'!$F$14+СВЦЭМ!$D$10+'СЕТ СН'!$F$8*'СЕТ СН'!$F$9-'СЕТ СН'!$F$26</f>
        <v>2115.7152329500004</v>
      </c>
      <c r="R19" s="36">
        <f>SUMIFS(СВЦЭМ!$D$39:$D$789,СВЦЭМ!$A$39:$A$789,$A19,СВЦЭМ!$B$39:$B$789,R$11)+'СЕТ СН'!$F$14+СВЦЭМ!$D$10+'СЕТ СН'!$F$8*'СЕТ СН'!$F$9-'СЕТ СН'!$F$26</f>
        <v>2108.8766708100002</v>
      </c>
      <c r="S19" s="36">
        <f>SUMIFS(СВЦЭМ!$D$39:$D$789,СВЦЭМ!$A$39:$A$789,$A19,СВЦЭМ!$B$39:$B$789,S$11)+'СЕТ СН'!$F$14+СВЦЭМ!$D$10+'СЕТ СН'!$F$8*'СЕТ СН'!$F$9-'СЕТ СН'!$F$26</f>
        <v>2048.2773475000004</v>
      </c>
      <c r="T19" s="36">
        <f>SUMIFS(СВЦЭМ!$D$39:$D$789,СВЦЭМ!$A$39:$A$789,$A19,СВЦЭМ!$B$39:$B$789,T$11)+'СЕТ СН'!$F$14+СВЦЭМ!$D$10+'СЕТ СН'!$F$8*'СЕТ СН'!$F$9-'СЕТ СН'!$F$26</f>
        <v>1974.0664200600002</v>
      </c>
      <c r="U19" s="36">
        <f>SUMIFS(СВЦЭМ!$D$39:$D$789,СВЦЭМ!$A$39:$A$789,$A19,СВЦЭМ!$B$39:$B$789,U$11)+'СЕТ СН'!$F$14+СВЦЭМ!$D$10+'СЕТ СН'!$F$8*'СЕТ СН'!$F$9-'СЕТ СН'!$F$26</f>
        <v>1972.05408332</v>
      </c>
      <c r="V19" s="36">
        <f>SUMIFS(СВЦЭМ!$D$39:$D$789,СВЦЭМ!$A$39:$A$789,$A19,СВЦЭМ!$B$39:$B$789,V$11)+'СЕТ СН'!$F$14+СВЦЭМ!$D$10+'СЕТ СН'!$F$8*'СЕТ СН'!$F$9-'СЕТ СН'!$F$26</f>
        <v>2001.1424838800001</v>
      </c>
      <c r="W19" s="36">
        <f>SUMIFS(СВЦЭМ!$D$39:$D$789,СВЦЭМ!$A$39:$A$789,$A19,СВЦЭМ!$B$39:$B$789,W$11)+'СЕТ СН'!$F$14+СВЦЭМ!$D$10+'СЕТ СН'!$F$8*'СЕТ СН'!$F$9-'СЕТ СН'!$F$26</f>
        <v>2039.83677878</v>
      </c>
      <c r="X19" s="36">
        <f>SUMIFS(СВЦЭМ!$D$39:$D$789,СВЦЭМ!$A$39:$A$789,$A19,СВЦЭМ!$B$39:$B$789,X$11)+'СЕТ СН'!$F$14+СВЦЭМ!$D$10+'СЕТ СН'!$F$8*'СЕТ СН'!$F$9-'СЕТ СН'!$F$26</f>
        <v>2055.2178076099999</v>
      </c>
      <c r="Y19" s="36">
        <f>SUMIFS(СВЦЭМ!$D$39:$D$789,СВЦЭМ!$A$39:$A$789,$A19,СВЦЭМ!$B$39:$B$789,Y$11)+'СЕТ СН'!$F$14+СВЦЭМ!$D$10+'СЕТ СН'!$F$8*'СЕТ СН'!$F$9-'СЕТ СН'!$F$26</f>
        <v>2056.3548673800001</v>
      </c>
    </row>
    <row r="20" spans="1:25" ht="15.75" x14ac:dyDescent="0.2">
      <c r="A20" s="35">
        <f t="shared" si="0"/>
        <v>45635</v>
      </c>
      <c r="B20" s="36">
        <f>SUMIFS(СВЦЭМ!$D$39:$D$789,СВЦЭМ!$A$39:$A$789,$A20,СВЦЭМ!$B$39:$B$789,B$11)+'СЕТ СН'!$F$14+СВЦЭМ!$D$10+'СЕТ СН'!$F$8*'СЕТ СН'!$F$9-'СЕТ СН'!$F$26</f>
        <v>2132.1413352200002</v>
      </c>
      <c r="C20" s="36">
        <f>SUMIFS(СВЦЭМ!$D$39:$D$789,СВЦЭМ!$A$39:$A$789,$A20,СВЦЭМ!$B$39:$B$789,C$11)+'СЕТ СН'!$F$14+СВЦЭМ!$D$10+'СЕТ СН'!$F$8*'СЕТ СН'!$F$9-'СЕТ СН'!$F$26</f>
        <v>2155.6796911900001</v>
      </c>
      <c r="D20" s="36">
        <f>SUMIFS(СВЦЭМ!$D$39:$D$789,СВЦЭМ!$A$39:$A$789,$A20,СВЦЭМ!$B$39:$B$789,D$11)+'СЕТ СН'!$F$14+СВЦЭМ!$D$10+'СЕТ СН'!$F$8*'СЕТ СН'!$F$9-'СЕТ СН'!$F$26</f>
        <v>2197.70634694</v>
      </c>
      <c r="E20" s="36">
        <f>SUMIFS(СВЦЭМ!$D$39:$D$789,СВЦЭМ!$A$39:$A$789,$A20,СВЦЭМ!$B$39:$B$789,E$11)+'СЕТ СН'!$F$14+СВЦЭМ!$D$10+'СЕТ СН'!$F$8*'СЕТ СН'!$F$9-'СЕТ СН'!$F$26</f>
        <v>2218.2440926300001</v>
      </c>
      <c r="F20" s="36">
        <f>SUMIFS(СВЦЭМ!$D$39:$D$789,СВЦЭМ!$A$39:$A$789,$A20,СВЦЭМ!$B$39:$B$789,F$11)+'СЕТ СН'!$F$14+СВЦЭМ!$D$10+'СЕТ СН'!$F$8*'СЕТ СН'!$F$9-'СЕТ СН'!$F$26</f>
        <v>2219.6400820700001</v>
      </c>
      <c r="G20" s="36">
        <f>SUMIFS(СВЦЭМ!$D$39:$D$789,СВЦЭМ!$A$39:$A$789,$A20,СВЦЭМ!$B$39:$B$789,G$11)+'СЕТ СН'!$F$14+СВЦЭМ!$D$10+'СЕТ СН'!$F$8*'СЕТ СН'!$F$9-'СЕТ СН'!$F$26</f>
        <v>2182.4313645100001</v>
      </c>
      <c r="H20" s="36">
        <f>SUMIFS(СВЦЭМ!$D$39:$D$789,СВЦЭМ!$A$39:$A$789,$A20,СВЦЭМ!$B$39:$B$789,H$11)+'СЕТ СН'!$F$14+СВЦЭМ!$D$10+'СЕТ СН'!$F$8*'СЕТ СН'!$F$9-'СЕТ СН'!$F$26</f>
        <v>2101.3993675500001</v>
      </c>
      <c r="I20" s="36">
        <f>SUMIFS(СВЦЭМ!$D$39:$D$789,СВЦЭМ!$A$39:$A$789,$A20,СВЦЭМ!$B$39:$B$789,I$11)+'СЕТ СН'!$F$14+СВЦЭМ!$D$10+'СЕТ СН'!$F$8*'СЕТ СН'!$F$9-'СЕТ СН'!$F$26</f>
        <v>2032.86962752</v>
      </c>
      <c r="J20" s="36">
        <f>SUMIFS(СВЦЭМ!$D$39:$D$789,СВЦЭМ!$A$39:$A$789,$A20,СВЦЭМ!$B$39:$B$789,J$11)+'СЕТ СН'!$F$14+СВЦЭМ!$D$10+'СЕТ СН'!$F$8*'СЕТ СН'!$F$9-'СЕТ СН'!$F$26</f>
        <v>2051.7683854699999</v>
      </c>
      <c r="K20" s="36">
        <f>SUMIFS(СВЦЭМ!$D$39:$D$789,СВЦЭМ!$A$39:$A$789,$A20,СВЦЭМ!$B$39:$B$789,K$11)+'СЕТ СН'!$F$14+СВЦЭМ!$D$10+'СЕТ СН'!$F$8*'СЕТ СН'!$F$9-'СЕТ СН'!$F$26</f>
        <v>2035.0304644600001</v>
      </c>
      <c r="L20" s="36">
        <f>SUMIFS(СВЦЭМ!$D$39:$D$789,СВЦЭМ!$A$39:$A$789,$A20,СВЦЭМ!$B$39:$B$789,L$11)+'СЕТ СН'!$F$14+СВЦЭМ!$D$10+'СЕТ СН'!$F$8*'СЕТ СН'!$F$9-'СЕТ СН'!$F$26</f>
        <v>2029.1093992200001</v>
      </c>
      <c r="M20" s="36">
        <f>SUMIFS(СВЦЭМ!$D$39:$D$789,СВЦЭМ!$A$39:$A$789,$A20,СВЦЭМ!$B$39:$B$789,M$11)+'СЕТ СН'!$F$14+СВЦЭМ!$D$10+'СЕТ СН'!$F$8*'СЕТ СН'!$F$9-'СЕТ СН'!$F$26</f>
        <v>2051.3524869399998</v>
      </c>
      <c r="N20" s="36">
        <f>SUMIFS(СВЦЭМ!$D$39:$D$789,СВЦЭМ!$A$39:$A$789,$A20,СВЦЭМ!$B$39:$B$789,N$11)+'СЕТ СН'!$F$14+СВЦЭМ!$D$10+'СЕТ СН'!$F$8*'СЕТ СН'!$F$9-'СЕТ СН'!$F$26</f>
        <v>2043.5504289300002</v>
      </c>
      <c r="O20" s="36">
        <f>SUMIFS(СВЦЭМ!$D$39:$D$789,СВЦЭМ!$A$39:$A$789,$A20,СВЦЭМ!$B$39:$B$789,O$11)+'СЕТ СН'!$F$14+СВЦЭМ!$D$10+'СЕТ СН'!$F$8*'СЕТ СН'!$F$9-'СЕТ СН'!$F$26</f>
        <v>2053.0442597199999</v>
      </c>
      <c r="P20" s="36">
        <f>SUMIFS(СВЦЭМ!$D$39:$D$789,СВЦЭМ!$A$39:$A$789,$A20,СВЦЭМ!$B$39:$B$789,P$11)+'СЕТ СН'!$F$14+СВЦЭМ!$D$10+'СЕТ СН'!$F$8*'СЕТ СН'!$F$9-'СЕТ СН'!$F$26</f>
        <v>2060.8926867999999</v>
      </c>
      <c r="Q20" s="36">
        <f>SUMIFS(СВЦЭМ!$D$39:$D$789,СВЦЭМ!$A$39:$A$789,$A20,СВЦЭМ!$B$39:$B$789,Q$11)+'СЕТ СН'!$F$14+СВЦЭМ!$D$10+'СЕТ СН'!$F$8*'СЕТ СН'!$F$9-'СЕТ СН'!$F$26</f>
        <v>2064.17693276</v>
      </c>
      <c r="R20" s="36">
        <f>SUMIFS(СВЦЭМ!$D$39:$D$789,СВЦЭМ!$A$39:$A$789,$A20,СВЦЭМ!$B$39:$B$789,R$11)+'СЕТ СН'!$F$14+СВЦЭМ!$D$10+'СЕТ СН'!$F$8*'СЕТ СН'!$F$9-'СЕТ СН'!$F$26</f>
        <v>2048.51980671</v>
      </c>
      <c r="S20" s="36">
        <f>SUMIFS(СВЦЭМ!$D$39:$D$789,СВЦЭМ!$A$39:$A$789,$A20,СВЦЭМ!$B$39:$B$789,S$11)+'СЕТ СН'!$F$14+СВЦЭМ!$D$10+'СЕТ СН'!$F$8*'СЕТ СН'!$F$9-'СЕТ СН'!$F$26</f>
        <v>2015.44649955</v>
      </c>
      <c r="T20" s="36">
        <f>SUMIFS(СВЦЭМ!$D$39:$D$789,СВЦЭМ!$A$39:$A$789,$A20,СВЦЭМ!$B$39:$B$789,T$11)+'СЕТ СН'!$F$14+СВЦЭМ!$D$10+'СЕТ СН'!$F$8*'СЕТ СН'!$F$9-'СЕТ СН'!$F$26</f>
        <v>1991.4818204300002</v>
      </c>
      <c r="U20" s="36">
        <f>SUMIFS(СВЦЭМ!$D$39:$D$789,СВЦЭМ!$A$39:$A$789,$A20,СВЦЭМ!$B$39:$B$789,U$11)+'СЕТ СН'!$F$14+СВЦЭМ!$D$10+'СЕТ СН'!$F$8*'СЕТ СН'!$F$9-'СЕТ СН'!$F$26</f>
        <v>1996.9967081000002</v>
      </c>
      <c r="V20" s="36">
        <f>SUMIFS(СВЦЭМ!$D$39:$D$789,СВЦЭМ!$A$39:$A$789,$A20,СВЦЭМ!$B$39:$B$789,V$11)+'СЕТ СН'!$F$14+СВЦЭМ!$D$10+'СЕТ СН'!$F$8*'СЕТ СН'!$F$9-'СЕТ СН'!$F$26</f>
        <v>2024.2297142</v>
      </c>
      <c r="W20" s="36">
        <f>SUMIFS(СВЦЭМ!$D$39:$D$789,СВЦЭМ!$A$39:$A$789,$A20,СВЦЭМ!$B$39:$B$789,W$11)+'СЕТ СН'!$F$14+СВЦЭМ!$D$10+'СЕТ СН'!$F$8*'СЕТ СН'!$F$9-'СЕТ СН'!$F$26</f>
        <v>2040.45636588</v>
      </c>
      <c r="X20" s="36">
        <f>SUMIFS(СВЦЭМ!$D$39:$D$789,СВЦЭМ!$A$39:$A$789,$A20,СВЦЭМ!$B$39:$B$789,X$11)+'СЕТ СН'!$F$14+СВЦЭМ!$D$10+'СЕТ СН'!$F$8*'СЕТ СН'!$F$9-'СЕТ СН'!$F$26</f>
        <v>2053.0253868600003</v>
      </c>
      <c r="Y20" s="36">
        <f>SUMIFS(СВЦЭМ!$D$39:$D$789,СВЦЭМ!$A$39:$A$789,$A20,СВЦЭМ!$B$39:$B$789,Y$11)+'СЕТ СН'!$F$14+СВЦЭМ!$D$10+'СЕТ СН'!$F$8*'СЕТ СН'!$F$9-'СЕТ СН'!$F$26</f>
        <v>2037.69823294</v>
      </c>
    </row>
    <row r="21" spans="1:25" ht="15.75" x14ac:dyDescent="0.2">
      <c r="A21" s="35">
        <f t="shared" si="0"/>
        <v>45636</v>
      </c>
      <c r="B21" s="36">
        <f>SUMIFS(СВЦЭМ!$D$39:$D$789,СВЦЭМ!$A$39:$A$789,$A21,СВЦЭМ!$B$39:$B$789,B$11)+'СЕТ СН'!$F$14+СВЦЭМ!$D$10+'СЕТ СН'!$F$8*'СЕТ СН'!$F$9-'СЕТ СН'!$F$26</f>
        <v>2159.7528093800001</v>
      </c>
      <c r="C21" s="36">
        <f>SUMIFS(СВЦЭМ!$D$39:$D$789,СВЦЭМ!$A$39:$A$789,$A21,СВЦЭМ!$B$39:$B$789,C$11)+'СЕТ СН'!$F$14+СВЦЭМ!$D$10+'СЕТ СН'!$F$8*'СЕТ СН'!$F$9-'СЕТ СН'!$F$26</f>
        <v>2216.6390102800001</v>
      </c>
      <c r="D21" s="36">
        <f>SUMIFS(СВЦЭМ!$D$39:$D$789,СВЦЭМ!$A$39:$A$789,$A21,СВЦЭМ!$B$39:$B$789,D$11)+'СЕТ СН'!$F$14+СВЦЭМ!$D$10+'СЕТ СН'!$F$8*'СЕТ СН'!$F$9-'СЕТ СН'!$F$26</f>
        <v>2231.1907029100003</v>
      </c>
      <c r="E21" s="36">
        <f>SUMIFS(СВЦЭМ!$D$39:$D$789,СВЦЭМ!$A$39:$A$789,$A21,СВЦЭМ!$B$39:$B$789,E$11)+'СЕТ СН'!$F$14+СВЦЭМ!$D$10+'СЕТ СН'!$F$8*'СЕТ СН'!$F$9-'СЕТ СН'!$F$26</f>
        <v>2248.7880689600001</v>
      </c>
      <c r="F21" s="36">
        <f>SUMIFS(СВЦЭМ!$D$39:$D$789,СВЦЭМ!$A$39:$A$789,$A21,СВЦЭМ!$B$39:$B$789,F$11)+'СЕТ СН'!$F$14+СВЦЭМ!$D$10+'СЕТ СН'!$F$8*'СЕТ СН'!$F$9-'СЕТ СН'!$F$26</f>
        <v>2251.3796803300002</v>
      </c>
      <c r="G21" s="36">
        <f>SUMIFS(СВЦЭМ!$D$39:$D$789,СВЦЭМ!$A$39:$A$789,$A21,СВЦЭМ!$B$39:$B$789,G$11)+'СЕТ СН'!$F$14+СВЦЭМ!$D$10+'СЕТ СН'!$F$8*'СЕТ СН'!$F$9-'СЕТ СН'!$F$26</f>
        <v>2222.4974104200001</v>
      </c>
      <c r="H21" s="36">
        <f>SUMIFS(СВЦЭМ!$D$39:$D$789,СВЦЭМ!$A$39:$A$789,$A21,СВЦЭМ!$B$39:$B$789,H$11)+'СЕТ СН'!$F$14+СВЦЭМ!$D$10+'СЕТ СН'!$F$8*'СЕТ СН'!$F$9-'СЕТ СН'!$F$26</f>
        <v>2149.0972439000002</v>
      </c>
      <c r="I21" s="36">
        <f>SUMIFS(СВЦЭМ!$D$39:$D$789,СВЦЭМ!$A$39:$A$789,$A21,СВЦЭМ!$B$39:$B$789,I$11)+'СЕТ СН'!$F$14+СВЦЭМ!$D$10+'СЕТ СН'!$F$8*'СЕТ СН'!$F$9-'СЕТ СН'!$F$26</f>
        <v>2075.47713088</v>
      </c>
      <c r="J21" s="36">
        <f>SUMIFS(СВЦЭМ!$D$39:$D$789,СВЦЭМ!$A$39:$A$789,$A21,СВЦЭМ!$B$39:$B$789,J$11)+'СЕТ СН'!$F$14+СВЦЭМ!$D$10+'СЕТ СН'!$F$8*'СЕТ СН'!$F$9-'СЕТ СН'!$F$26</f>
        <v>2024.04377322</v>
      </c>
      <c r="K21" s="36">
        <f>SUMIFS(СВЦЭМ!$D$39:$D$789,СВЦЭМ!$A$39:$A$789,$A21,СВЦЭМ!$B$39:$B$789,K$11)+'СЕТ СН'!$F$14+СВЦЭМ!$D$10+'СЕТ СН'!$F$8*'СЕТ СН'!$F$9-'СЕТ СН'!$F$26</f>
        <v>1998.3028811400002</v>
      </c>
      <c r="L21" s="36">
        <f>SUMIFS(СВЦЭМ!$D$39:$D$789,СВЦЭМ!$A$39:$A$789,$A21,СВЦЭМ!$B$39:$B$789,L$11)+'СЕТ СН'!$F$14+СВЦЭМ!$D$10+'СЕТ СН'!$F$8*'СЕТ СН'!$F$9-'СЕТ СН'!$F$26</f>
        <v>2009.76570152</v>
      </c>
      <c r="M21" s="36">
        <f>SUMIFS(СВЦЭМ!$D$39:$D$789,СВЦЭМ!$A$39:$A$789,$A21,СВЦЭМ!$B$39:$B$789,M$11)+'СЕТ СН'!$F$14+СВЦЭМ!$D$10+'СЕТ СН'!$F$8*'СЕТ СН'!$F$9-'СЕТ СН'!$F$26</f>
        <v>2019.7607359000001</v>
      </c>
      <c r="N21" s="36">
        <f>SUMIFS(СВЦЭМ!$D$39:$D$789,СВЦЭМ!$A$39:$A$789,$A21,СВЦЭМ!$B$39:$B$789,N$11)+'СЕТ СН'!$F$14+СВЦЭМ!$D$10+'СЕТ СН'!$F$8*'СЕТ СН'!$F$9-'СЕТ СН'!$F$26</f>
        <v>2017.9519922300001</v>
      </c>
      <c r="O21" s="36">
        <f>SUMIFS(СВЦЭМ!$D$39:$D$789,СВЦЭМ!$A$39:$A$789,$A21,СВЦЭМ!$B$39:$B$789,O$11)+'СЕТ СН'!$F$14+СВЦЭМ!$D$10+'СЕТ СН'!$F$8*'СЕТ СН'!$F$9-'СЕТ СН'!$F$26</f>
        <v>2012.7101030600002</v>
      </c>
      <c r="P21" s="36">
        <f>SUMIFS(СВЦЭМ!$D$39:$D$789,СВЦЭМ!$A$39:$A$789,$A21,СВЦЭМ!$B$39:$B$789,P$11)+'СЕТ СН'!$F$14+СВЦЭМ!$D$10+'СЕТ СН'!$F$8*'СЕТ СН'!$F$9-'СЕТ СН'!$F$26</f>
        <v>2051.4778613600001</v>
      </c>
      <c r="Q21" s="36">
        <f>SUMIFS(СВЦЭМ!$D$39:$D$789,СВЦЭМ!$A$39:$A$789,$A21,СВЦЭМ!$B$39:$B$789,Q$11)+'СЕТ СН'!$F$14+СВЦЭМ!$D$10+'СЕТ СН'!$F$8*'СЕТ СН'!$F$9-'СЕТ СН'!$F$26</f>
        <v>2065.2582471000001</v>
      </c>
      <c r="R21" s="36">
        <f>SUMIFS(СВЦЭМ!$D$39:$D$789,СВЦЭМ!$A$39:$A$789,$A21,СВЦЭМ!$B$39:$B$789,R$11)+'СЕТ СН'!$F$14+СВЦЭМ!$D$10+'СЕТ СН'!$F$8*'СЕТ СН'!$F$9-'СЕТ СН'!$F$26</f>
        <v>2041.9874927400001</v>
      </c>
      <c r="S21" s="36">
        <f>SUMIFS(СВЦЭМ!$D$39:$D$789,СВЦЭМ!$A$39:$A$789,$A21,СВЦЭМ!$B$39:$B$789,S$11)+'СЕТ СН'!$F$14+СВЦЭМ!$D$10+'СЕТ СН'!$F$8*'СЕТ СН'!$F$9-'СЕТ СН'!$F$26</f>
        <v>2006.0617818800001</v>
      </c>
      <c r="T21" s="36">
        <f>SUMIFS(СВЦЭМ!$D$39:$D$789,СВЦЭМ!$A$39:$A$789,$A21,СВЦЭМ!$B$39:$B$789,T$11)+'СЕТ СН'!$F$14+СВЦЭМ!$D$10+'СЕТ СН'!$F$8*'СЕТ СН'!$F$9-'СЕТ СН'!$F$26</f>
        <v>1984.9783625800001</v>
      </c>
      <c r="U21" s="36">
        <f>SUMIFS(СВЦЭМ!$D$39:$D$789,СВЦЭМ!$A$39:$A$789,$A21,СВЦЭМ!$B$39:$B$789,U$11)+'СЕТ СН'!$F$14+СВЦЭМ!$D$10+'СЕТ СН'!$F$8*'СЕТ СН'!$F$9-'СЕТ СН'!$F$26</f>
        <v>1999.8032098900001</v>
      </c>
      <c r="V21" s="36">
        <f>SUMIFS(СВЦЭМ!$D$39:$D$789,СВЦЭМ!$A$39:$A$789,$A21,СВЦЭМ!$B$39:$B$789,V$11)+'СЕТ СН'!$F$14+СВЦЭМ!$D$10+'СЕТ СН'!$F$8*'СЕТ СН'!$F$9-'СЕТ СН'!$F$26</f>
        <v>2013.5169223800001</v>
      </c>
      <c r="W21" s="36">
        <f>SUMIFS(СВЦЭМ!$D$39:$D$789,СВЦЭМ!$A$39:$A$789,$A21,СВЦЭМ!$B$39:$B$789,W$11)+'СЕТ СН'!$F$14+СВЦЭМ!$D$10+'СЕТ СН'!$F$8*'СЕТ СН'!$F$9-'СЕТ СН'!$F$26</f>
        <v>2041.1999337100001</v>
      </c>
      <c r="X21" s="36">
        <f>SUMIFS(СВЦЭМ!$D$39:$D$789,СВЦЭМ!$A$39:$A$789,$A21,СВЦЭМ!$B$39:$B$789,X$11)+'СЕТ СН'!$F$14+СВЦЭМ!$D$10+'СЕТ СН'!$F$8*'СЕТ СН'!$F$9-'СЕТ СН'!$F$26</f>
        <v>2043.4311524900002</v>
      </c>
      <c r="Y21" s="36">
        <f>SUMIFS(СВЦЭМ!$D$39:$D$789,СВЦЭМ!$A$39:$A$789,$A21,СВЦЭМ!$B$39:$B$789,Y$11)+'СЕТ СН'!$F$14+СВЦЭМ!$D$10+'СЕТ СН'!$F$8*'СЕТ СН'!$F$9-'СЕТ СН'!$F$26</f>
        <v>2083.4222686600001</v>
      </c>
    </row>
    <row r="22" spans="1:25" ht="15.75" x14ac:dyDescent="0.2">
      <c r="A22" s="35">
        <f t="shared" si="0"/>
        <v>45637</v>
      </c>
      <c r="B22" s="36">
        <f>SUMIFS(СВЦЭМ!$D$39:$D$789,СВЦЭМ!$A$39:$A$789,$A22,СВЦЭМ!$B$39:$B$789,B$11)+'СЕТ СН'!$F$14+СВЦЭМ!$D$10+'СЕТ СН'!$F$8*'СЕТ СН'!$F$9-'СЕТ СН'!$F$26</f>
        <v>2078.5569196900001</v>
      </c>
      <c r="C22" s="36">
        <f>SUMIFS(СВЦЭМ!$D$39:$D$789,СВЦЭМ!$A$39:$A$789,$A22,СВЦЭМ!$B$39:$B$789,C$11)+'СЕТ СН'!$F$14+СВЦЭМ!$D$10+'СЕТ СН'!$F$8*'СЕТ СН'!$F$9-'СЕТ СН'!$F$26</f>
        <v>2178.0401877499999</v>
      </c>
      <c r="D22" s="36">
        <f>SUMIFS(СВЦЭМ!$D$39:$D$789,СВЦЭМ!$A$39:$A$789,$A22,СВЦЭМ!$B$39:$B$789,D$11)+'СЕТ СН'!$F$14+СВЦЭМ!$D$10+'СЕТ СН'!$F$8*'СЕТ СН'!$F$9-'СЕТ СН'!$F$26</f>
        <v>2219.2343878700003</v>
      </c>
      <c r="E22" s="36">
        <f>SUMIFS(СВЦЭМ!$D$39:$D$789,СВЦЭМ!$A$39:$A$789,$A22,СВЦЭМ!$B$39:$B$789,E$11)+'СЕТ СН'!$F$14+СВЦЭМ!$D$10+'СЕТ СН'!$F$8*'СЕТ СН'!$F$9-'СЕТ СН'!$F$26</f>
        <v>2230.5975613300002</v>
      </c>
      <c r="F22" s="36">
        <f>SUMIFS(СВЦЭМ!$D$39:$D$789,СВЦЭМ!$A$39:$A$789,$A22,СВЦЭМ!$B$39:$B$789,F$11)+'СЕТ СН'!$F$14+СВЦЭМ!$D$10+'СЕТ СН'!$F$8*'СЕТ СН'!$F$9-'СЕТ СН'!$F$26</f>
        <v>2242.4915378599999</v>
      </c>
      <c r="G22" s="36">
        <f>SUMIFS(СВЦЭМ!$D$39:$D$789,СВЦЭМ!$A$39:$A$789,$A22,СВЦЭМ!$B$39:$B$789,G$11)+'СЕТ СН'!$F$14+СВЦЭМ!$D$10+'СЕТ СН'!$F$8*'СЕТ СН'!$F$9-'СЕТ СН'!$F$26</f>
        <v>2213.1869089800002</v>
      </c>
      <c r="H22" s="36">
        <f>SUMIFS(СВЦЭМ!$D$39:$D$789,СВЦЭМ!$A$39:$A$789,$A22,СВЦЭМ!$B$39:$B$789,H$11)+'СЕТ СН'!$F$14+СВЦЭМ!$D$10+'СЕТ СН'!$F$8*'СЕТ СН'!$F$9-'СЕТ СН'!$F$26</f>
        <v>2165.3821632200002</v>
      </c>
      <c r="I22" s="36">
        <f>SUMIFS(СВЦЭМ!$D$39:$D$789,СВЦЭМ!$A$39:$A$789,$A22,СВЦЭМ!$B$39:$B$789,I$11)+'СЕТ СН'!$F$14+СВЦЭМ!$D$10+'СЕТ СН'!$F$8*'СЕТ СН'!$F$9-'СЕТ СН'!$F$26</f>
        <v>2099.9047279699998</v>
      </c>
      <c r="J22" s="36">
        <f>SUMIFS(СВЦЭМ!$D$39:$D$789,СВЦЭМ!$A$39:$A$789,$A22,СВЦЭМ!$B$39:$B$789,J$11)+'СЕТ СН'!$F$14+СВЦЭМ!$D$10+'СЕТ СН'!$F$8*'СЕТ СН'!$F$9-'СЕТ СН'!$F$26</f>
        <v>2058.0444736999998</v>
      </c>
      <c r="K22" s="36">
        <f>SUMIFS(СВЦЭМ!$D$39:$D$789,СВЦЭМ!$A$39:$A$789,$A22,СВЦЭМ!$B$39:$B$789,K$11)+'СЕТ СН'!$F$14+СВЦЭМ!$D$10+'СЕТ СН'!$F$8*'СЕТ СН'!$F$9-'СЕТ СН'!$F$26</f>
        <v>2041.6909627700002</v>
      </c>
      <c r="L22" s="36">
        <f>SUMIFS(СВЦЭМ!$D$39:$D$789,СВЦЭМ!$A$39:$A$789,$A22,СВЦЭМ!$B$39:$B$789,L$11)+'СЕТ СН'!$F$14+СВЦЭМ!$D$10+'СЕТ СН'!$F$8*'СЕТ СН'!$F$9-'СЕТ СН'!$F$26</f>
        <v>2039.8463217000001</v>
      </c>
      <c r="M22" s="36">
        <f>SUMIFS(СВЦЭМ!$D$39:$D$789,СВЦЭМ!$A$39:$A$789,$A22,СВЦЭМ!$B$39:$B$789,M$11)+'СЕТ СН'!$F$14+СВЦЭМ!$D$10+'СЕТ СН'!$F$8*'СЕТ СН'!$F$9-'СЕТ СН'!$F$26</f>
        <v>2065.38084248</v>
      </c>
      <c r="N22" s="36">
        <f>SUMIFS(СВЦЭМ!$D$39:$D$789,СВЦЭМ!$A$39:$A$789,$A22,СВЦЭМ!$B$39:$B$789,N$11)+'СЕТ СН'!$F$14+СВЦЭМ!$D$10+'СЕТ СН'!$F$8*'СЕТ СН'!$F$9-'СЕТ СН'!$F$26</f>
        <v>2084.2352319299998</v>
      </c>
      <c r="O22" s="36">
        <f>SUMIFS(СВЦЭМ!$D$39:$D$789,СВЦЭМ!$A$39:$A$789,$A22,СВЦЭМ!$B$39:$B$789,O$11)+'СЕТ СН'!$F$14+СВЦЭМ!$D$10+'СЕТ СН'!$F$8*'СЕТ СН'!$F$9-'СЕТ СН'!$F$26</f>
        <v>2113.0688242400001</v>
      </c>
      <c r="P22" s="36">
        <f>SUMIFS(СВЦЭМ!$D$39:$D$789,СВЦЭМ!$A$39:$A$789,$A22,СВЦЭМ!$B$39:$B$789,P$11)+'СЕТ СН'!$F$14+СВЦЭМ!$D$10+'СЕТ СН'!$F$8*'СЕТ СН'!$F$9-'СЕТ СН'!$F$26</f>
        <v>2140.9815833100001</v>
      </c>
      <c r="Q22" s="36">
        <f>SUMIFS(СВЦЭМ!$D$39:$D$789,СВЦЭМ!$A$39:$A$789,$A22,СВЦЭМ!$B$39:$B$789,Q$11)+'СЕТ СН'!$F$14+СВЦЭМ!$D$10+'СЕТ СН'!$F$8*'СЕТ СН'!$F$9-'СЕТ СН'!$F$26</f>
        <v>2174.4568314600001</v>
      </c>
      <c r="R22" s="36">
        <f>SUMIFS(СВЦЭМ!$D$39:$D$789,СВЦЭМ!$A$39:$A$789,$A22,СВЦЭМ!$B$39:$B$789,R$11)+'СЕТ СН'!$F$14+СВЦЭМ!$D$10+'СЕТ СН'!$F$8*'СЕТ СН'!$F$9-'СЕТ СН'!$F$26</f>
        <v>2159.98706799</v>
      </c>
      <c r="S22" s="36">
        <f>SUMIFS(СВЦЭМ!$D$39:$D$789,СВЦЭМ!$A$39:$A$789,$A22,СВЦЭМ!$B$39:$B$789,S$11)+'СЕТ СН'!$F$14+СВЦЭМ!$D$10+'СЕТ СН'!$F$8*'СЕТ СН'!$F$9-'СЕТ СН'!$F$26</f>
        <v>2126.0155535600002</v>
      </c>
      <c r="T22" s="36">
        <f>SUMIFS(СВЦЭМ!$D$39:$D$789,СВЦЭМ!$A$39:$A$789,$A22,СВЦЭМ!$B$39:$B$789,T$11)+'СЕТ СН'!$F$14+СВЦЭМ!$D$10+'СЕТ СН'!$F$8*'СЕТ СН'!$F$9-'СЕТ СН'!$F$26</f>
        <v>2081.5602650199999</v>
      </c>
      <c r="U22" s="36">
        <f>SUMIFS(СВЦЭМ!$D$39:$D$789,СВЦЭМ!$A$39:$A$789,$A22,СВЦЭМ!$B$39:$B$789,U$11)+'СЕТ СН'!$F$14+СВЦЭМ!$D$10+'СЕТ СН'!$F$8*'СЕТ СН'!$F$9-'СЕТ СН'!$F$26</f>
        <v>2066.7517865600003</v>
      </c>
      <c r="V22" s="36">
        <f>SUMIFS(СВЦЭМ!$D$39:$D$789,СВЦЭМ!$A$39:$A$789,$A22,СВЦЭМ!$B$39:$B$789,V$11)+'СЕТ СН'!$F$14+СВЦЭМ!$D$10+'СЕТ СН'!$F$8*'СЕТ СН'!$F$9-'СЕТ СН'!$F$26</f>
        <v>2059.42017304</v>
      </c>
      <c r="W22" s="36">
        <f>SUMIFS(СВЦЭМ!$D$39:$D$789,СВЦЭМ!$A$39:$A$789,$A22,СВЦЭМ!$B$39:$B$789,W$11)+'СЕТ СН'!$F$14+СВЦЭМ!$D$10+'СЕТ СН'!$F$8*'СЕТ СН'!$F$9-'СЕТ СН'!$F$26</f>
        <v>2073.5310652400003</v>
      </c>
      <c r="X22" s="36">
        <f>SUMIFS(СВЦЭМ!$D$39:$D$789,СВЦЭМ!$A$39:$A$789,$A22,СВЦЭМ!$B$39:$B$789,X$11)+'СЕТ СН'!$F$14+СВЦЭМ!$D$10+'СЕТ СН'!$F$8*'СЕТ СН'!$F$9-'СЕТ СН'!$F$26</f>
        <v>2102.2467218600004</v>
      </c>
      <c r="Y22" s="36">
        <f>SUMIFS(СВЦЭМ!$D$39:$D$789,СВЦЭМ!$A$39:$A$789,$A22,СВЦЭМ!$B$39:$B$789,Y$11)+'СЕТ СН'!$F$14+СВЦЭМ!$D$10+'СЕТ СН'!$F$8*'СЕТ СН'!$F$9-'СЕТ СН'!$F$26</f>
        <v>2149.7817123499999</v>
      </c>
    </row>
    <row r="23" spans="1:25" ht="15.75" x14ac:dyDescent="0.2">
      <c r="A23" s="35">
        <f t="shared" si="0"/>
        <v>45638</v>
      </c>
      <c r="B23" s="36">
        <f>SUMIFS(СВЦЭМ!$D$39:$D$789,СВЦЭМ!$A$39:$A$789,$A23,СВЦЭМ!$B$39:$B$789,B$11)+'СЕТ СН'!$F$14+СВЦЭМ!$D$10+'СЕТ СН'!$F$8*'СЕТ СН'!$F$9-'СЕТ СН'!$F$26</f>
        <v>2192.9640982299998</v>
      </c>
      <c r="C23" s="36">
        <f>SUMIFS(СВЦЭМ!$D$39:$D$789,СВЦЭМ!$A$39:$A$789,$A23,СВЦЭМ!$B$39:$B$789,C$11)+'СЕТ СН'!$F$14+СВЦЭМ!$D$10+'СЕТ СН'!$F$8*'СЕТ СН'!$F$9-'СЕТ СН'!$F$26</f>
        <v>2241.5563861400001</v>
      </c>
      <c r="D23" s="36">
        <f>SUMIFS(СВЦЭМ!$D$39:$D$789,СВЦЭМ!$A$39:$A$789,$A23,СВЦЭМ!$B$39:$B$789,D$11)+'СЕТ СН'!$F$14+СВЦЭМ!$D$10+'СЕТ СН'!$F$8*'СЕТ СН'!$F$9-'СЕТ СН'!$F$26</f>
        <v>2251.00511646</v>
      </c>
      <c r="E23" s="36">
        <f>SUMIFS(СВЦЭМ!$D$39:$D$789,СВЦЭМ!$A$39:$A$789,$A23,СВЦЭМ!$B$39:$B$789,E$11)+'СЕТ СН'!$F$14+СВЦЭМ!$D$10+'СЕТ СН'!$F$8*'СЕТ СН'!$F$9-'СЕТ СН'!$F$26</f>
        <v>2250.13713736</v>
      </c>
      <c r="F23" s="36">
        <f>SUMIFS(СВЦЭМ!$D$39:$D$789,СВЦЭМ!$A$39:$A$789,$A23,СВЦЭМ!$B$39:$B$789,F$11)+'СЕТ СН'!$F$14+СВЦЭМ!$D$10+'СЕТ СН'!$F$8*'СЕТ СН'!$F$9-'СЕТ СН'!$F$26</f>
        <v>2259.5245483099998</v>
      </c>
      <c r="G23" s="36">
        <f>SUMIFS(СВЦЭМ!$D$39:$D$789,СВЦЭМ!$A$39:$A$789,$A23,СВЦЭМ!$B$39:$B$789,G$11)+'СЕТ СН'!$F$14+СВЦЭМ!$D$10+'СЕТ СН'!$F$8*'СЕТ СН'!$F$9-'СЕТ СН'!$F$26</f>
        <v>2251.8747228900002</v>
      </c>
      <c r="H23" s="36">
        <f>SUMIFS(СВЦЭМ!$D$39:$D$789,СВЦЭМ!$A$39:$A$789,$A23,СВЦЭМ!$B$39:$B$789,H$11)+'СЕТ СН'!$F$14+СВЦЭМ!$D$10+'СЕТ СН'!$F$8*'СЕТ СН'!$F$9-'СЕТ СН'!$F$26</f>
        <v>2197.6690562600002</v>
      </c>
      <c r="I23" s="36">
        <f>SUMIFS(СВЦЭМ!$D$39:$D$789,СВЦЭМ!$A$39:$A$789,$A23,СВЦЭМ!$B$39:$B$789,I$11)+'СЕТ СН'!$F$14+СВЦЭМ!$D$10+'СЕТ СН'!$F$8*'СЕТ СН'!$F$9-'СЕТ СН'!$F$26</f>
        <v>2118.7708582</v>
      </c>
      <c r="J23" s="36">
        <f>SUMIFS(СВЦЭМ!$D$39:$D$789,СВЦЭМ!$A$39:$A$789,$A23,СВЦЭМ!$B$39:$B$789,J$11)+'СЕТ СН'!$F$14+СВЦЭМ!$D$10+'СЕТ СН'!$F$8*'СЕТ СН'!$F$9-'СЕТ СН'!$F$26</f>
        <v>2081.1434090299999</v>
      </c>
      <c r="K23" s="36">
        <f>SUMIFS(СВЦЭМ!$D$39:$D$789,СВЦЭМ!$A$39:$A$789,$A23,СВЦЭМ!$B$39:$B$789,K$11)+'СЕТ СН'!$F$14+СВЦЭМ!$D$10+'СЕТ СН'!$F$8*'СЕТ СН'!$F$9-'СЕТ СН'!$F$26</f>
        <v>2081.42733847</v>
      </c>
      <c r="L23" s="36">
        <f>SUMIFS(СВЦЭМ!$D$39:$D$789,СВЦЭМ!$A$39:$A$789,$A23,СВЦЭМ!$B$39:$B$789,L$11)+'СЕТ СН'!$F$14+СВЦЭМ!$D$10+'СЕТ СН'!$F$8*'СЕТ СН'!$F$9-'СЕТ СН'!$F$26</f>
        <v>2074.1502199699999</v>
      </c>
      <c r="M23" s="36">
        <f>SUMIFS(СВЦЭМ!$D$39:$D$789,СВЦЭМ!$A$39:$A$789,$A23,СВЦЭМ!$B$39:$B$789,M$11)+'СЕТ СН'!$F$14+СВЦЭМ!$D$10+'СЕТ СН'!$F$8*'СЕТ СН'!$F$9-'СЕТ СН'!$F$26</f>
        <v>2088.40624471</v>
      </c>
      <c r="N23" s="36">
        <f>SUMIFS(СВЦЭМ!$D$39:$D$789,СВЦЭМ!$A$39:$A$789,$A23,СВЦЭМ!$B$39:$B$789,N$11)+'СЕТ СН'!$F$14+СВЦЭМ!$D$10+'СЕТ СН'!$F$8*'СЕТ СН'!$F$9-'СЕТ СН'!$F$26</f>
        <v>2090.2232894899998</v>
      </c>
      <c r="O23" s="36">
        <f>SUMIFS(СВЦЭМ!$D$39:$D$789,СВЦЭМ!$A$39:$A$789,$A23,СВЦЭМ!$B$39:$B$789,O$11)+'СЕТ СН'!$F$14+СВЦЭМ!$D$10+'СЕТ СН'!$F$8*'СЕТ СН'!$F$9-'СЕТ СН'!$F$26</f>
        <v>2121.4832904100003</v>
      </c>
      <c r="P23" s="36">
        <f>SUMIFS(СВЦЭМ!$D$39:$D$789,СВЦЭМ!$A$39:$A$789,$A23,СВЦЭМ!$B$39:$B$789,P$11)+'СЕТ СН'!$F$14+СВЦЭМ!$D$10+'СЕТ СН'!$F$8*'СЕТ СН'!$F$9-'СЕТ СН'!$F$26</f>
        <v>2118.36491234</v>
      </c>
      <c r="Q23" s="36">
        <f>SUMIFS(СВЦЭМ!$D$39:$D$789,СВЦЭМ!$A$39:$A$789,$A23,СВЦЭМ!$B$39:$B$789,Q$11)+'СЕТ СН'!$F$14+СВЦЭМ!$D$10+'СЕТ СН'!$F$8*'СЕТ СН'!$F$9-'СЕТ СН'!$F$26</f>
        <v>2114.7828609799999</v>
      </c>
      <c r="R23" s="36">
        <f>SUMIFS(СВЦЭМ!$D$39:$D$789,СВЦЭМ!$A$39:$A$789,$A23,СВЦЭМ!$B$39:$B$789,R$11)+'СЕТ СН'!$F$14+СВЦЭМ!$D$10+'СЕТ СН'!$F$8*'СЕТ СН'!$F$9-'СЕТ СН'!$F$26</f>
        <v>2114.80934247</v>
      </c>
      <c r="S23" s="36">
        <f>SUMIFS(СВЦЭМ!$D$39:$D$789,СВЦЭМ!$A$39:$A$789,$A23,СВЦЭМ!$B$39:$B$789,S$11)+'СЕТ СН'!$F$14+СВЦЭМ!$D$10+'СЕТ СН'!$F$8*'СЕТ СН'!$F$9-'СЕТ СН'!$F$26</f>
        <v>2075.10923413</v>
      </c>
      <c r="T23" s="36">
        <f>SUMIFS(СВЦЭМ!$D$39:$D$789,СВЦЭМ!$A$39:$A$789,$A23,СВЦЭМ!$B$39:$B$789,T$11)+'СЕТ СН'!$F$14+СВЦЭМ!$D$10+'СЕТ СН'!$F$8*'СЕТ СН'!$F$9-'СЕТ СН'!$F$26</f>
        <v>2069.6064752399998</v>
      </c>
      <c r="U23" s="36">
        <f>SUMIFS(СВЦЭМ!$D$39:$D$789,СВЦЭМ!$A$39:$A$789,$A23,СВЦЭМ!$B$39:$B$789,U$11)+'СЕТ СН'!$F$14+СВЦЭМ!$D$10+'СЕТ СН'!$F$8*'СЕТ СН'!$F$9-'СЕТ СН'!$F$26</f>
        <v>2085.08425842</v>
      </c>
      <c r="V23" s="36">
        <f>SUMIFS(СВЦЭМ!$D$39:$D$789,СВЦЭМ!$A$39:$A$789,$A23,СВЦЭМ!$B$39:$B$789,V$11)+'СЕТ СН'!$F$14+СВЦЭМ!$D$10+'СЕТ СН'!$F$8*'СЕТ СН'!$F$9-'СЕТ СН'!$F$26</f>
        <v>2095.4559537700002</v>
      </c>
      <c r="W23" s="36">
        <f>SUMIFS(СВЦЭМ!$D$39:$D$789,СВЦЭМ!$A$39:$A$789,$A23,СВЦЭМ!$B$39:$B$789,W$11)+'СЕТ СН'!$F$14+СВЦЭМ!$D$10+'СЕТ СН'!$F$8*'СЕТ СН'!$F$9-'СЕТ СН'!$F$26</f>
        <v>2126.10970344</v>
      </c>
      <c r="X23" s="36">
        <f>SUMIFS(СВЦЭМ!$D$39:$D$789,СВЦЭМ!$A$39:$A$789,$A23,СВЦЭМ!$B$39:$B$789,X$11)+'СЕТ СН'!$F$14+СВЦЭМ!$D$10+'СЕТ СН'!$F$8*'СЕТ СН'!$F$9-'СЕТ СН'!$F$26</f>
        <v>2148.7404590900001</v>
      </c>
      <c r="Y23" s="36">
        <f>SUMIFS(СВЦЭМ!$D$39:$D$789,СВЦЭМ!$A$39:$A$789,$A23,СВЦЭМ!$B$39:$B$789,Y$11)+'СЕТ СН'!$F$14+СВЦЭМ!$D$10+'СЕТ СН'!$F$8*'СЕТ СН'!$F$9-'СЕТ СН'!$F$26</f>
        <v>2192.7284743</v>
      </c>
    </row>
    <row r="24" spans="1:25" ht="15.75" x14ac:dyDescent="0.2">
      <c r="A24" s="35">
        <f t="shared" si="0"/>
        <v>45639</v>
      </c>
      <c r="B24" s="36">
        <f>SUMIFS(СВЦЭМ!$D$39:$D$789,СВЦЭМ!$A$39:$A$789,$A24,СВЦЭМ!$B$39:$B$789,B$11)+'СЕТ СН'!$F$14+СВЦЭМ!$D$10+'СЕТ СН'!$F$8*'СЕТ СН'!$F$9-'СЕТ СН'!$F$26</f>
        <v>2243.9364570500002</v>
      </c>
      <c r="C24" s="36">
        <f>SUMIFS(СВЦЭМ!$D$39:$D$789,СВЦЭМ!$A$39:$A$789,$A24,СВЦЭМ!$B$39:$B$789,C$11)+'СЕТ СН'!$F$14+СВЦЭМ!$D$10+'СЕТ СН'!$F$8*'СЕТ СН'!$F$9-'СЕТ СН'!$F$26</f>
        <v>2294.96065258</v>
      </c>
      <c r="D24" s="36">
        <f>SUMIFS(СВЦЭМ!$D$39:$D$789,СВЦЭМ!$A$39:$A$789,$A24,СВЦЭМ!$B$39:$B$789,D$11)+'СЕТ СН'!$F$14+СВЦЭМ!$D$10+'СЕТ СН'!$F$8*'СЕТ СН'!$F$9-'СЕТ СН'!$F$26</f>
        <v>2327.2154820599999</v>
      </c>
      <c r="E24" s="36">
        <f>SUMIFS(СВЦЭМ!$D$39:$D$789,СВЦЭМ!$A$39:$A$789,$A24,СВЦЭМ!$B$39:$B$789,E$11)+'СЕТ СН'!$F$14+СВЦЭМ!$D$10+'СЕТ СН'!$F$8*'СЕТ СН'!$F$9-'СЕТ СН'!$F$26</f>
        <v>2320.6526080399999</v>
      </c>
      <c r="F24" s="36">
        <f>SUMIFS(СВЦЭМ!$D$39:$D$789,СВЦЭМ!$A$39:$A$789,$A24,СВЦЭМ!$B$39:$B$789,F$11)+'СЕТ СН'!$F$14+СВЦЭМ!$D$10+'СЕТ СН'!$F$8*'СЕТ СН'!$F$9-'СЕТ СН'!$F$26</f>
        <v>2305.9772640000001</v>
      </c>
      <c r="G24" s="36">
        <f>SUMIFS(СВЦЭМ!$D$39:$D$789,СВЦЭМ!$A$39:$A$789,$A24,СВЦЭМ!$B$39:$B$789,G$11)+'СЕТ СН'!$F$14+СВЦЭМ!$D$10+'СЕТ СН'!$F$8*'СЕТ СН'!$F$9-'СЕТ СН'!$F$26</f>
        <v>2272.6951959899998</v>
      </c>
      <c r="H24" s="36">
        <f>SUMIFS(СВЦЭМ!$D$39:$D$789,СВЦЭМ!$A$39:$A$789,$A24,СВЦЭМ!$B$39:$B$789,H$11)+'СЕТ СН'!$F$14+СВЦЭМ!$D$10+'СЕТ СН'!$F$8*'СЕТ СН'!$F$9-'СЕТ СН'!$F$26</f>
        <v>2202.8326884500002</v>
      </c>
      <c r="I24" s="36">
        <f>SUMIFS(СВЦЭМ!$D$39:$D$789,СВЦЭМ!$A$39:$A$789,$A24,СВЦЭМ!$B$39:$B$789,I$11)+'СЕТ СН'!$F$14+СВЦЭМ!$D$10+'СЕТ СН'!$F$8*'СЕТ СН'!$F$9-'СЕТ СН'!$F$26</f>
        <v>2128.1340925700001</v>
      </c>
      <c r="J24" s="36">
        <f>SUMIFS(СВЦЭМ!$D$39:$D$789,СВЦЭМ!$A$39:$A$789,$A24,СВЦЭМ!$B$39:$B$789,J$11)+'СЕТ СН'!$F$14+СВЦЭМ!$D$10+'СЕТ СН'!$F$8*'СЕТ СН'!$F$9-'СЕТ СН'!$F$26</f>
        <v>2087.3674408000002</v>
      </c>
      <c r="K24" s="36">
        <f>SUMIFS(СВЦЭМ!$D$39:$D$789,СВЦЭМ!$A$39:$A$789,$A24,СВЦЭМ!$B$39:$B$789,K$11)+'СЕТ СН'!$F$14+СВЦЭМ!$D$10+'СЕТ СН'!$F$8*'СЕТ СН'!$F$9-'СЕТ СН'!$F$26</f>
        <v>2069.1123439600001</v>
      </c>
      <c r="L24" s="36">
        <f>SUMIFS(СВЦЭМ!$D$39:$D$789,СВЦЭМ!$A$39:$A$789,$A24,СВЦЭМ!$B$39:$B$789,L$11)+'СЕТ СН'!$F$14+СВЦЭМ!$D$10+'СЕТ СН'!$F$8*'СЕТ СН'!$F$9-'СЕТ СН'!$F$26</f>
        <v>2060.37284021</v>
      </c>
      <c r="M24" s="36">
        <f>SUMIFS(СВЦЭМ!$D$39:$D$789,СВЦЭМ!$A$39:$A$789,$A24,СВЦЭМ!$B$39:$B$789,M$11)+'СЕТ СН'!$F$14+СВЦЭМ!$D$10+'СЕТ СН'!$F$8*'СЕТ СН'!$F$9-'СЕТ СН'!$F$26</f>
        <v>2078.9537517200001</v>
      </c>
      <c r="N24" s="36">
        <f>SUMIFS(СВЦЭМ!$D$39:$D$789,СВЦЭМ!$A$39:$A$789,$A24,СВЦЭМ!$B$39:$B$789,N$11)+'СЕТ СН'!$F$14+СВЦЭМ!$D$10+'СЕТ СН'!$F$8*'СЕТ СН'!$F$9-'СЕТ СН'!$F$26</f>
        <v>2069.0769972400003</v>
      </c>
      <c r="O24" s="36">
        <f>SUMIFS(СВЦЭМ!$D$39:$D$789,СВЦЭМ!$A$39:$A$789,$A24,СВЦЭМ!$B$39:$B$789,O$11)+'СЕТ СН'!$F$14+СВЦЭМ!$D$10+'СЕТ СН'!$F$8*'СЕТ СН'!$F$9-'СЕТ СН'!$F$26</f>
        <v>2079.2830078000002</v>
      </c>
      <c r="P24" s="36">
        <f>SUMIFS(СВЦЭМ!$D$39:$D$789,СВЦЭМ!$A$39:$A$789,$A24,СВЦЭМ!$B$39:$B$789,P$11)+'СЕТ СН'!$F$14+СВЦЭМ!$D$10+'СЕТ СН'!$F$8*'СЕТ СН'!$F$9-'СЕТ СН'!$F$26</f>
        <v>2091.25617487</v>
      </c>
      <c r="Q24" s="36">
        <f>SUMIFS(СВЦЭМ!$D$39:$D$789,СВЦЭМ!$A$39:$A$789,$A24,СВЦЭМ!$B$39:$B$789,Q$11)+'СЕТ СН'!$F$14+СВЦЭМ!$D$10+'СЕТ СН'!$F$8*'СЕТ СН'!$F$9-'СЕТ СН'!$F$26</f>
        <v>2093.1931501899999</v>
      </c>
      <c r="R24" s="36">
        <f>SUMIFS(СВЦЭМ!$D$39:$D$789,СВЦЭМ!$A$39:$A$789,$A24,СВЦЭМ!$B$39:$B$789,R$11)+'СЕТ СН'!$F$14+СВЦЭМ!$D$10+'СЕТ СН'!$F$8*'СЕТ СН'!$F$9-'СЕТ СН'!$F$26</f>
        <v>2067.1403570299999</v>
      </c>
      <c r="S24" s="36">
        <f>SUMIFS(СВЦЭМ!$D$39:$D$789,СВЦЭМ!$A$39:$A$789,$A24,СВЦЭМ!$B$39:$B$789,S$11)+'СЕТ СН'!$F$14+СВЦЭМ!$D$10+'СЕТ СН'!$F$8*'СЕТ СН'!$F$9-'СЕТ СН'!$F$26</f>
        <v>2057.5238143000001</v>
      </c>
      <c r="T24" s="36">
        <f>SUMIFS(СВЦЭМ!$D$39:$D$789,СВЦЭМ!$A$39:$A$789,$A24,СВЦЭМ!$B$39:$B$789,T$11)+'СЕТ СН'!$F$14+СВЦЭМ!$D$10+'СЕТ СН'!$F$8*'СЕТ СН'!$F$9-'СЕТ СН'!$F$26</f>
        <v>2046.0252712700001</v>
      </c>
      <c r="U24" s="36">
        <f>SUMIFS(СВЦЭМ!$D$39:$D$789,СВЦЭМ!$A$39:$A$789,$A24,СВЦЭМ!$B$39:$B$789,U$11)+'СЕТ СН'!$F$14+СВЦЭМ!$D$10+'СЕТ СН'!$F$8*'СЕТ СН'!$F$9-'СЕТ СН'!$F$26</f>
        <v>2056.8953865499998</v>
      </c>
      <c r="V24" s="36">
        <f>SUMIFS(СВЦЭМ!$D$39:$D$789,СВЦЭМ!$A$39:$A$789,$A24,СВЦЭМ!$B$39:$B$789,V$11)+'СЕТ СН'!$F$14+СВЦЭМ!$D$10+'СЕТ СН'!$F$8*'СЕТ СН'!$F$9-'СЕТ СН'!$F$26</f>
        <v>2074.1497926500001</v>
      </c>
      <c r="W24" s="36">
        <f>SUMIFS(СВЦЭМ!$D$39:$D$789,СВЦЭМ!$A$39:$A$789,$A24,СВЦЭМ!$B$39:$B$789,W$11)+'СЕТ СН'!$F$14+СВЦЭМ!$D$10+'СЕТ СН'!$F$8*'СЕТ СН'!$F$9-'СЕТ СН'!$F$26</f>
        <v>2083.3999998500003</v>
      </c>
      <c r="X24" s="36">
        <f>SUMIFS(СВЦЭМ!$D$39:$D$789,СВЦЭМ!$A$39:$A$789,$A24,СВЦЭМ!$B$39:$B$789,X$11)+'СЕТ СН'!$F$14+СВЦЭМ!$D$10+'СЕТ СН'!$F$8*'СЕТ СН'!$F$9-'СЕТ СН'!$F$26</f>
        <v>2124.3042846200001</v>
      </c>
      <c r="Y24" s="36">
        <f>SUMIFS(СВЦЭМ!$D$39:$D$789,СВЦЭМ!$A$39:$A$789,$A24,СВЦЭМ!$B$39:$B$789,Y$11)+'СЕТ СН'!$F$14+СВЦЭМ!$D$10+'СЕТ СН'!$F$8*'СЕТ СН'!$F$9-'СЕТ СН'!$F$26</f>
        <v>2152.1232968900003</v>
      </c>
    </row>
    <row r="25" spans="1:25" ht="15.75" x14ac:dyDescent="0.2">
      <c r="A25" s="35">
        <f t="shared" si="0"/>
        <v>45640</v>
      </c>
      <c r="B25" s="36">
        <f>SUMIFS(СВЦЭМ!$D$39:$D$789,СВЦЭМ!$A$39:$A$789,$A25,СВЦЭМ!$B$39:$B$789,B$11)+'СЕТ СН'!$F$14+СВЦЭМ!$D$10+'СЕТ СН'!$F$8*'СЕТ СН'!$F$9-'СЕТ СН'!$F$26</f>
        <v>2235.3481106999998</v>
      </c>
      <c r="C25" s="36">
        <f>SUMIFS(СВЦЭМ!$D$39:$D$789,СВЦЭМ!$A$39:$A$789,$A25,СВЦЭМ!$B$39:$B$789,C$11)+'СЕТ СН'!$F$14+СВЦЭМ!$D$10+'СЕТ СН'!$F$8*'СЕТ СН'!$F$9-'СЕТ СН'!$F$26</f>
        <v>2270.9337865400003</v>
      </c>
      <c r="D25" s="36">
        <f>SUMIFS(СВЦЭМ!$D$39:$D$789,СВЦЭМ!$A$39:$A$789,$A25,СВЦЭМ!$B$39:$B$789,D$11)+'СЕТ СН'!$F$14+СВЦЭМ!$D$10+'СЕТ СН'!$F$8*'СЕТ СН'!$F$9-'СЕТ СН'!$F$26</f>
        <v>2280.0015832499994</v>
      </c>
      <c r="E25" s="36">
        <f>SUMIFS(СВЦЭМ!$D$39:$D$789,СВЦЭМ!$A$39:$A$789,$A25,СВЦЭМ!$B$39:$B$789,E$11)+'СЕТ СН'!$F$14+СВЦЭМ!$D$10+'СЕТ СН'!$F$8*'СЕТ СН'!$F$9-'СЕТ СН'!$F$26</f>
        <v>2305.1040426499994</v>
      </c>
      <c r="F25" s="36">
        <f>SUMIFS(СВЦЭМ!$D$39:$D$789,СВЦЭМ!$A$39:$A$789,$A25,СВЦЭМ!$B$39:$B$789,F$11)+'СЕТ СН'!$F$14+СВЦЭМ!$D$10+'СЕТ СН'!$F$8*'СЕТ СН'!$F$9-'СЕТ СН'!$F$26</f>
        <v>2305.10257284</v>
      </c>
      <c r="G25" s="36">
        <f>SUMIFS(СВЦЭМ!$D$39:$D$789,СВЦЭМ!$A$39:$A$789,$A25,СВЦЭМ!$B$39:$B$789,G$11)+'СЕТ СН'!$F$14+СВЦЭМ!$D$10+'СЕТ СН'!$F$8*'СЕТ СН'!$F$9-'СЕТ СН'!$F$26</f>
        <v>2289.0821032499998</v>
      </c>
      <c r="H25" s="36">
        <f>SUMIFS(СВЦЭМ!$D$39:$D$789,СВЦЭМ!$A$39:$A$789,$A25,СВЦЭМ!$B$39:$B$789,H$11)+'СЕТ СН'!$F$14+СВЦЭМ!$D$10+'СЕТ СН'!$F$8*'СЕТ СН'!$F$9-'СЕТ СН'!$F$26</f>
        <v>2280.0050126699998</v>
      </c>
      <c r="I25" s="36">
        <f>SUMIFS(СВЦЭМ!$D$39:$D$789,СВЦЭМ!$A$39:$A$789,$A25,СВЦЭМ!$B$39:$B$789,I$11)+'СЕТ СН'!$F$14+СВЦЭМ!$D$10+'СЕТ СН'!$F$8*'СЕТ СН'!$F$9-'СЕТ СН'!$F$26</f>
        <v>2244.5199624900001</v>
      </c>
      <c r="J25" s="36">
        <f>SUMIFS(СВЦЭМ!$D$39:$D$789,СВЦЭМ!$A$39:$A$789,$A25,СВЦЭМ!$B$39:$B$789,J$11)+'СЕТ СН'!$F$14+СВЦЭМ!$D$10+'СЕТ СН'!$F$8*'СЕТ СН'!$F$9-'СЕТ СН'!$F$26</f>
        <v>2176.8331169100002</v>
      </c>
      <c r="K25" s="36">
        <f>SUMIFS(СВЦЭМ!$D$39:$D$789,СВЦЭМ!$A$39:$A$789,$A25,СВЦЭМ!$B$39:$B$789,K$11)+'СЕТ СН'!$F$14+СВЦЭМ!$D$10+'СЕТ СН'!$F$8*'СЕТ СН'!$F$9-'СЕТ СН'!$F$26</f>
        <v>2067.6345668000004</v>
      </c>
      <c r="L25" s="36">
        <f>SUMIFS(СВЦЭМ!$D$39:$D$789,СВЦЭМ!$A$39:$A$789,$A25,СВЦЭМ!$B$39:$B$789,L$11)+'СЕТ СН'!$F$14+СВЦЭМ!$D$10+'СЕТ СН'!$F$8*'СЕТ СН'!$F$9-'СЕТ СН'!$F$26</f>
        <v>2044.9865881400001</v>
      </c>
      <c r="M25" s="36">
        <f>SUMIFS(СВЦЭМ!$D$39:$D$789,СВЦЭМ!$A$39:$A$789,$A25,СВЦЭМ!$B$39:$B$789,M$11)+'СЕТ СН'!$F$14+СВЦЭМ!$D$10+'СЕТ СН'!$F$8*'СЕТ СН'!$F$9-'СЕТ СН'!$F$26</f>
        <v>2062.1245451000004</v>
      </c>
      <c r="N25" s="36">
        <f>SUMIFS(СВЦЭМ!$D$39:$D$789,СВЦЭМ!$A$39:$A$789,$A25,СВЦЭМ!$B$39:$B$789,N$11)+'СЕТ СН'!$F$14+СВЦЭМ!$D$10+'СЕТ СН'!$F$8*'СЕТ СН'!$F$9-'СЕТ СН'!$F$26</f>
        <v>2064.3084319200002</v>
      </c>
      <c r="O25" s="36">
        <f>SUMIFS(СВЦЭМ!$D$39:$D$789,СВЦЭМ!$A$39:$A$789,$A25,СВЦЭМ!$B$39:$B$789,O$11)+'СЕТ СН'!$F$14+СВЦЭМ!$D$10+'СЕТ СН'!$F$8*'СЕТ СН'!$F$9-'СЕТ СН'!$F$26</f>
        <v>2068.7458853200001</v>
      </c>
      <c r="P25" s="36">
        <f>SUMIFS(СВЦЭМ!$D$39:$D$789,СВЦЭМ!$A$39:$A$789,$A25,СВЦЭМ!$B$39:$B$789,P$11)+'СЕТ СН'!$F$14+СВЦЭМ!$D$10+'СЕТ СН'!$F$8*'СЕТ СН'!$F$9-'СЕТ СН'!$F$26</f>
        <v>2070.0544925900003</v>
      </c>
      <c r="Q25" s="36">
        <f>SUMIFS(СВЦЭМ!$D$39:$D$789,СВЦЭМ!$A$39:$A$789,$A25,СВЦЭМ!$B$39:$B$789,Q$11)+'СЕТ СН'!$F$14+СВЦЭМ!$D$10+'СЕТ СН'!$F$8*'СЕТ СН'!$F$9-'СЕТ СН'!$F$26</f>
        <v>2105.3230437500001</v>
      </c>
      <c r="R25" s="36">
        <f>SUMIFS(СВЦЭМ!$D$39:$D$789,СВЦЭМ!$A$39:$A$789,$A25,СВЦЭМ!$B$39:$B$789,R$11)+'СЕТ СН'!$F$14+СВЦЭМ!$D$10+'СЕТ СН'!$F$8*'СЕТ СН'!$F$9-'СЕТ СН'!$F$26</f>
        <v>2102.1524035700004</v>
      </c>
      <c r="S25" s="36">
        <f>SUMIFS(СВЦЭМ!$D$39:$D$789,СВЦЭМ!$A$39:$A$789,$A25,СВЦЭМ!$B$39:$B$789,S$11)+'СЕТ СН'!$F$14+СВЦЭМ!$D$10+'СЕТ СН'!$F$8*'СЕТ СН'!$F$9-'СЕТ СН'!$F$26</f>
        <v>2056.54599211</v>
      </c>
      <c r="T25" s="36">
        <f>SUMIFS(СВЦЭМ!$D$39:$D$789,СВЦЭМ!$A$39:$A$789,$A25,СВЦЭМ!$B$39:$B$789,T$11)+'СЕТ СН'!$F$14+СВЦЭМ!$D$10+'СЕТ СН'!$F$8*'СЕТ СН'!$F$9-'СЕТ СН'!$F$26</f>
        <v>2031.1522886100001</v>
      </c>
      <c r="U25" s="36">
        <f>SUMIFS(СВЦЭМ!$D$39:$D$789,СВЦЭМ!$A$39:$A$789,$A25,СВЦЭМ!$B$39:$B$789,U$11)+'СЕТ СН'!$F$14+СВЦЭМ!$D$10+'СЕТ СН'!$F$8*'СЕТ СН'!$F$9-'СЕТ СН'!$F$26</f>
        <v>2042.7676123900001</v>
      </c>
      <c r="V25" s="36">
        <f>SUMIFS(СВЦЭМ!$D$39:$D$789,СВЦЭМ!$A$39:$A$789,$A25,СВЦЭМ!$B$39:$B$789,V$11)+'СЕТ СН'!$F$14+СВЦЭМ!$D$10+'СЕТ СН'!$F$8*'СЕТ СН'!$F$9-'СЕТ СН'!$F$26</f>
        <v>2100.6988206100004</v>
      </c>
      <c r="W25" s="36">
        <f>SUMIFS(СВЦЭМ!$D$39:$D$789,СВЦЭМ!$A$39:$A$789,$A25,СВЦЭМ!$B$39:$B$789,W$11)+'СЕТ СН'!$F$14+СВЦЭМ!$D$10+'СЕТ СН'!$F$8*'СЕТ СН'!$F$9-'СЕТ СН'!$F$26</f>
        <v>2125.4487663800001</v>
      </c>
      <c r="X25" s="36">
        <f>SUMIFS(СВЦЭМ!$D$39:$D$789,СВЦЭМ!$A$39:$A$789,$A25,СВЦЭМ!$B$39:$B$789,X$11)+'СЕТ СН'!$F$14+СВЦЭМ!$D$10+'СЕТ СН'!$F$8*'СЕТ СН'!$F$9-'СЕТ СН'!$F$26</f>
        <v>2147.9982965999998</v>
      </c>
      <c r="Y25" s="36">
        <f>SUMIFS(СВЦЭМ!$D$39:$D$789,СВЦЭМ!$A$39:$A$789,$A25,СВЦЭМ!$B$39:$B$789,Y$11)+'СЕТ СН'!$F$14+СВЦЭМ!$D$10+'СЕТ СН'!$F$8*'СЕТ СН'!$F$9-'СЕТ СН'!$F$26</f>
        <v>2193.99162531</v>
      </c>
    </row>
    <row r="26" spans="1:25" ht="15.75" x14ac:dyDescent="0.2">
      <c r="A26" s="35">
        <f t="shared" si="0"/>
        <v>45641</v>
      </c>
      <c r="B26" s="36">
        <f>SUMIFS(СВЦЭМ!$D$39:$D$789,СВЦЭМ!$A$39:$A$789,$A26,СВЦЭМ!$B$39:$B$789,B$11)+'СЕТ СН'!$F$14+СВЦЭМ!$D$10+'СЕТ СН'!$F$8*'СЕТ СН'!$F$9-'СЕТ СН'!$F$26</f>
        <v>2192.41440238</v>
      </c>
      <c r="C26" s="36">
        <f>SUMIFS(СВЦЭМ!$D$39:$D$789,СВЦЭМ!$A$39:$A$789,$A26,СВЦЭМ!$B$39:$B$789,C$11)+'СЕТ СН'!$F$14+СВЦЭМ!$D$10+'СЕТ СН'!$F$8*'СЕТ СН'!$F$9-'СЕТ СН'!$F$26</f>
        <v>2199.77235587</v>
      </c>
      <c r="D26" s="36">
        <f>SUMIFS(СВЦЭМ!$D$39:$D$789,СВЦЭМ!$A$39:$A$789,$A26,СВЦЭМ!$B$39:$B$789,D$11)+'СЕТ СН'!$F$14+СВЦЭМ!$D$10+'СЕТ СН'!$F$8*'СЕТ СН'!$F$9-'СЕТ СН'!$F$26</f>
        <v>2237.4619187300004</v>
      </c>
      <c r="E26" s="36">
        <f>SUMIFS(СВЦЭМ!$D$39:$D$789,СВЦЭМ!$A$39:$A$789,$A26,СВЦЭМ!$B$39:$B$789,E$11)+'СЕТ СН'!$F$14+СВЦЭМ!$D$10+'СЕТ СН'!$F$8*'СЕТ СН'!$F$9-'СЕТ СН'!$F$26</f>
        <v>2247.0544652600001</v>
      </c>
      <c r="F26" s="36">
        <f>SUMIFS(СВЦЭМ!$D$39:$D$789,СВЦЭМ!$A$39:$A$789,$A26,СВЦЭМ!$B$39:$B$789,F$11)+'СЕТ СН'!$F$14+СВЦЭМ!$D$10+'СЕТ СН'!$F$8*'СЕТ СН'!$F$9-'СЕТ СН'!$F$26</f>
        <v>2255.2262918800002</v>
      </c>
      <c r="G26" s="36">
        <f>SUMIFS(СВЦЭМ!$D$39:$D$789,СВЦЭМ!$A$39:$A$789,$A26,СВЦЭМ!$B$39:$B$789,G$11)+'СЕТ СН'!$F$14+СВЦЭМ!$D$10+'СЕТ СН'!$F$8*'СЕТ СН'!$F$9-'СЕТ СН'!$F$26</f>
        <v>2238.5674705900001</v>
      </c>
      <c r="H26" s="36">
        <f>SUMIFS(СВЦЭМ!$D$39:$D$789,СВЦЭМ!$A$39:$A$789,$A26,СВЦЭМ!$B$39:$B$789,H$11)+'СЕТ СН'!$F$14+СВЦЭМ!$D$10+'СЕТ СН'!$F$8*'СЕТ СН'!$F$9-'СЕТ СН'!$F$26</f>
        <v>2221.60609015</v>
      </c>
      <c r="I26" s="36">
        <f>SUMIFS(СВЦЭМ!$D$39:$D$789,СВЦЭМ!$A$39:$A$789,$A26,СВЦЭМ!$B$39:$B$789,I$11)+'СЕТ СН'!$F$14+СВЦЭМ!$D$10+'СЕТ СН'!$F$8*'СЕТ СН'!$F$9-'СЕТ СН'!$F$26</f>
        <v>2228.8546084099999</v>
      </c>
      <c r="J26" s="36">
        <f>SUMIFS(СВЦЭМ!$D$39:$D$789,СВЦЭМ!$A$39:$A$789,$A26,СВЦЭМ!$B$39:$B$789,J$11)+'СЕТ СН'!$F$14+СВЦЭМ!$D$10+'СЕТ СН'!$F$8*'СЕТ СН'!$F$9-'СЕТ СН'!$F$26</f>
        <v>2156.03710168</v>
      </c>
      <c r="K26" s="36">
        <f>SUMIFS(СВЦЭМ!$D$39:$D$789,СВЦЭМ!$A$39:$A$789,$A26,СВЦЭМ!$B$39:$B$789,K$11)+'СЕТ СН'!$F$14+СВЦЭМ!$D$10+'СЕТ СН'!$F$8*'СЕТ СН'!$F$9-'СЕТ СН'!$F$26</f>
        <v>2078.5617940399998</v>
      </c>
      <c r="L26" s="36">
        <f>SUMIFS(СВЦЭМ!$D$39:$D$789,СВЦЭМ!$A$39:$A$789,$A26,СВЦЭМ!$B$39:$B$789,L$11)+'СЕТ СН'!$F$14+СВЦЭМ!$D$10+'СЕТ СН'!$F$8*'СЕТ СН'!$F$9-'СЕТ СН'!$F$26</f>
        <v>2048.5290518500001</v>
      </c>
      <c r="M26" s="36">
        <f>SUMIFS(СВЦЭМ!$D$39:$D$789,СВЦЭМ!$A$39:$A$789,$A26,СВЦЭМ!$B$39:$B$789,M$11)+'СЕТ СН'!$F$14+СВЦЭМ!$D$10+'СЕТ СН'!$F$8*'СЕТ СН'!$F$9-'СЕТ СН'!$F$26</f>
        <v>2059.99320739</v>
      </c>
      <c r="N26" s="36">
        <f>SUMIFS(СВЦЭМ!$D$39:$D$789,СВЦЭМ!$A$39:$A$789,$A26,СВЦЭМ!$B$39:$B$789,N$11)+'СЕТ СН'!$F$14+СВЦЭМ!$D$10+'СЕТ СН'!$F$8*'СЕТ СН'!$F$9-'СЕТ СН'!$F$26</f>
        <v>2096.0905292900002</v>
      </c>
      <c r="O26" s="36">
        <f>SUMIFS(СВЦЭМ!$D$39:$D$789,СВЦЭМ!$A$39:$A$789,$A26,СВЦЭМ!$B$39:$B$789,O$11)+'СЕТ СН'!$F$14+СВЦЭМ!$D$10+'СЕТ СН'!$F$8*'СЕТ СН'!$F$9-'СЕТ СН'!$F$26</f>
        <v>2111.1257396600004</v>
      </c>
      <c r="P26" s="36">
        <f>SUMIFS(СВЦЭМ!$D$39:$D$789,СВЦЭМ!$A$39:$A$789,$A26,СВЦЭМ!$B$39:$B$789,P$11)+'СЕТ СН'!$F$14+СВЦЭМ!$D$10+'СЕТ СН'!$F$8*'СЕТ СН'!$F$9-'СЕТ СН'!$F$26</f>
        <v>2134.0193090500002</v>
      </c>
      <c r="Q26" s="36">
        <f>SUMIFS(СВЦЭМ!$D$39:$D$789,СВЦЭМ!$A$39:$A$789,$A26,СВЦЭМ!$B$39:$B$789,Q$11)+'СЕТ СН'!$F$14+СВЦЭМ!$D$10+'СЕТ СН'!$F$8*'СЕТ СН'!$F$9-'СЕТ СН'!$F$26</f>
        <v>2150.9525472800001</v>
      </c>
      <c r="R26" s="36">
        <f>SUMIFS(СВЦЭМ!$D$39:$D$789,СВЦЭМ!$A$39:$A$789,$A26,СВЦЭМ!$B$39:$B$789,R$11)+'СЕТ СН'!$F$14+СВЦЭМ!$D$10+'СЕТ СН'!$F$8*'СЕТ СН'!$F$9-'СЕТ СН'!$F$26</f>
        <v>2139.8277070700001</v>
      </c>
      <c r="S26" s="36">
        <f>SUMIFS(СВЦЭМ!$D$39:$D$789,СВЦЭМ!$A$39:$A$789,$A26,СВЦЭМ!$B$39:$B$789,S$11)+'СЕТ СН'!$F$14+СВЦЭМ!$D$10+'СЕТ СН'!$F$8*'СЕТ СН'!$F$9-'СЕТ СН'!$F$26</f>
        <v>2080.1691113400002</v>
      </c>
      <c r="T26" s="36">
        <f>SUMIFS(СВЦЭМ!$D$39:$D$789,СВЦЭМ!$A$39:$A$789,$A26,СВЦЭМ!$B$39:$B$789,T$11)+'СЕТ СН'!$F$14+СВЦЭМ!$D$10+'СЕТ СН'!$F$8*'СЕТ СН'!$F$9-'СЕТ СН'!$F$26</f>
        <v>2057.92238335</v>
      </c>
      <c r="U26" s="36">
        <f>SUMIFS(СВЦЭМ!$D$39:$D$789,СВЦЭМ!$A$39:$A$789,$A26,СВЦЭМ!$B$39:$B$789,U$11)+'СЕТ СН'!$F$14+СВЦЭМ!$D$10+'СЕТ СН'!$F$8*'СЕТ СН'!$F$9-'СЕТ СН'!$F$26</f>
        <v>2070.5431251600003</v>
      </c>
      <c r="V26" s="36">
        <f>SUMIFS(СВЦЭМ!$D$39:$D$789,СВЦЭМ!$A$39:$A$789,$A26,СВЦЭМ!$B$39:$B$789,V$11)+'СЕТ СН'!$F$14+СВЦЭМ!$D$10+'СЕТ СН'!$F$8*'СЕТ СН'!$F$9-'СЕТ СН'!$F$26</f>
        <v>2082.7909832900004</v>
      </c>
      <c r="W26" s="36">
        <f>SUMIFS(СВЦЭМ!$D$39:$D$789,СВЦЭМ!$A$39:$A$789,$A26,СВЦЭМ!$B$39:$B$789,W$11)+'СЕТ СН'!$F$14+СВЦЭМ!$D$10+'СЕТ СН'!$F$8*'СЕТ СН'!$F$9-'СЕТ СН'!$F$26</f>
        <v>2096.3839630900002</v>
      </c>
      <c r="X26" s="36">
        <f>SUMIFS(СВЦЭМ!$D$39:$D$789,СВЦЭМ!$A$39:$A$789,$A26,СВЦЭМ!$B$39:$B$789,X$11)+'СЕТ СН'!$F$14+СВЦЭМ!$D$10+'СЕТ СН'!$F$8*'СЕТ СН'!$F$9-'СЕТ СН'!$F$26</f>
        <v>2150.2485836200003</v>
      </c>
      <c r="Y26" s="36">
        <f>SUMIFS(СВЦЭМ!$D$39:$D$789,СВЦЭМ!$A$39:$A$789,$A26,СВЦЭМ!$B$39:$B$789,Y$11)+'СЕТ СН'!$F$14+СВЦЭМ!$D$10+'СЕТ СН'!$F$8*'СЕТ СН'!$F$9-'СЕТ СН'!$F$26</f>
        <v>2177.51329704</v>
      </c>
    </row>
    <row r="27" spans="1:25" ht="15.75" x14ac:dyDescent="0.2">
      <c r="A27" s="35">
        <f t="shared" si="0"/>
        <v>45642</v>
      </c>
      <c r="B27" s="36">
        <f>SUMIFS(СВЦЭМ!$D$39:$D$789,СВЦЭМ!$A$39:$A$789,$A27,СВЦЭМ!$B$39:$B$789,B$11)+'СЕТ СН'!$F$14+СВЦЭМ!$D$10+'СЕТ СН'!$F$8*'СЕТ СН'!$F$9-'СЕТ СН'!$F$26</f>
        <v>2108.1188451899998</v>
      </c>
      <c r="C27" s="36">
        <f>SUMIFS(СВЦЭМ!$D$39:$D$789,СВЦЭМ!$A$39:$A$789,$A27,СВЦЭМ!$B$39:$B$789,C$11)+'СЕТ СН'!$F$14+СВЦЭМ!$D$10+'СЕТ СН'!$F$8*'СЕТ СН'!$F$9-'СЕТ СН'!$F$26</f>
        <v>2145.0385537700004</v>
      </c>
      <c r="D27" s="36">
        <f>SUMIFS(СВЦЭМ!$D$39:$D$789,СВЦЭМ!$A$39:$A$789,$A27,СВЦЭМ!$B$39:$B$789,D$11)+'СЕТ СН'!$F$14+СВЦЭМ!$D$10+'СЕТ СН'!$F$8*'СЕТ СН'!$F$9-'СЕТ СН'!$F$26</f>
        <v>2158.1311774599999</v>
      </c>
      <c r="E27" s="36">
        <f>SUMIFS(СВЦЭМ!$D$39:$D$789,СВЦЭМ!$A$39:$A$789,$A27,СВЦЭМ!$B$39:$B$789,E$11)+'СЕТ СН'!$F$14+СВЦЭМ!$D$10+'СЕТ СН'!$F$8*'СЕТ СН'!$F$9-'СЕТ СН'!$F$26</f>
        <v>2167.72415589</v>
      </c>
      <c r="F27" s="36">
        <f>SUMIFS(СВЦЭМ!$D$39:$D$789,СВЦЭМ!$A$39:$A$789,$A27,СВЦЭМ!$B$39:$B$789,F$11)+'СЕТ СН'!$F$14+СВЦЭМ!$D$10+'СЕТ СН'!$F$8*'СЕТ СН'!$F$9-'СЕТ СН'!$F$26</f>
        <v>2159.72000875</v>
      </c>
      <c r="G27" s="36">
        <f>SUMIFS(СВЦЭМ!$D$39:$D$789,СВЦЭМ!$A$39:$A$789,$A27,СВЦЭМ!$B$39:$B$789,G$11)+'СЕТ СН'!$F$14+СВЦЭМ!$D$10+'СЕТ СН'!$F$8*'СЕТ СН'!$F$9-'СЕТ СН'!$F$26</f>
        <v>2129.4546367100002</v>
      </c>
      <c r="H27" s="36">
        <f>SUMIFS(СВЦЭМ!$D$39:$D$789,СВЦЭМ!$A$39:$A$789,$A27,СВЦЭМ!$B$39:$B$789,H$11)+'СЕТ СН'!$F$14+СВЦЭМ!$D$10+'СЕТ СН'!$F$8*'СЕТ СН'!$F$9-'СЕТ СН'!$F$26</f>
        <v>2127.7250638200003</v>
      </c>
      <c r="I27" s="36">
        <f>SUMIFS(СВЦЭМ!$D$39:$D$789,СВЦЭМ!$A$39:$A$789,$A27,СВЦЭМ!$B$39:$B$789,I$11)+'СЕТ СН'!$F$14+СВЦЭМ!$D$10+'СЕТ СН'!$F$8*'СЕТ СН'!$F$9-'СЕТ СН'!$F$26</f>
        <v>2067.7123756700003</v>
      </c>
      <c r="J27" s="36">
        <f>SUMIFS(СВЦЭМ!$D$39:$D$789,СВЦЭМ!$A$39:$A$789,$A27,СВЦЭМ!$B$39:$B$789,J$11)+'СЕТ СН'!$F$14+СВЦЭМ!$D$10+'СЕТ СН'!$F$8*'СЕТ СН'!$F$9-'СЕТ СН'!$F$26</f>
        <v>2071.3990236200002</v>
      </c>
      <c r="K27" s="36">
        <f>SUMIFS(СВЦЭМ!$D$39:$D$789,СВЦЭМ!$A$39:$A$789,$A27,СВЦЭМ!$B$39:$B$789,K$11)+'СЕТ СН'!$F$14+СВЦЭМ!$D$10+'СЕТ СН'!$F$8*'СЕТ СН'!$F$9-'СЕТ СН'!$F$26</f>
        <v>2062.9045370900003</v>
      </c>
      <c r="L27" s="36">
        <f>SUMIFS(СВЦЭМ!$D$39:$D$789,СВЦЭМ!$A$39:$A$789,$A27,СВЦЭМ!$B$39:$B$789,L$11)+'СЕТ СН'!$F$14+СВЦЭМ!$D$10+'СЕТ СН'!$F$8*'СЕТ СН'!$F$9-'СЕТ СН'!$F$26</f>
        <v>2051.5691161000004</v>
      </c>
      <c r="M27" s="36">
        <f>SUMIFS(СВЦЭМ!$D$39:$D$789,СВЦЭМ!$A$39:$A$789,$A27,СВЦЭМ!$B$39:$B$789,M$11)+'СЕТ СН'!$F$14+СВЦЭМ!$D$10+'СЕТ СН'!$F$8*'СЕТ СН'!$F$9-'СЕТ СН'!$F$26</f>
        <v>2066.51578763</v>
      </c>
      <c r="N27" s="36">
        <f>SUMIFS(СВЦЭМ!$D$39:$D$789,СВЦЭМ!$A$39:$A$789,$A27,СВЦЭМ!$B$39:$B$789,N$11)+'СЕТ СН'!$F$14+СВЦЭМ!$D$10+'СЕТ СН'!$F$8*'СЕТ СН'!$F$9-'СЕТ СН'!$F$26</f>
        <v>2056.79364773</v>
      </c>
      <c r="O27" s="36">
        <f>SUMIFS(СВЦЭМ!$D$39:$D$789,СВЦЭМ!$A$39:$A$789,$A27,СВЦЭМ!$B$39:$B$789,O$11)+'СЕТ СН'!$F$14+СВЦЭМ!$D$10+'СЕТ СН'!$F$8*'СЕТ СН'!$F$9-'СЕТ СН'!$F$26</f>
        <v>2075.9085479200003</v>
      </c>
      <c r="P27" s="36">
        <f>SUMIFS(СВЦЭМ!$D$39:$D$789,СВЦЭМ!$A$39:$A$789,$A27,СВЦЭМ!$B$39:$B$789,P$11)+'СЕТ СН'!$F$14+СВЦЭМ!$D$10+'СЕТ СН'!$F$8*'СЕТ СН'!$F$9-'СЕТ СН'!$F$26</f>
        <v>2086.6300394300001</v>
      </c>
      <c r="Q27" s="36">
        <f>SUMIFS(СВЦЭМ!$D$39:$D$789,СВЦЭМ!$A$39:$A$789,$A27,СВЦЭМ!$B$39:$B$789,Q$11)+'СЕТ СН'!$F$14+СВЦЭМ!$D$10+'СЕТ СН'!$F$8*'СЕТ СН'!$F$9-'СЕТ СН'!$F$26</f>
        <v>2099.3868733700001</v>
      </c>
      <c r="R27" s="36">
        <f>SUMIFS(СВЦЭМ!$D$39:$D$789,СВЦЭМ!$A$39:$A$789,$A27,СВЦЭМ!$B$39:$B$789,R$11)+'СЕТ СН'!$F$14+СВЦЭМ!$D$10+'СЕТ СН'!$F$8*'СЕТ СН'!$F$9-'СЕТ СН'!$F$26</f>
        <v>2082.7200730700001</v>
      </c>
      <c r="S27" s="36">
        <f>SUMIFS(СВЦЭМ!$D$39:$D$789,СВЦЭМ!$A$39:$A$789,$A27,СВЦЭМ!$B$39:$B$789,S$11)+'СЕТ СН'!$F$14+СВЦЭМ!$D$10+'СЕТ СН'!$F$8*'СЕТ СН'!$F$9-'СЕТ СН'!$F$26</f>
        <v>2040.3606708000002</v>
      </c>
      <c r="T27" s="36">
        <f>SUMIFS(СВЦЭМ!$D$39:$D$789,СВЦЭМ!$A$39:$A$789,$A27,СВЦЭМ!$B$39:$B$789,T$11)+'СЕТ СН'!$F$14+СВЦЭМ!$D$10+'СЕТ СН'!$F$8*'СЕТ СН'!$F$9-'СЕТ СН'!$F$26</f>
        <v>2041.7974559000002</v>
      </c>
      <c r="U27" s="36">
        <f>SUMIFS(СВЦЭМ!$D$39:$D$789,СВЦЭМ!$A$39:$A$789,$A27,СВЦЭМ!$B$39:$B$789,U$11)+'СЕТ СН'!$F$14+СВЦЭМ!$D$10+'СЕТ СН'!$F$8*'СЕТ СН'!$F$9-'СЕТ СН'!$F$26</f>
        <v>2044.04420813</v>
      </c>
      <c r="V27" s="36">
        <f>SUMIFS(СВЦЭМ!$D$39:$D$789,СВЦЭМ!$A$39:$A$789,$A27,СВЦЭМ!$B$39:$B$789,V$11)+'СЕТ СН'!$F$14+СВЦЭМ!$D$10+'СЕТ СН'!$F$8*'СЕТ СН'!$F$9-'СЕТ СН'!$F$26</f>
        <v>2063.2406271199998</v>
      </c>
      <c r="W27" s="36">
        <f>SUMIFS(СВЦЭМ!$D$39:$D$789,СВЦЭМ!$A$39:$A$789,$A27,СВЦЭМ!$B$39:$B$789,W$11)+'СЕТ СН'!$F$14+СВЦЭМ!$D$10+'СЕТ СН'!$F$8*'СЕТ СН'!$F$9-'СЕТ СН'!$F$26</f>
        <v>2087.0513391200002</v>
      </c>
      <c r="X27" s="36">
        <f>SUMIFS(СВЦЭМ!$D$39:$D$789,СВЦЭМ!$A$39:$A$789,$A27,СВЦЭМ!$B$39:$B$789,X$11)+'СЕТ СН'!$F$14+СВЦЭМ!$D$10+'СЕТ СН'!$F$8*'СЕТ СН'!$F$9-'СЕТ СН'!$F$26</f>
        <v>2119.4422490900001</v>
      </c>
      <c r="Y27" s="36">
        <f>SUMIFS(СВЦЭМ!$D$39:$D$789,СВЦЭМ!$A$39:$A$789,$A27,СВЦЭМ!$B$39:$B$789,Y$11)+'СЕТ СН'!$F$14+СВЦЭМ!$D$10+'СЕТ СН'!$F$8*'СЕТ СН'!$F$9-'СЕТ СН'!$F$26</f>
        <v>2158.7881012400003</v>
      </c>
    </row>
    <row r="28" spans="1:25" ht="15.75" x14ac:dyDescent="0.2">
      <c r="A28" s="35">
        <f t="shared" si="0"/>
        <v>45643</v>
      </c>
      <c r="B28" s="36">
        <f>SUMIFS(СВЦЭМ!$D$39:$D$789,СВЦЭМ!$A$39:$A$789,$A28,СВЦЭМ!$B$39:$B$789,B$11)+'СЕТ СН'!$F$14+СВЦЭМ!$D$10+'СЕТ СН'!$F$8*'СЕТ СН'!$F$9-'СЕТ СН'!$F$26</f>
        <v>2309.0461531399997</v>
      </c>
      <c r="C28" s="36">
        <f>SUMIFS(СВЦЭМ!$D$39:$D$789,СВЦЭМ!$A$39:$A$789,$A28,СВЦЭМ!$B$39:$B$789,C$11)+'СЕТ СН'!$F$14+СВЦЭМ!$D$10+'СЕТ СН'!$F$8*'СЕТ СН'!$F$9-'СЕТ СН'!$F$26</f>
        <v>2366.47002084</v>
      </c>
      <c r="D28" s="36">
        <f>SUMIFS(СВЦЭМ!$D$39:$D$789,СВЦЭМ!$A$39:$A$789,$A28,СВЦЭМ!$B$39:$B$789,D$11)+'СЕТ СН'!$F$14+СВЦЭМ!$D$10+'СЕТ СН'!$F$8*'СЕТ СН'!$F$9-'СЕТ СН'!$F$26</f>
        <v>2410.9135531299999</v>
      </c>
      <c r="E28" s="36">
        <f>SUMIFS(СВЦЭМ!$D$39:$D$789,СВЦЭМ!$A$39:$A$789,$A28,СВЦЭМ!$B$39:$B$789,E$11)+'СЕТ СН'!$F$14+СВЦЭМ!$D$10+'СЕТ СН'!$F$8*'СЕТ СН'!$F$9-'СЕТ СН'!$F$26</f>
        <v>2437.8255211999995</v>
      </c>
      <c r="F28" s="36">
        <f>SUMIFS(СВЦЭМ!$D$39:$D$789,СВЦЭМ!$A$39:$A$789,$A28,СВЦЭМ!$B$39:$B$789,F$11)+'СЕТ СН'!$F$14+СВЦЭМ!$D$10+'СЕТ СН'!$F$8*'СЕТ СН'!$F$9-'СЕТ СН'!$F$26</f>
        <v>2454.8113328700001</v>
      </c>
      <c r="G28" s="36">
        <f>SUMIFS(СВЦЭМ!$D$39:$D$789,СВЦЭМ!$A$39:$A$789,$A28,СВЦЭМ!$B$39:$B$789,G$11)+'СЕТ СН'!$F$14+СВЦЭМ!$D$10+'СЕТ СН'!$F$8*'СЕТ СН'!$F$9-'СЕТ СН'!$F$26</f>
        <v>2469.1647438600003</v>
      </c>
      <c r="H28" s="36">
        <f>SUMIFS(СВЦЭМ!$D$39:$D$789,СВЦЭМ!$A$39:$A$789,$A28,СВЦЭМ!$B$39:$B$789,H$11)+'СЕТ СН'!$F$14+СВЦЭМ!$D$10+'СЕТ СН'!$F$8*'СЕТ СН'!$F$9-'СЕТ СН'!$F$26</f>
        <v>2392.0135789400001</v>
      </c>
      <c r="I28" s="36">
        <f>SUMIFS(СВЦЭМ!$D$39:$D$789,СВЦЭМ!$A$39:$A$789,$A28,СВЦЭМ!$B$39:$B$789,I$11)+'СЕТ СН'!$F$14+СВЦЭМ!$D$10+'СЕТ СН'!$F$8*'СЕТ СН'!$F$9-'СЕТ СН'!$F$26</f>
        <v>2304.8829926499993</v>
      </c>
      <c r="J28" s="36">
        <f>SUMIFS(СВЦЭМ!$D$39:$D$789,СВЦЭМ!$A$39:$A$789,$A28,СВЦЭМ!$B$39:$B$789,J$11)+'СЕТ СН'!$F$14+СВЦЭМ!$D$10+'СЕТ СН'!$F$8*'СЕТ СН'!$F$9-'СЕТ СН'!$F$26</f>
        <v>2269.2247848799998</v>
      </c>
      <c r="K28" s="36">
        <f>SUMIFS(СВЦЭМ!$D$39:$D$789,СВЦЭМ!$A$39:$A$789,$A28,СВЦЭМ!$B$39:$B$789,K$11)+'СЕТ СН'!$F$14+СВЦЭМ!$D$10+'СЕТ СН'!$F$8*'СЕТ СН'!$F$9-'СЕТ СН'!$F$26</f>
        <v>2209.8402776399998</v>
      </c>
      <c r="L28" s="36">
        <f>SUMIFS(СВЦЭМ!$D$39:$D$789,СВЦЭМ!$A$39:$A$789,$A28,СВЦЭМ!$B$39:$B$789,L$11)+'СЕТ СН'!$F$14+СВЦЭМ!$D$10+'СЕТ СН'!$F$8*'СЕТ СН'!$F$9-'СЕТ СН'!$F$26</f>
        <v>2184.7957900000001</v>
      </c>
      <c r="M28" s="36">
        <f>SUMIFS(СВЦЭМ!$D$39:$D$789,СВЦЭМ!$A$39:$A$789,$A28,СВЦЭМ!$B$39:$B$789,M$11)+'СЕТ СН'!$F$14+СВЦЭМ!$D$10+'СЕТ СН'!$F$8*'СЕТ СН'!$F$9-'СЕТ СН'!$F$26</f>
        <v>2195.8687627999998</v>
      </c>
      <c r="N28" s="36">
        <f>SUMIFS(СВЦЭМ!$D$39:$D$789,СВЦЭМ!$A$39:$A$789,$A28,СВЦЭМ!$B$39:$B$789,N$11)+'СЕТ СН'!$F$14+СВЦЭМ!$D$10+'СЕТ СН'!$F$8*'СЕТ СН'!$F$9-'СЕТ СН'!$F$26</f>
        <v>2214.83897617</v>
      </c>
      <c r="O28" s="36">
        <f>SUMIFS(СВЦЭМ!$D$39:$D$789,СВЦЭМ!$A$39:$A$789,$A28,СВЦЭМ!$B$39:$B$789,O$11)+'СЕТ СН'!$F$14+СВЦЭМ!$D$10+'СЕТ СН'!$F$8*'СЕТ СН'!$F$9-'СЕТ СН'!$F$26</f>
        <v>2218.2583946900004</v>
      </c>
      <c r="P28" s="36">
        <f>SUMIFS(СВЦЭМ!$D$39:$D$789,СВЦЭМ!$A$39:$A$789,$A28,СВЦЭМ!$B$39:$B$789,P$11)+'СЕТ СН'!$F$14+СВЦЭМ!$D$10+'СЕТ СН'!$F$8*'СЕТ СН'!$F$9-'СЕТ СН'!$F$26</f>
        <v>2219.5015972900001</v>
      </c>
      <c r="Q28" s="36">
        <f>SUMIFS(СВЦЭМ!$D$39:$D$789,СВЦЭМ!$A$39:$A$789,$A28,СВЦЭМ!$B$39:$B$789,Q$11)+'СЕТ СН'!$F$14+СВЦЭМ!$D$10+'СЕТ СН'!$F$8*'СЕТ СН'!$F$9-'СЕТ СН'!$F$26</f>
        <v>2235.4886673400001</v>
      </c>
      <c r="R28" s="36">
        <f>SUMIFS(СВЦЭМ!$D$39:$D$789,СВЦЭМ!$A$39:$A$789,$A28,СВЦЭМ!$B$39:$B$789,R$11)+'СЕТ СН'!$F$14+СВЦЭМ!$D$10+'СЕТ СН'!$F$8*'СЕТ СН'!$F$9-'СЕТ СН'!$F$26</f>
        <v>2227.25214246</v>
      </c>
      <c r="S28" s="36">
        <f>SUMIFS(СВЦЭМ!$D$39:$D$789,СВЦЭМ!$A$39:$A$789,$A28,СВЦЭМ!$B$39:$B$789,S$11)+'СЕТ СН'!$F$14+СВЦЭМ!$D$10+'СЕТ СН'!$F$8*'СЕТ СН'!$F$9-'СЕТ СН'!$F$26</f>
        <v>2196.7763214800002</v>
      </c>
      <c r="T28" s="36">
        <f>SUMIFS(СВЦЭМ!$D$39:$D$789,СВЦЭМ!$A$39:$A$789,$A28,СВЦЭМ!$B$39:$B$789,T$11)+'СЕТ СН'!$F$14+СВЦЭМ!$D$10+'СЕТ СН'!$F$8*'СЕТ СН'!$F$9-'СЕТ СН'!$F$26</f>
        <v>2240.4410987000001</v>
      </c>
      <c r="U28" s="36">
        <f>SUMIFS(СВЦЭМ!$D$39:$D$789,СВЦЭМ!$A$39:$A$789,$A28,СВЦЭМ!$B$39:$B$789,U$11)+'СЕТ СН'!$F$14+СВЦЭМ!$D$10+'СЕТ СН'!$F$8*'СЕТ СН'!$F$9-'СЕТ СН'!$F$26</f>
        <v>2237.3215846500002</v>
      </c>
      <c r="V28" s="36">
        <f>SUMIFS(СВЦЭМ!$D$39:$D$789,СВЦЭМ!$A$39:$A$789,$A28,СВЦЭМ!$B$39:$B$789,V$11)+'СЕТ СН'!$F$14+СВЦЭМ!$D$10+'СЕТ СН'!$F$8*'СЕТ СН'!$F$9-'СЕТ СН'!$F$26</f>
        <v>2296.97625659</v>
      </c>
      <c r="W28" s="36">
        <f>SUMIFS(СВЦЭМ!$D$39:$D$789,СВЦЭМ!$A$39:$A$789,$A28,СВЦЭМ!$B$39:$B$789,W$11)+'СЕТ СН'!$F$14+СВЦЭМ!$D$10+'СЕТ СН'!$F$8*'СЕТ СН'!$F$9-'СЕТ СН'!$F$26</f>
        <v>2323.1418738499997</v>
      </c>
      <c r="X28" s="36">
        <f>SUMIFS(СВЦЭМ!$D$39:$D$789,СВЦЭМ!$A$39:$A$789,$A28,СВЦЭМ!$B$39:$B$789,X$11)+'СЕТ СН'!$F$14+СВЦЭМ!$D$10+'СЕТ СН'!$F$8*'СЕТ СН'!$F$9-'СЕТ СН'!$F$26</f>
        <v>2342.33801933</v>
      </c>
      <c r="Y28" s="36">
        <f>SUMIFS(СВЦЭМ!$D$39:$D$789,СВЦЭМ!$A$39:$A$789,$A28,СВЦЭМ!$B$39:$B$789,Y$11)+'СЕТ СН'!$F$14+СВЦЭМ!$D$10+'СЕТ СН'!$F$8*'СЕТ СН'!$F$9-'СЕТ СН'!$F$26</f>
        <v>2355.5979726599999</v>
      </c>
    </row>
    <row r="29" spans="1:25" ht="15.75" x14ac:dyDescent="0.2">
      <c r="A29" s="35">
        <f t="shared" si="0"/>
        <v>45644</v>
      </c>
      <c r="B29" s="36">
        <f>SUMIFS(СВЦЭМ!$D$39:$D$789,СВЦЭМ!$A$39:$A$789,$A29,СВЦЭМ!$B$39:$B$789,B$11)+'СЕТ СН'!$F$14+СВЦЭМ!$D$10+'СЕТ СН'!$F$8*'СЕТ СН'!$F$9-'СЕТ СН'!$F$26</f>
        <v>2470.75502547</v>
      </c>
      <c r="C29" s="36">
        <f>SUMIFS(СВЦЭМ!$D$39:$D$789,СВЦЭМ!$A$39:$A$789,$A29,СВЦЭМ!$B$39:$B$789,C$11)+'СЕТ СН'!$F$14+СВЦЭМ!$D$10+'СЕТ СН'!$F$8*'СЕТ СН'!$F$9-'СЕТ СН'!$F$26</f>
        <v>2514.8785840199998</v>
      </c>
      <c r="D29" s="36">
        <f>SUMIFS(СВЦЭМ!$D$39:$D$789,СВЦЭМ!$A$39:$A$789,$A29,СВЦЭМ!$B$39:$B$789,D$11)+'СЕТ СН'!$F$14+СВЦЭМ!$D$10+'СЕТ СН'!$F$8*'СЕТ СН'!$F$9-'СЕТ СН'!$F$26</f>
        <v>2542.3618234699998</v>
      </c>
      <c r="E29" s="36">
        <f>SUMIFS(СВЦЭМ!$D$39:$D$789,СВЦЭМ!$A$39:$A$789,$A29,СВЦЭМ!$B$39:$B$789,E$11)+'СЕТ СН'!$F$14+СВЦЭМ!$D$10+'СЕТ СН'!$F$8*'СЕТ СН'!$F$9-'СЕТ СН'!$F$26</f>
        <v>2557.2841919499997</v>
      </c>
      <c r="F29" s="36">
        <f>SUMIFS(СВЦЭМ!$D$39:$D$789,СВЦЭМ!$A$39:$A$789,$A29,СВЦЭМ!$B$39:$B$789,F$11)+'СЕТ СН'!$F$14+СВЦЭМ!$D$10+'СЕТ СН'!$F$8*'СЕТ СН'!$F$9-'СЕТ СН'!$F$26</f>
        <v>2564.4288622499998</v>
      </c>
      <c r="G29" s="36">
        <f>SUMIFS(СВЦЭМ!$D$39:$D$789,СВЦЭМ!$A$39:$A$789,$A29,СВЦЭМ!$B$39:$B$789,G$11)+'СЕТ СН'!$F$14+СВЦЭМ!$D$10+'СЕТ СН'!$F$8*'СЕТ СН'!$F$9-'СЕТ СН'!$F$26</f>
        <v>2539.7550839699998</v>
      </c>
      <c r="H29" s="36">
        <f>SUMIFS(СВЦЭМ!$D$39:$D$789,СВЦЭМ!$A$39:$A$789,$A29,СВЦЭМ!$B$39:$B$789,H$11)+'СЕТ СН'!$F$14+СВЦЭМ!$D$10+'СЕТ СН'!$F$8*'СЕТ СН'!$F$9-'СЕТ СН'!$F$26</f>
        <v>2448.3077922699995</v>
      </c>
      <c r="I29" s="36">
        <f>SUMIFS(СВЦЭМ!$D$39:$D$789,СВЦЭМ!$A$39:$A$789,$A29,СВЦЭМ!$B$39:$B$789,I$11)+'СЕТ СН'!$F$14+СВЦЭМ!$D$10+'СЕТ СН'!$F$8*'СЕТ СН'!$F$9-'СЕТ СН'!$F$26</f>
        <v>2326.0390068299994</v>
      </c>
      <c r="J29" s="36">
        <f>SUMIFS(СВЦЭМ!$D$39:$D$789,СВЦЭМ!$A$39:$A$789,$A29,СВЦЭМ!$B$39:$B$789,J$11)+'СЕТ СН'!$F$14+СВЦЭМ!$D$10+'СЕТ СН'!$F$8*'СЕТ СН'!$F$9-'СЕТ СН'!$F$26</f>
        <v>2285.6788902199996</v>
      </c>
      <c r="K29" s="36">
        <f>SUMIFS(СВЦЭМ!$D$39:$D$789,СВЦЭМ!$A$39:$A$789,$A29,СВЦЭМ!$B$39:$B$789,K$11)+'СЕТ СН'!$F$14+СВЦЭМ!$D$10+'СЕТ СН'!$F$8*'СЕТ СН'!$F$9-'СЕТ СН'!$F$26</f>
        <v>2229.0203331000002</v>
      </c>
      <c r="L29" s="36">
        <f>SUMIFS(СВЦЭМ!$D$39:$D$789,СВЦЭМ!$A$39:$A$789,$A29,СВЦЭМ!$B$39:$B$789,L$11)+'СЕТ СН'!$F$14+СВЦЭМ!$D$10+'СЕТ СН'!$F$8*'СЕТ СН'!$F$9-'СЕТ СН'!$F$26</f>
        <v>2193.75678272</v>
      </c>
      <c r="M29" s="36">
        <f>SUMIFS(СВЦЭМ!$D$39:$D$789,СВЦЭМ!$A$39:$A$789,$A29,СВЦЭМ!$B$39:$B$789,M$11)+'СЕТ СН'!$F$14+СВЦЭМ!$D$10+'СЕТ СН'!$F$8*'СЕТ СН'!$F$9-'СЕТ СН'!$F$26</f>
        <v>2259.0999355200001</v>
      </c>
      <c r="N29" s="36">
        <f>SUMIFS(СВЦЭМ!$D$39:$D$789,СВЦЭМ!$A$39:$A$789,$A29,СВЦЭМ!$B$39:$B$789,N$11)+'СЕТ СН'!$F$14+СВЦЭМ!$D$10+'СЕТ СН'!$F$8*'СЕТ СН'!$F$9-'СЕТ СН'!$F$26</f>
        <v>2276.0844666399998</v>
      </c>
      <c r="O29" s="36">
        <f>SUMIFS(СВЦЭМ!$D$39:$D$789,СВЦЭМ!$A$39:$A$789,$A29,СВЦЭМ!$B$39:$B$789,O$11)+'СЕТ СН'!$F$14+СВЦЭМ!$D$10+'СЕТ СН'!$F$8*'СЕТ СН'!$F$9-'СЕТ СН'!$F$26</f>
        <v>2265.5724100100001</v>
      </c>
      <c r="P29" s="36">
        <f>SUMIFS(СВЦЭМ!$D$39:$D$789,СВЦЭМ!$A$39:$A$789,$A29,СВЦЭМ!$B$39:$B$789,P$11)+'СЕТ СН'!$F$14+СВЦЭМ!$D$10+'СЕТ СН'!$F$8*'СЕТ СН'!$F$9-'СЕТ СН'!$F$26</f>
        <v>2257.12286606</v>
      </c>
      <c r="Q29" s="36">
        <f>SUMIFS(СВЦЭМ!$D$39:$D$789,СВЦЭМ!$A$39:$A$789,$A29,СВЦЭМ!$B$39:$B$789,Q$11)+'СЕТ СН'!$F$14+СВЦЭМ!$D$10+'СЕТ СН'!$F$8*'СЕТ СН'!$F$9-'СЕТ СН'!$F$26</f>
        <v>2271.4283604299999</v>
      </c>
      <c r="R29" s="36">
        <f>SUMIFS(СВЦЭМ!$D$39:$D$789,СВЦЭМ!$A$39:$A$789,$A29,СВЦЭМ!$B$39:$B$789,R$11)+'СЕТ СН'!$F$14+СВЦЭМ!$D$10+'СЕТ СН'!$F$8*'СЕТ СН'!$F$9-'СЕТ СН'!$F$26</f>
        <v>2268.4373125700004</v>
      </c>
      <c r="S29" s="36">
        <f>SUMIFS(СВЦЭМ!$D$39:$D$789,СВЦЭМ!$A$39:$A$789,$A29,СВЦЭМ!$B$39:$B$789,S$11)+'СЕТ СН'!$F$14+СВЦЭМ!$D$10+'СЕТ СН'!$F$8*'СЕТ СН'!$F$9-'СЕТ СН'!$F$26</f>
        <v>2234.1243057700003</v>
      </c>
      <c r="T29" s="36">
        <f>SUMIFS(СВЦЭМ!$D$39:$D$789,СВЦЭМ!$A$39:$A$789,$A29,СВЦЭМ!$B$39:$B$789,T$11)+'СЕТ СН'!$F$14+СВЦЭМ!$D$10+'СЕТ СН'!$F$8*'СЕТ СН'!$F$9-'СЕТ СН'!$F$26</f>
        <v>2228.6078021100002</v>
      </c>
      <c r="U29" s="36">
        <f>SUMIFS(СВЦЭМ!$D$39:$D$789,СВЦЭМ!$A$39:$A$789,$A29,СВЦЭМ!$B$39:$B$789,U$11)+'СЕТ СН'!$F$14+СВЦЭМ!$D$10+'СЕТ СН'!$F$8*'СЕТ СН'!$F$9-'СЕТ СН'!$F$26</f>
        <v>2232.5411923900001</v>
      </c>
      <c r="V29" s="36">
        <f>SUMIFS(СВЦЭМ!$D$39:$D$789,СВЦЭМ!$A$39:$A$789,$A29,СВЦЭМ!$B$39:$B$789,V$11)+'СЕТ СН'!$F$14+СВЦЭМ!$D$10+'СЕТ СН'!$F$8*'СЕТ СН'!$F$9-'СЕТ СН'!$F$26</f>
        <v>2286.14735698</v>
      </c>
      <c r="W29" s="36">
        <f>SUMIFS(СВЦЭМ!$D$39:$D$789,СВЦЭМ!$A$39:$A$789,$A29,СВЦЭМ!$B$39:$B$789,W$11)+'СЕТ СН'!$F$14+СВЦЭМ!$D$10+'СЕТ СН'!$F$8*'СЕТ СН'!$F$9-'СЕТ СН'!$F$26</f>
        <v>2315.0717396099999</v>
      </c>
      <c r="X29" s="36">
        <f>SUMIFS(СВЦЭМ!$D$39:$D$789,СВЦЭМ!$A$39:$A$789,$A29,СВЦЭМ!$B$39:$B$789,X$11)+'СЕТ СН'!$F$14+СВЦЭМ!$D$10+'СЕТ СН'!$F$8*'СЕТ СН'!$F$9-'СЕТ СН'!$F$26</f>
        <v>2323.3915961499997</v>
      </c>
      <c r="Y29" s="36">
        <f>SUMIFS(СВЦЭМ!$D$39:$D$789,СВЦЭМ!$A$39:$A$789,$A29,СВЦЭМ!$B$39:$B$789,Y$11)+'СЕТ СН'!$F$14+СВЦЭМ!$D$10+'СЕТ СН'!$F$8*'СЕТ СН'!$F$9-'СЕТ СН'!$F$26</f>
        <v>2377.0208883400001</v>
      </c>
    </row>
    <row r="30" spans="1:25" ht="15.75" x14ac:dyDescent="0.2">
      <c r="A30" s="35">
        <f t="shared" si="0"/>
        <v>45645</v>
      </c>
      <c r="B30" s="36">
        <f>SUMIFS(СВЦЭМ!$D$39:$D$789,СВЦЭМ!$A$39:$A$789,$A30,СВЦЭМ!$B$39:$B$789,B$11)+'СЕТ СН'!$F$14+СВЦЭМ!$D$10+'СЕТ СН'!$F$8*'СЕТ СН'!$F$9-'СЕТ СН'!$F$26</f>
        <v>2287.29897351</v>
      </c>
      <c r="C30" s="36">
        <f>SUMIFS(СВЦЭМ!$D$39:$D$789,СВЦЭМ!$A$39:$A$789,$A30,СВЦЭМ!$B$39:$B$789,C$11)+'СЕТ СН'!$F$14+СВЦЭМ!$D$10+'СЕТ СН'!$F$8*'СЕТ СН'!$F$9-'СЕТ СН'!$F$26</f>
        <v>2307.3900396099998</v>
      </c>
      <c r="D30" s="36">
        <f>SUMIFS(СВЦЭМ!$D$39:$D$789,СВЦЭМ!$A$39:$A$789,$A30,СВЦЭМ!$B$39:$B$789,D$11)+'СЕТ СН'!$F$14+СВЦЭМ!$D$10+'СЕТ СН'!$F$8*'СЕТ СН'!$F$9-'СЕТ СН'!$F$26</f>
        <v>2374.0194227100001</v>
      </c>
      <c r="E30" s="36">
        <f>SUMIFS(СВЦЭМ!$D$39:$D$789,СВЦЭМ!$A$39:$A$789,$A30,СВЦЭМ!$B$39:$B$789,E$11)+'СЕТ СН'!$F$14+СВЦЭМ!$D$10+'СЕТ СН'!$F$8*'СЕТ СН'!$F$9-'СЕТ СН'!$F$26</f>
        <v>2378.4333381699998</v>
      </c>
      <c r="F30" s="36">
        <f>SUMIFS(СВЦЭМ!$D$39:$D$789,СВЦЭМ!$A$39:$A$789,$A30,СВЦЭМ!$B$39:$B$789,F$11)+'СЕТ СН'!$F$14+СВЦЭМ!$D$10+'СЕТ СН'!$F$8*'СЕТ СН'!$F$9-'СЕТ СН'!$F$26</f>
        <v>2396.6162055699997</v>
      </c>
      <c r="G30" s="36">
        <f>SUMIFS(СВЦЭМ!$D$39:$D$789,СВЦЭМ!$A$39:$A$789,$A30,СВЦЭМ!$B$39:$B$789,G$11)+'СЕТ СН'!$F$14+СВЦЭМ!$D$10+'СЕТ СН'!$F$8*'СЕТ СН'!$F$9-'СЕТ СН'!$F$26</f>
        <v>2374.8869051399997</v>
      </c>
      <c r="H30" s="36">
        <f>SUMIFS(СВЦЭМ!$D$39:$D$789,СВЦЭМ!$A$39:$A$789,$A30,СВЦЭМ!$B$39:$B$789,H$11)+'СЕТ СН'!$F$14+СВЦЭМ!$D$10+'СЕТ СН'!$F$8*'СЕТ СН'!$F$9-'СЕТ СН'!$F$26</f>
        <v>2336.2016251300001</v>
      </c>
      <c r="I30" s="36">
        <f>SUMIFS(СВЦЭМ!$D$39:$D$789,СВЦЭМ!$A$39:$A$789,$A30,СВЦЭМ!$B$39:$B$789,I$11)+'СЕТ СН'!$F$14+СВЦЭМ!$D$10+'СЕТ СН'!$F$8*'СЕТ СН'!$F$9-'СЕТ СН'!$F$26</f>
        <v>2268.8648412399998</v>
      </c>
      <c r="J30" s="36">
        <f>SUMIFS(СВЦЭМ!$D$39:$D$789,СВЦЭМ!$A$39:$A$789,$A30,СВЦЭМ!$B$39:$B$789,J$11)+'СЕТ СН'!$F$14+СВЦЭМ!$D$10+'СЕТ СН'!$F$8*'СЕТ СН'!$F$9-'СЕТ СН'!$F$26</f>
        <v>2221.40314175</v>
      </c>
      <c r="K30" s="36">
        <f>SUMIFS(СВЦЭМ!$D$39:$D$789,СВЦЭМ!$A$39:$A$789,$A30,СВЦЭМ!$B$39:$B$789,K$11)+'СЕТ СН'!$F$14+СВЦЭМ!$D$10+'СЕТ СН'!$F$8*'СЕТ СН'!$F$9-'СЕТ СН'!$F$26</f>
        <v>2163.4157929100002</v>
      </c>
      <c r="L30" s="36">
        <f>SUMIFS(СВЦЭМ!$D$39:$D$789,СВЦЭМ!$A$39:$A$789,$A30,СВЦЭМ!$B$39:$B$789,L$11)+'СЕТ СН'!$F$14+СВЦЭМ!$D$10+'СЕТ СН'!$F$8*'СЕТ СН'!$F$9-'СЕТ СН'!$F$26</f>
        <v>2162.4157677500002</v>
      </c>
      <c r="M30" s="36">
        <f>SUMIFS(СВЦЭМ!$D$39:$D$789,СВЦЭМ!$A$39:$A$789,$A30,СВЦЭМ!$B$39:$B$789,M$11)+'СЕТ СН'!$F$14+СВЦЭМ!$D$10+'СЕТ СН'!$F$8*'СЕТ СН'!$F$9-'СЕТ СН'!$F$26</f>
        <v>2190.0977552200002</v>
      </c>
      <c r="N30" s="36">
        <f>SUMIFS(СВЦЭМ!$D$39:$D$789,СВЦЭМ!$A$39:$A$789,$A30,СВЦЭМ!$B$39:$B$789,N$11)+'СЕТ СН'!$F$14+СВЦЭМ!$D$10+'СЕТ СН'!$F$8*'СЕТ СН'!$F$9-'СЕТ СН'!$F$26</f>
        <v>2197.3158415100002</v>
      </c>
      <c r="O30" s="36">
        <f>SUMIFS(СВЦЭМ!$D$39:$D$789,СВЦЭМ!$A$39:$A$789,$A30,СВЦЭМ!$B$39:$B$789,O$11)+'СЕТ СН'!$F$14+СВЦЭМ!$D$10+'СЕТ СН'!$F$8*'СЕТ СН'!$F$9-'СЕТ СН'!$F$26</f>
        <v>2251.4051258</v>
      </c>
      <c r="P30" s="36">
        <f>SUMIFS(СВЦЭМ!$D$39:$D$789,СВЦЭМ!$A$39:$A$789,$A30,СВЦЭМ!$B$39:$B$789,P$11)+'СЕТ СН'!$F$14+СВЦЭМ!$D$10+'СЕТ СН'!$F$8*'СЕТ СН'!$F$9-'СЕТ СН'!$F$26</f>
        <v>2263.9696662300003</v>
      </c>
      <c r="Q30" s="36">
        <f>SUMIFS(СВЦЭМ!$D$39:$D$789,СВЦЭМ!$A$39:$A$789,$A30,СВЦЭМ!$B$39:$B$789,Q$11)+'СЕТ СН'!$F$14+СВЦЭМ!$D$10+'СЕТ СН'!$F$8*'СЕТ СН'!$F$9-'СЕТ СН'!$F$26</f>
        <v>2242.10323483</v>
      </c>
      <c r="R30" s="36">
        <f>SUMIFS(СВЦЭМ!$D$39:$D$789,СВЦЭМ!$A$39:$A$789,$A30,СВЦЭМ!$B$39:$B$789,R$11)+'СЕТ СН'!$F$14+СВЦЭМ!$D$10+'СЕТ СН'!$F$8*'СЕТ СН'!$F$9-'СЕТ СН'!$F$26</f>
        <v>2203.6132863900002</v>
      </c>
      <c r="S30" s="36">
        <f>SUMIFS(СВЦЭМ!$D$39:$D$789,СВЦЭМ!$A$39:$A$789,$A30,СВЦЭМ!$B$39:$B$789,S$11)+'СЕТ СН'!$F$14+СВЦЭМ!$D$10+'СЕТ СН'!$F$8*'СЕТ СН'!$F$9-'СЕТ СН'!$F$26</f>
        <v>2168.32866053</v>
      </c>
      <c r="T30" s="36">
        <f>SUMIFS(СВЦЭМ!$D$39:$D$789,СВЦЭМ!$A$39:$A$789,$A30,СВЦЭМ!$B$39:$B$789,T$11)+'СЕТ СН'!$F$14+СВЦЭМ!$D$10+'СЕТ СН'!$F$8*'СЕТ СН'!$F$9-'СЕТ СН'!$F$26</f>
        <v>2139.8178052900003</v>
      </c>
      <c r="U30" s="36">
        <f>SUMIFS(СВЦЭМ!$D$39:$D$789,СВЦЭМ!$A$39:$A$789,$A30,СВЦЭМ!$B$39:$B$789,U$11)+'СЕТ СН'!$F$14+СВЦЭМ!$D$10+'СЕТ СН'!$F$8*'СЕТ СН'!$F$9-'СЕТ СН'!$F$26</f>
        <v>2143.3642394400003</v>
      </c>
      <c r="V30" s="36">
        <f>SUMIFS(СВЦЭМ!$D$39:$D$789,СВЦЭМ!$A$39:$A$789,$A30,СВЦЭМ!$B$39:$B$789,V$11)+'СЕТ СН'!$F$14+СВЦЭМ!$D$10+'СЕТ СН'!$F$8*'СЕТ СН'!$F$9-'СЕТ СН'!$F$26</f>
        <v>2160.7866274899998</v>
      </c>
      <c r="W30" s="36">
        <f>SUMIFS(СВЦЭМ!$D$39:$D$789,СВЦЭМ!$A$39:$A$789,$A30,СВЦЭМ!$B$39:$B$789,W$11)+'СЕТ СН'!$F$14+СВЦЭМ!$D$10+'СЕТ СН'!$F$8*'СЕТ СН'!$F$9-'СЕТ СН'!$F$26</f>
        <v>2220.9086879200004</v>
      </c>
      <c r="X30" s="36">
        <f>SUMIFS(СВЦЭМ!$D$39:$D$789,СВЦЭМ!$A$39:$A$789,$A30,СВЦЭМ!$B$39:$B$789,X$11)+'СЕТ СН'!$F$14+СВЦЭМ!$D$10+'СЕТ СН'!$F$8*'СЕТ СН'!$F$9-'СЕТ СН'!$F$26</f>
        <v>2241.62926109</v>
      </c>
      <c r="Y30" s="36">
        <f>SUMIFS(СВЦЭМ!$D$39:$D$789,СВЦЭМ!$A$39:$A$789,$A30,СВЦЭМ!$B$39:$B$789,Y$11)+'СЕТ СН'!$F$14+СВЦЭМ!$D$10+'СЕТ СН'!$F$8*'СЕТ СН'!$F$9-'СЕТ СН'!$F$26</f>
        <v>2262.84160062</v>
      </c>
    </row>
    <row r="31" spans="1:25" ht="15.75" x14ac:dyDescent="0.2">
      <c r="A31" s="35">
        <f t="shared" si="0"/>
        <v>45646</v>
      </c>
      <c r="B31" s="36">
        <f>SUMIFS(СВЦЭМ!$D$39:$D$789,СВЦЭМ!$A$39:$A$789,$A31,СВЦЭМ!$B$39:$B$789,B$11)+'СЕТ СН'!$F$14+СВЦЭМ!$D$10+'СЕТ СН'!$F$8*'СЕТ СН'!$F$9-'СЕТ СН'!$F$26</f>
        <v>2298.0590306599997</v>
      </c>
      <c r="C31" s="36">
        <f>SUMIFS(СВЦЭМ!$D$39:$D$789,СВЦЭМ!$A$39:$A$789,$A31,СВЦЭМ!$B$39:$B$789,C$11)+'СЕТ СН'!$F$14+СВЦЭМ!$D$10+'СЕТ СН'!$F$8*'СЕТ СН'!$F$9-'СЕТ СН'!$F$26</f>
        <v>2332.8725839600002</v>
      </c>
      <c r="D31" s="36">
        <f>SUMIFS(СВЦЭМ!$D$39:$D$789,СВЦЭМ!$A$39:$A$789,$A31,СВЦЭМ!$B$39:$B$789,D$11)+'СЕТ СН'!$F$14+СВЦЭМ!$D$10+'СЕТ СН'!$F$8*'СЕТ СН'!$F$9-'СЕТ СН'!$F$26</f>
        <v>2344.2060387900001</v>
      </c>
      <c r="E31" s="36">
        <f>SUMIFS(СВЦЭМ!$D$39:$D$789,СВЦЭМ!$A$39:$A$789,$A31,СВЦЭМ!$B$39:$B$789,E$11)+'СЕТ СН'!$F$14+СВЦЭМ!$D$10+'СЕТ СН'!$F$8*'СЕТ СН'!$F$9-'СЕТ СН'!$F$26</f>
        <v>2361.3680933200003</v>
      </c>
      <c r="F31" s="36">
        <f>SUMIFS(СВЦЭМ!$D$39:$D$789,СВЦЭМ!$A$39:$A$789,$A31,СВЦЭМ!$B$39:$B$789,F$11)+'СЕТ СН'!$F$14+СВЦЭМ!$D$10+'СЕТ СН'!$F$8*'СЕТ СН'!$F$9-'СЕТ СН'!$F$26</f>
        <v>2358.9197850700002</v>
      </c>
      <c r="G31" s="36">
        <f>SUMIFS(СВЦЭМ!$D$39:$D$789,СВЦЭМ!$A$39:$A$789,$A31,СВЦЭМ!$B$39:$B$789,G$11)+'СЕТ СН'!$F$14+СВЦЭМ!$D$10+'СЕТ СН'!$F$8*'СЕТ СН'!$F$9-'СЕТ СН'!$F$26</f>
        <v>2341.0014760200002</v>
      </c>
      <c r="H31" s="36">
        <f>SUMIFS(СВЦЭМ!$D$39:$D$789,СВЦЭМ!$A$39:$A$789,$A31,СВЦЭМ!$B$39:$B$789,H$11)+'СЕТ СН'!$F$14+СВЦЭМ!$D$10+'СЕТ СН'!$F$8*'СЕТ СН'!$F$9-'СЕТ СН'!$F$26</f>
        <v>2327.3821873099996</v>
      </c>
      <c r="I31" s="36">
        <f>SUMIFS(СВЦЭМ!$D$39:$D$789,СВЦЭМ!$A$39:$A$789,$A31,СВЦЭМ!$B$39:$B$789,I$11)+'СЕТ СН'!$F$14+СВЦЭМ!$D$10+'СЕТ СН'!$F$8*'СЕТ СН'!$F$9-'СЕТ СН'!$F$26</f>
        <v>2224.2809023</v>
      </c>
      <c r="J31" s="36">
        <f>SUMIFS(СВЦЭМ!$D$39:$D$789,СВЦЭМ!$A$39:$A$789,$A31,СВЦЭМ!$B$39:$B$789,J$11)+'СЕТ СН'!$F$14+СВЦЭМ!$D$10+'СЕТ СН'!$F$8*'СЕТ СН'!$F$9-'СЕТ СН'!$F$26</f>
        <v>2148.2509158600001</v>
      </c>
      <c r="K31" s="36">
        <f>SUMIFS(СВЦЭМ!$D$39:$D$789,СВЦЭМ!$A$39:$A$789,$A31,СВЦЭМ!$B$39:$B$789,K$11)+'СЕТ СН'!$F$14+СВЦЭМ!$D$10+'СЕТ СН'!$F$8*'СЕТ СН'!$F$9-'СЕТ СН'!$F$26</f>
        <v>2109.5854858399998</v>
      </c>
      <c r="L31" s="36">
        <f>SUMIFS(СВЦЭМ!$D$39:$D$789,СВЦЭМ!$A$39:$A$789,$A31,СВЦЭМ!$B$39:$B$789,L$11)+'СЕТ СН'!$F$14+СВЦЭМ!$D$10+'СЕТ СН'!$F$8*'СЕТ СН'!$F$9-'СЕТ СН'!$F$26</f>
        <v>2109.07088234</v>
      </c>
      <c r="M31" s="36">
        <f>SUMIFS(СВЦЭМ!$D$39:$D$789,СВЦЭМ!$A$39:$A$789,$A31,СВЦЭМ!$B$39:$B$789,M$11)+'СЕТ СН'!$F$14+СВЦЭМ!$D$10+'СЕТ СН'!$F$8*'СЕТ СН'!$F$9-'СЕТ СН'!$F$26</f>
        <v>2103.5024074100002</v>
      </c>
      <c r="N31" s="36">
        <f>SUMIFS(СВЦЭМ!$D$39:$D$789,СВЦЭМ!$A$39:$A$789,$A31,СВЦЭМ!$B$39:$B$789,N$11)+'СЕТ СН'!$F$14+СВЦЭМ!$D$10+'СЕТ СН'!$F$8*'СЕТ СН'!$F$9-'СЕТ СН'!$F$26</f>
        <v>2108.5254655700001</v>
      </c>
      <c r="O31" s="36">
        <f>SUMIFS(СВЦЭМ!$D$39:$D$789,СВЦЭМ!$A$39:$A$789,$A31,СВЦЭМ!$B$39:$B$789,O$11)+'СЕТ СН'!$F$14+СВЦЭМ!$D$10+'СЕТ СН'!$F$8*'СЕТ СН'!$F$9-'СЕТ СН'!$F$26</f>
        <v>2118.9572804300001</v>
      </c>
      <c r="P31" s="36">
        <f>SUMIFS(СВЦЭМ!$D$39:$D$789,СВЦЭМ!$A$39:$A$789,$A31,СВЦЭМ!$B$39:$B$789,P$11)+'СЕТ СН'!$F$14+СВЦЭМ!$D$10+'СЕТ СН'!$F$8*'СЕТ СН'!$F$9-'СЕТ СН'!$F$26</f>
        <v>2127.6550163400002</v>
      </c>
      <c r="Q31" s="36">
        <f>SUMIFS(СВЦЭМ!$D$39:$D$789,СВЦЭМ!$A$39:$A$789,$A31,СВЦЭМ!$B$39:$B$789,Q$11)+'СЕТ СН'!$F$14+СВЦЭМ!$D$10+'СЕТ СН'!$F$8*'СЕТ СН'!$F$9-'СЕТ СН'!$F$26</f>
        <v>2082.9358004800001</v>
      </c>
      <c r="R31" s="36">
        <f>SUMIFS(СВЦЭМ!$D$39:$D$789,СВЦЭМ!$A$39:$A$789,$A31,СВЦЭМ!$B$39:$B$789,R$11)+'СЕТ СН'!$F$14+СВЦЭМ!$D$10+'СЕТ СН'!$F$8*'СЕТ СН'!$F$9-'СЕТ СН'!$F$26</f>
        <v>2093.8465445400002</v>
      </c>
      <c r="S31" s="36">
        <f>SUMIFS(СВЦЭМ!$D$39:$D$789,СВЦЭМ!$A$39:$A$789,$A31,СВЦЭМ!$B$39:$B$789,S$11)+'СЕТ СН'!$F$14+СВЦЭМ!$D$10+'СЕТ СН'!$F$8*'СЕТ СН'!$F$9-'СЕТ СН'!$F$26</f>
        <v>2097.8612332700004</v>
      </c>
      <c r="T31" s="36">
        <f>SUMIFS(СВЦЭМ!$D$39:$D$789,СВЦЭМ!$A$39:$A$789,$A31,СВЦЭМ!$B$39:$B$789,T$11)+'СЕТ СН'!$F$14+СВЦЭМ!$D$10+'СЕТ СН'!$F$8*'СЕТ СН'!$F$9-'СЕТ СН'!$F$26</f>
        <v>2073.1617013</v>
      </c>
      <c r="U31" s="36">
        <f>SUMIFS(СВЦЭМ!$D$39:$D$789,СВЦЭМ!$A$39:$A$789,$A31,СВЦЭМ!$B$39:$B$789,U$11)+'СЕТ СН'!$F$14+СВЦЭМ!$D$10+'СЕТ СН'!$F$8*'СЕТ СН'!$F$9-'СЕТ СН'!$F$26</f>
        <v>2091.5789698099998</v>
      </c>
      <c r="V31" s="36">
        <f>SUMIFS(СВЦЭМ!$D$39:$D$789,СВЦЭМ!$A$39:$A$789,$A31,СВЦЭМ!$B$39:$B$789,V$11)+'СЕТ СН'!$F$14+СВЦЭМ!$D$10+'СЕТ СН'!$F$8*'СЕТ СН'!$F$9-'СЕТ СН'!$F$26</f>
        <v>2124.83260221</v>
      </c>
      <c r="W31" s="36">
        <f>SUMIFS(СВЦЭМ!$D$39:$D$789,СВЦЭМ!$A$39:$A$789,$A31,СВЦЭМ!$B$39:$B$789,W$11)+'СЕТ СН'!$F$14+СВЦЭМ!$D$10+'СЕТ СН'!$F$8*'СЕТ СН'!$F$9-'СЕТ СН'!$F$26</f>
        <v>2192.4258985300003</v>
      </c>
      <c r="X31" s="36">
        <f>SUMIFS(СВЦЭМ!$D$39:$D$789,СВЦЭМ!$A$39:$A$789,$A31,СВЦЭМ!$B$39:$B$789,X$11)+'СЕТ СН'!$F$14+СВЦЭМ!$D$10+'СЕТ СН'!$F$8*'СЕТ СН'!$F$9-'СЕТ СН'!$F$26</f>
        <v>2209.3835478700003</v>
      </c>
      <c r="Y31" s="36">
        <f>SUMIFS(СВЦЭМ!$D$39:$D$789,СВЦЭМ!$A$39:$A$789,$A31,СВЦЭМ!$B$39:$B$789,Y$11)+'СЕТ СН'!$F$14+СВЦЭМ!$D$10+'СЕТ СН'!$F$8*'СЕТ СН'!$F$9-'СЕТ СН'!$F$26</f>
        <v>2216.0367361899998</v>
      </c>
    </row>
    <row r="32" spans="1:25" ht="15.75" x14ac:dyDescent="0.2">
      <c r="A32" s="35">
        <f t="shared" si="0"/>
        <v>45647</v>
      </c>
      <c r="B32" s="36">
        <f>SUMIFS(СВЦЭМ!$D$39:$D$789,СВЦЭМ!$A$39:$A$789,$A32,СВЦЭМ!$B$39:$B$789,B$11)+'СЕТ СН'!$F$14+СВЦЭМ!$D$10+'СЕТ СН'!$F$8*'СЕТ СН'!$F$9-'СЕТ СН'!$F$26</f>
        <v>2299.80390549</v>
      </c>
      <c r="C32" s="36">
        <f>SUMIFS(СВЦЭМ!$D$39:$D$789,СВЦЭМ!$A$39:$A$789,$A32,СВЦЭМ!$B$39:$B$789,C$11)+'СЕТ СН'!$F$14+СВЦЭМ!$D$10+'СЕТ СН'!$F$8*'СЕТ СН'!$F$9-'СЕТ СН'!$F$26</f>
        <v>2282.0700592499998</v>
      </c>
      <c r="D32" s="36">
        <f>SUMIFS(СВЦЭМ!$D$39:$D$789,СВЦЭМ!$A$39:$A$789,$A32,СВЦЭМ!$B$39:$B$789,D$11)+'СЕТ СН'!$F$14+СВЦЭМ!$D$10+'СЕТ СН'!$F$8*'СЕТ СН'!$F$9-'СЕТ СН'!$F$26</f>
        <v>2348.0019553399998</v>
      </c>
      <c r="E32" s="36">
        <f>SUMIFS(СВЦЭМ!$D$39:$D$789,СВЦЭМ!$A$39:$A$789,$A32,СВЦЭМ!$B$39:$B$789,E$11)+'СЕТ СН'!$F$14+СВЦЭМ!$D$10+'СЕТ СН'!$F$8*'СЕТ СН'!$F$9-'СЕТ СН'!$F$26</f>
        <v>2386.82759635</v>
      </c>
      <c r="F32" s="36">
        <f>SUMIFS(СВЦЭМ!$D$39:$D$789,СВЦЭМ!$A$39:$A$789,$A32,СВЦЭМ!$B$39:$B$789,F$11)+'СЕТ СН'!$F$14+СВЦЭМ!$D$10+'СЕТ СН'!$F$8*'СЕТ СН'!$F$9-'СЕТ СН'!$F$26</f>
        <v>2398.1482590400001</v>
      </c>
      <c r="G32" s="36">
        <f>SUMIFS(СВЦЭМ!$D$39:$D$789,СВЦЭМ!$A$39:$A$789,$A32,СВЦЭМ!$B$39:$B$789,G$11)+'СЕТ СН'!$F$14+СВЦЭМ!$D$10+'СЕТ СН'!$F$8*'СЕТ СН'!$F$9-'СЕТ СН'!$F$26</f>
        <v>2379.1359087499995</v>
      </c>
      <c r="H32" s="36">
        <f>SUMIFS(СВЦЭМ!$D$39:$D$789,СВЦЭМ!$A$39:$A$789,$A32,СВЦЭМ!$B$39:$B$789,H$11)+'СЕТ СН'!$F$14+СВЦЭМ!$D$10+'СЕТ СН'!$F$8*'СЕТ СН'!$F$9-'СЕТ СН'!$F$26</f>
        <v>2355.6602824399997</v>
      </c>
      <c r="I32" s="36">
        <f>SUMIFS(СВЦЭМ!$D$39:$D$789,СВЦЭМ!$A$39:$A$789,$A32,СВЦЭМ!$B$39:$B$789,I$11)+'СЕТ СН'!$F$14+СВЦЭМ!$D$10+'СЕТ СН'!$F$8*'СЕТ СН'!$F$9-'СЕТ СН'!$F$26</f>
        <v>2304.9021221599996</v>
      </c>
      <c r="J32" s="36">
        <f>SUMIFS(СВЦЭМ!$D$39:$D$789,СВЦЭМ!$A$39:$A$789,$A32,СВЦЭМ!$B$39:$B$789,J$11)+'СЕТ СН'!$F$14+СВЦЭМ!$D$10+'СЕТ СН'!$F$8*'СЕТ СН'!$F$9-'СЕТ СН'!$F$26</f>
        <v>2242.4556009100002</v>
      </c>
      <c r="K32" s="36">
        <f>SUMIFS(СВЦЭМ!$D$39:$D$789,СВЦЭМ!$A$39:$A$789,$A32,СВЦЭМ!$B$39:$B$789,K$11)+'СЕТ СН'!$F$14+СВЦЭМ!$D$10+'СЕТ СН'!$F$8*'СЕТ СН'!$F$9-'СЕТ СН'!$F$26</f>
        <v>2156.7622031999999</v>
      </c>
      <c r="L32" s="36">
        <f>SUMIFS(СВЦЭМ!$D$39:$D$789,СВЦЭМ!$A$39:$A$789,$A32,СВЦЭМ!$B$39:$B$789,L$11)+'СЕТ СН'!$F$14+СВЦЭМ!$D$10+'СЕТ СН'!$F$8*'СЕТ СН'!$F$9-'СЕТ СН'!$F$26</f>
        <v>2130.1666183699999</v>
      </c>
      <c r="M32" s="36">
        <f>SUMIFS(СВЦЭМ!$D$39:$D$789,СВЦЭМ!$A$39:$A$789,$A32,СВЦЭМ!$B$39:$B$789,M$11)+'СЕТ СН'!$F$14+СВЦЭМ!$D$10+'СЕТ СН'!$F$8*'СЕТ СН'!$F$9-'СЕТ СН'!$F$26</f>
        <v>2127.5278900200001</v>
      </c>
      <c r="N32" s="36">
        <f>SUMIFS(СВЦЭМ!$D$39:$D$789,СВЦЭМ!$A$39:$A$789,$A32,СВЦЭМ!$B$39:$B$789,N$11)+'СЕТ СН'!$F$14+СВЦЭМ!$D$10+'СЕТ СН'!$F$8*'СЕТ СН'!$F$9-'СЕТ СН'!$F$26</f>
        <v>2137.36535731</v>
      </c>
      <c r="O32" s="36">
        <f>SUMIFS(СВЦЭМ!$D$39:$D$789,СВЦЭМ!$A$39:$A$789,$A32,СВЦЭМ!$B$39:$B$789,O$11)+'СЕТ СН'!$F$14+СВЦЭМ!$D$10+'СЕТ СН'!$F$8*'СЕТ СН'!$F$9-'СЕТ СН'!$F$26</f>
        <v>2150.7248808900003</v>
      </c>
      <c r="P32" s="36">
        <f>SUMIFS(СВЦЭМ!$D$39:$D$789,СВЦЭМ!$A$39:$A$789,$A32,СВЦЭМ!$B$39:$B$789,P$11)+'СЕТ СН'!$F$14+СВЦЭМ!$D$10+'СЕТ СН'!$F$8*'СЕТ СН'!$F$9-'СЕТ СН'!$F$26</f>
        <v>2147.3219994700003</v>
      </c>
      <c r="Q32" s="36">
        <f>SUMIFS(СВЦЭМ!$D$39:$D$789,СВЦЭМ!$A$39:$A$789,$A32,СВЦЭМ!$B$39:$B$789,Q$11)+'СЕТ СН'!$F$14+СВЦЭМ!$D$10+'СЕТ СН'!$F$8*'СЕТ СН'!$F$9-'СЕТ СН'!$F$26</f>
        <v>2141.5247521600004</v>
      </c>
      <c r="R32" s="36">
        <f>SUMIFS(СВЦЭМ!$D$39:$D$789,СВЦЭМ!$A$39:$A$789,$A32,СВЦЭМ!$B$39:$B$789,R$11)+'СЕТ СН'!$F$14+СВЦЭМ!$D$10+'СЕТ СН'!$F$8*'СЕТ СН'!$F$9-'СЕТ СН'!$F$26</f>
        <v>2151.1352236000002</v>
      </c>
      <c r="S32" s="36">
        <f>SUMIFS(СВЦЭМ!$D$39:$D$789,СВЦЭМ!$A$39:$A$789,$A32,СВЦЭМ!$B$39:$B$789,S$11)+'СЕТ СН'!$F$14+СВЦЭМ!$D$10+'СЕТ СН'!$F$8*'СЕТ СН'!$F$9-'СЕТ СН'!$F$26</f>
        <v>2141.5267395000001</v>
      </c>
      <c r="T32" s="36">
        <f>SUMIFS(СВЦЭМ!$D$39:$D$789,СВЦЭМ!$A$39:$A$789,$A32,СВЦЭМ!$B$39:$B$789,T$11)+'СЕТ СН'!$F$14+СВЦЭМ!$D$10+'СЕТ СН'!$F$8*'СЕТ СН'!$F$9-'СЕТ СН'!$F$26</f>
        <v>2113.57975794</v>
      </c>
      <c r="U32" s="36">
        <f>SUMIFS(СВЦЭМ!$D$39:$D$789,СВЦЭМ!$A$39:$A$789,$A32,СВЦЭМ!$B$39:$B$789,U$11)+'СЕТ СН'!$F$14+СВЦЭМ!$D$10+'СЕТ СН'!$F$8*'СЕТ СН'!$F$9-'СЕТ СН'!$F$26</f>
        <v>2130.36859796</v>
      </c>
      <c r="V32" s="36">
        <f>SUMIFS(СВЦЭМ!$D$39:$D$789,СВЦЭМ!$A$39:$A$789,$A32,СВЦЭМ!$B$39:$B$789,V$11)+'СЕТ СН'!$F$14+СВЦЭМ!$D$10+'СЕТ СН'!$F$8*'СЕТ СН'!$F$9-'СЕТ СН'!$F$26</f>
        <v>2168.3412627600001</v>
      </c>
      <c r="W32" s="36">
        <f>SUMIFS(СВЦЭМ!$D$39:$D$789,СВЦЭМ!$A$39:$A$789,$A32,СВЦЭМ!$B$39:$B$789,W$11)+'СЕТ СН'!$F$14+СВЦЭМ!$D$10+'СЕТ СН'!$F$8*'СЕТ СН'!$F$9-'СЕТ СН'!$F$26</f>
        <v>2176.3999228399998</v>
      </c>
      <c r="X32" s="36">
        <f>SUMIFS(СВЦЭМ!$D$39:$D$789,СВЦЭМ!$A$39:$A$789,$A32,СВЦЭМ!$B$39:$B$789,X$11)+'СЕТ СН'!$F$14+СВЦЭМ!$D$10+'СЕТ СН'!$F$8*'СЕТ СН'!$F$9-'СЕТ СН'!$F$26</f>
        <v>2209.0054323000004</v>
      </c>
      <c r="Y32" s="36">
        <f>SUMIFS(СВЦЭМ!$D$39:$D$789,СВЦЭМ!$A$39:$A$789,$A32,СВЦЭМ!$B$39:$B$789,Y$11)+'СЕТ СН'!$F$14+СВЦЭМ!$D$10+'СЕТ СН'!$F$8*'СЕТ СН'!$F$9-'СЕТ СН'!$F$26</f>
        <v>2230.7042703699999</v>
      </c>
    </row>
    <row r="33" spans="1:32" ht="15.75" x14ac:dyDescent="0.2">
      <c r="A33" s="35">
        <f t="shared" si="0"/>
        <v>45648</v>
      </c>
      <c r="B33" s="36">
        <f>SUMIFS(СВЦЭМ!$D$39:$D$789,СВЦЭМ!$A$39:$A$789,$A33,СВЦЭМ!$B$39:$B$789,B$11)+'СЕТ СН'!$F$14+СВЦЭМ!$D$10+'СЕТ СН'!$F$8*'СЕТ СН'!$F$9-'СЕТ СН'!$F$26</f>
        <v>2253.58019457</v>
      </c>
      <c r="C33" s="36">
        <f>SUMIFS(СВЦЭМ!$D$39:$D$789,СВЦЭМ!$A$39:$A$789,$A33,СВЦЭМ!$B$39:$B$789,C$11)+'СЕТ СН'!$F$14+СВЦЭМ!$D$10+'СЕТ СН'!$F$8*'СЕТ СН'!$F$9-'СЕТ СН'!$F$26</f>
        <v>2363.9332901500002</v>
      </c>
      <c r="D33" s="36">
        <f>SUMIFS(СВЦЭМ!$D$39:$D$789,СВЦЭМ!$A$39:$A$789,$A33,СВЦЭМ!$B$39:$B$789,D$11)+'СЕТ СН'!$F$14+СВЦЭМ!$D$10+'СЕТ СН'!$F$8*'СЕТ СН'!$F$9-'СЕТ СН'!$F$26</f>
        <v>2384.7016257200003</v>
      </c>
      <c r="E33" s="36">
        <f>SUMIFS(СВЦЭМ!$D$39:$D$789,СВЦЭМ!$A$39:$A$789,$A33,СВЦЭМ!$B$39:$B$789,E$11)+'СЕТ СН'!$F$14+СВЦЭМ!$D$10+'СЕТ СН'!$F$8*'СЕТ СН'!$F$9-'СЕТ СН'!$F$26</f>
        <v>2406.1899802299995</v>
      </c>
      <c r="F33" s="36">
        <f>SUMIFS(СВЦЭМ!$D$39:$D$789,СВЦЭМ!$A$39:$A$789,$A33,СВЦЭМ!$B$39:$B$789,F$11)+'СЕТ СН'!$F$14+СВЦЭМ!$D$10+'СЕТ СН'!$F$8*'СЕТ СН'!$F$9-'СЕТ СН'!$F$26</f>
        <v>2414.2781345699996</v>
      </c>
      <c r="G33" s="36">
        <f>SUMIFS(СВЦЭМ!$D$39:$D$789,СВЦЭМ!$A$39:$A$789,$A33,СВЦЭМ!$B$39:$B$789,G$11)+'СЕТ СН'!$F$14+СВЦЭМ!$D$10+'СЕТ СН'!$F$8*'СЕТ СН'!$F$9-'СЕТ СН'!$F$26</f>
        <v>2416.80591611</v>
      </c>
      <c r="H33" s="36">
        <f>SUMIFS(СВЦЭМ!$D$39:$D$789,СВЦЭМ!$A$39:$A$789,$A33,СВЦЭМ!$B$39:$B$789,H$11)+'СЕТ СН'!$F$14+СВЦЭМ!$D$10+'СЕТ СН'!$F$8*'СЕТ СН'!$F$9-'СЕТ СН'!$F$26</f>
        <v>2394.9123618900003</v>
      </c>
      <c r="I33" s="36">
        <f>SUMIFS(СВЦЭМ!$D$39:$D$789,СВЦЭМ!$A$39:$A$789,$A33,СВЦЭМ!$B$39:$B$789,I$11)+'СЕТ СН'!$F$14+СВЦЭМ!$D$10+'СЕТ СН'!$F$8*'СЕТ СН'!$F$9-'СЕТ СН'!$F$26</f>
        <v>2367.9936502499995</v>
      </c>
      <c r="J33" s="36">
        <f>SUMIFS(СВЦЭМ!$D$39:$D$789,СВЦЭМ!$A$39:$A$789,$A33,СВЦЭМ!$B$39:$B$789,J$11)+'СЕТ СН'!$F$14+СВЦЭМ!$D$10+'СЕТ СН'!$F$8*'СЕТ СН'!$F$9-'СЕТ СН'!$F$26</f>
        <v>2271.2826946</v>
      </c>
      <c r="K33" s="36">
        <f>SUMIFS(СВЦЭМ!$D$39:$D$789,СВЦЭМ!$A$39:$A$789,$A33,СВЦЭМ!$B$39:$B$789,K$11)+'СЕТ СН'!$F$14+СВЦЭМ!$D$10+'СЕТ СН'!$F$8*'СЕТ СН'!$F$9-'СЕТ СН'!$F$26</f>
        <v>2230.3171042800004</v>
      </c>
      <c r="L33" s="36">
        <f>SUMIFS(СВЦЭМ!$D$39:$D$789,СВЦЭМ!$A$39:$A$789,$A33,СВЦЭМ!$B$39:$B$789,L$11)+'СЕТ СН'!$F$14+СВЦЭМ!$D$10+'СЕТ СН'!$F$8*'СЕТ СН'!$F$9-'СЕТ СН'!$F$26</f>
        <v>2189.8740402499998</v>
      </c>
      <c r="M33" s="36">
        <f>SUMIFS(СВЦЭМ!$D$39:$D$789,СВЦЭМ!$A$39:$A$789,$A33,СВЦЭМ!$B$39:$B$789,M$11)+'СЕТ СН'!$F$14+СВЦЭМ!$D$10+'СЕТ СН'!$F$8*'СЕТ СН'!$F$9-'СЕТ СН'!$F$26</f>
        <v>2185.9518199200002</v>
      </c>
      <c r="N33" s="36">
        <f>SUMIFS(СВЦЭМ!$D$39:$D$789,СВЦЭМ!$A$39:$A$789,$A33,СВЦЭМ!$B$39:$B$789,N$11)+'СЕТ СН'!$F$14+СВЦЭМ!$D$10+'СЕТ СН'!$F$8*'СЕТ СН'!$F$9-'СЕТ СН'!$F$26</f>
        <v>2196.8600153500001</v>
      </c>
      <c r="O33" s="36">
        <f>SUMIFS(СВЦЭМ!$D$39:$D$789,СВЦЭМ!$A$39:$A$789,$A33,СВЦЭМ!$B$39:$B$789,O$11)+'СЕТ СН'!$F$14+СВЦЭМ!$D$10+'СЕТ СН'!$F$8*'СЕТ СН'!$F$9-'СЕТ СН'!$F$26</f>
        <v>2215.8300225200001</v>
      </c>
      <c r="P33" s="36">
        <f>SUMIFS(СВЦЭМ!$D$39:$D$789,СВЦЭМ!$A$39:$A$789,$A33,СВЦЭМ!$B$39:$B$789,P$11)+'СЕТ СН'!$F$14+СВЦЭМ!$D$10+'СЕТ СН'!$F$8*'СЕТ СН'!$F$9-'СЕТ СН'!$F$26</f>
        <v>2226.9956591300001</v>
      </c>
      <c r="Q33" s="36">
        <f>SUMIFS(СВЦЭМ!$D$39:$D$789,СВЦЭМ!$A$39:$A$789,$A33,СВЦЭМ!$B$39:$B$789,Q$11)+'СЕТ СН'!$F$14+СВЦЭМ!$D$10+'СЕТ СН'!$F$8*'СЕТ СН'!$F$9-'СЕТ СН'!$F$26</f>
        <v>2250.1449362200001</v>
      </c>
      <c r="R33" s="36">
        <f>SUMIFS(СВЦЭМ!$D$39:$D$789,СВЦЭМ!$A$39:$A$789,$A33,СВЦЭМ!$B$39:$B$789,R$11)+'СЕТ СН'!$F$14+СВЦЭМ!$D$10+'СЕТ СН'!$F$8*'СЕТ СН'!$F$9-'СЕТ СН'!$F$26</f>
        <v>2235.6924372399999</v>
      </c>
      <c r="S33" s="36">
        <f>SUMIFS(СВЦЭМ!$D$39:$D$789,СВЦЭМ!$A$39:$A$789,$A33,СВЦЭМ!$B$39:$B$789,S$11)+'СЕТ СН'!$F$14+СВЦЭМ!$D$10+'СЕТ СН'!$F$8*'СЕТ СН'!$F$9-'СЕТ СН'!$F$26</f>
        <v>2189.48645007</v>
      </c>
      <c r="T33" s="36">
        <f>SUMIFS(СВЦЭМ!$D$39:$D$789,СВЦЭМ!$A$39:$A$789,$A33,СВЦЭМ!$B$39:$B$789,T$11)+'СЕТ СН'!$F$14+СВЦЭМ!$D$10+'СЕТ СН'!$F$8*'СЕТ СН'!$F$9-'СЕТ СН'!$F$26</f>
        <v>2145.54724291</v>
      </c>
      <c r="U33" s="36">
        <f>SUMIFS(СВЦЭМ!$D$39:$D$789,СВЦЭМ!$A$39:$A$789,$A33,СВЦЭМ!$B$39:$B$789,U$11)+'СЕТ СН'!$F$14+СВЦЭМ!$D$10+'СЕТ СН'!$F$8*'СЕТ СН'!$F$9-'СЕТ СН'!$F$26</f>
        <v>2154.28976818</v>
      </c>
      <c r="V33" s="36">
        <f>SUMIFS(СВЦЭМ!$D$39:$D$789,СВЦЭМ!$A$39:$A$789,$A33,СВЦЭМ!$B$39:$B$789,V$11)+'СЕТ СН'!$F$14+СВЦЭМ!$D$10+'СЕТ СН'!$F$8*'СЕТ СН'!$F$9-'СЕТ СН'!$F$26</f>
        <v>2166.5978273999999</v>
      </c>
      <c r="W33" s="36">
        <f>SUMIFS(СВЦЭМ!$D$39:$D$789,СВЦЭМ!$A$39:$A$789,$A33,СВЦЭМ!$B$39:$B$789,W$11)+'СЕТ СН'!$F$14+СВЦЭМ!$D$10+'СЕТ СН'!$F$8*'СЕТ СН'!$F$9-'СЕТ СН'!$F$26</f>
        <v>2181.6938403499998</v>
      </c>
      <c r="X33" s="36">
        <f>SUMIFS(СВЦЭМ!$D$39:$D$789,СВЦЭМ!$A$39:$A$789,$A33,СВЦЭМ!$B$39:$B$789,X$11)+'СЕТ СН'!$F$14+СВЦЭМ!$D$10+'СЕТ СН'!$F$8*'СЕТ СН'!$F$9-'СЕТ СН'!$F$26</f>
        <v>2209.3497123100001</v>
      </c>
      <c r="Y33" s="36">
        <f>SUMIFS(СВЦЭМ!$D$39:$D$789,СВЦЭМ!$A$39:$A$789,$A33,СВЦЭМ!$B$39:$B$789,Y$11)+'СЕТ СН'!$F$14+СВЦЭМ!$D$10+'СЕТ СН'!$F$8*'СЕТ СН'!$F$9-'СЕТ СН'!$F$26</f>
        <v>2257.9366223900001</v>
      </c>
    </row>
    <row r="34" spans="1:32" ht="15.75" x14ac:dyDescent="0.2">
      <c r="A34" s="35">
        <f t="shared" si="0"/>
        <v>45649</v>
      </c>
      <c r="B34" s="36">
        <f>SUMIFS(СВЦЭМ!$D$39:$D$789,СВЦЭМ!$A$39:$A$789,$A34,СВЦЭМ!$B$39:$B$789,B$11)+'СЕТ СН'!$F$14+СВЦЭМ!$D$10+'СЕТ СН'!$F$8*'СЕТ СН'!$F$9-'СЕТ СН'!$F$26</f>
        <v>2233.6660082100002</v>
      </c>
      <c r="C34" s="36">
        <f>SUMIFS(СВЦЭМ!$D$39:$D$789,СВЦЭМ!$A$39:$A$789,$A34,СВЦЭМ!$B$39:$B$789,C$11)+'СЕТ СН'!$F$14+СВЦЭМ!$D$10+'СЕТ СН'!$F$8*'СЕТ СН'!$F$9-'СЕТ СН'!$F$26</f>
        <v>2287.6450877699999</v>
      </c>
      <c r="D34" s="36">
        <f>SUMIFS(СВЦЭМ!$D$39:$D$789,СВЦЭМ!$A$39:$A$789,$A34,СВЦЭМ!$B$39:$B$789,D$11)+'СЕТ СН'!$F$14+СВЦЭМ!$D$10+'СЕТ СН'!$F$8*'СЕТ СН'!$F$9-'СЕТ СН'!$F$26</f>
        <v>2356.2230383999995</v>
      </c>
      <c r="E34" s="36">
        <f>SUMIFS(СВЦЭМ!$D$39:$D$789,СВЦЭМ!$A$39:$A$789,$A34,СВЦЭМ!$B$39:$B$789,E$11)+'СЕТ СН'!$F$14+СВЦЭМ!$D$10+'СЕТ СН'!$F$8*'СЕТ СН'!$F$9-'СЕТ СН'!$F$26</f>
        <v>2419.3079119399999</v>
      </c>
      <c r="F34" s="36">
        <f>SUMIFS(СВЦЭМ!$D$39:$D$789,СВЦЭМ!$A$39:$A$789,$A34,СВЦЭМ!$B$39:$B$789,F$11)+'СЕТ СН'!$F$14+СВЦЭМ!$D$10+'СЕТ СН'!$F$8*'СЕТ СН'!$F$9-'СЕТ СН'!$F$26</f>
        <v>2362.7858684699995</v>
      </c>
      <c r="G34" s="36">
        <f>SUMIFS(СВЦЭМ!$D$39:$D$789,СВЦЭМ!$A$39:$A$789,$A34,СВЦЭМ!$B$39:$B$789,G$11)+'СЕТ СН'!$F$14+СВЦЭМ!$D$10+'СЕТ СН'!$F$8*'СЕТ СН'!$F$9-'СЕТ СН'!$F$26</f>
        <v>2337.0974362199995</v>
      </c>
      <c r="H34" s="36">
        <f>SUMIFS(СВЦЭМ!$D$39:$D$789,СВЦЭМ!$A$39:$A$789,$A34,СВЦЭМ!$B$39:$B$789,H$11)+'СЕТ СН'!$F$14+СВЦЭМ!$D$10+'СЕТ СН'!$F$8*'СЕТ СН'!$F$9-'СЕТ СН'!$F$26</f>
        <v>2317.3416853199997</v>
      </c>
      <c r="I34" s="36">
        <f>SUMIFS(СВЦЭМ!$D$39:$D$789,СВЦЭМ!$A$39:$A$789,$A34,СВЦЭМ!$B$39:$B$789,I$11)+'СЕТ СН'!$F$14+СВЦЭМ!$D$10+'СЕТ СН'!$F$8*'СЕТ СН'!$F$9-'СЕТ СН'!$F$26</f>
        <v>2303.3463240499996</v>
      </c>
      <c r="J34" s="36">
        <f>SUMIFS(СВЦЭМ!$D$39:$D$789,СВЦЭМ!$A$39:$A$789,$A34,СВЦЭМ!$B$39:$B$789,J$11)+'СЕТ СН'!$F$14+СВЦЭМ!$D$10+'СЕТ СН'!$F$8*'СЕТ СН'!$F$9-'СЕТ СН'!$F$26</f>
        <v>2233.4438036500001</v>
      </c>
      <c r="K34" s="36">
        <f>SUMIFS(СВЦЭМ!$D$39:$D$789,СВЦЭМ!$A$39:$A$789,$A34,СВЦЭМ!$B$39:$B$789,K$11)+'СЕТ СН'!$F$14+СВЦЭМ!$D$10+'СЕТ СН'!$F$8*'СЕТ СН'!$F$9-'СЕТ СН'!$F$26</f>
        <v>2162.6497268000003</v>
      </c>
      <c r="L34" s="36">
        <f>SUMIFS(СВЦЭМ!$D$39:$D$789,СВЦЭМ!$A$39:$A$789,$A34,СВЦЭМ!$B$39:$B$789,L$11)+'СЕТ СН'!$F$14+СВЦЭМ!$D$10+'СЕТ СН'!$F$8*'СЕТ СН'!$F$9-'СЕТ СН'!$F$26</f>
        <v>2155.7555355900004</v>
      </c>
      <c r="M34" s="36">
        <f>SUMIFS(СВЦЭМ!$D$39:$D$789,СВЦЭМ!$A$39:$A$789,$A34,СВЦЭМ!$B$39:$B$789,M$11)+'СЕТ СН'!$F$14+СВЦЭМ!$D$10+'СЕТ СН'!$F$8*'СЕТ СН'!$F$9-'СЕТ СН'!$F$26</f>
        <v>2169.2665608300003</v>
      </c>
      <c r="N34" s="36">
        <f>SUMIFS(СВЦЭМ!$D$39:$D$789,СВЦЭМ!$A$39:$A$789,$A34,СВЦЭМ!$B$39:$B$789,N$11)+'СЕТ СН'!$F$14+СВЦЭМ!$D$10+'СЕТ СН'!$F$8*'СЕТ СН'!$F$9-'СЕТ СН'!$F$26</f>
        <v>2173.38770527</v>
      </c>
      <c r="O34" s="36">
        <f>SUMIFS(СВЦЭМ!$D$39:$D$789,СВЦЭМ!$A$39:$A$789,$A34,СВЦЭМ!$B$39:$B$789,O$11)+'СЕТ СН'!$F$14+СВЦЭМ!$D$10+'СЕТ СН'!$F$8*'СЕТ СН'!$F$9-'СЕТ СН'!$F$26</f>
        <v>2197.80587363</v>
      </c>
      <c r="P34" s="36">
        <f>SUMIFS(СВЦЭМ!$D$39:$D$789,СВЦЭМ!$A$39:$A$789,$A34,СВЦЭМ!$B$39:$B$789,P$11)+'СЕТ СН'!$F$14+СВЦЭМ!$D$10+'СЕТ СН'!$F$8*'СЕТ СН'!$F$9-'СЕТ СН'!$F$26</f>
        <v>2231.49850904</v>
      </c>
      <c r="Q34" s="36">
        <f>SUMIFS(СВЦЭМ!$D$39:$D$789,СВЦЭМ!$A$39:$A$789,$A34,СВЦЭМ!$B$39:$B$789,Q$11)+'СЕТ СН'!$F$14+СВЦЭМ!$D$10+'СЕТ СН'!$F$8*'СЕТ СН'!$F$9-'СЕТ СН'!$F$26</f>
        <v>2245.4072062</v>
      </c>
      <c r="R34" s="36">
        <f>SUMIFS(СВЦЭМ!$D$39:$D$789,СВЦЭМ!$A$39:$A$789,$A34,СВЦЭМ!$B$39:$B$789,R$11)+'СЕТ СН'!$F$14+СВЦЭМ!$D$10+'СЕТ СН'!$F$8*'СЕТ СН'!$F$9-'СЕТ СН'!$F$26</f>
        <v>2218.8791504800001</v>
      </c>
      <c r="S34" s="36">
        <f>SUMIFS(СВЦЭМ!$D$39:$D$789,СВЦЭМ!$A$39:$A$789,$A34,СВЦЭМ!$B$39:$B$789,S$11)+'СЕТ СН'!$F$14+СВЦЭМ!$D$10+'СЕТ СН'!$F$8*'СЕТ СН'!$F$9-'СЕТ СН'!$F$26</f>
        <v>2198.8898875200002</v>
      </c>
      <c r="T34" s="36">
        <f>SUMIFS(СВЦЭМ!$D$39:$D$789,СВЦЭМ!$A$39:$A$789,$A34,СВЦЭМ!$B$39:$B$789,T$11)+'СЕТ СН'!$F$14+СВЦЭМ!$D$10+'СЕТ СН'!$F$8*'СЕТ СН'!$F$9-'СЕТ СН'!$F$26</f>
        <v>2183.5778490700004</v>
      </c>
      <c r="U34" s="36">
        <f>SUMIFS(СВЦЭМ!$D$39:$D$789,СВЦЭМ!$A$39:$A$789,$A34,СВЦЭМ!$B$39:$B$789,U$11)+'СЕТ СН'!$F$14+СВЦЭМ!$D$10+'СЕТ СН'!$F$8*'СЕТ СН'!$F$9-'СЕТ СН'!$F$26</f>
        <v>2182.6069679299999</v>
      </c>
      <c r="V34" s="36">
        <f>SUMIFS(СВЦЭМ!$D$39:$D$789,СВЦЭМ!$A$39:$A$789,$A34,СВЦЭМ!$B$39:$B$789,V$11)+'СЕТ СН'!$F$14+СВЦЭМ!$D$10+'СЕТ СН'!$F$8*'СЕТ СН'!$F$9-'СЕТ СН'!$F$26</f>
        <v>2159.4434830999999</v>
      </c>
      <c r="W34" s="36">
        <f>SUMIFS(СВЦЭМ!$D$39:$D$789,СВЦЭМ!$A$39:$A$789,$A34,СВЦЭМ!$B$39:$B$789,W$11)+'СЕТ СН'!$F$14+СВЦЭМ!$D$10+'СЕТ СН'!$F$8*'СЕТ СН'!$F$9-'СЕТ СН'!$F$26</f>
        <v>2159.0608505099999</v>
      </c>
      <c r="X34" s="36">
        <f>SUMIFS(СВЦЭМ!$D$39:$D$789,СВЦЭМ!$A$39:$A$789,$A34,СВЦЭМ!$B$39:$B$789,X$11)+'СЕТ СН'!$F$14+СВЦЭМ!$D$10+'СЕТ СН'!$F$8*'СЕТ СН'!$F$9-'СЕТ СН'!$F$26</f>
        <v>2215.7271686800004</v>
      </c>
      <c r="Y34" s="36">
        <f>SUMIFS(СВЦЭМ!$D$39:$D$789,СВЦЭМ!$A$39:$A$789,$A34,СВЦЭМ!$B$39:$B$789,Y$11)+'СЕТ СН'!$F$14+СВЦЭМ!$D$10+'СЕТ СН'!$F$8*'СЕТ СН'!$F$9-'СЕТ СН'!$F$26</f>
        <v>2243.1824050599998</v>
      </c>
    </row>
    <row r="35" spans="1:32" ht="15.75" x14ac:dyDescent="0.2">
      <c r="A35" s="35">
        <f t="shared" si="0"/>
        <v>45650</v>
      </c>
      <c r="B35" s="36">
        <f>SUMIFS(СВЦЭМ!$D$39:$D$789,СВЦЭМ!$A$39:$A$789,$A35,СВЦЭМ!$B$39:$B$789,B$11)+'СЕТ СН'!$F$14+СВЦЭМ!$D$10+'СЕТ СН'!$F$8*'СЕТ СН'!$F$9-'СЕТ СН'!$F$26</f>
        <v>2299.4232148499996</v>
      </c>
      <c r="C35" s="36">
        <f>SUMIFS(СВЦЭМ!$D$39:$D$789,СВЦЭМ!$A$39:$A$789,$A35,СВЦЭМ!$B$39:$B$789,C$11)+'СЕТ СН'!$F$14+СВЦЭМ!$D$10+'СЕТ СН'!$F$8*'СЕТ СН'!$F$9-'СЕТ СН'!$F$26</f>
        <v>2401.5664454799999</v>
      </c>
      <c r="D35" s="36">
        <f>SUMIFS(СВЦЭМ!$D$39:$D$789,СВЦЭМ!$A$39:$A$789,$A35,СВЦЭМ!$B$39:$B$789,D$11)+'СЕТ СН'!$F$14+СВЦЭМ!$D$10+'СЕТ СН'!$F$8*'СЕТ СН'!$F$9-'СЕТ СН'!$F$26</f>
        <v>2397.1049728999997</v>
      </c>
      <c r="E35" s="36">
        <f>SUMIFS(СВЦЭМ!$D$39:$D$789,СВЦЭМ!$A$39:$A$789,$A35,СВЦЭМ!$B$39:$B$789,E$11)+'СЕТ СН'!$F$14+СВЦЭМ!$D$10+'СЕТ СН'!$F$8*'СЕТ СН'!$F$9-'СЕТ СН'!$F$26</f>
        <v>2397.9957220199994</v>
      </c>
      <c r="F35" s="36">
        <f>SUMIFS(СВЦЭМ!$D$39:$D$789,СВЦЭМ!$A$39:$A$789,$A35,СВЦЭМ!$B$39:$B$789,F$11)+'СЕТ СН'!$F$14+СВЦЭМ!$D$10+'СЕТ СН'!$F$8*'СЕТ СН'!$F$9-'СЕТ СН'!$F$26</f>
        <v>2389.7472041800002</v>
      </c>
      <c r="G35" s="36">
        <f>SUMIFS(СВЦЭМ!$D$39:$D$789,СВЦЭМ!$A$39:$A$789,$A35,СВЦЭМ!$B$39:$B$789,G$11)+'СЕТ СН'!$F$14+СВЦЭМ!$D$10+'СЕТ СН'!$F$8*'СЕТ СН'!$F$9-'СЕТ СН'!$F$26</f>
        <v>2371.29256437</v>
      </c>
      <c r="H35" s="36">
        <f>SUMIFS(СВЦЭМ!$D$39:$D$789,СВЦЭМ!$A$39:$A$789,$A35,СВЦЭМ!$B$39:$B$789,H$11)+'СЕТ СН'!$F$14+СВЦЭМ!$D$10+'СЕТ СН'!$F$8*'СЕТ СН'!$F$9-'СЕТ СН'!$F$26</f>
        <v>2356.6082388899995</v>
      </c>
      <c r="I35" s="36">
        <f>SUMIFS(СВЦЭМ!$D$39:$D$789,СВЦЭМ!$A$39:$A$789,$A35,СВЦЭМ!$B$39:$B$789,I$11)+'СЕТ СН'!$F$14+СВЦЭМ!$D$10+'СЕТ СН'!$F$8*'СЕТ СН'!$F$9-'СЕТ СН'!$F$26</f>
        <v>2293.4040504899995</v>
      </c>
      <c r="J35" s="36">
        <f>SUMIFS(СВЦЭМ!$D$39:$D$789,СВЦЭМ!$A$39:$A$789,$A35,СВЦЭМ!$B$39:$B$789,J$11)+'СЕТ СН'!$F$14+СВЦЭМ!$D$10+'СЕТ СН'!$F$8*'СЕТ СН'!$F$9-'СЕТ СН'!$F$26</f>
        <v>2262.9506050600003</v>
      </c>
      <c r="K35" s="36">
        <f>SUMIFS(СВЦЭМ!$D$39:$D$789,СВЦЭМ!$A$39:$A$789,$A35,СВЦЭМ!$B$39:$B$789,K$11)+'СЕТ СН'!$F$14+СВЦЭМ!$D$10+'СЕТ СН'!$F$8*'СЕТ СН'!$F$9-'СЕТ СН'!$F$26</f>
        <v>2272.0470078799999</v>
      </c>
      <c r="L35" s="36">
        <f>SUMIFS(СВЦЭМ!$D$39:$D$789,СВЦЭМ!$A$39:$A$789,$A35,СВЦЭМ!$B$39:$B$789,L$11)+'СЕТ СН'!$F$14+СВЦЭМ!$D$10+'СЕТ СН'!$F$8*'СЕТ СН'!$F$9-'СЕТ СН'!$F$26</f>
        <v>2240.25988968</v>
      </c>
      <c r="M35" s="36">
        <f>SUMIFS(СВЦЭМ!$D$39:$D$789,СВЦЭМ!$A$39:$A$789,$A35,СВЦЭМ!$B$39:$B$789,M$11)+'СЕТ СН'!$F$14+СВЦЭМ!$D$10+'СЕТ СН'!$F$8*'СЕТ СН'!$F$9-'СЕТ СН'!$F$26</f>
        <v>2172.2337794900004</v>
      </c>
      <c r="N35" s="36">
        <f>SUMIFS(СВЦЭМ!$D$39:$D$789,СВЦЭМ!$A$39:$A$789,$A35,СВЦЭМ!$B$39:$B$789,N$11)+'СЕТ СН'!$F$14+СВЦЭМ!$D$10+'СЕТ СН'!$F$8*'СЕТ СН'!$F$9-'СЕТ СН'!$F$26</f>
        <v>2191.6401793200002</v>
      </c>
      <c r="O35" s="36">
        <f>SUMIFS(СВЦЭМ!$D$39:$D$789,СВЦЭМ!$A$39:$A$789,$A35,СВЦЭМ!$B$39:$B$789,O$11)+'СЕТ СН'!$F$14+СВЦЭМ!$D$10+'СЕТ СН'!$F$8*'СЕТ СН'!$F$9-'СЕТ СН'!$F$26</f>
        <v>2244.34214789</v>
      </c>
      <c r="P35" s="36">
        <f>SUMIFS(СВЦЭМ!$D$39:$D$789,СВЦЭМ!$A$39:$A$789,$A35,СВЦЭМ!$B$39:$B$789,P$11)+'СЕТ СН'!$F$14+СВЦЭМ!$D$10+'СЕТ СН'!$F$8*'СЕТ СН'!$F$9-'СЕТ СН'!$F$26</f>
        <v>2239.3009917700001</v>
      </c>
      <c r="Q35" s="36">
        <f>SUMIFS(СВЦЭМ!$D$39:$D$789,СВЦЭМ!$A$39:$A$789,$A35,СВЦЭМ!$B$39:$B$789,Q$11)+'СЕТ СН'!$F$14+СВЦЭМ!$D$10+'СЕТ СН'!$F$8*'СЕТ СН'!$F$9-'СЕТ СН'!$F$26</f>
        <v>2177.0645909499999</v>
      </c>
      <c r="R35" s="36">
        <f>SUMIFS(СВЦЭМ!$D$39:$D$789,СВЦЭМ!$A$39:$A$789,$A35,СВЦЭМ!$B$39:$B$789,R$11)+'СЕТ СН'!$F$14+СВЦЭМ!$D$10+'СЕТ СН'!$F$8*'СЕТ СН'!$F$9-'СЕТ СН'!$F$26</f>
        <v>2193.4448532000001</v>
      </c>
      <c r="S35" s="36">
        <f>SUMIFS(СВЦЭМ!$D$39:$D$789,СВЦЭМ!$A$39:$A$789,$A35,СВЦЭМ!$B$39:$B$789,S$11)+'СЕТ СН'!$F$14+СВЦЭМ!$D$10+'СЕТ СН'!$F$8*'СЕТ СН'!$F$9-'СЕТ СН'!$F$26</f>
        <v>2215.8874275400003</v>
      </c>
      <c r="T35" s="36">
        <f>SUMIFS(СВЦЭМ!$D$39:$D$789,СВЦЭМ!$A$39:$A$789,$A35,СВЦЭМ!$B$39:$B$789,T$11)+'СЕТ СН'!$F$14+СВЦЭМ!$D$10+'СЕТ СН'!$F$8*'СЕТ СН'!$F$9-'СЕТ СН'!$F$26</f>
        <v>2250.75297989</v>
      </c>
      <c r="U35" s="36">
        <f>SUMIFS(СВЦЭМ!$D$39:$D$789,СВЦЭМ!$A$39:$A$789,$A35,СВЦЭМ!$B$39:$B$789,U$11)+'СЕТ СН'!$F$14+СВЦЭМ!$D$10+'СЕТ СН'!$F$8*'СЕТ СН'!$F$9-'СЕТ СН'!$F$26</f>
        <v>2255.0208879299998</v>
      </c>
      <c r="V35" s="36">
        <f>SUMIFS(СВЦЭМ!$D$39:$D$789,СВЦЭМ!$A$39:$A$789,$A35,СВЦЭМ!$B$39:$B$789,V$11)+'СЕТ СН'!$F$14+СВЦЭМ!$D$10+'СЕТ СН'!$F$8*'СЕТ СН'!$F$9-'СЕТ СН'!$F$26</f>
        <v>2264.7849706200004</v>
      </c>
      <c r="W35" s="36">
        <f>SUMIFS(СВЦЭМ!$D$39:$D$789,СВЦЭМ!$A$39:$A$789,$A35,СВЦЭМ!$B$39:$B$789,W$11)+'СЕТ СН'!$F$14+СВЦЭМ!$D$10+'СЕТ СН'!$F$8*'СЕТ СН'!$F$9-'СЕТ СН'!$F$26</f>
        <v>2288.2746658999995</v>
      </c>
      <c r="X35" s="36">
        <f>SUMIFS(СВЦЭМ!$D$39:$D$789,СВЦЭМ!$A$39:$A$789,$A35,СВЦЭМ!$B$39:$B$789,X$11)+'СЕТ СН'!$F$14+СВЦЭМ!$D$10+'СЕТ СН'!$F$8*'СЕТ СН'!$F$9-'СЕТ СН'!$F$26</f>
        <v>2320.7223248700002</v>
      </c>
      <c r="Y35" s="36">
        <f>SUMIFS(СВЦЭМ!$D$39:$D$789,СВЦЭМ!$A$39:$A$789,$A35,СВЦЭМ!$B$39:$B$789,Y$11)+'СЕТ СН'!$F$14+СВЦЭМ!$D$10+'СЕТ СН'!$F$8*'СЕТ СН'!$F$9-'СЕТ СН'!$F$26</f>
        <v>2328.3779959599997</v>
      </c>
    </row>
    <row r="36" spans="1:32" ht="15.75" x14ac:dyDescent="0.2">
      <c r="A36" s="35">
        <f t="shared" si="0"/>
        <v>45651</v>
      </c>
      <c r="B36" s="36">
        <f>SUMIFS(СВЦЭМ!$D$39:$D$789,СВЦЭМ!$A$39:$A$789,$A36,СВЦЭМ!$B$39:$B$789,B$11)+'СЕТ СН'!$F$14+СВЦЭМ!$D$10+'СЕТ СН'!$F$8*'СЕТ СН'!$F$9-'СЕТ СН'!$F$26</f>
        <v>2225.3780408700004</v>
      </c>
      <c r="C36" s="36">
        <f>SUMIFS(СВЦЭМ!$D$39:$D$789,СВЦЭМ!$A$39:$A$789,$A36,СВЦЭМ!$B$39:$B$789,C$11)+'СЕТ СН'!$F$14+СВЦЭМ!$D$10+'СЕТ СН'!$F$8*'СЕТ СН'!$F$9-'СЕТ СН'!$F$26</f>
        <v>2265.4948197600002</v>
      </c>
      <c r="D36" s="36">
        <f>SUMIFS(СВЦЭМ!$D$39:$D$789,СВЦЭМ!$A$39:$A$789,$A36,СВЦЭМ!$B$39:$B$789,D$11)+'СЕТ СН'!$F$14+СВЦЭМ!$D$10+'СЕТ СН'!$F$8*'СЕТ СН'!$F$9-'СЕТ СН'!$F$26</f>
        <v>2276.2779668000003</v>
      </c>
      <c r="E36" s="36">
        <f>SUMIFS(СВЦЭМ!$D$39:$D$789,СВЦЭМ!$A$39:$A$789,$A36,СВЦЭМ!$B$39:$B$789,E$11)+'СЕТ СН'!$F$14+СВЦЭМ!$D$10+'СЕТ СН'!$F$8*'СЕТ СН'!$F$9-'СЕТ СН'!$F$26</f>
        <v>2310.4796349600001</v>
      </c>
      <c r="F36" s="36">
        <f>SUMIFS(СВЦЭМ!$D$39:$D$789,СВЦЭМ!$A$39:$A$789,$A36,СВЦЭМ!$B$39:$B$789,F$11)+'СЕТ СН'!$F$14+СВЦЭМ!$D$10+'СЕТ СН'!$F$8*'СЕТ СН'!$F$9-'СЕТ СН'!$F$26</f>
        <v>2316.5755857899994</v>
      </c>
      <c r="G36" s="36">
        <f>SUMIFS(СВЦЭМ!$D$39:$D$789,СВЦЭМ!$A$39:$A$789,$A36,СВЦЭМ!$B$39:$B$789,G$11)+'СЕТ СН'!$F$14+СВЦЭМ!$D$10+'СЕТ СН'!$F$8*'СЕТ СН'!$F$9-'СЕТ СН'!$F$26</f>
        <v>2273.3297657800003</v>
      </c>
      <c r="H36" s="36">
        <f>SUMIFS(СВЦЭМ!$D$39:$D$789,СВЦЭМ!$A$39:$A$789,$A36,СВЦЭМ!$B$39:$B$789,H$11)+'СЕТ СН'!$F$14+СВЦЭМ!$D$10+'СЕТ СН'!$F$8*'СЕТ СН'!$F$9-'СЕТ СН'!$F$26</f>
        <v>2213.3071071599998</v>
      </c>
      <c r="I36" s="36">
        <f>SUMIFS(СВЦЭМ!$D$39:$D$789,СВЦЭМ!$A$39:$A$789,$A36,СВЦЭМ!$B$39:$B$789,I$11)+'СЕТ СН'!$F$14+СВЦЭМ!$D$10+'СЕТ СН'!$F$8*'СЕТ СН'!$F$9-'СЕТ СН'!$F$26</f>
        <v>2114.5661042900001</v>
      </c>
      <c r="J36" s="36">
        <f>SUMIFS(СВЦЭМ!$D$39:$D$789,СВЦЭМ!$A$39:$A$789,$A36,СВЦЭМ!$B$39:$B$789,J$11)+'СЕТ СН'!$F$14+СВЦЭМ!$D$10+'СЕТ СН'!$F$8*'СЕТ СН'!$F$9-'СЕТ СН'!$F$26</f>
        <v>2097.7794252100002</v>
      </c>
      <c r="K36" s="36">
        <f>SUMIFS(СВЦЭМ!$D$39:$D$789,СВЦЭМ!$A$39:$A$789,$A36,СВЦЭМ!$B$39:$B$789,K$11)+'СЕТ СН'!$F$14+СВЦЭМ!$D$10+'СЕТ СН'!$F$8*'СЕТ СН'!$F$9-'СЕТ СН'!$F$26</f>
        <v>2085.8508427200004</v>
      </c>
      <c r="L36" s="36">
        <f>SUMIFS(СВЦЭМ!$D$39:$D$789,СВЦЭМ!$A$39:$A$789,$A36,СВЦЭМ!$B$39:$B$789,L$11)+'СЕТ СН'!$F$14+СВЦЭМ!$D$10+'СЕТ СН'!$F$8*'СЕТ СН'!$F$9-'СЕТ СН'!$F$26</f>
        <v>2068.0328972000002</v>
      </c>
      <c r="M36" s="36">
        <f>SUMIFS(СВЦЭМ!$D$39:$D$789,СВЦЭМ!$A$39:$A$789,$A36,СВЦЭМ!$B$39:$B$789,M$11)+'СЕТ СН'!$F$14+СВЦЭМ!$D$10+'СЕТ СН'!$F$8*'СЕТ СН'!$F$9-'СЕТ СН'!$F$26</f>
        <v>2042.9408058400002</v>
      </c>
      <c r="N36" s="36">
        <f>SUMIFS(СВЦЭМ!$D$39:$D$789,СВЦЭМ!$A$39:$A$789,$A36,СВЦЭМ!$B$39:$B$789,N$11)+'СЕТ СН'!$F$14+СВЦЭМ!$D$10+'СЕТ СН'!$F$8*'СЕТ СН'!$F$9-'СЕТ СН'!$F$26</f>
        <v>2044.5473809800001</v>
      </c>
      <c r="O36" s="36">
        <f>SUMIFS(СВЦЭМ!$D$39:$D$789,СВЦЭМ!$A$39:$A$789,$A36,СВЦЭМ!$B$39:$B$789,O$11)+'СЕТ СН'!$F$14+СВЦЭМ!$D$10+'СЕТ СН'!$F$8*'СЕТ СН'!$F$9-'СЕТ СН'!$F$26</f>
        <v>2055.62886974</v>
      </c>
      <c r="P36" s="36">
        <f>SUMIFS(СВЦЭМ!$D$39:$D$789,СВЦЭМ!$A$39:$A$789,$A36,СВЦЭМ!$B$39:$B$789,P$11)+'СЕТ СН'!$F$14+СВЦЭМ!$D$10+'СЕТ СН'!$F$8*'СЕТ СН'!$F$9-'СЕТ СН'!$F$26</f>
        <v>2058.5811489100001</v>
      </c>
      <c r="Q36" s="36">
        <f>SUMIFS(СВЦЭМ!$D$39:$D$789,СВЦЭМ!$A$39:$A$789,$A36,СВЦЭМ!$B$39:$B$789,Q$11)+'СЕТ СН'!$F$14+СВЦЭМ!$D$10+'СЕТ СН'!$F$8*'СЕТ СН'!$F$9-'СЕТ СН'!$F$26</f>
        <v>2062.3783831199999</v>
      </c>
      <c r="R36" s="36">
        <f>SUMIFS(СВЦЭМ!$D$39:$D$789,СВЦЭМ!$A$39:$A$789,$A36,СВЦЭМ!$B$39:$B$789,R$11)+'СЕТ СН'!$F$14+СВЦЭМ!$D$10+'СЕТ СН'!$F$8*'СЕТ СН'!$F$9-'СЕТ СН'!$F$26</f>
        <v>2060.3776907400002</v>
      </c>
      <c r="S36" s="36">
        <f>SUMIFS(СВЦЭМ!$D$39:$D$789,СВЦЭМ!$A$39:$A$789,$A36,СВЦЭМ!$B$39:$B$789,S$11)+'СЕТ СН'!$F$14+СВЦЭМ!$D$10+'СЕТ СН'!$F$8*'СЕТ СН'!$F$9-'СЕТ СН'!$F$26</f>
        <v>2042.7603655</v>
      </c>
      <c r="T36" s="36">
        <f>SUMIFS(СВЦЭМ!$D$39:$D$789,СВЦЭМ!$A$39:$A$789,$A36,СВЦЭМ!$B$39:$B$789,T$11)+'СЕТ СН'!$F$14+СВЦЭМ!$D$10+'СЕТ СН'!$F$8*'СЕТ СН'!$F$9-'СЕТ СН'!$F$26</f>
        <v>2062.2909722300001</v>
      </c>
      <c r="U36" s="36">
        <f>SUMIFS(СВЦЭМ!$D$39:$D$789,СВЦЭМ!$A$39:$A$789,$A36,СВЦЭМ!$B$39:$B$789,U$11)+'СЕТ СН'!$F$14+СВЦЭМ!$D$10+'СЕТ СН'!$F$8*'СЕТ СН'!$F$9-'СЕТ СН'!$F$26</f>
        <v>2061.30789297</v>
      </c>
      <c r="V36" s="36">
        <f>SUMIFS(СВЦЭМ!$D$39:$D$789,СВЦЭМ!$A$39:$A$789,$A36,СВЦЭМ!$B$39:$B$789,V$11)+'СЕТ СН'!$F$14+СВЦЭМ!$D$10+'СЕТ СН'!$F$8*'СЕТ СН'!$F$9-'СЕТ СН'!$F$26</f>
        <v>2067.2136473600003</v>
      </c>
      <c r="W36" s="36">
        <f>SUMIFS(СВЦЭМ!$D$39:$D$789,СВЦЭМ!$A$39:$A$789,$A36,СВЦЭМ!$B$39:$B$789,W$11)+'СЕТ СН'!$F$14+СВЦЭМ!$D$10+'СЕТ СН'!$F$8*'СЕТ СН'!$F$9-'СЕТ СН'!$F$26</f>
        <v>2100.8136619799998</v>
      </c>
      <c r="X36" s="36">
        <f>SUMIFS(СВЦЭМ!$D$39:$D$789,СВЦЭМ!$A$39:$A$789,$A36,СВЦЭМ!$B$39:$B$789,X$11)+'СЕТ СН'!$F$14+СВЦЭМ!$D$10+'СЕТ СН'!$F$8*'СЕТ СН'!$F$9-'СЕТ СН'!$F$26</f>
        <v>2094.1078417600002</v>
      </c>
      <c r="Y36" s="36">
        <f>SUMIFS(СВЦЭМ!$D$39:$D$789,СВЦЭМ!$A$39:$A$789,$A36,СВЦЭМ!$B$39:$B$789,Y$11)+'СЕТ СН'!$F$14+СВЦЭМ!$D$10+'СЕТ СН'!$F$8*'СЕТ СН'!$F$9-'СЕТ СН'!$F$26</f>
        <v>2145.9394092700004</v>
      </c>
    </row>
    <row r="37" spans="1:32" ht="15.75" x14ac:dyDescent="0.2">
      <c r="A37" s="35">
        <f t="shared" si="0"/>
        <v>45652</v>
      </c>
      <c r="B37" s="36">
        <f>SUMIFS(СВЦЭМ!$D$39:$D$789,СВЦЭМ!$A$39:$A$789,$A37,СВЦЭМ!$B$39:$B$789,B$11)+'СЕТ СН'!$F$14+СВЦЭМ!$D$10+'СЕТ СН'!$F$8*'СЕТ СН'!$F$9-'СЕТ СН'!$F$26</f>
        <v>2295.2467837799995</v>
      </c>
      <c r="C37" s="36">
        <f>SUMIFS(СВЦЭМ!$D$39:$D$789,СВЦЭМ!$A$39:$A$789,$A37,СВЦЭМ!$B$39:$B$789,C$11)+'СЕТ СН'!$F$14+СВЦЭМ!$D$10+'СЕТ СН'!$F$8*'СЕТ СН'!$F$9-'СЕТ СН'!$F$26</f>
        <v>2330.6196533699995</v>
      </c>
      <c r="D37" s="36">
        <f>SUMIFS(СВЦЭМ!$D$39:$D$789,СВЦЭМ!$A$39:$A$789,$A37,СВЦЭМ!$B$39:$B$789,D$11)+'СЕТ СН'!$F$14+СВЦЭМ!$D$10+'СЕТ СН'!$F$8*'СЕТ СН'!$F$9-'СЕТ СН'!$F$26</f>
        <v>2356.5534019999996</v>
      </c>
      <c r="E37" s="36">
        <f>SUMIFS(СВЦЭМ!$D$39:$D$789,СВЦЭМ!$A$39:$A$789,$A37,СВЦЭМ!$B$39:$B$789,E$11)+'СЕТ СН'!$F$14+СВЦЭМ!$D$10+'СЕТ СН'!$F$8*'СЕТ СН'!$F$9-'СЕТ СН'!$F$26</f>
        <v>2362.7230793099998</v>
      </c>
      <c r="F37" s="36">
        <f>SUMIFS(СВЦЭМ!$D$39:$D$789,СВЦЭМ!$A$39:$A$789,$A37,СВЦЭМ!$B$39:$B$789,F$11)+'СЕТ СН'!$F$14+СВЦЭМ!$D$10+'СЕТ СН'!$F$8*'СЕТ СН'!$F$9-'СЕТ СН'!$F$26</f>
        <v>2357.6468955499995</v>
      </c>
      <c r="G37" s="36">
        <f>SUMIFS(СВЦЭМ!$D$39:$D$789,СВЦЭМ!$A$39:$A$789,$A37,СВЦЭМ!$B$39:$B$789,G$11)+'СЕТ СН'!$F$14+СВЦЭМ!$D$10+'СЕТ СН'!$F$8*'СЕТ СН'!$F$9-'СЕТ СН'!$F$26</f>
        <v>2334.4153455999995</v>
      </c>
      <c r="H37" s="36">
        <f>SUMIFS(СВЦЭМ!$D$39:$D$789,СВЦЭМ!$A$39:$A$789,$A37,СВЦЭМ!$B$39:$B$789,H$11)+'СЕТ СН'!$F$14+СВЦЭМ!$D$10+'СЕТ СН'!$F$8*'СЕТ СН'!$F$9-'СЕТ СН'!$F$26</f>
        <v>2255.8098087200001</v>
      </c>
      <c r="I37" s="36">
        <f>SUMIFS(СВЦЭМ!$D$39:$D$789,СВЦЭМ!$A$39:$A$789,$A37,СВЦЭМ!$B$39:$B$789,I$11)+'СЕТ СН'!$F$14+СВЦЭМ!$D$10+'СЕТ СН'!$F$8*'СЕТ СН'!$F$9-'СЕТ СН'!$F$26</f>
        <v>2194.6238975900001</v>
      </c>
      <c r="J37" s="36">
        <f>SUMIFS(СВЦЭМ!$D$39:$D$789,СВЦЭМ!$A$39:$A$789,$A37,СВЦЭМ!$B$39:$B$789,J$11)+'СЕТ СН'!$F$14+СВЦЭМ!$D$10+'СЕТ СН'!$F$8*'СЕТ СН'!$F$9-'СЕТ СН'!$F$26</f>
        <v>2160.5665666100003</v>
      </c>
      <c r="K37" s="36">
        <f>SUMIFS(СВЦЭМ!$D$39:$D$789,СВЦЭМ!$A$39:$A$789,$A37,СВЦЭМ!$B$39:$B$789,K$11)+'СЕТ СН'!$F$14+СВЦЭМ!$D$10+'СЕТ СН'!$F$8*'СЕТ СН'!$F$9-'СЕТ СН'!$F$26</f>
        <v>2141.4047220399998</v>
      </c>
      <c r="L37" s="36">
        <f>SUMIFS(СВЦЭМ!$D$39:$D$789,СВЦЭМ!$A$39:$A$789,$A37,СВЦЭМ!$B$39:$B$789,L$11)+'СЕТ СН'!$F$14+СВЦЭМ!$D$10+'СЕТ СН'!$F$8*'СЕТ СН'!$F$9-'СЕТ СН'!$F$26</f>
        <v>2140.3108328899998</v>
      </c>
      <c r="M37" s="36">
        <f>SUMIFS(СВЦЭМ!$D$39:$D$789,СВЦЭМ!$A$39:$A$789,$A37,СВЦЭМ!$B$39:$B$789,M$11)+'СЕТ СН'!$F$14+СВЦЭМ!$D$10+'СЕТ СН'!$F$8*'СЕТ СН'!$F$9-'СЕТ СН'!$F$26</f>
        <v>2128.2896506200004</v>
      </c>
      <c r="N37" s="36">
        <f>SUMIFS(СВЦЭМ!$D$39:$D$789,СВЦЭМ!$A$39:$A$789,$A37,СВЦЭМ!$B$39:$B$789,N$11)+'СЕТ СН'!$F$14+СВЦЭМ!$D$10+'СЕТ СН'!$F$8*'СЕТ СН'!$F$9-'СЕТ СН'!$F$26</f>
        <v>2129.8344341000002</v>
      </c>
      <c r="O37" s="36">
        <f>SUMIFS(СВЦЭМ!$D$39:$D$789,СВЦЭМ!$A$39:$A$789,$A37,СВЦЭМ!$B$39:$B$789,O$11)+'СЕТ СН'!$F$14+СВЦЭМ!$D$10+'СЕТ СН'!$F$8*'СЕТ СН'!$F$9-'СЕТ СН'!$F$26</f>
        <v>2121.56832837</v>
      </c>
      <c r="P37" s="36">
        <f>SUMIFS(СВЦЭМ!$D$39:$D$789,СВЦЭМ!$A$39:$A$789,$A37,СВЦЭМ!$B$39:$B$789,P$11)+'СЕТ СН'!$F$14+СВЦЭМ!$D$10+'СЕТ СН'!$F$8*'СЕТ СН'!$F$9-'СЕТ СН'!$F$26</f>
        <v>2133.1336488200004</v>
      </c>
      <c r="Q37" s="36">
        <f>SUMIFS(СВЦЭМ!$D$39:$D$789,СВЦЭМ!$A$39:$A$789,$A37,СВЦЭМ!$B$39:$B$789,Q$11)+'СЕТ СН'!$F$14+СВЦЭМ!$D$10+'СЕТ СН'!$F$8*'СЕТ СН'!$F$9-'СЕТ СН'!$F$26</f>
        <v>2182.9709671999999</v>
      </c>
      <c r="R37" s="36">
        <f>SUMIFS(СВЦЭМ!$D$39:$D$789,СВЦЭМ!$A$39:$A$789,$A37,СВЦЭМ!$B$39:$B$789,R$11)+'СЕТ СН'!$F$14+СВЦЭМ!$D$10+'СЕТ СН'!$F$8*'СЕТ СН'!$F$9-'СЕТ СН'!$F$26</f>
        <v>2142.4703471299999</v>
      </c>
      <c r="S37" s="36">
        <f>SUMIFS(СВЦЭМ!$D$39:$D$789,СВЦЭМ!$A$39:$A$789,$A37,СВЦЭМ!$B$39:$B$789,S$11)+'СЕТ СН'!$F$14+СВЦЭМ!$D$10+'СЕТ СН'!$F$8*'СЕТ СН'!$F$9-'СЕТ СН'!$F$26</f>
        <v>2149.10485586</v>
      </c>
      <c r="T37" s="36">
        <f>SUMIFS(СВЦЭМ!$D$39:$D$789,СВЦЭМ!$A$39:$A$789,$A37,СВЦЭМ!$B$39:$B$789,T$11)+'СЕТ СН'!$F$14+СВЦЭМ!$D$10+'СЕТ СН'!$F$8*'СЕТ СН'!$F$9-'СЕТ СН'!$F$26</f>
        <v>2132.7930892599998</v>
      </c>
      <c r="U37" s="36">
        <f>SUMIFS(СВЦЭМ!$D$39:$D$789,СВЦЭМ!$A$39:$A$789,$A37,СВЦЭМ!$B$39:$B$789,U$11)+'СЕТ СН'!$F$14+СВЦЭМ!$D$10+'СЕТ СН'!$F$8*'СЕТ СН'!$F$9-'СЕТ СН'!$F$26</f>
        <v>2145.4394886</v>
      </c>
      <c r="V37" s="36">
        <f>SUMIFS(СВЦЭМ!$D$39:$D$789,СВЦЭМ!$A$39:$A$789,$A37,СВЦЭМ!$B$39:$B$789,V$11)+'СЕТ СН'!$F$14+СВЦЭМ!$D$10+'СЕТ СН'!$F$8*'СЕТ СН'!$F$9-'СЕТ СН'!$F$26</f>
        <v>2170.3593488900001</v>
      </c>
      <c r="W37" s="36">
        <f>SUMIFS(СВЦЭМ!$D$39:$D$789,СВЦЭМ!$A$39:$A$789,$A37,СВЦЭМ!$B$39:$B$789,W$11)+'СЕТ СН'!$F$14+СВЦЭМ!$D$10+'СЕТ СН'!$F$8*'СЕТ СН'!$F$9-'СЕТ СН'!$F$26</f>
        <v>2181.2798041599999</v>
      </c>
      <c r="X37" s="36">
        <f>SUMIFS(СВЦЭМ!$D$39:$D$789,СВЦЭМ!$A$39:$A$789,$A37,СВЦЭМ!$B$39:$B$789,X$11)+'СЕТ СН'!$F$14+СВЦЭМ!$D$10+'СЕТ СН'!$F$8*'СЕТ СН'!$F$9-'СЕТ СН'!$F$26</f>
        <v>2192.8154987200001</v>
      </c>
      <c r="Y37" s="36">
        <f>SUMIFS(СВЦЭМ!$D$39:$D$789,СВЦЭМ!$A$39:$A$789,$A37,СВЦЭМ!$B$39:$B$789,Y$11)+'СЕТ СН'!$F$14+СВЦЭМ!$D$10+'СЕТ СН'!$F$8*'СЕТ СН'!$F$9-'СЕТ СН'!$F$26</f>
        <v>2208.1486143100001</v>
      </c>
    </row>
    <row r="38" spans="1:32" ht="15.75" x14ac:dyDescent="0.2">
      <c r="A38" s="35">
        <f t="shared" si="0"/>
        <v>45653</v>
      </c>
      <c r="B38" s="36">
        <f>SUMIFS(СВЦЭМ!$D$39:$D$789,СВЦЭМ!$A$39:$A$789,$A38,СВЦЭМ!$B$39:$B$789,B$11)+'СЕТ СН'!$F$14+СВЦЭМ!$D$10+'СЕТ СН'!$F$8*'СЕТ СН'!$F$9-'СЕТ СН'!$F$26</f>
        <v>2307.9498486100001</v>
      </c>
      <c r="C38" s="36">
        <f>SUMIFS(СВЦЭМ!$D$39:$D$789,СВЦЭМ!$A$39:$A$789,$A38,СВЦЭМ!$B$39:$B$789,C$11)+'СЕТ СН'!$F$14+СВЦЭМ!$D$10+'СЕТ СН'!$F$8*'СЕТ СН'!$F$9-'СЕТ СН'!$F$26</f>
        <v>2323.2171555499999</v>
      </c>
      <c r="D38" s="36">
        <f>SUMIFS(СВЦЭМ!$D$39:$D$789,СВЦЭМ!$A$39:$A$789,$A38,СВЦЭМ!$B$39:$B$789,D$11)+'СЕТ СН'!$F$14+СВЦЭМ!$D$10+'СЕТ СН'!$F$8*'СЕТ СН'!$F$9-'СЕТ СН'!$F$26</f>
        <v>2336.2605116300001</v>
      </c>
      <c r="E38" s="36">
        <f>SUMIFS(СВЦЭМ!$D$39:$D$789,СВЦЭМ!$A$39:$A$789,$A38,СВЦЭМ!$B$39:$B$789,E$11)+'СЕТ СН'!$F$14+СВЦЭМ!$D$10+'СЕТ СН'!$F$8*'СЕТ СН'!$F$9-'СЕТ СН'!$F$26</f>
        <v>2343.5988673499996</v>
      </c>
      <c r="F38" s="36">
        <f>SUMIFS(СВЦЭМ!$D$39:$D$789,СВЦЭМ!$A$39:$A$789,$A38,СВЦЭМ!$B$39:$B$789,F$11)+'СЕТ СН'!$F$14+СВЦЭМ!$D$10+'СЕТ СН'!$F$8*'СЕТ СН'!$F$9-'СЕТ СН'!$F$26</f>
        <v>2336.3183577899999</v>
      </c>
      <c r="G38" s="36">
        <f>SUMIFS(СВЦЭМ!$D$39:$D$789,СВЦЭМ!$A$39:$A$789,$A38,СВЦЭМ!$B$39:$B$789,G$11)+'СЕТ СН'!$F$14+СВЦЭМ!$D$10+'СЕТ СН'!$F$8*'СЕТ СН'!$F$9-'СЕТ СН'!$F$26</f>
        <v>2306.9890874599996</v>
      </c>
      <c r="H38" s="36">
        <f>SUMIFS(СВЦЭМ!$D$39:$D$789,СВЦЭМ!$A$39:$A$789,$A38,СВЦЭМ!$B$39:$B$789,H$11)+'СЕТ СН'!$F$14+СВЦЭМ!$D$10+'СЕТ СН'!$F$8*'СЕТ СН'!$F$9-'СЕТ СН'!$F$26</f>
        <v>2231.5728947900002</v>
      </c>
      <c r="I38" s="36">
        <f>SUMIFS(СВЦЭМ!$D$39:$D$789,СВЦЭМ!$A$39:$A$789,$A38,СВЦЭМ!$B$39:$B$789,I$11)+'СЕТ СН'!$F$14+СВЦЭМ!$D$10+'СЕТ СН'!$F$8*'СЕТ СН'!$F$9-'СЕТ СН'!$F$26</f>
        <v>2148.6017102100004</v>
      </c>
      <c r="J38" s="36">
        <f>SUMIFS(СВЦЭМ!$D$39:$D$789,СВЦЭМ!$A$39:$A$789,$A38,СВЦЭМ!$B$39:$B$789,J$11)+'СЕТ СН'!$F$14+СВЦЭМ!$D$10+'СЕТ СН'!$F$8*'СЕТ СН'!$F$9-'СЕТ СН'!$F$26</f>
        <v>2122.8140984600004</v>
      </c>
      <c r="K38" s="36">
        <f>SUMIFS(СВЦЭМ!$D$39:$D$789,СВЦЭМ!$A$39:$A$789,$A38,СВЦЭМ!$B$39:$B$789,K$11)+'СЕТ СН'!$F$14+СВЦЭМ!$D$10+'СЕТ СН'!$F$8*'СЕТ СН'!$F$9-'СЕТ СН'!$F$26</f>
        <v>2122.6261660800001</v>
      </c>
      <c r="L38" s="36">
        <f>SUMIFS(СВЦЭМ!$D$39:$D$789,СВЦЭМ!$A$39:$A$789,$A38,СВЦЭМ!$B$39:$B$789,L$11)+'СЕТ СН'!$F$14+СВЦЭМ!$D$10+'СЕТ СН'!$F$8*'СЕТ СН'!$F$9-'СЕТ СН'!$F$26</f>
        <v>2143.7505201800004</v>
      </c>
      <c r="M38" s="36">
        <f>SUMIFS(СВЦЭМ!$D$39:$D$789,СВЦЭМ!$A$39:$A$789,$A38,СВЦЭМ!$B$39:$B$789,M$11)+'СЕТ СН'!$F$14+СВЦЭМ!$D$10+'СЕТ СН'!$F$8*'СЕТ СН'!$F$9-'СЕТ СН'!$F$26</f>
        <v>2203.1448368199999</v>
      </c>
      <c r="N38" s="36">
        <f>SUMIFS(СВЦЭМ!$D$39:$D$789,СВЦЭМ!$A$39:$A$789,$A38,СВЦЭМ!$B$39:$B$789,N$11)+'СЕТ СН'!$F$14+СВЦЭМ!$D$10+'СЕТ СН'!$F$8*'СЕТ СН'!$F$9-'СЕТ СН'!$F$26</f>
        <v>2225.2234110899999</v>
      </c>
      <c r="O38" s="36">
        <f>SUMIFS(СВЦЭМ!$D$39:$D$789,СВЦЭМ!$A$39:$A$789,$A38,СВЦЭМ!$B$39:$B$789,O$11)+'СЕТ СН'!$F$14+СВЦЭМ!$D$10+'СЕТ СН'!$F$8*'СЕТ СН'!$F$9-'СЕТ СН'!$F$26</f>
        <v>2224.3475890999998</v>
      </c>
      <c r="P38" s="36">
        <f>SUMIFS(СВЦЭМ!$D$39:$D$789,СВЦЭМ!$A$39:$A$789,$A38,СВЦЭМ!$B$39:$B$789,P$11)+'СЕТ СН'!$F$14+СВЦЭМ!$D$10+'СЕТ СН'!$F$8*'СЕТ СН'!$F$9-'СЕТ СН'!$F$26</f>
        <v>2212.2339941300002</v>
      </c>
      <c r="Q38" s="36">
        <f>SUMIFS(СВЦЭМ!$D$39:$D$789,СВЦЭМ!$A$39:$A$789,$A38,СВЦЭМ!$B$39:$B$789,Q$11)+'СЕТ СН'!$F$14+СВЦЭМ!$D$10+'СЕТ СН'!$F$8*'СЕТ СН'!$F$9-'СЕТ СН'!$F$26</f>
        <v>2224.9301080700002</v>
      </c>
      <c r="R38" s="36">
        <f>SUMIFS(СВЦЭМ!$D$39:$D$789,СВЦЭМ!$A$39:$A$789,$A38,СВЦЭМ!$B$39:$B$789,R$11)+'СЕТ СН'!$F$14+СВЦЭМ!$D$10+'СЕТ СН'!$F$8*'СЕТ СН'!$F$9-'СЕТ СН'!$F$26</f>
        <v>2214.7683426900003</v>
      </c>
      <c r="S38" s="36">
        <f>SUMIFS(СВЦЭМ!$D$39:$D$789,СВЦЭМ!$A$39:$A$789,$A38,СВЦЭМ!$B$39:$B$789,S$11)+'СЕТ СН'!$F$14+СВЦЭМ!$D$10+'СЕТ СН'!$F$8*'СЕТ СН'!$F$9-'СЕТ СН'!$F$26</f>
        <v>2202.2942843999999</v>
      </c>
      <c r="T38" s="36">
        <f>SUMIFS(СВЦЭМ!$D$39:$D$789,СВЦЭМ!$A$39:$A$789,$A38,СВЦЭМ!$B$39:$B$789,T$11)+'СЕТ СН'!$F$14+СВЦЭМ!$D$10+'СЕТ СН'!$F$8*'СЕТ СН'!$F$9-'СЕТ СН'!$F$26</f>
        <v>2175.5935509600004</v>
      </c>
      <c r="U38" s="36">
        <f>SUMIFS(СВЦЭМ!$D$39:$D$789,СВЦЭМ!$A$39:$A$789,$A38,СВЦЭМ!$B$39:$B$789,U$11)+'СЕТ СН'!$F$14+СВЦЭМ!$D$10+'СЕТ СН'!$F$8*'СЕТ СН'!$F$9-'СЕТ СН'!$F$26</f>
        <v>2145.3334427099999</v>
      </c>
      <c r="V38" s="36">
        <f>SUMIFS(СВЦЭМ!$D$39:$D$789,СВЦЭМ!$A$39:$A$789,$A38,СВЦЭМ!$B$39:$B$789,V$11)+'СЕТ СН'!$F$14+СВЦЭМ!$D$10+'СЕТ СН'!$F$8*'СЕТ СН'!$F$9-'СЕТ СН'!$F$26</f>
        <v>2154.8776604499999</v>
      </c>
      <c r="W38" s="36">
        <f>SUMIFS(СВЦЭМ!$D$39:$D$789,СВЦЭМ!$A$39:$A$789,$A38,СВЦЭМ!$B$39:$B$789,W$11)+'СЕТ СН'!$F$14+СВЦЭМ!$D$10+'СЕТ СН'!$F$8*'СЕТ СН'!$F$9-'СЕТ СН'!$F$26</f>
        <v>2183.5734484300001</v>
      </c>
      <c r="X38" s="36">
        <f>SUMIFS(СВЦЭМ!$D$39:$D$789,СВЦЭМ!$A$39:$A$789,$A38,СВЦЭМ!$B$39:$B$789,X$11)+'СЕТ СН'!$F$14+СВЦЭМ!$D$10+'СЕТ СН'!$F$8*'СЕТ СН'!$F$9-'СЕТ СН'!$F$26</f>
        <v>2225.9776306100002</v>
      </c>
      <c r="Y38" s="36">
        <f>SUMIFS(СВЦЭМ!$D$39:$D$789,СВЦЭМ!$A$39:$A$789,$A38,СВЦЭМ!$B$39:$B$789,Y$11)+'СЕТ СН'!$F$14+СВЦЭМ!$D$10+'СЕТ СН'!$F$8*'СЕТ СН'!$F$9-'СЕТ СН'!$F$26</f>
        <v>2230.25599126</v>
      </c>
    </row>
    <row r="39" spans="1:32" ht="15.75" x14ac:dyDescent="0.2">
      <c r="A39" s="35">
        <f t="shared" si="0"/>
        <v>45654</v>
      </c>
      <c r="B39" s="36">
        <f>SUMIFS(СВЦЭМ!$D$39:$D$789,СВЦЭМ!$A$39:$A$789,$A39,СВЦЭМ!$B$39:$B$789,B$11)+'СЕТ СН'!$F$14+СВЦЭМ!$D$10+'СЕТ СН'!$F$8*'СЕТ СН'!$F$9-'СЕТ СН'!$F$26</f>
        <v>2234.2088016100001</v>
      </c>
      <c r="C39" s="36">
        <f>SUMIFS(СВЦЭМ!$D$39:$D$789,СВЦЭМ!$A$39:$A$789,$A39,СВЦЭМ!$B$39:$B$789,C$11)+'СЕТ СН'!$F$14+СВЦЭМ!$D$10+'СЕТ СН'!$F$8*'СЕТ СН'!$F$9-'СЕТ СН'!$F$26</f>
        <v>2273.0143459400001</v>
      </c>
      <c r="D39" s="36">
        <f>SUMIFS(СВЦЭМ!$D$39:$D$789,СВЦЭМ!$A$39:$A$789,$A39,СВЦЭМ!$B$39:$B$789,D$11)+'СЕТ СН'!$F$14+СВЦЭМ!$D$10+'СЕТ СН'!$F$8*'СЕТ СН'!$F$9-'СЕТ СН'!$F$26</f>
        <v>2324.4664142699994</v>
      </c>
      <c r="E39" s="36">
        <f>SUMIFS(СВЦЭМ!$D$39:$D$789,СВЦЭМ!$A$39:$A$789,$A39,СВЦЭМ!$B$39:$B$789,E$11)+'СЕТ СН'!$F$14+СВЦЭМ!$D$10+'СЕТ СН'!$F$8*'СЕТ СН'!$F$9-'СЕТ СН'!$F$26</f>
        <v>2342.3621589499999</v>
      </c>
      <c r="F39" s="36">
        <f>SUMIFS(СВЦЭМ!$D$39:$D$789,СВЦЭМ!$A$39:$A$789,$A39,СВЦЭМ!$B$39:$B$789,F$11)+'СЕТ СН'!$F$14+СВЦЭМ!$D$10+'СЕТ СН'!$F$8*'СЕТ СН'!$F$9-'СЕТ СН'!$F$26</f>
        <v>2343.2468055099998</v>
      </c>
      <c r="G39" s="36">
        <f>SUMIFS(СВЦЭМ!$D$39:$D$789,СВЦЭМ!$A$39:$A$789,$A39,СВЦЭМ!$B$39:$B$789,G$11)+'СЕТ СН'!$F$14+СВЦЭМ!$D$10+'СЕТ СН'!$F$8*'СЕТ СН'!$F$9-'СЕТ СН'!$F$26</f>
        <v>2314.42464793</v>
      </c>
      <c r="H39" s="36">
        <f>SUMIFS(СВЦЭМ!$D$39:$D$789,СВЦЭМ!$A$39:$A$789,$A39,СВЦЭМ!$B$39:$B$789,H$11)+'СЕТ СН'!$F$14+СВЦЭМ!$D$10+'СЕТ СН'!$F$8*'СЕТ СН'!$F$9-'СЕТ СН'!$F$26</f>
        <v>2291.4790176699998</v>
      </c>
      <c r="I39" s="36">
        <f>SUMIFS(СВЦЭМ!$D$39:$D$789,СВЦЭМ!$A$39:$A$789,$A39,СВЦЭМ!$B$39:$B$789,I$11)+'СЕТ СН'!$F$14+СВЦЭМ!$D$10+'СЕТ СН'!$F$8*'СЕТ СН'!$F$9-'СЕТ СН'!$F$26</f>
        <v>2220.9664072599999</v>
      </c>
      <c r="J39" s="36">
        <f>SUMIFS(СВЦЭМ!$D$39:$D$789,СВЦЭМ!$A$39:$A$789,$A39,СВЦЭМ!$B$39:$B$789,J$11)+'СЕТ СН'!$F$14+СВЦЭМ!$D$10+'СЕТ СН'!$F$8*'СЕТ СН'!$F$9-'СЕТ СН'!$F$26</f>
        <v>2198.7999435900001</v>
      </c>
      <c r="K39" s="36">
        <f>SUMIFS(СВЦЭМ!$D$39:$D$789,СВЦЭМ!$A$39:$A$789,$A39,СВЦЭМ!$B$39:$B$789,K$11)+'СЕТ СН'!$F$14+СВЦЭМ!$D$10+'СЕТ СН'!$F$8*'СЕТ СН'!$F$9-'СЕТ СН'!$F$26</f>
        <v>2178.9269695600001</v>
      </c>
      <c r="L39" s="36">
        <f>SUMIFS(СВЦЭМ!$D$39:$D$789,СВЦЭМ!$A$39:$A$789,$A39,СВЦЭМ!$B$39:$B$789,L$11)+'СЕТ СН'!$F$14+СВЦЭМ!$D$10+'СЕТ СН'!$F$8*'СЕТ СН'!$F$9-'СЕТ СН'!$F$26</f>
        <v>2156.8309147500004</v>
      </c>
      <c r="M39" s="36">
        <f>SUMIFS(СВЦЭМ!$D$39:$D$789,СВЦЭМ!$A$39:$A$789,$A39,СВЦЭМ!$B$39:$B$789,M$11)+'СЕТ СН'!$F$14+СВЦЭМ!$D$10+'СЕТ СН'!$F$8*'СЕТ СН'!$F$9-'СЕТ СН'!$F$26</f>
        <v>2213.0115276900001</v>
      </c>
      <c r="N39" s="36">
        <f>SUMIFS(СВЦЭМ!$D$39:$D$789,СВЦЭМ!$A$39:$A$789,$A39,СВЦЭМ!$B$39:$B$789,N$11)+'СЕТ СН'!$F$14+СВЦЭМ!$D$10+'СЕТ СН'!$F$8*'СЕТ СН'!$F$9-'СЕТ СН'!$F$26</f>
        <v>2217.35283248</v>
      </c>
      <c r="O39" s="36">
        <f>SUMIFS(СВЦЭМ!$D$39:$D$789,СВЦЭМ!$A$39:$A$789,$A39,СВЦЭМ!$B$39:$B$789,O$11)+'СЕТ СН'!$F$14+СВЦЭМ!$D$10+'СЕТ СН'!$F$8*'СЕТ СН'!$F$9-'СЕТ СН'!$F$26</f>
        <v>2223.7961728500004</v>
      </c>
      <c r="P39" s="36">
        <f>SUMIFS(СВЦЭМ!$D$39:$D$789,СВЦЭМ!$A$39:$A$789,$A39,СВЦЭМ!$B$39:$B$789,P$11)+'СЕТ СН'!$F$14+СВЦЭМ!$D$10+'СЕТ СН'!$F$8*'СЕТ СН'!$F$9-'СЕТ СН'!$F$26</f>
        <v>2221.7013870400001</v>
      </c>
      <c r="Q39" s="36">
        <f>SUMIFS(СВЦЭМ!$D$39:$D$789,СВЦЭМ!$A$39:$A$789,$A39,СВЦЭМ!$B$39:$B$789,Q$11)+'СЕТ СН'!$F$14+СВЦЭМ!$D$10+'СЕТ СН'!$F$8*'СЕТ СН'!$F$9-'СЕТ СН'!$F$26</f>
        <v>2234.8058639700002</v>
      </c>
      <c r="R39" s="36">
        <f>SUMIFS(СВЦЭМ!$D$39:$D$789,СВЦЭМ!$A$39:$A$789,$A39,СВЦЭМ!$B$39:$B$789,R$11)+'СЕТ СН'!$F$14+СВЦЭМ!$D$10+'СЕТ СН'!$F$8*'СЕТ СН'!$F$9-'СЕТ СН'!$F$26</f>
        <v>2229.51147296</v>
      </c>
      <c r="S39" s="36">
        <f>SUMIFS(СВЦЭМ!$D$39:$D$789,СВЦЭМ!$A$39:$A$789,$A39,СВЦЭМ!$B$39:$B$789,S$11)+'СЕТ СН'!$F$14+СВЦЭМ!$D$10+'СЕТ СН'!$F$8*'СЕТ СН'!$F$9-'СЕТ СН'!$F$26</f>
        <v>2203.1883581000002</v>
      </c>
      <c r="T39" s="36">
        <f>SUMIFS(СВЦЭМ!$D$39:$D$789,СВЦЭМ!$A$39:$A$789,$A39,СВЦЭМ!$B$39:$B$789,T$11)+'СЕТ СН'!$F$14+СВЦЭМ!$D$10+'СЕТ СН'!$F$8*'СЕТ СН'!$F$9-'СЕТ СН'!$F$26</f>
        <v>2180.9914765200001</v>
      </c>
      <c r="U39" s="36">
        <f>SUMIFS(СВЦЭМ!$D$39:$D$789,СВЦЭМ!$A$39:$A$789,$A39,СВЦЭМ!$B$39:$B$789,U$11)+'СЕТ СН'!$F$14+СВЦЭМ!$D$10+'СЕТ СН'!$F$8*'СЕТ СН'!$F$9-'СЕТ СН'!$F$26</f>
        <v>2196.2861338299999</v>
      </c>
      <c r="V39" s="36">
        <f>SUMIFS(СВЦЭМ!$D$39:$D$789,СВЦЭМ!$A$39:$A$789,$A39,СВЦЭМ!$B$39:$B$789,V$11)+'СЕТ СН'!$F$14+СВЦЭМ!$D$10+'СЕТ СН'!$F$8*'СЕТ СН'!$F$9-'СЕТ СН'!$F$26</f>
        <v>2206.9436627</v>
      </c>
      <c r="W39" s="36">
        <f>SUMIFS(СВЦЭМ!$D$39:$D$789,СВЦЭМ!$A$39:$A$789,$A39,СВЦЭМ!$B$39:$B$789,W$11)+'СЕТ СН'!$F$14+СВЦЭМ!$D$10+'СЕТ СН'!$F$8*'СЕТ СН'!$F$9-'СЕТ СН'!$F$26</f>
        <v>2216.3923882500003</v>
      </c>
      <c r="X39" s="36">
        <f>SUMIFS(СВЦЭМ!$D$39:$D$789,СВЦЭМ!$A$39:$A$789,$A39,СВЦЭМ!$B$39:$B$789,X$11)+'СЕТ СН'!$F$14+СВЦЭМ!$D$10+'СЕТ СН'!$F$8*'СЕТ СН'!$F$9-'СЕТ СН'!$F$26</f>
        <v>2226.2174891499999</v>
      </c>
      <c r="Y39" s="36">
        <f>SUMIFS(СВЦЭМ!$D$39:$D$789,СВЦЭМ!$A$39:$A$789,$A39,СВЦЭМ!$B$39:$B$789,Y$11)+'СЕТ СН'!$F$14+СВЦЭМ!$D$10+'СЕТ СН'!$F$8*'СЕТ СН'!$F$9-'СЕТ СН'!$F$26</f>
        <v>2299.3024191599998</v>
      </c>
    </row>
    <row r="40" spans="1:32" ht="15.75" x14ac:dyDescent="0.2">
      <c r="A40" s="35">
        <f t="shared" si="0"/>
        <v>45655</v>
      </c>
      <c r="B40" s="36">
        <f>SUMIFS(СВЦЭМ!$D$39:$D$789,СВЦЭМ!$A$39:$A$789,$A40,СВЦЭМ!$B$39:$B$789,B$11)+'СЕТ СН'!$F$14+СВЦЭМ!$D$10+'СЕТ СН'!$F$8*'СЕТ СН'!$F$9-'СЕТ СН'!$F$26</f>
        <v>2169.2464615899999</v>
      </c>
      <c r="C40" s="36">
        <f>SUMIFS(СВЦЭМ!$D$39:$D$789,СВЦЭМ!$A$39:$A$789,$A40,СВЦЭМ!$B$39:$B$789,C$11)+'СЕТ СН'!$F$14+СВЦЭМ!$D$10+'СЕТ СН'!$F$8*'СЕТ СН'!$F$9-'СЕТ СН'!$F$26</f>
        <v>2205.7005110999999</v>
      </c>
      <c r="D40" s="36">
        <f>SUMIFS(СВЦЭМ!$D$39:$D$789,СВЦЭМ!$A$39:$A$789,$A40,СВЦЭМ!$B$39:$B$789,D$11)+'СЕТ СН'!$F$14+СВЦЭМ!$D$10+'СЕТ СН'!$F$8*'СЕТ СН'!$F$9-'СЕТ СН'!$F$26</f>
        <v>2311.8212320100001</v>
      </c>
      <c r="E40" s="36">
        <f>SUMIFS(СВЦЭМ!$D$39:$D$789,СВЦЭМ!$A$39:$A$789,$A40,СВЦЭМ!$B$39:$B$789,E$11)+'СЕТ СН'!$F$14+СВЦЭМ!$D$10+'СЕТ СН'!$F$8*'СЕТ СН'!$F$9-'СЕТ СН'!$F$26</f>
        <v>2346.8627576199997</v>
      </c>
      <c r="F40" s="36">
        <f>SUMIFS(СВЦЭМ!$D$39:$D$789,СВЦЭМ!$A$39:$A$789,$A40,СВЦЭМ!$B$39:$B$789,F$11)+'СЕТ СН'!$F$14+СВЦЭМ!$D$10+'СЕТ СН'!$F$8*'СЕТ СН'!$F$9-'СЕТ СН'!$F$26</f>
        <v>2355.52515434</v>
      </c>
      <c r="G40" s="36">
        <f>SUMIFS(СВЦЭМ!$D$39:$D$789,СВЦЭМ!$A$39:$A$789,$A40,СВЦЭМ!$B$39:$B$789,G$11)+'СЕТ СН'!$F$14+СВЦЭМ!$D$10+'СЕТ СН'!$F$8*'СЕТ СН'!$F$9-'СЕТ СН'!$F$26</f>
        <v>2352.34588824</v>
      </c>
      <c r="H40" s="36">
        <f>SUMIFS(СВЦЭМ!$D$39:$D$789,СВЦЭМ!$A$39:$A$789,$A40,СВЦЭМ!$B$39:$B$789,H$11)+'СЕТ СН'!$F$14+СВЦЭМ!$D$10+'СЕТ СН'!$F$8*'СЕТ СН'!$F$9-'СЕТ СН'!$F$26</f>
        <v>2313.1359296499995</v>
      </c>
      <c r="I40" s="36">
        <f>SUMIFS(СВЦЭМ!$D$39:$D$789,СВЦЭМ!$A$39:$A$789,$A40,СВЦЭМ!$B$39:$B$789,I$11)+'СЕТ СН'!$F$14+СВЦЭМ!$D$10+'СЕТ СН'!$F$8*'СЕТ СН'!$F$9-'СЕТ СН'!$F$26</f>
        <v>2243.0094417</v>
      </c>
      <c r="J40" s="36">
        <f>SUMIFS(СВЦЭМ!$D$39:$D$789,СВЦЭМ!$A$39:$A$789,$A40,СВЦЭМ!$B$39:$B$789,J$11)+'СЕТ СН'!$F$14+СВЦЭМ!$D$10+'СЕТ СН'!$F$8*'СЕТ СН'!$F$9-'СЕТ СН'!$F$26</f>
        <v>2217.9096131200004</v>
      </c>
      <c r="K40" s="36">
        <f>SUMIFS(СВЦЭМ!$D$39:$D$789,СВЦЭМ!$A$39:$A$789,$A40,СВЦЭМ!$B$39:$B$789,K$11)+'СЕТ СН'!$F$14+СВЦЭМ!$D$10+'СЕТ СН'!$F$8*'СЕТ СН'!$F$9-'СЕТ СН'!$F$26</f>
        <v>2135.6925644200001</v>
      </c>
      <c r="L40" s="36">
        <f>SUMIFS(СВЦЭМ!$D$39:$D$789,СВЦЭМ!$A$39:$A$789,$A40,СВЦЭМ!$B$39:$B$789,L$11)+'СЕТ СН'!$F$14+СВЦЭМ!$D$10+'СЕТ СН'!$F$8*'СЕТ СН'!$F$9-'СЕТ СН'!$F$26</f>
        <v>2111.4330729800004</v>
      </c>
      <c r="M40" s="36">
        <f>SUMIFS(СВЦЭМ!$D$39:$D$789,СВЦЭМ!$A$39:$A$789,$A40,СВЦЭМ!$B$39:$B$789,M$11)+'СЕТ СН'!$F$14+СВЦЭМ!$D$10+'СЕТ СН'!$F$8*'СЕТ СН'!$F$9-'СЕТ СН'!$F$26</f>
        <v>2096.6316063100003</v>
      </c>
      <c r="N40" s="36">
        <f>SUMIFS(СВЦЭМ!$D$39:$D$789,СВЦЭМ!$A$39:$A$789,$A40,СВЦЭМ!$B$39:$B$789,N$11)+'СЕТ СН'!$F$14+СВЦЭМ!$D$10+'СЕТ СН'!$F$8*'СЕТ СН'!$F$9-'СЕТ СН'!$F$26</f>
        <v>2075.1598498499998</v>
      </c>
      <c r="O40" s="36">
        <f>SUMIFS(СВЦЭМ!$D$39:$D$789,СВЦЭМ!$A$39:$A$789,$A40,СВЦЭМ!$B$39:$B$789,O$11)+'СЕТ СН'!$F$14+СВЦЭМ!$D$10+'СЕТ СН'!$F$8*'СЕТ СН'!$F$9-'СЕТ СН'!$F$26</f>
        <v>2111.7179579600001</v>
      </c>
      <c r="P40" s="36">
        <f>SUMIFS(СВЦЭМ!$D$39:$D$789,СВЦЭМ!$A$39:$A$789,$A40,СВЦЭМ!$B$39:$B$789,P$11)+'СЕТ СН'!$F$14+СВЦЭМ!$D$10+'СЕТ СН'!$F$8*'СЕТ СН'!$F$9-'СЕТ СН'!$F$26</f>
        <v>2122.2365529400004</v>
      </c>
      <c r="Q40" s="36">
        <f>SUMIFS(СВЦЭМ!$D$39:$D$789,СВЦЭМ!$A$39:$A$789,$A40,СВЦЭМ!$B$39:$B$789,Q$11)+'СЕТ СН'!$F$14+СВЦЭМ!$D$10+'СЕТ СН'!$F$8*'СЕТ СН'!$F$9-'СЕТ СН'!$F$26</f>
        <v>2165.2441740100003</v>
      </c>
      <c r="R40" s="36">
        <f>SUMIFS(СВЦЭМ!$D$39:$D$789,СВЦЭМ!$A$39:$A$789,$A40,СВЦЭМ!$B$39:$B$789,R$11)+'СЕТ СН'!$F$14+СВЦЭМ!$D$10+'СЕТ СН'!$F$8*'СЕТ СН'!$F$9-'СЕТ СН'!$F$26</f>
        <v>2135.2477448</v>
      </c>
      <c r="S40" s="36">
        <f>SUMIFS(СВЦЭМ!$D$39:$D$789,СВЦЭМ!$A$39:$A$789,$A40,СВЦЭМ!$B$39:$B$789,S$11)+'СЕТ СН'!$F$14+СВЦЭМ!$D$10+'СЕТ СН'!$F$8*'СЕТ СН'!$F$9-'СЕТ СН'!$F$26</f>
        <v>2077.0859570399998</v>
      </c>
      <c r="T40" s="36">
        <f>SUMIFS(СВЦЭМ!$D$39:$D$789,СВЦЭМ!$A$39:$A$789,$A40,СВЦЭМ!$B$39:$B$789,T$11)+'СЕТ СН'!$F$14+СВЦЭМ!$D$10+'СЕТ СН'!$F$8*'СЕТ СН'!$F$9-'СЕТ СН'!$F$26</f>
        <v>2037.7879151200002</v>
      </c>
      <c r="U40" s="36">
        <f>SUMIFS(СВЦЭМ!$D$39:$D$789,СВЦЭМ!$A$39:$A$789,$A40,СВЦЭМ!$B$39:$B$789,U$11)+'СЕТ СН'!$F$14+СВЦЭМ!$D$10+'СЕТ СН'!$F$8*'СЕТ СН'!$F$9-'СЕТ СН'!$F$26</f>
        <v>2024.9584620300002</v>
      </c>
      <c r="V40" s="36">
        <f>SUMIFS(СВЦЭМ!$D$39:$D$789,СВЦЭМ!$A$39:$A$789,$A40,СВЦЭМ!$B$39:$B$789,V$11)+'СЕТ СН'!$F$14+СВЦЭМ!$D$10+'СЕТ СН'!$F$8*'СЕТ СН'!$F$9-'СЕТ СН'!$F$26</f>
        <v>2057.4492398700004</v>
      </c>
      <c r="W40" s="36">
        <f>SUMIFS(СВЦЭМ!$D$39:$D$789,СВЦЭМ!$A$39:$A$789,$A40,СВЦЭМ!$B$39:$B$789,W$11)+'СЕТ СН'!$F$14+СВЦЭМ!$D$10+'СЕТ СН'!$F$8*'СЕТ СН'!$F$9-'СЕТ СН'!$F$26</f>
        <v>2086.5296861799998</v>
      </c>
      <c r="X40" s="36">
        <f>SUMIFS(СВЦЭМ!$D$39:$D$789,СВЦЭМ!$A$39:$A$789,$A40,СВЦЭМ!$B$39:$B$789,X$11)+'СЕТ СН'!$F$14+СВЦЭМ!$D$10+'СЕТ СН'!$F$8*'СЕТ СН'!$F$9-'СЕТ СН'!$F$26</f>
        <v>2123.5571549200004</v>
      </c>
      <c r="Y40" s="36">
        <f>SUMIFS(СВЦЭМ!$D$39:$D$789,СВЦЭМ!$A$39:$A$789,$A40,СВЦЭМ!$B$39:$B$789,Y$11)+'СЕТ СН'!$F$14+СВЦЭМ!$D$10+'СЕТ СН'!$F$8*'СЕТ СН'!$F$9-'СЕТ СН'!$F$26</f>
        <v>2151.0094322800001</v>
      </c>
    </row>
    <row r="41" spans="1:32" ht="15.75" x14ac:dyDescent="0.2">
      <c r="A41" s="35">
        <f t="shared" si="0"/>
        <v>45656</v>
      </c>
      <c r="B41" s="36">
        <f>SUMIFS(СВЦЭМ!$D$39:$D$789,СВЦЭМ!$A$39:$A$789,$A41,СВЦЭМ!$B$39:$B$789,B$11)+'СЕТ СН'!$F$14+СВЦЭМ!$D$10+'СЕТ СН'!$F$8*'СЕТ СН'!$F$9-'СЕТ СН'!$F$26</f>
        <v>2335.8152463099996</v>
      </c>
      <c r="C41" s="36">
        <f>SUMIFS(СВЦЭМ!$D$39:$D$789,СВЦЭМ!$A$39:$A$789,$A41,СВЦЭМ!$B$39:$B$789,C$11)+'СЕТ СН'!$F$14+СВЦЭМ!$D$10+'СЕТ СН'!$F$8*'СЕТ СН'!$F$9-'СЕТ СН'!$F$26</f>
        <v>2390.3738924899999</v>
      </c>
      <c r="D41" s="36">
        <f>SUMIFS(СВЦЭМ!$D$39:$D$789,СВЦЭМ!$A$39:$A$789,$A41,СВЦЭМ!$B$39:$B$789,D$11)+'СЕТ СН'!$F$14+СВЦЭМ!$D$10+'СЕТ СН'!$F$8*'СЕТ СН'!$F$9-'СЕТ СН'!$F$26</f>
        <v>2410.8707728700001</v>
      </c>
      <c r="E41" s="36">
        <f>SUMIFS(СВЦЭМ!$D$39:$D$789,СВЦЭМ!$A$39:$A$789,$A41,СВЦЭМ!$B$39:$B$789,E$11)+'СЕТ СН'!$F$14+СВЦЭМ!$D$10+'СЕТ СН'!$F$8*'СЕТ СН'!$F$9-'СЕТ СН'!$F$26</f>
        <v>2426.1956385399999</v>
      </c>
      <c r="F41" s="36">
        <f>SUMIFS(СВЦЭМ!$D$39:$D$789,СВЦЭМ!$A$39:$A$789,$A41,СВЦЭМ!$B$39:$B$789,F$11)+'СЕТ СН'!$F$14+СВЦЭМ!$D$10+'СЕТ СН'!$F$8*'СЕТ СН'!$F$9-'СЕТ СН'!$F$26</f>
        <v>2430.8501057799995</v>
      </c>
      <c r="G41" s="36">
        <f>SUMIFS(СВЦЭМ!$D$39:$D$789,СВЦЭМ!$A$39:$A$789,$A41,СВЦЭМ!$B$39:$B$789,G$11)+'СЕТ СН'!$F$14+СВЦЭМ!$D$10+'СЕТ СН'!$F$8*'СЕТ СН'!$F$9-'СЕТ СН'!$F$26</f>
        <v>2427.9103114899999</v>
      </c>
      <c r="H41" s="36">
        <f>SUMIFS(СВЦЭМ!$D$39:$D$789,СВЦЭМ!$A$39:$A$789,$A41,СВЦЭМ!$B$39:$B$789,H$11)+'СЕТ СН'!$F$14+СВЦЭМ!$D$10+'СЕТ СН'!$F$8*'СЕТ СН'!$F$9-'СЕТ СН'!$F$26</f>
        <v>2412.2193801100002</v>
      </c>
      <c r="I41" s="36">
        <f>SUMIFS(СВЦЭМ!$D$39:$D$789,СВЦЭМ!$A$39:$A$789,$A41,СВЦЭМ!$B$39:$B$789,I$11)+'СЕТ СН'!$F$14+СВЦЭМ!$D$10+'СЕТ СН'!$F$8*'СЕТ СН'!$F$9-'СЕТ СН'!$F$26</f>
        <v>2385.9045507299998</v>
      </c>
      <c r="J41" s="36">
        <f>SUMIFS(СВЦЭМ!$D$39:$D$789,СВЦЭМ!$A$39:$A$789,$A41,СВЦЭМ!$B$39:$B$789,J$11)+'СЕТ СН'!$F$14+СВЦЭМ!$D$10+'СЕТ СН'!$F$8*'СЕТ СН'!$F$9-'СЕТ СН'!$F$26</f>
        <v>2336.7172963699995</v>
      </c>
      <c r="K41" s="36">
        <f>SUMIFS(СВЦЭМ!$D$39:$D$789,СВЦЭМ!$A$39:$A$789,$A41,СВЦЭМ!$B$39:$B$789,K$11)+'СЕТ СН'!$F$14+СВЦЭМ!$D$10+'СЕТ СН'!$F$8*'СЕТ СН'!$F$9-'СЕТ СН'!$F$26</f>
        <v>2243.6663567699998</v>
      </c>
      <c r="L41" s="36">
        <f>SUMIFS(СВЦЭМ!$D$39:$D$789,СВЦЭМ!$A$39:$A$789,$A41,СВЦЭМ!$B$39:$B$789,L$11)+'СЕТ СН'!$F$14+СВЦЭМ!$D$10+'СЕТ СН'!$F$8*'СЕТ СН'!$F$9-'СЕТ СН'!$F$26</f>
        <v>2238.93219507</v>
      </c>
      <c r="M41" s="36">
        <f>SUMIFS(СВЦЭМ!$D$39:$D$789,СВЦЭМ!$A$39:$A$789,$A41,СВЦЭМ!$B$39:$B$789,M$11)+'СЕТ СН'!$F$14+СВЦЭМ!$D$10+'СЕТ СН'!$F$8*'СЕТ СН'!$F$9-'СЕТ СН'!$F$26</f>
        <v>2237.0645571499999</v>
      </c>
      <c r="N41" s="36">
        <f>SUMIFS(СВЦЭМ!$D$39:$D$789,СВЦЭМ!$A$39:$A$789,$A41,СВЦЭМ!$B$39:$B$789,N$11)+'СЕТ СН'!$F$14+СВЦЭМ!$D$10+'СЕТ СН'!$F$8*'СЕТ СН'!$F$9-'СЕТ СН'!$F$26</f>
        <v>2220.7716773100001</v>
      </c>
      <c r="O41" s="36">
        <f>SUMIFS(СВЦЭМ!$D$39:$D$789,СВЦЭМ!$A$39:$A$789,$A41,СВЦЭМ!$B$39:$B$789,O$11)+'СЕТ СН'!$F$14+СВЦЭМ!$D$10+'СЕТ СН'!$F$8*'СЕТ СН'!$F$9-'СЕТ СН'!$F$26</f>
        <v>2239.2826369300001</v>
      </c>
      <c r="P41" s="36">
        <f>SUMIFS(СВЦЭМ!$D$39:$D$789,СВЦЭМ!$A$39:$A$789,$A41,СВЦЭМ!$B$39:$B$789,P$11)+'СЕТ СН'!$F$14+СВЦЭМ!$D$10+'СЕТ СН'!$F$8*'СЕТ СН'!$F$9-'СЕТ СН'!$F$26</f>
        <v>2250.97016377</v>
      </c>
      <c r="Q41" s="36">
        <f>SUMIFS(СВЦЭМ!$D$39:$D$789,СВЦЭМ!$A$39:$A$789,$A41,СВЦЭМ!$B$39:$B$789,Q$11)+'СЕТ СН'!$F$14+СВЦЭМ!$D$10+'СЕТ СН'!$F$8*'СЕТ СН'!$F$9-'СЕТ СН'!$F$26</f>
        <v>2251.8391834700001</v>
      </c>
      <c r="R41" s="36">
        <f>SUMIFS(СВЦЭМ!$D$39:$D$789,СВЦЭМ!$A$39:$A$789,$A41,СВЦЭМ!$B$39:$B$789,R$11)+'СЕТ СН'!$F$14+СВЦЭМ!$D$10+'СЕТ СН'!$F$8*'СЕТ СН'!$F$9-'СЕТ СН'!$F$26</f>
        <v>2242.65618395</v>
      </c>
      <c r="S41" s="36">
        <f>SUMIFS(СВЦЭМ!$D$39:$D$789,СВЦЭМ!$A$39:$A$789,$A41,СВЦЭМ!$B$39:$B$789,S$11)+'СЕТ СН'!$F$14+СВЦЭМ!$D$10+'СЕТ СН'!$F$8*'СЕТ СН'!$F$9-'СЕТ СН'!$F$26</f>
        <v>2206.0375019000003</v>
      </c>
      <c r="T41" s="36">
        <f>SUMIFS(СВЦЭМ!$D$39:$D$789,СВЦЭМ!$A$39:$A$789,$A41,СВЦЭМ!$B$39:$B$789,T$11)+'СЕТ СН'!$F$14+СВЦЭМ!$D$10+'СЕТ СН'!$F$8*'СЕТ СН'!$F$9-'СЕТ СН'!$F$26</f>
        <v>2175.7373838399999</v>
      </c>
      <c r="U41" s="36">
        <f>SUMIFS(СВЦЭМ!$D$39:$D$789,СВЦЭМ!$A$39:$A$789,$A41,СВЦЭМ!$B$39:$B$789,U$11)+'СЕТ СН'!$F$14+СВЦЭМ!$D$10+'СЕТ СН'!$F$8*'СЕТ СН'!$F$9-'СЕТ СН'!$F$26</f>
        <v>2181.8961182500002</v>
      </c>
      <c r="V41" s="36">
        <f>SUMIFS(СВЦЭМ!$D$39:$D$789,СВЦЭМ!$A$39:$A$789,$A41,СВЦЭМ!$B$39:$B$789,V$11)+'СЕТ СН'!$F$14+СВЦЭМ!$D$10+'СЕТ СН'!$F$8*'СЕТ СН'!$F$9-'СЕТ СН'!$F$26</f>
        <v>2195.0304729400004</v>
      </c>
      <c r="W41" s="36">
        <f>SUMIFS(СВЦЭМ!$D$39:$D$789,СВЦЭМ!$A$39:$A$789,$A41,СВЦЭМ!$B$39:$B$789,W$11)+'СЕТ СН'!$F$14+СВЦЭМ!$D$10+'СЕТ СН'!$F$8*'СЕТ СН'!$F$9-'СЕТ СН'!$F$26</f>
        <v>2206.6341583000003</v>
      </c>
      <c r="X41" s="36">
        <f>SUMIFS(СВЦЭМ!$D$39:$D$789,СВЦЭМ!$A$39:$A$789,$A41,СВЦЭМ!$B$39:$B$789,X$11)+'СЕТ СН'!$F$14+СВЦЭМ!$D$10+'СЕТ СН'!$F$8*'СЕТ СН'!$F$9-'СЕТ СН'!$F$26</f>
        <v>2239.16483135</v>
      </c>
      <c r="Y41" s="36">
        <f>SUMIFS(СВЦЭМ!$D$39:$D$789,СВЦЭМ!$A$39:$A$789,$A41,СВЦЭМ!$B$39:$B$789,Y$11)+'СЕТ СН'!$F$14+СВЦЭМ!$D$10+'СЕТ СН'!$F$8*'СЕТ СН'!$F$9-'СЕТ СН'!$F$26</f>
        <v>2248.4280043099998</v>
      </c>
    </row>
    <row r="42" spans="1:32" ht="15.75" x14ac:dyDescent="0.2">
      <c r="A42" s="35">
        <f t="shared" si="0"/>
        <v>45657</v>
      </c>
      <c r="B42" s="36">
        <f>SUMIFS(СВЦЭМ!$D$39:$D$789,СВЦЭМ!$A$39:$A$789,$A42,СВЦЭМ!$B$39:$B$789,B$11)+'СЕТ СН'!$F$14+СВЦЭМ!$D$10+'СЕТ СН'!$F$8*'СЕТ СН'!$F$9-'СЕТ СН'!$F$26</f>
        <v>2275.9056516700002</v>
      </c>
      <c r="C42" s="36">
        <f>SUMIFS(СВЦЭМ!$D$39:$D$789,СВЦЭМ!$A$39:$A$789,$A42,СВЦЭМ!$B$39:$B$789,C$11)+'СЕТ СН'!$F$14+СВЦЭМ!$D$10+'СЕТ СН'!$F$8*'СЕТ СН'!$F$9-'СЕТ СН'!$F$26</f>
        <v>2344.9596498999999</v>
      </c>
      <c r="D42" s="36">
        <f>SUMIFS(СВЦЭМ!$D$39:$D$789,СВЦЭМ!$A$39:$A$789,$A42,СВЦЭМ!$B$39:$B$789,D$11)+'СЕТ СН'!$F$14+СВЦЭМ!$D$10+'СЕТ СН'!$F$8*'СЕТ СН'!$F$9-'СЕТ СН'!$F$26</f>
        <v>2366.3502811799999</v>
      </c>
      <c r="E42" s="36">
        <f>SUMIFS(СВЦЭМ!$D$39:$D$789,СВЦЭМ!$A$39:$A$789,$A42,СВЦЭМ!$B$39:$B$789,E$11)+'СЕТ СН'!$F$14+СВЦЭМ!$D$10+'СЕТ СН'!$F$8*'СЕТ СН'!$F$9-'СЕТ СН'!$F$26</f>
        <v>2409.34217403</v>
      </c>
      <c r="F42" s="36">
        <f>SUMIFS(СВЦЭМ!$D$39:$D$789,СВЦЭМ!$A$39:$A$789,$A42,СВЦЭМ!$B$39:$B$789,F$11)+'СЕТ СН'!$F$14+СВЦЭМ!$D$10+'СЕТ СН'!$F$8*'СЕТ СН'!$F$9-'СЕТ СН'!$F$26</f>
        <v>2415.2124973</v>
      </c>
      <c r="G42" s="36">
        <f>SUMIFS(СВЦЭМ!$D$39:$D$789,СВЦЭМ!$A$39:$A$789,$A42,СВЦЭМ!$B$39:$B$789,G$11)+'СЕТ СН'!$F$14+СВЦЭМ!$D$10+'СЕТ СН'!$F$8*'СЕТ СН'!$F$9-'СЕТ СН'!$F$26</f>
        <v>2396.5060318400001</v>
      </c>
      <c r="H42" s="36">
        <f>SUMIFS(СВЦЭМ!$D$39:$D$789,СВЦЭМ!$A$39:$A$789,$A42,СВЦЭМ!$B$39:$B$789,H$11)+'СЕТ СН'!$F$14+СВЦЭМ!$D$10+'СЕТ СН'!$F$8*'СЕТ СН'!$F$9-'СЕТ СН'!$F$26</f>
        <v>2389.4661124699996</v>
      </c>
      <c r="I42" s="36">
        <f>SUMIFS(СВЦЭМ!$D$39:$D$789,СВЦЭМ!$A$39:$A$789,$A42,СВЦЭМ!$B$39:$B$789,I$11)+'СЕТ СН'!$F$14+СВЦЭМ!$D$10+'СЕТ СН'!$F$8*'СЕТ СН'!$F$9-'СЕТ СН'!$F$26</f>
        <v>2368.4588608900003</v>
      </c>
      <c r="J42" s="36">
        <f>SUMIFS(СВЦЭМ!$D$39:$D$789,СВЦЭМ!$A$39:$A$789,$A42,СВЦЭМ!$B$39:$B$789,J$11)+'СЕТ СН'!$F$14+СВЦЭМ!$D$10+'СЕТ СН'!$F$8*'СЕТ СН'!$F$9-'СЕТ СН'!$F$26</f>
        <v>2261.5352996900001</v>
      </c>
      <c r="K42" s="36">
        <f>SUMIFS(СВЦЭМ!$D$39:$D$789,СВЦЭМ!$A$39:$A$789,$A42,СВЦЭМ!$B$39:$B$789,K$11)+'СЕТ СН'!$F$14+СВЦЭМ!$D$10+'СЕТ СН'!$F$8*'СЕТ СН'!$F$9-'СЕТ СН'!$F$26</f>
        <v>2215.8839328100003</v>
      </c>
      <c r="L42" s="36">
        <f>SUMIFS(СВЦЭМ!$D$39:$D$789,СВЦЭМ!$A$39:$A$789,$A42,СВЦЭМ!$B$39:$B$789,L$11)+'СЕТ СН'!$F$14+СВЦЭМ!$D$10+'СЕТ СН'!$F$8*'СЕТ СН'!$F$9-'СЕТ СН'!$F$26</f>
        <v>2187.7019303100001</v>
      </c>
      <c r="M42" s="36">
        <f>SUMIFS(СВЦЭМ!$D$39:$D$789,СВЦЭМ!$A$39:$A$789,$A42,СВЦЭМ!$B$39:$B$789,M$11)+'СЕТ СН'!$F$14+СВЦЭМ!$D$10+'СЕТ СН'!$F$8*'СЕТ СН'!$F$9-'СЕТ СН'!$F$26</f>
        <v>2158.8821330300002</v>
      </c>
      <c r="N42" s="36">
        <f>SUMIFS(СВЦЭМ!$D$39:$D$789,СВЦЭМ!$A$39:$A$789,$A42,СВЦЭМ!$B$39:$B$789,N$11)+'СЕТ СН'!$F$14+СВЦЭМ!$D$10+'СЕТ СН'!$F$8*'СЕТ СН'!$F$9-'СЕТ СН'!$F$26</f>
        <v>2160.3982323500004</v>
      </c>
      <c r="O42" s="36">
        <f>SUMIFS(СВЦЭМ!$D$39:$D$789,СВЦЭМ!$A$39:$A$789,$A42,СВЦЭМ!$B$39:$B$789,O$11)+'СЕТ СН'!$F$14+СВЦЭМ!$D$10+'СЕТ СН'!$F$8*'СЕТ СН'!$F$9-'СЕТ СН'!$F$26</f>
        <v>2188.1001741700002</v>
      </c>
      <c r="P42" s="36">
        <f>SUMIFS(СВЦЭМ!$D$39:$D$789,СВЦЭМ!$A$39:$A$789,$A42,СВЦЭМ!$B$39:$B$789,P$11)+'СЕТ СН'!$F$14+СВЦЭМ!$D$10+'СЕТ СН'!$F$8*'СЕТ СН'!$F$9-'СЕТ СН'!$F$26</f>
        <v>2177.4679822799999</v>
      </c>
      <c r="Q42" s="36">
        <f>SUMIFS(СВЦЭМ!$D$39:$D$789,СВЦЭМ!$A$39:$A$789,$A42,СВЦЭМ!$B$39:$B$789,Q$11)+'СЕТ СН'!$F$14+СВЦЭМ!$D$10+'СЕТ СН'!$F$8*'СЕТ СН'!$F$9-'СЕТ СН'!$F$26</f>
        <v>2171.20916644</v>
      </c>
      <c r="R42" s="36">
        <f>SUMIFS(СВЦЭМ!$D$39:$D$789,СВЦЭМ!$A$39:$A$789,$A42,СВЦЭМ!$B$39:$B$789,R$11)+'СЕТ СН'!$F$14+СВЦЭМ!$D$10+'СЕТ СН'!$F$8*'СЕТ СН'!$F$9-'СЕТ СН'!$F$26</f>
        <v>2150.0118885700003</v>
      </c>
      <c r="S42" s="36">
        <f>SUMIFS(СВЦЭМ!$D$39:$D$789,СВЦЭМ!$A$39:$A$789,$A42,СВЦЭМ!$B$39:$B$789,S$11)+'СЕТ СН'!$F$14+СВЦЭМ!$D$10+'СЕТ СН'!$F$8*'СЕТ СН'!$F$9-'СЕТ СН'!$F$26</f>
        <v>2127.2039412200002</v>
      </c>
      <c r="T42" s="36">
        <f>SUMIFS(СВЦЭМ!$D$39:$D$789,СВЦЭМ!$A$39:$A$789,$A42,СВЦЭМ!$B$39:$B$789,T$11)+'СЕТ СН'!$F$14+СВЦЭМ!$D$10+'СЕТ СН'!$F$8*'СЕТ СН'!$F$9-'СЕТ СН'!$F$26</f>
        <v>2088.5994081400004</v>
      </c>
      <c r="U42" s="36">
        <f>SUMIFS(СВЦЭМ!$D$39:$D$789,СВЦЭМ!$A$39:$A$789,$A42,СВЦЭМ!$B$39:$B$789,U$11)+'СЕТ СН'!$F$14+СВЦЭМ!$D$10+'СЕТ СН'!$F$8*'СЕТ СН'!$F$9-'СЕТ СН'!$F$26</f>
        <v>2074.5193422100001</v>
      </c>
      <c r="V42" s="36">
        <f>SUMIFS(СВЦЭМ!$D$39:$D$789,СВЦЭМ!$A$39:$A$789,$A42,СВЦЭМ!$B$39:$B$789,V$11)+'СЕТ СН'!$F$14+СВЦЭМ!$D$10+'СЕТ СН'!$F$8*'СЕТ СН'!$F$9-'СЕТ СН'!$F$26</f>
        <v>2103.4702514199998</v>
      </c>
      <c r="W42" s="36">
        <f>SUMIFS(СВЦЭМ!$D$39:$D$789,СВЦЭМ!$A$39:$A$789,$A42,СВЦЭМ!$B$39:$B$789,W$11)+'СЕТ СН'!$F$14+СВЦЭМ!$D$10+'СЕТ СН'!$F$8*'СЕТ СН'!$F$9-'СЕТ СН'!$F$26</f>
        <v>2155.2024059599999</v>
      </c>
      <c r="X42" s="36">
        <f>SUMIFS(СВЦЭМ!$D$39:$D$789,СВЦЭМ!$A$39:$A$789,$A42,СВЦЭМ!$B$39:$B$789,X$11)+'СЕТ СН'!$F$14+СВЦЭМ!$D$10+'СЕТ СН'!$F$8*'СЕТ СН'!$F$9-'СЕТ СН'!$F$26</f>
        <v>2181.0120552799999</v>
      </c>
      <c r="Y42" s="36">
        <f>SUMIFS(СВЦЭМ!$D$39:$D$789,СВЦЭМ!$A$39:$A$789,$A42,СВЦЭМ!$B$39:$B$789,Y$11)+'СЕТ СН'!$F$14+СВЦЭМ!$D$10+'СЕТ СН'!$F$8*'СЕТ СН'!$F$9-'СЕТ СН'!$F$26</f>
        <v>2218.3205957199998</v>
      </c>
      <c r="Z42" s="36">
        <f>SUMIFS(СВЦЭМ!$D$39:$D$789,СВЦЭМ!$A$39:$A$789,$A42,СВЦЭМ!$B$39:$B$789,Z$11)+'СЕТ СН'!$F$14+СВЦЭМ!$D$10+'СЕТ СН'!$F$8*'СЕТ СН'!$F$9-'СЕТ СН'!$F$26</f>
        <v>2259.8318993399998</v>
      </c>
      <c r="AA42" s="36">
        <f>SUMIFS(СВЦЭМ!$D$39:$D$789,СВЦЭМ!$A$39:$A$789,$A42,СВЦЭМ!$B$39:$B$789,AA$11)+'СЕТ СН'!$F$14+СВЦЭМ!$D$10+'СЕТ СН'!$F$8*'СЕТ СН'!$F$9-'СЕТ СН'!$F$26</f>
        <v>2286.0302275599997</v>
      </c>
      <c r="AB42" s="36">
        <f>SUMIFS(СВЦЭМ!$D$39:$D$789,СВЦЭМ!$A$39:$A$789,$A42,СВЦЭМ!$B$39:$B$789,AB$11)+'СЕТ СН'!$F$14+СВЦЭМ!$D$10+'СЕТ СН'!$F$8*'СЕТ СН'!$F$9-'СЕТ СН'!$F$26</f>
        <v>2298.3738099000002</v>
      </c>
      <c r="AC42" s="36">
        <f>SUMIFS(СВЦЭМ!$D$39:$D$789,СВЦЭМ!$A$39:$A$789,$A42,СВЦЭМ!$B$39:$B$789,AC$11)+'СЕТ СН'!$F$14+СВЦЭМ!$D$10+'СЕТ СН'!$F$8*'СЕТ СН'!$F$9-'СЕТ СН'!$F$26</f>
        <v>2306.6026372899996</v>
      </c>
      <c r="AD42" s="36">
        <f>SUMIFS(СВЦЭМ!$D$39:$D$789,СВЦЭМ!$A$39:$A$789,$A42,СВЦЭМ!$B$39:$B$789,AD$11)+'СЕТ СН'!$F$14+СВЦЭМ!$D$10+'СЕТ СН'!$F$8*'СЕТ СН'!$F$9-'СЕТ СН'!$F$26</f>
        <v>2323.4670162499997</v>
      </c>
      <c r="AE42" s="36">
        <f>SUMIFS(СВЦЭМ!$D$39:$D$789,СВЦЭМ!$A$39:$A$789,$A42,СВЦЭМ!$B$39:$B$789,AE$11)+'СЕТ СН'!$F$14+СВЦЭМ!$D$10+'СЕТ СН'!$F$8*'СЕТ СН'!$F$9-'СЕТ СН'!$F$26</f>
        <v>2346.3687360900003</v>
      </c>
      <c r="AF42" s="36">
        <f>SUMIFS(СВЦЭМ!$D$39:$D$789,СВЦЭМ!$A$39:$A$789,$A42,СВЦЭМ!$B$39:$B$789,AF$11)+'СЕТ СН'!$F$14+СВЦЭМ!$D$10+'СЕТ СН'!$F$8*'СЕТ СН'!$F$9-'СЕТ СН'!$F$26</f>
        <v>2389.0874398400001</v>
      </c>
    </row>
    <row r="43" spans="1:32"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32"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32" ht="12.75" customHeight="1" x14ac:dyDescent="0.2">
      <c r="A45" s="128" t="s">
        <v>7</v>
      </c>
      <c r="B45" s="131" t="s">
        <v>69</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32"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32"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c r="Z47" s="34">
        <v>25</v>
      </c>
      <c r="AA47" s="34">
        <v>26</v>
      </c>
      <c r="AB47" s="34">
        <v>27</v>
      </c>
      <c r="AC47" s="34">
        <v>28</v>
      </c>
      <c r="AD47" s="34">
        <v>29</v>
      </c>
      <c r="AE47" s="34">
        <v>30</v>
      </c>
      <c r="AF47" s="34">
        <v>31</v>
      </c>
    </row>
    <row r="48" spans="1:32" ht="18.75" customHeight="1" x14ac:dyDescent="0.2">
      <c r="A48" s="35" t="str">
        <f>СВЦЭМ!$A$40</f>
        <v>01.12.2024</v>
      </c>
      <c r="B48" s="36">
        <f>SUMIFS(СВЦЭМ!$D$39:$D$789,СВЦЭМ!$A$39:$A$789,$A48,СВЦЭМ!$B$39:$B$789,B$47)+'СЕТ СН'!$F$14+СВЦЭМ!$D$10+'СЕТ СН'!$F$6-'СЕТ СН'!$F$26</f>
        <v>2169.2629253800001</v>
      </c>
      <c r="C48" s="36">
        <f>SUMIFS(СВЦЭМ!$D$39:$D$789,СВЦЭМ!$A$39:$A$789,$A48,СВЦЭМ!$B$39:$B$789,C$47)+'СЕТ СН'!$F$14+СВЦЭМ!$D$10+'СЕТ СН'!$F$6-'СЕТ СН'!$F$26</f>
        <v>2215.8334206499999</v>
      </c>
      <c r="D48" s="36">
        <f>SUMIFS(СВЦЭМ!$D$39:$D$789,СВЦЭМ!$A$39:$A$789,$A48,СВЦЭМ!$B$39:$B$789,D$47)+'СЕТ СН'!$F$14+СВЦЭМ!$D$10+'СЕТ СН'!$F$6-'СЕТ СН'!$F$26</f>
        <v>2233.8459498699999</v>
      </c>
      <c r="E48" s="36">
        <f>SUMIFS(СВЦЭМ!$D$39:$D$789,СВЦЭМ!$A$39:$A$789,$A48,СВЦЭМ!$B$39:$B$789,E$47)+'СЕТ СН'!$F$14+СВЦЭМ!$D$10+'СЕТ СН'!$F$6-'СЕТ СН'!$F$26</f>
        <v>2228.0062261900002</v>
      </c>
      <c r="F48" s="36">
        <f>SUMIFS(СВЦЭМ!$D$39:$D$789,СВЦЭМ!$A$39:$A$789,$A48,СВЦЭМ!$B$39:$B$789,F$47)+'СЕТ СН'!$F$14+СВЦЭМ!$D$10+'СЕТ СН'!$F$6-'СЕТ СН'!$F$26</f>
        <v>2229.4863939699999</v>
      </c>
      <c r="G48" s="36">
        <f>SUMIFS(СВЦЭМ!$D$39:$D$789,СВЦЭМ!$A$39:$A$789,$A48,СВЦЭМ!$B$39:$B$789,G$47)+'СЕТ СН'!$F$14+СВЦЭМ!$D$10+'СЕТ СН'!$F$6-'СЕТ СН'!$F$26</f>
        <v>2247.1329895399999</v>
      </c>
      <c r="H48" s="36">
        <f>SUMIFS(СВЦЭМ!$D$39:$D$789,СВЦЭМ!$A$39:$A$789,$A48,СВЦЭМ!$B$39:$B$789,H$47)+'СЕТ СН'!$F$14+СВЦЭМ!$D$10+'СЕТ СН'!$F$6-'СЕТ СН'!$F$26</f>
        <v>2250.3535978499999</v>
      </c>
      <c r="I48" s="36">
        <f>SUMIFS(СВЦЭМ!$D$39:$D$789,СВЦЭМ!$A$39:$A$789,$A48,СВЦЭМ!$B$39:$B$789,I$47)+'СЕТ СН'!$F$14+СВЦЭМ!$D$10+'СЕТ СН'!$F$6-'СЕТ СН'!$F$26</f>
        <v>2252.5716972200003</v>
      </c>
      <c r="J48" s="36">
        <f>SUMIFS(СВЦЭМ!$D$39:$D$789,СВЦЭМ!$A$39:$A$789,$A48,СВЦЭМ!$B$39:$B$789,J$47)+'СЕТ СН'!$F$14+СВЦЭМ!$D$10+'СЕТ СН'!$F$6-'СЕТ СН'!$F$26</f>
        <v>2211.11201136</v>
      </c>
      <c r="K48" s="36">
        <f>SUMIFS(СВЦЭМ!$D$39:$D$789,СВЦЭМ!$A$39:$A$789,$A48,СВЦЭМ!$B$39:$B$789,K$47)+'СЕТ СН'!$F$14+СВЦЭМ!$D$10+'СЕТ СН'!$F$6-'СЕТ СН'!$F$26</f>
        <v>2216.3417341899999</v>
      </c>
      <c r="L48" s="36">
        <f>SUMIFS(СВЦЭМ!$D$39:$D$789,СВЦЭМ!$A$39:$A$789,$A48,СВЦЭМ!$B$39:$B$789,L$47)+'СЕТ СН'!$F$14+СВЦЭМ!$D$10+'СЕТ СН'!$F$6-'СЕТ СН'!$F$26</f>
        <v>2174.9207862900003</v>
      </c>
      <c r="M48" s="36">
        <f>SUMIFS(СВЦЭМ!$D$39:$D$789,СВЦЭМ!$A$39:$A$789,$A48,СВЦЭМ!$B$39:$B$789,M$47)+'СЕТ СН'!$F$14+СВЦЭМ!$D$10+'СЕТ СН'!$F$6-'СЕТ СН'!$F$26</f>
        <v>2173.8216169699999</v>
      </c>
      <c r="N48" s="36">
        <f>SUMIFS(СВЦЭМ!$D$39:$D$789,СВЦЭМ!$A$39:$A$789,$A48,СВЦЭМ!$B$39:$B$789,N$47)+'СЕТ СН'!$F$14+СВЦЭМ!$D$10+'СЕТ СН'!$F$6-'СЕТ СН'!$F$26</f>
        <v>2201.1972722</v>
      </c>
      <c r="O48" s="36">
        <f>SUMIFS(СВЦЭМ!$D$39:$D$789,СВЦЭМ!$A$39:$A$789,$A48,СВЦЭМ!$B$39:$B$789,O$47)+'СЕТ СН'!$F$14+СВЦЭМ!$D$10+'СЕТ СН'!$F$6-'СЕТ СН'!$F$26</f>
        <v>2213.5377868099999</v>
      </c>
      <c r="P48" s="36">
        <f>SUMIFS(СВЦЭМ!$D$39:$D$789,СВЦЭМ!$A$39:$A$789,$A48,СВЦЭМ!$B$39:$B$789,P$47)+'СЕТ СН'!$F$14+СВЦЭМ!$D$10+'СЕТ СН'!$F$6-'СЕТ СН'!$F$26</f>
        <v>2240.3417707899998</v>
      </c>
      <c r="Q48" s="36">
        <f>SUMIFS(СВЦЭМ!$D$39:$D$789,СВЦЭМ!$A$39:$A$789,$A48,СВЦЭМ!$B$39:$B$789,Q$47)+'СЕТ СН'!$F$14+СВЦЭМ!$D$10+'СЕТ СН'!$F$6-'СЕТ СН'!$F$26</f>
        <v>2260.0773783899999</v>
      </c>
      <c r="R48" s="36">
        <f>SUMIFS(СВЦЭМ!$D$39:$D$789,СВЦЭМ!$A$39:$A$789,$A48,СВЦЭМ!$B$39:$B$789,R$47)+'СЕТ СН'!$F$14+СВЦЭМ!$D$10+'СЕТ СН'!$F$6-'СЕТ СН'!$F$26</f>
        <v>2244.48853839</v>
      </c>
      <c r="S48" s="36">
        <f>SUMIFS(СВЦЭМ!$D$39:$D$789,СВЦЭМ!$A$39:$A$789,$A48,СВЦЭМ!$B$39:$B$789,S$47)+'СЕТ СН'!$F$14+СВЦЭМ!$D$10+'СЕТ СН'!$F$6-'СЕТ СН'!$F$26</f>
        <v>2189.7627104500002</v>
      </c>
      <c r="T48" s="36">
        <f>SUMIFS(СВЦЭМ!$D$39:$D$789,СВЦЭМ!$A$39:$A$789,$A48,СВЦЭМ!$B$39:$B$789,T$47)+'СЕТ СН'!$F$14+СВЦЭМ!$D$10+'СЕТ СН'!$F$6-'СЕТ СН'!$F$26</f>
        <v>2125.11723084</v>
      </c>
      <c r="U48" s="36">
        <f>SUMIFS(СВЦЭМ!$D$39:$D$789,СВЦЭМ!$A$39:$A$789,$A48,СВЦЭМ!$B$39:$B$789,U$47)+'СЕТ СН'!$F$14+СВЦЭМ!$D$10+'СЕТ СН'!$F$6-'СЕТ СН'!$F$26</f>
        <v>2143.3535152300001</v>
      </c>
      <c r="V48" s="36">
        <f>SUMIFS(СВЦЭМ!$D$39:$D$789,СВЦЭМ!$A$39:$A$789,$A48,СВЦЭМ!$B$39:$B$789,V$47)+'СЕТ СН'!$F$14+СВЦЭМ!$D$10+'СЕТ СН'!$F$6-'СЕТ СН'!$F$26</f>
        <v>2164.65450981</v>
      </c>
      <c r="W48" s="36">
        <f>SUMIFS(СВЦЭМ!$D$39:$D$789,СВЦЭМ!$A$39:$A$789,$A48,СВЦЭМ!$B$39:$B$789,W$47)+'СЕТ СН'!$F$14+СВЦЭМ!$D$10+'СЕТ СН'!$F$6-'СЕТ СН'!$F$26</f>
        <v>2182.8168927800002</v>
      </c>
      <c r="X48" s="36">
        <f>SUMIFS(СВЦЭМ!$D$39:$D$789,СВЦЭМ!$A$39:$A$789,$A48,СВЦЭМ!$B$39:$B$789,X$47)+'СЕТ СН'!$F$14+СВЦЭМ!$D$10+'СЕТ СН'!$F$6-'СЕТ СН'!$F$26</f>
        <v>2205.9044444599999</v>
      </c>
      <c r="Y48" s="36">
        <f>SUMIFS(СВЦЭМ!$D$39:$D$789,СВЦЭМ!$A$39:$A$789,$A48,СВЦЭМ!$B$39:$B$789,Y$47)+'СЕТ СН'!$F$14+СВЦЭМ!$D$10+'СЕТ СН'!$F$6-'СЕТ СН'!$F$26</f>
        <v>2272.3353269099998</v>
      </c>
      <c r="AA48" s="45"/>
    </row>
    <row r="49" spans="1:25" ht="15.75" x14ac:dyDescent="0.2">
      <c r="A49" s="35">
        <f>A48+1</f>
        <v>45628</v>
      </c>
      <c r="B49" s="36">
        <f>SUMIFS(СВЦЭМ!$D$39:$D$789,СВЦЭМ!$A$39:$A$789,$A49,СВЦЭМ!$B$39:$B$789,B$47)+'СЕТ СН'!$F$14+СВЦЭМ!$D$10+'СЕТ СН'!$F$6-'СЕТ СН'!$F$26</f>
        <v>2343.4028618100001</v>
      </c>
      <c r="C49" s="36">
        <f>SUMIFS(СВЦЭМ!$D$39:$D$789,СВЦЭМ!$A$39:$A$789,$A49,СВЦЭМ!$B$39:$B$789,C$47)+'СЕТ СН'!$F$14+СВЦЭМ!$D$10+'СЕТ СН'!$F$6-'СЕТ СН'!$F$26</f>
        <v>2329.8064249600002</v>
      </c>
      <c r="D49" s="36">
        <f>SUMIFS(СВЦЭМ!$D$39:$D$789,СВЦЭМ!$A$39:$A$789,$A49,СВЦЭМ!$B$39:$B$789,D$47)+'СЕТ СН'!$F$14+СВЦЭМ!$D$10+'СЕТ СН'!$F$6-'СЕТ СН'!$F$26</f>
        <v>2317.5035913400002</v>
      </c>
      <c r="E49" s="36">
        <f>SUMIFS(СВЦЭМ!$D$39:$D$789,СВЦЭМ!$A$39:$A$789,$A49,СВЦЭМ!$B$39:$B$789,E$47)+'СЕТ СН'!$F$14+СВЦЭМ!$D$10+'СЕТ СН'!$F$6-'СЕТ СН'!$F$26</f>
        <v>2327.56069849</v>
      </c>
      <c r="F49" s="36">
        <f>SUMIFS(СВЦЭМ!$D$39:$D$789,СВЦЭМ!$A$39:$A$789,$A49,СВЦЭМ!$B$39:$B$789,F$47)+'СЕТ СН'!$F$14+СВЦЭМ!$D$10+'СЕТ СН'!$F$6-'СЕТ СН'!$F$26</f>
        <v>2319.8956219000002</v>
      </c>
      <c r="G49" s="36">
        <f>SUMIFS(СВЦЭМ!$D$39:$D$789,СВЦЭМ!$A$39:$A$789,$A49,СВЦЭМ!$B$39:$B$789,G$47)+'СЕТ СН'!$F$14+СВЦЭМ!$D$10+'СЕТ СН'!$F$6-'СЕТ СН'!$F$26</f>
        <v>2324.2384488500002</v>
      </c>
      <c r="H49" s="36">
        <f>SUMIFS(СВЦЭМ!$D$39:$D$789,СВЦЭМ!$A$39:$A$789,$A49,СВЦЭМ!$B$39:$B$789,H$47)+'СЕТ СН'!$F$14+СВЦЭМ!$D$10+'СЕТ СН'!$F$6-'СЕТ СН'!$F$26</f>
        <v>2268.7039646600001</v>
      </c>
      <c r="I49" s="36">
        <f>SUMIFS(СВЦЭМ!$D$39:$D$789,СВЦЭМ!$A$39:$A$789,$A49,СВЦЭМ!$B$39:$B$789,I$47)+'СЕТ СН'!$F$14+СВЦЭМ!$D$10+'СЕТ СН'!$F$6-'СЕТ СН'!$F$26</f>
        <v>2188.7765005599999</v>
      </c>
      <c r="J49" s="36">
        <f>SUMIFS(СВЦЭМ!$D$39:$D$789,СВЦЭМ!$A$39:$A$789,$A49,СВЦЭМ!$B$39:$B$789,J$47)+'СЕТ СН'!$F$14+СВЦЭМ!$D$10+'СЕТ СН'!$F$6-'СЕТ СН'!$F$26</f>
        <v>2146.7040644400004</v>
      </c>
      <c r="K49" s="36">
        <f>SUMIFS(СВЦЭМ!$D$39:$D$789,СВЦЭМ!$A$39:$A$789,$A49,СВЦЭМ!$B$39:$B$789,K$47)+'СЕТ СН'!$F$14+СВЦЭМ!$D$10+'СЕТ СН'!$F$6-'СЕТ СН'!$F$26</f>
        <v>2132.8281828300001</v>
      </c>
      <c r="L49" s="36">
        <f>SUMIFS(СВЦЭМ!$D$39:$D$789,СВЦЭМ!$A$39:$A$789,$A49,СВЦЭМ!$B$39:$B$789,L$47)+'СЕТ СН'!$F$14+СВЦЭМ!$D$10+'СЕТ СН'!$F$6-'СЕТ СН'!$F$26</f>
        <v>2149.2772204100002</v>
      </c>
      <c r="M49" s="36">
        <f>SUMIFS(СВЦЭМ!$D$39:$D$789,СВЦЭМ!$A$39:$A$789,$A49,СВЦЭМ!$B$39:$B$789,M$47)+'СЕТ СН'!$F$14+СВЦЭМ!$D$10+'СЕТ СН'!$F$6-'СЕТ СН'!$F$26</f>
        <v>2163.94802764</v>
      </c>
      <c r="N49" s="36">
        <f>SUMIFS(СВЦЭМ!$D$39:$D$789,СВЦЭМ!$A$39:$A$789,$A49,СВЦЭМ!$B$39:$B$789,N$47)+'СЕТ СН'!$F$14+СВЦЭМ!$D$10+'СЕТ СН'!$F$6-'СЕТ СН'!$F$26</f>
        <v>2179.3874635900002</v>
      </c>
      <c r="O49" s="36">
        <f>SUMIFS(СВЦЭМ!$D$39:$D$789,СВЦЭМ!$A$39:$A$789,$A49,СВЦЭМ!$B$39:$B$789,O$47)+'СЕТ СН'!$F$14+СВЦЭМ!$D$10+'СЕТ СН'!$F$6-'СЕТ СН'!$F$26</f>
        <v>2194.93540076</v>
      </c>
      <c r="P49" s="36">
        <f>SUMIFS(СВЦЭМ!$D$39:$D$789,СВЦЭМ!$A$39:$A$789,$A49,СВЦЭМ!$B$39:$B$789,P$47)+'СЕТ СН'!$F$14+СВЦЭМ!$D$10+'СЕТ СН'!$F$6-'СЕТ СН'!$F$26</f>
        <v>2209.1610423699999</v>
      </c>
      <c r="Q49" s="36">
        <f>SUMIFS(СВЦЭМ!$D$39:$D$789,СВЦЭМ!$A$39:$A$789,$A49,СВЦЭМ!$B$39:$B$789,Q$47)+'СЕТ СН'!$F$14+СВЦЭМ!$D$10+'СЕТ СН'!$F$6-'СЕТ СН'!$F$26</f>
        <v>2207.8250587400003</v>
      </c>
      <c r="R49" s="36">
        <f>SUMIFS(СВЦЭМ!$D$39:$D$789,СВЦЭМ!$A$39:$A$789,$A49,СВЦЭМ!$B$39:$B$789,R$47)+'СЕТ СН'!$F$14+СВЦЭМ!$D$10+'СЕТ СН'!$F$6-'СЕТ СН'!$F$26</f>
        <v>2198.3194122999998</v>
      </c>
      <c r="S49" s="36">
        <f>SUMIFS(СВЦЭМ!$D$39:$D$789,СВЦЭМ!$A$39:$A$789,$A49,СВЦЭМ!$B$39:$B$789,S$47)+'СЕТ СН'!$F$14+СВЦЭМ!$D$10+'СЕТ СН'!$F$6-'СЕТ СН'!$F$26</f>
        <v>2150.3253991000001</v>
      </c>
      <c r="T49" s="36">
        <f>SUMIFS(СВЦЭМ!$D$39:$D$789,СВЦЭМ!$A$39:$A$789,$A49,СВЦЭМ!$B$39:$B$789,T$47)+'СЕТ СН'!$F$14+СВЦЭМ!$D$10+'СЕТ СН'!$F$6-'СЕТ СН'!$F$26</f>
        <v>2103.7597649300001</v>
      </c>
      <c r="U49" s="36">
        <f>SUMIFS(СВЦЭМ!$D$39:$D$789,СВЦЭМ!$A$39:$A$789,$A49,СВЦЭМ!$B$39:$B$789,U$47)+'СЕТ СН'!$F$14+СВЦЭМ!$D$10+'СЕТ СН'!$F$6-'СЕТ СН'!$F$26</f>
        <v>2141.3464580600003</v>
      </c>
      <c r="V49" s="36">
        <f>SUMIFS(СВЦЭМ!$D$39:$D$789,СВЦЭМ!$A$39:$A$789,$A49,СВЦЭМ!$B$39:$B$789,V$47)+'СЕТ СН'!$F$14+СВЦЭМ!$D$10+'СЕТ СН'!$F$6-'СЕТ СН'!$F$26</f>
        <v>2169.51417081</v>
      </c>
      <c r="W49" s="36">
        <f>SUMIFS(СВЦЭМ!$D$39:$D$789,СВЦЭМ!$A$39:$A$789,$A49,СВЦЭМ!$B$39:$B$789,W$47)+'СЕТ СН'!$F$14+СВЦЭМ!$D$10+'СЕТ СН'!$F$6-'СЕТ СН'!$F$26</f>
        <v>2161.2072642399999</v>
      </c>
      <c r="X49" s="36">
        <f>SUMIFS(СВЦЭМ!$D$39:$D$789,СВЦЭМ!$A$39:$A$789,$A49,СВЦЭМ!$B$39:$B$789,X$47)+'СЕТ СН'!$F$14+СВЦЭМ!$D$10+'СЕТ СН'!$F$6-'СЕТ СН'!$F$26</f>
        <v>2161.0273950800001</v>
      </c>
      <c r="Y49" s="36">
        <f>SUMIFS(СВЦЭМ!$D$39:$D$789,СВЦЭМ!$A$39:$A$789,$A49,СВЦЭМ!$B$39:$B$789,Y$47)+'СЕТ СН'!$F$14+СВЦЭМ!$D$10+'СЕТ СН'!$F$6-'СЕТ СН'!$F$26</f>
        <v>2190.6288723000002</v>
      </c>
    </row>
    <row r="50" spans="1:25" ht="15.75" x14ac:dyDescent="0.2">
      <c r="A50" s="35">
        <f t="shared" ref="A50:A78" si="1">A49+1</f>
        <v>45629</v>
      </c>
      <c r="B50" s="36">
        <f>SUMIFS(СВЦЭМ!$D$39:$D$789,СВЦЭМ!$A$39:$A$789,$A50,СВЦЭМ!$B$39:$B$789,B$47)+'СЕТ СН'!$F$14+СВЦЭМ!$D$10+'СЕТ СН'!$F$6-'СЕТ СН'!$F$26</f>
        <v>2209.53062331</v>
      </c>
      <c r="C50" s="36">
        <f>SUMIFS(СВЦЭМ!$D$39:$D$789,СВЦЭМ!$A$39:$A$789,$A50,СВЦЭМ!$B$39:$B$789,C$47)+'СЕТ СН'!$F$14+СВЦЭМ!$D$10+'СЕТ СН'!$F$6-'СЕТ СН'!$F$26</f>
        <v>2247.8198089799998</v>
      </c>
      <c r="D50" s="36">
        <f>SUMIFS(СВЦЭМ!$D$39:$D$789,СВЦЭМ!$A$39:$A$789,$A50,СВЦЭМ!$B$39:$B$789,D$47)+'СЕТ СН'!$F$14+СВЦЭМ!$D$10+'СЕТ СН'!$F$6-'СЕТ СН'!$F$26</f>
        <v>2277.71536384</v>
      </c>
      <c r="E50" s="36">
        <f>SUMIFS(СВЦЭМ!$D$39:$D$789,СВЦЭМ!$A$39:$A$789,$A50,СВЦЭМ!$B$39:$B$789,E$47)+'СЕТ СН'!$F$14+СВЦЭМ!$D$10+'СЕТ СН'!$F$6-'СЕТ СН'!$F$26</f>
        <v>2305.87055341</v>
      </c>
      <c r="F50" s="36">
        <f>SUMIFS(СВЦЭМ!$D$39:$D$789,СВЦЭМ!$A$39:$A$789,$A50,СВЦЭМ!$B$39:$B$789,F$47)+'СЕТ СН'!$F$14+СВЦЭМ!$D$10+'СЕТ СН'!$F$6-'СЕТ СН'!$F$26</f>
        <v>2312.08953096</v>
      </c>
      <c r="G50" s="36">
        <f>SUMIFS(СВЦЭМ!$D$39:$D$789,СВЦЭМ!$A$39:$A$789,$A50,СВЦЭМ!$B$39:$B$789,G$47)+'СЕТ СН'!$F$14+СВЦЭМ!$D$10+'СЕТ СН'!$F$6-'СЕТ СН'!$F$26</f>
        <v>2266.0108857700002</v>
      </c>
      <c r="H50" s="36">
        <f>SUMIFS(СВЦЭМ!$D$39:$D$789,СВЦЭМ!$A$39:$A$789,$A50,СВЦЭМ!$B$39:$B$789,H$47)+'СЕТ СН'!$F$14+СВЦЭМ!$D$10+'СЕТ СН'!$F$6-'СЕТ СН'!$F$26</f>
        <v>2212.4431661600001</v>
      </c>
      <c r="I50" s="36">
        <f>SUMIFS(СВЦЭМ!$D$39:$D$789,СВЦЭМ!$A$39:$A$789,$A50,СВЦЭМ!$B$39:$B$789,I$47)+'СЕТ СН'!$F$14+СВЦЭМ!$D$10+'СЕТ СН'!$F$6-'СЕТ СН'!$F$26</f>
        <v>2144.1224361</v>
      </c>
      <c r="J50" s="36">
        <f>SUMIFS(СВЦЭМ!$D$39:$D$789,СВЦЭМ!$A$39:$A$789,$A50,СВЦЭМ!$B$39:$B$789,J$47)+'СЕТ СН'!$F$14+СВЦЭМ!$D$10+'СЕТ СН'!$F$6-'СЕТ СН'!$F$26</f>
        <v>2089.37774012</v>
      </c>
      <c r="K50" s="36">
        <f>SUMIFS(СВЦЭМ!$D$39:$D$789,СВЦЭМ!$A$39:$A$789,$A50,СВЦЭМ!$B$39:$B$789,K$47)+'СЕТ СН'!$F$14+СВЦЭМ!$D$10+'СЕТ СН'!$F$6-'СЕТ СН'!$F$26</f>
        <v>2095.1145206900001</v>
      </c>
      <c r="L50" s="36">
        <f>SUMIFS(СВЦЭМ!$D$39:$D$789,СВЦЭМ!$A$39:$A$789,$A50,СВЦЭМ!$B$39:$B$789,L$47)+'СЕТ СН'!$F$14+СВЦЭМ!$D$10+'СЕТ СН'!$F$6-'СЕТ СН'!$F$26</f>
        <v>2102.3562957300001</v>
      </c>
      <c r="M50" s="36">
        <f>SUMIFS(СВЦЭМ!$D$39:$D$789,СВЦЭМ!$A$39:$A$789,$A50,СВЦЭМ!$B$39:$B$789,M$47)+'СЕТ СН'!$F$14+СВЦЭМ!$D$10+'СЕТ СН'!$F$6-'СЕТ СН'!$F$26</f>
        <v>2105.05932153</v>
      </c>
      <c r="N50" s="36">
        <f>SUMIFS(СВЦЭМ!$D$39:$D$789,СВЦЭМ!$A$39:$A$789,$A50,СВЦЭМ!$B$39:$B$789,N$47)+'СЕТ СН'!$F$14+СВЦЭМ!$D$10+'СЕТ СН'!$F$6-'СЕТ СН'!$F$26</f>
        <v>2136.78343146</v>
      </c>
      <c r="O50" s="36">
        <f>SUMIFS(СВЦЭМ!$D$39:$D$789,СВЦЭМ!$A$39:$A$789,$A50,СВЦЭМ!$B$39:$B$789,O$47)+'СЕТ СН'!$F$14+СВЦЭМ!$D$10+'СЕТ СН'!$F$6-'СЕТ СН'!$F$26</f>
        <v>2148.7476121500004</v>
      </c>
      <c r="P50" s="36">
        <f>SUMIFS(СВЦЭМ!$D$39:$D$789,СВЦЭМ!$A$39:$A$789,$A50,СВЦЭМ!$B$39:$B$789,P$47)+'СЕТ СН'!$F$14+СВЦЭМ!$D$10+'СЕТ СН'!$F$6-'СЕТ СН'!$F$26</f>
        <v>2169.9466767200001</v>
      </c>
      <c r="Q50" s="36">
        <f>SUMIFS(СВЦЭМ!$D$39:$D$789,СВЦЭМ!$A$39:$A$789,$A50,СВЦЭМ!$B$39:$B$789,Q$47)+'СЕТ СН'!$F$14+СВЦЭМ!$D$10+'СЕТ СН'!$F$6-'СЕТ СН'!$F$26</f>
        <v>2195.4321342600001</v>
      </c>
      <c r="R50" s="36">
        <f>SUMIFS(СВЦЭМ!$D$39:$D$789,СВЦЭМ!$A$39:$A$789,$A50,СВЦЭМ!$B$39:$B$789,R$47)+'СЕТ СН'!$F$14+СВЦЭМ!$D$10+'СЕТ СН'!$F$6-'СЕТ СН'!$F$26</f>
        <v>2177.4921035000002</v>
      </c>
      <c r="S50" s="36">
        <f>SUMIFS(СВЦЭМ!$D$39:$D$789,СВЦЭМ!$A$39:$A$789,$A50,СВЦЭМ!$B$39:$B$789,S$47)+'СЕТ СН'!$F$14+СВЦЭМ!$D$10+'СЕТ СН'!$F$6-'СЕТ СН'!$F$26</f>
        <v>2132.5578091899997</v>
      </c>
      <c r="T50" s="36">
        <f>SUMIFS(СВЦЭМ!$D$39:$D$789,СВЦЭМ!$A$39:$A$789,$A50,СВЦЭМ!$B$39:$B$789,T$47)+'СЕТ СН'!$F$14+СВЦЭМ!$D$10+'СЕТ СН'!$F$6-'СЕТ СН'!$F$26</f>
        <v>2086.1515466999999</v>
      </c>
      <c r="U50" s="36">
        <f>SUMIFS(СВЦЭМ!$D$39:$D$789,СВЦЭМ!$A$39:$A$789,$A50,СВЦЭМ!$B$39:$B$789,U$47)+'СЕТ СН'!$F$14+СВЦЭМ!$D$10+'СЕТ СН'!$F$6-'СЕТ СН'!$F$26</f>
        <v>2106.6593365700001</v>
      </c>
      <c r="V50" s="36">
        <f>SUMIFS(СВЦЭМ!$D$39:$D$789,СВЦЭМ!$A$39:$A$789,$A50,СВЦЭМ!$B$39:$B$789,V$47)+'СЕТ СН'!$F$14+СВЦЭМ!$D$10+'СЕТ СН'!$F$6-'СЕТ СН'!$F$26</f>
        <v>2128.4136712700001</v>
      </c>
      <c r="W50" s="36">
        <f>SUMIFS(СВЦЭМ!$D$39:$D$789,СВЦЭМ!$A$39:$A$789,$A50,СВЦЭМ!$B$39:$B$789,W$47)+'СЕТ СН'!$F$14+СВЦЭМ!$D$10+'СЕТ СН'!$F$6-'СЕТ СН'!$F$26</f>
        <v>2143.2937433300003</v>
      </c>
      <c r="X50" s="36">
        <f>SUMIFS(СВЦЭМ!$D$39:$D$789,СВЦЭМ!$A$39:$A$789,$A50,СВЦЭМ!$B$39:$B$789,X$47)+'СЕТ СН'!$F$14+СВЦЭМ!$D$10+'СЕТ СН'!$F$6-'СЕТ СН'!$F$26</f>
        <v>2153.9184507800001</v>
      </c>
      <c r="Y50" s="36">
        <f>SUMIFS(СВЦЭМ!$D$39:$D$789,СВЦЭМ!$A$39:$A$789,$A50,СВЦЭМ!$B$39:$B$789,Y$47)+'СЕТ СН'!$F$14+СВЦЭМ!$D$10+'СЕТ СН'!$F$6-'СЕТ СН'!$F$26</f>
        <v>2190.0228774299999</v>
      </c>
    </row>
    <row r="51" spans="1:25" ht="15.75" x14ac:dyDescent="0.2">
      <c r="A51" s="35">
        <f t="shared" si="1"/>
        <v>45630</v>
      </c>
      <c r="B51" s="36">
        <f>SUMIFS(СВЦЭМ!$D$39:$D$789,СВЦЭМ!$A$39:$A$789,$A51,СВЦЭМ!$B$39:$B$789,B$47)+'СЕТ СН'!$F$14+СВЦЭМ!$D$10+'СЕТ СН'!$F$6-'СЕТ СН'!$F$26</f>
        <v>2223.9061360700002</v>
      </c>
      <c r="C51" s="36">
        <f>SUMIFS(СВЦЭМ!$D$39:$D$789,СВЦЭМ!$A$39:$A$789,$A51,СВЦЭМ!$B$39:$B$789,C$47)+'СЕТ СН'!$F$14+СВЦЭМ!$D$10+'СЕТ СН'!$F$6-'СЕТ СН'!$F$26</f>
        <v>2287.31652437</v>
      </c>
      <c r="D51" s="36">
        <f>SUMIFS(СВЦЭМ!$D$39:$D$789,СВЦЭМ!$A$39:$A$789,$A51,СВЦЭМ!$B$39:$B$789,D$47)+'СЕТ СН'!$F$14+СВЦЭМ!$D$10+'СЕТ СН'!$F$6-'СЕТ СН'!$F$26</f>
        <v>2311.4400683899999</v>
      </c>
      <c r="E51" s="36">
        <f>SUMIFS(СВЦЭМ!$D$39:$D$789,СВЦЭМ!$A$39:$A$789,$A51,СВЦЭМ!$B$39:$B$789,E$47)+'СЕТ СН'!$F$14+СВЦЭМ!$D$10+'СЕТ СН'!$F$6-'СЕТ СН'!$F$26</f>
        <v>2326.5212266899998</v>
      </c>
      <c r="F51" s="36">
        <f>SUMIFS(СВЦЭМ!$D$39:$D$789,СВЦЭМ!$A$39:$A$789,$A51,СВЦЭМ!$B$39:$B$789,F$47)+'СЕТ СН'!$F$14+СВЦЭМ!$D$10+'СЕТ СН'!$F$6-'СЕТ СН'!$F$26</f>
        <v>2320.3457273600002</v>
      </c>
      <c r="G51" s="36">
        <f>SUMIFS(СВЦЭМ!$D$39:$D$789,СВЦЭМ!$A$39:$A$789,$A51,СВЦЭМ!$B$39:$B$789,G$47)+'СЕТ СН'!$F$14+СВЦЭМ!$D$10+'СЕТ СН'!$F$6-'СЕТ СН'!$F$26</f>
        <v>2306.3538731399999</v>
      </c>
      <c r="H51" s="36">
        <f>SUMIFS(СВЦЭМ!$D$39:$D$789,СВЦЭМ!$A$39:$A$789,$A51,СВЦЭМ!$B$39:$B$789,H$47)+'СЕТ СН'!$F$14+СВЦЭМ!$D$10+'СЕТ СН'!$F$6-'СЕТ СН'!$F$26</f>
        <v>2276.8606264200002</v>
      </c>
      <c r="I51" s="36">
        <f>SUMIFS(СВЦЭМ!$D$39:$D$789,СВЦЭМ!$A$39:$A$789,$A51,СВЦЭМ!$B$39:$B$789,I$47)+'СЕТ СН'!$F$14+СВЦЭМ!$D$10+'СЕТ СН'!$F$6-'СЕТ СН'!$F$26</f>
        <v>2173.2490377099998</v>
      </c>
      <c r="J51" s="36">
        <f>SUMIFS(СВЦЭМ!$D$39:$D$789,СВЦЭМ!$A$39:$A$789,$A51,СВЦЭМ!$B$39:$B$789,J$47)+'СЕТ СН'!$F$14+СВЦЭМ!$D$10+'СЕТ СН'!$F$6-'СЕТ СН'!$F$26</f>
        <v>2121.8779730900001</v>
      </c>
      <c r="K51" s="36">
        <f>SUMIFS(СВЦЭМ!$D$39:$D$789,СВЦЭМ!$A$39:$A$789,$A51,СВЦЭМ!$B$39:$B$789,K$47)+'СЕТ СН'!$F$14+СВЦЭМ!$D$10+'СЕТ СН'!$F$6-'СЕТ СН'!$F$26</f>
        <v>2099.25498083</v>
      </c>
      <c r="L51" s="36">
        <f>SUMIFS(СВЦЭМ!$D$39:$D$789,СВЦЭМ!$A$39:$A$789,$A51,СВЦЭМ!$B$39:$B$789,L$47)+'СЕТ СН'!$F$14+СВЦЭМ!$D$10+'СЕТ СН'!$F$6-'СЕТ СН'!$F$26</f>
        <v>2030.3000535400001</v>
      </c>
      <c r="M51" s="36">
        <f>SUMIFS(СВЦЭМ!$D$39:$D$789,СВЦЭМ!$A$39:$A$789,$A51,СВЦЭМ!$B$39:$B$789,M$47)+'СЕТ СН'!$F$14+СВЦЭМ!$D$10+'СЕТ СН'!$F$6-'СЕТ СН'!$F$26</f>
        <v>2018.8060575100001</v>
      </c>
      <c r="N51" s="36">
        <f>SUMIFS(СВЦЭМ!$D$39:$D$789,СВЦЭМ!$A$39:$A$789,$A51,СВЦЭМ!$B$39:$B$789,N$47)+'СЕТ СН'!$F$14+СВЦЭМ!$D$10+'СЕТ СН'!$F$6-'СЕТ СН'!$F$26</f>
        <v>2053.1904721999999</v>
      </c>
      <c r="O51" s="36">
        <f>SUMIFS(СВЦЭМ!$D$39:$D$789,СВЦЭМ!$A$39:$A$789,$A51,СВЦЭМ!$B$39:$B$789,O$47)+'СЕТ СН'!$F$14+СВЦЭМ!$D$10+'СЕТ СН'!$F$6-'СЕТ СН'!$F$26</f>
        <v>2058.9206467100003</v>
      </c>
      <c r="P51" s="36">
        <f>SUMIFS(СВЦЭМ!$D$39:$D$789,СВЦЭМ!$A$39:$A$789,$A51,СВЦЭМ!$B$39:$B$789,P$47)+'СЕТ СН'!$F$14+СВЦЭМ!$D$10+'СЕТ СН'!$F$6-'СЕТ СН'!$F$26</f>
        <v>2072.32339473</v>
      </c>
      <c r="Q51" s="36">
        <f>SUMIFS(СВЦЭМ!$D$39:$D$789,СВЦЭМ!$A$39:$A$789,$A51,СВЦЭМ!$B$39:$B$789,Q$47)+'СЕТ СН'!$F$14+СВЦЭМ!$D$10+'СЕТ СН'!$F$6-'СЕТ СН'!$F$26</f>
        <v>2082.72251336</v>
      </c>
      <c r="R51" s="36">
        <f>SUMIFS(СВЦЭМ!$D$39:$D$789,СВЦЭМ!$A$39:$A$789,$A51,СВЦЭМ!$B$39:$B$789,R$47)+'СЕТ СН'!$F$14+СВЦЭМ!$D$10+'СЕТ СН'!$F$6-'СЕТ СН'!$F$26</f>
        <v>2074.2188439500001</v>
      </c>
      <c r="S51" s="36">
        <f>SUMIFS(СВЦЭМ!$D$39:$D$789,СВЦЭМ!$A$39:$A$789,$A51,СВЦЭМ!$B$39:$B$789,S$47)+'СЕТ СН'!$F$14+СВЦЭМ!$D$10+'СЕТ СН'!$F$6-'СЕТ СН'!$F$26</f>
        <v>2026.5353386199999</v>
      </c>
      <c r="T51" s="36">
        <f>SUMIFS(СВЦЭМ!$D$39:$D$789,СВЦЭМ!$A$39:$A$789,$A51,СВЦЭМ!$B$39:$B$789,T$47)+'СЕТ СН'!$F$14+СВЦЭМ!$D$10+'СЕТ СН'!$F$6-'СЕТ СН'!$F$26</f>
        <v>1979.7374100900001</v>
      </c>
      <c r="U51" s="36">
        <f>SUMIFS(СВЦЭМ!$D$39:$D$789,СВЦЭМ!$A$39:$A$789,$A51,СВЦЭМ!$B$39:$B$789,U$47)+'СЕТ СН'!$F$14+СВЦЭМ!$D$10+'СЕТ СН'!$F$6-'СЕТ СН'!$F$26</f>
        <v>1983.6052395500001</v>
      </c>
      <c r="V51" s="36">
        <f>SUMIFS(СВЦЭМ!$D$39:$D$789,СВЦЭМ!$A$39:$A$789,$A51,СВЦЭМ!$B$39:$B$789,V$47)+'СЕТ СН'!$F$14+СВЦЭМ!$D$10+'СЕТ СН'!$F$6-'СЕТ СН'!$F$26</f>
        <v>2021.2592560000001</v>
      </c>
      <c r="W51" s="36">
        <f>SUMIFS(СВЦЭМ!$D$39:$D$789,СВЦЭМ!$A$39:$A$789,$A51,СВЦЭМ!$B$39:$B$789,W$47)+'СЕТ СН'!$F$14+СВЦЭМ!$D$10+'СЕТ СН'!$F$6-'СЕТ СН'!$F$26</f>
        <v>2042.4622852100001</v>
      </c>
      <c r="X51" s="36">
        <f>SUMIFS(СВЦЭМ!$D$39:$D$789,СВЦЭМ!$A$39:$A$789,$A51,СВЦЭМ!$B$39:$B$789,X$47)+'СЕТ СН'!$F$14+СВЦЭМ!$D$10+'СЕТ СН'!$F$6-'СЕТ СН'!$F$26</f>
        <v>2077.2389769200004</v>
      </c>
      <c r="Y51" s="36">
        <f>SUMIFS(СВЦЭМ!$D$39:$D$789,СВЦЭМ!$A$39:$A$789,$A51,СВЦЭМ!$B$39:$B$789,Y$47)+'СЕТ СН'!$F$14+СВЦЭМ!$D$10+'СЕТ СН'!$F$6-'СЕТ СН'!$F$26</f>
        <v>2114.24362617</v>
      </c>
    </row>
    <row r="52" spans="1:25" ht="15.75" x14ac:dyDescent="0.2">
      <c r="A52" s="35">
        <f t="shared" si="1"/>
        <v>45631</v>
      </c>
      <c r="B52" s="36">
        <f>SUMIFS(СВЦЭМ!$D$39:$D$789,СВЦЭМ!$A$39:$A$789,$A52,СВЦЭМ!$B$39:$B$789,B$47)+'СЕТ СН'!$F$14+СВЦЭМ!$D$10+'СЕТ СН'!$F$6-'СЕТ СН'!$F$26</f>
        <v>2123.6575973700001</v>
      </c>
      <c r="C52" s="36">
        <f>SUMIFS(СВЦЭМ!$D$39:$D$789,СВЦЭМ!$A$39:$A$789,$A52,СВЦЭМ!$B$39:$B$789,C$47)+'СЕТ СН'!$F$14+СВЦЭМ!$D$10+'СЕТ СН'!$F$6-'СЕТ СН'!$F$26</f>
        <v>2174.42275427</v>
      </c>
      <c r="D52" s="36">
        <f>SUMIFS(СВЦЭМ!$D$39:$D$789,СВЦЭМ!$A$39:$A$789,$A52,СВЦЭМ!$B$39:$B$789,D$47)+'СЕТ СН'!$F$14+СВЦЭМ!$D$10+'СЕТ СН'!$F$6-'СЕТ СН'!$F$26</f>
        <v>2186.5616845899999</v>
      </c>
      <c r="E52" s="36">
        <f>SUMIFS(СВЦЭМ!$D$39:$D$789,СВЦЭМ!$A$39:$A$789,$A52,СВЦЭМ!$B$39:$B$789,E$47)+'СЕТ СН'!$F$14+СВЦЭМ!$D$10+'СЕТ СН'!$F$6-'СЕТ СН'!$F$26</f>
        <v>2199.3108966600003</v>
      </c>
      <c r="F52" s="36">
        <f>SUMIFS(СВЦЭМ!$D$39:$D$789,СВЦЭМ!$A$39:$A$789,$A52,СВЦЭМ!$B$39:$B$789,F$47)+'СЕТ СН'!$F$14+СВЦЭМ!$D$10+'СЕТ СН'!$F$6-'СЕТ СН'!$F$26</f>
        <v>2192.8362017499999</v>
      </c>
      <c r="G52" s="36">
        <f>SUMIFS(СВЦЭМ!$D$39:$D$789,СВЦЭМ!$A$39:$A$789,$A52,СВЦЭМ!$B$39:$B$789,G$47)+'СЕТ СН'!$F$14+СВЦЭМ!$D$10+'СЕТ СН'!$F$6-'СЕТ СН'!$F$26</f>
        <v>2169.1853601000003</v>
      </c>
      <c r="H52" s="36">
        <f>SUMIFS(СВЦЭМ!$D$39:$D$789,СВЦЭМ!$A$39:$A$789,$A52,СВЦЭМ!$B$39:$B$789,H$47)+'СЕТ СН'!$F$14+СВЦЭМ!$D$10+'СЕТ СН'!$F$6-'СЕТ СН'!$F$26</f>
        <v>2095.2168822000003</v>
      </c>
      <c r="I52" s="36">
        <f>SUMIFS(СВЦЭМ!$D$39:$D$789,СВЦЭМ!$A$39:$A$789,$A52,СВЦЭМ!$B$39:$B$789,I$47)+'СЕТ СН'!$F$14+СВЦЭМ!$D$10+'СЕТ СН'!$F$6-'СЕТ СН'!$F$26</f>
        <v>2016.97936936</v>
      </c>
      <c r="J52" s="36">
        <f>SUMIFS(СВЦЭМ!$D$39:$D$789,СВЦЭМ!$A$39:$A$789,$A52,СВЦЭМ!$B$39:$B$789,J$47)+'СЕТ СН'!$F$14+СВЦЭМ!$D$10+'СЕТ СН'!$F$6-'СЕТ СН'!$F$26</f>
        <v>1975.5572488299999</v>
      </c>
      <c r="K52" s="36">
        <f>SUMIFS(СВЦЭМ!$D$39:$D$789,СВЦЭМ!$A$39:$A$789,$A52,СВЦЭМ!$B$39:$B$789,K$47)+'СЕТ СН'!$F$14+СВЦЭМ!$D$10+'СЕТ СН'!$F$6-'СЕТ СН'!$F$26</f>
        <v>1945.8060744900001</v>
      </c>
      <c r="L52" s="36">
        <f>SUMIFS(СВЦЭМ!$D$39:$D$789,СВЦЭМ!$A$39:$A$789,$A52,СВЦЭМ!$B$39:$B$789,L$47)+'СЕТ СН'!$F$14+СВЦЭМ!$D$10+'СЕТ СН'!$F$6-'СЕТ СН'!$F$26</f>
        <v>1936.00840973</v>
      </c>
      <c r="M52" s="36">
        <f>SUMIFS(СВЦЭМ!$D$39:$D$789,СВЦЭМ!$A$39:$A$789,$A52,СВЦЭМ!$B$39:$B$789,M$47)+'СЕТ СН'!$F$14+СВЦЭМ!$D$10+'СЕТ СН'!$F$6-'СЕТ СН'!$F$26</f>
        <v>1959.67869111</v>
      </c>
      <c r="N52" s="36">
        <f>SUMIFS(СВЦЭМ!$D$39:$D$789,СВЦЭМ!$A$39:$A$789,$A52,СВЦЭМ!$B$39:$B$789,N$47)+'СЕТ СН'!$F$14+СВЦЭМ!$D$10+'СЕТ СН'!$F$6-'СЕТ СН'!$F$26</f>
        <v>1971.0212938500001</v>
      </c>
      <c r="O52" s="36">
        <f>SUMIFS(СВЦЭМ!$D$39:$D$789,СВЦЭМ!$A$39:$A$789,$A52,СВЦЭМ!$B$39:$B$789,O$47)+'СЕТ СН'!$F$14+СВЦЭМ!$D$10+'СЕТ СН'!$F$6-'СЕТ СН'!$F$26</f>
        <v>1977.0459981399999</v>
      </c>
      <c r="P52" s="36">
        <f>SUMIFS(СВЦЭМ!$D$39:$D$789,СВЦЭМ!$A$39:$A$789,$A52,СВЦЭМ!$B$39:$B$789,P$47)+'СЕТ СН'!$F$14+СВЦЭМ!$D$10+'СЕТ СН'!$F$6-'СЕТ СН'!$F$26</f>
        <v>1991.8214497200001</v>
      </c>
      <c r="Q52" s="36">
        <f>SUMIFS(СВЦЭМ!$D$39:$D$789,СВЦЭМ!$A$39:$A$789,$A52,СВЦЭМ!$B$39:$B$789,Q$47)+'СЕТ СН'!$F$14+СВЦЭМ!$D$10+'СЕТ СН'!$F$6-'СЕТ СН'!$F$26</f>
        <v>2015.18803699</v>
      </c>
      <c r="R52" s="36">
        <f>SUMIFS(СВЦЭМ!$D$39:$D$789,СВЦЭМ!$A$39:$A$789,$A52,СВЦЭМ!$B$39:$B$789,R$47)+'СЕТ СН'!$F$14+СВЦЭМ!$D$10+'СЕТ СН'!$F$6-'СЕТ СН'!$F$26</f>
        <v>2017.41903901</v>
      </c>
      <c r="S52" s="36">
        <f>SUMIFS(СВЦЭМ!$D$39:$D$789,СВЦЭМ!$A$39:$A$789,$A52,СВЦЭМ!$B$39:$B$789,S$47)+'СЕТ СН'!$F$14+СВЦЭМ!$D$10+'СЕТ СН'!$F$6-'СЕТ СН'!$F$26</f>
        <v>1963.71192836</v>
      </c>
      <c r="T52" s="36">
        <f>SUMIFS(СВЦЭМ!$D$39:$D$789,СВЦЭМ!$A$39:$A$789,$A52,СВЦЭМ!$B$39:$B$789,T$47)+'СЕТ СН'!$F$14+СВЦЭМ!$D$10+'СЕТ СН'!$F$6-'СЕТ СН'!$F$26</f>
        <v>1912.5188326300001</v>
      </c>
      <c r="U52" s="36">
        <f>SUMIFS(СВЦЭМ!$D$39:$D$789,СВЦЭМ!$A$39:$A$789,$A52,СВЦЭМ!$B$39:$B$789,U$47)+'СЕТ СН'!$F$14+СВЦЭМ!$D$10+'СЕТ СН'!$F$6-'СЕТ СН'!$F$26</f>
        <v>1913.47543905</v>
      </c>
      <c r="V52" s="36">
        <f>SUMIFS(СВЦЭМ!$D$39:$D$789,СВЦЭМ!$A$39:$A$789,$A52,СВЦЭМ!$B$39:$B$789,V$47)+'СЕТ СН'!$F$14+СВЦЭМ!$D$10+'СЕТ СН'!$F$6-'СЕТ СН'!$F$26</f>
        <v>1947.11039762</v>
      </c>
      <c r="W52" s="36">
        <f>SUMIFS(СВЦЭМ!$D$39:$D$789,СВЦЭМ!$A$39:$A$789,$A52,СВЦЭМ!$B$39:$B$789,W$47)+'СЕТ СН'!$F$14+СВЦЭМ!$D$10+'СЕТ СН'!$F$6-'СЕТ СН'!$F$26</f>
        <v>1957.9778158199999</v>
      </c>
      <c r="X52" s="36">
        <f>SUMIFS(СВЦЭМ!$D$39:$D$789,СВЦЭМ!$A$39:$A$789,$A52,СВЦЭМ!$B$39:$B$789,X$47)+'СЕТ СН'!$F$14+СВЦЭМ!$D$10+'СЕТ СН'!$F$6-'СЕТ СН'!$F$26</f>
        <v>1973.04643126</v>
      </c>
      <c r="Y52" s="36">
        <f>SUMIFS(СВЦЭМ!$D$39:$D$789,СВЦЭМ!$A$39:$A$789,$A52,СВЦЭМ!$B$39:$B$789,Y$47)+'СЕТ СН'!$F$14+СВЦЭМ!$D$10+'СЕТ СН'!$F$6-'СЕТ СН'!$F$26</f>
        <v>1982.6136424900001</v>
      </c>
    </row>
    <row r="53" spans="1:25" ht="15.75" x14ac:dyDescent="0.2">
      <c r="A53" s="35">
        <f t="shared" si="1"/>
        <v>45632</v>
      </c>
      <c r="B53" s="36">
        <f>SUMIFS(СВЦЭМ!$D$39:$D$789,СВЦЭМ!$A$39:$A$789,$A53,СВЦЭМ!$B$39:$B$789,B$47)+'СЕТ СН'!$F$14+СВЦЭМ!$D$10+'СЕТ СН'!$F$6-'СЕТ СН'!$F$26</f>
        <v>2085.46697782</v>
      </c>
      <c r="C53" s="36">
        <f>SUMIFS(СВЦЭМ!$D$39:$D$789,СВЦЭМ!$A$39:$A$789,$A53,СВЦЭМ!$B$39:$B$789,C$47)+'СЕТ СН'!$F$14+СВЦЭМ!$D$10+'СЕТ СН'!$F$6-'СЕТ СН'!$F$26</f>
        <v>2153.1683240900002</v>
      </c>
      <c r="D53" s="36">
        <f>SUMIFS(СВЦЭМ!$D$39:$D$789,СВЦЭМ!$A$39:$A$789,$A53,СВЦЭМ!$B$39:$B$789,D$47)+'СЕТ СН'!$F$14+СВЦЭМ!$D$10+'СЕТ СН'!$F$6-'СЕТ СН'!$F$26</f>
        <v>2179.4183884899999</v>
      </c>
      <c r="E53" s="36">
        <f>SUMIFS(СВЦЭМ!$D$39:$D$789,СВЦЭМ!$A$39:$A$789,$A53,СВЦЭМ!$B$39:$B$789,E$47)+'СЕТ СН'!$F$14+СВЦЭМ!$D$10+'СЕТ СН'!$F$6-'СЕТ СН'!$F$26</f>
        <v>2190.40702242</v>
      </c>
      <c r="F53" s="36">
        <f>SUMIFS(СВЦЭМ!$D$39:$D$789,СВЦЭМ!$A$39:$A$789,$A53,СВЦЭМ!$B$39:$B$789,F$47)+'СЕТ СН'!$F$14+СВЦЭМ!$D$10+'СЕТ СН'!$F$6-'СЕТ СН'!$F$26</f>
        <v>2189.0036941799999</v>
      </c>
      <c r="G53" s="36">
        <f>SUMIFS(СВЦЭМ!$D$39:$D$789,СВЦЭМ!$A$39:$A$789,$A53,СВЦЭМ!$B$39:$B$789,G$47)+'СЕТ СН'!$F$14+СВЦЭМ!$D$10+'СЕТ СН'!$F$6-'СЕТ СН'!$F$26</f>
        <v>2171.29278312</v>
      </c>
      <c r="H53" s="36">
        <f>SUMIFS(СВЦЭМ!$D$39:$D$789,СВЦЭМ!$A$39:$A$789,$A53,СВЦЭМ!$B$39:$B$789,H$47)+'СЕТ СН'!$F$14+СВЦЭМ!$D$10+'СЕТ СН'!$F$6-'СЕТ СН'!$F$26</f>
        <v>2092.5100113900003</v>
      </c>
      <c r="I53" s="36">
        <f>SUMIFS(СВЦЭМ!$D$39:$D$789,СВЦЭМ!$A$39:$A$789,$A53,СВЦЭМ!$B$39:$B$789,I$47)+'СЕТ СН'!$F$14+СВЦЭМ!$D$10+'СЕТ СН'!$F$6-'СЕТ СН'!$F$26</f>
        <v>2023.49620411</v>
      </c>
      <c r="J53" s="36">
        <f>SUMIFS(СВЦЭМ!$D$39:$D$789,СВЦЭМ!$A$39:$A$789,$A53,СВЦЭМ!$B$39:$B$789,J$47)+'СЕТ СН'!$F$14+СВЦЭМ!$D$10+'СЕТ СН'!$F$6-'СЕТ СН'!$F$26</f>
        <v>1966.1086132600001</v>
      </c>
      <c r="K53" s="36">
        <f>SUMIFS(СВЦЭМ!$D$39:$D$789,СВЦЭМ!$A$39:$A$789,$A53,СВЦЭМ!$B$39:$B$789,K$47)+'СЕТ СН'!$F$14+СВЦЭМ!$D$10+'СЕТ СН'!$F$6-'СЕТ СН'!$F$26</f>
        <v>1935.5995511600001</v>
      </c>
      <c r="L53" s="36">
        <f>SUMIFS(СВЦЭМ!$D$39:$D$789,СВЦЭМ!$A$39:$A$789,$A53,СВЦЭМ!$B$39:$B$789,L$47)+'СЕТ СН'!$F$14+СВЦЭМ!$D$10+'СЕТ СН'!$F$6-'СЕТ СН'!$F$26</f>
        <v>1937.20873192</v>
      </c>
      <c r="M53" s="36">
        <f>SUMIFS(СВЦЭМ!$D$39:$D$789,СВЦЭМ!$A$39:$A$789,$A53,СВЦЭМ!$B$39:$B$789,M$47)+'СЕТ СН'!$F$14+СВЦЭМ!$D$10+'СЕТ СН'!$F$6-'СЕТ СН'!$F$26</f>
        <v>1951.56957061</v>
      </c>
      <c r="N53" s="36">
        <f>SUMIFS(СВЦЭМ!$D$39:$D$789,СВЦЭМ!$A$39:$A$789,$A53,СВЦЭМ!$B$39:$B$789,N$47)+'СЕТ СН'!$F$14+СВЦЭМ!$D$10+'СЕТ СН'!$F$6-'СЕТ СН'!$F$26</f>
        <v>1959.2150918500001</v>
      </c>
      <c r="O53" s="36">
        <f>SUMIFS(СВЦЭМ!$D$39:$D$789,СВЦЭМ!$A$39:$A$789,$A53,СВЦЭМ!$B$39:$B$789,O$47)+'СЕТ СН'!$F$14+СВЦЭМ!$D$10+'СЕТ СН'!$F$6-'СЕТ СН'!$F$26</f>
        <v>1965.70749628</v>
      </c>
      <c r="P53" s="36">
        <f>SUMIFS(СВЦЭМ!$D$39:$D$789,СВЦЭМ!$A$39:$A$789,$A53,СВЦЭМ!$B$39:$B$789,P$47)+'СЕТ СН'!$F$14+СВЦЭМ!$D$10+'СЕТ СН'!$F$6-'СЕТ СН'!$F$26</f>
        <v>1986.35384464</v>
      </c>
      <c r="Q53" s="36">
        <f>SUMIFS(СВЦЭМ!$D$39:$D$789,СВЦЭМ!$A$39:$A$789,$A53,СВЦЭМ!$B$39:$B$789,Q$47)+'СЕТ СН'!$F$14+СВЦЭМ!$D$10+'СЕТ СН'!$F$6-'СЕТ СН'!$F$26</f>
        <v>1997.7941073</v>
      </c>
      <c r="R53" s="36">
        <f>SUMIFS(СВЦЭМ!$D$39:$D$789,СВЦЭМ!$A$39:$A$789,$A53,СВЦЭМ!$B$39:$B$789,R$47)+'СЕТ СН'!$F$14+СВЦЭМ!$D$10+'СЕТ СН'!$F$6-'СЕТ СН'!$F$26</f>
        <v>1990.0101375300001</v>
      </c>
      <c r="S53" s="36">
        <f>SUMIFS(СВЦЭМ!$D$39:$D$789,СВЦЭМ!$A$39:$A$789,$A53,СВЦЭМ!$B$39:$B$789,S$47)+'СЕТ СН'!$F$14+СВЦЭМ!$D$10+'СЕТ СН'!$F$6-'СЕТ СН'!$F$26</f>
        <v>1969.5968567899999</v>
      </c>
      <c r="T53" s="36">
        <f>SUMIFS(СВЦЭМ!$D$39:$D$789,СВЦЭМ!$A$39:$A$789,$A53,СВЦЭМ!$B$39:$B$789,T$47)+'СЕТ СН'!$F$14+СВЦЭМ!$D$10+'СЕТ СН'!$F$6-'СЕТ СН'!$F$26</f>
        <v>1918.64864212</v>
      </c>
      <c r="U53" s="36">
        <f>SUMIFS(СВЦЭМ!$D$39:$D$789,СВЦЭМ!$A$39:$A$789,$A53,СВЦЭМ!$B$39:$B$789,U$47)+'СЕТ СН'!$F$14+СВЦЭМ!$D$10+'СЕТ СН'!$F$6-'СЕТ СН'!$F$26</f>
        <v>1905.7281164000001</v>
      </c>
      <c r="V53" s="36">
        <f>SUMIFS(СВЦЭМ!$D$39:$D$789,СВЦЭМ!$A$39:$A$789,$A53,СВЦЭМ!$B$39:$B$789,V$47)+'СЕТ СН'!$F$14+СВЦЭМ!$D$10+'СЕТ СН'!$F$6-'СЕТ СН'!$F$26</f>
        <v>1947.24005708</v>
      </c>
      <c r="W53" s="36">
        <f>SUMIFS(СВЦЭМ!$D$39:$D$789,СВЦЭМ!$A$39:$A$789,$A53,СВЦЭМ!$B$39:$B$789,W$47)+'СЕТ СН'!$F$14+СВЦЭМ!$D$10+'СЕТ СН'!$F$6-'СЕТ СН'!$F$26</f>
        <v>1949.1970623</v>
      </c>
      <c r="X53" s="36">
        <f>SUMIFS(СВЦЭМ!$D$39:$D$789,СВЦЭМ!$A$39:$A$789,$A53,СВЦЭМ!$B$39:$B$789,X$47)+'СЕТ СН'!$F$14+СВЦЭМ!$D$10+'СЕТ СН'!$F$6-'СЕТ СН'!$F$26</f>
        <v>1954.9414349400001</v>
      </c>
      <c r="Y53" s="36">
        <f>SUMIFS(СВЦЭМ!$D$39:$D$789,СВЦЭМ!$A$39:$A$789,$A53,СВЦЭМ!$B$39:$B$789,Y$47)+'СЕТ СН'!$F$14+СВЦЭМ!$D$10+'СЕТ СН'!$F$6-'СЕТ СН'!$F$26</f>
        <v>1982.8678354000001</v>
      </c>
    </row>
    <row r="54" spans="1:25" ht="15.75" x14ac:dyDescent="0.2">
      <c r="A54" s="35">
        <f t="shared" si="1"/>
        <v>45633</v>
      </c>
      <c r="B54" s="36">
        <f>SUMIFS(СВЦЭМ!$D$39:$D$789,СВЦЭМ!$A$39:$A$789,$A54,СВЦЭМ!$B$39:$B$789,B$47)+'СЕТ СН'!$F$14+СВЦЭМ!$D$10+'СЕТ СН'!$F$6-'СЕТ СН'!$F$26</f>
        <v>2064.0982297800001</v>
      </c>
      <c r="C54" s="36">
        <f>SUMIFS(СВЦЭМ!$D$39:$D$789,СВЦЭМ!$A$39:$A$789,$A54,СВЦЭМ!$B$39:$B$789,C$47)+'СЕТ СН'!$F$14+СВЦЭМ!$D$10+'СЕТ СН'!$F$6-'СЕТ СН'!$F$26</f>
        <v>2036.2786599200001</v>
      </c>
      <c r="D54" s="36">
        <f>SUMIFS(СВЦЭМ!$D$39:$D$789,СВЦЭМ!$A$39:$A$789,$A54,СВЦЭМ!$B$39:$B$789,D$47)+'СЕТ СН'!$F$14+СВЦЭМ!$D$10+'СЕТ СН'!$F$6-'СЕТ СН'!$F$26</f>
        <v>2065.9843079400002</v>
      </c>
      <c r="E54" s="36">
        <f>SUMIFS(СВЦЭМ!$D$39:$D$789,СВЦЭМ!$A$39:$A$789,$A54,СВЦЭМ!$B$39:$B$789,E$47)+'СЕТ СН'!$F$14+СВЦЭМ!$D$10+'СЕТ СН'!$F$6-'СЕТ СН'!$F$26</f>
        <v>2089.6186012500002</v>
      </c>
      <c r="F54" s="36">
        <f>SUMIFS(СВЦЭМ!$D$39:$D$789,СВЦЭМ!$A$39:$A$789,$A54,СВЦЭМ!$B$39:$B$789,F$47)+'СЕТ СН'!$F$14+СВЦЭМ!$D$10+'СЕТ СН'!$F$6-'СЕТ СН'!$F$26</f>
        <v>2086.7157163900001</v>
      </c>
      <c r="G54" s="36">
        <f>SUMIFS(СВЦЭМ!$D$39:$D$789,СВЦЭМ!$A$39:$A$789,$A54,СВЦЭМ!$B$39:$B$789,G$47)+'СЕТ СН'!$F$14+СВЦЭМ!$D$10+'СЕТ СН'!$F$6-'СЕТ СН'!$F$26</f>
        <v>2070.1967214300003</v>
      </c>
      <c r="H54" s="36">
        <f>SUMIFS(СВЦЭМ!$D$39:$D$789,СВЦЭМ!$A$39:$A$789,$A54,СВЦЭМ!$B$39:$B$789,H$47)+'СЕТ СН'!$F$14+СВЦЭМ!$D$10+'СЕТ СН'!$F$6-'СЕТ СН'!$F$26</f>
        <v>2048.55637372</v>
      </c>
      <c r="I54" s="36">
        <f>SUMIFS(СВЦЭМ!$D$39:$D$789,СВЦЭМ!$A$39:$A$789,$A54,СВЦЭМ!$B$39:$B$789,I$47)+'СЕТ СН'!$F$14+СВЦЭМ!$D$10+'СЕТ СН'!$F$6-'СЕТ СН'!$F$26</f>
        <v>2048.7719357600004</v>
      </c>
      <c r="J54" s="36">
        <f>SUMIFS(СВЦЭМ!$D$39:$D$789,СВЦЭМ!$A$39:$A$789,$A54,СВЦЭМ!$B$39:$B$789,J$47)+'СЕТ СН'!$F$14+СВЦЭМ!$D$10+'СЕТ СН'!$F$6-'СЕТ СН'!$F$26</f>
        <v>1989.08366778</v>
      </c>
      <c r="K54" s="36">
        <f>SUMIFS(СВЦЭМ!$D$39:$D$789,СВЦЭМ!$A$39:$A$789,$A54,СВЦЭМ!$B$39:$B$789,K$47)+'СЕТ СН'!$F$14+СВЦЭМ!$D$10+'СЕТ СН'!$F$6-'СЕТ СН'!$F$26</f>
        <v>1904.55851757</v>
      </c>
      <c r="L54" s="36">
        <f>SUMIFS(СВЦЭМ!$D$39:$D$789,СВЦЭМ!$A$39:$A$789,$A54,СВЦЭМ!$B$39:$B$789,L$47)+'СЕТ СН'!$F$14+СВЦЭМ!$D$10+'СЕТ СН'!$F$6-'СЕТ СН'!$F$26</f>
        <v>1875.5459868800001</v>
      </c>
      <c r="M54" s="36">
        <f>SUMIFS(СВЦЭМ!$D$39:$D$789,СВЦЭМ!$A$39:$A$789,$A54,СВЦЭМ!$B$39:$B$789,M$47)+'СЕТ СН'!$F$14+СВЦЭМ!$D$10+'СЕТ СН'!$F$6-'СЕТ СН'!$F$26</f>
        <v>1876.8756987500001</v>
      </c>
      <c r="N54" s="36">
        <f>SUMIFS(СВЦЭМ!$D$39:$D$789,СВЦЭМ!$A$39:$A$789,$A54,СВЦЭМ!$B$39:$B$789,N$47)+'СЕТ СН'!$F$14+СВЦЭМ!$D$10+'СЕТ СН'!$F$6-'СЕТ СН'!$F$26</f>
        <v>1896.03800095</v>
      </c>
      <c r="O54" s="36">
        <f>SUMIFS(СВЦЭМ!$D$39:$D$789,СВЦЭМ!$A$39:$A$789,$A54,СВЦЭМ!$B$39:$B$789,O$47)+'СЕТ СН'!$F$14+СВЦЭМ!$D$10+'СЕТ СН'!$F$6-'СЕТ СН'!$F$26</f>
        <v>1902.3554604800001</v>
      </c>
      <c r="P54" s="36">
        <f>SUMIFS(СВЦЭМ!$D$39:$D$789,СВЦЭМ!$A$39:$A$789,$A54,СВЦЭМ!$B$39:$B$789,P$47)+'СЕТ СН'!$F$14+СВЦЭМ!$D$10+'СЕТ СН'!$F$6-'СЕТ СН'!$F$26</f>
        <v>1916.8749305599999</v>
      </c>
      <c r="Q54" s="36">
        <f>SUMIFS(СВЦЭМ!$D$39:$D$789,СВЦЭМ!$A$39:$A$789,$A54,СВЦЭМ!$B$39:$B$789,Q$47)+'СЕТ СН'!$F$14+СВЦЭМ!$D$10+'СЕТ СН'!$F$6-'СЕТ СН'!$F$26</f>
        <v>1914.33828561</v>
      </c>
      <c r="R54" s="36">
        <f>SUMIFS(СВЦЭМ!$D$39:$D$789,СВЦЭМ!$A$39:$A$789,$A54,СВЦЭМ!$B$39:$B$789,R$47)+'СЕТ СН'!$F$14+СВЦЭМ!$D$10+'СЕТ СН'!$F$6-'СЕТ СН'!$F$26</f>
        <v>1917.7735876700001</v>
      </c>
      <c r="S54" s="36">
        <f>SUMIFS(СВЦЭМ!$D$39:$D$789,СВЦЭМ!$A$39:$A$789,$A54,СВЦЭМ!$B$39:$B$789,S$47)+'СЕТ СН'!$F$14+СВЦЭМ!$D$10+'СЕТ СН'!$F$6-'СЕТ СН'!$F$26</f>
        <v>1890.8346259300001</v>
      </c>
      <c r="T54" s="36">
        <f>SUMIFS(СВЦЭМ!$D$39:$D$789,СВЦЭМ!$A$39:$A$789,$A54,СВЦЭМ!$B$39:$B$789,T$47)+'СЕТ СН'!$F$14+СВЦЭМ!$D$10+'СЕТ СН'!$F$6-'СЕТ СН'!$F$26</f>
        <v>1850.65121176</v>
      </c>
      <c r="U54" s="36">
        <f>SUMIFS(СВЦЭМ!$D$39:$D$789,СВЦЭМ!$A$39:$A$789,$A54,СВЦЭМ!$B$39:$B$789,U$47)+'СЕТ СН'!$F$14+СВЦЭМ!$D$10+'СЕТ СН'!$F$6-'СЕТ СН'!$F$26</f>
        <v>1871.83330301</v>
      </c>
      <c r="V54" s="36">
        <f>SUMIFS(СВЦЭМ!$D$39:$D$789,СВЦЭМ!$A$39:$A$789,$A54,СВЦЭМ!$B$39:$B$789,V$47)+'СЕТ СН'!$F$14+СВЦЭМ!$D$10+'СЕТ СН'!$F$6-'СЕТ СН'!$F$26</f>
        <v>1888.8596776300001</v>
      </c>
      <c r="W54" s="36">
        <f>SUMIFS(СВЦЭМ!$D$39:$D$789,СВЦЭМ!$A$39:$A$789,$A54,СВЦЭМ!$B$39:$B$789,W$47)+'СЕТ СН'!$F$14+СВЦЭМ!$D$10+'СЕТ СН'!$F$6-'СЕТ СН'!$F$26</f>
        <v>1906.6005313200001</v>
      </c>
      <c r="X54" s="36">
        <f>SUMIFS(СВЦЭМ!$D$39:$D$789,СВЦЭМ!$A$39:$A$789,$A54,СВЦЭМ!$B$39:$B$789,X$47)+'СЕТ СН'!$F$14+СВЦЭМ!$D$10+'СЕТ СН'!$F$6-'СЕТ СН'!$F$26</f>
        <v>1945.24857868</v>
      </c>
      <c r="Y54" s="36">
        <f>SUMIFS(СВЦЭМ!$D$39:$D$789,СВЦЭМ!$A$39:$A$789,$A54,СВЦЭМ!$B$39:$B$789,Y$47)+'СЕТ СН'!$F$14+СВЦЭМ!$D$10+'СЕТ СН'!$F$6-'СЕТ СН'!$F$26</f>
        <v>2000.0787830100001</v>
      </c>
    </row>
    <row r="55" spans="1:25" ht="15.75" x14ac:dyDescent="0.2">
      <c r="A55" s="35">
        <f t="shared" si="1"/>
        <v>45634</v>
      </c>
      <c r="B55" s="36">
        <f>SUMIFS(СВЦЭМ!$D$39:$D$789,СВЦЭМ!$A$39:$A$789,$A55,СВЦЭМ!$B$39:$B$789,B$47)+'СЕТ СН'!$F$14+СВЦЭМ!$D$10+'СЕТ СН'!$F$6-'СЕТ СН'!$F$26</f>
        <v>1994.3596569000001</v>
      </c>
      <c r="C55" s="36">
        <f>SUMIFS(СВЦЭМ!$D$39:$D$789,СВЦЭМ!$A$39:$A$789,$A55,СВЦЭМ!$B$39:$B$789,C$47)+'СЕТ СН'!$F$14+СВЦЭМ!$D$10+'СЕТ СН'!$F$6-'СЕТ СН'!$F$26</f>
        <v>2024.0023805400001</v>
      </c>
      <c r="D55" s="36">
        <f>SUMIFS(СВЦЭМ!$D$39:$D$789,СВЦЭМ!$A$39:$A$789,$A55,СВЦЭМ!$B$39:$B$789,D$47)+'СЕТ СН'!$F$14+СВЦЭМ!$D$10+'СЕТ СН'!$F$6-'СЕТ СН'!$F$26</f>
        <v>2056.1413115200003</v>
      </c>
      <c r="E55" s="36">
        <f>SUMIFS(СВЦЭМ!$D$39:$D$789,СВЦЭМ!$A$39:$A$789,$A55,СВЦЭМ!$B$39:$B$789,E$47)+'СЕТ СН'!$F$14+СВЦЭМ!$D$10+'СЕТ СН'!$F$6-'СЕТ СН'!$F$26</f>
        <v>2084.1999108500004</v>
      </c>
      <c r="F55" s="36">
        <f>SUMIFS(СВЦЭМ!$D$39:$D$789,СВЦЭМ!$A$39:$A$789,$A55,СВЦЭМ!$B$39:$B$789,F$47)+'СЕТ СН'!$F$14+СВЦЭМ!$D$10+'СЕТ СН'!$F$6-'СЕТ СН'!$F$26</f>
        <v>2096.71300393</v>
      </c>
      <c r="G55" s="36">
        <f>SUMIFS(СВЦЭМ!$D$39:$D$789,СВЦЭМ!$A$39:$A$789,$A55,СВЦЭМ!$B$39:$B$789,G$47)+'СЕТ СН'!$F$14+СВЦЭМ!$D$10+'СЕТ СН'!$F$6-'СЕТ СН'!$F$26</f>
        <v>2074.6324924700002</v>
      </c>
      <c r="H55" s="36">
        <f>SUMIFS(СВЦЭМ!$D$39:$D$789,СВЦЭМ!$A$39:$A$789,$A55,СВЦЭМ!$B$39:$B$789,H$47)+'СЕТ СН'!$F$14+СВЦЭМ!$D$10+'СЕТ СН'!$F$6-'СЕТ СН'!$F$26</f>
        <v>2091.0202412200001</v>
      </c>
      <c r="I55" s="36">
        <f>SUMIFS(СВЦЭМ!$D$39:$D$789,СВЦЭМ!$A$39:$A$789,$A55,СВЦЭМ!$B$39:$B$789,I$47)+'СЕТ СН'!$F$14+СВЦЭМ!$D$10+'СЕТ СН'!$F$6-'СЕТ СН'!$F$26</f>
        <v>2080.3310497900002</v>
      </c>
      <c r="J55" s="36">
        <f>SUMIFS(СВЦЭМ!$D$39:$D$789,СВЦЭМ!$A$39:$A$789,$A55,СВЦЭМ!$B$39:$B$789,J$47)+'СЕТ СН'!$F$14+СВЦЭМ!$D$10+'СЕТ СН'!$F$6-'СЕТ СН'!$F$26</f>
        <v>2023.45764379</v>
      </c>
      <c r="K55" s="36">
        <f>SUMIFS(СВЦЭМ!$D$39:$D$789,СВЦЭМ!$A$39:$A$789,$A55,СВЦЭМ!$B$39:$B$789,K$47)+'СЕТ СН'!$F$14+СВЦЭМ!$D$10+'СЕТ СН'!$F$6-'СЕТ СН'!$F$26</f>
        <v>1950.04234604</v>
      </c>
      <c r="L55" s="36">
        <f>SUMIFS(СВЦЭМ!$D$39:$D$789,СВЦЭМ!$A$39:$A$789,$A55,СВЦЭМ!$B$39:$B$789,L$47)+'СЕТ СН'!$F$14+СВЦЭМ!$D$10+'СЕТ СН'!$F$6-'СЕТ СН'!$F$26</f>
        <v>1903.22205534</v>
      </c>
      <c r="M55" s="36">
        <f>SUMIFS(СВЦЭМ!$D$39:$D$789,СВЦЭМ!$A$39:$A$789,$A55,СВЦЭМ!$B$39:$B$789,M$47)+'СЕТ СН'!$F$14+СВЦЭМ!$D$10+'СЕТ СН'!$F$6-'СЕТ СН'!$F$26</f>
        <v>1902.98128393</v>
      </c>
      <c r="N55" s="36">
        <f>SUMIFS(СВЦЭМ!$D$39:$D$789,СВЦЭМ!$A$39:$A$789,$A55,СВЦЭМ!$B$39:$B$789,N$47)+'СЕТ СН'!$F$14+СВЦЭМ!$D$10+'СЕТ СН'!$F$6-'СЕТ СН'!$F$26</f>
        <v>1928.2131418000001</v>
      </c>
      <c r="O55" s="36">
        <f>SUMIFS(СВЦЭМ!$D$39:$D$789,СВЦЭМ!$A$39:$A$789,$A55,СВЦЭМ!$B$39:$B$789,O$47)+'СЕТ СН'!$F$14+СВЦЭМ!$D$10+'СЕТ СН'!$F$6-'СЕТ СН'!$F$26</f>
        <v>1939.0800384900001</v>
      </c>
      <c r="P55" s="36">
        <f>SUMIFS(СВЦЭМ!$D$39:$D$789,СВЦЭМ!$A$39:$A$789,$A55,СВЦЭМ!$B$39:$B$789,P$47)+'СЕТ СН'!$F$14+СВЦЭМ!$D$10+'СЕТ СН'!$F$6-'СЕТ СН'!$F$26</f>
        <v>1948.7798273200001</v>
      </c>
      <c r="Q55" s="36">
        <f>SUMIFS(СВЦЭМ!$D$39:$D$789,СВЦЭМ!$A$39:$A$789,$A55,СВЦЭМ!$B$39:$B$789,Q$47)+'СЕТ СН'!$F$14+СВЦЭМ!$D$10+'СЕТ СН'!$F$6-'СЕТ СН'!$F$26</f>
        <v>1957.4266229500001</v>
      </c>
      <c r="R55" s="36">
        <f>SUMIFS(СВЦЭМ!$D$39:$D$789,СВЦЭМ!$A$39:$A$789,$A55,СВЦЭМ!$B$39:$B$789,R$47)+'СЕТ СН'!$F$14+СВЦЭМ!$D$10+'СЕТ СН'!$F$6-'СЕТ СН'!$F$26</f>
        <v>1950.5880608100001</v>
      </c>
      <c r="S55" s="36">
        <f>SUMIFS(СВЦЭМ!$D$39:$D$789,СВЦЭМ!$A$39:$A$789,$A55,СВЦЭМ!$B$39:$B$789,S$47)+'СЕТ СН'!$F$14+СВЦЭМ!$D$10+'СЕТ СН'!$F$6-'СЕТ СН'!$F$26</f>
        <v>1889.9887375000001</v>
      </c>
      <c r="T55" s="36">
        <f>SUMIFS(СВЦЭМ!$D$39:$D$789,СВЦЭМ!$A$39:$A$789,$A55,СВЦЭМ!$B$39:$B$789,T$47)+'СЕТ СН'!$F$14+СВЦЭМ!$D$10+'СЕТ СН'!$F$6-'СЕТ СН'!$F$26</f>
        <v>1815.7778100600001</v>
      </c>
      <c r="U55" s="36">
        <f>SUMIFS(СВЦЭМ!$D$39:$D$789,СВЦЭМ!$A$39:$A$789,$A55,СВЦЭМ!$B$39:$B$789,U$47)+'СЕТ СН'!$F$14+СВЦЭМ!$D$10+'СЕТ СН'!$F$6-'СЕТ СН'!$F$26</f>
        <v>1813.76547332</v>
      </c>
      <c r="V55" s="36">
        <f>SUMIFS(СВЦЭМ!$D$39:$D$789,СВЦЭМ!$A$39:$A$789,$A55,СВЦЭМ!$B$39:$B$789,V$47)+'СЕТ СН'!$F$14+СВЦЭМ!$D$10+'СЕТ СН'!$F$6-'СЕТ СН'!$F$26</f>
        <v>1842.85387388</v>
      </c>
      <c r="W55" s="36">
        <f>SUMIFS(СВЦЭМ!$D$39:$D$789,СВЦЭМ!$A$39:$A$789,$A55,СВЦЭМ!$B$39:$B$789,W$47)+'СЕТ СН'!$F$14+СВЦЭМ!$D$10+'СЕТ СН'!$F$6-'СЕТ СН'!$F$26</f>
        <v>1881.54816878</v>
      </c>
      <c r="X55" s="36">
        <f>SUMIFS(СВЦЭМ!$D$39:$D$789,СВЦЭМ!$A$39:$A$789,$A55,СВЦЭМ!$B$39:$B$789,X$47)+'СЕТ СН'!$F$14+СВЦЭМ!$D$10+'СЕТ СН'!$F$6-'СЕТ СН'!$F$26</f>
        <v>1896.9291976100001</v>
      </c>
      <c r="Y55" s="36">
        <f>SUMIFS(СВЦЭМ!$D$39:$D$789,СВЦЭМ!$A$39:$A$789,$A55,СВЦЭМ!$B$39:$B$789,Y$47)+'СЕТ СН'!$F$14+СВЦЭМ!$D$10+'СЕТ СН'!$F$6-'СЕТ СН'!$F$26</f>
        <v>1898.06625738</v>
      </c>
    </row>
    <row r="56" spans="1:25" ht="15.75" x14ac:dyDescent="0.2">
      <c r="A56" s="35">
        <f t="shared" si="1"/>
        <v>45635</v>
      </c>
      <c r="B56" s="36">
        <f>SUMIFS(СВЦЭМ!$D$39:$D$789,СВЦЭМ!$A$39:$A$789,$A56,СВЦЭМ!$B$39:$B$789,B$47)+'СЕТ СН'!$F$14+СВЦЭМ!$D$10+'СЕТ СН'!$F$6-'СЕТ СН'!$F$26</f>
        <v>1973.8527252200001</v>
      </c>
      <c r="C56" s="36">
        <f>SUMIFS(СВЦЭМ!$D$39:$D$789,СВЦЭМ!$A$39:$A$789,$A56,СВЦЭМ!$B$39:$B$789,C$47)+'СЕТ СН'!$F$14+СВЦЭМ!$D$10+'СЕТ СН'!$F$6-'СЕТ СН'!$F$26</f>
        <v>1997.39108119</v>
      </c>
      <c r="D56" s="36">
        <f>SUMIFS(СВЦЭМ!$D$39:$D$789,СВЦЭМ!$A$39:$A$789,$A56,СВЦЭМ!$B$39:$B$789,D$47)+'СЕТ СН'!$F$14+СВЦЭМ!$D$10+'СЕТ СН'!$F$6-'СЕТ СН'!$F$26</f>
        <v>2039.4177369399999</v>
      </c>
      <c r="E56" s="36">
        <f>SUMIFS(СВЦЭМ!$D$39:$D$789,СВЦЭМ!$A$39:$A$789,$A56,СВЦЭМ!$B$39:$B$789,E$47)+'СЕТ СН'!$F$14+СВЦЭМ!$D$10+'СЕТ СН'!$F$6-'СЕТ СН'!$F$26</f>
        <v>2059.95548263</v>
      </c>
      <c r="F56" s="36">
        <f>SUMIFS(СВЦЭМ!$D$39:$D$789,СВЦЭМ!$A$39:$A$789,$A56,СВЦЭМ!$B$39:$B$789,F$47)+'СЕТ СН'!$F$14+СВЦЭМ!$D$10+'СЕТ СН'!$F$6-'СЕТ СН'!$F$26</f>
        <v>2061.35147207</v>
      </c>
      <c r="G56" s="36">
        <f>SUMIFS(СВЦЭМ!$D$39:$D$789,СВЦЭМ!$A$39:$A$789,$A56,СВЦЭМ!$B$39:$B$789,G$47)+'СЕТ СН'!$F$14+СВЦЭМ!$D$10+'СЕТ СН'!$F$6-'СЕТ СН'!$F$26</f>
        <v>2024.14275451</v>
      </c>
      <c r="H56" s="36">
        <f>SUMIFS(СВЦЭМ!$D$39:$D$789,СВЦЭМ!$A$39:$A$789,$A56,СВЦЭМ!$B$39:$B$789,H$47)+'СЕТ СН'!$F$14+СВЦЭМ!$D$10+'СЕТ СН'!$F$6-'СЕТ СН'!$F$26</f>
        <v>1943.11075755</v>
      </c>
      <c r="I56" s="36">
        <f>SUMIFS(СВЦЭМ!$D$39:$D$789,СВЦЭМ!$A$39:$A$789,$A56,СВЦЭМ!$B$39:$B$789,I$47)+'СЕТ СН'!$F$14+СВЦЭМ!$D$10+'СЕТ СН'!$F$6-'СЕТ СН'!$F$26</f>
        <v>1874.5810175199999</v>
      </c>
      <c r="J56" s="36">
        <f>SUMIFS(СВЦЭМ!$D$39:$D$789,СВЦЭМ!$A$39:$A$789,$A56,СВЦЭМ!$B$39:$B$789,J$47)+'СЕТ СН'!$F$14+СВЦЭМ!$D$10+'СЕТ СН'!$F$6-'СЕТ СН'!$F$26</f>
        <v>1893.47977547</v>
      </c>
      <c r="K56" s="36">
        <f>SUMIFS(СВЦЭМ!$D$39:$D$789,СВЦЭМ!$A$39:$A$789,$A56,СВЦЭМ!$B$39:$B$789,K$47)+'СЕТ СН'!$F$14+СВЦЭМ!$D$10+'СЕТ СН'!$F$6-'СЕТ СН'!$F$26</f>
        <v>1876.74185446</v>
      </c>
      <c r="L56" s="36">
        <f>SUMIFS(СВЦЭМ!$D$39:$D$789,СВЦЭМ!$A$39:$A$789,$A56,СВЦЭМ!$B$39:$B$789,L$47)+'СЕТ СН'!$F$14+СВЦЭМ!$D$10+'СЕТ СН'!$F$6-'СЕТ СН'!$F$26</f>
        <v>1870.8207892200001</v>
      </c>
      <c r="M56" s="36">
        <f>SUMIFS(СВЦЭМ!$D$39:$D$789,СВЦЭМ!$A$39:$A$789,$A56,СВЦЭМ!$B$39:$B$789,M$47)+'СЕТ СН'!$F$14+СВЦЭМ!$D$10+'СЕТ СН'!$F$6-'СЕТ СН'!$F$26</f>
        <v>1893.06387694</v>
      </c>
      <c r="N56" s="36">
        <f>SUMIFS(СВЦЭМ!$D$39:$D$789,СВЦЭМ!$A$39:$A$789,$A56,СВЦЭМ!$B$39:$B$789,N$47)+'СЕТ СН'!$F$14+СВЦЭМ!$D$10+'СЕТ СН'!$F$6-'СЕТ СН'!$F$26</f>
        <v>1885.2618189300001</v>
      </c>
      <c r="O56" s="36">
        <f>SUMIFS(СВЦЭМ!$D$39:$D$789,СВЦЭМ!$A$39:$A$789,$A56,СВЦЭМ!$B$39:$B$789,O$47)+'СЕТ СН'!$F$14+СВЦЭМ!$D$10+'СЕТ СН'!$F$6-'СЕТ СН'!$F$26</f>
        <v>1894.7556497200001</v>
      </c>
      <c r="P56" s="36">
        <f>SUMIFS(СВЦЭМ!$D$39:$D$789,СВЦЭМ!$A$39:$A$789,$A56,СВЦЭМ!$B$39:$B$789,P$47)+'СЕТ СН'!$F$14+СВЦЭМ!$D$10+'СЕТ СН'!$F$6-'СЕТ СН'!$F$26</f>
        <v>1902.6040768</v>
      </c>
      <c r="Q56" s="36">
        <f>SUMIFS(СВЦЭМ!$D$39:$D$789,СВЦЭМ!$A$39:$A$789,$A56,СВЦЭМ!$B$39:$B$789,Q$47)+'СЕТ СН'!$F$14+СВЦЭМ!$D$10+'СЕТ СН'!$F$6-'СЕТ СН'!$F$26</f>
        <v>1905.8883227599999</v>
      </c>
      <c r="R56" s="36">
        <f>SUMIFS(СВЦЭМ!$D$39:$D$789,СВЦЭМ!$A$39:$A$789,$A56,СВЦЭМ!$B$39:$B$789,R$47)+'СЕТ СН'!$F$14+СВЦЭМ!$D$10+'СЕТ СН'!$F$6-'СЕТ СН'!$F$26</f>
        <v>1890.2311967099999</v>
      </c>
      <c r="S56" s="36">
        <f>SUMIFS(СВЦЭМ!$D$39:$D$789,СВЦЭМ!$A$39:$A$789,$A56,СВЦЭМ!$B$39:$B$789,S$47)+'СЕТ СН'!$F$14+СВЦЭМ!$D$10+'СЕТ СН'!$F$6-'СЕТ СН'!$F$26</f>
        <v>1857.1578895499999</v>
      </c>
      <c r="T56" s="36">
        <f>SUMIFS(СВЦЭМ!$D$39:$D$789,СВЦЭМ!$A$39:$A$789,$A56,СВЦЭМ!$B$39:$B$789,T$47)+'СЕТ СН'!$F$14+СВЦЭМ!$D$10+'СЕТ СН'!$F$6-'СЕТ СН'!$F$26</f>
        <v>1833.1932104300001</v>
      </c>
      <c r="U56" s="36">
        <f>SUMIFS(СВЦЭМ!$D$39:$D$789,СВЦЭМ!$A$39:$A$789,$A56,СВЦЭМ!$B$39:$B$789,U$47)+'СЕТ СН'!$F$14+СВЦЭМ!$D$10+'СЕТ СН'!$F$6-'СЕТ СН'!$F$26</f>
        <v>1838.7080981000001</v>
      </c>
      <c r="V56" s="36">
        <f>SUMIFS(СВЦЭМ!$D$39:$D$789,СВЦЭМ!$A$39:$A$789,$A56,СВЦЭМ!$B$39:$B$789,V$47)+'СЕТ СН'!$F$14+СВЦЭМ!$D$10+'СЕТ СН'!$F$6-'СЕТ СН'!$F$26</f>
        <v>1865.9411041999999</v>
      </c>
      <c r="W56" s="36">
        <f>SUMIFS(СВЦЭМ!$D$39:$D$789,СВЦЭМ!$A$39:$A$789,$A56,СВЦЭМ!$B$39:$B$789,W$47)+'СЕТ СН'!$F$14+СВЦЭМ!$D$10+'СЕТ СН'!$F$6-'СЕТ СН'!$F$26</f>
        <v>1882.16775588</v>
      </c>
      <c r="X56" s="36">
        <f>SUMIFS(СВЦЭМ!$D$39:$D$789,СВЦЭМ!$A$39:$A$789,$A56,СВЦЭМ!$B$39:$B$789,X$47)+'СЕТ СН'!$F$14+СВЦЭМ!$D$10+'СЕТ СН'!$F$6-'СЕТ СН'!$F$26</f>
        <v>1894.73677686</v>
      </c>
      <c r="Y56" s="36">
        <f>SUMIFS(СВЦЭМ!$D$39:$D$789,СВЦЭМ!$A$39:$A$789,$A56,СВЦЭМ!$B$39:$B$789,Y$47)+'СЕТ СН'!$F$14+СВЦЭМ!$D$10+'СЕТ СН'!$F$6-'СЕТ СН'!$F$26</f>
        <v>1879.40962294</v>
      </c>
    </row>
    <row r="57" spans="1:25" ht="15.75" x14ac:dyDescent="0.2">
      <c r="A57" s="35">
        <f t="shared" si="1"/>
        <v>45636</v>
      </c>
      <c r="B57" s="36">
        <f>SUMIFS(СВЦЭМ!$D$39:$D$789,СВЦЭМ!$A$39:$A$789,$A57,СВЦЭМ!$B$39:$B$789,B$47)+'СЕТ СН'!$F$14+СВЦЭМ!$D$10+'СЕТ СН'!$F$6-'СЕТ СН'!$F$26</f>
        <v>2001.4641993800001</v>
      </c>
      <c r="C57" s="36">
        <f>SUMIFS(СВЦЭМ!$D$39:$D$789,СВЦЭМ!$A$39:$A$789,$A57,СВЦЭМ!$B$39:$B$789,C$47)+'СЕТ СН'!$F$14+СВЦЭМ!$D$10+'СЕТ СН'!$F$6-'СЕТ СН'!$F$26</f>
        <v>2058.35040028</v>
      </c>
      <c r="D57" s="36">
        <f>SUMIFS(СВЦЭМ!$D$39:$D$789,СВЦЭМ!$A$39:$A$789,$A57,СВЦЭМ!$B$39:$B$789,D$47)+'СЕТ СН'!$F$14+СВЦЭМ!$D$10+'СЕТ СН'!$F$6-'СЕТ СН'!$F$26</f>
        <v>2072.9020929100002</v>
      </c>
      <c r="E57" s="36">
        <f>SUMIFS(СВЦЭМ!$D$39:$D$789,СВЦЭМ!$A$39:$A$789,$A57,СВЦЭМ!$B$39:$B$789,E$47)+'СЕТ СН'!$F$14+СВЦЭМ!$D$10+'СЕТ СН'!$F$6-'СЕТ СН'!$F$26</f>
        <v>2090.4994589600001</v>
      </c>
      <c r="F57" s="36">
        <f>SUMIFS(СВЦЭМ!$D$39:$D$789,СВЦЭМ!$A$39:$A$789,$A57,СВЦЭМ!$B$39:$B$789,F$47)+'СЕТ СН'!$F$14+СВЦЭМ!$D$10+'СЕТ СН'!$F$6-'СЕТ СН'!$F$26</f>
        <v>2093.0910703300001</v>
      </c>
      <c r="G57" s="36">
        <f>SUMIFS(СВЦЭМ!$D$39:$D$789,СВЦЭМ!$A$39:$A$789,$A57,СВЦЭМ!$B$39:$B$789,G$47)+'СЕТ СН'!$F$14+СВЦЭМ!$D$10+'СЕТ СН'!$F$6-'СЕТ СН'!$F$26</f>
        <v>2064.20880042</v>
      </c>
      <c r="H57" s="36">
        <f>SUMIFS(СВЦЭМ!$D$39:$D$789,СВЦЭМ!$A$39:$A$789,$A57,СВЦЭМ!$B$39:$B$789,H$47)+'СЕТ СН'!$F$14+СВЦЭМ!$D$10+'СЕТ СН'!$F$6-'СЕТ СН'!$F$26</f>
        <v>1990.8086339000001</v>
      </c>
      <c r="I57" s="36">
        <f>SUMIFS(СВЦЭМ!$D$39:$D$789,СВЦЭМ!$A$39:$A$789,$A57,СВЦЭМ!$B$39:$B$789,I$47)+'СЕТ СН'!$F$14+СВЦЭМ!$D$10+'СЕТ СН'!$F$6-'СЕТ СН'!$F$26</f>
        <v>1917.1885208799999</v>
      </c>
      <c r="J57" s="36">
        <f>SUMIFS(СВЦЭМ!$D$39:$D$789,СВЦЭМ!$A$39:$A$789,$A57,СВЦЭМ!$B$39:$B$789,J$47)+'СЕТ СН'!$F$14+СВЦЭМ!$D$10+'СЕТ СН'!$F$6-'СЕТ СН'!$F$26</f>
        <v>1865.75516322</v>
      </c>
      <c r="K57" s="36">
        <f>SUMIFS(СВЦЭМ!$D$39:$D$789,СВЦЭМ!$A$39:$A$789,$A57,СВЦЭМ!$B$39:$B$789,K$47)+'СЕТ СН'!$F$14+СВЦЭМ!$D$10+'СЕТ СН'!$F$6-'СЕТ СН'!$F$26</f>
        <v>1840.0142711400001</v>
      </c>
      <c r="L57" s="36">
        <f>SUMIFS(СВЦЭМ!$D$39:$D$789,СВЦЭМ!$A$39:$A$789,$A57,СВЦЭМ!$B$39:$B$789,L$47)+'СЕТ СН'!$F$14+СВЦЭМ!$D$10+'СЕТ СН'!$F$6-'СЕТ СН'!$F$26</f>
        <v>1851.4770915199999</v>
      </c>
      <c r="M57" s="36">
        <f>SUMIFS(СВЦЭМ!$D$39:$D$789,СВЦЭМ!$A$39:$A$789,$A57,СВЦЭМ!$B$39:$B$789,M$47)+'СЕТ СН'!$F$14+СВЦЭМ!$D$10+'СЕТ СН'!$F$6-'СЕТ СН'!$F$26</f>
        <v>1861.4721259</v>
      </c>
      <c r="N57" s="36">
        <f>SUMIFS(СВЦЭМ!$D$39:$D$789,СВЦЭМ!$A$39:$A$789,$A57,СВЦЭМ!$B$39:$B$789,N$47)+'СЕТ СН'!$F$14+СВЦЭМ!$D$10+'СЕТ СН'!$F$6-'СЕТ СН'!$F$26</f>
        <v>1859.66338223</v>
      </c>
      <c r="O57" s="36">
        <f>SUMIFS(СВЦЭМ!$D$39:$D$789,СВЦЭМ!$A$39:$A$789,$A57,СВЦЭМ!$B$39:$B$789,O$47)+'СЕТ СН'!$F$14+СВЦЭМ!$D$10+'СЕТ СН'!$F$6-'СЕТ СН'!$F$26</f>
        <v>1854.4214930600001</v>
      </c>
      <c r="P57" s="36">
        <f>SUMIFS(СВЦЭМ!$D$39:$D$789,СВЦЭМ!$A$39:$A$789,$A57,СВЦЭМ!$B$39:$B$789,P$47)+'СЕТ СН'!$F$14+СВЦЭМ!$D$10+'СЕТ СН'!$F$6-'СЕТ СН'!$F$26</f>
        <v>1893.1892513600001</v>
      </c>
      <c r="Q57" s="36">
        <f>SUMIFS(СВЦЭМ!$D$39:$D$789,СВЦЭМ!$A$39:$A$789,$A57,СВЦЭМ!$B$39:$B$789,Q$47)+'СЕТ СН'!$F$14+СВЦЭМ!$D$10+'СЕТ СН'!$F$6-'СЕТ СН'!$F$26</f>
        <v>1906.9696371</v>
      </c>
      <c r="R57" s="36">
        <f>SUMIFS(СВЦЭМ!$D$39:$D$789,СВЦЭМ!$A$39:$A$789,$A57,СВЦЭМ!$B$39:$B$789,R$47)+'СЕТ СН'!$F$14+СВЦЭМ!$D$10+'СЕТ СН'!$F$6-'СЕТ СН'!$F$26</f>
        <v>1883.69888274</v>
      </c>
      <c r="S57" s="36">
        <f>SUMIFS(СВЦЭМ!$D$39:$D$789,СВЦЭМ!$A$39:$A$789,$A57,СВЦЭМ!$B$39:$B$789,S$47)+'СЕТ СН'!$F$14+СВЦЭМ!$D$10+'СЕТ СН'!$F$6-'СЕТ СН'!$F$26</f>
        <v>1847.7731718800001</v>
      </c>
      <c r="T57" s="36">
        <f>SUMIFS(СВЦЭМ!$D$39:$D$789,СВЦЭМ!$A$39:$A$789,$A57,СВЦЭМ!$B$39:$B$789,T$47)+'СЕТ СН'!$F$14+СВЦЭМ!$D$10+'СЕТ СН'!$F$6-'СЕТ СН'!$F$26</f>
        <v>1826.68975258</v>
      </c>
      <c r="U57" s="36">
        <f>SUMIFS(СВЦЭМ!$D$39:$D$789,СВЦЭМ!$A$39:$A$789,$A57,СВЦЭМ!$B$39:$B$789,U$47)+'СЕТ СН'!$F$14+СВЦЭМ!$D$10+'СЕТ СН'!$F$6-'СЕТ СН'!$F$26</f>
        <v>1841.51459989</v>
      </c>
      <c r="V57" s="36">
        <f>SUMIFS(СВЦЭМ!$D$39:$D$789,СВЦЭМ!$A$39:$A$789,$A57,СВЦЭМ!$B$39:$B$789,V$47)+'СЕТ СН'!$F$14+СВЦЭМ!$D$10+'СЕТ СН'!$F$6-'СЕТ СН'!$F$26</f>
        <v>1855.22831238</v>
      </c>
      <c r="W57" s="36">
        <f>SUMIFS(СВЦЭМ!$D$39:$D$789,СВЦЭМ!$A$39:$A$789,$A57,СВЦЭМ!$B$39:$B$789,W$47)+'СЕТ СН'!$F$14+СВЦЭМ!$D$10+'СЕТ СН'!$F$6-'СЕТ СН'!$F$26</f>
        <v>1882.91132371</v>
      </c>
      <c r="X57" s="36">
        <f>SUMIFS(СВЦЭМ!$D$39:$D$789,СВЦЭМ!$A$39:$A$789,$A57,СВЦЭМ!$B$39:$B$789,X$47)+'СЕТ СН'!$F$14+СВЦЭМ!$D$10+'СЕТ СН'!$F$6-'СЕТ СН'!$F$26</f>
        <v>1885.1425424900001</v>
      </c>
      <c r="Y57" s="36">
        <f>SUMIFS(СВЦЭМ!$D$39:$D$789,СВЦЭМ!$A$39:$A$789,$A57,СВЦЭМ!$B$39:$B$789,Y$47)+'СЕТ СН'!$F$14+СВЦЭМ!$D$10+'СЕТ СН'!$F$6-'СЕТ СН'!$F$26</f>
        <v>1925.13365866</v>
      </c>
    </row>
    <row r="58" spans="1:25" ht="15.75" x14ac:dyDescent="0.2">
      <c r="A58" s="35">
        <f t="shared" si="1"/>
        <v>45637</v>
      </c>
      <c r="B58" s="36">
        <f>SUMIFS(СВЦЭМ!$D$39:$D$789,СВЦЭМ!$A$39:$A$789,$A58,СВЦЭМ!$B$39:$B$789,B$47)+'СЕТ СН'!$F$14+СВЦЭМ!$D$10+'СЕТ СН'!$F$6-'СЕТ СН'!$F$26</f>
        <v>1920.26830969</v>
      </c>
      <c r="C58" s="36">
        <f>SUMIFS(СВЦЭМ!$D$39:$D$789,СВЦЭМ!$A$39:$A$789,$A58,СВЦЭМ!$B$39:$B$789,C$47)+'СЕТ СН'!$F$14+СВЦЭМ!$D$10+'СЕТ СН'!$F$6-'СЕТ СН'!$F$26</f>
        <v>2019.75157775</v>
      </c>
      <c r="D58" s="36">
        <f>SUMIFS(СВЦЭМ!$D$39:$D$789,СВЦЭМ!$A$39:$A$789,$A58,СВЦЭМ!$B$39:$B$789,D$47)+'СЕТ СН'!$F$14+СВЦЭМ!$D$10+'СЕТ СН'!$F$6-'СЕТ СН'!$F$26</f>
        <v>2060.9457778700003</v>
      </c>
      <c r="E58" s="36">
        <f>SUMIFS(СВЦЭМ!$D$39:$D$789,СВЦЭМ!$A$39:$A$789,$A58,СВЦЭМ!$B$39:$B$789,E$47)+'СЕТ СН'!$F$14+СВЦЭМ!$D$10+'СЕТ СН'!$F$6-'СЕТ СН'!$F$26</f>
        <v>2072.3089513300001</v>
      </c>
      <c r="F58" s="36">
        <f>SUMIFS(СВЦЭМ!$D$39:$D$789,СВЦЭМ!$A$39:$A$789,$A58,СВЦЭМ!$B$39:$B$789,F$47)+'СЕТ СН'!$F$14+СВЦЭМ!$D$10+'СЕТ СН'!$F$6-'СЕТ СН'!$F$26</f>
        <v>2084.2029278600003</v>
      </c>
      <c r="G58" s="36">
        <f>SUMIFS(СВЦЭМ!$D$39:$D$789,СВЦЭМ!$A$39:$A$789,$A58,СВЦЭМ!$B$39:$B$789,G$47)+'СЕТ СН'!$F$14+СВЦЭМ!$D$10+'СЕТ СН'!$F$6-'СЕТ СН'!$F$26</f>
        <v>2054.8982989800002</v>
      </c>
      <c r="H58" s="36">
        <f>SUMIFS(СВЦЭМ!$D$39:$D$789,СВЦЭМ!$A$39:$A$789,$A58,СВЦЭМ!$B$39:$B$789,H$47)+'СЕТ СН'!$F$14+СВЦЭМ!$D$10+'СЕТ СН'!$F$6-'СЕТ СН'!$F$26</f>
        <v>2007.0935532200001</v>
      </c>
      <c r="I58" s="36">
        <f>SUMIFS(СВЦЭМ!$D$39:$D$789,СВЦЭМ!$A$39:$A$789,$A58,СВЦЭМ!$B$39:$B$789,I$47)+'СЕТ СН'!$F$14+СВЦЭМ!$D$10+'СЕТ СН'!$F$6-'СЕТ СН'!$F$26</f>
        <v>1941.61611797</v>
      </c>
      <c r="J58" s="36">
        <f>SUMIFS(СВЦЭМ!$D$39:$D$789,СВЦЭМ!$A$39:$A$789,$A58,СВЦЭМ!$B$39:$B$789,J$47)+'СЕТ СН'!$F$14+СВЦЭМ!$D$10+'СЕТ СН'!$F$6-'СЕТ СН'!$F$26</f>
        <v>1899.7558637</v>
      </c>
      <c r="K58" s="36">
        <f>SUMIFS(СВЦЭМ!$D$39:$D$789,СВЦЭМ!$A$39:$A$789,$A58,СВЦЭМ!$B$39:$B$789,K$47)+'СЕТ СН'!$F$14+СВЦЭМ!$D$10+'СЕТ СН'!$F$6-'СЕТ СН'!$F$26</f>
        <v>1883.4023527700001</v>
      </c>
      <c r="L58" s="36">
        <f>SUMIFS(СВЦЭМ!$D$39:$D$789,СВЦЭМ!$A$39:$A$789,$A58,СВЦЭМ!$B$39:$B$789,L$47)+'СЕТ СН'!$F$14+СВЦЭМ!$D$10+'СЕТ СН'!$F$6-'СЕТ СН'!$F$26</f>
        <v>1881.5577117</v>
      </c>
      <c r="M58" s="36">
        <f>SUMIFS(СВЦЭМ!$D$39:$D$789,СВЦЭМ!$A$39:$A$789,$A58,СВЦЭМ!$B$39:$B$789,M$47)+'СЕТ СН'!$F$14+СВЦЭМ!$D$10+'СЕТ СН'!$F$6-'СЕТ СН'!$F$26</f>
        <v>1907.0922324800001</v>
      </c>
      <c r="N58" s="36">
        <f>SUMIFS(СВЦЭМ!$D$39:$D$789,СВЦЭМ!$A$39:$A$789,$A58,СВЦЭМ!$B$39:$B$789,N$47)+'СЕТ СН'!$F$14+СВЦЭМ!$D$10+'СЕТ СН'!$F$6-'СЕТ СН'!$F$26</f>
        <v>1925.94662193</v>
      </c>
      <c r="O58" s="36">
        <f>SUMIFS(СВЦЭМ!$D$39:$D$789,СВЦЭМ!$A$39:$A$789,$A58,СВЦЭМ!$B$39:$B$789,O$47)+'СЕТ СН'!$F$14+СВЦЭМ!$D$10+'СЕТ СН'!$F$6-'СЕТ СН'!$F$26</f>
        <v>1954.7802142400001</v>
      </c>
      <c r="P58" s="36">
        <f>SUMIFS(СВЦЭМ!$D$39:$D$789,СВЦЭМ!$A$39:$A$789,$A58,СВЦЭМ!$B$39:$B$789,P$47)+'СЕТ СН'!$F$14+СВЦЭМ!$D$10+'СЕТ СН'!$F$6-'СЕТ СН'!$F$26</f>
        <v>1982.6929733100001</v>
      </c>
      <c r="Q58" s="36">
        <f>SUMIFS(СВЦЭМ!$D$39:$D$789,СВЦЭМ!$A$39:$A$789,$A58,СВЦЭМ!$B$39:$B$789,Q$47)+'СЕТ СН'!$F$14+СВЦЭМ!$D$10+'СЕТ СН'!$F$6-'СЕТ СН'!$F$26</f>
        <v>2016.16822146</v>
      </c>
      <c r="R58" s="36">
        <f>SUMIFS(СВЦЭМ!$D$39:$D$789,СВЦЭМ!$A$39:$A$789,$A58,СВЦЭМ!$B$39:$B$789,R$47)+'СЕТ СН'!$F$14+СВЦЭМ!$D$10+'СЕТ СН'!$F$6-'СЕТ СН'!$F$26</f>
        <v>2001.69845799</v>
      </c>
      <c r="S58" s="36">
        <f>SUMIFS(СВЦЭМ!$D$39:$D$789,СВЦЭМ!$A$39:$A$789,$A58,СВЦЭМ!$B$39:$B$789,S$47)+'СЕТ СН'!$F$14+СВЦЭМ!$D$10+'СЕТ СН'!$F$6-'СЕТ СН'!$F$26</f>
        <v>1967.7269435600001</v>
      </c>
      <c r="T58" s="36">
        <f>SUMIFS(СВЦЭМ!$D$39:$D$789,СВЦЭМ!$A$39:$A$789,$A58,СВЦЭМ!$B$39:$B$789,T$47)+'СЕТ СН'!$F$14+СВЦЭМ!$D$10+'СЕТ СН'!$F$6-'СЕТ СН'!$F$26</f>
        <v>1923.27165502</v>
      </c>
      <c r="U58" s="36">
        <f>SUMIFS(СВЦЭМ!$D$39:$D$789,СВЦЭМ!$A$39:$A$789,$A58,СВЦЭМ!$B$39:$B$789,U$47)+'СЕТ СН'!$F$14+СВЦЭМ!$D$10+'СЕТ СН'!$F$6-'СЕТ СН'!$F$26</f>
        <v>1908.46317656</v>
      </c>
      <c r="V58" s="36">
        <f>SUMIFS(СВЦЭМ!$D$39:$D$789,СВЦЭМ!$A$39:$A$789,$A58,СВЦЭМ!$B$39:$B$789,V$47)+'СЕТ СН'!$F$14+СВЦЭМ!$D$10+'СЕТ СН'!$F$6-'СЕТ СН'!$F$26</f>
        <v>1901.1315630399999</v>
      </c>
      <c r="W58" s="36">
        <f>SUMIFS(СВЦЭМ!$D$39:$D$789,СВЦЭМ!$A$39:$A$789,$A58,СВЦЭМ!$B$39:$B$789,W$47)+'СЕТ СН'!$F$14+СВЦЭМ!$D$10+'СЕТ СН'!$F$6-'СЕТ СН'!$F$26</f>
        <v>1915.24245524</v>
      </c>
      <c r="X58" s="36">
        <f>SUMIFS(СВЦЭМ!$D$39:$D$789,СВЦЭМ!$A$39:$A$789,$A58,СВЦЭМ!$B$39:$B$789,X$47)+'СЕТ СН'!$F$14+СВЦЭМ!$D$10+'СЕТ СН'!$F$6-'СЕТ СН'!$F$26</f>
        <v>1943.9581118600001</v>
      </c>
      <c r="Y58" s="36">
        <f>SUMIFS(СВЦЭМ!$D$39:$D$789,СВЦЭМ!$A$39:$A$789,$A58,СВЦЭМ!$B$39:$B$789,Y$47)+'СЕТ СН'!$F$14+СВЦЭМ!$D$10+'СЕТ СН'!$F$6-'СЕТ СН'!$F$26</f>
        <v>1991.4931023500001</v>
      </c>
    </row>
    <row r="59" spans="1:25" ht="15.75" x14ac:dyDescent="0.2">
      <c r="A59" s="35">
        <f t="shared" si="1"/>
        <v>45638</v>
      </c>
      <c r="B59" s="36">
        <f>SUMIFS(СВЦЭМ!$D$39:$D$789,СВЦЭМ!$A$39:$A$789,$A59,СВЦЭМ!$B$39:$B$789,B$47)+'СЕТ СН'!$F$14+СВЦЭМ!$D$10+'СЕТ СН'!$F$6-'СЕТ СН'!$F$26</f>
        <v>2034.6754882299999</v>
      </c>
      <c r="C59" s="36">
        <f>SUMIFS(СВЦЭМ!$D$39:$D$789,СВЦЭМ!$A$39:$A$789,$A59,СВЦЭМ!$B$39:$B$789,C$47)+'СЕТ СН'!$F$14+СВЦЭМ!$D$10+'СЕТ СН'!$F$6-'СЕТ СН'!$F$26</f>
        <v>2083.26777614</v>
      </c>
      <c r="D59" s="36">
        <f>SUMIFS(СВЦЭМ!$D$39:$D$789,СВЦЭМ!$A$39:$A$789,$A59,СВЦЭМ!$B$39:$B$789,D$47)+'СЕТ СН'!$F$14+СВЦЭМ!$D$10+'СЕТ СН'!$F$6-'СЕТ СН'!$F$26</f>
        <v>2092.7165064600003</v>
      </c>
      <c r="E59" s="36">
        <f>SUMIFS(СВЦЭМ!$D$39:$D$789,СВЦЭМ!$A$39:$A$789,$A59,СВЦЭМ!$B$39:$B$789,E$47)+'СЕТ СН'!$F$14+СВЦЭМ!$D$10+'СЕТ СН'!$F$6-'СЕТ СН'!$F$26</f>
        <v>2091.8485273599999</v>
      </c>
      <c r="F59" s="36">
        <f>SUMIFS(СВЦЭМ!$D$39:$D$789,СВЦЭМ!$A$39:$A$789,$A59,СВЦЭМ!$B$39:$B$789,F$47)+'СЕТ СН'!$F$14+СВЦЭМ!$D$10+'СЕТ СН'!$F$6-'СЕТ СН'!$F$26</f>
        <v>2101.2359383100002</v>
      </c>
      <c r="G59" s="36">
        <f>SUMIFS(СВЦЭМ!$D$39:$D$789,СВЦЭМ!$A$39:$A$789,$A59,СВЦЭМ!$B$39:$B$789,G$47)+'СЕТ СН'!$F$14+СВЦЭМ!$D$10+'СЕТ СН'!$F$6-'СЕТ СН'!$F$26</f>
        <v>2093.5861128900001</v>
      </c>
      <c r="H59" s="36">
        <f>SUMIFS(СВЦЭМ!$D$39:$D$789,СВЦЭМ!$A$39:$A$789,$A59,СВЦЭМ!$B$39:$B$789,H$47)+'СЕТ СН'!$F$14+СВЦЭМ!$D$10+'СЕТ СН'!$F$6-'СЕТ СН'!$F$26</f>
        <v>2039.3804462600001</v>
      </c>
      <c r="I59" s="36">
        <f>SUMIFS(СВЦЭМ!$D$39:$D$789,СВЦЭМ!$A$39:$A$789,$A59,СВЦЭМ!$B$39:$B$789,I$47)+'СЕТ СН'!$F$14+СВЦЭМ!$D$10+'СЕТ СН'!$F$6-'СЕТ СН'!$F$26</f>
        <v>1960.4822482</v>
      </c>
      <c r="J59" s="36">
        <f>SUMIFS(СВЦЭМ!$D$39:$D$789,СВЦЭМ!$A$39:$A$789,$A59,СВЦЭМ!$B$39:$B$789,J$47)+'СЕТ СН'!$F$14+СВЦЭМ!$D$10+'СЕТ СН'!$F$6-'СЕТ СН'!$F$26</f>
        <v>1922.8547990300001</v>
      </c>
      <c r="K59" s="36">
        <f>SUMIFS(СВЦЭМ!$D$39:$D$789,СВЦЭМ!$A$39:$A$789,$A59,СВЦЭМ!$B$39:$B$789,K$47)+'СЕТ СН'!$F$14+СВЦЭМ!$D$10+'СЕТ СН'!$F$6-'СЕТ СН'!$F$26</f>
        <v>1923.1387284699999</v>
      </c>
      <c r="L59" s="36">
        <f>SUMIFS(СВЦЭМ!$D$39:$D$789,СВЦЭМ!$A$39:$A$789,$A59,СВЦЭМ!$B$39:$B$789,L$47)+'СЕТ СН'!$F$14+СВЦЭМ!$D$10+'СЕТ СН'!$F$6-'СЕТ СН'!$F$26</f>
        <v>1915.86160997</v>
      </c>
      <c r="M59" s="36">
        <f>SUMIFS(СВЦЭМ!$D$39:$D$789,СВЦЭМ!$A$39:$A$789,$A59,СВЦЭМ!$B$39:$B$789,M$47)+'СЕТ СН'!$F$14+СВЦЭМ!$D$10+'СЕТ СН'!$F$6-'СЕТ СН'!$F$26</f>
        <v>1930.1176347099999</v>
      </c>
      <c r="N59" s="36">
        <f>SUMIFS(СВЦЭМ!$D$39:$D$789,СВЦЭМ!$A$39:$A$789,$A59,СВЦЭМ!$B$39:$B$789,N$47)+'СЕТ СН'!$F$14+СВЦЭМ!$D$10+'СЕТ СН'!$F$6-'СЕТ СН'!$F$26</f>
        <v>1931.93467949</v>
      </c>
      <c r="O59" s="36">
        <f>SUMIFS(СВЦЭМ!$D$39:$D$789,СВЦЭМ!$A$39:$A$789,$A59,СВЦЭМ!$B$39:$B$789,O$47)+'СЕТ СН'!$F$14+СВЦЭМ!$D$10+'СЕТ СН'!$F$6-'СЕТ СН'!$F$26</f>
        <v>1963.19468041</v>
      </c>
      <c r="P59" s="36">
        <f>SUMIFS(СВЦЭМ!$D$39:$D$789,СВЦЭМ!$A$39:$A$789,$A59,СВЦЭМ!$B$39:$B$789,P$47)+'СЕТ СН'!$F$14+СВЦЭМ!$D$10+'СЕТ СН'!$F$6-'СЕТ СН'!$F$26</f>
        <v>1960.07630234</v>
      </c>
      <c r="Q59" s="36">
        <f>SUMIFS(СВЦЭМ!$D$39:$D$789,СВЦЭМ!$A$39:$A$789,$A59,СВЦЭМ!$B$39:$B$789,Q$47)+'СЕТ СН'!$F$14+СВЦЭМ!$D$10+'СЕТ СН'!$F$6-'СЕТ СН'!$F$26</f>
        <v>1956.4942509800001</v>
      </c>
      <c r="R59" s="36">
        <f>SUMIFS(СВЦЭМ!$D$39:$D$789,СВЦЭМ!$A$39:$A$789,$A59,СВЦЭМ!$B$39:$B$789,R$47)+'СЕТ СН'!$F$14+СВЦЭМ!$D$10+'СЕТ СН'!$F$6-'СЕТ СН'!$F$26</f>
        <v>1956.52073247</v>
      </c>
      <c r="S59" s="36">
        <f>SUMIFS(СВЦЭМ!$D$39:$D$789,СВЦЭМ!$A$39:$A$789,$A59,СВЦЭМ!$B$39:$B$789,S$47)+'СЕТ СН'!$F$14+СВЦЭМ!$D$10+'СЕТ СН'!$F$6-'СЕТ СН'!$F$26</f>
        <v>1916.8206241299999</v>
      </c>
      <c r="T59" s="36">
        <f>SUMIFS(СВЦЭМ!$D$39:$D$789,СВЦЭМ!$A$39:$A$789,$A59,СВЦЭМ!$B$39:$B$789,T$47)+'СЕТ СН'!$F$14+СВЦЭМ!$D$10+'СЕТ СН'!$F$6-'СЕТ СН'!$F$26</f>
        <v>1911.3178652399999</v>
      </c>
      <c r="U59" s="36">
        <f>SUMIFS(СВЦЭМ!$D$39:$D$789,СВЦЭМ!$A$39:$A$789,$A59,СВЦЭМ!$B$39:$B$789,U$47)+'СЕТ СН'!$F$14+СВЦЭМ!$D$10+'СЕТ СН'!$F$6-'СЕТ СН'!$F$26</f>
        <v>1926.7956484200001</v>
      </c>
      <c r="V59" s="36">
        <f>SUMIFS(СВЦЭМ!$D$39:$D$789,СВЦЭМ!$A$39:$A$789,$A59,СВЦЭМ!$B$39:$B$789,V$47)+'СЕТ СН'!$F$14+СВЦЭМ!$D$10+'СЕТ СН'!$F$6-'СЕТ СН'!$F$26</f>
        <v>1937.1673437700001</v>
      </c>
      <c r="W59" s="36">
        <f>SUMIFS(СВЦЭМ!$D$39:$D$789,СВЦЭМ!$A$39:$A$789,$A59,СВЦЭМ!$B$39:$B$789,W$47)+'СЕТ СН'!$F$14+СВЦЭМ!$D$10+'СЕТ СН'!$F$6-'СЕТ СН'!$F$26</f>
        <v>1967.8210934400001</v>
      </c>
      <c r="X59" s="36">
        <f>SUMIFS(СВЦЭМ!$D$39:$D$789,СВЦЭМ!$A$39:$A$789,$A59,СВЦЭМ!$B$39:$B$789,X$47)+'СЕТ СН'!$F$14+СВЦЭМ!$D$10+'СЕТ СН'!$F$6-'СЕТ СН'!$F$26</f>
        <v>1990.45184909</v>
      </c>
      <c r="Y59" s="36">
        <f>SUMIFS(СВЦЭМ!$D$39:$D$789,СВЦЭМ!$A$39:$A$789,$A59,СВЦЭМ!$B$39:$B$789,Y$47)+'СЕТ СН'!$F$14+СВЦЭМ!$D$10+'СЕТ СН'!$F$6-'СЕТ СН'!$F$26</f>
        <v>2034.4398643</v>
      </c>
    </row>
    <row r="60" spans="1:25" ht="15.75" x14ac:dyDescent="0.2">
      <c r="A60" s="35">
        <f t="shared" si="1"/>
        <v>45639</v>
      </c>
      <c r="B60" s="36">
        <f>SUMIFS(СВЦЭМ!$D$39:$D$789,СВЦЭМ!$A$39:$A$789,$A60,СВЦЭМ!$B$39:$B$789,B$47)+'СЕТ СН'!$F$14+СВЦЭМ!$D$10+'СЕТ СН'!$F$6-'СЕТ СН'!$F$26</f>
        <v>2085.6478470500001</v>
      </c>
      <c r="C60" s="36">
        <f>SUMIFS(СВЦЭМ!$D$39:$D$789,СВЦЭМ!$A$39:$A$789,$A60,СВЦЭМ!$B$39:$B$789,C$47)+'СЕТ СН'!$F$14+СВЦЭМ!$D$10+'СЕТ СН'!$F$6-'СЕТ СН'!$F$26</f>
        <v>2136.6720425799999</v>
      </c>
      <c r="D60" s="36">
        <f>SUMIFS(СВЦЭМ!$D$39:$D$789,СВЦЭМ!$A$39:$A$789,$A60,СВЦЭМ!$B$39:$B$789,D$47)+'СЕТ СН'!$F$14+СВЦЭМ!$D$10+'СЕТ СН'!$F$6-'СЕТ СН'!$F$26</f>
        <v>2168.9268720600003</v>
      </c>
      <c r="E60" s="36">
        <f>SUMIFS(СВЦЭМ!$D$39:$D$789,СВЦЭМ!$A$39:$A$789,$A60,СВЦЭМ!$B$39:$B$789,E$47)+'СЕТ СН'!$F$14+СВЦЭМ!$D$10+'СЕТ СН'!$F$6-'СЕТ СН'!$F$26</f>
        <v>2162.3639980400003</v>
      </c>
      <c r="F60" s="36">
        <f>SUMIFS(СВЦЭМ!$D$39:$D$789,СВЦЭМ!$A$39:$A$789,$A60,СВЦЭМ!$B$39:$B$789,F$47)+'СЕТ СН'!$F$14+СВЦЭМ!$D$10+'СЕТ СН'!$F$6-'СЕТ СН'!$F$26</f>
        <v>2147.688654</v>
      </c>
      <c r="G60" s="36">
        <f>SUMIFS(СВЦЭМ!$D$39:$D$789,СВЦЭМ!$A$39:$A$789,$A60,СВЦЭМ!$B$39:$B$789,G$47)+'СЕТ СН'!$F$14+СВЦЭМ!$D$10+'СЕТ СН'!$F$6-'СЕТ СН'!$F$26</f>
        <v>2114.4065859900002</v>
      </c>
      <c r="H60" s="36">
        <f>SUMIFS(СВЦЭМ!$D$39:$D$789,СВЦЭМ!$A$39:$A$789,$A60,СВЦЭМ!$B$39:$B$789,H$47)+'СЕТ СН'!$F$14+СВЦЭМ!$D$10+'СЕТ СН'!$F$6-'СЕТ СН'!$F$26</f>
        <v>2044.5440784500001</v>
      </c>
      <c r="I60" s="36">
        <f>SUMIFS(СВЦЭМ!$D$39:$D$789,СВЦЭМ!$A$39:$A$789,$A60,СВЦЭМ!$B$39:$B$789,I$47)+'СЕТ СН'!$F$14+СВЦЭМ!$D$10+'СЕТ СН'!$F$6-'СЕТ СН'!$F$26</f>
        <v>1969.8454825700001</v>
      </c>
      <c r="J60" s="36">
        <f>SUMIFS(СВЦЭМ!$D$39:$D$789,СВЦЭМ!$A$39:$A$789,$A60,СВЦЭМ!$B$39:$B$789,J$47)+'СЕТ СН'!$F$14+СВЦЭМ!$D$10+'СЕТ СН'!$F$6-'СЕТ СН'!$F$26</f>
        <v>1929.0788308000001</v>
      </c>
      <c r="K60" s="36">
        <f>SUMIFS(СВЦЭМ!$D$39:$D$789,СВЦЭМ!$A$39:$A$789,$A60,СВЦЭМ!$B$39:$B$789,K$47)+'СЕТ СН'!$F$14+СВЦЭМ!$D$10+'СЕТ СН'!$F$6-'СЕТ СН'!$F$26</f>
        <v>1910.82373396</v>
      </c>
      <c r="L60" s="36">
        <f>SUMIFS(СВЦЭМ!$D$39:$D$789,СВЦЭМ!$A$39:$A$789,$A60,СВЦЭМ!$B$39:$B$789,L$47)+'СЕТ СН'!$F$14+СВЦЭМ!$D$10+'СЕТ СН'!$F$6-'СЕТ СН'!$F$26</f>
        <v>1902.08423021</v>
      </c>
      <c r="M60" s="36">
        <f>SUMIFS(СВЦЭМ!$D$39:$D$789,СВЦЭМ!$A$39:$A$789,$A60,СВЦЭМ!$B$39:$B$789,M$47)+'СЕТ СН'!$F$14+СВЦЭМ!$D$10+'СЕТ СН'!$F$6-'СЕТ СН'!$F$26</f>
        <v>1920.6651417200001</v>
      </c>
      <c r="N60" s="36">
        <f>SUMIFS(СВЦЭМ!$D$39:$D$789,СВЦЭМ!$A$39:$A$789,$A60,СВЦЭМ!$B$39:$B$789,N$47)+'СЕТ СН'!$F$14+СВЦЭМ!$D$10+'СЕТ СН'!$F$6-'СЕТ СН'!$F$26</f>
        <v>1910.78838724</v>
      </c>
      <c r="O60" s="36">
        <f>SUMIFS(СВЦЭМ!$D$39:$D$789,СВЦЭМ!$A$39:$A$789,$A60,СВЦЭМ!$B$39:$B$789,O$47)+'СЕТ СН'!$F$14+СВЦЭМ!$D$10+'СЕТ СН'!$F$6-'СЕТ СН'!$F$26</f>
        <v>1920.9943978000001</v>
      </c>
      <c r="P60" s="36">
        <f>SUMIFS(СВЦЭМ!$D$39:$D$789,СВЦЭМ!$A$39:$A$789,$A60,СВЦЭМ!$B$39:$B$789,P$47)+'СЕТ СН'!$F$14+СВЦЭМ!$D$10+'СЕТ СН'!$F$6-'СЕТ СН'!$F$26</f>
        <v>1932.9675648699999</v>
      </c>
      <c r="Q60" s="36">
        <f>SUMIFS(СВЦЭМ!$D$39:$D$789,СВЦЭМ!$A$39:$A$789,$A60,СВЦЭМ!$B$39:$B$789,Q$47)+'СЕТ СН'!$F$14+СВЦЭМ!$D$10+'СЕТ СН'!$F$6-'СЕТ СН'!$F$26</f>
        <v>1934.90454019</v>
      </c>
      <c r="R60" s="36">
        <f>SUMIFS(СВЦЭМ!$D$39:$D$789,СВЦЭМ!$A$39:$A$789,$A60,СВЦЭМ!$B$39:$B$789,R$47)+'СЕТ СН'!$F$14+СВЦЭМ!$D$10+'СЕТ СН'!$F$6-'СЕТ СН'!$F$26</f>
        <v>1908.8517470300001</v>
      </c>
      <c r="S60" s="36">
        <f>SUMIFS(СВЦЭМ!$D$39:$D$789,СВЦЭМ!$A$39:$A$789,$A60,СВЦЭМ!$B$39:$B$789,S$47)+'СЕТ СН'!$F$14+СВЦЭМ!$D$10+'СЕТ СН'!$F$6-'СЕТ СН'!$F$26</f>
        <v>1899.2352043000001</v>
      </c>
      <c r="T60" s="36">
        <f>SUMIFS(СВЦЭМ!$D$39:$D$789,СВЦЭМ!$A$39:$A$789,$A60,СВЦЭМ!$B$39:$B$789,T$47)+'СЕТ СН'!$F$14+СВЦЭМ!$D$10+'СЕТ СН'!$F$6-'СЕТ СН'!$F$26</f>
        <v>1887.73666127</v>
      </c>
      <c r="U60" s="36">
        <f>SUMIFS(СВЦЭМ!$D$39:$D$789,СВЦЭМ!$A$39:$A$789,$A60,СВЦЭМ!$B$39:$B$789,U$47)+'СЕТ СН'!$F$14+СВЦЭМ!$D$10+'СЕТ СН'!$F$6-'СЕТ СН'!$F$26</f>
        <v>1898.6067765499999</v>
      </c>
      <c r="V60" s="36">
        <f>SUMIFS(СВЦЭМ!$D$39:$D$789,СВЦЭМ!$A$39:$A$789,$A60,СВЦЭМ!$B$39:$B$789,V$47)+'СЕТ СН'!$F$14+СВЦЭМ!$D$10+'СЕТ СН'!$F$6-'СЕТ СН'!$F$26</f>
        <v>1915.86118265</v>
      </c>
      <c r="W60" s="36">
        <f>SUMIFS(СВЦЭМ!$D$39:$D$789,СВЦЭМ!$A$39:$A$789,$A60,СВЦЭМ!$B$39:$B$789,W$47)+'СЕТ СН'!$F$14+СВЦЭМ!$D$10+'СЕТ СН'!$F$6-'СЕТ СН'!$F$26</f>
        <v>1925.11138985</v>
      </c>
      <c r="X60" s="36">
        <f>SUMIFS(СВЦЭМ!$D$39:$D$789,СВЦЭМ!$A$39:$A$789,$A60,СВЦЭМ!$B$39:$B$789,X$47)+'СЕТ СН'!$F$14+СВЦЭМ!$D$10+'СЕТ СН'!$F$6-'СЕТ СН'!$F$26</f>
        <v>1966.01567462</v>
      </c>
      <c r="Y60" s="36">
        <f>SUMIFS(СВЦЭМ!$D$39:$D$789,СВЦЭМ!$A$39:$A$789,$A60,СВЦЭМ!$B$39:$B$789,Y$47)+'СЕТ СН'!$F$14+СВЦЭМ!$D$10+'СЕТ СН'!$F$6-'СЕТ СН'!$F$26</f>
        <v>1993.8346868900001</v>
      </c>
    </row>
    <row r="61" spans="1:25" ht="15.75" x14ac:dyDescent="0.2">
      <c r="A61" s="35">
        <f t="shared" si="1"/>
        <v>45640</v>
      </c>
      <c r="B61" s="36">
        <f>SUMIFS(СВЦЭМ!$D$39:$D$789,СВЦЭМ!$A$39:$A$789,$A61,СВЦЭМ!$B$39:$B$789,B$47)+'СЕТ СН'!$F$14+СВЦЭМ!$D$10+'СЕТ СН'!$F$6-'СЕТ СН'!$F$26</f>
        <v>2077.0595007000002</v>
      </c>
      <c r="C61" s="36">
        <f>SUMIFS(СВЦЭМ!$D$39:$D$789,СВЦЭМ!$A$39:$A$789,$A61,СВЦЭМ!$B$39:$B$789,C$47)+'СЕТ СН'!$F$14+СВЦЭМ!$D$10+'СЕТ СН'!$F$6-'СЕТ СН'!$F$26</f>
        <v>2112.6451765400002</v>
      </c>
      <c r="D61" s="36">
        <f>SUMIFS(СВЦЭМ!$D$39:$D$789,СВЦЭМ!$A$39:$A$789,$A61,СВЦЭМ!$B$39:$B$789,D$47)+'СЕТ СН'!$F$14+СВЦЭМ!$D$10+'СЕТ СН'!$F$6-'СЕТ СН'!$F$26</f>
        <v>2121.7129732499998</v>
      </c>
      <c r="E61" s="36">
        <f>SUMIFS(СВЦЭМ!$D$39:$D$789,СВЦЭМ!$A$39:$A$789,$A61,СВЦЭМ!$B$39:$B$789,E$47)+'СЕТ СН'!$F$14+СВЦЭМ!$D$10+'СЕТ СН'!$F$6-'СЕТ СН'!$F$26</f>
        <v>2146.8154326499998</v>
      </c>
      <c r="F61" s="36">
        <f>SUMIFS(СВЦЭМ!$D$39:$D$789,СВЦЭМ!$A$39:$A$789,$A61,СВЦЭМ!$B$39:$B$789,F$47)+'СЕТ СН'!$F$14+СВЦЭМ!$D$10+'СЕТ СН'!$F$6-'СЕТ СН'!$F$26</f>
        <v>2146.8139628399999</v>
      </c>
      <c r="G61" s="36">
        <f>SUMIFS(СВЦЭМ!$D$39:$D$789,СВЦЭМ!$A$39:$A$789,$A61,СВЦЭМ!$B$39:$B$789,G$47)+'СЕТ СН'!$F$14+СВЦЭМ!$D$10+'СЕТ СН'!$F$6-'СЕТ СН'!$F$26</f>
        <v>2130.7934932500002</v>
      </c>
      <c r="H61" s="36">
        <f>SUMIFS(СВЦЭМ!$D$39:$D$789,СВЦЭМ!$A$39:$A$789,$A61,СВЦЭМ!$B$39:$B$789,H$47)+'СЕТ СН'!$F$14+СВЦЭМ!$D$10+'СЕТ СН'!$F$6-'СЕТ СН'!$F$26</f>
        <v>2121.7164026700002</v>
      </c>
      <c r="I61" s="36">
        <f>SUMIFS(СВЦЭМ!$D$39:$D$789,СВЦЭМ!$A$39:$A$789,$A61,СВЦЭМ!$B$39:$B$789,I$47)+'СЕТ СН'!$F$14+СВЦЭМ!$D$10+'СЕТ СН'!$F$6-'СЕТ СН'!$F$26</f>
        <v>2086.2313524900001</v>
      </c>
      <c r="J61" s="36">
        <f>SUMIFS(СВЦЭМ!$D$39:$D$789,СВЦЭМ!$A$39:$A$789,$A61,СВЦЭМ!$B$39:$B$789,J$47)+'СЕТ СН'!$F$14+СВЦЭМ!$D$10+'СЕТ СН'!$F$6-'СЕТ СН'!$F$26</f>
        <v>2018.5445069100001</v>
      </c>
      <c r="K61" s="36">
        <f>SUMIFS(СВЦЭМ!$D$39:$D$789,СВЦЭМ!$A$39:$A$789,$A61,СВЦЭМ!$B$39:$B$789,K$47)+'СЕТ СН'!$F$14+СВЦЭМ!$D$10+'СЕТ СН'!$F$6-'СЕТ СН'!$F$26</f>
        <v>1909.3459568000001</v>
      </c>
      <c r="L61" s="36">
        <f>SUMIFS(СВЦЭМ!$D$39:$D$789,СВЦЭМ!$A$39:$A$789,$A61,СВЦЭМ!$B$39:$B$789,L$47)+'СЕТ СН'!$F$14+СВЦЭМ!$D$10+'СЕТ СН'!$F$6-'СЕТ СН'!$F$26</f>
        <v>1886.69797814</v>
      </c>
      <c r="M61" s="36">
        <f>SUMIFS(СВЦЭМ!$D$39:$D$789,СВЦЭМ!$A$39:$A$789,$A61,СВЦЭМ!$B$39:$B$789,M$47)+'СЕТ СН'!$F$14+СВЦЭМ!$D$10+'СЕТ СН'!$F$6-'СЕТ СН'!$F$26</f>
        <v>1903.8359351000001</v>
      </c>
      <c r="N61" s="36">
        <f>SUMIFS(СВЦЭМ!$D$39:$D$789,СВЦЭМ!$A$39:$A$789,$A61,СВЦЭМ!$B$39:$B$789,N$47)+'СЕТ СН'!$F$14+СВЦЭМ!$D$10+'СЕТ СН'!$F$6-'СЕТ СН'!$F$26</f>
        <v>1906.0198219200001</v>
      </c>
      <c r="O61" s="36">
        <f>SUMIFS(СВЦЭМ!$D$39:$D$789,СВЦЭМ!$A$39:$A$789,$A61,СВЦЭМ!$B$39:$B$789,O$47)+'СЕТ СН'!$F$14+СВЦЭМ!$D$10+'СЕТ СН'!$F$6-'СЕТ СН'!$F$26</f>
        <v>1910.45727532</v>
      </c>
      <c r="P61" s="36">
        <f>SUMIFS(СВЦЭМ!$D$39:$D$789,СВЦЭМ!$A$39:$A$789,$A61,СВЦЭМ!$B$39:$B$789,P$47)+'СЕТ СН'!$F$14+СВЦЭМ!$D$10+'СЕТ СН'!$F$6-'СЕТ СН'!$F$26</f>
        <v>1911.76588259</v>
      </c>
      <c r="Q61" s="36">
        <f>SUMIFS(СВЦЭМ!$D$39:$D$789,СВЦЭМ!$A$39:$A$789,$A61,СВЦЭМ!$B$39:$B$789,Q$47)+'СЕТ СН'!$F$14+СВЦЭМ!$D$10+'СЕТ СН'!$F$6-'СЕТ СН'!$F$26</f>
        <v>1947.0344337500001</v>
      </c>
      <c r="R61" s="36">
        <f>SUMIFS(СВЦЭМ!$D$39:$D$789,СВЦЭМ!$A$39:$A$789,$A61,СВЦЭМ!$B$39:$B$789,R$47)+'СЕТ СН'!$F$14+СВЦЭМ!$D$10+'СЕТ СН'!$F$6-'СЕТ СН'!$F$26</f>
        <v>1943.8637935700001</v>
      </c>
      <c r="S61" s="36">
        <f>SUMIFS(СВЦЭМ!$D$39:$D$789,СВЦЭМ!$A$39:$A$789,$A61,СВЦЭМ!$B$39:$B$789,S$47)+'СЕТ СН'!$F$14+СВЦЭМ!$D$10+'СЕТ СН'!$F$6-'СЕТ СН'!$F$26</f>
        <v>1898.25738211</v>
      </c>
      <c r="T61" s="36">
        <f>SUMIFS(СВЦЭМ!$D$39:$D$789,СВЦЭМ!$A$39:$A$789,$A61,СВЦЭМ!$B$39:$B$789,T$47)+'СЕТ СН'!$F$14+СВЦЭМ!$D$10+'СЕТ СН'!$F$6-'СЕТ СН'!$F$26</f>
        <v>1872.8636786100001</v>
      </c>
      <c r="U61" s="36">
        <f>SUMIFS(СВЦЭМ!$D$39:$D$789,СВЦЭМ!$A$39:$A$789,$A61,СВЦЭМ!$B$39:$B$789,U$47)+'СЕТ СН'!$F$14+СВЦЭМ!$D$10+'СЕТ СН'!$F$6-'СЕТ СН'!$F$26</f>
        <v>1884.47900239</v>
      </c>
      <c r="V61" s="36">
        <f>SUMIFS(СВЦЭМ!$D$39:$D$789,СВЦЭМ!$A$39:$A$789,$A61,СВЦЭМ!$B$39:$B$789,V$47)+'СЕТ СН'!$F$14+СВЦЭМ!$D$10+'СЕТ СН'!$F$6-'СЕТ СН'!$F$26</f>
        <v>1942.4102106100001</v>
      </c>
      <c r="W61" s="36">
        <f>SUMIFS(СВЦЭМ!$D$39:$D$789,СВЦЭМ!$A$39:$A$789,$A61,СВЦЭМ!$B$39:$B$789,W$47)+'СЕТ СН'!$F$14+СВЦЭМ!$D$10+'СЕТ СН'!$F$6-'СЕТ СН'!$F$26</f>
        <v>1967.16015638</v>
      </c>
      <c r="X61" s="36">
        <f>SUMIFS(СВЦЭМ!$D$39:$D$789,СВЦЭМ!$A$39:$A$789,$A61,СВЦЭМ!$B$39:$B$789,X$47)+'СЕТ СН'!$F$14+СВЦЭМ!$D$10+'СЕТ СН'!$F$6-'СЕТ СН'!$F$26</f>
        <v>1989.7096865999999</v>
      </c>
      <c r="Y61" s="36">
        <f>SUMIFS(СВЦЭМ!$D$39:$D$789,СВЦЭМ!$A$39:$A$789,$A61,СВЦЭМ!$B$39:$B$789,Y$47)+'СЕТ СН'!$F$14+СВЦЭМ!$D$10+'СЕТ СН'!$F$6-'СЕТ СН'!$F$26</f>
        <v>2035.70301531</v>
      </c>
    </row>
    <row r="62" spans="1:25" ht="15.75" x14ac:dyDescent="0.2">
      <c r="A62" s="35">
        <f t="shared" si="1"/>
        <v>45641</v>
      </c>
      <c r="B62" s="36">
        <f>SUMIFS(СВЦЭМ!$D$39:$D$789,СВЦЭМ!$A$39:$A$789,$A62,СВЦЭМ!$B$39:$B$789,B$47)+'СЕТ СН'!$F$14+СВЦЭМ!$D$10+'СЕТ СН'!$F$6-'СЕТ СН'!$F$26</f>
        <v>2034.1257923800001</v>
      </c>
      <c r="C62" s="36">
        <f>SUMIFS(СВЦЭМ!$D$39:$D$789,СВЦЭМ!$A$39:$A$789,$A62,СВЦЭМ!$B$39:$B$789,C$47)+'СЕТ СН'!$F$14+СВЦЭМ!$D$10+'СЕТ СН'!$F$6-'СЕТ СН'!$F$26</f>
        <v>2041.4837458700001</v>
      </c>
      <c r="D62" s="36">
        <f>SUMIFS(СВЦЭМ!$D$39:$D$789,СВЦЭМ!$A$39:$A$789,$A62,СВЦЭМ!$B$39:$B$789,D$47)+'СЕТ СН'!$F$14+СВЦЭМ!$D$10+'СЕТ СН'!$F$6-'СЕТ СН'!$F$26</f>
        <v>2079.1733087300004</v>
      </c>
      <c r="E62" s="36">
        <f>SUMIFS(СВЦЭМ!$D$39:$D$789,СВЦЭМ!$A$39:$A$789,$A62,СВЦЭМ!$B$39:$B$789,E$47)+'СЕТ СН'!$F$14+СВЦЭМ!$D$10+'СЕТ СН'!$F$6-'СЕТ СН'!$F$26</f>
        <v>2088.7658552600001</v>
      </c>
      <c r="F62" s="36">
        <f>SUMIFS(СВЦЭМ!$D$39:$D$789,СВЦЭМ!$A$39:$A$789,$A62,СВЦЭМ!$B$39:$B$789,F$47)+'СЕТ СН'!$F$14+СВЦЭМ!$D$10+'СЕТ СН'!$F$6-'СЕТ СН'!$F$26</f>
        <v>2096.9376818800001</v>
      </c>
      <c r="G62" s="36">
        <f>SUMIFS(СВЦЭМ!$D$39:$D$789,СВЦЭМ!$A$39:$A$789,$A62,СВЦЭМ!$B$39:$B$789,G$47)+'СЕТ СН'!$F$14+СВЦЭМ!$D$10+'СЕТ СН'!$F$6-'СЕТ СН'!$F$26</f>
        <v>2080.27886059</v>
      </c>
      <c r="H62" s="36">
        <f>SUMIFS(СВЦЭМ!$D$39:$D$789,СВЦЭМ!$A$39:$A$789,$A62,СВЦЭМ!$B$39:$B$789,H$47)+'СЕТ СН'!$F$14+СВЦЭМ!$D$10+'СЕТ СН'!$F$6-'СЕТ СН'!$F$26</f>
        <v>2063.3174801499999</v>
      </c>
      <c r="I62" s="36">
        <f>SUMIFS(СВЦЭМ!$D$39:$D$789,СВЦЭМ!$A$39:$A$789,$A62,СВЦЭМ!$B$39:$B$789,I$47)+'СЕТ СН'!$F$14+СВЦЭМ!$D$10+'СЕТ СН'!$F$6-'СЕТ СН'!$F$26</f>
        <v>2070.5659984100002</v>
      </c>
      <c r="J62" s="36">
        <f>SUMIFS(СВЦЭМ!$D$39:$D$789,СВЦЭМ!$A$39:$A$789,$A62,СВЦЭМ!$B$39:$B$789,J$47)+'СЕТ СН'!$F$14+СВЦЭМ!$D$10+'СЕТ СН'!$F$6-'СЕТ СН'!$F$26</f>
        <v>1997.7484916800001</v>
      </c>
      <c r="K62" s="36">
        <f>SUMIFS(СВЦЭМ!$D$39:$D$789,СВЦЭМ!$A$39:$A$789,$A62,СВЦЭМ!$B$39:$B$789,K$47)+'СЕТ СН'!$F$14+СВЦЭМ!$D$10+'СЕТ СН'!$F$6-'СЕТ СН'!$F$26</f>
        <v>1920.2731840399999</v>
      </c>
      <c r="L62" s="36">
        <f>SUMIFS(СВЦЭМ!$D$39:$D$789,СВЦЭМ!$A$39:$A$789,$A62,СВЦЭМ!$B$39:$B$789,L$47)+'СЕТ СН'!$F$14+СВЦЭМ!$D$10+'СЕТ СН'!$F$6-'СЕТ СН'!$F$26</f>
        <v>1890.24044185</v>
      </c>
      <c r="M62" s="36">
        <f>SUMIFS(СВЦЭМ!$D$39:$D$789,СВЦЭМ!$A$39:$A$789,$A62,СВЦЭМ!$B$39:$B$789,M$47)+'СЕТ СН'!$F$14+СВЦЭМ!$D$10+'СЕТ СН'!$F$6-'СЕТ СН'!$F$26</f>
        <v>1901.7045973900001</v>
      </c>
      <c r="N62" s="36">
        <f>SUMIFS(СВЦЭМ!$D$39:$D$789,СВЦЭМ!$A$39:$A$789,$A62,СВЦЭМ!$B$39:$B$789,N$47)+'СЕТ СН'!$F$14+СВЦЭМ!$D$10+'СЕТ СН'!$F$6-'СЕТ СН'!$F$26</f>
        <v>1937.8019192900001</v>
      </c>
      <c r="O62" s="36">
        <f>SUMIFS(СВЦЭМ!$D$39:$D$789,СВЦЭМ!$A$39:$A$789,$A62,СВЦЭМ!$B$39:$B$789,O$47)+'СЕТ СН'!$F$14+СВЦЭМ!$D$10+'СЕТ СН'!$F$6-'СЕТ СН'!$F$26</f>
        <v>1952.8371296600001</v>
      </c>
      <c r="P62" s="36">
        <f>SUMIFS(СВЦЭМ!$D$39:$D$789,СВЦЭМ!$A$39:$A$789,$A62,СВЦЭМ!$B$39:$B$789,P$47)+'СЕТ СН'!$F$14+СВЦЭМ!$D$10+'СЕТ СН'!$F$6-'СЕТ СН'!$F$26</f>
        <v>1975.7306990500001</v>
      </c>
      <c r="Q62" s="36">
        <f>SUMIFS(СВЦЭМ!$D$39:$D$789,СВЦЭМ!$A$39:$A$789,$A62,СВЦЭМ!$B$39:$B$789,Q$47)+'СЕТ СН'!$F$14+СВЦЭМ!$D$10+'СЕТ СН'!$F$6-'СЕТ СН'!$F$26</f>
        <v>1992.66393728</v>
      </c>
      <c r="R62" s="36">
        <f>SUMIFS(СВЦЭМ!$D$39:$D$789,СВЦЭМ!$A$39:$A$789,$A62,СВЦЭМ!$B$39:$B$789,R$47)+'СЕТ СН'!$F$14+СВЦЭМ!$D$10+'СЕТ СН'!$F$6-'СЕТ СН'!$F$26</f>
        <v>1981.53909707</v>
      </c>
      <c r="S62" s="36">
        <f>SUMIFS(СВЦЭМ!$D$39:$D$789,СВЦЭМ!$A$39:$A$789,$A62,СВЦЭМ!$B$39:$B$789,S$47)+'СЕТ СН'!$F$14+СВЦЭМ!$D$10+'СЕТ СН'!$F$6-'СЕТ СН'!$F$26</f>
        <v>1921.8805013400001</v>
      </c>
      <c r="T62" s="36">
        <f>SUMIFS(СВЦЭМ!$D$39:$D$789,СВЦЭМ!$A$39:$A$789,$A62,СВЦЭМ!$B$39:$B$789,T$47)+'СЕТ СН'!$F$14+СВЦЭМ!$D$10+'СЕТ СН'!$F$6-'СЕТ СН'!$F$26</f>
        <v>1899.63377335</v>
      </c>
      <c r="U62" s="36">
        <f>SUMIFS(СВЦЭМ!$D$39:$D$789,СВЦЭМ!$A$39:$A$789,$A62,СВЦЭМ!$B$39:$B$789,U$47)+'СЕТ СН'!$F$14+СВЦЭМ!$D$10+'СЕТ СН'!$F$6-'СЕТ СН'!$F$26</f>
        <v>1912.25451516</v>
      </c>
      <c r="V62" s="36">
        <f>SUMIFS(СВЦЭМ!$D$39:$D$789,СВЦЭМ!$A$39:$A$789,$A62,СВЦЭМ!$B$39:$B$789,V$47)+'СЕТ СН'!$F$14+СВЦЭМ!$D$10+'СЕТ СН'!$F$6-'СЕТ СН'!$F$26</f>
        <v>1924.5023732900002</v>
      </c>
      <c r="W62" s="36">
        <f>SUMIFS(СВЦЭМ!$D$39:$D$789,СВЦЭМ!$A$39:$A$789,$A62,СВЦЭМ!$B$39:$B$789,W$47)+'СЕТ СН'!$F$14+СВЦЭМ!$D$10+'СЕТ СН'!$F$6-'СЕТ СН'!$F$26</f>
        <v>1938.0953530900001</v>
      </c>
      <c r="X62" s="36">
        <f>SUMIFS(СВЦЭМ!$D$39:$D$789,СВЦЭМ!$A$39:$A$789,$A62,СВЦЭМ!$B$39:$B$789,X$47)+'СЕТ СН'!$F$14+СВЦЭМ!$D$10+'СЕТ СН'!$F$6-'СЕТ СН'!$F$26</f>
        <v>1991.95997362</v>
      </c>
      <c r="Y62" s="36">
        <f>SUMIFS(СВЦЭМ!$D$39:$D$789,СВЦЭМ!$A$39:$A$789,$A62,СВЦЭМ!$B$39:$B$789,Y$47)+'СЕТ СН'!$F$14+СВЦЭМ!$D$10+'СЕТ СН'!$F$6-'СЕТ СН'!$F$26</f>
        <v>2019.2246870399999</v>
      </c>
    </row>
    <row r="63" spans="1:25" ht="15.75" x14ac:dyDescent="0.2">
      <c r="A63" s="35">
        <f t="shared" si="1"/>
        <v>45642</v>
      </c>
      <c r="B63" s="36">
        <f>SUMIFS(СВЦЭМ!$D$39:$D$789,СВЦЭМ!$A$39:$A$789,$A63,СВЦЭМ!$B$39:$B$789,B$47)+'СЕТ СН'!$F$14+СВЦЭМ!$D$10+'СЕТ СН'!$F$6-'СЕТ СН'!$F$26</f>
        <v>1949.8302351899999</v>
      </c>
      <c r="C63" s="36">
        <f>SUMIFS(СВЦЭМ!$D$39:$D$789,СВЦЭМ!$A$39:$A$789,$A63,СВЦЭМ!$B$39:$B$789,C$47)+'СЕТ СН'!$F$14+СВЦЭМ!$D$10+'СЕТ СН'!$F$6-'СЕТ СН'!$F$26</f>
        <v>1986.7499437700001</v>
      </c>
      <c r="D63" s="36">
        <f>SUMIFS(СВЦЭМ!$D$39:$D$789,СВЦЭМ!$A$39:$A$789,$A63,СВЦЭМ!$B$39:$B$789,D$47)+'СЕТ СН'!$F$14+СВЦЭМ!$D$10+'СЕТ СН'!$F$6-'СЕТ СН'!$F$26</f>
        <v>1999.8425674600001</v>
      </c>
      <c r="E63" s="36">
        <f>SUMIFS(СВЦЭМ!$D$39:$D$789,СВЦЭМ!$A$39:$A$789,$A63,СВЦЭМ!$B$39:$B$789,E$47)+'СЕТ СН'!$F$14+СВЦЭМ!$D$10+'СЕТ СН'!$F$6-'СЕТ СН'!$F$26</f>
        <v>2009.43554589</v>
      </c>
      <c r="F63" s="36">
        <f>SUMIFS(СВЦЭМ!$D$39:$D$789,СВЦЭМ!$A$39:$A$789,$A63,СВЦЭМ!$B$39:$B$789,F$47)+'СЕТ СН'!$F$14+СВЦЭМ!$D$10+'СЕТ СН'!$F$6-'СЕТ СН'!$F$26</f>
        <v>2001.43139875</v>
      </c>
      <c r="G63" s="36">
        <f>SUMIFS(СВЦЭМ!$D$39:$D$789,СВЦЭМ!$A$39:$A$789,$A63,СВЦЭМ!$B$39:$B$789,G$47)+'СЕТ СН'!$F$14+СВЦЭМ!$D$10+'СЕТ СН'!$F$6-'СЕТ СН'!$F$26</f>
        <v>1971.1660267100001</v>
      </c>
      <c r="H63" s="36">
        <f>SUMIFS(СВЦЭМ!$D$39:$D$789,СВЦЭМ!$A$39:$A$789,$A63,СВЦЭМ!$B$39:$B$789,H$47)+'СЕТ СН'!$F$14+СВЦЭМ!$D$10+'СЕТ СН'!$F$6-'СЕТ СН'!$F$26</f>
        <v>1969.43645382</v>
      </c>
      <c r="I63" s="36">
        <f>SUMIFS(СВЦЭМ!$D$39:$D$789,СВЦЭМ!$A$39:$A$789,$A63,СВЦЭМ!$B$39:$B$789,I$47)+'СЕТ СН'!$F$14+СВЦЭМ!$D$10+'СЕТ СН'!$F$6-'СЕТ СН'!$F$26</f>
        <v>1909.42376567</v>
      </c>
      <c r="J63" s="36">
        <f>SUMIFS(СВЦЭМ!$D$39:$D$789,СВЦЭМ!$A$39:$A$789,$A63,СВЦЭМ!$B$39:$B$789,J$47)+'СЕТ СН'!$F$14+СВЦЭМ!$D$10+'СЕТ СН'!$F$6-'СЕТ СН'!$F$26</f>
        <v>1913.1104136200001</v>
      </c>
      <c r="K63" s="36">
        <f>SUMIFS(СВЦЭМ!$D$39:$D$789,СВЦЭМ!$A$39:$A$789,$A63,СВЦЭМ!$B$39:$B$789,K$47)+'СЕТ СН'!$F$14+СВЦЭМ!$D$10+'СЕТ СН'!$F$6-'СЕТ СН'!$F$26</f>
        <v>1904.61592709</v>
      </c>
      <c r="L63" s="36">
        <f>SUMIFS(СВЦЭМ!$D$39:$D$789,СВЦЭМ!$A$39:$A$789,$A63,СВЦЭМ!$B$39:$B$789,L$47)+'СЕТ СН'!$F$14+СВЦЭМ!$D$10+'СЕТ СН'!$F$6-'СЕТ СН'!$F$26</f>
        <v>1893.2805061000001</v>
      </c>
      <c r="M63" s="36">
        <f>SUMIFS(СВЦЭМ!$D$39:$D$789,СВЦЭМ!$A$39:$A$789,$A63,СВЦЭМ!$B$39:$B$789,M$47)+'СЕТ СН'!$F$14+СВЦЭМ!$D$10+'СЕТ СН'!$F$6-'СЕТ СН'!$F$26</f>
        <v>1908.2271776300001</v>
      </c>
      <c r="N63" s="36">
        <f>SUMIFS(СВЦЭМ!$D$39:$D$789,СВЦЭМ!$A$39:$A$789,$A63,СВЦЭМ!$B$39:$B$789,N$47)+'СЕТ СН'!$F$14+СВЦЭМ!$D$10+'СЕТ СН'!$F$6-'СЕТ СН'!$F$26</f>
        <v>1898.5050377300001</v>
      </c>
      <c r="O63" s="36">
        <f>SUMIFS(СВЦЭМ!$D$39:$D$789,СВЦЭМ!$A$39:$A$789,$A63,СВЦЭМ!$B$39:$B$789,O$47)+'СЕТ СН'!$F$14+СВЦЭМ!$D$10+'СЕТ СН'!$F$6-'СЕТ СН'!$F$26</f>
        <v>1917.61993792</v>
      </c>
      <c r="P63" s="36">
        <f>SUMIFS(СВЦЭМ!$D$39:$D$789,СВЦЭМ!$A$39:$A$789,$A63,СВЦЭМ!$B$39:$B$789,P$47)+'СЕТ СН'!$F$14+СВЦЭМ!$D$10+'СЕТ СН'!$F$6-'СЕТ СН'!$F$26</f>
        <v>1928.3414294300001</v>
      </c>
      <c r="Q63" s="36">
        <f>SUMIFS(СВЦЭМ!$D$39:$D$789,СВЦЭМ!$A$39:$A$789,$A63,СВЦЭМ!$B$39:$B$789,Q$47)+'СЕТ СН'!$F$14+СВЦЭМ!$D$10+'СЕТ СН'!$F$6-'СЕТ СН'!$F$26</f>
        <v>1941.09826337</v>
      </c>
      <c r="R63" s="36">
        <f>SUMIFS(СВЦЭМ!$D$39:$D$789,СВЦЭМ!$A$39:$A$789,$A63,СВЦЭМ!$B$39:$B$789,R$47)+'СЕТ СН'!$F$14+СВЦЭМ!$D$10+'СЕТ СН'!$F$6-'СЕТ СН'!$F$26</f>
        <v>1924.4314630700001</v>
      </c>
      <c r="S63" s="36">
        <f>SUMIFS(СВЦЭМ!$D$39:$D$789,СВЦЭМ!$A$39:$A$789,$A63,СВЦЭМ!$B$39:$B$789,S$47)+'СЕТ СН'!$F$14+СВЦЭМ!$D$10+'СЕТ СН'!$F$6-'СЕТ СН'!$F$26</f>
        <v>1882.0720608000001</v>
      </c>
      <c r="T63" s="36">
        <f>SUMIFS(СВЦЭМ!$D$39:$D$789,СВЦЭМ!$A$39:$A$789,$A63,СВЦЭМ!$B$39:$B$789,T$47)+'СЕТ СН'!$F$14+СВЦЭМ!$D$10+'СЕТ СН'!$F$6-'СЕТ СН'!$F$26</f>
        <v>1883.5088459000001</v>
      </c>
      <c r="U63" s="36">
        <f>SUMIFS(СВЦЭМ!$D$39:$D$789,СВЦЭМ!$A$39:$A$789,$A63,СВЦЭМ!$B$39:$B$789,U$47)+'СЕТ СН'!$F$14+СВЦЭМ!$D$10+'СЕТ СН'!$F$6-'СЕТ СН'!$F$26</f>
        <v>1885.75559813</v>
      </c>
      <c r="V63" s="36">
        <f>SUMIFS(СВЦЭМ!$D$39:$D$789,СВЦЭМ!$A$39:$A$789,$A63,СВЦЭМ!$B$39:$B$789,V$47)+'СЕТ СН'!$F$14+СВЦЭМ!$D$10+'СЕТ СН'!$F$6-'СЕТ СН'!$F$26</f>
        <v>1904.9520171199999</v>
      </c>
      <c r="W63" s="36">
        <f>SUMIFS(СВЦЭМ!$D$39:$D$789,СВЦЭМ!$A$39:$A$789,$A63,СВЦЭМ!$B$39:$B$789,W$47)+'СЕТ СН'!$F$14+СВЦЭМ!$D$10+'СЕТ СН'!$F$6-'СЕТ СН'!$F$26</f>
        <v>1928.7627291200001</v>
      </c>
      <c r="X63" s="36">
        <f>SUMIFS(СВЦЭМ!$D$39:$D$789,СВЦЭМ!$A$39:$A$789,$A63,СВЦЭМ!$B$39:$B$789,X$47)+'СЕТ СН'!$F$14+СВЦЭМ!$D$10+'СЕТ СН'!$F$6-'СЕТ СН'!$F$26</f>
        <v>1961.1536390900001</v>
      </c>
      <c r="Y63" s="36">
        <f>SUMIFS(СВЦЭМ!$D$39:$D$789,СВЦЭМ!$A$39:$A$789,$A63,СВЦЭМ!$B$39:$B$789,Y$47)+'СЕТ СН'!$F$14+СВЦЭМ!$D$10+'СЕТ СН'!$F$6-'СЕТ СН'!$F$26</f>
        <v>2000.49949124</v>
      </c>
    </row>
    <row r="64" spans="1:25" ht="15.75" x14ac:dyDescent="0.2">
      <c r="A64" s="35">
        <f t="shared" si="1"/>
        <v>45643</v>
      </c>
      <c r="B64" s="36">
        <f>SUMIFS(СВЦЭМ!$D$39:$D$789,СВЦЭМ!$A$39:$A$789,$A64,СВЦЭМ!$B$39:$B$789,B$47)+'СЕТ СН'!$F$14+СВЦЭМ!$D$10+'СЕТ СН'!$F$6-'СЕТ СН'!$F$26</f>
        <v>2150.7575431400001</v>
      </c>
      <c r="C64" s="36">
        <f>SUMIFS(СВЦЭМ!$D$39:$D$789,СВЦЭМ!$A$39:$A$789,$A64,СВЦЭМ!$B$39:$B$789,C$47)+'СЕТ СН'!$F$14+СВЦЭМ!$D$10+'СЕТ СН'!$F$6-'СЕТ СН'!$F$26</f>
        <v>2208.1814108399999</v>
      </c>
      <c r="D64" s="36">
        <f>SUMIFS(СВЦЭМ!$D$39:$D$789,СВЦЭМ!$A$39:$A$789,$A64,СВЦЭМ!$B$39:$B$789,D$47)+'СЕТ СН'!$F$14+СВЦЭМ!$D$10+'СЕТ СН'!$F$6-'СЕТ СН'!$F$26</f>
        <v>2252.6249431300002</v>
      </c>
      <c r="E64" s="36">
        <f>SUMIFS(СВЦЭМ!$D$39:$D$789,СВЦЭМ!$A$39:$A$789,$A64,СВЦЭМ!$B$39:$B$789,E$47)+'СЕТ СН'!$F$14+СВЦЭМ!$D$10+'СЕТ СН'!$F$6-'СЕТ СН'!$F$26</f>
        <v>2279.5369111999998</v>
      </c>
      <c r="F64" s="36">
        <f>SUMIFS(СВЦЭМ!$D$39:$D$789,СВЦЭМ!$A$39:$A$789,$A64,СВЦЭМ!$B$39:$B$789,F$47)+'СЕТ СН'!$F$14+СВЦЭМ!$D$10+'СЕТ СН'!$F$6-'СЕТ СН'!$F$26</f>
        <v>2296.5227228700001</v>
      </c>
      <c r="G64" s="36">
        <f>SUMIFS(СВЦЭМ!$D$39:$D$789,СВЦЭМ!$A$39:$A$789,$A64,СВЦЭМ!$B$39:$B$789,G$47)+'СЕТ СН'!$F$14+СВЦЭМ!$D$10+'СЕТ СН'!$F$6-'СЕТ СН'!$F$26</f>
        <v>2310.8761338600002</v>
      </c>
      <c r="H64" s="36">
        <f>SUMIFS(СВЦЭМ!$D$39:$D$789,СВЦЭМ!$A$39:$A$789,$A64,СВЦЭМ!$B$39:$B$789,H$47)+'СЕТ СН'!$F$14+СВЦЭМ!$D$10+'СЕТ СН'!$F$6-'СЕТ СН'!$F$26</f>
        <v>2233.7249689400001</v>
      </c>
      <c r="I64" s="36">
        <f>SUMIFS(СВЦЭМ!$D$39:$D$789,СВЦЭМ!$A$39:$A$789,$A64,СВЦЭМ!$B$39:$B$789,I$47)+'СЕТ СН'!$F$14+СВЦЭМ!$D$10+'СЕТ СН'!$F$6-'СЕТ СН'!$F$26</f>
        <v>2146.5943826499997</v>
      </c>
      <c r="J64" s="36">
        <f>SUMIFS(СВЦЭМ!$D$39:$D$789,СВЦЭМ!$A$39:$A$789,$A64,СВЦЭМ!$B$39:$B$789,J$47)+'СЕТ СН'!$F$14+СВЦЭМ!$D$10+'СЕТ СН'!$F$6-'СЕТ СН'!$F$26</f>
        <v>2110.9361748800002</v>
      </c>
      <c r="K64" s="36">
        <f>SUMIFS(СВЦЭМ!$D$39:$D$789,СВЦЭМ!$A$39:$A$789,$A64,СВЦЭМ!$B$39:$B$789,K$47)+'СЕТ СН'!$F$14+СВЦЭМ!$D$10+'СЕТ СН'!$F$6-'СЕТ СН'!$F$26</f>
        <v>2051.5516676400002</v>
      </c>
      <c r="L64" s="36">
        <f>SUMIFS(СВЦЭМ!$D$39:$D$789,СВЦЭМ!$A$39:$A$789,$A64,СВЦЭМ!$B$39:$B$789,L$47)+'СЕТ СН'!$F$14+СВЦЭМ!$D$10+'СЕТ СН'!$F$6-'СЕТ СН'!$F$26</f>
        <v>2026.5071800000001</v>
      </c>
      <c r="M64" s="36">
        <f>SUMIFS(СВЦЭМ!$D$39:$D$789,СВЦЭМ!$A$39:$A$789,$A64,СВЦЭМ!$B$39:$B$789,M$47)+'СЕТ СН'!$F$14+СВЦЭМ!$D$10+'СЕТ СН'!$F$6-'СЕТ СН'!$F$26</f>
        <v>2037.5801528</v>
      </c>
      <c r="N64" s="36">
        <f>SUMIFS(СВЦЭМ!$D$39:$D$789,СВЦЭМ!$A$39:$A$789,$A64,СВЦЭМ!$B$39:$B$789,N$47)+'СЕТ СН'!$F$14+СВЦЭМ!$D$10+'СЕТ СН'!$F$6-'СЕТ СН'!$F$26</f>
        <v>2056.55036617</v>
      </c>
      <c r="O64" s="36">
        <f>SUMIFS(СВЦЭМ!$D$39:$D$789,СВЦЭМ!$A$39:$A$789,$A64,СВЦЭМ!$B$39:$B$789,O$47)+'СЕТ СН'!$F$14+СВЦЭМ!$D$10+'СЕТ СН'!$F$6-'СЕТ СН'!$F$26</f>
        <v>2059.9697846900003</v>
      </c>
      <c r="P64" s="36">
        <f>SUMIFS(СВЦЭМ!$D$39:$D$789,СВЦЭМ!$A$39:$A$789,$A64,СВЦЭМ!$B$39:$B$789,P$47)+'СЕТ СН'!$F$14+СВЦЭМ!$D$10+'СЕТ СН'!$F$6-'СЕТ СН'!$F$26</f>
        <v>2061.21298729</v>
      </c>
      <c r="Q64" s="36">
        <f>SUMIFS(СВЦЭМ!$D$39:$D$789,СВЦЭМ!$A$39:$A$789,$A64,СВЦЭМ!$B$39:$B$789,Q$47)+'СЕТ СН'!$F$14+СВЦЭМ!$D$10+'СЕТ СН'!$F$6-'СЕТ СН'!$F$26</f>
        <v>2077.2000573400001</v>
      </c>
      <c r="R64" s="36">
        <f>SUMIFS(СВЦЭМ!$D$39:$D$789,СВЦЭМ!$A$39:$A$789,$A64,СВЦЭМ!$B$39:$B$789,R$47)+'СЕТ СН'!$F$14+СВЦЭМ!$D$10+'СЕТ СН'!$F$6-'СЕТ СН'!$F$26</f>
        <v>2068.9635324600004</v>
      </c>
      <c r="S64" s="36">
        <f>SUMIFS(СВЦЭМ!$D$39:$D$789,СВЦЭМ!$A$39:$A$789,$A64,СВЦЭМ!$B$39:$B$789,S$47)+'СЕТ СН'!$F$14+СВЦЭМ!$D$10+'СЕТ СН'!$F$6-'СЕТ СН'!$F$26</f>
        <v>2038.4877114800001</v>
      </c>
      <c r="T64" s="36">
        <f>SUMIFS(СВЦЭМ!$D$39:$D$789,СВЦЭМ!$A$39:$A$789,$A64,СВЦЭМ!$B$39:$B$789,T$47)+'СЕТ СН'!$F$14+СВЦЭМ!$D$10+'СЕТ СН'!$F$6-'СЕТ СН'!$F$26</f>
        <v>2082.1524887</v>
      </c>
      <c r="U64" s="36">
        <f>SUMIFS(СВЦЭМ!$D$39:$D$789,СВЦЭМ!$A$39:$A$789,$A64,СВЦЭМ!$B$39:$B$789,U$47)+'СЕТ СН'!$F$14+СВЦЭМ!$D$10+'СЕТ СН'!$F$6-'СЕТ СН'!$F$26</f>
        <v>2079.0329746500001</v>
      </c>
      <c r="V64" s="36">
        <f>SUMIFS(СВЦЭМ!$D$39:$D$789,СВЦЭМ!$A$39:$A$789,$A64,СВЦЭМ!$B$39:$B$789,V$47)+'СЕТ СН'!$F$14+СВЦЭМ!$D$10+'СЕТ СН'!$F$6-'СЕТ СН'!$F$26</f>
        <v>2138.68764659</v>
      </c>
      <c r="W64" s="36">
        <f>SUMIFS(СВЦЭМ!$D$39:$D$789,СВЦЭМ!$A$39:$A$789,$A64,СВЦЭМ!$B$39:$B$789,W$47)+'СЕТ СН'!$F$14+СВЦЭМ!$D$10+'СЕТ СН'!$F$6-'СЕТ СН'!$F$26</f>
        <v>2164.8532638500001</v>
      </c>
      <c r="X64" s="36">
        <f>SUMIFS(СВЦЭМ!$D$39:$D$789,СВЦЭМ!$A$39:$A$789,$A64,СВЦЭМ!$B$39:$B$789,X$47)+'СЕТ СН'!$F$14+СВЦЭМ!$D$10+'СЕТ СН'!$F$6-'СЕТ СН'!$F$26</f>
        <v>2184.0494093299999</v>
      </c>
      <c r="Y64" s="36">
        <f>SUMIFS(СВЦЭМ!$D$39:$D$789,СВЦЭМ!$A$39:$A$789,$A64,СВЦЭМ!$B$39:$B$789,Y$47)+'СЕТ СН'!$F$14+СВЦЭМ!$D$10+'СЕТ СН'!$F$6-'СЕТ СН'!$F$26</f>
        <v>2197.3093626600003</v>
      </c>
    </row>
    <row r="65" spans="1:32" ht="15.75" x14ac:dyDescent="0.2">
      <c r="A65" s="35">
        <f t="shared" si="1"/>
        <v>45644</v>
      </c>
      <c r="B65" s="36">
        <f>SUMIFS(СВЦЭМ!$D$39:$D$789,СВЦЭМ!$A$39:$A$789,$A65,СВЦЭМ!$B$39:$B$789,B$47)+'СЕТ СН'!$F$14+СВЦЭМ!$D$10+'СЕТ СН'!$F$6-'СЕТ СН'!$F$26</f>
        <v>2312.4664154699999</v>
      </c>
      <c r="C65" s="36">
        <f>SUMIFS(СВЦЭМ!$D$39:$D$789,СВЦЭМ!$A$39:$A$789,$A65,СВЦЭМ!$B$39:$B$789,C$47)+'СЕТ СН'!$F$14+СВЦЭМ!$D$10+'СЕТ СН'!$F$6-'СЕТ СН'!$F$26</f>
        <v>2356.5899740200002</v>
      </c>
      <c r="D65" s="36">
        <f>SUMIFS(СВЦЭМ!$D$39:$D$789,СВЦЭМ!$A$39:$A$789,$A65,СВЦЭМ!$B$39:$B$789,D$47)+'СЕТ СН'!$F$14+СВЦЭМ!$D$10+'СЕТ СН'!$F$6-'СЕТ СН'!$F$26</f>
        <v>2384.0732134700002</v>
      </c>
      <c r="E65" s="36">
        <f>SUMIFS(СВЦЭМ!$D$39:$D$789,СВЦЭМ!$A$39:$A$789,$A65,СВЦЭМ!$B$39:$B$789,E$47)+'СЕТ СН'!$F$14+СВЦЭМ!$D$10+'СЕТ СН'!$F$6-'СЕТ СН'!$F$26</f>
        <v>2398.9955819500001</v>
      </c>
      <c r="F65" s="36">
        <f>SUMIFS(СВЦЭМ!$D$39:$D$789,СВЦЭМ!$A$39:$A$789,$A65,СВЦЭМ!$B$39:$B$789,F$47)+'СЕТ СН'!$F$14+СВЦЭМ!$D$10+'СЕТ СН'!$F$6-'СЕТ СН'!$F$26</f>
        <v>2406.1402522500002</v>
      </c>
      <c r="G65" s="36">
        <f>SUMIFS(СВЦЭМ!$D$39:$D$789,СВЦЭМ!$A$39:$A$789,$A65,СВЦЭМ!$B$39:$B$789,G$47)+'СЕТ СН'!$F$14+СВЦЭМ!$D$10+'СЕТ СН'!$F$6-'СЕТ СН'!$F$26</f>
        <v>2381.4664739700002</v>
      </c>
      <c r="H65" s="36">
        <f>SUMIFS(СВЦЭМ!$D$39:$D$789,СВЦЭМ!$A$39:$A$789,$A65,СВЦЭМ!$B$39:$B$789,H$47)+'СЕТ СН'!$F$14+СВЦЭМ!$D$10+'СЕТ СН'!$F$6-'СЕТ СН'!$F$26</f>
        <v>2290.0191822699999</v>
      </c>
      <c r="I65" s="36">
        <f>SUMIFS(СВЦЭМ!$D$39:$D$789,СВЦЭМ!$A$39:$A$789,$A65,СВЦЭМ!$B$39:$B$789,I$47)+'СЕТ СН'!$F$14+СВЦЭМ!$D$10+'СЕТ СН'!$F$6-'СЕТ СН'!$F$26</f>
        <v>2167.7503968299998</v>
      </c>
      <c r="J65" s="36">
        <f>SUMIFS(СВЦЭМ!$D$39:$D$789,СВЦЭМ!$A$39:$A$789,$A65,СВЦЭМ!$B$39:$B$789,J$47)+'СЕТ СН'!$F$14+СВЦЭМ!$D$10+'СЕТ СН'!$F$6-'СЕТ СН'!$F$26</f>
        <v>2127.39028022</v>
      </c>
      <c r="K65" s="36">
        <f>SUMIFS(СВЦЭМ!$D$39:$D$789,СВЦЭМ!$A$39:$A$789,$A65,СВЦЭМ!$B$39:$B$789,K$47)+'СЕТ СН'!$F$14+СВЦЭМ!$D$10+'СЕТ СН'!$F$6-'СЕТ СН'!$F$26</f>
        <v>2070.7317231000002</v>
      </c>
      <c r="L65" s="36">
        <f>SUMIFS(СВЦЭМ!$D$39:$D$789,СВЦЭМ!$A$39:$A$789,$A65,СВЦЭМ!$B$39:$B$789,L$47)+'СЕТ СН'!$F$14+СВЦЭМ!$D$10+'СЕТ СН'!$F$6-'СЕТ СН'!$F$26</f>
        <v>2035.46817272</v>
      </c>
      <c r="M65" s="36">
        <f>SUMIFS(СВЦЭМ!$D$39:$D$789,СВЦЭМ!$A$39:$A$789,$A65,СВЦЭМ!$B$39:$B$789,M$47)+'СЕТ СН'!$F$14+СВЦЭМ!$D$10+'СЕТ СН'!$F$6-'СЕТ СН'!$F$26</f>
        <v>2100.8113255200001</v>
      </c>
      <c r="N65" s="36">
        <f>SUMIFS(СВЦЭМ!$D$39:$D$789,СВЦЭМ!$A$39:$A$789,$A65,СВЦЭМ!$B$39:$B$789,N$47)+'СЕТ СН'!$F$14+СВЦЭМ!$D$10+'СЕТ СН'!$F$6-'СЕТ СН'!$F$26</f>
        <v>2117.7958566400002</v>
      </c>
      <c r="O65" s="36">
        <f>SUMIFS(СВЦЭМ!$D$39:$D$789,СВЦЭМ!$A$39:$A$789,$A65,СВЦЭМ!$B$39:$B$789,O$47)+'СЕТ СН'!$F$14+СВЦЭМ!$D$10+'СЕТ СН'!$F$6-'СЕТ СН'!$F$26</f>
        <v>2107.28380001</v>
      </c>
      <c r="P65" s="36">
        <f>SUMIFS(СВЦЭМ!$D$39:$D$789,СВЦЭМ!$A$39:$A$789,$A65,СВЦЭМ!$B$39:$B$789,P$47)+'СЕТ СН'!$F$14+СВЦЭМ!$D$10+'СЕТ СН'!$F$6-'СЕТ СН'!$F$26</f>
        <v>2098.8342560600004</v>
      </c>
      <c r="Q65" s="36">
        <f>SUMIFS(СВЦЭМ!$D$39:$D$789,СВЦЭМ!$A$39:$A$789,$A65,СВЦЭМ!$B$39:$B$789,Q$47)+'СЕТ СН'!$F$14+СВЦЭМ!$D$10+'СЕТ СН'!$F$6-'СЕТ СН'!$F$26</f>
        <v>2113.1397504300003</v>
      </c>
      <c r="R65" s="36">
        <f>SUMIFS(СВЦЭМ!$D$39:$D$789,СВЦЭМ!$A$39:$A$789,$A65,СВЦЭМ!$B$39:$B$789,R$47)+'СЕТ СН'!$F$14+СВЦЭМ!$D$10+'СЕТ СН'!$F$6-'СЕТ СН'!$F$26</f>
        <v>2110.1487025700003</v>
      </c>
      <c r="S65" s="36">
        <f>SUMIFS(СВЦЭМ!$D$39:$D$789,СВЦЭМ!$A$39:$A$789,$A65,СВЦЭМ!$B$39:$B$789,S$47)+'СЕТ СН'!$F$14+СВЦЭМ!$D$10+'СЕТ СН'!$F$6-'СЕТ СН'!$F$26</f>
        <v>2075.8356957700003</v>
      </c>
      <c r="T65" s="36">
        <f>SUMIFS(СВЦЭМ!$D$39:$D$789,СВЦЭМ!$A$39:$A$789,$A65,СВЦЭМ!$B$39:$B$789,T$47)+'СЕТ СН'!$F$14+СВЦЭМ!$D$10+'СЕТ СН'!$F$6-'СЕТ СН'!$F$26</f>
        <v>2070.3191921100001</v>
      </c>
      <c r="U65" s="36">
        <f>SUMIFS(СВЦЭМ!$D$39:$D$789,СВЦЭМ!$A$39:$A$789,$A65,СВЦЭМ!$B$39:$B$789,U$47)+'СЕТ СН'!$F$14+СВЦЭМ!$D$10+'СЕТ СН'!$F$6-'СЕТ СН'!$F$26</f>
        <v>2074.25258239</v>
      </c>
      <c r="V65" s="36">
        <f>SUMIFS(СВЦЭМ!$D$39:$D$789,СВЦЭМ!$A$39:$A$789,$A65,СВЦЭМ!$B$39:$B$789,V$47)+'СЕТ СН'!$F$14+СВЦЭМ!$D$10+'СЕТ СН'!$F$6-'СЕТ СН'!$F$26</f>
        <v>2127.85874698</v>
      </c>
      <c r="W65" s="36">
        <f>SUMIFS(СВЦЭМ!$D$39:$D$789,СВЦЭМ!$A$39:$A$789,$A65,СВЦЭМ!$B$39:$B$789,W$47)+'СЕТ СН'!$F$14+СВЦЭМ!$D$10+'СЕТ СН'!$F$6-'СЕТ СН'!$F$26</f>
        <v>2156.7831296100003</v>
      </c>
      <c r="X65" s="36">
        <f>SUMIFS(СВЦЭМ!$D$39:$D$789,СВЦЭМ!$A$39:$A$789,$A65,СВЦЭМ!$B$39:$B$789,X$47)+'СЕТ СН'!$F$14+СВЦЭМ!$D$10+'СЕТ СН'!$F$6-'СЕТ СН'!$F$26</f>
        <v>2165.1029861500001</v>
      </c>
      <c r="Y65" s="36">
        <f>SUMIFS(СВЦЭМ!$D$39:$D$789,СВЦЭМ!$A$39:$A$789,$A65,СВЦЭМ!$B$39:$B$789,Y$47)+'СЕТ СН'!$F$14+СВЦЭМ!$D$10+'СЕТ СН'!$F$6-'СЕТ СН'!$F$26</f>
        <v>2218.73227834</v>
      </c>
    </row>
    <row r="66" spans="1:32" ht="15.75" x14ac:dyDescent="0.2">
      <c r="A66" s="35">
        <f t="shared" si="1"/>
        <v>45645</v>
      </c>
      <c r="B66" s="36">
        <f>SUMIFS(СВЦЭМ!$D$39:$D$789,СВЦЭМ!$A$39:$A$789,$A66,СВЦЭМ!$B$39:$B$789,B$47)+'СЕТ СН'!$F$14+СВЦЭМ!$D$10+'СЕТ СН'!$F$6-'СЕТ СН'!$F$26</f>
        <v>2129.0103635099999</v>
      </c>
      <c r="C66" s="36">
        <f>SUMIFS(СВЦЭМ!$D$39:$D$789,СВЦЭМ!$A$39:$A$789,$A66,СВЦЭМ!$B$39:$B$789,C$47)+'СЕТ СН'!$F$14+СВЦЭМ!$D$10+'СЕТ СН'!$F$6-'СЕТ СН'!$F$26</f>
        <v>2149.1014296100002</v>
      </c>
      <c r="D66" s="36">
        <f>SUMIFS(СВЦЭМ!$D$39:$D$789,СВЦЭМ!$A$39:$A$789,$A66,СВЦЭМ!$B$39:$B$789,D$47)+'СЕТ СН'!$F$14+СВЦЭМ!$D$10+'СЕТ СН'!$F$6-'СЕТ СН'!$F$26</f>
        <v>2215.73081271</v>
      </c>
      <c r="E66" s="36">
        <f>SUMIFS(СВЦЭМ!$D$39:$D$789,СВЦЭМ!$A$39:$A$789,$A66,СВЦЭМ!$B$39:$B$789,E$47)+'СЕТ СН'!$F$14+СВЦЭМ!$D$10+'СЕТ СН'!$F$6-'СЕТ СН'!$F$26</f>
        <v>2220.1447281700002</v>
      </c>
      <c r="F66" s="36">
        <f>SUMIFS(СВЦЭМ!$D$39:$D$789,СВЦЭМ!$A$39:$A$789,$A66,СВЦЭМ!$B$39:$B$789,F$47)+'СЕТ СН'!$F$14+СВЦЭМ!$D$10+'СЕТ СН'!$F$6-'СЕТ СН'!$F$26</f>
        <v>2238.3275955700001</v>
      </c>
      <c r="G66" s="36">
        <f>SUMIFS(СВЦЭМ!$D$39:$D$789,СВЦЭМ!$A$39:$A$789,$A66,СВЦЭМ!$B$39:$B$789,G$47)+'СЕТ СН'!$F$14+СВЦЭМ!$D$10+'СЕТ СН'!$F$6-'СЕТ СН'!$F$26</f>
        <v>2216.5982951400001</v>
      </c>
      <c r="H66" s="36">
        <f>SUMIFS(СВЦЭМ!$D$39:$D$789,СВЦЭМ!$A$39:$A$789,$A66,СВЦЭМ!$B$39:$B$789,H$47)+'СЕТ СН'!$F$14+СВЦЭМ!$D$10+'СЕТ СН'!$F$6-'СЕТ СН'!$F$26</f>
        <v>2177.9130151300001</v>
      </c>
      <c r="I66" s="36">
        <f>SUMIFS(СВЦЭМ!$D$39:$D$789,СВЦЭМ!$A$39:$A$789,$A66,СВЦЭМ!$B$39:$B$789,I$47)+'СЕТ СН'!$F$14+СВЦЭМ!$D$10+'СЕТ СН'!$F$6-'СЕТ СН'!$F$26</f>
        <v>2110.5762312400002</v>
      </c>
      <c r="J66" s="36">
        <f>SUMIFS(СВЦЭМ!$D$39:$D$789,СВЦЭМ!$A$39:$A$789,$A66,СВЦЭМ!$B$39:$B$789,J$47)+'СЕТ СН'!$F$14+СВЦЭМ!$D$10+'СЕТ СН'!$F$6-'СЕТ СН'!$F$26</f>
        <v>2063.11453175</v>
      </c>
      <c r="K66" s="36">
        <f>SUMIFS(СВЦЭМ!$D$39:$D$789,СВЦЭМ!$A$39:$A$789,$A66,СВЦЭМ!$B$39:$B$789,K$47)+'СЕТ СН'!$F$14+СВЦЭМ!$D$10+'СЕТ СН'!$F$6-'СЕТ СН'!$F$26</f>
        <v>2005.1271829100001</v>
      </c>
      <c r="L66" s="36">
        <f>SUMIFS(СВЦЭМ!$D$39:$D$789,СВЦЭМ!$A$39:$A$789,$A66,СВЦЭМ!$B$39:$B$789,L$47)+'СЕТ СН'!$F$14+СВЦЭМ!$D$10+'СЕТ СН'!$F$6-'СЕТ СН'!$F$26</f>
        <v>2004.1271577500002</v>
      </c>
      <c r="M66" s="36">
        <f>SUMIFS(СВЦЭМ!$D$39:$D$789,СВЦЭМ!$A$39:$A$789,$A66,СВЦЭМ!$B$39:$B$789,M$47)+'СЕТ СН'!$F$14+СВЦЭМ!$D$10+'СЕТ СН'!$F$6-'СЕТ СН'!$F$26</f>
        <v>2031.8091452200001</v>
      </c>
      <c r="N66" s="36">
        <f>SUMIFS(СВЦЭМ!$D$39:$D$789,СВЦЭМ!$A$39:$A$789,$A66,СВЦЭМ!$B$39:$B$789,N$47)+'СЕТ СН'!$F$14+СВЦЭМ!$D$10+'СЕТ СН'!$F$6-'СЕТ СН'!$F$26</f>
        <v>2039.0272315100001</v>
      </c>
      <c r="O66" s="36">
        <f>SUMIFS(СВЦЭМ!$D$39:$D$789,СВЦЭМ!$A$39:$A$789,$A66,СВЦЭМ!$B$39:$B$789,O$47)+'СЕТ СН'!$F$14+СВЦЭМ!$D$10+'СЕТ СН'!$F$6-'СЕТ СН'!$F$26</f>
        <v>2093.1165158000003</v>
      </c>
      <c r="P66" s="36">
        <f>SUMIFS(СВЦЭМ!$D$39:$D$789,СВЦЭМ!$A$39:$A$789,$A66,СВЦЭМ!$B$39:$B$789,P$47)+'СЕТ СН'!$F$14+СВЦЭМ!$D$10+'СЕТ СН'!$F$6-'СЕТ СН'!$F$26</f>
        <v>2105.6810562300002</v>
      </c>
      <c r="Q66" s="36">
        <f>SUMIFS(СВЦЭМ!$D$39:$D$789,СВЦЭМ!$A$39:$A$789,$A66,СВЦЭМ!$B$39:$B$789,Q$47)+'СЕТ СН'!$F$14+СВЦЭМ!$D$10+'СЕТ СН'!$F$6-'СЕТ СН'!$F$26</f>
        <v>2083.81462483</v>
      </c>
      <c r="R66" s="36">
        <f>SUMIFS(СВЦЭМ!$D$39:$D$789,СВЦЭМ!$A$39:$A$789,$A66,СВЦЭМ!$B$39:$B$789,R$47)+'СЕТ СН'!$F$14+СВЦЭМ!$D$10+'СЕТ СН'!$F$6-'СЕТ СН'!$F$26</f>
        <v>2045.3246763900001</v>
      </c>
      <c r="S66" s="36">
        <f>SUMIFS(СВЦЭМ!$D$39:$D$789,СВЦЭМ!$A$39:$A$789,$A66,СВЦЭМ!$B$39:$B$789,S$47)+'СЕТ СН'!$F$14+СВЦЭМ!$D$10+'СЕТ СН'!$F$6-'СЕТ СН'!$F$26</f>
        <v>2010.0400505300001</v>
      </c>
      <c r="T66" s="36">
        <f>SUMIFS(СВЦЭМ!$D$39:$D$789,СВЦЭМ!$A$39:$A$789,$A66,СВЦЭМ!$B$39:$B$789,T$47)+'СЕТ СН'!$F$14+СВЦЭМ!$D$10+'СЕТ СН'!$F$6-'СЕТ СН'!$F$26</f>
        <v>1981.52919529</v>
      </c>
      <c r="U66" s="36">
        <f>SUMIFS(СВЦЭМ!$D$39:$D$789,СВЦЭМ!$A$39:$A$789,$A66,СВЦЭМ!$B$39:$B$789,U$47)+'СЕТ СН'!$F$14+СВЦЭМ!$D$10+'СЕТ СН'!$F$6-'СЕТ СН'!$F$26</f>
        <v>1985.0756294400001</v>
      </c>
      <c r="V66" s="36">
        <f>SUMIFS(СВЦЭМ!$D$39:$D$789,СВЦЭМ!$A$39:$A$789,$A66,СВЦЭМ!$B$39:$B$789,V$47)+'СЕТ СН'!$F$14+СВЦЭМ!$D$10+'СЕТ СН'!$F$6-'СЕТ СН'!$F$26</f>
        <v>2002.4980174899999</v>
      </c>
      <c r="W66" s="36">
        <f>SUMIFS(СВЦЭМ!$D$39:$D$789,СВЦЭМ!$A$39:$A$789,$A66,СВЦЭМ!$B$39:$B$789,W$47)+'СЕТ СН'!$F$14+СВЦЭМ!$D$10+'СЕТ СН'!$F$6-'СЕТ СН'!$F$26</f>
        <v>2062.6200779200003</v>
      </c>
      <c r="X66" s="36">
        <f>SUMIFS(СВЦЭМ!$D$39:$D$789,СВЦЭМ!$A$39:$A$789,$A66,СВЦЭМ!$B$39:$B$789,X$47)+'СЕТ СН'!$F$14+СВЦЭМ!$D$10+'СЕТ СН'!$F$6-'СЕТ СН'!$F$26</f>
        <v>2083.3406510899999</v>
      </c>
      <c r="Y66" s="36">
        <f>SUMIFS(СВЦЭМ!$D$39:$D$789,СВЦЭМ!$A$39:$A$789,$A66,СВЦЭМ!$B$39:$B$789,Y$47)+'СЕТ СН'!$F$14+СВЦЭМ!$D$10+'СЕТ СН'!$F$6-'СЕТ СН'!$F$26</f>
        <v>2104.5529906199999</v>
      </c>
    </row>
    <row r="67" spans="1:32" ht="15.75" x14ac:dyDescent="0.2">
      <c r="A67" s="35">
        <f t="shared" si="1"/>
        <v>45646</v>
      </c>
      <c r="B67" s="36">
        <f>SUMIFS(СВЦЭМ!$D$39:$D$789,СВЦЭМ!$A$39:$A$789,$A67,СВЦЭМ!$B$39:$B$789,B$47)+'СЕТ СН'!$F$14+СВЦЭМ!$D$10+'СЕТ СН'!$F$6-'СЕТ СН'!$F$26</f>
        <v>2139.7704206600001</v>
      </c>
      <c r="C67" s="36">
        <f>SUMIFS(СВЦЭМ!$D$39:$D$789,СВЦЭМ!$A$39:$A$789,$A67,СВЦЭМ!$B$39:$B$789,C$47)+'СЕТ СН'!$F$14+СВЦЭМ!$D$10+'СЕТ СН'!$F$6-'СЕТ СН'!$F$26</f>
        <v>2174.5839739600001</v>
      </c>
      <c r="D67" s="36">
        <f>SUMIFS(СВЦЭМ!$D$39:$D$789,СВЦЭМ!$A$39:$A$789,$A67,СВЦЭМ!$B$39:$B$789,D$47)+'СЕТ СН'!$F$14+СВЦЭМ!$D$10+'СЕТ СН'!$F$6-'СЕТ СН'!$F$26</f>
        <v>2185.91742879</v>
      </c>
      <c r="E67" s="36">
        <f>SUMIFS(СВЦЭМ!$D$39:$D$789,СВЦЭМ!$A$39:$A$789,$A67,СВЦЭМ!$B$39:$B$789,E$47)+'СЕТ СН'!$F$14+СВЦЭМ!$D$10+'СЕТ СН'!$F$6-'СЕТ СН'!$F$26</f>
        <v>2203.0794833200002</v>
      </c>
      <c r="F67" s="36">
        <f>SUMIFS(СВЦЭМ!$D$39:$D$789,СВЦЭМ!$A$39:$A$789,$A67,СВЦЭМ!$B$39:$B$789,F$47)+'СЕТ СН'!$F$14+СВЦЭМ!$D$10+'СЕТ СН'!$F$6-'СЕТ СН'!$F$26</f>
        <v>2200.6311750700002</v>
      </c>
      <c r="G67" s="36">
        <f>SUMIFS(СВЦЭМ!$D$39:$D$789,СВЦЭМ!$A$39:$A$789,$A67,СВЦЭМ!$B$39:$B$789,G$47)+'СЕТ СН'!$F$14+СВЦЭМ!$D$10+'СЕТ СН'!$F$6-'СЕТ СН'!$F$26</f>
        <v>2182.7128660200001</v>
      </c>
      <c r="H67" s="36">
        <f>SUMIFS(СВЦЭМ!$D$39:$D$789,СВЦЭМ!$A$39:$A$789,$A67,СВЦЭМ!$B$39:$B$789,H$47)+'СЕТ СН'!$F$14+СВЦЭМ!$D$10+'СЕТ СН'!$F$6-'СЕТ СН'!$F$26</f>
        <v>2169.09357731</v>
      </c>
      <c r="I67" s="36">
        <f>SUMIFS(СВЦЭМ!$D$39:$D$789,СВЦЭМ!$A$39:$A$789,$A67,СВЦЭМ!$B$39:$B$789,I$47)+'СЕТ СН'!$F$14+СВЦЭМ!$D$10+'СЕТ СН'!$F$6-'СЕТ СН'!$F$26</f>
        <v>2065.9922923000004</v>
      </c>
      <c r="J67" s="36">
        <f>SUMIFS(СВЦЭМ!$D$39:$D$789,СВЦЭМ!$A$39:$A$789,$A67,СВЦЭМ!$B$39:$B$789,J$47)+'СЕТ СН'!$F$14+СВЦЭМ!$D$10+'СЕТ СН'!$F$6-'СЕТ СН'!$F$26</f>
        <v>1989.96230586</v>
      </c>
      <c r="K67" s="36">
        <f>SUMIFS(СВЦЭМ!$D$39:$D$789,СВЦЭМ!$A$39:$A$789,$A67,СВЦЭМ!$B$39:$B$789,K$47)+'СЕТ СН'!$F$14+СВЦЭМ!$D$10+'СЕТ СН'!$F$6-'СЕТ СН'!$F$26</f>
        <v>1951.29687584</v>
      </c>
      <c r="L67" s="36">
        <f>SUMIFS(СВЦЭМ!$D$39:$D$789,СВЦЭМ!$A$39:$A$789,$A67,СВЦЭМ!$B$39:$B$789,L$47)+'СЕТ СН'!$F$14+СВЦЭМ!$D$10+'СЕТ СН'!$F$6-'СЕТ СН'!$F$26</f>
        <v>1950.78227234</v>
      </c>
      <c r="M67" s="36">
        <f>SUMIFS(СВЦЭМ!$D$39:$D$789,СВЦЭМ!$A$39:$A$789,$A67,СВЦЭМ!$B$39:$B$789,M$47)+'СЕТ СН'!$F$14+СВЦЭМ!$D$10+'СЕТ СН'!$F$6-'СЕТ СН'!$F$26</f>
        <v>1945.2137974100001</v>
      </c>
      <c r="N67" s="36">
        <f>SUMIFS(СВЦЭМ!$D$39:$D$789,СВЦЭМ!$A$39:$A$789,$A67,СВЦЭМ!$B$39:$B$789,N$47)+'СЕТ СН'!$F$14+СВЦЭМ!$D$10+'СЕТ СН'!$F$6-'СЕТ СН'!$F$26</f>
        <v>1950.23685557</v>
      </c>
      <c r="O67" s="36">
        <f>SUMIFS(СВЦЭМ!$D$39:$D$789,СВЦЭМ!$A$39:$A$789,$A67,СВЦЭМ!$B$39:$B$789,O$47)+'СЕТ СН'!$F$14+СВЦЭМ!$D$10+'СЕТ СН'!$F$6-'СЕТ СН'!$F$26</f>
        <v>1960.66867043</v>
      </c>
      <c r="P67" s="36">
        <f>SUMIFS(СВЦЭМ!$D$39:$D$789,СВЦЭМ!$A$39:$A$789,$A67,СВЦЭМ!$B$39:$B$789,P$47)+'СЕТ СН'!$F$14+СВЦЭМ!$D$10+'СЕТ СН'!$F$6-'СЕТ СН'!$F$26</f>
        <v>1969.3664063400001</v>
      </c>
      <c r="Q67" s="36">
        <f>SUMIFS(СВЦЭМ!$D$39:$D$789,СВЦЭМ!$A$39:$A$789,$A67,СВЦЭМ!$B$39:$B$789,Q$47)+'СЕТ СН'!$F$14+СВЦЭМ!$D$10+'СЕТ СН'!$F$6-'СЕТ СН'!$F$26</f>
        <v>1924.6471904800001</v>
      </c>
      <c r="R67" s="36">
        <f>SUMIFS(СВЦЭМ!$D$39:$D$789,СВЦЭМ!$A$39:$A$789,$A67,СВЦЭМ!$B$39:$B$789,R$47)+'СЕТ СН'!$F$14+СВЦЭМ!$D$10+'СЕТ СН'!$F$6-'СЕТ СН'!$F$26</f>
        <v>1935.5579345400001</v>
      </c>
      <c r="S67" s="36">
        <f>SUMIFS(СВЦЭМ!$D$39:$D$789,СВЦЭМ!$A$39:$A$789,$A67,СВЦЭМ!$B$39:$B$789,S$47)+'СЕТ СН'!$F$14+СВЦЭМ!$D$10+'СЕТ СН'!$F$6-'СЕТ СН'!$F$26</f>
        <v>1939.5726232700001</v>
      </c>
      <c r="T67" s="36">
        <f>SUMIFS(СВЦЭМ!$D$39:$D$789,СВЦЭМ!$A$39:$A$789,$A67,СВЦЭМ!$B$39:$B$789,T$47)+'СЕТ СН'!$F$14+СВЦЭМ!$D$10+'СЕТ СН'!$F$6-'СЕТ СН'!$F$26</f>
        <v>1914.8730912999999</v>
      </c>
      <c r="U67" s="36">
        <f>SUMIFS(СВЦЭМ!$D$39:$D$789,СВЦЭМ!$A$39:$A$789,$A67,СВЦЭМ!$B$39:$B$789,U$47)+'СЕТ СН'!$F$14+СВЦЭМ!$D$10+'СЕТ СН'!$F$6-'СЕТ СН'!$F$26</f>
        <v>1933.2903598099999</v>
      </c>
      <c r="V67" s="36">
        <f>SUMIFS(СВЦЭМ!$D$39:$D$789,СВЦЭМ!$A$39:$A$789,$A67,СВЦЭМ!$B$39:$B$789,V$47)+'СЕТ СН'!$F$14+СВЦЭМ!$D$10+'СЕТ СН'!$F$6-'СЕТ СН'!$F$26</f>
        <v>1966.5439922099999</v>
      </c>
      <c r="W67" s="36">
        <f>SUMIFS(СВЦЭМ!$D$39:$D$789,СВЦЭМ!$A$39:$A$789,$A67,СВЦЭМ!$B$39:$B$789,W$47)+'СЕТ СН'!$F$14+СВЦЭМ!$D$10+'СЕТ СН'!$F$6-'СЕТ СН'!$F$26</f>
        <v>2034.13728853</v>
      </c>
      <c r="X67" s="36">
        <f>SUMIFS(СВЦЭМ!$D$39:$D$789,СВЦЭМ!$A$39:$A$789,$A67,СВЦЭМ!$B$39:$B$789,X$47)+'СЕТ СН'!$F$14+СВЦЭМ!$D$10+'СЕТ СН'!$F$6-'СЕТ СН'!$F$26</f>
        <v>2051.0949378700002</v>
      </c>
      <c r="Y67" s="36">
        <f>SUMIFS(СВЦЭМ!$D$39:$D$789,СВЦЭМ!$A$39:$A$789,$A67,СВЦЭМ!$B$39:$B$789,Y$47)+'СЕТ СН'!$F$14+СВЦЭМ!$D$10+'СЕТ СН'!$F$6-'СЕТ СН'!$F$26</f>
        <v>2057.7481261900002</v>
      </c>
    </row>
    <row r="68" spans="1:32" ht="15.75" x14ac:dyDescent="0.2">
      <c r="A68" s="35">
        <f t="shared" si="1"/>
        <v>45647</v>
      </c>
      <c r="B68" s="36">
        <f>SUMIFS(СВЦЭМ!$D$39:$D$789,СВЦЭМ!$A$39:$A$789,$A68,СВЦЭМ!$B$39:$B$789,B$47)+'СЕТ СН'!$F$14+СВЦЭМ!$D$10+'СЕТ СН'!$F$6-'СЕТ СН'!$F$26</f>
        <v>2141.51529549</v>
      </c>
      <c r="C68" s="36">
        <f>SUMIFS(СВЦЭМ!$D$39:$D$789,СВЦЭМ!$A$39:$A$789,$A68,СВЦЭМ!$B$39:$B$789,C$47)+'СЕТ СН'!$F$14+СВЦЭМ!$D$10+'СЕТ СН'!$F$6-'СЕТ СН'!$F$26</f>
        <v>2123.7814492500002</v>
      </c>
      <c r="D68" s="36">
        <f>SUMIFS(СВЦЭМ!$D$39:$D$789,СВЦЭМ!$A$39:$A$789,$A68,СВЦЭМ!$B$39:$B$789,D$47)+'СЕТ СН'!$F$14+СВЦЭМ!$D$10+'СЕТ СН'!$F$6-'СЕТ СН'!$F$26</f>
        <v>2189.7133453400002</v>
      </c>
      <c r="E68" s="36">
        <f>SUMIFS(СВЦЭМ!$D$39:$D$789,СВЦЭМ!$A$39:$A$789,$A68,СВЦЭМ!$B$39:$B$789,E$47)+'СЕТ СН'!$F$14+СВЦЭМ!$D$10+'СЕТ СН'!$F$6-'СЕТ СН'!$F$26</f>
        <v>2228.53898635</v>
      </c>
      <c r="F68" s="36">
        <f>SUMIFS(СВЦЭМ!$D$39:$D$789,СВЦЭМ!$A$39:$A$789,$A68,СВЦЭМ!$B$39:$B$789,F$47)+'СЕТ СН'!$F$14+СВЦЭМ!$D$10+'СЕТ СН'!$F$6-'СЕТ СН'!$F$26</f>
        <v>2239.85964904</v>
      </c>
      <c r="G68" s="36">
        <f>SUMIFS(СВЦЭМ!$D$39:$D$789,СВЦЭМ!$A$39:$A$789,$A68,СВЦЭМ!$B$39:$B$789,G$47)+'СЕТ СН'!$F$14+СВЦЭМ!$D$10+'СЕТ СН'!$F$6-'СЕТ СН'!$F$26</f>
        <v>2220.8472987499999</v>
      </c>
      <c r="H68" s="36">
        <f>SUMIFS(СВЦЭМ!$D$39:$D$789,СВЦЭМ!$A$39:$A$789,$A68,СВЦЭМ!$B$39:$B$789,H$47)+'СЕТ СН'!$F$14+СВЦЭМ!$D$10+'СЕТ СН'!$F$6-'СЕТ СН'!$F$26</f>
        <v>2197.3716724400001</v>
      </c>
      <c r="I68" s="36">
        <f>SUMIFS(СВЦЭМ!$D$39:$D$789,СВЦЭМ!$A$39:$A$789,$A68,СВЦЭМ!$B$39:$B$789,I$47)+'СЕТ СН'!$F$14+СВЦЭМ!$D$10+'СЕТ СН'!$F$6-'СЕТ СН'!$F$26</f>
        <v>2146.61351216</v>
      </c>
      <c r="J68" s="36">
        <f>SUMIFS(СВЦЭМ!$D$39:$D$789,СВЦЭМ!$A$39:$A$789,$A68,СВЦЭМ!$B$39:$B$789,J$47)+'СЕТ СН'!$F$14+СВЦЭМ!$D$10+'СЕТ СН'!$F$6-'СЕТ СН'!$F$26</f>
        <v>2084.1669909100001</v>
      </c>
      <c r="K68" s="36">
        <f>SUMIFS(СВЦЭМ!$D$39:$D$789,СВЦЭМ!$A$39:$A$789,$A68,СВЦЭМ!$B$39:$B$789,K$47)+'СЕТ СН'!$F$14+СВЦЭМ!$D$10+'СЕТ СН'!$F$6-'СЕТ СН'!$F$26</f>
        <v>1998.4735932000001</v>
      </c>
      <c r="L68" s="36">
        <f>SUMIFS(СВЦЭМ!$D$39:$D$789,СВЦЭМ!$A$39:$A$789,$A68,СВЦЭМ!$B$39:$B$789,L$47)+'СЕТ СН'!$F$14+СВЦЭМ!$D$10+'СЕТ СН'!$F$6-'СЕТ СН'!$F$26</f>
        <v>1971.8780083700001</v>
      </c>
      <c r="M68" s="36">
        <f>SUMIFS(СВЦЭМ!$D$39:$D$789,СВЦЭМ!$A$39:$A$789,$A68,СВЦЭМ!$B$39:$B$789,M$47)+'СЕТ СН'!$F$14+СВЦЭМ!$D$10+'СЕТ СН'!$F$6-'СЕТ СН'!$F$26</f>
        <v>1969.23928002</v>
      </c>
      <c r="N68" s="36">
        <f>SUMIFS(СВЦЭМ!$D$39:$D$789,СВЦЭМ!$A$39:$A$789,$A68,СВЦЭМ!$B$39:$B$789,N$47)+'СЕТ СН'!$F$14+СВЦЭМ!$D$10+'СЕТ СН'!$F$6-'СЕТ СН'!$F$26</f>
        <v>1979.07674731</v>
      </c>
      <c r="O68" s="36">
        <f>SUMIFS(СВЦЭМ!$D$39:$D$789,СВЦЭМ!$A$39:$A$789,$A68,СВЦЭМ!$B$39:$B$789,O$47)+'СЕТ СН'!$F$14+СВЦЭМ!$D$10+'СЕТ СН'!$F$6-'СЕТ СН'!$F$26</f>
        <v>1992.4362708900001</v>
      </c>
      <c r="P68" s="36">
        <f>SUMIFS(СВЦЭМ!$D$39:$D$789,СВЦЭМ!$A$39:$A$789,$A68,СВЦЭМ!$B$39:$B$789,P$47)+'СЕТ СН'!$F$14+СВЦЭМ!$D$10+'СЕТ СН'!$F$6-'СЕТ СН'!$F$26</f>
        <v>1989.03338947</v>
      </c>
      <c r="Q68" s="36">
        <f>SUMIFS(СВЦЭМ!$D$39:$D$789,СВЦЭМ!$A$39:$A$789,$A68,СВЦЭМ!$B$39:$B$789,Q$47)+'СЕТ СН'!$F$14+СВЦЭМ!$D$10+'СЕТ СН'!$F$6-'СЕТ СН'!$F$26</f>
        <v>1983.2361421600001</v>
      </c>
      <c r="R68" s="36">
        <f>SUMIFS(СВЦЭМ!$D$39:$D$789,СВЦЭМ!$A$39:$A$789,$A68,СВЦЭМ!$B$39:$B$789,R$47)+'СЕТ СН'!$F$14+СВЦЭМ!$D$10+'СЕТ СН'!$F$6-'СЕТ СН'!$F$26</f>
        <v>1992.8466136</v>
      </c>
      <c r="S68" s="36">
        <f>SUMIFS(СВЦЭМ!$D$39:$D$789,СВЦЭМ!$A$39:$A$789,$A68,СВЦЭМ!$B$39:$B$789,S$47)+'СЕТ СН'!$F$14+СВЦЭМ!$D$10+'СЕТ СН'!$F$6-'СЕТ СН'!$F$26</f>
        <v>1983.2381295</v>
      </c>
      <c r="T68" s="36">
        <f>SUMIFS(СВЦЭМ!$D$39:$D$789,СВЦЭМ!$A$39:$A$789,$A68,СВЦЭМ!$B$39:$B$789,T$47)+'СЕТ СН'!$F$14+СВЦЭМ!$D$10+'СЕТ СН'!$F$6-'СЕТ СН'!$F$26</f>
        <v>1955.29114794</v>
      </c>
      <c r="U68" s="36">
        <f>SUMIFS(СВЦЭМ!$D$39:$D$789,СВЦЭМ!$A$39:$A$789,$A68,СВЦЭМ!$B$39:$B$789,U$47)+'СЕТ СН'!$F$14+СВЦЭМ!$D$10+'СЕТ СН'!$F$6-'СЕТ СН'!$F$26</f>
        <v>1972.0799879599999</v>
      </c>
      <c r="V68" s="36">
        <f>SUMIFS(СВЦЭМ!$D$39:$D$789,СВЦЭМ!$A$39:$A$789,$A68,СВЦЭМ!$B$39:$B$789,V$47)+'СЕТ СН'!$F$14+СВЦЭМ!$D$10+'СЕТ СН'!$F$6-'СЕТ СН'!$F$26</f>
        <v>2010.05265276</v>
      </c>
      <c r="W68" s="36">
        <f>SUMIFS(СВЦЭМ!$D$39:$D$789,СВЦЭМ!$A$39:$A$789,$A68,СВЦЭМ!$B$39:$B$789,W$47)+'СЕТ СН'!$F$14+СВЦЭМ!$D$10+'СЕТ СН'!$F$6-'СЕТ СН'!$F$26</f>
        <v>2018.11131284</v>
      </c>
      <c r="X68" s="36">
        <f>SUMIFS(СВЦЭМ!$D$39:$D$789,СВЦЭМ!$A$39:$A$789,$A68,СВЦЭМ!$B$39:$B$789,X$47)+'СЕТ СН'!$F$14+СВЦЭМ!$D$10+'СЕТ СН'!$F$6-'СЕТ СН'!$F$26</f>
        <v>2050.7168223000003</v>
      </c>
      <c r="Y68" s="36">
        <f>SUMIFS(СВЦЭМ!$D$39:$D$789,СВЦЭМ!$A$39:$A$789,$A68,СВЦЭМ!$B$39:$B$789,Y$47)+'СЕТ СН'!$F$14+СВЦЭМ!$D$10+'СЕТ СН'!$F$6-'СЕТ СН'!$F$26</f>
        <v>2072.4156603700003</v>
      </c>
    </row>
    <row r="69" spans="1:32" ht="15.75" x14ac:dyDescent="0.2">
      <c r="A69" s="35">
        <f t="shared" si="1"/>
        <v>45648</v>
      </c>
      <c r="B69" s="36">
        <f>SUMIFS(СВЦЭМ!$D$39:$D$789,СВЦЭМ!$A$39:$A$789,$A69,СВЦЭМ!$B$39:$B$789,B$47)+'СЕТ СН'!$F$14+СВЦЭМ!$D$10+'СЕТ СН'!$F$6-'СЕТ СН'!$F$26</f>
        <v>2095.2915845699999</v>
      </c>
      <c r="C69" s="36">
        <f>SUMIFS(СВЦЭМ!$D$39:$D$789,СВЦЭМ!$A$39:$A$789,$A69,СВЦЭМ!$B$39:$B$789,C$47)+'СЕТ СН'!$F$14+СВЦЭМ!$D$10+'СЕТ СН'!$F$6-'СЕТ СН'!$F$26</f>
        <v>2205.6446801500001</v>
      </c>
      <c r="D69" s="36">
        <f>SUMIFS(СВЦЭМ!$D$39:$D$789,СВЦЭМ!$A$39:$A$789,$A69,СВЦЭМ!$B$39:$B$789,D$47)+'СЕТ СН'!$F$14+СВЦЭМ!$D$10+'СЕТ СН'!$F$6-'СЕТ СН'!$F$26</f>
        <v>2226.4130157200002</v>
      </c>
      <c r="E69" s="36">
        <f>SUMIFS(СВЦЭМ!$D$39:$D$789,СВЦЭМ!$A$39:$A$789,$A69,СВЦЭМ!$B$39:$B$789,E$47)+'СЕТ СН'!$F$14+СВЦЭМ!$D$10+'СЕТ СН'!$F$6-'СЕТ СН'!$F$26</f>
        <v>2247.9013702299999</v>
      </c>
      <c r="F69" s="36">
        <f>SUMIFS(СВЦЭМ!$D$39:$D$789,СВЦЭМ!$A$39:$A$789,$A69,СВЦЭМ!$B$39:$B$789,F$47)+'СЕТ СН'!$F$14+СВЦЭМ!$D$10+'СЕТ СН'!$F$6-'СЕТ СН'!$F$26</f>
        <v>2255.98952457</v>
      </c>
      <c r="G69" s="36">
        <f>SUMIFS(СВЦЭМ!$D$39:$D$789,СВЦЭМ!$A$39:$A$789,$A69,СВЦЭМ!$B$39:$B$789,G$47)+'СЕТ СН'!$F$14+СВЦЭМ!$D$10+'СЕТ СН'!$F$6-'СЕТ СН'!$F$26</f>
        <v>2258.5173061099999</v>
      </c>
      <c r="H69" s="36">
        <f>SUMIFS(СВЦЭМ!$D$39:$D$789,СВЦЭМ!$A$39:$A$789,$A69,СВЦЭМ!$B$39:$B$789,H$47)+'СЕТ СН'!$F$14+СВЦЭМ!$D$10+'СЕТ СН'!$F$6-'СЕТ СН'!$F$26</f>
        <v>2236.6237518900002</v>
      </c>
      <c r="I69" s="36">
        <f>SUMIFS(СВЦЭМ!$D$39:$D$789,СВЦЭМ!$A$39:$A$789,$A69,СВЦЭМ!$B$39:$B$789,I$47)+'СЕТ СН'!$F$14+СВЦЭМ!$D$10+'СЕТ СН'!$F$6-'СЕТ СН'!$F$26</f>
        <v>2209.7050402499999</v>
      </c>
      <c r="J69" s="36">
        <f>SUMIFS(СВЦЭМ!$D$39:$D$789,СВЦЭМ!$A$39:$A$789,$A69,СВЦЭМ!$B$39:$B$789,J$47)+'СЕТ СН'!$F$14+СВЦЭМ!$D$10+'СЕТ СН'!$F$6-'СЕТ СН'!$F$26</f>
        <v>2112.9940846</v>
      </c>
      <c r="K69" s="36">
        <f>SUMIFS(СВЦЭМ!$D$39:$D$789,СВЦЭМ!$A$39:$A$789,$A69,СВЦЭМ!$B$39:$B$789,K$47)+'СЕТ СН'!$F$14+СВЦЭМ!$D$10+'СЕТ СН'!$F$6-'СЕТ СН'!$F$26</f>
        <v>2072.0284942800004</v>
      </c>
      <c r="L69" s="36">
        <f>SUMIFS(СВЦЭМ!$D$39:$D$789,СВЦЭМ!$A$39:$A$789,$A69,СВЦЭМ!$B$39:$B$789,L$47)+'СЕТ СН'!$F$14+СВЦЭМ!$D$10+'СЕТ СН'!$F$6-'СЕТ СН'!$F$26</f>
        <v>2031.5854302499999</v>
      </c>
      <c r="M69" s="36">
        <f>SUMIFS(СВЦЭМ!$D$39:$D$789,СВЦЭМ!$A$39:$A$789,$A69,СВЦЭМ!$B$39:$B$789,M$47)+'СЕТ СН'!$F$14+СВЦЭМ!$D$10+'СЕТ СН'!$F$6-'СЕТ СН'!$F$26</f>
        <v>2027.6632099200001</v>
      </c>
      <c r="N69" s="36">
        <f>SUMIFS(СВЦЭМ!$D$39:$D$789,СВЦЭМ!$A$39:$A$789,$A69,СВЦЭМ!$B$39:$B$789,N$47)+'СЕТ СН'!$F$14+СВЦЭМ!$D$10+'СЕТ СН'!$F$6-'СЕТ СН'!$F$26</f>
        <v>2038.5714053500001</v>
      </c>
      <c r="O69" s="36">
        <f>SUMIFS(СВЦЭМ!$D$39:$D$789,СВЦЭМ!$A$39:$A$789,$A69,СВЦЭМ!$B$39:$B$789,O$47)+'СЕТ СН'!$F$14+СВЦЭМ!$D$10+'СЕТ СН'!$F$6-'СЕТ СН'!$F$26</f>
        <v>2057.54141252</v>
      </c>
      <c r="P69" s="36">
        <f>SUMIFS(СВЦЭМ!$D$39:$D$789,СВЦЭМ!$A$39:$A$789,$A69,СВЦЭМ!$B$39:$B$789,P$47)+'СЕТ СН'!$F$14+СВЦЭМ!$D$10+'СЕТ СН'!$F$6-'СЕТ СН'!$F$26</f>
        <v>2068.7070491300001</v>
      </c>
      <c r="Q69" s="36">
        <f>SUMIFS(СВЦЭМ!$D$39:$D$789,СВЦЭМ!$A$39:$A$789,$A69,СВЦЭМ!$B$39:$B$789,Q$47)+'СЕТ СН'!$F$14+СВЦЭМ!$D$10+'СЕТ СН'!$F$6-'СЕТ СН'!$F$26</f>
        <v>2091.85632622</v>
      </c>
      <c r="R69" s="36">
        <f>SUMIFS(СВЦЭМ!$D$39:$D$789,СВЦЭМ!$A$39:$A$789,$A69,СВЦЭМ!$B$39:$B$789,R$47)+'СЕТ СН'!$F$14+СВЦЭМ!$D$10+'СЕТ СН'!$F$6-'СЕТ СН'!$F$26</f>
        <v>2077.4038272400003</v>
      </c>
      <c r="S69" s="36">
        <f>SUMIFS(СВЦЭМ!$D$39:$D$789,СВЦЭМ!$A$39:$A$789,$A69,СВЦЭМ!$B$39:$B$789,S$47)+'СЕТ СН'!$F$14+СВЦЭМ!$D$10+'СЕТ СН'!$F$6-'СЕТ СН'!$F$26</f>
        <v>2031.19784007</v>
      </c>
      <c r="T69" s="36">
        <f>SUMIFS(СВЦЭМ!$D$39:$D$789,СВЦЭМ!$A$39:$A$789,$A69,СВЦЭМ!$B$39:$B$789,T$47)+'СЕТ СН'!$F$14+СВЦЭМ!$D$10+'СЕТ СН'!$F$6-'СЕТ СН'!$F$26</f>
        <v>1987.25863291</v>
      </c>
      <c r="U69" s="36">
        <f>SUMIFS(СВЦЭМ!$D$39:$D$789,СВЦЭМ!$A$39:$A$789,$A69,СВЦЭМ!$B$39:$B$789,U$47)+'СЕТ СН'!$F$14+СВЦЭМ!$D$10+'СЕТ СН'!$F$6-'СЕТ СН'!$F$26</f>
        <v>1996.0011581799999</v>
      </c>
      <c r="V69" s="36">
        <f>SUMIFS(СВЦЭМ!$D$39:$D$789,СВЦЭМ!$A$39:$A$789,$A69,СВЦЭМ!$B$39:$B$789,V$47)+'СЕТ СН'!$F$14+СВЦЭМ!$D$10+'СЕТ СН'!$F$6-'СЕТ СН'!$F$26</f>
        <v>2008.3092174000001</v>
      </c>
      <c r="W69" s="36">
        <f>SUMIFS(СВЦЭМ!$D$39:$D$789,СВЦЭМ!$A$39:$A$789,$A69,СВЦЭМ!$B$39:$B$789,W$47)+'СЕТ СН'!$F$14+СВЦЭМ!$D$10+'СЕТ СН'!$F$6-'СЕТ СН'!$F$26</f>
        <v>2023.40523035</v>
      </c>
      <c r="X69" s="36">
        <f>SUMIFS(СВЦЭМ!$D$39:$D$789,СВЦЭМ!$A$39:$A$789,$A69,СВЦЭМ!$B$39:$B$789,X$47)+'СЕТ СН'!$F$14+СВЦЭМ!$D$10+'СЕТ СН'!$F$6-'СЕТ СН'!$F$26</f>
        <v>2051.06110231</v>
      </c>
      <c r="Y69" s="36">
        <f>SUMIFS(СВЦЭМ!$D$39:$D$789,СВЦЭМ!$A$39:$A$789,$A69,СВЦЭМ!$B$39:$B$789,Y$47)+'СЕТ СН'!$F$14+СВЦЭМ!$D$10+'СЕТ СН'!$F$6-'СЕТ СН'!$F$26</f>
        <v>2099.6480123900001</v>
      </c>
    </row>
    <row r="70" spans="1:32" ht="15.75" x14ac:dyDescent="0.2">
      <c r="A70" s="35">
        <f t="shared" si="1"/>
        <v>45649</v>
      </c>
      <c r="B70" s="36">
        <f>SUMIFS(СВЦЭМ!$D$39:$D$789,СВЦЭМ!$A$39:$A$789,$A70,СВЦЭМ!$B$39:$B$789,B$47)+'СЕТ СН'!$F$14+СВЦЭМ!$D$10+'СЕТ СН'!$F$6-'СЕТ СН'!$F$26</f>
        <v>2075.3773982100001</v>
      </c>
      <c r="C70" s="36">
        <f>SUMIFS(СВЦЭМ!$D$39:$D$789,СВЦЭМ!$A$39:$A$789,$A70,СВЦЭМ!$B$39:$B$789,C$47)+'СЕТ СН'!$F$14+СВЦЭМ!$D$10+'СЕТ СН'!$F$6-'СЕТ СН'!$F$26</f>
        <v>2129.3564777700003</v>
      </c>
      <c r="D70" s="36">
        <f>SUMIFS(СВЦЭМ!$D$39:$D$789,СВЦЭМ!$A$39:$A$789,$A70,СВЦЭМ!$B$39:$B$789,D$47)+'СЕТ СН'!$F$14+СВЦЭМ!$D$10+'СЕТ СН'!$F$6-'СЕТ СН'!$F$26</f>
        <v>2197.9344283999999</v>
      </c>
      <c r="E70" s="36">
        <f>SUMIFS(СВЦЭМ!$D$39:$D$789,СВЦЭМ!$A$39:$A$789,$A70,СВЦЭМ!$B$39:$B$789,E$47)+'СЕТ СН'!$F$14+СВЦЭМ!$D$10+'СЕТ СН'!$F$6-'СЕТ СН'!$F$26</f>
        <v>2261.0193019399999</v>
      </c>
      <c r="F70" s="36">
        <f>SUMIFS(СВЦЭМ!$D$39:$D$789,СВЦЭМ!$A$39:$A$789,$A70,СВЦЭМ!$B$39:$B$789,F$47)+'СЕТ СН'!$F$14+СВЦЭМ!$D$10+'СЕТ СН'!$F$6-'СЕТ СН'!$F$26</f>
        <v>2204.4972584699999</v>
      </c>
      <c r="G70" s="36">
        <f>SUMIFS(СВЦЭМ!$D$39:$D$789,СВЦЭМ!$A$39:$A$789,$A70,СВЦЭМ!$B$39:$B$789,G$47)+'СЕТ СН'!$F$14+СВЦЭМ!$D$10+'СЕТ СН'!$F$6-'СЕТ СН'!$F$26</f>
        <v>2178.8088262199999</v>
      </c>
      <c r="H70" s="36">
        <f>SUMIFS(СВЦЭМ!$D$39:$D$789,СВЦЭМ!$A$39:$A$789,$A70,СВЦЭМ!$B$39:$B$789,H$47)+'СЕТ СН'!$F$14+СВЦЭМ!$D$10+'СЕТ СН'!$F$6-'СЕТ СН'!$F$26</f>
        <v>2159.0530753200001</v>
      </c>
      <c r="I70" s="36">
        <f>SUMIFS(СВЦЭМ!$D$39:$D$789,СВЦЭМ!$A$39:$A$789,$A70,СВЦЭМ!$B$39:$B$789,I$47)+'СЕТ СН'!$F$14+СВЦЭМ!$D$10+'СЕТ СН'!$F$6-'СЕТ СН'!$F$26</f>
        <v>2145.05771405</v>
      </c>
      <c r="J70" s="36">
        <f>SUMIFS(СВЦЭМ!$D$39:$D$789,СВЦЭМ!$A$39:$A$789,$A70,СВЦЭМ!$B$39:$B$789,J$47)+'СЕТ СН'!$F$14+СВЦЭМ!$D$10+'СЕТ СН'!$F$6-'СЕТ СН'!$F$26</f>
        <v>2075.15519365</v>
      </c>
      <c r="K70" s="36">
        <f>SUMIFS(СВЦЭМ!$D$39:$D$789,СВЦЭМ!$A$39:$A$789,$A70,СВЦЭМ!$B$39:$B$789,K$47)+'СЕТ СН'!$F$14+СВЦЭМ!$D$10+'СЕТ СН'!$F$6-'СЕТ СН'!$F$26</f>
        <v>2004.3611168</v>
      </c>
      <c r="L70" s="36">
        <f>SUMIFS(СВЦЭМ!$D$39:$D$789,СВЦЭМ!$A$39:$A$789,$A70,СВЦЭМ!$B$39:$B$789,L$47)+'СЕТ СН'!$F$14+СВЦЭМ!$D$10+'СЕТ СН'!$F$6-'СЕТ СН'!$F$26</f>
        <v>1997.4669255900001</v>
      </c>
      <c r="M70" s="36">
        <f>SUMIFS(СВЦЭМ!$D$39:$D$789,СВЦЭМ!$A$39:$A$789,$A70,СВЦЭМ!$B$39:$B$789,M$47)+'СЕТ СН'!$F$14+СВЦЭМ!$D$10+'СЕТ СН'!$F$6-'СЕТ СН'!$F$26</f>
        <v>2010.9779508300001</v>
      </c>
      <c r="N70" s="36">
        <f>SUMIFS(СВЦЭМ!$D$39:$D$789,СВЦЭМ!$A$39:$A$789,$A70,СВЦЭМ!$B$39:$B$789,N$47)+'СЕТ СН'!$F$14+СВЦЭМ!$D$10+'СЕТ СН'!$F$6-'СЕТ СН'!$F$26</f>
        <v>2015.0990952700001</v>
      </c>
      <c r="O70" s="36">
        <f>SUMIFS(СВЦЭМ!$D$39:$D$789,СВЦЭМ!$A$39:$A$789,$A70,СВЦЭМ!$B$39:$B$789,O$47)+'СЕТ СН'!$F$14+СВЦЭМ!$D$10+'СЕТ СН'!$F$6-'СЕТ СН'!$F$26</f>
        <v>2039.5172636300001</v>
      </c>
      <c r="P70" s="36">
        <f>SUMIFS(СВЦЭМ!$D$39:$D$789,СВЦЭМ!$A$39:$A$789,$A70,СВЦЭМ!$B$39:$B$789,P$47)+'СЕТ СН'!$F$14+СВЦЭМ!$D$10+'СЕТ СН'!$F$6-'СЕТ СН'!$F$26</f>
        <v>2073.20989904</v>
      </c>
      <c r="Q70" s="36">
        <f>SUMIFS(СВЦЭМ!$D$39:$D$789,СВЦЭМ!$A$39:$A$789,$A70,СВЦЭМ!$B$39:$B$789,Q$47)+'СЕТ СН'!$F$14+СВЦЭМ!$D$10+'СЕТ СН'!$F$6-'СЕТ СН'!$F$26</f>
        <v>2087.1185962</v>
      </c>
      <c r="R70" s="36">
        <f>SUMIFS(СВЦЭМ!$D$39:$D$789,СВЦЭМ!$A$39:$A$789,$A70,СВЦЭМ!$B$39:$B$789,R$47)+'СЕТ СН'!$F$14+СВЦЭМ!$D$10+'СЕТ СН'!$F$6-'СЕТ СН'!$F$26</f>
        <v>2060.5905404800001</v>
      </c>
      <c r="S70" s="36">
        <f>SUMIFS(СВЦЭМ!$D$39:$D$789,СВЦЭМ!$A$39:$A$789,$A70,СВЦЭМ!$B$39:$B$789,S$47)+'СЕТ СН'!$F$14+СВЦЭМ!$D$10+'СЕТ СН'!$F$6-'СЕТ СН'!$F$26</f>
        <v>2040.6012775199999</v>
      </c>
      <c r="T70" s="36">
        <f>SUMIFS(СВЦЭМ!$D$39:$D$789,СВЦЭМ!$A$39:$A$789,$A70,СВЦЭМ!$B$39:$B$789,T$47)+'СЕТ СН'!$F$14+СВЦЭМ!$D$10+'СЕТ СН'!$F$6-'СЕТ СН'!$F$26</f>
        <v>2025.2892390700001</v>
      </c>
      <c r="U70" s="36">
        <f>SUMIFS(СВЦЭМ!$D$39:$D$789,СВЦЭМ!$A$39:$A$789,$A70,СВЦЭМ!$B$39:$B$789,U$47)+'СЕТ СН'!$F$14+СВЦЭМ!$D$10+'СЕТ СН'!$F$6-'СЕТ СН'!$F$26</f>
        <v>2024.31835793</v>
      </c>
      <c r="V70" s="36">
        <f>SUMIFS(СВЦЭМ!$D$39:$D$789,СВЦЭМ!$A$39:$A$789,$A70,СВЦЭМ!$B$39:$B$789,V$47)+'СЕТ СН'!$F$14+СВЦЭМ!$D$10+'СЕТ СН'!$F$6-'СЕТ СН'!$F$26</f>
        <v>2001.1548731</v>
      </c>
      <c r="W70" s="36">
        <f>SUMIFS(СВЦЭМ!$D$39:$D$789,СВЦЭМ!$A$39:$A$789,$A70,СВЦЭМ!$B$39:$B$789,W$47)+'СЕТ СН'!$F$14+СВЦЭМ!$D$10+'СЕТ СН'!$F$6-'СЕТ СН'!$F$26</f>
        <v>2000.7722405100001</v>
      </c>
      <c r="X70" s="36">
        <f>SUMIFS(СВЦЭМ!$D$39:$D$789,СВЦЭМ!$A$39:$A$789,$A70,СВЦЭМ!$B$39:$B$789,X$47)+'СЕТ СН'!$F$14+СВЦЭМ!$D$10+'СЕТ СН'!$F$6-'СЕТ СН'!$F$26</f>
        <v>2057.4385586800004</v>
      </c>
      <c r="Y70" s="36">
        <f>SUMIFS(СВЦЭМ!$D$39:$D$789,СВЦЭМ!$A$39:$A$789,$A70,СВЦЭМ!$B$39:$B$789,Y$47)+'СЕТ СН'!$F$14+СВЦЭМ!$D$10+'СЕТ СН'!$F$6-'СЕТ СН'!$F$26</f>
        <v>2084.8937950600002</v>
      </c>
    </row>
    <row r="71" spans="1:32" ht="15.75" x14ac:dyDescent="0.2">
      <c r="A71" s="35">
        <f t="shared" si="1"/>
        <v>45650</v>
      </c>
      <c r="B71" s="36">
        <f>SUMIFS(СВЦЭМ!$D$39:$D$789,СВЦЭМ!$A$39:$A$789,$A71,СВЦЭМ!$B$39:$B$789,B$47)+'СЕТ СН'!$F$14+СВЦЭМ!$D$10+'СЕТ СН'!$F$6-'СЕТ СН'!$F$26</f>
        <v>2141.13460485</v>
      </c>
      <c r="C71" s="36">
        <f>SUMIFS(СВЦЭМ!$D$39:$D$789,СВЦЭМ!$A$39:$A$789,$A71,СВЦЭМ!$B$39:$B$789,C$47)+'СЕТ СН'!$F$14+СВЦЭМ!$D$10+'СЕТ СН'!$F$6-'СЕТ СН'!$F$26</f>
        <v>2243.2778354800002</v>
      </c>
      <c r="D71" s="36">
        <f>SUMIFS(СВЦЭМ!$D$39:$D$789,СВЦЭМ!$A$39:$A$789,$A71,СВЦЭМ!$B$39:$B$789,D$47)+'СЕТ СН'!$F$14+СВЦЭМ!$D$10+'СЕТ СН'!$F$6-'СЕТ СН'!$F$26</f>
        <v>2238.8163629000001</v>
      </c>
      <c r="E71" s="36">
        <f>SUMIFS(СВЦЭМ!$D$39:$D$789,СВЦЭМ!$A$39:$A$789,$A71,СВЦЭМ!$B$39:$B$789,E$47)+'СЕТ СН'!$F$14+СВЦЭМ!$D$10+'СЕТ СН'!$F$6-'СЕТ СН'!$F$26</f>
        <v>2239.7071120199998</v>
      </c>
      <c r="F71" s="36">
        <f>SUMIFS(СВЦЭМ!$D$39:$D$789,СВЦЭМ!$A$39:$A$789,$A71,СВЦЭМ!$B$39:$B$789,F$47)+'СЕТ СН'!$F$14+СВЦЭМ!$D$10+'СЕТ СН'!$F$6-'СЕТ СН'!$F$26</f>
        <v>2231.4585941800001</v>
      </c>
      <c r="G71" s="36">
        <f>SUMIFS(СВЦЭМ!$D$39:$D$789,СВЦЭМ!$A$39:$A$789,$A71,СВЦЭМ!$B$39:$B$789,G$47)+'СЕТ СН'!$F$14+СВЦЭМ!$D$10+'СЕТ СН'!$F$6-'СЕТ СН'!$F$26</f>
        <v>2213.00395437</v>
      </c>
      <c r="H71" s="36">
        <f>SUMIFS(СВЦЭМ!$D$39:$D$789,СВЦЭМ!$A$39:$A$789,$A71,СВЦЭМ!$B$39:$B$789,H$47)+'СЕТ СН'!$F$14+СВЦЭМ!$D$10+'СЕТ СН'!$F$6-'СЕТ СН'!$F$26</f>
        <v>2198.3196288899999</v>
      </c>
      <c r="I71" s="36">
        <f>SUMIFS(СВЦЭМ!$D$39:$D$789,СВЦЭМ!$A$39:$A$789,$A71,СВЦЭМ!$B$39:$B$789,I$47)+'СЕТ СН'!$F$14+СВЦЭМ!$D$10+'СЕТ СН'!$F$6-'СЕТ СН'!$F$26</f>
        <v>2135.1154404899999</v>
      </c>
      <c r="J71" s="36">
        <f>SUMIFS(СВЦЭМ!$D$39:$D$789,СВЦЭМ!$A$39:$A$789,$A71,СВЦЭМ!$B$39:$B$789,J$47)+'СЕТ СН'!$F$14+СВЦЭМ!$D$10+'СЕТ СН'!$F$6-'СЕТ СН'!$F$26</f>
        <v>2104.6619950600002</v>
      </c>
      <c r="K71" s="36">
        <f>SUMIFS(СВЦЭМ!$D$39:$D$789,СВЦЭМ!$A$39:$A$789,$A71,СВЦЭМ!$B$39:$B$789,K$47)+'СЕТ СН'!$F$14+СВЦЭМ!$D$10+'СЕТ СН'!$F$6-'СЕТ СН'!$F$26</f>
        <v>2113.7583978800003</v>
      </c>
      <c r="L71" s="36">
        <f>SUMIFS(СВЦЭМ!$D$39:$D$789,СВЦЭМ!$A$39:$A$789,$A71,СВЦЭМ!$B$39:$B$789,L$47)+'СЕТ СН'!$F$14+СВЦЭМ!$D$10+'СЕТ СН'!$F$6-'СЕТ СН'!$F$26</f>
        <v>2081.97127968</v>
      </c>
      <c r="M71" s="36">
        <f>SUMIFS(СВЦЭМ!$D$39:$D$789,СВЦЭМ!$A$39:$A$789,$A71,СВЦЭМ!$B$39:$B$789,M$47)+'СЕТ СН'!$F$14+СВЦЭМ!$D$10+'СЕТ СН'!$F$6-'СЕТ СН'!$F$26</f>
        <v>2013.9451694900001</v>
      </c>
      <c r="N71" s="36">
        <f>SUMIFS(СВЦЭМ!$D$39:$D$789,СВЦЭМ!$A$39:$A$789,$A71,СВЦЭМ!$B$39:$B$789,N$47)+'СЕТ СН'!$F$14+СВЦЭМ!$D$10+'СЕТ СН'!$F$6-'СЕТ СН'!$F$26</f>
        <v>2033.35156932</v>
      </c>
      <c r="O71" s="36">
        <f>SUMIFS(СВЦЭМ!$D$39:$D$789,СВЦЭМ!$A$39:$A$789,$A71,СВЦЭМ!$B$39:$B$789,O$47)+'СЕТ СН'!$F$14+СВЦЭМ!$D$10+'СЕТ СН'!$F$6-'СЕТ СН'!$F$26</f>
        <v>2086.0535378900004</v>
      </c>
      <c r="P71" s="36">
        <f>SUMIFS(СВЦЭМ!$D$39:$D$789,СВЦЭМ!$A$39:$A$789,$A71,СВЦЭМ!$B$39:$B$789,P$47)+'СЕТ СН'!$F$14+СВЦЭМ!$D$10+'СЕТ СН'!$F$6-'СЕТ СН'!$F$26</f>
        <v>2081.01238177</v>
      </c>
      <c r="Q71" s="36">
        <f>SUMIFS(СВЦЭМ!$D$39:$D$789,СВЦЭМ!$A$39:$A$789,$A71,СВЦЭМ!$B$39:$B$789,Q$47)+'СЕТ СН'!$F$14+СВЦЭМ!$D$10+'СЕТ СН'!$F$6-'СЕТ СН'!$F$26</f>
        <v>2018.7759809500001</v>
      </c>
      <c r="R71" s="36">
        <f>SUMIFS(СВЦЭМ!$D$39:$D$789,СВЦЭМ!$A$39:$A$789,$A71,СВЦЭМ!$B$39:$B$789,R$47)+'СЕТ СН'!$F$14+СВЦЭМ!$D$10+'СЕТ СН'!$F$6-'СЕТ СН'!$F$26</f>
        <v>2035.1562432000001</v>
      </c>
      <c r="S71" s="36">
        <f>SUMIFS(СВЦЭМ!$D$39:$D$789,СВЦЭМ!$A$39:$A$789,$A71,СВЦЭМ!$B$39:$B$789,S$47)+'СЕТ СН'!$F$14+СВЦЭМ!$D$10+'СЕТ СН'!$F$6-'СЕТ СН'!$F$26</f>
        <v>2057.5988175400003</v>
      </c>
      <c r="T71" s="36">
        <f>SUMIFS(СВЦЭМ!$D$39:$D$789,СВЦЭМ!$A$39:$A$789,$A71,СВЦЭМ!$B$39:$B$789,T$47)+'СЕТ СН'!$F$14+СВЦЭМ!$D$10+'СЕТ СН'!$F$6-'СЕТ СН'!$F$26</f>
        <v>2092.4643698899999</v>
      </c>
      <c r="U71" s="36">
        <f>SUMIFS(СВЦЭМ!$D$39:$D$789,СВЦЭМ!$A$39:$A$789,$A71,СВЦЭМ!$B$39:$B$789,U$47)+'СЕТ СН'!$F$14+СВЦЭМ!$D$10+'СЕТ СН'!$F$6-'СЕТ СН'!$F$26</f>
        <v>2096.7322779300002</v>
      </c>
      <c r="V71" s="36">
        <f>SUMIFS(СВЦЭМ!$D$39:$D$789,СВЦЭМ!$A$39:$A$789,$A71,СВЦЭМ!$B$39:$B$789,V$47)+'СЕТ СН'!$F$14+СВЦЭМ!$D$10+'СЕТ СН'!$F$6-'СЕТ СН'!$F$26</f>
        <v>2106.4963606200004</v>
      </c>
      <c r="W71" s="36">
        <f>SUMIFS(СВЦЭМ!$D$39:$D$789,СВЦЭМ!$A$39:$A$789,$A71,СВЦЭМ!$B$39:$B$789,W$47)+'СЕТ СН'!$F$14+СВЦЭМ!$D$10+'СЕТ СН'!$F$6-'СЕТ СН'!$F$26</f>
        <v>2129.9860558999999</v>
      </c>
      <c r="X71" s="36">
        <f>SUMIFS(СВЦЭМ!$D$39:$D$789,СВЦЭМ!$A$39:$A$789,$A71,СВЦЭМ!$B$39:$B$789,X$47)+'СЕТ СН'!$F$14+СВЦЭМ!$D$10+'СЕТ СН'!$F$6-'СЕТ СН'!$F$26</f>
        <v>2162.4337148700001</v>
      </c>
      <c r="Y71" s="36">
        <f>SUMIFS(СВЦЭМ!$D$39:$D$789,СВЦЭМ!$A$39:$A$789,$A71,СВЦЭМ!$B$39:$B$789,Y$47)+'СЕТ СН'!$F$14+СВЦЭМ!$D$10+'СЕТ СН'!$F$6-'СЕТ СН'!$F$26</f>
        <v>2170.0893859600001</v>
      </c>
    </row>
    <row r="72" spans="1:32" ht="15.75" x14ac:dyDescent="0.2">
      <c r="A72" s="35">
        <f t="shared" si="1"/>
        <v>45651</v>
      </c>
      <c r="B72" s="36">
        <f>SUMIFS(СВЦЭМ!$D$39:$D$789,СВЦЭМ!$A$39:$A$789,$A72,СВЦЭМ!$B$39:$B$789,B$47)+'СЕТ СН'!$F$14+СВЦЭМ!$D$10+'СЕТ СН'!$F$6-'СЕТ СН'!$F$26</f>
        <v>2067.0894308700003</v>
      </c>
      <c r="C72" s="36">
        <f>SUMIFS(СВЦЭМ!$D$39:$D$789,СВЦЭМ!$A$39:$A$789,$A72,СВЦЭМ!$B$39:$B$789,C$47)+'СЕТ СН'!$F$14+СВЦЭМ!$D$10+'СЕТ СН'!$F$6-'СЕТ СН'!$F$26</f>
        <v>2107.2062097600001</v>
      </c>
      <c r="D72" s="36">
        <f>SUMIFS(СВЦЭМ!$D$39:$D$789,СВЦЭМ!$A$39:$A$789,$A72,СВЦЭМ!$B$39:$B$789,D$47)+'СЕТ СН'!$F$14+СВЦЭМ!$D$10+'СЕТ СН'!$F$6-'СЕТ СН'!$F$26</f>
        <v>2117.9893568000002</v>
      </c>
      <c r="E72" s="36">
        <f>SUMIFS(СВЦЭМ!$D$39:$D$789,СВЦЭМ!$A$39:$A$789,$A72,СВЦЭМ!$B$39:$B$789,E$47)+'СЕТ СН'!$F$14+СВЦЭМ!$D$10+'СЕТ СН'!$F$6-'СЕТ СН'!$F$26</f>
        <v>2152.19102496</v>
      </c>
      <c r="F72" s="36">
        <f>SUMIFS(СВЦЭМ!$D$39:$D$789,СВЦЭМ!$A$39:$A$789,$A72,СВЦЭМ!$B$39:$B$789,F$47)+'СЕТ СН'!$F$14+СВЦЭМ!$D$10+'СЕТ СН'!$F$6-'СЕТ СН'!$F$26</f>
        <v>2158.2869757899998</v>
      </c>
      <c r="G72" s="36">
        <f>SUMIFS(СВЦЭМ!$D$39:$D$789,СВЦЭМ!$A$39:$A$789,$A72,СВЦЭМ!$B$39:$B$789,G$47)+'СЕТ СН'!$F$14+СВЦЭМ!$D$10+'СЕТ СН'!$F$6-'СЕТ СН'!$F$26</f>
        <v>2115.0411557800003</v>
      </c>
      <c r="H72" s="36">
        <f>SUMIFS(СВЦЭМ!$D$39:$D$789,СВЦЭМ!$A$39:$A$789,$A72,СВЦЭМ!$B$39:$B$789,H$47)+'СЕТ СН'!$F$14+СВЦЭМ!$D$10+'СЕТ СН'!$F$6-'СЕТ СН'!$F$26</f>
        <v>2055.0184971600002</v>
      </c>
      <c r="I72" s="36">
        <f>SUMIFS(СВЦЭМ!$D$39:$D$789,СВЦЭМ!$A$39:$A$789,$A72,СВЦЭМ!$B$39:$B$789,I$47)+'СЕТ СН'!$F$14+СВЦЭМ!$D$10+'СЕТ СН'!$F$6-'СЕТ СН'!$F$26</f>
        <v>1956.27749429</v>
      </c>
      <c r="J72" s="36">
        <f>SUMIFS(СВЦЭМ!$D$39:$D$789,СВЦЭМ!$A$39:$A$789,$A72,СВЦЭМ!$B$39:$B$789,J$47)+'СЕТ СН'!$F$14+СВЦЭМ!$D$10+'СЕТ СН'!$F$6-'СЕТ СН'!$F$26</f>
        <v>1939.4908152099999</v>
      </c>
      <c r="K72" s="36">
        <f>SUMIFS(СВЦЭМ!$D$39:$D$789,СВЦЭМ!$A$39:$A$789,$A72,СВЦЭМ!$B$39:$B$789,K$47)+'СЕТ СН'!$F$14+СВЦЭМ!$D$10+'СЕТ СН'!$F$6-'СЕТ СН'!$F$26</f>
        <v>1927.5622327200001</v>
      </c>
      <c r="L72" s="36">
        <f>SUMIFS(СВЦЭМ!$D$39:$D$789,СВЦЭМ!$A$39:$A$789,$A72,СВЦЭМ!$B$39:$B$789,L$47)+'СЕТ СН'!$F$14+СВЦЭМ!$D$10+'СЕТ СН'!$F$6-'СЕТ СН'!$F$26</f>
        <v>1909.7442872000001</v>
      </c>
      <c r="M72" s="36">
        <f>SUMIFS(СВЦЭМ!$D$39:$D$789,СВЦЭМ!$A$39:$A$789,$A72,СВЦЭМ!$B$39:$B$789,M$47)+'СЕТ СН'!$F$14+СВЦЭМ!$D$10+'СЕТ СН'!$F$6-'СЕТ СН'!$F$26</f>
        <v>1884.6521958400001</v>
      </c>
      <c r="N72" s="36">
        <f>SUMIFS(СВЦЭМ!$D$39:$D$789,СВЦЭМ!$A$39:$A$789,$A72,СВЦЭМ!$B$39:$B$789,N$47)+'СЕТ СН'!$F$14+СВЦЭМ!$D$10+'СЕТ СН'!$F$6-'СЕТ СН'!$F$26</f>
        <v>1886.25877098</v>
      </c>
      <c r="O72" s="36">
        <f>SUMIFS(СВЦЭМ!$D$39:$D$789,СВЦЭМ!$A$39:$A$789,$A72,СВЦЭМ!$B$39:$B$789,O$47)+'СЕТ СН'!$F$14+СВЦЭМ!$D$10+'СЕТ СН'!$F$6-'СЕТ СН'!$F$26</f>
        <v>1897.34025974</v>
      </c>
      <c r="P72" s="36">
        <f>SUMIFS(СВЦЭМ!$D$39:$D$789,СВЦЭМ!$A$39:$A$789,$A72,СВЦЭМ!$B$39:$B$789,P$47)+'СЕТ СН'!$F$14+СВЦЭМ!$D$10+'СЕТ СН'!$F$6-'СЕТ СН'!$F$26</f>
        <v>1900.2925389100001</v>
      </c>
      <c r="Q72" s="36">
        <f>SUMIFS(СВЦЭМ!$D$39:$D$789,СВЦЭМ!$A$39:$A$789,$A72,СВЦЭМ!$B$39:$B$789,Q$47)+'СЕТ СН'!$F$14+СВЦЭМ!$D$10+'СЕТ СН'!$F$6-'СЕТ СН'!$F$26</f>
        <v>1904.08977312</v>
      </c>
      <c r="R72" s="36">
        <f>SUMIFS(СВЦЭМ!$D$39:$D$789,СВЦЭМ!$A$39:$A$789,$A72,СВЦЭМ!$B$39:$B$789,R$47)+'СЕТ СН'!$F$14+СВЦЭМ!$D$10+'СЕТ СН'!$F$6-'СЕТ СН'!$F$26</f>
        <v>1902.0890807400001</v>
      </c>
      <c r="S72" s="36">
        <f>SUMIFS(СВЦЭМ!$D$39:$D$789,СВЦЭМ!$A$39:$A$789,$A72,СВЦЭМ!$B$39:$B$789,S$47)+'СЕТ СН'!$F$14+СВЦЭМ!$D$10+'СЕТ СН'!$F$6-'СЕТ СН'!$F$26</f>
        <v>1884.4717555</v>
      </c>
      <c r="T72" s="36">
        <f>SUMIFS(СВЦЭМ!$D$39:$D$789,СВЦЭМ!$A$39:$A$789,$A72,СВЦЭМ!$B$39:$B$789,T$47)+'СЕТ СН'!$F$14+СВЦЭМ!$D$10+'СЕТ СН'!$F$6-'СЕТ СН'!$F$26</f>
        <v>1904.00236223</v>
      </c>
      <c r="U72" s="36">
        <f>SUMIFS(СВЦЭМ!$D$39:$D$789,СВЦЭМ!$A$39:$A$789,$A72,СВЦЭМ!$B$39:$B$789,U$47)+'СЕТ СН'!$F$14+СВЦЭМ!$D$10+'СЕТ СН'!$F$6-'СЕТ СН'!$F$26</f>
        <v>1903.0192829699999</v>
      </c>
      <c r="V72" s="36">
        <f>SUMIFS(СВЦЭМ!$D$39:$D$789,СВЦЭМ!$A$39:$A$789,$A72,СВЦЭМ!$B$39:$B$789,V$47)+'СЕТ СН'!$F$14+СВЦЭМ!$D$10+'СЕТ СН'!$F$6-'СЕТ СН'!$F$26</f>
        <v>1908.92503736</v>
      </c>
      <c r="W72" s="36">
        <f>SUMIFS(СВЦЭМ!$D$39:$D$789,СВЦЭМ!$A$39:$A$789,$A72,СВЦЭМ!$B$39:$B$789,W$47)+'СЕТ СН'!$F$14+СВЦЭМ!$D$10+'СЕТ СН'!$F$6-'СЕТ СН'!$F$26</f>
        <v>1942.5250519799999</v>
      </c>
      <c r="X72" s="36">
        <f>SUMIFS(СВЦЭМ!$D$39:$D$789,СВЦЭМ!$A$39:$A$789,$A72,СВЦЭМ!$B$39:$B$789,X$47)+'СЕТ СН'!$F$14+СВЦЭМ!$D$10+'СЕТ СН'!$F$6-'СЕТ СН'!$F$26</f>
        <v>1935.8192317600001</v>
      </c>
      <c r="Y72" s="36">
        <f>SUMIFS(СВЦЭМ!$D$39:$D$789,СВЦЭМ!$A$39:$A$789,$A72,СВЦЭМ!$B$39:$B$789,Y$47)+'СЕТ СН'!$F$14+СВЦЭМ!$D$10+'СЕТ СН'!$F$6-'СЕТ СН'!$F$26</f>
        <v>1987.6507992700001</v>
      </c>
    </row>
    <row r="73" spans="1:32" ht="15.75" x14ac:dyDescent="0.2">
      <c r="A73" s="35">
        <f t="shared" si="1"/>
        <v>45652</v>
      </c>
      <c r="B73" s="36">
        <f>SUMIFS(СВЦЭМ!$D$39:$D$789,СВЦЭМ!$A$39:$A$789,$A73,СВЦЭМ!$B$39:$B$789,B$47)+'СЕТ СН'!$F$14+СВЦЭМ!$D$10+'СЕТ СН'!$F$6-'СЕТ СН'!$F$26</f>
        <v>2136.9581737799999</v>
      </c>
      <c r="C73" s="36">
        <f>SUMIFS(СВЦЭМ!$D$39:$D$789,СВЦЭМ!$A$39:$A$789,$A73,СВЦЭМ!$B$39:$B$789,C$47)+'СЕТ СН'!$F$14+СВЦЭМ!$D$10+'СЕТ СН'!$F$6-'СЕТ СН'!$F$26</f>
        <v>2172.3310433699999</v>
      </c>
      <c r="D73" s="36">
        <f>SUMIFS(СВЦЭМ!$D$39:$D$789,СВЦЭМ!$A$39:$A$789,$A73,СВЦЭМ!$B$39:$B$789,D$47)+'СЕТ СН'!$F$14+СВЦЭМ!$D$10+'СЕТ СН'!$F$6-'СЕТ СН'!$F$26</f>
        <v>2198.2647919999999</v>
      </c>
      <c r="E73" s="36">
        <f>SUMIFS(СВЦЭМ!$D$39:$D$789,СВЦЭМ!$A$39:$A$789,$A73,СВЦЭМ!$B$39:$B$789,E$47)+'СЕТ СН'!$F$14+СВЦЭМ!$D$10+'СЕТ СН'!$F$6-'СЕТ СН'!$F$26</f>
        <v>2204.4344693100002</v>
      </c>
      <c r="F73" s="36">
        <f>SUMIFS(СВЦЭМ!$D$39:$D$789,СВЦЭМ!$A$39:$A$789,$A73,СВЦЭМ!$B$39:$B$789,F$47)+'СЕТ СН'!$F$14+СВЦЭМ!$D$10+'СЕТ СН'!$F$6-'СЕТ СН'!$F$26</f>
        <v>2199.3582855499999</v>
      </c>
      <c r="G73" s="36">
        <f>SUMIFS(СВЦЭМ!$D$39:$D$789,СВЦЭМ!$A$39:$A$789,$A73,СВЦЭМ!$B$39:$B$789,G$47)+'СЕТ СН'!$F$14+СВЦЭМ!$D$10+'СЕТ СН'!$F$6-'СЕТ СН'!$F$26</f>
        <v>2176.1267355999998</v>
      </c>
      <c r="H73" s="36">
        <f>SUMIFS(СВЦЭМ!$D$39:$D$789,СВЦЭМ!$A$39:$A$789,$A73,СВЦЭМ!$B$39:$B$789,H$47)+'СЕТ СН'!$F$14+СВЦЭМ!$D$10+'СЕТ СН'!$F$6-'СЕТ СН'!$F$26</f>
        <v>2097.52119872</v>
      </c>
      <c r="I73" s="36">
        <f>SUMIFS(СВЦЭМ!$D$39:$D$789,СВЦЭМ!$A$39:$A$789,$A73,СВЦЭМ!$B$39:$B$789,I$47)+'СЕТ СН'!$F$14+СВЦЭМ!$D$10+'СЕТ СН'!$F$6-'СЕТ СН'!$F$26</f>
        <v>2036.33528759</v>
      </c>
      <c r="J73" s="36">
        <f>SUMIFS(СВЦЭМ!$D$39:$D$789,СВЦЭМ!$A$39:$A$789,$A73,СВЦЭМ!$B$39:$B$789,J$47)+'СЕТ СН'!$F$14+СВЦЭМ!$D$10+'СЕТ СН'!$F$6-'СЕТ СН'!$F$26</f>
        <v>2002.27795661</v>
      </c>
      <c r="K73" s="36">
        <f>SUMIFS(СВЦЭМ!$D$39:$D$789,СВЦЭМ!$A$39:$A$789,$A73,СВЦЭМ!$B$39:$B$789,K$47)+'СЕТ СН'!$F$14+СВЦЭМ!$D$10+'СЕТ СН'!$F$6-'СЕТ СН'!$F$26</f>
        <v>1983.11611204</v>
      </c>
      <c r="L73" s="36">
        <f>SUMIFS(СВЦЭМ!$D$39:$D$789,СВЦЭМ!$A$39:$A$789,$A73,СВЦЭМ!$B$39:$B$789,L$47)+'СЕТ СН'!$F$14+СВЦЭМ!$D$10+'СЕТ СН'!$F$6-'СЕТ СН'!$F$26</f>
        <v>1982.02222289</v>
      </c>
      <c r="M73" s="36">
        <f>SUMIFS(СВЦЭМ!$D$39:$D$789,СВЦЭМ!$A$39:$A$789,$A73,СВЦЭМ!$B$39:$B$789,M$47)+'СЕТ СН'!$F$14+СВЦЭМ!$D$10+'СЕТ СН'!$F$6-'СЕТ СН'!$F$26</f>
        <v>1970.0010406200001</v>
      </c>
      <c r="N73" s="36">
        <f>SUMIFS(СВЦЭМ!$D$39:$D$789,СВЦЭМ!$A$39:$A$789,$A73,СВЦЭМ!$B$39:$B$789,N$47)+'СЕТ СН'!$F$14+СВЦЭМ!$D$10+'СЕТ СН'!$F$6-'СЕТ СН'!$F$26</f>
        <v>1971.5458241000001</v>
      </c>
      <c r="O73" s="36">
        <f>SUMIFS(СВЦЭМ!$D$39:$D$789,СВЦЭМ!$A$39:$A$789,$A73,СВЦЭМ!$B$39:$B$789,O$47)+'СЕТ СН'!$F$14+СВЦЭМ!$D$10+'СЕТ СН'!$F$6-'СЕТ СН'!$F$26</f>
        <v>1963.27971837</v>
      </c>
      <c r="P73" s="36">
        <f>SUMIFS(СВЦЭМ!$D$39:$D$789,СВЦЭМ!$A$39:$A$789,$A73,СВЦЭМ!$B$39:$B$789,P$47)+'СЕТ СН'!$F$14+СВЦЭМ!$D$10+'СЕТ СН'!$F$6-'СЕТ СН'!$F$26</f>
        <v>1974.8450388200001</v>
      </c>
      <c r="Q73" s="36">
        <f>SUMIFS(СВЦЭМ!$D$39:$D$789,СВЦЭМ!$A$39:$A$789,$A73,СВЦЭМ!$B$39:$B$789,Q$47)+'СЕТ СН'!$F$14+СВЦЭМ!$D$10+'СЕТ СН'!$F$6-'СЕТ СН'!$F$26</f>
        <v>2024.6823572000001</v>
      </c>
      <c r="R73" s="36">
        <f>SUMIFS(СВЦЭМ!$D$39:$D$789,СВЦЭМ!$A$39:$A$789,$A73,СВЦЭМ!$B$39:$B$789,R$47)+'СЕТ СН'!$F$14+СВЦЭМ!$D$10+'СЕТ СН'!$F$6-'СЕТ СН'!$F$26</f>
        <v>1984.1817371300001</v>
      </c>
      <c r="S73" s="36">
        <f>SUMIFS(СВЦЭМ!$D$39:$D$789,СВЦЭМ!$A$39:$A$789,$A73,СВЦЭМ!$B$39:$B$789,S$47)+'СЕТ СН'!$F$14+СВЦЭМ!$D$10+'СЕТ СН'!$F$6-'СЕТ СН'!$F$26</f>
        <v>1990.81624586</v>
      </c>
      <c r="T73" s="36">
        <f>SUMIFS(СВЦЭМ!$D$39:$D$789,СВЦЭМ!$A$39:$A$789,$A73,СВЦЭМ!$B$39:$B$789,T$47)+'СЕТ СН'!$F$14+СВЦЭМ!$D$10+'СЕТ СН'!$F$6-'СЕТ СН'!$F$26</f>
        <v>1974.5044792599999</v>
      </c>
      <c r="U73" s="36">
        <f>SUMIFS(СВЦЭМ!$D$39:$D$789,СВЦЭМ!$A$39:$A$789,$A73,СВЦЭМ!$B$39:$B$789,U$47)+'СЕТ СН'!$F$14+СВЦЭМ!$D$10+'СЕТ СН'!$F$6-'СЕТ СН'!$F$26</f>
        <v>1987.1508785999999</v>
      </c>
      <c r="V73" s="36">
        <f>SUMIFS(СВЦЭМ!$D$39:$D$789,СВЦЭМ!$A$39:$A$789,$A73,СВЦЭМ!$B$39:$B$789,V$47)+'СЕТ СН'!$F$14+СВЦЭМ!$D$10+'СЕТ СН'!$F$6-'СЕТ СН'!$F$26</f>
        <v>2012.07073889</v>
      </c>
      <c r="W73" s="36">
        <f>SUMIFS(СВЦЭМ!$D$39:$D$789,СВЦЭМ!$A$39:$A$789,$A73,СВЦЭМ!$B$39:$B$789,W$47)+'СЕТ СН'!$F$14+СВЦЭМ!$D$10+'СЕТ СН'!$F$6-'СЕТ СН'!$F$26</f>
        <v>2022.9911941600001</v>
      </c>
      <c r="X73" s="36">
        <f>SUMIFS(СВЦЭМ!$D$39:$D$789,СВЦЭМ!$A$39:$A$789,$A73,СВЦЭМ!$B$39:$B$789,X$47)+'СЕТ СН'!$F$14+СВЦЭМ!$D$10+'СЕТ СН'!$F$6-'СЕТ СН'!$F$26</f>
        <v>2034.52688872</v>
      </c>
      <c r="Y73" s="36">
        <f>SUMIFS(СВЦЭМ!$D$39:$D$789,СВЦЭМ!$A$39:$A$789,$A73,СВЦЭМ!$B$39:$B$789,Y$47)+'СЕТ СН'!$F$14+СВЦЭМ!$D$10+'СЕТ СН'!$F$6-'СЕТ СН'!$F$26</f>
        <v>2049.86000431</v>
      </c>
    </row>
    <row r="74" spans="1:32" ht="15.75" x14ac:dyDescent="0.2">
      <c r="A74" s="35">
        <f t="shared" si="1"/>
        <v>45653</v>
      </c>
      <c r="B74" s="36">
        <f>SUMIFS(СВЦЭМ!$D$39:$D$789,СВЦЭМ!$A$39:$A$789,$A74,СВЦЭМ!$B$39:$B$789,B$47)+'СЕТ СН'!$F$14+СВЦЭМ!$D$10+'СЕТ СН'!$F$6-'СЕТ СН'!$F$26</f>
        <v>2149.6612386100001</v>
      </c>
      <c r="C74" s="36">
        <f>SUMIFS(СВЦЭМ!$D$39:$D$789,СВЦЭМ!$A$39:$A$789,$A74,СВЦЭМ!$B$39:$B$789,C$47)+'СЕТ СН'!$F$14+СВЦЭМ!$D$10+'СЕТ СН'!$F$6-'СЕТ СН'!$F$26</f>
        <v>2164.9285455500003</v>
      </c>
      <c r="D74" s="36">
        <f>SUMIFS(СВЦЭМ!$D$39:$D$789,СВЦЭМ!$A$39:$A$789,$A74,СВЦЭМ!$B$39:$B$789,D$47)+'СЕТ СН'!$F$14+СВЦЭМ!$D$10+'СЕТ СН'!$F$6-'СЕТ СН'!$F$26</f>
        <v>2177.97190163</v>
      </c>
      <c r="E74" s="36">
        <f>SUMIFS(СВЦЭМ!$D$39:$D$789,СВЦЭМ!$A$39:$A$789,$A74,СВЦЭМ!$B$39:$B$789,E$47)+'СЕТ СН'!$F$14+СВЦЭМ!$D$10+'СЕТ СН'!$F$6-'СЕТ СН'!$F$26</f>
        <v>2185.31025735</v>
      </c>
      <c r="F74" s="36">
        <f>SUMIFS(СВЦЭМ!$D$39:$D$789,СВЦЭМ!$A$39:$A$789,$A74,СВЦЭМ!$B$39:$B$789,F$47)+'СЕТ СН'!$F$14+СВЦЭМ!$D$10+'СЕТ СН'!$F$6-'СЕТ СН'!$F$26</f>
        <v>2178.0297477899999</v>
      </c>
      <c r="G74" s="36">
        <f>SUMIFS(СВЦЭМ!$D$39:$D$789,СВЦЭМ!$A$39:$A$789,$A74,СВЦЭМ!$B$39:$B$789,G$47)+'СЕТ СН'!$F$14+СВЦЭМ!$D$10+'СЕТ СН'!$F$6-'СЕТ СН'!$F$26</f>
        <v>2148.70047746</v>
      </c>
      <c r="H74" s="36">
        <f>SUMIFS(СВЦЭМ!$D$39:$D$789,СВЦЭМ!$A$39:$A$789,$A74,СВЦЭМ!$B$39:$B$789,H$47)+'СЕТ СН'!$F$14+СВЦЭМ!$D$10+'СЕТ СН'!$F$6-'СЕТ СН'!$F$26</f>
        <v>2073.2842847900001</v>
      </c>
      <c r="I74" s="36">
        <f>SUMIFS(СВЦЭМ!$D$39:$D$789,СВЦЭМ!$A$39:$A$789,$A74,СВЦЭМ!$B$39:$B$789,I$47)+'СЕТ СН'!$F$14+СВЦЭМ!$D$10+'СЕТ СН'!$F$6-'СЕТ СН'!$F$26</f>
        <v>1990.3131002100001</v>
      </c>
      <c r="J74" s="36">
        <f>SUMIFS(СВЦЭМ!$D$39:$D$789,СВЦЭМ!$A$39:$A$789,$A74,СВЦЭМ!$B$39:$B$789,J$47)+'СЕТ СН'!$F$14+СВЦЭМ!$D$10+'СЕТ СН'!$F$6-'СЕТ СН'!$F$26</f>
        <v>1964.5254884600001</v>
      </c>
      <c r="K74" s="36">
        <f>SUMIFS(СВЦЭМ!$D$39:$D$789,СВЦЭМ!$A$39:$A$789,$A74,СВЦЭМ!$B$39:$B$789,K$47)+'СЕТ СН'!$F$14+СВЦЭМ!$D$10+'СЕТ СН'!$F$6-'СЕТ СН'!$F$26</f>
        <v>1964.33755608</v>
      </c>
      <c r="L74" s="36">
        <f>SUMIFS(СВЦЭМ!$D$39:$D$789,СВЦЭМ!$A$39:$A$789,$A74,СВЦЭМ!$B$39:$B$789,L$47)+'СЕТ СН'!$F$14+СВЦЭМ!$D$10+'СЕТ СН'!$F$6-'СЕТ СН'!$F$26</f>
        <v>1985.4619101800001</v>
      </c>
      <c r="M74" s="36">
        <f>SUMIFS(СВЦЭМ!$D$39:$D$789,СВЦЭМ!$A$39:$A$789,$A74,СВЦЭМ!$B$39:$B$789,M$47)+'СЕТ СН'!$F$14+СВЦЭМ!$D$10+'СЕТ СН'!$F$6-'СЕТ СН'!$F$26</f>
        <v>2044.8562268200001</v>
      </c>
      <c r="N74" s="36">
        <f>SUMIFS(СВЦЭМ!$D$39:$D$789,СВЦЭМ!$A$39:$A$789,$A74,СВЦЭМ!$B$39:$B$789,N$47)+'СЕТ СН'!$F$14+СВЦЭМ!$D$10+'СЕТ СН'!$F$6-'СЕТ СН'!$F$26</f>
        <v>2066.9348010900003</v>
      </c>
      <c r="O74" s="36">
        <f>SUMIFS(СВЦЭМ!$D$39:$D$789,СВЦЭМ!$A$39:$A$789,$A74,СВЦЭМ!$B$39:$B$789,O$47)+'СЕТ СН'!$F$14+СВЦЭМ!$D$10+'СЕТ СН'!$F$6-'СЕТ СН'!$F$26</f>
        <v>2066.0589791000002</v>
      </c>
      <c r="P74" s="36">
        <f>SUMIFS(СВЦЭМ!$D$39:$D$789,СВЦЭМ!$A$39:$A$789,$A74,СВЦЭМ!$B$39:$B$789,P$47)+'СЕТ СН'!$F$14+СВЦЭМ!$D$10+'СЕТ СН'!$F$6-'СЕТ СН'!$F$26</f>
        <v>2053.9453841300001</v>
      </c>
      <c r="Q74" s="36">
        <f>SUMIFS(СВЦЭМ!$D$39:$D$789,СВЦЭМ!$A$39:$A$789,$A74,СВЦЭМ!$B$39:$B$789,Q$47)+'СЕТ СН'!$F$14+СВЦЭМ!$D$10+'СЕТ СН'!$F$6-'СЕТ СН'!$F$26</f>
        <v>2066.6414980700001</v>
      </c>
      <c r="R74" s="36">
        <f>SUMIFS(СВЦЭМ!$D$39:$D$789,СВЦЭМ!$A$39:$A$789,$A74,СВЦЭМ!$B$39:$B$789,R$47)+'СЕТ СН'!$F$14+СВЦЭМ!$D$10+'СЕТ СН'!$F$6-'СЕТ СН'!$F$26</f>
        <v>2056.4797326900002</v>
      </c>
      <c r="S74" s="36">
        <f>SUMIFS(СВЦЭМ!$D$39:$D$789,СВЦЭМ!$A$39:$A$789,$A74,СВЦЭМ!$B$39:$B$789,S$47)+'СЕТ СН'!$F$14+СВЦЭМ!$D$10+'СЕТ СН'!$F$6-'СЕТ СН'!$F$26</f>
        <v>2044.0056744000001</v>
      </c>
      <c r="T74" s="36">
        <f>SUMIFS(СВЦЭМ!$D$39:$D$789,СВЦЭМ!$A$39:$A$789,$A74,СВЦЭМ!$B$39:$B$789,T$47)+'СЕТ СН'!$F$14+СВЦЭМ!$D$10+'СЕТ СН'!$F$6-'СЕТ СН'!$F$26</f>
        <v>2017.3049409600001</v>
      </c>
      <c r="U74" s="36">
        <f>SUMIFS(СВЦЭМ!$D$39:$D$789,СВЦЭМ!$A$39:$A$789,$A74,СВЦЭМ!$B$39:$B$789,U$47)+'СЕТ СН'!$F$14+СВЦЭМ!$D$10+'СЕТ СН'!$F$6-'СЕТ СН'!$F$26</f>
        <v>1987.04483271</v>
      </c>
      <c r="V74" s="36">
        <f>SUMIFS(СВЦЭМ!$D$39:$D$789,СВЦЭМ!$A$39:$A$789,$A74,СВЦЭМ!$B$39:$B$789,V$47)+'СЕТ СН'!$F$14+СВЦЭМ!$D$10+'СЕТ СН'!$F$6-'СЕТ СН'!$F$26</f>
        <v>1996.5890504500001</v>
      </c>
      <c r="W74" s="36">
        <f>SUMIFS(СВЦЭМ!$D$39:$D$789,СВЦЭМ!$A$39:$A$789,$A74,СВЦЭМ!$B$39:$B$789,W$47)+'СЕТ СН'!$F$14+СВЦЭМ!$D$10+'СЕТ СН'!$F$6-'СЕТ СН'!$F$26</f>
        <v>2025.28483843</v>
      </c>
      <c r="X74" s="36">
        <f>SUMIFS(СВЦЭМ!$D$39:$D$789,СВЦЭМ!$A$39:$A$789,$A74,СВЦЭМ!$B$39:$B$789,X$47)+'СЕТ СН'!$F$14+СВЦЭМ!$D$10+'СЕТ СН'!$F$6-'СЕТ СН'!$F$26</f>
        <v>2067.6890206100002</v>
      </c>
      <c r="Y74" s="36">
        <f>SUMIFS(СВЦЭМ!$D$39:$D$789,СВЦЭМ!$A$39:$A$789,$A74,СВЦЭМ!$B$39:$B$789,Y$47)+'СЕТ СН'!$F$14+СВЦЭМ!$D$10+'СЕТ СН'!$F$6-'СЕТ СН'!$F$26</f>
        <v>2071.9673812600004</v>
      </c>
    </row>
    <row r="75" spans="1:32" ht="15.75" x14ac:dyDescent="0.2">
      <c r="A75" s="35">
        <f t="shared" si="1"/>
        <v>45654</v>
      </c>
      <c r="B75" s="36">
        <f>SUMIFS(СВЦЭМ!$D$39:$D$789,СВЦЭМ!$A$39:$A$789,$A75,СВЦЭМ!$B$39:$B$789,B$47)+'СЕТ СН'!$F$14+СВЦЭМ!$D$10+'СЕТ СН'!$F$6-'СЕТ СН'!$F$26</f>
        <v>2075.9201916100001</v>
      </c>
      <c r="C75" s="36">
        <f>SUMIFS(СВЦЭМ!$D$39:$D$789,СВЦЭМ!$A$39:$A$789,$A75,СВЦЭМ!$B$39:$B$789,C$47)+'СЕТ СН'!$F$14+СВЦЭМ!$D$10+'СЕТ СН'!$F$6-'СЕТ СН'!$F$26</f>
        <v>2114.72573594</v>
      </c>
      <c r="D75" s="36">
        <f>SUMIFS(СВЦЭМ!$D$39:$D$789,СВЦЭМ!$A$39:$A$789,$A75,СВЦЭМ!$B$39:$B$789,D$47)+'СЕТ СН'!$F$14+СВЦЭМ!$D$10+'СЕТ СН'!$F$6-'СЕТ СН'!$F$26</f>
        <v>2166.1778042699998</v>
      </c>
      <c r="E75" s="36">
        <f>SUMIFS(СВЦЭМ!$D$39:$D$789,СВЦЭМ!$A$39:$A$789,$A75,СВЦЭМ!$B$39:$B$789,E$47)+'СЕТ СН'!$F$14+СВЦЭМ!$D$10+'СЕТ СН'!$F$6-'СЕТ СН'!$F$26</f>
        <v>2184.0735489500003</v>
      </c>
      <c r="F75" s="36">
        <f>SUMIFS(СВЦЭМ!$D$39:$D$789,СВЦЭМ!$A$39:$A$789,$A75,СВЦЭМ!$B$39:$B$789,F$47)+'СЕТ СН'!$F$14+СВЦЭМ!$D$10+'СЕТ СН'!$F$6-'СЕТ СН'!$F$26</f>
        <v>2184.9581955100002</v>
      </c>
      <c r="G75" s="36">
        <f>SUMIFS(СВЦЭМ!$D$39:$D$789,СВЦЭМ!$A$39:$A$789,$A75,СВЦЭМ!$B$39:$B$789,G$47)+'СЕТ СН'!$F$14+СВЦЭМ!$D$10+'СЕТ СН'!$F$6-'СЕТ СН'!$F$26</f>
        <v>2156.1360379299999</v>
      </c>
      <c r="H75" s="36">
        <f>SUMIFS(СВЦЭМ!$D$39:$D$789,СВЦЭМ!$A$39:$A$789,$A75,СВЦЭМ!$B$39:$B$789,H$47)+'СЕТ СН'!$F$14+СВЦЭМ!$D$10+'СЕТ СН'!$F$6-'СЕТ СН'!$F$26</f>
        <v>2133.1904076700002</v>
      </c>
      <c r="I75" s="36">
        <f>SUMIFS(СВЦЭМ!$D$39:$D$789,СВЦЭМ!$A$39:$A$789,$A75,СВЦЭМ!$B$39:$B$789,I$47)+'СЕТ СН'!$F$14+СВЦЭМ!$D$10+'СЕТ СН'!$F$6-'СЕТ СН'!$F$26</f>
        <v>2062.6777972600003</v>
      </c>
      <c r="J75" s="36">
        <f>SUMIFS(СВЦЭМ!$D$39:$D$789,СВЦЭМ!$A$39:$A$789,$A75,СВЦЭМ!$B$39:$B$789,J$47)+'СЕТ СН'!$F$14+СВЦЭМ!$D$10+'СЕТ СН'!$F$6-'СЕТ СН'!$F$26</f>
        <v>2040.51133359</v>
      </c>
      <c r="K75" s="36">
        <f>SUMIFS(СВЦЭМ!$D$39:$D$789,СВЦЭМ!$A$39:$A$789,$A75,СВЦЭМ!$B$39:$B$789,K$47)+'СЕТ СН'!$F$14+СВЦЭМ!$D$10+'СЕТ СН'!$F$6-'СЕТ СН'!$F$26</f>
        <v>2020.63835956</v>
      </c>
      <c r="L75" s="36">
        <f>SUMIFS(СВЦЭМ!$D$39:$D$789,СВЦЭМ!$A$39:$A$789,$A75,СВЦЭМ!$B$39:$B$789,L$47)+'СЕТ СН'!$F$14+СВЦЭМ!$D$10+'СЕТ СН'!$F$6-'СЕТ СН'!$F$26</f>
        <v>1998.5423047500001</v>
      </c>
      <c r="M75" s="36">
        <f>SUMIFS(СВЦЭМ!$D$39:$D$789,СВЦЭМ!$A$39:$A$789,$A75,СВЦЭМ!$B$39:$B$789,M$47)+'СЕТ СН'!$F$14+СВЦЭМ!$D$10+'СЕТ СН'!$F$6-'СЕТ СН'!$F$26</f>
        <v>2054.72291769</v>
      </c>
      <c r="N75" s="36">
        <f>SUMIFS(СВЦЭМ!$D$39:$D$789,СВЦЭМ!$A$39:$A$789,$A75,СВЦЭМ!$B$39:$B$789,N$47)+'СЕТ СН'!$F$14+СВЦЭМ!$D$10+'СЕТ СН'!$F$6-'СЕТ СН'!$F$26</f>
        <v>2059.0642224800004</v>
      </c>
      <c r="O75" s="36">
        <f>SUMIFS(СВЦЭМ!$D$39:$D$789,СВЦЭМ!$A$39:$A$789,$A75,СВЦЭМ!$B$39:$B$789,O$47)+'СЕТ СН'!$F$14+СВЦЭМ!$D$10+'СЕТ СН'!$F$6-'СЕТ СН'!$F$26</f>
        <v>2065.5075628500003</v>
      </c>
      <c r="P75" s="36">
        <f>SUMIFS(СВЦЭМ!$D$39:$D$789,СВЦЭМ!$A$39:$A$789,$A75,СВЦЭМ!$B$39:$B$789,P$47)+'СЕТ СН'!$F$14+СВЦЭМ!$D$10+'СЕТ СН'!$F$6-'СЕТ СН'!$F$26</f>
        <v>2063.41277704</v>
      </c>
      <c r="Q75" s="36">
        <f>SUMIFS(СВЦЭМ!$D$39:$D$789,СВЦЭМ!$A$39:$A$789,$A75,СВЦЭМ!$B$39:$B$789,Q$47)+'СЕТ СН'!$F$14+СВЦЭМ!$D$10+'СЕТ СН'!$F$6-'СЕТ СН'!$F$26</f>
        <v>2076.5172539700002</v>
      </c>
      <c r="R75" s="36">
        <f>SUMIFS(СВЦЭМ!$D$39:$D$789,СВЦЭМ!$A$39:$A$789,$A75,СВЦЭМ!$B$39:$B$789,R$47)+'СЕТ СН'!$F$14+СВЦЭМ!$D$10+'СЕТ СН'!$F$6-'СЕТ СН'!$F$26</f>
        <v>2071.2228629599999</v>
      </c>
      <c r="S75" s="36">
        <f>SUMIFS(СВЦЭМ!$D$39:$D$789,СВЦЭМ!$A$39:$A$789,$A75,СВЦЭМ!$B$39:$B$789,S$47)+'СЕТ СН'!$F$14+СВЦЭМ!$D$10+'СЕТ СН'!$F$6-'СЕТ СН'!$F$26</f>
        <v>2044.8997481000001</v>
      </c>
      <c r="T75" s="36">
        <f>SUMIFS(СВЦЭМ!$D$39:$D$789,СВЦЭМ!$A$39:$A$789,$A75,СВЦЭМ!$B$39:$B$789,T$47)+'СЕТ СН'!$F$14+СВЦЭМ!$D$10+'СЕТ СН'!$F$6-'СЕТ СН'!$F$26</f>
        <v>2022.70286652</v>
      </c>
      <c r="U75" s="36">
        <f>SUMIFS(СВЦЭМ!$D$39:$D$789,СВЦЭМ!$A$39:$A$789,$A75,СВЦЭМ!$B$39:$B$789,U$47)+'СЕТ СН'!$F$14+СВЦЭМ!$D$10+'СЕТ СН'!$F$6-'СЕТ СН'!$F$26</f>
        <v>2037.9975238300001</v>
      </c>
      <c r="V75" s="36">
        <f>SUMIFS(СВЦЭМ!$D$39:$D$789,СВЦЭМ!$A$39:$A$789,$A75,СВЦЭМ!$B$39:$B$789,V$47)+'СЕТ СН'!$F$14+СВЦЭМ!$D$10+'СЕТ СН'!$F$6-'СЕТ СН'!$F$26</f>
        <v>2048.6550526999999</v>
      </c>
      <c r="W75" s="36">
        <f>SUMIFS(СВЦЭМ!$D$39:$D$789,СВЦЭМ!$A$39:$A$789,$A75,СВЦЭМ!$B$39:$B$789,W$47)+'СЕТ СН'!$F$14+СВЦЭМ!$D$10+'СЕТ СН'!$F$6-'СЕТ СН'!$F$26</f>
        <v>2058.1037782500002</v>
      </c>
      <c r="X75" s="36">
        <f>SUMIFS(СВЦЭМ!$D$39:$D$789,СВЦЭМ!$A$39:$A$789,$A75,СВЦЭМ!$B$39:$B$789,X$47)+'СЕТ СН'!$F$14+СВЦЭМ!$D$10+'СЕТ СН'!$F$6-'СЕТ СН'!$F$26</f>
        <v>2067.9288791500003</v>
      </c>
      <c r="Y75" s="36">
        <f>SUMIFS(СВЦЭМ!$D$39:$D$789,СВЦЭМ!$A$39:$A$789,$A75,СВЦЭМ!$B$39:$B$789,Y$47)+'СЕТ СН'!$F$14+СВЦЭМ!$D$10+'СЕТ СН'!$F$6-'СЕТ СН'!$F$26</f>
        <v>2141.0138091600002</v>
      </c>
    </row>
    <row r="76" spans="1:32" ht="15.75" x14ac:dyDescent="0.2">
      <c r="A76" s="35">
        <f t="shared" si="1"/>
        <v>45655</v>
      </c>
      <c r="B76" s="36">
        <f>SUMIFS(СВЦЭМ!$D$39:$D$789,СВЦЭМ!$A$39:$A$789,$A76,СВЦЭМ!$B$39:$B$789,B$47)+'СЕТ СН'!$F$14+СВЦЭМ!$D$10+'СЕТ СН'!$F$6-'СЕТ СН'!$F$26</f>
        <v>2010.95785159</v>
      </c>
      <c r="C76" s="36">
        <f>SUMIFS(СВЦЭМ!$D$39:$D$789,СВЦЭМ!$A$39:$A$789,$A76,СВЦЭМ!$B$39:$B$789,C$47)+'СЕТ СН'!$F$14+СВЦЭМ!$D$10+'СЕТ СН'!$F$6-'СЕТ СН'!$F$26</f>
        <v>2047.4119011</v>
      </c>
      <c r="D76" s="36">
        <f>SUMIFS(СВЦЭМ!$D$39:$D$789,СВЦЭМ!$A$39:$A$789,$A76,СВЦЭМ!$B$39:$B$789,D$47)+'СЕТ СН'!$F$14+СВЦЭМ!$D$10+'СЕТ СН'!$F$6-'СЕТ СН'!$F$26</f>
        <v>2153.5326220100001</v>
      </c>
      <c r="E76" s="36">
        <f>SUMIFS(СВЦЭМ!$D$39:$D$789,СВЦЭМ!$A$39:$A$789,$A76,СВЦЭМ!$B$39:$B$789,E$47)+'СЕТ СН'!$F$14+СВЦЭМ!$D$10+'СЕТ СН'!$F$6-'СЕТ СН'!$F$26</f>
        <v>2188.5741476200001</v>
      </c>
      <c r="F76" s="36">
        <f>SUMIFS(СВЦЭМ!$D$39:$D$789,СВЦЭМ!$A$39:$A$789,$A76,СВЦЭМ!$B$39:$B$789,F$47)+'СЕТ СН'!$F$14+СВЦЭМ!$D$10+'СЕТ СН'!$F$6-'СЕТ СН'!$F$26</f>
        <v>2197.2365443399999</v>
      </c>
      <c r="G76" s="36">
        <f>SUMIFS(СВЦЭМ!$D$39:$D$789,СВЦЭМ!$A$39:$A$789,$A76,СВЦЭМ!$B$39:$B$789,G$47)+'СЕТ СН'!$F$14+СВЦЭМ!$D$10+'СЕТ СН'!$F$6-'СЕТ СН'!$F$26</f>
        <v>2194.05727824</v>
      </c>
      <c r="H76" s="36">
        <f>SUMIFS(СВЦЭМ!$D$39:$D$789,СВЦЭМ!$A$39:$A$789,$A76,СВЦЭМ!$B$39:$B$789,H$47)+'СЕТ СН'!$F$14+СВЦЭМ!$D$10+'СЕТ СН'!$F$6-'СЕТ СН'!$F$26</f>
        <v>2154.8473196499999</v>
      </c>
      <c r="I76" s="36">
        <f>SUMIFS(СВЦЭМ!$D$39:$D$789,СВЦЭМ!$A$39:$A$789,$A76,СВЦЭМ!$B$39:$B$789,I$47)+'СЕТ СН'!$F$14+СВЦЭМ!$D$10+'СЕТ СН'!$F$6-'СЕТ СН'!$F$26</f>
        <v>2084.7208317</v>
      </c>
      <c r="J76" s="36">
        <f>SUMIFS(СВЦЭМ!$D$39:$D$789,СВЦЭМ!$A$39:$A$789,$A76,СВЦЭМ!$B$39:$B$789,J$47)+'СЕТ СН'!$F$14+СВЦЭМ!$D$10+'СЕТ СН'!$F$6-'СЕТ СН'!$F$26</f>
        <v>2059.6210031200003</v>
      </c>
      <c r="K76" s="36">
        <f>SUMIFS(СВЦЭМ!$D$39:$D$789,СВЦЭМ!$A$39:$A$789,$A76,СВЦЭМ!$B$39:$B$789,K$47)+'СЕТ СН'!$F$14+СВЦЭМ!$D$10+'СЕТ СН'!$F$6-'СЕТ СН'!$F$26</f>
        <v>1977.40395442</v>
      </c>
      <c r="L76" s="36">
        <f>SUMIFS(СВЦЭМ!$D$39:$D$789,СВЦЭМ!$A$39:$A$789,$A76,СВЦЭМ!$B$39:$B$789,L$47)+'СЕТ СН'!$F$14+СВЦЭМ!$D$10+'СЕТ СН'!$F$6-'СЕТ СН'!$F$26</f>
        <v>1953.1444629800001</v>
      </c>
      <c r="M76" s="36">
        <f>SUMIFS(СВЦЭМ!$D$39:$D$789,СВЦЭМ!$A$39:$A$789,$A76,СВЦЭМ!$B$39:$B$789,M$47)+'СЕТ СН'!$F$14+СВЦЭМ!$D$10+'СЕТ СН'!$F$6-'СЕТ СН'!$F$26</f>
        <v>1938.34299631</v>
      </c>
      <c r="N76" s="36">
        <f>SUMIFS(СВЦЭМ!$D$39:$D$789,СВЦЭМ!$A$39:$A$789,$A76,СВЦЭМ!$B$39:$B$789,N$47)+'СЕТ СН'!$F$14+СВЦЭМ!$D$10+'СЕТ СН'!$F$6-'СЕТ СН'!$F$26</f>
        <v>1916.8712398499999</v>
      </c>
      <c r="O76" s="36">
        <f>SUMIFS(СВЦЭМ!$D$39:$D$789,СВЦЭМ!$A$39:$A$789,$A76,СВЦЭМ!$B$39:$B$789,O$47)+'СЕТ СН'!$F$14+СВЦЭМ!$D$10+'СЕТ СН'!$F$6-'СЕТ СН'!$F$26</f>
        <v>1953.4293479600001</v>
      </c>
      <c r="P76" s="36">
        <f>SUMIFS(СВЦЭМ!$D$39:$D$789,СВЦЭМ!$A$39:$A$789,$A76,СВЦЭМ!$B$39:$B$789,P$47)+'СЕТ СН'!$F$14+СВЦЭМ!$D$10+'СЕТ СН'!$F$6-'СЕТ СН'!$F$26</f>
        <v>1963.9479429400001</v>
      </c>
      <c r="Q76" s="36">
        <f>SUMIFS(СВЦЭМ!$D$39:$D$789,СВЦЭМ!$A$39:$A$789,$A76,СВЦЭМ!$B$39:$B$789,Q$47)+'СЕТ СН'!$F$14+СВЦЭМ!$D$10+'СЕТ СН'!$F$6-'СЕТ СН'!$F$26</f>
        <v>2006.95556401</v>
      </c>
      <c r="R76" s="36">
        <f>SUMIFS(СВЦЭМ!$D$39:$D$789,СВЦЭМ!$A$39:$A$789,$A76,СВЦЭМ!$B$39:$B$789,R$47)+'СЕТ СН'!$F$14+СВЦЭМ!$D$10+'СЕТ СН'!$F$6-'СЕТ СН'!$F$26</f>
        <v>1976.9591348000001</v>
      </c>
      <c r="S76" s="36">
        <f>SUMIFS(СВЦЭМ!$D$39:$D$789,СВЦЭМ!$A$39:$A$789,$A76,СВЦЭМ!$B$39:$B$789,S$47)+'СЕТ СН'!$F$14+СВЦЭМ!$D$10+'СЕТ СН'!$F$6-'СЕТ СН'!$F$26</f>
        <v>1918.79734704</v>
      </c>
      <c r="T76" s="36">
        <f>SUMIFS(СВЦЭМ!$D$39:$D$789,СВЦЭМ!$A$39:$A$789,$A76,СВЦЭМ!$B$39:$B$789,T$47)+'СЕТ СН'!$F$14+СВЦЭМ!$D$10+'СЕТ СН'!$F$6-'СЕТ СН'!$F$26</f>
        <v>1879.4993051200001</v>
      </c>
      <c r="U76" s="36">
        <f>SUMIFS(СВЦЭМ!$D$39:$D$789,СВЦЭМ!$A$39:$A$789,$A76,СВЦЭМ!$B$39:$B$789,U$47)+'СЕТ СН'!$F$14+СВЦЭМ!$D$10+'СЕТ СН'!$F$6-'СЕТ СН'!$F$26</f>
        <v>1866.6698520300001</v>
      </c>
      <c r="V76" s="36">
        <f>SUMIFS(СВЦЭМ!$D$39:$D$789,СВЦЭМ!$A$39:$A$789,$A76,СВЦЭМ!$B$39:$B$789,V$47)+'СЕТ СН'!$F$14+СВЦЭМ!$D$10+'СЕТ СН'!$F$6-'СЕТ СН'!$F$26</f>
        <v>1899.1606298700001</v>
      </c>
      <c r="W76" s="36">
        <f>SUMIFS(СВЦЭМ!$D$39:$D$789,СВЦЭМ!$A$39:$A$789,$A76,СВЦЭМ!$B$39:$B$789,W$47)+'СЕТ СН'!$F$14+СВЦЭМ!$D$10+'СЕТ СН'!$F$6-'СЕТ СН'!$F$26</f>
        <v>1928.2410761799999</v>
      </c>
      <c r="X76" s="36">
        <f>SUMIFS(СВЦЭМ!$D$39:$D$789,СВЦЭМ!$A$39:$A$789,$A76,СВЦЭМ!$B$39:$B$789,X$47)+'СЕТ СН'!$F$14+СВЦЭМ!$D$10+'СЕТ СН'!$F$6-'СЕТ СН'!$F$26</f>
        <v>1965.2685449200001</v>
      </c>
      <c r="Y76" s="36">
        <f>SUMIFS(СВЦЭМ!$D$39:$D$789,СВЦЭМ!$A$39:$A$789,$A76,СВЦЭМ!$B$39:$B$789,Y$47)+'СЕТ СН'!$F$14+СВЦЭМ!$D$10+'СЕТ СН'!$F$6-'СЕТ СН'!$F$26</f>
        <v>1992.72082228</v>
      </c>
    </row>
    <row r="77" spans="1:32" ht="15.75" x14ac:dyDescent="0.2">
      <c r="A77" s="35">
        <f t="shared" si="1"/>
        <v>45656</v>
      </c>
      <c r="B77" s="36">
        <f>SUMIFS(СВЦЭМ!$D$39:$D$789,СВЦЭМ!$A$39:$A$789,$A77,СВЦЭМ!$B$39:$B$789,B$47)+'СЕТ СН'!$F$14+СВЦЭМ!$D$10+'СЕТ СН'!$F$6-'СЕТ СН'!$F$26</f>
        <v>2177.52663631</v>
      </c>
      <c r="C77" s="36">
        <f>SUMIFS(СВЦЭМ!$D$39:$D$789,СВЦЭМ!$A$39:$A$789,$A77,СВЦЭМ!$B$39:$B$789,C$47)+'СЕТ СН'!$F$14+СВЦЭМ!$D$10+'СЕТ СН'!$F$6-'СЕТ СН'!$F$26</f>
        <v>2232.0852824899998</v>
      </c>
      <c r="D77" s="36">
        <f>SUMIFS(СВЦЭМ!$D$39:$D$789,СВЦЭМ!$A$39:$A$789,$A77,СВЦЭМ!$B$39:$B$789,D$47)+'СЕТ СН'!$F$14+СВЦЭМ!$D$10+'СЕТ СН'!$F$6-'СЕТ СН'!$F$26</f>
        <v>2252.58216287</v>
      </c>
      <c r="E77" s="36">
        <f>SUMIFS(СВЦЭМ!$D$39:$D$789,СВЦЭМ!$A$39:$A$789,$A77,СВЦЭМ!$B$39:$B$789,E$47)+'СЕТ СН'!$F$14+СВЦЭМ!$D$10+'СЕТ СН'!$F$6-'СЕТ СН'!$F$26</f>
        <v>2267.9070285399998</v>
      </c>
      <c r="F77" s="36">
        <f>SUMIFS(СВЦЭМ!$D$39:$D$789,СВЦЭМ!$A$39:$A$789,$A77,СВЦЭМ!$B$39:$B$789,F$47)+'СЕТ СН'!$F$14+СВЦЭМ!$D$10+'СЕТ СН'!$F$6-'СЕТ СН'!$F$26</f>
        <v>2272.5614957799999</v>
      </c>
      <c r="G77" s="36">
        <f>SUMIFS(СВЦЭМ!$D$39:$D$789,СВЦЭМ!$A$39:$A$789,$A77,СВЦЭМ!$B$39:$B$789,G$47)+'СЕТ СН'!$F$14+СВЦЭМ!$D$10+'СЕТ СН'!$F$6-'СЕТ СН'!$F$26</f>
        <v>2269.6217014899999</v>
      </c>
      <c r="H77" s="36">
        <f>SUMIFS(СВЦЭМ!$D$39:$D$789,СВЦЭМ!$A$39:$A$789,$A77,СВЦЭМ!$B$39:$B$789,H$47)+'СЕТ СН'!$F$14+СВЦЭМ!$D$10+'СЕТ СН'!$F$6-'СЕТ СН'!$F$26</f>
        <v>2253.9307701100001</v>
      </c>
      <c r="I77" s="36">
        <f>SUMIFS(СВЦЭМ!$D$39:$D$789,СВЦЭМ!$A$39:$A$789,$A77,СВЦЭМ!$B$39:$B$789,I$47)+'СЕТ СН'!$F$14+СВЦЭМ!$D$10+'СЕТ СН'!$F$6-'СЕТ СН'!$F$26</f>
        <v>2227.6159407300001</v>
      </c>
      <c r="J77" s="36">
        <f>SUMIFS(СВЦЭМ!$D$39:$D$789,СВЦЭМ!$A$39:$A$789,$A77,СВЦЭМ!$B$39:$B$789,J$47)+'СЕТ СН'!$F$14+СВЦЭМ!$D$10+'СЕТ СН'!$F$6-'СЕТ СН'!$F$26</f>
        <v>2178.4286863699999</v>
      </c>
      <c r="K77" s="36">
        <f>SUMIFS(СВЦЭМ!$D$39:$D$789,СВЦЭМ!$A$39:$A$789,$A77,СВЦЭМ!$B$39:$B$789,K$47)+'СЕТ СН'!$F$14+СВЦЭМ!$D$10+'СЕТ СН'!$F$6-'СЕТ СН'!$F$26</f>
        <v>2085.3777467700002</v>
      </c>
      <c r="L77" s="36">
        <f>SUMIFS(СВЦЭМ!$D$39:$D$789,СВЦЭМ!$A$39:$A$789,$A77,СВЦЭМ!$B$39:$B$789,L$47)+'СЕТ СН'!$F$14+СВЦЭМ!$D$10+'СЕТ СН'!$F$6-'СЕТ СН'!$F$26</f>
        <v>2080.64358507</v>
      </c>
      <c r="M77" s="36">
        <f>SUMIFS(СВЦЭМ!$D$39:$D$789,СВЦЭМ!$A$39:$A$789,$A77,СВЦЭМ!$B$39:$B$789,M$47)+'СЕТ СН'!$F$14+СВЦЭМ!$D$10+'СЕТ СН'!$F$6-'СЕТ СН'!$F$26</f>
        <v>2078.7759471500003</v>
      </c>
      <c r="N77" s="36">
        <f>SUMIFS(СВЦЭМ!$D$39:$D$789,СВЦЭМ!$A$39:$A$789,$A77,СВЦЭМ!$B$39:$B$789,N$47)+'СЕТ СН'!$F$14+СВЦЭМ!$D$10+'СЕТ СН'!$F$6-'СЕТ СН'!$F$26</f>
        <v>2062.48306731</v>
      </c>
      <c r="O77" s="36">
        <f>SUMIFS(СВЦЭМ!$D$39:$D$789,СВЦЭМ!$A$39:$A$789,$A77,СВЦЭМ!$B$39:$B$789,O$47)+'СЕТ СН'!$F$14+СВЦЭМ!$D$10+'СЕТ СН'!$F$6-'СЕТ СН'!$F$26</f>
        <v>2080.99402693</v>
      </c>
      <c r="P77" s="36">
        <f>SUMIFS(СВЦЭМ!$D$39:$D$789,СВЦЭМ!$A$39:$A$789,$A77,СВЦЭМ!$B$39:$B$789,P$47)+'СЕТ СН'!$F$14+СВЦЭМ!$D$10+'СЕТ СН'!$F$6-'СЕТ СН'!$F$26</f>
        <v>2092.6815537699999</v>
      </c>
      <c r="Q77" s="36">
        <f>SUMIFS(СВЦЭМ!$D$39:$D$789,СВЦЭМ!$A$39:$A$789,$A77,СВЦЭМ!$B$39:$B$789,Q$47)+'СЕТ СН'!$F$14+СВЦЭМ!$D$10+'СЕТ СН'!$F$6-'СЕТ СН'!$F$26</f>
        <v>2093.55057347</v>
      </c>
      <c r="R77" s="36">
        <f>SUMIFS(СВЦЭМ!$D$39:$D$789,СВЦЭМ!$A$39:$A$789,$A77,СВЦЭМ!$B$39:$B$789,R$47)+'СЕТ СН'!$F$14+СВЦЭМ!$D$10+'СЕТ СН'!$F$6-'СЕТ СН'!$F$26</f>
        <v>2084.36757395</v>
      </c>
      <c r="S77" s="36">
        <f>SUMIFS(СВЦЭМ!$D$39:$D$789,СВЦЭМ!$A$39:$A$789,$A77,СВЦЭМ!$B$39:$B$789,S$47)+'СЕТ СН'!$F$14+СВЦЭМ!$D$10+'СЕТ СН'!$F$6-'СЕТ СН'!$F$26</f>
        <v>2047.7488919</v>
      </c>
      <c r="T77" s="36">
        <f>SUMIFS(СВЦЭМ!$D$39:$D$789,СВЦЭМ!$A$39:$A$789,$A77,СВЦЭМ!$B$39:$B$789,T$47)+'СЕТ СН'!$F$14+СВЦЭМ!$D$10+'СЕТ СН'!$F$6-'СЕТ СН'!$F$26</f>
        <v>2017.4487738400001</v>
      </c>
      <c r="U77" s="36">
        <f>SUMIFS(СВЦЭМ!$D$39:$D$789,СВЦЭМ!$A$39:$A$789,$A77,СВЦЭМ!$B$39:$B$789,U$47)+'СЕТ СН'!$F$14+СВЦЭМ!$D$10+'СЕТ СН'!$F$6-'СЕТ СН'!$F$26</f>
        <v>2023.6075082500001</v>
      </c>
      <c r="V77" s="36">
        <f>SUMIFS(СВЦЭМ!$D$39:$D$789,СВЦЭМ!$A$39:$A$789,$A77,СВЦЭМ!$B$39:$B$789,V$47)+'СЕТ СН'!$F$14+СВЦЭМ!$D$10+'СЕТ СН'!$F$6-'СЕТ СН'!$F$26</f>
        <v>2036.7418629400001</v>
      </c>
      <c r="W77" s="36">
        <f>SUMIFS(СВЦЭМ!$D$39:$D$789,СВЦЭМ!$A$39:$A$789,$A77,СВЦЭМ!$B$39:$B$789,W$47)+'СЕТ СН'!$F$14+СВЦЭМ!$D$10+'СЕТ СН'!$F$6-'СЕТ СН'!$F$26</f>
        <v>2048.3455483000002</v>
      </c>
      <c r="X77" s="36">
        <f>SUMIFS(СВЦЭМ!$D$39:$D$789,СВЦЭМ!$A$39:$A$789,$A77,СВЦЭМ!$B$39:$B$789,X$47)+'СЕТ СН'!$F$14+СВЦЭМ!$D$10+'СЕТ СН'!$F$6-'СЕТ СН'!$F$26</f>
        <v>2080.8762213500004</v>
      </c>
      <c r="Y77" s="36">
        <f>SUMIFS(СВЦЭМ!$D$39:$D$789,СВЦЭМ!$A$39:$A$789,$A77,СВЦЭМ!$B$39:$B$789,Y$47)+'СЕТ СН'!$F$14+СВЦЭМ!$D$10+'СЕТ СН'!$F$6-'СЕТ СН'!$F$26</f>
        <v>2090.1393943100002</v>
      </c>
    </row>
    <row r="78" spans="1:32" ht="15.75" x14ac:dyDescent="0.2">
      <c r="A78" s="35">
        <f t="shared" si="1"/>
        <v>45657</v>
      </c>
      <c r="B78" s="36">
        <f>SUMIFS(СВЦЭМ!$D$39:$D$789,СВЦЭМ!$A$39:$A$789,$A78,СВЦЭМ!$B$39:$B$789,B$47)+'СЕТ СН'!$F$14+СВЦЭМ!$D$10+'СЕТ СН'!$F$6-'СЕТ СН'!$F$26</f>
        <v>2117.6170416700002</v>
      </c>
      <c r="C78" s="36">
        <f>SUMIFS(СВЦЭМ!$D$39:$D$789,СВЦЭМ!$A$39:$A$789,$A78,СВЦЭМ!$B$39:$B$789,C$47)+'СЕТ СН'!$F$14+СВЦЭМ!$D$10+'СЕТ СН'!$F$6-'СЕТ СН'!$F$26</f>
        <v>2186.6710398999999</v>
      </c>
      <c r="D78" s="36">
        <f>SUMIFS(СВЦЭМ!$D$39:$D$789,СВЦЭМ!$A$39:$A$789,$A78,СВЦЭМ!$B$39:$B$789,D$47)+'СЕТ СН'!$F$14+СВЦЭМ!$D$10+'СЕТ СН'!$F$6-'СЕТ СН'!$F$26</f>
        <v>2208.0616711799998</v>
      </c>
      <c r="E78" s="36">
        <f>SUMIFS(СВЦЭМ!$D$39:$D$789,СВЦЭМ!$A$39:$A$789,$A78,СВЦЭМ!$B$39:$B$789,E$47)+'СЕТ СН'!$F$14+СВЦЭМ!$D$10+'СЕТ СН'!$F$6-'СЕТ СН'!$F$26</f>
        <v>2251.05356403</v>
      </c>
      <c r="F78" s="36">
        <f>SUMIFS(СВЦЭМ!$D$39:$D$789,СВЦЭМ!$A$39:$A$789,$A78,СВЦЭМ!$B$39:$B$789,F$47)+'СЕТ СН'!$F$14+СВЦЭМ!$D$10+'СЕТ СН'!$F$6-'СЕТ СН'!$F$26</f>
        <v>2256.9238872999999</v>
      </c>
      <c r="G78" s="36">
        <f>SUMIFS(СВЦЭМ!$D$39:$D$789,СВЦЭМ!$A$39:$A$789,$A78,СВЦЭМ!$B$39:$B$789,G$47)+'СЕТ СН'!$F$14+СВЦЭМ!$D$10+'СЕТ СН'!$F$6-'СЕТ СН'!$F$26</f>
        <v>2238.21742184</v>
      </c>
      <c r="H78" s="36">
        <f>SUMIFS(СВЦЭМ!$D$39:$D$789,СВЦЭМ!$A$39:$A$789,$A78,СВЦЭМ!$B$39:$B$789,H$47)+'СЕТ СН'!$F$14+СВЦЭМ!$D$10+'СЕТ СН'!$F$6-'СЕТ СН'!$F$26</f>
        <v>2231.17750247</v>
      </c>
      <c r="I78" s="36">
        <f>SUMIFS(СВЦЭМ!$D$39:$D$789,СВЦЭМ!$A$39:$A$789,$A78,СВЦЭМ!$B$39:$B$789,I$47)+'СЕТ СН'!$F$14+СВЦЭМ!$D$10+'СЕТ СН'!$F$6-'СЕТ СН'!$F$26</f>
        <v>2210.1702508900003</v>
      </c>
      <c r="J78" s="36">
        <f>SUMIFS(СВЦЭМ!$D$39:$D$789,СВЦЭМ!$A$39:$A$789,$A78,СВЦЭМ!$B$39:$B$789,J$47)+'СЕТ СН'!$F$14+СВЦЭМ!$D$10+'СЕТ СН'!$F$6-'СЕТ СН'!$F$26</f>
        <v>2103.24668969</v>
      </c>
      <c r="K78" s="36">
        <f>SUMIFS(СВЦЭМ!$D$39:$D$789,СВЦЭМ!$A$39:$A$789,$A78,СВЦЭМ!$B$39:$B$789,K$47)+'СЕТ СН'!$F$14+СВЦЭМ!$D$10+'СЕТ СН'!$F$6-'СЕТ СН'!$F$26</f>
        <v>2057.5953228100002</v>
      </c>
      <c r="L78" s="36">
        <f>SUMIFS(СВЦЭМ!$D$39:$D$789,СВЦЭМ!$A$39:$A$789,$A78,СВЦЭМ!$B$39:$B$789,L$47)+'СЕТ СН'!$F$14+СВЦЭМ!$D$10+'СЕТ СН'!$F$6-'СЕТ СН'!$F$26</f>
        <v>2029.41332031</v>
      </c>
      <c r="M78" s="36">
        <f>SUMIFS(СВЦЭМ!$D$39:$D$789,СВЦЭМ!$A$39:$A$789,$A78,СВЦЭМ!$B$39:$B$789,M$47)+'СЕТ СН'!$F$14+СВЦЭМ!$D$10+'СЕТ СН'!$F$6-'СЕТ СН'!$F$26</f>
        <v>2000.5935230300001</v>
      </c>
      <c r="N78" s="36">
        <f>SUMIFS(СВЦЭМ!$D$39:$D$789,СВЦЭМ!$A$39:$A$789,$A78,СВЦЭМ!$B$39:$B$789,N$47)+'СЕТ СН'!$F$14+СВЦЭМ!$D$10+'СЕТ СН'!$F$6-'СЕТ СН'!$F$26</f>
        <v>2002.1096223500001</v>
      </c>
      <c r="O78" s="36">
        <f>SUMIFS(СВЦЭМ!$D$39:$D$789,СВЦЭМ!$A$39:$A$789,$A78,СВЦЭМ!$B$39:$B$789,O$47)+'СЕТ СН'!$F$14+СВЦЭМ!$D$10+'СЕТ СН'!$F$6-'СЕТ СН'!$F$26</f>
        <v>2029.8115641700001</v>
      </c>
      <c r="P78" s="36">
        <f>SUMIFS(СВЦЭМ!$D$39:$D$789,СВЦЭМ!$A$39:$A$789,$A78,СВЦЭМ!$B$39:$B$789,P$47)+'СЕТ СН'!$F$14+СВЦЭМ!$D$10+'СЕТ СН'!$F$6-'СЕТ СН'!$F$26</f>
        <v>2019.1793722800001</v>
      </c>
      <c r="Q78" s="36">
        <f>SUMIFS(СВЦЭМ!$D$39:$D$789,СВЦЭМ!$A$39:$A$789,$A78,СВЦЭМ!$B$39:$B$789,Q$47)+'СЕТ СН'!$F$14+СВЦЭМ!$D$10+'СЕТ СН'!$F$6-'СЕТ СН'!$F$26</f>
        <v>2012.9205564399999</v>
      </c>
      <c r="R78" s="36">
        <f>SUMIFS(СВЦЭМ!$D$39:$D$789,СВЦЭМ!$A$39:$A$789,$A78,СВЦЭМ!$B$39:$B$789,R$47)+'СЕТ СН'!$F$14+СВЦЭМ!$D$10+'СЕТ СН'!$F$6-'СЕТ СН'!$F$26</f>
        <v>1991.72327857</v>
      </c>
      <c r="S78" s="36">
        <f>SUMIFS(СВЦЭМ!$D$39:$D$789,СВЦЭМ!$A$39:$A$789,$A78,СВЦЭМ!$B$39:$B$789,S$47)+'СЕТ СН'!$F$14+СВЦЭМ!$D$10+'СЕТ СН'!$F$6-'СЕТ СН'!$F$26</f>
        <v>1968.9153312200001</v>
      </c>
      <c r="T78" s="36">
        <f>SUMIFS(СВЦЭМ!$D$39:$D$789,СВЦЭМ!$A$39:$A$789,$A78,СВЦЭМ!$B$39:$B$789,T$47)+'СЕТ СН'!$F$14+СВЦЭМ!$D$10+'СЕТ СН'!$F$6-'СЕТ СН'!$F$26</f>
        <v>1930.3107981400001</v>
      </c>
      <c r="U78" s="36">
        <f>SUMIFS(СВЦЭМ!$D$39:$D$789,СВЦЭМ!$A$39:$A$789,$A78,СВЦЭМ!$B$39:$B$789,U$47)+'СЕТ СН'!$F$14+СВЦЭМ!$D$10+'СЕТ СН'!$F$6-'СЕТ СН'!$F$26</f>
        <v>1916.23073221</v>
      </c>
      <c r="V78" s="36">
        <f>SUMIFS(СВЦЭМ!$D$39:$D$789,СВЦЭМ!$A$39:$A$789,$A78,СВЦЭМ!$B$39:$B$789,V$47)+'СЕТ СН'!$F$14+СВЦЭМ!$D$10+'СЕТ СН'!$F$6-'СЕТ СН'!$F$26</f>
        <v>1945.18164142</v>
      </c>
      <c r="W78" s="36">
        <f>SUMIFS(СВЦЭМ!$D$39:$D$789,СВЦЭМ!$A$39:$A$789,$A78,СВЦЭМ!$B$39:$B$789,W$47)+'СЕТ СН'!$F$14+СВЦЭМ!$D$10+'СЕТ СН'!$F$6-'СЕТ СН'!$F$26</f>
        <v>1996.91379596</v>
      </c>
      <c r="X78" s="36">
        <f>SUMIFS(СВЦЭМ!$D$39:$D$789,СВЦЭМ!$A$39:$A$789,$A78,СВЦЭМ!$B$39:$B$789,X$47)+'СЕТ СН'!$F$14+СВЦЭМ!$D$10+'СЕТ СН'!$F$6-'СЕТ СН'!$F$26</f>
        <v>2022.7234452800001</v>
      </c>
      <c r="Y78" s="36">
        <f>SUMIFS(СВЦЭМ!$D$39:$D$789,СВЦЭМ!$A$39:$A$789,$A78,СВЦЭМ!$B$39:$B$789,Y$47)+'СЕТ СН'!$F$14+СВЦЭМ!$D$10+'СЕТ СН'!$F$6-'СЕТ СН'!$F$26</f>
        <v>2060.0319857200002</v>
      </c>
      <c r="Z78" s="36">
        <f>SUMIFS(СВЦЭМ!$D$39:$D$789,СВЦЭМ!$A$39:$A$789,$A78,СВЦЭМ!$B$39:$B$789,Z$47)+'СЕТ СН'!$F$14+СВЦЭМ!$D$10+'СЕТ СН'!$F$6-'СЕТ СН'!$F$26</f>
        <v>2101.5432893400002</v>
      </c>
      <c r="AA78" s="36">
        <f>SUMIFS(СВЦЭМ!$D$39:$D$789,СВЦЭМ!$A$39:$A$789,$A78,СВЦЭМ!$B$39:$B$789,AA$47)+'СЕТ СН'!$F$14+СВЦЭМ!$D$10+'СЕТ СН'!$F$6-'СЕТ СН'!$F$26</f>
        <v>2127.7416175600001</v>
      </c>
      <c r="AB78" s="36">
        <f>SUMIFS(СВЦЭМ!$D$39:$D$789,СВЦЭМ!$A$39:$A$789,$A78,СВЦЭМ!$B$39:$B$789,AB$47)+'СЕТ СН'!$F$14+СВЦЭМ!$D$10+'СЕТ СН'!$F$6-'СЕТ СН'!$F$26</f>
        <v>2140.0851999000001</v>
      </c>
      <c r="AC78" s="36">
        <f>SUMIFS(СВЦЭМ!$D$39:$D$789,СВЦЭМ!$A$39:$A$789,$A78,СВЦЭМ!$B$39:$B$789,AC$47)+'СЕТ СН'!$F$14+СВЦЭМ!$D$10+'СЕТ СН'!$F$6-'СЕТ СН'!$F$26</f>
        <v>2148.31402729</v>
      </c>
      <c r="AD78" s="36">
        <f>SUMIFS(СВЦЭМ!$D$39:$D$789,СВЦЭМ!$A$39:$A$789,$A78,СВЦЭМ!$B$39:$B$789,AD$47)+'СЕТ СН'!$F$14+СВЦЭМ!$D$10+'СЕТ СН'!$F$6-'СЕТ СН'!$F$26</f>
        <v>2165.1784062500001</v>
      </c>
      <c r="AE78" s="36">
        <f>SUMIFS(СВЦЭМ!$D$39:$D$789,СВЦЭМ!$A$39:$A$789,$A78,СВЦЭМ!$B$39:$B$789,AE$47)+'СЕТ СН'!$F$14+СВЦЭМ!$D$10+'СЕТ СН'!$F$6-'СЕТ СН'!$F$26</f>
        <v>2188.0801260900002</v>
      </c>
      <c r="AF78" s="36">
        <f>SUMIFS(СВЦЭМ!$D$39:$D$789,СВЦЭМ!$A$39:$A$789,$A78,СВЦЭМ!$B$39:$B$789,AF$47)+'СЕТ СН'!$F$14+СВЦЭМ!$D$10+'СЕТ СН'!$F$6-'СЕТ СН'!$F$26</f>
        <v>2230.7988298400001</v>
      </c>
    </row>
    <row r="79" spans="1:32"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32"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32" ht="12.75" customHeight="1" x14ac:dyDescent="0.2">
      <c r="A81" s="128" t="s">
        <v>7</v>
      </c>
      <c r="B81" s="131" t="s">
        <v>71</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32"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32"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c r="Z83" s="34">
        <v>25</v>
      </c>
      <c r="AA83" s="34">
        <v>26</v>
      </c>
      <c r="AB83" s="34">
        <v>27</v>
      </c>
      <c r="AC83" s="34">
        <v>28</v>
      </c>
      <c r="AD83" s="34">
        <v>29</v>
      </c>
      <c r="AE83" s="34">
        <v>30</v>
      </c>
      <c r="AF83" s="34">
        <v>31</v>
      </c>
    </row>
    <row r="84" spans="1:32" ht="15.75" customHeight="1" x14ac:dyDescent="0.2">
      <c r="A84" s="35" t="str">
        <f>A48</f>
        <v>01.12.2024</v>
      </c>
      <c r="B84" s="36">
        <f>SUMIFS(СВЦЭМ!$D$39:$D$789,СВЦЭМ!$A$39:$A$789,$A84,СВЦЭМ!$B$39:$B$789,B$83)+'СЕТ СН'!$G$14+СВЦЭМ!$D$10+'СЕТ СН'!$G$6-'СЕТ СН'!$G$26</f>
        <v>2387.1629253800002</v>
      </c>
      <c r="C84" s="36">
        <f>SUMIFS(СВЦЭМ!$D$39:$D$789,СВЦЭМ!$A$39:$A$789,$A84,СВЦЭМ!$B$39:$B$789,C$83)+'СЕТ СН'!$G$14+СВЦЭМ!$D$10+'СЕТ СН'!$G$6-'СЕТ СН'!$G$26</f>
        <v>2433.73342065</v>
      </c>
      <c r="D84" s="36">
        <f>SUMIFS(СВЦЭМ!$D$39:$D$789,СВЦЭМ!$A$39:$A$789,$A84,СВЦЭМ!$B$39:$B$789,D$83)+'СЕТ СН'!$G$14+СВЦЭМ!$D$10+'СЕТ СН'!$G$6-'СЕТ СН'!$G$26</f>
        <v>2451.74594987</v>
      </c>
      <c r="E84" s="36">
        <f>SUMIFS(СВЦЭМ!$D$39:$D$789,СВЦЭМ!$A$39:$A$789,$A84,СВЦЭМ!$B$39:$B$789,E$83)+'СЕТ СН'!$G$14+СВЦЭМ!$D$10+'СЕТ СН'!$G$6-'СЕТ СН'!$G$26</f>
        <v>2445.9062261899999</v>
      </c>
      <c r="F84" s="36">
        <f>SUMIFS(СВЦЭМ!$D$39:$D$789,СВЦЭМ!$A$39:$A$789,$A84,СВЦЭМ!$B$39:$B$789,F$83)+'СЕТ СН'!$G$14+СВЦЭМ!$D$10+'СЕТ СН'!$G$6-'СЕТ СН'!$G$26</f>
        <v>2447.3863939699995</v>
      </c>
      <c r="G84" s="36">
        <f>SUMIFS(СВЦЭМ!$D$39:$D$789,СВЦЭМ!$A$39:$A$789,$A84,СВЦЭМ!$B$39:$B$789,G$83)+'СЕТ СН'!$G$14+СВЦЭМ!$D$10+'СЕТ СН'!$G$6-'СЕТ СН'!$G$26</f>
        <v>2465.03298954</v>
      </c>
      <c r="H84" s="36">
        <f>SUMIFS(СВЦЭМ!$D$39:$D$789,СВЦЭМ!$A$39:$A$789,$A84,СВЦЭМ!$B$39:$B$789,H$83)+'СЕТ СН'!$G$14+СВЦЭМ!$D$10+'СЕТ СН'!$G$6-'СЕТ СН'!$G$26</f>
        <v>2468.25359785</v>
      </c>
      <c r="I84" s="36">
        <f>SUMIFS(СВЦЭМ!$D$39:$D$789,СВЦЭМ!$A$39:$A$789,$A84,СВЦЭМ!$B$39:$B$789,I$83)+'СЕТ СН'!$G$14+СВЦЭМ!$D$10+'СЕТ СН'!$G$6-'СЕТ СН'!$G$26</f>
        <v>2470.4716972200004</v>
      </c>
      <c r="J84" s="36">
        <f>SUMIFS(СВЦЭМ!$D$39:$D$789,СВЦЭМ!$A$39:$A$789,$A84,СВЦЭМ!$B$39:$B$789,J$83)+'СЕТ СН'!$G$14+СВЦЭМ!$D$10+'СЕТ СН'!$G$6-'СЕТ СН'!$G$26</f>
        <v>2429.0120113599996</v>
      </c>
      <c r="K84" s="36">
        <f>SUMIFS(СВЦЭМ!$D$39:$D$789,СВЦЭМ!$A$39:$A$789,$A84,СВЦЭМ!$B$39:$B$789,K$83)+'СЕТ СН'!$G$14+СВЦЭМ!$D$10+'СЕТ СН'!$G$6-'СЕТ СН'!$G$26</f>
        <v>2434.24173419</v>
      </c>
      <c r="L84" s="36">
        <f>SUMIFS(СВЦЭМ!$D$39:$D$789,СВЦЭМ!$A$39:$A$789,$A84,СВЦЭМ!$B$39:$B$789,L$83)+'СЕТ СН'!$G$14+СВЦЭМ!$D$10+'СЕТ СН'!$G$6-'СЕТ СН'!$G$26</f>
        <v>2392.8207862899999</v>
      </c>
      <c r="M84" s="36">
        <f>SUMIFS(СВЦЭМ!$D$39:$D$789,СВЦЭМ!$A$39:$A$789,$A84,СВЦЭМ!$B$39:$B$789,M$83)+'СЕТ СН'!$G$14+СВЦЭМ!$D$10+'СЕТ СН'!$G$6-'СЕТ СН'!$G$26</f>
        <v>2391.7216169699996</v>
      </c>
      <c r="N84" s="36">
        <f>SUMIFS(СВЦЭМ!$D$39:$D$789,СВЦЭМ!$A$39:$A$789,$A84,СВЦЭМ!$B$39:$B$789,N$83)+'СЕТ СН'!$G$14+СВЦЭМ!$D$10+'СЕТ СН'!$G$6-'СЕТ СН'!$G$26</f>
        <v>2419.0972721999997</v>
      </c>
      <c r="O84" s="36">
        <f>SUMIFS(СВЦЭМ!$D$39:$D$789,СВЦЭМ!$A$39:$A$789,$A84,СВЦЭМ!$B$39:$B$789,O$83)+'СЕТ СН'!$G$14+СВЦЭМ!$D$10+'СЕТ СН'!$G$6-'СЕТ СН'!$G$26</f>
        <v>2431.43778681</v>
      </c>
      <c r="P84" s="36">
        <f>SUMIFS(СВЦЭМ!$D$39:$D$789,СВЦЭМ!$A$39:$A$789,$A84,СВЦЭМ!$B$39:$B$789,P$83)+'СЕТ СН'!$G$14+СВЦЭМ!$D$10+'СЕТ СН'!$G$6-'СЕТ СН'!$G$26</f>
        <v>2458.2417707899995</v>
      </c>
      <c r="Q84" s="36">
        <f>SUMIFS(СВЦЭМ!$D$39:$D$789,СВЦЭМ!$A$39:$A$789,$A84,СВЦЭМ!$B$39:$B$789,Q$83)+'СЕТ СН'!$G$14+СВЦЭМ!$D$10+'СЕТ СН'!$G$6-'СЕТ СН'!$G$26</f>
        <v>2477.97737839</v>
      </c>
      <c r="R84" s="36">
        <f>SUMIFS(СВЦЭМ!$D$39:$D$789,СВЦЭМ!$A$39:$A$789,$A84,СВЦЭМ!$B$39:$B$789,R$83)+'СЕТ СН'!$G$14+СВЦЭМ!$D$10+'СЕТ СН'!$G$6-'СЕТ СН'!$G$26</f>
        <v>2462.3885383899997</v>
      </c>
      <c r="S84" s="36">
        <f>SUMIFS(СВЦЭМ!$D$39:$D$789,СВЦЭМ!$A$39:$A$789,$A84,СВЦЭМ!$B$39:$B$789,S$83)+'СЕТ СН'!$G$14+СВЦЭМ!$D$10+'СЕТ СН'!$G$6-'СЕТ СН'!$G$26</f>
        <v>2407.6627104500003</v>
      </c>
      <c r="T84" s="36">
        <f>SUMIFS(СВЦЭМ!$D$39:$D$789,СВЦЭМ!$A$39:$A$789,$A84,СВЦЭМ!$B$39:$B$789,T$83)+'СЕТ СН'!$G$14+СВЦЭМ!$D$10+'СЕТ СН'!$G$6-'СЕТ СН'!$G$26</f>
        <v>2343.0172308399997</v>
      </c>
      <c r="U84" s="36">
        <f>SUMIFS(СВЦЭМ!$D$39:$D$789,СВЦЭМ!$A$39:$A$789,$A84,СВЦЭМ!$B$39:$B$789,U$83)+'СЕТ СН'!$G$14+СВЦЭМ!$D$10+'СЕТ СН'!$G$6-'СЕТ СН'!$G$26</f>
        <v>2361.2535152299997</v>
      </c>
      <c r="V84" s="36">
        <f>SUMIFS(СВЦЭМ!$D$39:$D$789,СВЦЭМ!$A$39:$A$789,$A84,СВЦЭМ!$B$39:$B$789,V$83)+'СЕТ СН'!$G$14+СВЦЭМ!$D$10+'СЕТ СН'!$G$6-'СЕТ СН'!$G$26</f>
        <v>2382.5545098100001</v>
      </c>
      <c r="W84" s="36">
        <f>SUMIFS(СВЦЭМ!$D$39:$D$789,СВЦЭМ!$A$39:$A$789,$A84,СВЦЭМ!$B$39:$B$789,W$83)+'СЕТ СН'!$G$14+СВЦЭМ!$D$10+'СЕТ СН'!$G$6-'СЕТ СН'!$G$26</f>
        <v>2400.7168927800003</v>
      </c>
      <c r="X84" s="36">
        <f>SUMIFS(СВЦЭМ!$D$39:$D$789,СВЦЭМ!$A$39:$A$789,$A84,СВЦЭМ!$B$39:$B$789,X$83)+'СЕТ СН'!$G$14+СВЦЭМ!$D$10+'СЕТ СН'!$G$6-'СЕТ СН'!$G$26</f>
        <v>2423.80444446</v>
      </c>
      <c r="Y84" s="36">
        <f>SUMIFS(СВЦЭМ!$D$39:$D$789,СВЦЭМ!$A$39:$A$789,$A84,СВЦЭМ!$B$39:$B$789,Y$83)+'СЕТ СН'!$G$14+СВЦЭМ!$D$10+'СЕТ СН'!$G$6-'СЕТ СН'!$G$26</f>
        <v>2490.2353269099995</v>
      </c>
      <c r="AA84" s="45"/>
    </row>
    <row r="85" spans="1:32" ht="15.75" x14ac:dyDescent="0.2">
      <c r="A85" s="35">
        <f>A84+1</f>
        <v>45628</v>
      </c>
      <c r="B85" s="36">
        <f>SUMIFS(СВЦЭМ!$D$39:$D$789,СВЦЭМ!$A$39:$A$789,$A85,СВЦЭМ!$B$39:$B$789,B$83)+'СЕТ СН'!$G$14+СВЦЭМ!$D$10+'СЕТ СН'!$G$6-'СЕТ СН'!$G$26</f>
        <v>2561.3028618099997</v>
      </c>
      <c r="C85" s="36">
        <f>SUMIFS(СВЦЭМ!$D$39:$D$789,СВЦЭМ!$A$39:$A$789,$A85,СВЦЭМ!$B$39:$B$789,C$83)+'СЕТ СН'!$G$14+СВЦЭМ!$D$10+'СЕТ СН'!$G$6-'СЕТ СН'!$G$26</f>
        <v>2547.7064249599998</v>
      </c>
      <c r="D85" s="36">
        <f>SUMIFS(СВЦЭМ!$D$39:$D$789,СВЦЭМ!$A$39:$A$789,$A85,СВЦЭМ!$B$39:$B$789,D$83)+'СЕТ СН'!$G$14+СВЦЭМ!$D$10+'СЕТ СН'!$G$6-'СЕТ СН'!$G$26</f>
        <v>2535.4035913400003</v>
      </c>
      <c r="E85" s="36">
        <f>SUMIFS(СВЦЭМ!$D$39:$D$789,СВЦЭМ!$A$39:$A$789,$A85,СВЦЭМ!$B$39:$B$789,E$83)+'СЕТ СН'!$G$14+СВЦЭМ!$D$10+'СЕТ СН'!$G$6-'СЕТ СН'!$G$26</f>
        <v>2545.4606984900001</v>
      </c>
      <c r="F85" s="36">
        <f>SUMIFS(СВЦЭМ!$D$39:$D$789,СВЦЭМ!$A$39:$A$789,$A85,СВЦЭМ!$B$39:$B$789,F$83)+'СЕТ СН'!$G$14+СВЦЭМ!$D$10+'СЕТ СН'!$G$6-'СЕТ СН'!$G$26</f>
        <v>2537.7956218999998</v>
      </c>
      <c r="G85" s="36">
        <f>SUMIFS(СВЦЭМ!$D$39:$D$789,СВЦЭМ!$A$39:$A$789,$A85,СВЦЭМ!$B$39:$B$789,G$83)+'СЕТ СН'!$G$14+СВЦЭМ!$D$10+'СЕТ СН'!$G$6-'СЕТ СН'!$G$26</f>
        <v>2542.1384488499998</v>
      </c>
      <c r="H85" s="36">
        <f>SUMIFS(СВЦЭМ!$D$39:$D$789,СВЦЭМ!$A$39:$A$789,$A85,СВЦЭМ!$B$39:$B$789,H$83)+'СЕТ СН'!$G$14+СВЦЭМ!$D$10+'СЕТ СН'!$G$6-'СЕТ СН'!$G$26</f>
        <v>2486.6039646600002</v>
      </c>
      <c r="I85" s="36">
        <f>SUMIFS(СВЦЭМ!$D$39:$D$789,СВЦЭМ!$A$39:$A$789,$A85,СВЦЭМ!$B$39:$B$789,I$83)+'СЕТ СН'!$G$14+СВЦЭМ!$D$10+'СЕТ СН'!$G$6-'СЕТ СН'!$G$26</f>
        <v>2406.67650056</v>
      </c>
      <c r="J85" s="36">
        <f>SUMIFS(СВЦЭМ!$D$39:$D$789,СВЦЭМ!$A$39:$A$789,$A85,СВЦЭМ!$B$39:$B$789,J$83)+'СЕТ СН'!$G$14+СВЦЭМ!$D$10+'СЕТ СН'!$G$6-'СЕТ СН'!$G$26</f>
        <v>2364.60406444</v>
      </c>
      <c r="K85" s="36">
        <f>SUMIFS(СВЦЭМ!$D$39:$D$789,СВЦЭМ!$A$39:$A$789,$A85,СВЦЭМ!$B$39:$B$789,K$83)+'СЕТ СН'!$G$14+СВЦЭМ!$D$10+'СЕТ СН'!$G$6-'СЕТ СН'!$G$26</f>
        <v>2350.7281828300002</v>
      </c>
      <c r="L85" s="36">
        <f>SUMIFS(СВЦЭМ!$D$39:$D$789,СВЦЭМ!$A$39:$A$789,$A85,СВЦЭМ!$B$39:$B$789,L$83)+'СЕТ СН'!$G$14+СВЦЭМ!$D$10+'СЕТ СН'!$G$6-'СЕТ СН'!$G$26</f>
        <v>2367.1772204099998</v>
      </c>
      <c r="M85" s="36">
        <f>SUMIFS(СВЦЭМ!$D$39:$D$789,СВЦЭМ!$A$39:$A$789,$A85,СВЦЭМ!$B$39:$B$789,M$83)+'СЕТ СН'!$G$14+СВЦЭМ!$D$10+'СЕТ СН'!$G$6-'СЕТ СН'!$G$26</f>
        <v>2381.8480276399996</v>
      </c>
      <c r="N85" s="36">
        <f>SUMIFS(СВЦЭМ!$D$39:$D$789,СВЦЭМ!$A$39:$A$789,$A85,СВЦЭМ!$B$39:$B$789,N$83)+'СЕТ СН'!$G$14+СВЦЭМ!$D$10+'СЕТ СН'!$G$6-'СЕТ СН'!$G$26</f>
        <v>2397.2874635899998</v>
      </c>
      <c r="O85" s="36">
        <f>SUMIFS(СВЦЭМ!$D$39:$D$789,СВЦЭМ!$A$39:$A$789,$A85,СВЦЭМ!$B$39:$B$789,O$83)+'СЕТ СН'!$G$14+СВЦЭМ!$D$10+'СЕТ СН'!$G$6-'СЕТ СН'!$G$26</f>
        <v>2412.8354007600001</v>
      </c>
      <c r="P85" s="36">
        <f>SUMIFS(СВЦЭМ!$D$39:$D$789,СВЦЭМ!$A$39:$A$789,$A85,СВЦЭМ!$B$39:$B$789,P$83)+'СЕТ СН'!$G$14+СВЦЭМ!$D$10+'СЕТ СН'!$G$6-'СЕТ СН'!$G$26</f>
        <v>2427.06104237</v>
      </c>
      <c r="Q85" s="36">
        <f>SUMIFS(СВЦЭМ!$D$39:$D$789,СВЦЭМ!$A$39:$A$789,$A85,СВЦЭМ!$B$39:$B$789,Q$83)+'СЕТ СН'!$G$14+СВЦЭМ!$D$10+'СЕТ СН'!$G$6-'СЕТ СН'!$G$26</f>
        <v>2425.7250587400003</v>
      </c>
      <c r="R85" s="36">
        <f>SUMIFS(СВЦЭМ!$D$39:$D$789,СВЦЭМ!$A$39:$A$789,$A85,СВЦЭМ!$B$39:$B$789,R$83)+'СЕТ СН'!$G$14+СВЦЭМ!$D$10+'СЕТ СН'!$G$6-'СЕТ СН'!$G$26</f>
        <v>2416.2194122999999</v>
      </c>
      <c r="S85" s="36">
        <f>SUMIFS(СВЦЭМ!$D$39:$D$789,СВЦЭМ!$A$39:$A$789,$A85,СВЦЭМ!$B$39:$B$789,S$83)+'СЕТ СН'!$G$14+СВЦЭМ!$D$10+'СЕТ СН'!$G$6-'СЕТ СН'!$G$26</f>
        <v>2368.2253990999998</v>
      </c>
      <c r="T85" s="36">
        <f>SUMIFS(СВЦЭМ!$D$39:$D$789,СВЦЭМ!$A$39:$A$789,$A85,СВЦЭМ!$B$39:$B$789,T$83)+'СЕТ СН'!$G$14+СВЦЭМ!$D$10+'СЕТ СН'!$G$6-'СЕТ СН'!$G$26</f>
        <v>2321.6597649300002</v>
      </c>
      <c r="U85" s="36">
        <f>SUMIFS(СВЦЭМ!$D$39:$D$789,СВЦЭМ!$A$39:$A$789,$A85,СВЦЭМ!$B$39:$B$789,U$83)+'СЕТ СН'!$G$14+СВЦЭМ!$D$10+'СЕТ СН'!$G$6-'СЕТ СН'!$G$26</f>
        <v>2359.2464580599999</v>
      </c>
      <c r="V85" s="36">
        <f>SUMIFS(СВЦЭМ!$D$39:$D$789,СВЦЭМ!$A$39:$A$789,$A85,СВЦЭМ!$B$39:$B$789,V$83)+'СЕТ СН'!$G$14+СВЦЭМ!$D$10+'СЕТ СН'!$G$6-'СЕТ СН'!$G$26</f>
        <v>2387.4141708099996</v>
      </c>
      <c r="W85" s="36">
        <f>SUMIFS(СВЦЭМ!$D$39:$D$789,СВЦЭМ!$A$39:$A$789,$A85,СВЦЭМ!$B$39:$B$789,W$83)+'СЕТ СН'!$G$14+СВЦЭМ!$D$10+'СЕТ СН'!$G$6-'СЕТ СН'!$G$26</f>
        <v>2379.1072642399995</v>
      </c>
      <c r="X85" s="36">
        <f>SUMIFS(СВЦЭМ!$D$39:$D$789,СВЦЭМ!$A$39:$A$789,$A85,СВЦЭМ!$B$39:$B$789,X$83)+'СЕТ СН'!$G$14+СВЦЭМ!$D$10+'СЕТ СН'!$G$6-'СЕТ СН'!$G$26</f>
        <v>2378.9273950799998</v>
      </c>
      <c r="Y85" s="36">
        <f>SUMIFS(СВЦЭМ!$D$39:$D$789,СВЦЭМ!$A$39:$A$789,$A85,СВЦЭМ!$B$39:$B$789,Y$83)+'СЕТ СН'!$G$14+СВЦЭМ!$D$10+'СЕТ СН'!$G$6-'СЕТ СН'!$G$26</f>
        <v>2408.5288723000003</v>
      </c>
    </row>
    <row r="86" spans="1:32" ht="15.75" x14ac:dyDescent="0.2">
      <c r="A86" s="35">
        <f t="shared" ref="A86:A114" si="2">A85+1</f>
        <v>45629</v>
      </c>
      <c r="B86" s="36">
        <f>SUMIFS(СВЦЭМ!$D$39:$D$789,СВЦЭМ!$A$39:$A$789,$A86,СВЦЭМ!$B$39:$B$789,B$83)+'СЕТ СН'!$G$14+СВЦЭМ!$D$10+'СЕТ СН'!$G$6-'СЕТ СН'!$G$26</f>
        <v>2427.4306233099996</v>
      </c>
      <c r="C86" s="36">
        <f>SUMIFS(СВЦЭМ!$D$39:$D$789,СВЦЭМ!$A$39:$A$789,$A86,СВЦЭМ!$B$39:$B$789,C$83)+'СЕТ СН'!$G$14+СВЦЭМ!$D$10+'СЕТ СН'!$G$6-'СЕТ СН'!$G$26</f>
        <v>2465.7198089799995</v>
      </c>
      <c r="D86" s="36">
        <f>SUMIFS(СВЦЭМ!$D$39:$D$789,СВЦЭМ!$A$39:$A$789,$A86,СВЦЭМ!$B$39:$B$789,D$83)+'СЕТ СН'!$G$14+СВЦЭМ!$D$10+'СЕТ СН'!$G$6-'СЕТ СН'!$G$26</f>
        <v>2495.6153638400001</v>
      </c>
      <c r="E86" s="36">
        <f>SUMIFS(СВЦЭМ!$D$39:$D$789,СВЦЭМ!$A$39:$A$789,$A86,СВЦЭМ!$B$39:$B$789,E$83)+'СЕТ СН'!$G$14+СВЦЭМ!$D$10+'СЕТ СН'!$G$6-'СЕТ СН'!$G$26</f>
        <v>2523.7705534099996</v>
      </c>
      <c r="F86" s="36">
        <f>SUMIFS(СВЦЭМ!$D$39:$D$789,СВЦЭМ!$A$39:$A$789,$A86,СВЦЭМ!$B$39:$B$789,F$83)+'СЕТ СН'!$G$14+СВЦЭМ!$D$10+'СЕТ СН'!$G$6-'СЕТ СН'!$G$26</f>
        <v>2529.9895309599997</v>
      </c>
      <c r="G86" s="36">
        <f>SUMIFS(СВЦЭМ!$D$39:$D$789,СВЦЭМ!$A$39:$A$789,$A86,СВЦЭМ!$B$39:$B$789,G$83)+'СЕТ СН'!$G$14+СВЦЭМ!$D$10+'СЕТ СН'!$G$6-'СЕТ СН'!$G$26</f>
        <v>2483.9108857700003</v>
      </c>
      <c r="H86" s="36">
        <f>SUMIFS(СВЦЭМ!$D$39:$D$789,СВЦЭМ!$A$39:$A$789,$A86,СВЦЭМ!$B$39:$B$789,H$83)+'СЕТ СН'!$G$14+СВЦЭМ!$D$10+'СЕТ СН'!$G$6-'СЕТ СН'!$G$26</f>
        <v>2430.3431661599998</v>
      </c>
      <c r="I86" s="36">
        <f>SUMIFS(СВЦЭМ!$D$39:$D$789,СВЦЭМ!$A$39:$A$789,$A86,СВЦЭМ!$B$39:$B$789,I$83)+'СЕТ СН'!$G$14+СВЦЭМ!$D$10+'СЕТ СН'!$G$6-'СЕТ СН'!$G$26</f>
        <v>2362.0224361</v>
      </c>
      <c r="J86" s="36">
        <f>SUMIFS(СВЦЭМ!$D$39:$D$789,СВЦЭМ!$A$39:$A$789,$A86,СВЦЭМ!$B$39:$B$789,J$83)+'СЕТ СН'!$G$14+СВЦЭМ!$D$10+'СЕТ СН'!$G$6-'СЕТ СН'!$G$26</f>
        <v>2307.2777401200001</v>
      </c>
      <c r="K86" s="36">
        <f>SUMIFS(СВЦЭМ!$D$39:$D$789,СВЦЭМ!$A$39:$A$789,$A86,СВЦЭМ!$B$39:$B$789,K$83)+'СЕТ СН'!$G$14+СВЦЭМ!$D$10+'СЕТ СН'!$G$6-'СЕТ СН'!$G$26</f>
        <v>2313.0145206900002</v>
      </c>
      <c r="L86" s="36">
        <f>SUMIFS(СВЦЭМ!$D$39:$D$789,СВЦЭМ!$A$39:$A$789,$A86,СВЦЭМ!$B$39:$B$789,L$83)+'СЕТ СН'!$G$14+СВЦЭМ!$D$10+'СЕТ СН'!$G$6-'СЕТ СН'!$G$26</f>
        <v>2320.2562957300001</v>
      </c>
      <c r="M86" s="36">
        <f>SUMIFS(СВЦЭМ!$D$39:$D$789,СВЦЭМ!$A$39:$A$789,$A86,СВЦЭМ!$B$39:$B$789,M$83)+'СЕТ СН'!$G$14+СВЦЭМ!$D$10+'СЕТ СН'!$G$6-'СЕТ СН'!$G$26</f>
        <v>2322.9593215300001</v>
      </c>
      <c r="N86" s="36">
        <f>SUMIFS(СВЦЭМ!$D$39:$D$789,СВЦЭМ!$A$39:$A$789,$A86,СВЦЭМ!$B$39:$B$789,N$83)+'СЕТ СН'!$G$14+СВЦЭМ!$D$10+'СЕТ СН'!$G$6-'СЕТ СН'!$G$26</f>
        <v>2354.6834314600001</v>
      </c>
      <c r="O86" s="36">
        <f>SUMIFS(СВЦЭМ!$D$39:$D$789,СВЦЭМ!$A$39:$A$789,$A86,СВЦЭМ!$B$39:$B$789,O$83)+'СЕТ СН'!$G$14+СВЦЭМ!$D$10+'СЕТ СН'!$G$6-'СЕТ СН'!$G$26</f>
        <v>2366.64761215</v>
      </c>
      <c r="P86" s="36">
        <f>SUMIFS(СВЦЭМ!$D$39:$D$789,СВЦЭМ!$A$39:$A$789,$A86,СВЦЭМ!$B$39:$B$789,P$83)+'СЕТ СН'!$G$14+СВЦЭМ!$D$10+'СЕТ СН'!$G$6-'СЕТ СН'!$G$26</f>
        <v>2387.8466767199998</v>
      </c>
      <c r="Q86" s="36">
        <f>SUMIFS(СВЦЭМ!$D$39:$D$789,СВЦЭМ!$A$39:$A$789,$A86,СВЦЭМ!$B$39:$B$789,Q$83)+'СЕТ СН'!$G$14+СВЦЭМ!$D$10+'СЕТ СН'!$G$6-'СЕТ СН'!$G$26</f>
        <v>2413.3321342600002</v>
      </c>
      <c r="R86" s="36">
        <f>SUMIFS(СВЦЭМ!$D$39:$D$789,СВЦЭМ!$A$39:$A$789,$A86,СВЦЭМ!$B$39:$B$789,R$83)+'СЕТ СН'!$G$14+СВЦЭМ!$D$10+'СЕТ СН'!$G$6-'СЕТ СН'!$G$26</f>
        <v>2395.3921035000003</v>
      </c>
      <c r="S86" s="36">
        <f>SUMIFS(СВЦЭМ!$D$39:$D$789,СВЦЭМ!$A$39:$A$789,$A86,СВЦЭМ!$B$39:$B$789,S$83)+'СЕТ СН'!$G$14+СВЦЭМ!$D$10+'СЕТ СН'!$G$6-'СЕТ СН'!$G$26</f>
        <v>2350.4578091899994</v>
      </c>
      <c r="T86" s="36">
        <f>SUMIFS(СВЦЭМ!$D$39:$D$789,СВЦЭМ!$A$39:$A$789,$A86,СВЦЭМ!$B$39:$B$789,T$83)+'СЕТ СН'!$G$14+СВЦЭМ!$D$10+'СЕТ СН'!$G$6-'СЕТ СН'!$G$26</f>
        <v>2304.0515467</v>
      </c>
      <c r="U86" s="36">
        <f>SUMIFS(СВЦЭМ!$D$39:$D$789,СВЦЭМ!$A$39:$A$789,$A86,СВЦЭМ!$B$39:$B$789,U$83)+'СЕТ СН'!$G$14+СВЦЭМ!$D$10+'СЕТ СН'!$G$6-'СЕТ СН'!$G$26</f>
        <v>2324.5593365700001</v>
      </c>
      <c r="V86" s="36">
        <f>SUMIFS(СВЦЭМ!$D$39:$D$789,СВЦЭМ!$A$39:$A$789,$A86,СВЦЭМ!$B$39:$B$789,V$83)+'СЕТ СН'!$G$14+СВЦЭМ!$D$10+'СЕТ СН'!$G$6-'СЕТ СН'!$G$26</f>
        <v>2346.3136712699998</v>
      </c>
      <c r="W86" s="36">
        <f>SUMIFS(СВЦЭМ!$D$39:$D$789,СВЦЭМ!$A$39:$A$789,$A86,СВЦЭМ!$B$39:$B$789,W$83)+'СЕТ СН'!$G$14+СВЦЭМ!$D$10+'СЕТ СН'!$G$6-'СЕТ СН'!$G$26</f>
        <v>2361.19374333</v>
      </c>
      <c r="X86" s="36">
        <f>SUMIFS(СВЦЭМ!$D$39:$D$789,СВЦЭМ!$A$39:$A$789,$A86,СВЦЭМ!$B$39:$B$789,X$83)+'СЕТ СН'!$G$14+СВЦЭМ!$D$10+'СЕТ СН'!$G$6-'СЕТ СН'!$G$26</f>
        <v>2371.8184507799997</v>
      </c>
      <c r="Y86" s="36">
        <f>SUMIFS(СВЦЭМ!$D$39:$D$789,СВЦЭМ!$A$39:$A$789,$A86,СВЦЭМ!$B$39:$B$789,Y$83)+'СЕТ СН'!$G$14+СВЦЭМ!$D$10+'СЕТ СН'!$G$6-'СЕТ СН'!$G$26</f>
        <v>2407.92287743</v>
      </c>
    </row>
    <row r="87" spans="1:32" ht="15.75" x14ac:dyDescent="0.2">
      <c r="A87" s="35">
        <f t="shared" si="2"/>
        <v>45630</v>
      </c>
      <c r="B87" s="36">
        <f>SUMIFS(СВЦЭМ!$D$39:$D$789,СВЦЭМ!$A$39:$A$789,$A87,СВЦЭМ!$B$39:$B$789,B$83)+'СЕТ СН'!$G$14+СВЦЭМ!$D$10+'СЕТ СН'!$G$6-'СЕТ СН'!$G$26</f>
        <v>2441.8061360700003</v>
      </c>
      <c r="C87" s="36">
        <f>SUMIFS(СВЦЭМ!$D$39:$D$789,СВЦЭМ!$A$39:$A$789,$A87,СВЦЭМ!$B$39:$B$789,C$83)+'СЕТ СН'!$G$14+СВЦЭМ!$D$10+'СЕТ СН'!$G$6-'СЕТ СН'!$G$26</f>
        <v>2505.2165243700001</v>
      </c>
      <c r="D87" s="36">
        <f>SUMIFS(СВЦЭМ!$D$39:$D$789,СВЦЭМ!$A$39:$A$789,$A87,СВЦЭМ!$B$39:$B$789,D$83)+'СЕТ СН'!$G$14+СВЦЭМ!$D$10+'СЕТ СН'!$G$6-'СЕТ СН'!$G$26</f>
        <v>2529.3400683899999</v>
      </c>
      <c r="E87" s="36">
        <f>SUMIFS(СВЦЭМ!$D$39:$D$789,СВЦЭМ!$A$39:$A$789,$A87,СВЦЭМ!$B$39:$B$789,E$83)+'СЕТ СН'!$G$14+СВЦЭМ!$D$10+'СЕТ СН'!$G$6-'СЕТ СН'!$G$26</f>
        <v>2544.4212266899995</v>
      </c>
      <c r="F87" s="36">
        <f>SUMIFS(СВЦЭМ!$D$39:$D$789,СВЦЭМ!$A$39:$A$789,$A87,СВЦЭМ!$B$39:$B$789,F$83)+'СЕТ СН'!$G$14+СВЦЭМ!$D$10+'СЕТ СН'!$G$6-'СЕТ СН'!$G$26</f>
        <v>2538.2457273600003</v>
      </c>
      <c r="G87" s="36">
        <f>SUMIFS(СВЦЭМ!$D$39:$D$789,СВЦЭМ!$A$39:$A$789,$A87,СВЦЭМ!$B$39:$B$789,G$83)+'СЕТ СН'!$G$14+СВЦЭМ!$D$10+'СЕТ СН'!$G$6-'СЕТ СН'!$G$26</f>
        <v>2524.25387314</v>
      </c>
      <c r="H87" s="36">
        <f>SUMIFS(СВЦЭМ!$D$39:$D$789,СВЦЭМ!$A$39:$A$789,$A87,СВЦЭМ!$B$39:$B$789,H$83)+'СЕТ СН'!$G$14+СВЦЭМ!$D$10+'СЕТ СН'!$G$6-'СЕТ СН'!$G$26</f>
        <v>2494.7606264200003</v>
      </c>
      <c r="I87" s="36">
        <f>SUMIFS(СВЦЭМ!$D$39:$D$789,СВЦЭМ!$A$39:$A$789,$A87,СВЦЭМ!$B$39:$B$789,I$83)+'СЕТ СН'!$G$14+СВЦЭМ!$D$10+'СЕТ СН'!$G$6-'СЕТ СН'!$G$26</f>
        <v>2391.1490377099999</v>
      </c>
      <c r="J87" s="36">
        <f>SUMIFS(СВЦЭМ!$D$39:$D$789,СВЦЭМ!$A$39:$A$789,$A87,СВЦЭМ!$B$39:$B$789,J$83)+'СЕТ СН'!$G$14+СВЦЭМ!$D$10+'СЕТ СН'!$G$6-'СЕТ СН'!$G$26</f>
        <v>2339.7779730900002</v>
      </c>
      <c r="K87" s="36">
        <f>SUMIFS(СВЦЭМ!$D$39:$D$789,СВЦЭМ!$A$39:$A$789,$A87,СВЦЭМ!$B$39:$B$789,K$83)+'СЕТ СН'!$G$14+СВЦЭМ!$D$10+'СЕТ СН'!$G$6-'СЕТ СН'!$G$26</f>
        <v>2317.1549808300001</v>
      </c>
      <c r="L87" s="36">
        <f>SUMIFS(СВЦЭМ!$D$39:$D$789,СВЦЭМ!$A$39:$A$789,$A87,СВЦЭМ!$B$39:$B$789,L$83)+'СЕТ СН'!$G$14+СВЦЭМ!$D$10+'СЕТ СН'!$G$6-'СЕТ СН'!$G$26</f>
        <v>2248.2000535400002</v>
      </c>
      <c r="M87" s="36">
        <f>SUMIFS(СВЦЭМ!$D$39:$D$789,СВЦЭМ!$A$39:$A$789,$A87,СВЦЭМ!$B$39:$B$789,M$83)+'СЕТ СН'!$G$14+СВЦЭМ!$D$10+'СЕТ СН'!$G$6-'СЕТ СН'!$G$26</f>
        <v>2236.7060575100004</v>
      </c>
      <c r="N87" s="36">
        <f>SUMIFS(СВЦЭМ!$D$39:$D$789,СВЦЭМ!$A$39:$A$789,$A87,СВЦЭМ!$B$39:$B$789,N$83)+'СЕТ СН'!$G$14+СВЦЭМ!$D$10+'СЕТ СН'!$G$6-'СЕТ СН'!$G$26</f>
        <v>2271.0904722</v>
      </c>
      <c r="O87" s="36">
        <f>SUMIFS(СВЦЭМ!$D$39:$D$789,СВЦЭМ!$A$39:$A$789,$A87,СВЦЭМ!$B$39:$B$789,O$83)+'СЕТ СН'!$G$14+СВЦЭМ!$D$10+'СЕТ СН'!$G$6-'СЕТ СН'!$G$26</f>
        <v>2276.8206467099999</v>
      </c>
      <c r="P87" s="36">
        <f>SUMIFS(СВЦЭМ!$D$39:$D$789,СВЦЭМ!$A$39:$A$789,$A87,СВЦЭМ!$B$39:$B$789,P$83)+'СЕТ СН'!$G$14+СВЦЭМ!$D$10+'СЕТ СН'!$G$6-'СЕТ СН'!$G$26</f>
        <v>2290.2233947300001</v>
      </c>
      <c r="Q87" s="36">
        <f>SUMIFS(СВЦЭМ!$D$39:$D$789,СВЦЭМ!$A$39:$A$789,$A87,СВЦЭМ!$B$39:$B$789,Q$83)+'СЕТ СН'!$G$14+СВЦЭМ!$D$10+'СЕТ СН'!$G$6-'СЕТ СН'!$G$26</f>
        <v>2300.6225133600001</v>
      </c>
      <c r="R87" s="36">
        <f>SUMIFS(СВЦЭМ!$D$39:$D$789,СВЦЭМ!$A$39:$A$789,$A87,СВЦЭМ!$B$39:$B$789,R$83)+'СЕТ СН'!$G$14+СВЦЭМ!$D$10+'СЕТ СН'!$G$6-'СЕТ СН'!$G$26</f>
        <v>2292.1188439500002</v>
      </c>
      <c r="S87" s="36">
        <f>SUMIFS(СВЦЭМ!$D$39:$D$789,СВЦЭМ!$A$39:$A$789,$A87,СВЦЭМ!$B$39:$B$789,S$83)+'СЕТ СН'!$G$14+СВЦЭМ!$D$10+'СЕТ СН'!$G$6-'СЕТ СН'!$G$26</f>
        <v>2244.43533862</v>
      </c>
      <c r="T87" s="36">
        <f>SUMIFS(СВЦЭМ!$D$39:$D$789,СВЦЭМ!$A$39:$A$789,$A87,СВЦЭМ!$B$39:$B$789,T$83)+'СЕТ СН'!$G$14+СВЦЭМ!$D$10+'СЕТ СН'!$G$6-'СЕТ СН'!$G$26</f>
        <v>2197.6374100900002</v>
      </c>
      <c r="U87" s="36">
        <f>SUMIFS(СВЦЭМ!$D$39:$D$789,СВЦЭМ!$A$39:$A$789,$A87,СВЦЭМ!$B$39:$B$789,U$83)+'СЕТ СН'!$G$14+СВЦЭМ!$D$10+'СЕТ СН'!$G$6-'СЕТ СН'!$G$26</f>
        <v>2201.5052395500002</v>
      </c>
      <c r="V87" s="36">
        <f>SUMIFS(СВЦЭМ!$D$39:$D$789,СВЦЭМ!$A$39:$A$789,$A87,СВЦЭМ!$B$39:$B$789,V$83)+'СЕТ СН'!$G$14+СВЦЭМ!$D$10+'СЕТ СН'!$G$6-'СЕТ СН'!$G$26</f>
        <v>2239.1592559999999</v>
      </c>
      <c r="W87" s="36">
        <f>SUMIFS(СВЦЭМ!$D$39:$D$789,СВЦЭМ!$A$39:$A$789,$A87,СВЦЭМ!$B$39:$B$789,W$83)+'СЕТ СН'!$G$14+СВЦЭМ!$D$10+'СЕТ СН'!$G$6-'СЕТ СН'!$G$26</f>
        <v>2260.3622852100002</v>
      </c>
      <c r="X87" s="36">
        <f>SUMIFS(СВЦЭМ!$D$39:$D$789,СВЦЭМ!$A$39:$A$789,$A87,СВЦЭМ!$B$39:$B$789,X$83)+'СЕТ СН'!$G$14+СВЦЭМ!$D$10+'СЕТ СН'!$G$6-'СЕТ СН'!$G$26</f>
        <v>2295.1389769200005</v>
      </c>
      <c r="Y87" s="36">
        <f>SUMIFS(СВЦЭМ!$D$39:$D$789,СВЦЭМ!$A$39:$A$789,$A87,СВЦЭМ!$B$39:$B$789,Y$83)+'СЕТ СН'!$G$14+СВЦЭМ!$D$10+'СЕТ СН'!$G$6-'СЕТ СН'!$G$26</f>
        <v>2332.1436261700001</v>
      </c>
    </row>
    <row r="88" spans="1:32" ht="15.75" x14ac:dyDescent="0.2">
      <c r="A88" s="35">
        <f t="shared" si="2"/>
        <v>45631</v>
      </c>
      <c r="B88" s="36">
        <f>SUMIFS(СВЦЭМ!$D$39:$D$789,СВЦЭМ!$A$39:$A$789,$A88,СВЦЭМ!$B$39:$B$789,B$83)+'СЕТ СН'!$G$14+СВЦЭМ!$D$10+'СЕТ СН'!$G$6-'СЕТ СН'!$G$26</f>
        <v>2341.5575973699997</v>
      </c>
      <c r="C88" s="36">
        <f>SUMIFS(СВЦЭМ!$D$39:$D$789,СВЦЭМ!$A$39:$A$789,$A88,СВЦЭМ!$B$39:$B$789,C$83)+'СЕТ СН'!$G$14+СВЦЭМ!$D$10+'СЕТ СН'!$G$6-'СЕТ СН'!$G$26</f>
        <v>2392.3227542699997</v>
      </c>
      <c r="D88" s="36">
        <f>SUMIFS(СВЦЭМ!$D$39:$D$789,СВЦЭМ!$A$39:$A$789,$A88,СВЦЭМ!$B$39:$B$789,D$83)+'СЕТ СН'!$G$14+СВЦЭМ!$D$10+'СЕТ СН'!$G$6-'СЕТ СН'!$G$26</f>
        <v>2404.46168459</v>
      </c>
      <c r="E88" s="36">
        <f>SUMIFS(СВЦЭМ!$D$39:$D$789,СВЦЭМ!$A$39:$A$789,$A88,СВЦЭМ!$B$39:$B$789,E$83)+'СЕТ СН'!$G$14+СВЦЭМ!$D$10+'СЕТ СН'!$G$6-'СЕТ СН'!$G$26</f>
        <v>2417.2108966599999</v>
      </c>
      <c r="F88" s="36">
        <f>SUMIFS(СВЦЭМ!$D$39:$D$789,СВЦЭМ!$A$39:$A$789,$A88,СВЦЭМ!$B$39:$B$789,F$83)+'СЕТ СН'!$G$14+СВЦЭМ!$D$10+'СЕТ СН'!$G$6-'СЕТ СН'!$G$26</f>
        <v>2410.73620175</v>
      </c>
      <c r="G88" s="36">
        <f>SUMIFS(СВЦЭМ!$D$39:$D$789,СВЦЭМ!$A$39:$A$789,$A88,СВЦЭМ!$B$39:$B$789,G$83)+'СЕТ СН'!$G$14+СВЦЭМ!$D$10+'СЕТ СН'!$G$6-'СЕТ СН'!$G$26</f>
        <v>2387.0853600999999</v>
      </c>
      <c r="H88" s="36">
        <f>SUMIFS(СВЦЭМ!$D$39:$D$789,СВЦЭМ!$A$39:$A$789,$A88,СВЦЭМ!$B$39:$B$789,H$83)+'СЕТ СН'!$G$14+СВЦЭМ!$D$10+'СЕТ СН'!$G$6-'СЕТ СН'!$G$26</f>
        <v>2313.1168822</v>
      </c>
      <c r="I88" s="36">
        <f>SUMIFS(СВЦЭМ!$D$39:$D$789,СВЦЭМ!$A$39:$A$789,$A88,СВЦЭМ!$B$39:$B$789,I$83)+'СЕТ СН'!$G$14+СВЦЭМ!$D$10+'СЕТ СН'!$G$6-'СЕТ СН'!$G$26</f>
        <v>2234.8793693600001</v>
      </c>
      <c r="J88" s="36">
        <f>SUMIFS(СВЦЭМ!$D$39:$D$789,СВЦЭМ!$A$39:$A$789,$A88,СВЦЭМ!$B$39:$B$789,J$83)+'СЕТ СН'!$G$14+СВЦЭМ!$D$10+'СЕТ СН'!$G$6-'СЕТ СН'!$G$26</f>
        <v>2193.45724883</v>
      </c>
      <c r="K88" s="36">
        <f>SUMIFS(СВЦЭМ!$D$39:$D$789,СВЦЭМ!$A$39:$A$789,$A88,СВЦЭМ!$B$39:$B$789,K$83)+'СЕТ СН'!$G$14+СВЦЭМ!$D$10+'СЕТ СН'!$G$6-'СЕТ СН'!$G$26</f>
        <v>2163.70607449</v>
      </c>
      <c r="L88" s="36">
        <f>SUMIFS(СВЦЭМ!$D$39:$D$789,СВЦЭМ!$A$39:$A$789,$A88,СВЦЭМ!$B$39:$B$789,L$83)+'СЕТ СН'!$G$14+СВЦЭМ!$D$10+'СЕТ СН'!$G$6-'СЕТ СН'!$G$26</f>
        <v>2153.9084097300001</v>
      </c>
      <c r="M88" s="36">
        <f>SUMIFS(СВЦЭМ!$D$39:$D$789,СВЦЭМ!$A$39:$A$789,$A88,СВЦЭМ!$B$39:$B$789,M$83)+'СЕТ СН'!$G$14+СВЦЭМ!$D$10+'СЕТ СН'!$G$6-'СЕТ СН'!$G$26</f>
        <v>2177.5786911100004</v>
      </c>
      <c r="N88" s="36">
        <f>SUMIFS(СВЦЭМ!$D$39:$D$789,СВЦЭМ!$A$39:$A$789,$A88,СВЦЭМ!$B$39:$B$789,N$83)+'СЕТ СН'!$G$14+СВЦЭМ!$D$10+'СЕТ СН'!$G$6-'СЕТ СН'!$G$26</f>
        <v>2188.9212938500004</v>
      </c>
      <c r="O88" s="36">
        <f>SUMIFS(СВЦЭМ!$D$39:$D$789,СВЦЭМ!$A$39:$A$789,$A88,СВЦЭМ!$B$39:$B$789,O$83)+'СЕТ СН'!$G$14+СВЦЭМ!$D$10+'СЕТ СН'!$G$6-'СЕТ СН'!$G$26</f>
        <v>2194.94599814</v>
      </c>
      <c r="P88" s="36">
        <f>SUMIFS(СВЦЭМ!$D$39:$D$789,СВЦЭМ!$A$39:$A$789,$A88,СВЦЭМ!$B$39:$B$789,P$83)+'СЕТ СН'!$G$14+СВЦЭМ!$D$10+'СЕТ СН'!$G$6-'СЕТ СН'!$G$26</f>
        <v>2209.7214497200002</v>
      </c>
      <c r="Q88" s="36">
        <f>SUMIFS(СВЦЭМ!$D$39:$D$789,СВЦЭМ!$A$39:$A$789,$A88,СВЦЭМ!$B$39:$B$789,Q$83)+'СЕТ СН'!$G$14+СВЦЭМ!$D$10+'СЕТ СН'!$G$6-'СЕТ СН'!$G$26</f>
        <v>2233.0880369900001</v>
      </c>
      <c r="R88" s="36">
        <f>SUMIFS(СВЦЭМ!$D$39:$D$789,СВЦЭМ!$A$39:$A$789,$A88,СВЦЭМ!$B$39:$B$789,R$83)+'СЕТ СН'!$G$14+СВЦЭМ!$D$10+'СЕТ СН'!$G$6-'СЕТ СН'!$G$26</f>
        <v>2235.3190390099999</v>
      </c>
      <c r="S88" s="36">
        <f>SUMIFS(СВЦЭМ!$D$39:$D$789,СВЦЭМ!$A$39:$A$789,$A88,СВЦЭМ!$B$39:$B$789,S$83)+'СЕТ СН'!$G$14+СВЦЭМ!$D$10+'СЕТ СН'!$G$6-'СЕТ СН'!$G$26</f>
        <v>2181.6119283600001</v>
      </c>
      <c r="T88" s="36">
        <f>SUMIFS(СВЦЭМ!$D$39:$D$789,СВЦЭМ!$A$39:$A$789,$A88,СВЦЭМ!$B$39:$B$789,T$83)+'СЕТ СН'!$G$14+СВЦЭМ!$D$10+'СЕТ СН'!$G$6-'СЕТ СН'!$G$26</f>
        <v>2130.41883263</v>
      </c>
      <c r="U88" s="36">
        <f>SUMIFS(СВЦЭМ!$D$39:$D$789,СВЦЭМ!$A$39:$A$789,$A88,СВЦЭМ!$B$39:$B$789,U$83)+'СЕТ СН'!$G$14+СВЦЭМ!$D$10+'СЕТ СН'!$G$6-'СЕТ СН'!$G$26</f>
        <v>2131.3754390499998</v>
      </c>
      <c r="V88" s="36">
        <f>SUMIFS(СВЦЭМ!$D$39:$D$789,СВЦЭМ!$A$39:$A$789,$A88,СВЦЭМ!$B$39:$B$789,V$83)+'СЕТ СН'!$G$14+СВЦЭМ!$D$10+'СЕТ СН'!$G$6-'СЕТ СН'!$G$26</f>
        <v>2165.0103976199998</v>
      </c>
      <c r="W88" s="36">
        <f>SUMIFS(СВЦЭМ!$D$39:$D$789,СВЦЭМ!$A$39:$A$789,$A88,СВЦЭМ!$B$39:$B$789,W$83)+'СЕТ СН'!$G$14+СВЦЭМ!$D$10+'СЕТ СН'!$G$6-'СЕТ СН'!$G$26</f>
        <v>2175.8778158200003</v>
      </c>
      <c r="X88" s="36">
        <f>SUMIFS(СВЦЭМ!$D$39:$D$789,СВЦЭМ!$A$39:$A$789,$A88,СВЦЭМ!$B$39:$B$789,X$83)+'СЕТ СН'!$G$14+СВЦЭМ!$D$10+'СЕТ СН'!$G$6-'СЕТ СН'!$G$26</f>
        <v>2190.9464312600003</v>
      </c>
      <c r="Y88" s="36">
        <f>SUMIFS(СВЦЭМ!$D$39:$D$789,СВЦЭМ!$A$39:$A$789,$A88,СВЦЭМ!$B$39:$B$789,Y$83)+'СЕТ СН'!$G$14+СВЦЭМ!$D$10+'СЕТ СН'!$G$6-'СЕТ СН'!$G$26</f>
        <v>2200.5136424900002</v>
      </c>
    </row>
    <row r="89" spans="1:32" ht="15.75" x14ac:dyDescent="0.2">
      <c r="A89" s="35">
        <f t="shared" si="2"/>
        <v>45632</v>
      </c>
      <c r="B89" s="36">
        <f>SUMIFS(СВЦЭМ!$D$39:$D$789,СВЦЭМ!$A$39:$A$789,$A89,СВЦЭМ!$B$39:$B$789,B$83)+'СЕТ СН'!$G$14+СВЦЭМ!$D$10+'СЕТ СН'!$G$6-'СЕТ СН'!$G$26</f>
        <v>2303.3669778200001</v>
      </c>
      <c r="C89" s="36">
        <f>SUMIFS(СВЦЭМ!$D$39:$D$789,СВЦЭМ!$A$39:$A$789,$A89,СВЦЭМ!$B$39:$B$789,C$83)+'СЕТ СН'!$G$14+СВЦЭМ!$D$10+'СЕТ СН'!$G$6-'СЕТ СН'!$G$26</f>
        <v>2371.0683240899998</v>
      </c>
      <c r="D89" s="36">
        <f>SUMIFS(СВЦЭМ!$D$39:$D$789,СВЦЭМ!$A$39:$A$789,$A89,СВЦЭМ!$B$39:$B$789,D$83)+'СЕТ СН'!$G$14+СВЦЭМ!$D$10+'СЕТ СН'!$G$6-'СЕТ СН'!$G$26</f>
        <v>2397.31838849</v>
      </c>
      <c r="E89" s="36">
        <f>SUMIFS(СВЦЭМ!$D$39:$D$789,СВЦЭМ!$A$39:$A$789,$A89,СВЦЭМ!$B$39:$B$789,E$83)+'СЕТ СН'!$G$14+СВЦЭМ!$D$10+'СЕТ СН'!$G$6-'СЕТ СН'!$G$26</f>
        <v>2408.3070224200001</v>
      </c>
      <c r="F89" s="36">
        <f>SUMIFS(СВЦЭМ!$D$39:$D$789,СВЦЭМ!$A$39:$A$789,$A89,СВЦЭМ!$B$39:$B$789,F$83)+'СЕТ СН'!$G$14+СВЦЭМ!$D$10+'СЕТ СН'!$G$6-'СЕТ СН'!$G$26</f>
        <v>2406.9036941799995</v>
      </c>
      <c r="G89" s="36">
        <f>SUMIFS(СВЦЭМ!$D$39:$D$789,СВЦЭМ!$A$39:$A$789,$A89,СВЦЭМ!$B$39:$B$789,G$83)+'СЕТ СН'!$G$14+СВЦЭМ!$D$10+'СЕТ СН'!$G$6-'СЕТ СН'!$G$26</f>
        <v>2389.1927831200001</v>
      </c>
      <c r="H89" s="36">
        <f>SUMIFS(СВЦЭМ!$D$39:$D$789,СВЦЭМ!$A$39:$A$789,$A89,СВЦЭМ!$B$39:$B$789,H$83)+'СЕТ СН'!$G$14+СВЦЭМ!$D$10+'СЕТ СН'!$G$6-'СЕТ СН'!$G$26</f>
        <v>2310.4100113900004</v>
      </c>
      <c r="I89" s="36">
        <f>SUMIFS(СВЦЭМ!$D$39:$D$789,СВЦЭМ!$A$39:$A$789,$A89,СВЦЭМ!$B$39:$B$789,I$83)+'СЕТ СН'!$G$14+СВЦЭМ!$D$10+'СЕТ СН'!$G$6-'СЕТ СН'!$G$26</f>
        <v>2241.3962041100003</v>
      </c>
      <c r="J89" s="36">
        <f>SUMIFS(СВЦЭМ!$D$39:$D$789,СВЦЭМ!$A$39:$A$789,$A89,СВЦЭМ!$B$39:$B$789,J$83)+'СЕТ СН'!$G$14+СВЦЭМ!$D$10+'СЕТ СН'!$G$6-'СЕТ СН'!$G$26</f>
        <v>2184.0086132599999</v>
      </c>
      <c r="K89" s="36">
        <f>SUMIFS(СВЦЭМ!$D$39:$D$789,СВЦЭМ!$A$39:$A$789,$A89,СВЦЭМ!$B$39:$B$789,K$83)+'СЕТ СН'!$G$14+СВЦЭМ!$D$10+'СЕТ СН'!$G$6-'СЕТ СН'!$G$26</f>
        <v>2153.49955116</v>
      </c>
      <c r="L89" s="36">
        <f>SUMIFS(СВЦЭМ!$D$39:$D$789,СВЦЭМ!$A$39:$A$789,$A89,СВЦЭМ!$B$39:$B$789,L$83)+'СЕТ СН'!$G$14+СВЦЭМ!$D$10+'СЕТ СН'!$G$6-'СЕТ СН'!$G$26</f>
        <v>2155.1087319200001</v>
      </c>
      <c r="M89" s="36">
        <f>SUMIFS(СВЦЭМ!$D$39:$D$789,СВЦЭМ!$A$39:$A$789,$A89,СВЦЭМ!$B$39:$B$789,M$83)+'СЕТ СН'!$G$14+СВЦЭМ!$D$10+'СЕТ СН'!$G$6-'СЕТ СН'!$G$26</f>
        <v>2169.4695706100001</v>
      </c>
      <c r="N89" s="36">
        <f>SUMIFS(СВЦЭМ!$D$39:$D$789,СВЦЭМ!$A$39:$A$789,$A89,СВЦЭМ!$B$39:$B$789,N$83)+'СЕТ СН'!$G$14+СВЦЭМ!$D$10+'СЕТ СН'!$G$6-'СЕТ СН'!$G$26</f>
        <v>2177.1150918500002</v>
      </c>
      <c r="O89" s="36">
        <f>SUMIFS(СВЦЭМ!$D$39:$D$789,СВЦЭМ!$A$39:$A$789,$A89,СВЦЭМ!$B$39:$B$789,O$83)+'СЕТ СН'!$G$14+СВЦЭМ!$D$10+'СЕТ СН'!$G$6-'СЕТ СН'!$G$26</f>
        <v>2183.6074962800003</v>
      </c>
      <c r="P89" s="36">
        <f>SUMIFS(СВЦЭМ!$D$39:$D$789,СВЦЭМ!$A$39:$A$789,$A89,СВЦЭМ!$B$39:$B$789,P$83)+'СЕТ СН'!$G$14+СВЦЭМ!$D$10+'СЕТ СН'!$G$6-'СЕТ СН'!$G$26</f>
        <v>2204.2538446400004</v>
      </c>
      <c r="Q89" s="36">
        <f>SUMIFS(СВЦЭМ!$D$39:$D$789,СВЦЭМ!$A$39:$A$789,$A89,СВЦЭМ!$B$39:$B$789,Q$83)+'СЕТ СН'!$G$14+СВЦЭМ!$D$10+'СЕТ СН'!$G$6-'СЕТ СН'!$G$26</f>
        <v>2215.6941072999998</v>
      </c>
      <c r="R89" s="36">
        <f>SUMIFS(СВЦЭМ!$D$39:$D$789,СВЦЭМ!$A$39:$A$789,$A89,СВЦЭМ!$B$39:$B$789,R$83)+'СЕТ СН'!$G$14+СВЦЭМ!$D$10+'СЕТ СН'!$G$6-'СЕТ СН'!$G$26</f>
        <v>2207.9101375300002</v>
      </c>
      <c r="S89" s="36">
        <f>SUMIFS(СВЦЭМ!$D$39:$D$789,СВЦЭМ!$A$39:$A$789,$A89,СВЦЭМ!$B$39:$B$789,S$83)+'СЕТ СН'!$G$14+СВЦЭМ!$D$10+'СЕТ СН'!$G$6-'СЕТ СН'!$G$26</f>
        <v>2187.49685679</v>
      </c>
      <c r="T89" s="36">
        <f>SUMIFS(СВЦЭМ!$D$39:$D$789,СВЦЭМ!$A$39:$A$789,$A89,СВЦЭМ!$B$39:$B$789,T$83)+'СЕТ СН'!$G$14+СВЦЭМ!$D$10+'СЕТ СН'!$G$6-'СЕТ СН'!$G$26</f>
        <v>2136.5486421200003</v>
      </c>
      <c r="U89" s="36">
        <f>SUMIFS(СВЦЭМ!$D$39:$D$789,СВЦЭМ!$A$39:$A$789,$A89,СВЦЭМ!$B$39:$B$789,U$83)+'СЕТ СН'!$G$14+СВЦЭМ!$D$10+'СЕТ СН'!$G$6-'СЕТ СН'!$G$26</f>
        <v>2123.6281164000002</v>
      </c>
      <c r="V89" s="36">
        <f>SUMIFS(СВЦЭМ!$D$39:$D$789,СВЦЭМ!$A$39:$A$789,$A89,СВЦЭМ!$B$39:$B$789,V$83)+'СЕТ СН'!$G$14+СВЦЭМ!$D$10+'СЕТ СН'!$G$6-'СЕТ СН'!$G$26</f>
        <v>2165.1400570800001</v>
      </c>
      <c r="W89" s="36">
        <f>SUMIFS(СВЦЭМ!$D$39:$D$789,СВЦЭМ!$A$39:$A$789,$A89,СВЦЭМ!$B$39:$B$789,W$83)+'СЕТ СН'!$G$14+СВЦЭМ!$D$10+'СЕТ СН'!$G$6-'СЕТ СН'!$G$26</f>
        <v>2167.0970623000003</v>
      </c>
      <c r="X89" s="36">
        <f>SUMIFS(СВЦЭМ!$D$39:$D$789,СВЦЭМ!$A$39:$A$789,$A89,СВЦЭМ!$B$39:$B$789,X$83)+'СЕТ СН'!$G$14+СВЦЭМ!$D$10+'СЕТ СН'!$G$6-'СЕТ СН'!$G$26</f>
        <v>2172.84143494</v>
      </c>
      <c r="Y89" s="36">
        <f>SUMIFS(СВЦЭМ!$D$39:$D$789,СВЦЭМ!$A$39:$A$789,$A89,СВЦЭМ!$B$39:$B$789,Y$83)+'СЕТ СН'!$G$14+СВЦЭМ!$D$10+'СЕТ СН'!$G$6-'СЕТ СН'!$G$26</f>
        <v>2200.7678354</v>
      </c>
    </row>
    <row r="90" spans="1:32" ht="15.75" x14ac:dyDescent="0.2">
      <c r="A90" s="35">
        <f t="shared" si="2"/>
        <v>45633</v>
      </c>
      <c r="B90" s="36">
        <f>SUMIFS(СВЦЭМ!$D$39:$D$789,СВЦЭМ!$A$39:$A$789,$A90,СВЦЭМ!$B$39:$B$789,B$83)+'СЕТ СН'!$G$14+СВЦЭМ!$D$10+'СЕТ СН'!$G$6-'СЕТ СН'!$G$26</f>
        <v>2281.9982297800002</v>
      </c>
      <c r="C90" s="36">
        <f>SUMIFS(СВЦЭМ!$D$39:$D$789,СВЦЭМ!$A$39:$A$789,$A90,СВЦЭМ!$B$39:$B$789,C$83)+'СЕТ СН'!$G$14+СВЦЭМ!$D$10+'СЕТ СН'!$G$6-'СЕТ СН'!$G$26</f>
        <v>2254.1786599200004</v>
      </c>
      <c r="D90" s="36">
        <f>SUMIFS(СВЦЭМ!$D$39:$D$789,СВЦЭМ!$A$39:$A$789,$A90,СВЦЭМ!$B$39:$B$789,D$83)+'СЕТ СН'!$G$14+СВЦЭМ!$D$10+'СЕТ СН'!$G$6-'СЕТ СН'!$G$26</f>
        <v>2283.8843079400003</v>
      </c>
      <c r="E90" s="36">
        <f>SUMIFS(СВЦЭМ!$D$39:$D$789,СВЦЭМ!$A$39:$A$789,$A90,СВЦЭМ!$B$39:$B$789,E$83)+'СЕТ СН'!$G$14+СВЦЭМ!$D$10+'СЕТ СН'!$G$6-'СЕТ СН'!$G$26</f>
        <v>2307.5186012499998</v>
      </c>
      <c r="F90" s="36">
        <f>SUMIFS(СВЦЭМ!$D$39:$D$789,СВЦЭМ!$A$39:$A$789,$A90,СВЦЭМ!$B$39:$B$789,F$83)+'СЕТ СН'!$G$14+СВЦЭМ!$D$10+'СЕТ СН'!$G$6-'СЕТ СН'!$G$26</f>
        <v>2304.6157163900002</v>
      </c>
      <c r="G90" s="36">
        <f>SUMIFS(СВЦЭМ!$D$39:$D$789,СВЦЭМ!$A$39:$A$789,$A90,СВЦЭМ!$B$39:$B$789,G$83)+'СЕТ СН'!$G$14+СВЦЭМ!$D$10+'СЕТ СН'!$G$6-'СЕТ СН'!$G$26</f>
        <v>2288.0967214299999</v>
      </c>
      <c r="H90" s="36">
        <f>SUMIFS(СВЦЭМ!$D$39:$D$789,СВЦЭМ!$A$39:$A$789,$A90,СВЦЭМ!$B$39:$B$789,H$83)+'СЕТ СН'!$G$14+СВЦЭМ!$D$10+'СЕТ СН'!$G$6-'СЕТ СН'!$G$26</f>
        <v>2266.4563737200001</v>
      </c>
      <c r="I90" s="36">
        <f>SUMIFS(СВЦЭМ!$D$39:$D$789,СВЦЭМ!$A$39:$A$789,$A90,СВЦЭМ!$B$39:$B$789,I$83)+'СЕТ СН'!$G$14+СВЦЭМ!$D$10+'СЕТ СН'!$G$6-'СЕТ СН'!$G$26</f>
        <v>2266.6719357600005</v>
      </c>
      <c r="J90" s="36">
        <f>SUMIFS(СВЦЭМ!$D$39:$D$789,СВЦЭМ!$A$39:$A$789,$A90,СВЦЭМ!$B$39:$B$789,J$83)+'СЕТ СН'!$G$14+СВЦЭМ!$D$10+'СЕТ СН'!$G$6-'СЕТ СН'!$G$26</f>
        <v>2206.9836677800004</v>
      </c>
      <c r="K90" s="36">
        <f>SUMIFS(СВЦЭМ!$D$39:$D$789,СВЦЭМ!$A$39:$A$789,$A90,СВЦЭМ!$B$39:$B$789,K$83)+'СЕТ СН'!$G$14+СВЦЭМ!$D$10+'СЕТ СН'!$G$6-'СЕТ СН'!$G$26</f>
        <v>2122.4585175700004</v>
      </c>
      <c r="L90" s="36">
        <f>SUMIFS(СВЦЭМ!$D$39:$D$789,СВЦЭМ!$A$39:$A$789,$A90,СВЦЭМ!$B$39:$B$789,L$83)+'СЕТ СН'!$G$14+СВЦЭМ!$D$10+'СЕТ СН'!$G$6-'СЕТ СН'!$G$26</f>
        <v>2093.4459868800004</v>
      </c>
      <c r="M90" s="36">
        <f>SUMIFS(СВЦЭМ!$D$39:$D$789,СВЦЭМ!$A$39:$A$789,$A90,СВЦЭМ!$B$39:$B$789,M$83)+'СЕТ СН'!$G$14+СВЦЭМ!$D$10+'СЕТ СН'!$G$6-'СЕТ СН'!$G$26</f>
        <v>2094.7756987500002</v>
      </c>
      <c r="N90" s="36">
        <f>SUMIFS(СВЦЭМ!$D$39:$D$789,СВЦЭМ!$A$39:$A$789,$A90,СВЦЭМ!$B$39:$B$789,N$83)+'СЕТ СН'!$G$14+СВЦЭМ!$D$10+'СЕТ СН'!$G$6-'СЕТ СН'!$G$26</f>
        <v>2113.9380009500001</v>
      </c>
      <c r="O90" s="36">
        <f>SUMIFS(СВЦЭМ!$D$39:$D$789,СВЦЭМ!$A$39:$A$789,$A90,СВЦЭМ!$B$39:$B$789,O$83)+'СЕТ СН'!$G$14+СВЦЭМ!$D$10+'СЕТ СН'!$G$6-'СЕТ СН'!$G$26</f>
        <v>2120.2554604800002</v>
      </c>
      <c r="P90" s="36">
        <f>SUMIFS(СВЦЭМ!$D$39:$D$789,СВЦЭМ!$A$39:$A$789,$A90,СВЦЭМ!$B$39:$B$789,P$83)+'СЕТ СН'!$G$14+СВЦЭМ!$D$10+'СЕТ СН'!$G$6-'СЕТ СН'!$G$26</f>
        <v>2134.77493056</v>
      </c>
      <c r="Q90" s="36">
        <f>SUMIFS(СВЦЭМ!$D$39:$D$789,СВЦЭМ!$A$39:$A$789,$A90,СВЦЭМ!$B$39:$B$789,Q$83)+'СЕТ СН'!$G$14+СВЦЭМ!$D$10+'СЕТ СН'!$G$6-'СЕТ СН'!$G$26</f>
        <v>2132.2382856100003</v>
      </c>
      <c r="R90" s="36">
        <f>SUMIFS(СВЦЭМ!$D$39:$D$789,СВЦЭМ!$A$39:$A$789,$A90,СВЦЭМ!$B$39:$B$789,R$83)+'СЕТ СН'!$G$14+СВЦЭМ!$D$10+'СЕТ СН'!$G$6-'СЕТ СН'!$G$26</f>
        <v>2135.6735876700004</v>
      </c>
      <c r="S90" s="36">
        <f>SUMIFS(СВЦЭМ!$D$39:$D$789,СВЦЭМ!$A$39:$A$789,$A90,СВЦЭМ!$B$39:$B$789,S$83)+'СЕТ СН'!$G$14+СВЦЭМ!$D$10+'СЕТ СН'!$G$6-'СЕТ СН'!$G$26</f>
        <v>2108.7346259300002</v>
      </c>
      <c r="T90" s="36">
        <f>SUMIFS(СВЦЭМ!$D$39:$D$789,СВЦЭМ!$A$39:$A$789,$A90,СВЦЭМ!$B$39:$B$789,T$83)+'СЕТ СН'!$G$14+СВЦЭМ!$D$10+'СЕТ СН'!$G$6-'СЕТ СН'!$G$26</f>
        <v>2068.5512117600001</v>
      </c>
      <c r="U90" s="36">
        <f>SUMIFS(СВЦЭМ!$D$39:$D$789,СВЦЭМ!$A$39:$A$789,$A90,СВЦЭМ!$B$39:$B$789,U$83)+'СЕТ СН'!$G$14+СВЦЭМ!$D$10+'СЕТ СН'!$G$6-'СЕТ СН'!$G$26</f>
        <v>2089.7333030099999</v>
      </c>
      <c r="V90" s="36">
        <f>SUMIFS(СВЦЭМ!$D$39:$D$789,СВЦЭМ!$A$39:$A$789,$A90,СВЦЭМ!$B$39:$B$789,V$83)+'СЕТ СН'!$G$14+СВЦЭМ!$D$10+'СЕТ СН'!$G$6-'СЕТ СН'!$G$26</f>
        <v>2106.7596776300002</v>
      </c>
      <c r="W90" s="36">
        <f>SUMIFS(СВЦЭМ!$D$39:$D$789,СВЦЭМ!$A$39:$A$789,$A90,СВЦЭМ!$B$39:$B$789,W$83)+'СЕТ СН'!$G$14+СВЦЭМ!$D$10+'СЕТ СН'!$G$6-'СЕТ СН'!$G$26</f>
        <v>2124.5005313199999</v>
      </c>
      <c r="X90" s="36">
        <f>SUMIFS(СВЦЭМ!$D$39:$D$789,СВЦЭМ!$A$39:$A$789,$A90,СВЦЭМ!$B$39:$B$789,X$83)+'СЕТ СН'!$G$14+СВЦЭМ!$D$10+'СЕТ СН'!$G$6-'СЕТ СН'!$G$26</f>
        <v>2163.1485786800004</v>
      </c>
      <c r="Y90" s="36">
        <f>SUMIFS(СВЦЭМ!$D$39:$D$789,СВЦЭМ!$A$39:$A$789,$A90,СВЦЭМ!$B$39:$B$789,Y$83)+'СЕТ СН'!$G$14+СВЦЭМ!$D$10+'СЕТ СН'!$G$6-'СЕТ СН'!$G$26</f>
        <v>2217.9787830100004</v>
      </c>
    </row>
    <row r="91" spans="1:32" ht="15.75" x14ac:dyDescent="0.2">
      <c r="A91" s="35">
        <f t="shared" si="2"/>
        <v>45634</v>
      </c>
      <c r="B91" s="36">
        <f>SUMIFS(СВЦЭМ!$D$39:$D$789,СВЦЭМ!$A$39:$A$789,$A91,СВЦЭМ!$B$39:$B$789,B$83)+'СЕТ СН'!$G$14+СВЦЭМ!$D$10+'СЕТ СН'!$G$6-'СЕТ СН'!$G$26</f>
        <v>2212.2596569000002</v>
      </c>
      <c r="C91" s="36">
        <f>SUMIFS(СВЦЭМ!$D$39:$D$789,СВЦЭМ!$A$39:$A$789,$A91,СВЦЭМ!$B$39:$B$789,C$83)+'СЕТ СН'!$G$14+СВЦЭМ!$D$10+'СЕТ СН'!$G$6-'СЕТ СН'!$G$26</f>
        <v>2241.9023805400002</v>
      </c>
      <c r="D91" s="36">
        <f>SUMIFS(СВЦЭМ!$D$39:$D$789,СВЦЭМ!$A$39:$A$789,$A91,СВЦЭМ!$B$39:$B$789,D$83)+'СЕТ СН'!$G$14+СВЦЭМ!$D$10+'СЕТ СН'!$G$6-'СЕТ СН'!$G$26</f>
        <v>2274.0413115199999</v>
      </c>
      <c r="E91" s="36">
        <f>SUMIFS(СВЦЭМ!$D$39:$D$789,СВЦЭМ!$A$39:$A$789,$A91,СВЦЭМ!$B$39:$B$789,E$83)+'СЕТ СН'!$G$14+СВЦЭМ!$D$10+'СЕТ СН'!$G$6-'СЕТ СН'!$G$26</f>
        <v>2302.09991085</v>
      </c>
      <c r="F91" s="36">
        <f>SUMIFS(СВЦЭМ!$D$39:$D$789,СВЦЭМ!$A$39:$A$789,$A91,СВЦЭМ!$B$39:$B$789,F$83)+'СЕТ СН'!$G$14+СВЦЭМ!$D$10+'СЕТ СН'!$G$6-'СЕТ СН'!$G$26</f>
        <v>2314.6130039300001</v>
      </c>
      <c r="G91" s="36">
        <f>SUMIFS(СВЦЭМ!$D$39:$D$789,СВЦЭМ!$A$39:$A$789,$A91,СВЦЭМ!$B$39:$B$789,G$83)+'СЕТ СН'!$G$14+СВЦЭМ!$D$10+'СЕТ СН'!$G$6-'СЕТ СН'!$G$26</f>
        <v>2292.5324924699999</v>
      </c>
      <c r="H91" s="36">
        <f>SUMIFS(СВЦЭМ!$D$39:$D$789,СВЦЭМ!$A$39:$A$789,$A91,СВЦЭМ!$B$39:$B$789,H$83)+'СЕТ СН'!$G$14+СВЦЭМ!$D$10+'СЕТ СН'!$G$6-'СЕТ СН'!$G$26</f>
        <v>2308.9202412200002</v>
      </c>
      <c r="I91" s="36">
        <f>SUMIFS(СВЦЭМ!$D$39:$D$789,СВЦЭМ!$A$39:$A$789,$A91,СВЦЭМ!$B$39:$B$789,I$83)+'СЕТ СН'!$G$14+СВЦЭМ!$D$10+'СЕТ СН'!$G$6-'СЕТ СН'!$G$26</f>
        <v>2298.2310497899998</v>
      </c>
      <c r="J91" s="36">
        <f>SUMIFS(СВЦЭМ!$D$39:$D$789,СВЦЭМ!$A$39:$A$789,$A91,СВЦЭМ!$B$39:$B$789,J$83)+'СЕТ СН'!$G$14+СВЦЭМ!$D$10+'СЕТ СН'!$G$6-'СЕТ СН'!$G$26</f>
        <v>2241.3576437900001</v>
      </c>
      <c r="K91" s="36">
        <f>SUMIFS(СВЦЭМ!$D$39:$D$789,СВЦЭМ!$A$39:$A$789,$A91,СВЦЭМ!$B$39:$B$789,K$83)+'СЕТ СН'!$G$14+СВЦЭМ!$D$10+'СЕТ СН'!$G$6-'СЕТ СН'!$G$26</f>
        <v>2167.9423460400003</v>
      </c>
      <c r="L91" s="36">
        <f>SUMIFS(СВЦЭМ!$D$39:$D$789,СВЦЭМ!$A$39:$A$789,$A91,СВЦЭМ!$B$39:$B$789,L$83)+'СЕТ СН'!$G$14+СВЦЭМ!$D$10+'СЕТ СН'!$G$6-'СЕТ СН'!$G$26</f>
        <v>2121.1220553399999</v>
      </c>
      <c r="M91" s="36">
        <f>SUMIFS(СВЦЭМ!$D$39:$D$789,СВЦЭМ!$A$39:$A$789,$A91,СВЦЭМ!$B$39:$B$789,M$83)+'СЕТ СН'!$G$14+СВЦЭМ!$D$10+'СЕТ СН'!$G$6-'СЕТ СН'!$G$26</f>
        <v>2120.8812839299999</v>
      </c>
      <c r="N91" s="36">
        <f>SUMIFS(СВЦЭМ!$D$39:$D$789,СВЦЭМ!$A$39:$A$789,$A91,СВЦЭМ!$B$39:$B$789,N$83)+'СЕТ СН'!$G$14+СВЦЭМ!$D$10+'СЕТ СН'!$G$6-'СЕТ СН'!$G$26</f>
        <v>2146.1131418000004</v>
      </c>
      <c r="O91" s="36">
        <f>SUMIFS(СВЦЭМ!$D$39:$D$789,СВЦЭМ!$A$39:$A$789,$A91,СВЦЭМ!$B$39:$B$789,O$83)+'СЕТ СН'!$G$14+СВЦЭМ!$D$10+'СЕТ СН'!$G$6-'СЕТ СН'!$G$26</f>
        <v>2156.98003849</v>
      </c>
      <c r="P91" s="36">
        <f>SUMIFS(СВЦЭМ!$D$39:$D$789,СВЦЭМ!$A$39:$A$789,$A91,СВЦЭМ!$B$39:$B$789,P$83)+'СЕТ СН'!$G$14+СВЦЭМ!$D$10+'СЕТ СН'!$G$6-'СЕТ СН'!$G$26</f>
        <v>2166.6798273200002</v>
      </c>
      <c r="Q91" s="36">
        <f>SUMIFS(СВЦЭМ!$D$39:$D$789,СВЦЭМ!$A$39:$A$789,$A91,СВЦЭМ!$B$39:$B$789,Q$83)+'СЕТ СН'!$G$14+СВЦЭМ!$D$10+'СЕТ СН'!$G$6-'СЕТ СН'!$G$26</f>
        <v>2175.3266229500005</v>
      </c>
      <c r="R91" s="36">
        <f>SUMIFS(СВЦЭМ!$D$39:$D$789,СВЦЭМ!$A$39:$A$789,$A91,СВЦЭМ!$B$39:$B$789,R$83)+'СЕТ СН'!$G$14+СВЦЭМ!$D$10+'СЕТ СН'!$G$6-'СЕТ СН'!$G$26</f>
        <v>2168.4880608100002</v>
      </c>
      <c r="S91" s="36">
        <f>SUMIFS(СВЦЭМ!$D$39:$D$789,СВЦЭМ!$A$39:$A$789,$A91,СВЦЭМ!$B$39:$B$789,S$83)+'СЕТ СН'!$G$14+СВЦЭМ!$D$10+'СЕТ СН'!$G$6-'СЕТ СН'!$G$26</f>
        <v>2107.8887375000004</v>
      </c>
      <c r="T91" s="36">
        <f>SUMIFS(СВЦЭМ!$D$39:$D$789,СВЦЭМ!$A$39:$A$789,$A91,СВЦЭМ!$B$39:$B$789,T$83)+'СЕТ СН'!$G$14+СВЦЭМ!$D$10+'СЕТ СН'!$G$6-'СЕТ СН'!$G$26</f>
        <v>2033.6778100600002</v>
      </c>
      <c r="U91" s="36">
        <f>SUMIFS(СВЦЭМ!$D$39:$D$789,СВЦЭМ!$A$39:$A$789,$A91,СВЦЭМ!$B$39:$B$789,U$83)+'СЕТ СН'!$G$14+СВЦЭМ!$D$10+'СЕТ СН'!$G$6-'СЕТ СН'!$G$26</f>
        <v>2031.66547332</v>
      </c>
      <c r="V91" s="36">
        <f>SUMIFS(СВЦЭМ!$D$39:$D$789,СВЦЭМ!$A$39:$A$789,$A91,СВЦЭМ!$B$39:$B$789,V$83)+'СЕТ СН'!$G$14+СВЦЭМ!$D$10+'СЕТ СН'!$G$6-'СЕТ СН'!$G$26</f>
        <v>2060.7538738800004</v>
      </c>
      <c r="W91" s="36">
        <f>SUMIFS(СВЦЭМ!$D$39:$D$789,СВЦЭМ!$A$39:$A$789,$A91,СВЦЭМ!$B$39:$B$789,W$83)+'СЕТ СН'!$G$14+СВЦЭМ!$D$10+'СЕТ СН'!$G$6-'СЕТ СН'!$G$26</f>
        <v>2099.4481687799998</v>
      </c>
      <c r="X91" s="36">
        <f>SUMIFS(СВЦЭМ!$D$39:$D$789,СВЦЭМ!$A$39:$A$789,$A91,СВЦЭМ!$B$39:$B$789,X$83)+'СЕТ СН'!$G$14+СВЦЭМ!$D$10+'СЕТ СН'!$G$6-'СЕТ СН'!$G$26</f>
        <v>2114.8291976099999</v>
      </c>
      <c r="Y91" s="36">
        <f>SUMIFS(СВЦЭМ!$D$39:$D$789,СВЦЭМ!$A$39:$A$789,$A91,СВЦЭМ!$B$39:$B$789,Y$83)+'СЕТ СН'!$G$14+СВЦЭМ!$D$10+'СЕТ СН'!$G$6-'СЕТ СН'!$G$26</f>
        <v>2115.9662573800001</v>
      </c>
    </row>
    <row r="92" spans="1:32" ht="15.75" x14ac:dyDescent="0.2">
      <c r="A92" s="35">
        <f t="shared" si="2"/>
        <v>45635</v>
      </c>
      <c r="B92" s="36">
        <f>SUMIFS(СВЦЭМ!$D$39:$D$789,СВЦЭМ!$A$39:$A$789,$A92,СВЦЭМ!$B$39:$B$789,B$83)+'СЕТ СН'!$G$14+СВЦЭМ!$D$10+'СЕТ СН'!$G$6-'СЕТ СН'!$G$26</f>
        <v>2191.7527252200002</v>
      </c>
      <c r="C92" s="36">
        <f>SUMIFS(СВЦЭМ!$D$39:$D$789,СВЦЭМ!$A$39:$A$789,$A92,СВЦЭМ!$B$39:$B$789,C$83)+'СЕТ СН'!$G$14+СВЦЭМ!$D$10+'СЕТ СН'!$G$6-'СЕТ СН'!$G$26</f>
        <v>2215.2910811900001</v>
      </c>
      <c r="D92" s="36">
        <f>SUMIFS(СВЦЭМ!$D$39:$D$789,СВЦЭМ!$A$39:$A$789,$A92,СВЦЭМ!$B$39:$B$789,D$83)+'СЕТ СН'!$G$14+СВЦЭМ!$D$10+'СЕТ СН'!$G$6-'СЕТ СН'!$G$26</f>
        <v>2257.31773694</v>
      </c>
      <c r="E92" s="36">
        <f>SUMIFS(СВЦЭМ!$D$39:$D$789,СВЦЭМ!$A$39:$A$789,$A92,СВЦЭМ!$B$39:$B$789,E$83)+'СЕТ СН'!$G$14+СВЦЭМ!$D$10+'СЕТ СН'!$G$6-'СЕТ СН'!$G$26</f>
        <v>2277.8554826300001</v>
      </c>
      <c r="F92" s="36">
        <f>SUMIFS(СВЦЭМ!$D$39:$D$789,СВЦЭМ!$A$39:$A$789,$A92,СВЦЭМ!$B$39:$B$789,F$83)+'СЕТ СН'!$G$14+СВЦЭМ!$D$10+'СЕТ СН'!$G$6-'СЕТ СН'!$G$26</f>
        <v>2279.2514720700001</v>
      </c>
      <c r="G92" s="36">
        <f>SUMIFS(СВЦЭМ!$D$39:$D$789,СВЦЭМ!$A$39:$A$789,$A92,СВЦЭМ!$B$39:$B$789,G$83)+'СЕТ СН'!$G$14+СВЦЭМ!$D$10+'СЕТ СН'!$G$6-'СЕТ СН'!$G$26</f>
        <v>2242.0427545100001</v>
      </c>
      <c r="H92" s="36">
        <f>SUMIFS(СВЦЭМ!$D$39:$D$789,СВЦЭМ!$A$39:$A$789,$A92,СВЦЭМ!$B$39:$B$789,H$83)+'СЕТ СН'!$G$14+СВЦЭМ!$D$10+'СЕТ СН'!$G$6-'СЕТ СН'!$G$26</f>
        <v>2161.0107575500001</v>
      </c>
      <c r="I92" s="36">
        <f>SUMIFS(СВЦЭМ!$D$39:$D$789,СВЦЭМ!$A$39:$A$789,$A92,СВЦЭМ!$B$39:$B$789,I$83)+'СЕТ СН'!$G$14+СВЦЭМ!$D$10+'СЕТ СН'!$G$6-'СЕТ СН'!$G$26</f>
        <v>2092.48101752</v>
      </c>
      <c r="J92" s="36">
        <f>SUMIFS(СВЦЭМ!$D$39:$D$789,СВЦЭМ!$A$39:$A$789,$A92,СВЦЭМ!$B$39:$B$789,J$83)+'СЕТ СН'!$G$14+СВЦЭМ!$D$10+'СЕТ СН'!$G$6-'СЕТ СН'!$G$26</f>
        <v>2111.3797754699999</v>
      </c>
      <c r="K92" s="36">
        <f>SUMIFS(СВЦЭМ!$D$39:$D$789,СВЦЭМ!$A$39:$A$789,$A92,СВЦЭМ!$B$39:$B$789,K$83)+'СЕТ СН'!$G$14+СВЦЭМ!$D$10+'СЕТ СН'!$G$6-'СЕТ СН'!$G$26</f>
        <v>2094.6418544600001</v>
      </c>
      <c r="L92" s="36">
        <f>SUMIFS(СВЦЭМ!$D$39:$D$789,СВЦЭМ!$A$39:$A$789,$A92,СВЦЭМ!$B$39:$B$789,L$83)+'СЕТ СН'!$G$14+СВЦЭМ!$D$10+'СЕТ СН'!$G$6-'СЕТ СН'!$G$26</f>
        <v>2088.7207892200004</v>
      </c>
      <c r="M92" s="36">
        <f>SUMIFS(СВЦЭМ!$D$39:$D$789,СВЦЭМ!$A$39:$A$789,$A92,СВЦЭМ!$B$39:$B$789,M$83)+'СЕТ СН'!$G$14+СВЦЭМ!$D$10+'СЕТ СН'!$G$6-'СЕТ СН'!$G$26</f>
        <v>2110.9638769399999</v>
      </c>
      <c r="N92" s="36">
        <f>SUMIFS(СВЦЭМ!$D$39:$D$789,СВЦЭМ!$A$39:$A$789,$A92,СВЦЭМ!$B$39:$B$789,N$83)+'СЕТ СН'!$G$14+СВЦЭМ!$D$10+'СЕТ СН'!$G$6-'СЕТ СН'!$G$26</f>
        <v>2103.1618189300002</v>
      </c>
      <c r="O92" s="36">
        <f>SUMIFS(СВЦЭМ!$D$39:$D$789,СВЦЭМ!$A$39:$A$789,$A92,СВЦЭМ!$B$39:$B$789,O$83)+'СЕТ СН'!$G$14+СВЦЭМ!$D$10+'СЕТ СН'!$G$6-'СЕТ СН'!$G$26</f>
        <v>2112.6556497199999</v>
      </c>
      <c r="P92" s="36">
        <f>SUMIFS(СВЦЭМ!$D$39:$D$789,СВЦЭМ!$A$39:$A$789,$A92,СВЦЭМ!$B$39:$B$789,P$83)+'СЕТ СН'!$G$14+СВЦЭМ!$D$10+'СЕТ СН'!$G$6-'СЕТ СН'!$G$26</f>
        <v>2120.5040767999999</v>
      </c>
      <c r="Q92" s="36">
        <f>SUMIFS(СВЦЭМ!$D$39:$D$789,СВЦЭМ!$A$39:$A$789,$A92,СВЦЭМ!$B$39:$B$789,Q$83)+'СЕТ СН'!$G$14+СВЦЭМ!$D$10+'СЕТ СН'!$G$6-'СЕТ СН'!$G$26</f>
        <v>2123.78832276</v>
      </c>
      <c r="R92" s="36">
        <f>SUMIFS(СВЦЭМ!$D$39:$D$789,СВЦЭМ!$A$39:$A$789,$A92,СВЦЭМ!$B$39:$B$789,R$83)+'СЕТ СН'!$G$14+СВЦЭМ!$D$10+'СЕТ СН'!$G$6-'СЕТ СН'!$G$26</f>
        <v>2108.13119671</v>
      </c>
      <c r="S92" s="36">
        <f>SUMIFS(СВЦЭМ!$D$39:$D$789,СВЦЭМ!$A$39:$A$789,$A92,СВЦЭМ!$B$39:$B$789,S$83)+'СЕТ СН'!$G$14+СВЦЭМ!$D$10+'СЕТ СН'!$G$6-'СЕТ СН'!$G$26</f>
        <v>2075.0578895500003</v>
      </c>
      <c r="T92" s="36">
        <f>SUMIFS(СВЦЭМ!$D$39:$D$789,СВЦЭМ!$A$39:$A$789,$A92,СВЦЭМ!$B$39:$B$789,T$83)+'СЕТ СН'!$G$14+СВЦЭМ!$D$10+'СЕТ СН'!$G$6-'СЕТ СН'!$G$26</f>
        <v>2051.09321043</v>
      </c>
      <c r="U92" s="36">
        <f>SUMIFS(СВЦЭМ!$D$39:$D$789,СВЦЭМ!$A$39:$A$789,$A92,СВЦЭМ!$B$39:$B$789,U$83)+'СЕТ СН'!$G$14+СВЦЭМ!$D$10+'СЕТ СН'!$G$6-'СЕТ СН'!$G$26</f>
        <v>2056.6080981000005</v>
      </c>
      <c r="V92" s="36">
        <f>SUMIFS(СВЦЭМ!$D$39:$D$789,СВЦЭМ!$A$39:$A$789,$A92,СВЦЭМ!$B$39:$B$789,V$83)+'СЕТ СН'!$G$14+СВЦЭМ!$D$10+'СЕТ СН'!$G$6-'СЕТ СН'!$G$26</f>
        <v>2083.8411041999998</v>
      </c>
      <c r="W92" s="36">
        <f>SUMIFS(СВЦЭМ!$D$39:$D$789,СВЦЭМ!$A$39:$A$789,$A92,СВЦЭМ!$B$39:$B$789,W$83)+'СЕТ СН'!$G$14+СВЦЭМ!$D$10+'СЕТ СН'!$G$6-'СЕТ СН'!$G$26</f>
        <v>2100.0677558799998</v>
      </c>
      <c r="X92" s="36">
        <f>SUMIFS(СВЦЭМ!$D$39:$D$789,СВЦЭМ!$A$39:$A$789,$A92,СВЦЭМ!$B$39:$B$789,X$83)+'СЕТ СН'!$G$14+СВЦЭМ!$D$10+'СЕТ СН'!$G$6-'СЕТ СН'!$G$26</f>
        <v>2112.6367768600003</v>
      </c>
      <c r="Y92" s="36">
        <f>SUMIFS(СВЦЭМ!$D$39:$D$789,СВЦЭМ!$A$39:$A$789,$A92,СВЦЭМ!$B$39:$B$789,Y$83)+'СЕТ СН'!$G$14+СВЦЭМ!$D$10+'СЕТ СН'!$G$6-'СЕТ СН'!$G$26</f>
        <v>2097.3096229399998</v>
      </c>
    </row>
    <row r="93" spans="1:32" ht="15.75" x14ac:dyDescent="0.2">
      <c r="A93" s="35">
        <f t="shared" si="2"/>
        <v>45636</v>
      </c>
      <c r="B93" s="36">
        <f>SUMIFS(СВЦЭМ!$D$39:$D$789,СВЦЭМ!$A$39:$A$789,$A93,СВЦЭМ!$B$39:$B$789,B$83)+'СЕТ СН'!$G$14+СВЦЭМ!$D$10+'СЕТ СН'!$G$6-'СЕТ СН'!$G$26</f>
        <v>2219.3641993800002</v>
      </c>
      <c r="C93" s="36">
        <f>SUMIFS(СВЦЭМ!$D$39:$D$789,СВЦЭМ!$A$39:$A$789,$A93,СВЦЭМ!$B$39:$B$789,C$83)+'СЕТ СН'!$G$14+СВЦЭМ!$D$10+'СЕТ СН'!$G$6-'СЕТ СН'!$G$26</f>
        <v>2276.2504002800001</v>
      </c>
      <c r="D93" s="36">
        <f>SUMIFS(СВЦЭМ!$D$39:$D$789,СВЦЭМ!$A$39:$A$789,$A93,СВЦЭМ!$B$39:$B$789,D$83)+'СЕТ СН'!$G$14+СВЦЭМ!$D$10+'СЕТ СН'!$G$6-'СЕТ СН'!$G$26</f>
        <v>2290.8020929100003</v>
      </c>
      <c r="E93" s="36">
        <f>SUMIFS(СВЦЭМ!$D$39:$D$789,СВЦЭМ!$A$39:$A$789,$A93,СВЦЭМ!$B$39:$B$789,E$83)+'СЕТ СН'!$G$14+СВЦЭМ!$D$10+'СЕТ СН'!$G$6-'СЕТ СН'!$G$26</f>
        <v>2308.3994589600002</v>
      </c>
      <c r="F93" s="36">
        <f>SUMIFS(СВЦЭМ!$D$39:$D$789,СВЦЭМ!$A$39:$A$789,$A93,СВЦЭМ!$B$39:$B$789,F$83)+'СЕТ СН'!$G$14+СВЦЭМ!$D$10+'СЕТ СН'!$G$6-'СЕТ СН'!$G$26</f>
        <v>2310.9910703300002</v>
      </c>
      <c r="G93" s="36">
        <f>SUMIFS(СВЦЭМ!$D$39:$D$789,СВЦЭМ!$A$39:$A$789,$A93,СВЦЭМ!$B$39:$B$789,G$83)+'СЕТ СН'!$G$14+СВЦЭМ!$D$10+'СЕТ СН'!$G$6-'СЕТ СН'!$G$26</f>
        <v>2282.1088004200001</v>
      </c>
      <c r="H93" s="36">
        <f>SUMIFS(СВЦЭМ!$D$39:$D$789,СВЦЭМ!$A$39:$A$789,$A93,СВЦЭМ!$B$39:$B$789,H$83)+'СЕТ СН'!$G$14+СВЦЭМ!$D$10+'СЕТ СН'!$G$6-'СЕТ СН'!$G$26</f>
        <v>2208.7086339000002</v>
      </c>
      <c r="I93" s="36">
        <f>SUMIFS(СВЦЭМ!$D$39:$D$789,СВЦЭМ!$A$39:$A$789,$A93,СВЦЭМ!$B$39:$B$789,I$83)+'СЕТ СН'!$G$14+СВЦЭМ!$D$10+'СЕТ СН'!$G$6-'СЕТ СН'!$G$26</f>
        <v>2135.08852088</v>
      </c>
      <c r="J93" s="36">
        <f>SUMIFS(СВЦЭМ!$D$39:$D$789,СВЦЭМ!$A$39:$A$789,$A93,СВЦЭМ!$B$39:$B$789,J$83)+'СЕТ СН'!$G$14+СВЦЭМ!$D$10+'СЕТ СН'!$G$6-'СЕТ СН'!$G$26</f>
        <v>2083.6551632199998</v>
      </c>
      <c r="K93" s="36">
        <f>SUMIFS(СВЦЭМ!$D$39:$D$789,СВЦЭМ!$A$39:$A$789,$A93,СВЦЭМ!$B$39:$B$789,K$83)+'СЕТ СН'!$G$14+СВЦЭМ!$D$10+'СЕТ СН'!$G$6-'СЕТ СН'!$G$26</f>
        <v>2057.91427114</v>
      </c>
      <c r="L93" s="36">
        <f>SUMIFS(СВЦЭМ!$D$39:$D$789,СВЦЭМ!$A$39:$A$789,$A93,СВЦЭМ!$B$39:$B$789,L$83)+'СЕТ СН'!$G$14+СВЦЭМ!$D$10+'СЕТ СН'!$G$6-'СЕТ СН'!$G$26</f>
        <v>2069.3770915200002</v>
      </c>
      <c r="M93" s="36">
        <f>SUMIFS(СВЦЭМ!$D$39:$D$789,СВЦЭМ!$A$39:$A$789,$A93,СВЦЭМ!$B$39:$B$789,M$83)+'СЕТ СН'!$G$14+СВЦЭМ!$D$10+'СЕТ СН'!$G$6-'СЕТ СН'!$G$26</f>
        <v>2079.3721259000004</v>
      </c>
      <c r="N93" s="36">
        <f>SUMIFS(СВЦЭМ!$D$39:$D$789,СВЦЭМ!$A$39:$A$789,$A93,СВЦЭМ!$B$39:$B$789,N$83)+'СЕТ СН'!$G$14+СВЦЭМ!$D$10+'СЕТ СН'!$G$6-'СЕТ СН'!$G$26</f>
        <v>2077.5633822300001</v>
      </c>
      <c r="O93" s="36">
        <f>SUMIFS(СВЦЭМ!$D$39:$D$789,СВЦЭМ!$A$39:$A$789,$A93,СВЦЭМ!$B$39:$B$789,O$83)+'СЕТ СН'!$G$14+СВЦЭМ!$D$10+'СЕТ СН'!$G$6-'СЕТ СН'!$G$26</f>
        <v>2072.3214930600002</v>
      </c>
      <c r="P93" s="36">
        <f>SUMIFS(СВЦЭМ!$D$39:$D$789,СВЦЭМ!$A$39:$A$789,$A93,СВЦЭМ!$B$39:$B$789,P$83)+'СЕТ СН'!$G$14+СВЦЭМ!$D$10+'СЕТ СН'!$G$6-'СЕТ СН'!$G$26</f>
        <v>2111.0892513600002</v>
      </c>
      <c r="Q93" s="36">
        <f>SUMIFS(СВЦЭМ!$D$39:$D$789,СВЦЭМ!$A$39:$A$789,$A93,СВЦЭМ!$B$39:$B$789,Q$83)+'СЕТ СН'!$G$14+СВЦЭМ!$D$10+'СЕТ СН'!$G$6-'СЕТ СН'!$G$26</f>
        <v>2124.8696371000001</v>
      </c>
      <c r="R93" s="36">
        <f>SUMIFS(СВЦЭМ!$D$39:$D$789,СВЦЭМ!$A$39:$A$789,$A93,СВЦЭМ!$B$39:$B$789,R$83)+'СЕТ СН'!$G$14+СВЦЭМ!$D$10+'СЕТ СН'!$G$6-'СЕТ СН'!$G$26</f>
        <v>2101.5988827400001</v>
      </c>
      <c r="S93" s="36">
        <f>SUMIFS(СВЦЭМ!$D$39:$D$789,СВЦЭМ!$A$39:$A$789,$A93,СВЦЭМ!$B$39:$B$789,S$83)+'СЕТ СН'!$G$14+СВЦЭМ!$D$10+'СЕТ СН'!$G$6-'СЕТ СН'!$G$26</f>
        <v>2065.6731718800002</v>
      </c>
      <c r="T93" s="36">
        <f>SUMIFS(СВЦЭМ!$D$39:$D$789,СВЦЭМ!$A$39:$A$789,$A93,СВЦЭМ!$B$39:$B$789,T$83)+'СЕТ СН'!$G$14+СВЦЭМ!$D$10+'СЕТ СН'!$G$6-'СЕТ СН'!$G$26</f>
        <v>2044.5897525800001</v>
      </c>
      <c r="U93" s="36">
        <f>SUMIFS(СВЦЭМ!$D$39:$D$789,СВЦЭМ!$A$39:$A$789,$A93,СВЦЭМ!$B$39:$B$789,U$83)+'СЕТ СН'!$G$14+СВЦЭМ!$D$10+'СЕТ СН'!$G$6-'СЕТ СН'!$G$26</f>
        <v>2059.4145998900003</v>
      </c>
      <c r="V93" s="36">
        <f>SUMIFS(СВЦЭМ!$D$39:$D$789,СВЦЭМ!$A$39:$A$789,$A93,СВЦЭМ!$B$39:$B$789,V$83)+'СЕТ СН'!$G$14+СВЦЭМ!$D$10+'СЕТ СН'!$G$6-'СЕТ СН'!$G$26</f>
        <v>2073.1283123800004</v>
      </c>
      <c r="W93" s="36">
        <f>SUMIFS(СВЦЭМ!$D$39:$D$789,СВЦЭМ!$A$39:$A$789,$A93,СВЦЭМ!$B$39:$B$789,W$83)+'СЕТ СН'!$G$14+СВЦЭМ!$D$10+'СЕТ СН'!$G$6-'СЕТ СН'!$G$26</f>
        <v>2100.8113237100001</v>
      </c>
      <c r="X93" s="36">
        <f>SUMIFS(СВЦЭМ!$D$39:$D$789,СВЦЭМ!$A$39:$A$789,$A93,СВЦЭМ!$B$39:$B$789,X$83)+'СЕТ СН'!$G$14+СВЦЭМ!$D$10+'СЕТ СН'!$G$6-'СЕТ СН'!$G$26</f>
        <v>2103.0425424900004</v>
      </c>
      <c r="Y93" s="36">
        <f>SUMIFS(СВЦЭМ!$D$39:$D$789,СВЦЭМ!$A$39:$A$789,$A93,СВЦЭМ!$B$39:$B$789,Y$83)+'СЕТ СН'!$G$14+СВЦЭМ!$D$10+'СЕТ СН'!$G$6-'СЕТ СН'!$G$26</f>
        <v>2143.0336586600001</v>
      </c>
    </row>
    <row r="94" spans="1:32" ht="15.75" x14ac:dyDescent="0.2">
      <c r="A94" s="35">
        <f t="shared" si="2"/>
        <v>45637</v>
      </c>
      <c r="B94" s="36">
        <f>SUMIFS(СВЦЭМ!$D$39:$D$789,СВЦЭМ!$A$39:$A$789,$A94,СВЦЭМ!$B$39:$B$789,B$83)+'СЕТ СН'!$G$14+СВЦЭМ!$D$10+'СЕТ СН'!$G$6-'СЕТ СН'!$G$26</f>
        <v>2138.1683096900001</v>
      </c>
      <c r="C94" s="36">
        <f>SUMIFS(СВЦЭМ!$D$39:$D$789,СВЦЭМ!$A$39:$A$789,$A94,СВЦЭМ!$B$39:$B$789,C$83)+'СЕТ СН'!$G$14+СВЦЭМ!$D$10+'СЕТ СН'!$G$6-'СЕТ СН'!$G$26</f>
        <v>2237.6515777499999</v>
      </c>
      <c r="D94" s="36">
        <f>SUMIFS(СВЦЭМ!$D$39:$D$789,СВЦЭМ!$A$39:$A$789,$A94,СВЦЭМ!$B$39:$B$789,D$83)+'СЕТ СН'!$G$14+СВЦЭМ!$D$10+'СЕТ СН'!$G$6-'СЕТ СН'!$G$26</f>
        <v>2278.8457778700003</v>
      </c>
      <c r="E94" s="36">
        <f>SUMIFS(СВЦЭМ!$D$39:$D$789,СВЦЭМ!$A$39:$A$789,$A94,СВЦЭМ!$B$39:$B$789,E$83)+'СЕТ СН'!$G$14+СВЦЭМ!$D$10+'СЕТ СН'!$G$6-'СЕТ СН'!$G$26</f>
        <v>2290.2089513300002</v>
      </c>
      <c r="F94" s="36">
        <f>SUMIFS(СВЦЭМ!$D$39:$D$789,СВЦЭМ!$A$39:$A$789,$A94,СВЦЭМ!$B$39:$B$789,F$83)+'СЕТ СН'!$G$14+СВЦЭМ!$D$10+'СЕТ СН'!$G$6-'СЕТ СН'!$G$26</f>
        <v>2302.1029278599999</v>
      </c>
      <c r="G94" s="36">
        <f>SUMIFS(СВЦЭМ!$D$39:$D$789,СВЦЭМ!$A$39:$A$789,$A94,СВЦЭМ!$B$39:$B$789,G$83)+'СЕТ СН'!$G$14+СВЦЭМ!$D$10+'СЕТ СН'!$G$6-'СЕТ СН'!$G$26</f>
        <v>2272.7982989800003</v>
      </c>
      <c r="H94" s="36">
        <f>SUMIFS(СВЦЭМ!$D$39:$D$789,СВЦЭМ!$A$39:$A$789,$A94,СВЦЭМ!$B$39:$B$789,H$83)+'СЕТ СН'!$G$14+СВЦЭМ!$D$10+'СЕТ СН'!$G$6-'СЕТ СН'!$G$26</f>
        <v>2224.9935532200002</v>
      </c>
      <c r="I94" s="36">
        <f>SUMIFS(СВЦЭМ!$D$39:$D$789,СВЦЭМ!$A$39:$A$789,$A94,СВЦЭМ!$B$39:$B$789,I$83)+'СЕТ СН'!$G$14+СВЦЭМ!$D$10+'СЕТ СН'!$G$6-'СЕТ СН'!$G$26</f>
        <v>2159.5161179699999</v>
      </c>
      <c r="J94" s="36">
        <f>SUMIFS(СВЦЭМ!$D$39:$D$789,СВЦЭМ!$A$39:$A$789,$A94,СВЦЭМ!$B$39:$B$789,J$83)+'СЕТ СН'!$G$14+СВЦЭМ!$D$10+'СЕТ СН'!$G$6-'СЕТ СН'!$G$26</f>
        <v>2117.6558636999998</v>
      </c>
      <c r="K94" s="36">
        <f>SUMIFS(СВЦЭМ!$D$39:$D$789,СВЦЭМ!$A$39:$A$789,$A94,СВЦЭМ!$B$39:$B$789,K$83)+'СЕТ СН'!$G$14+СВЦЭМ!$D$10+'СЕТ СН'!$G$6-'СЕТ СН'!$G$26</f>
        <v>2101.3023527700002</v>
      </c>
      <c r="L94" s="36">
        <f>SUMIFS(СВЦЭМ!$D$39:$D$789,СВЦЭМ!$A$39:$A$789,$A94,СВЦЭМ!$B$39:$B$789,L$83)+'СЕТ СН'!$G$14+СВЦЭМ!$D$10+'СЕТ СН'!$G$6-'СЕТ СН'!$G$26</f>
        <v>2099.4577116999999</v>
      </c>
      <c r="M94" s="36">
        <f>SUMIFS(СВЦЭМ!$D$39:$D$789,СВЦЭМ!$A$39:$A$789,$A94,СВЦЭМ!$B$39:$B$789,M$83)+'СЕТ СН'!$G$14+СВЦЭМ!$D$10+'СЕТ СН'!$G$6-'СЕТ СН'!$G$26</f>
        <v>2124.99223248</v>
      </c>
      <c r="N94" s="36">
        <f>SUMIFS(СВЦЭМ!$D$39:$D$789,СВЦЭМ!$A$39:$A$789,$A94,СВЦЭМ!$B$39:$B$789,N$83)+'СЕТ СН'!$G$14+СВЦЭМ!$D$10+'СЕТ СН'!$G$6-'СЕТ СН'!$G$26</f>
        <v>2143.8466219299999</v>
      </c>
      <c r="O94" s="36">
        <f>SUMIFS(СВЦЭМ!$D$39:$D$789,СВЦЭМ!$A$39:$A$789,$A94,СВЦЭМ!$B$39:$B$789,O$83)+'СЕТ СН'!$G$14+СВЦЭМ!$D$10+'СЕТ СН'!$G$6-'СЕТ СН'!$G$26</f>
        <v>2172.6802142400002</v>
      </c>
      <c r="P94" s="36">
        <f>SUMIFS(СВЦЭМ!$D$39:$D$789,СВЦЭМ!$A$39:$A$789,$A94,СВЦЭМ!$B$39:$B$789,P$83)+'СЕТ СН'!$G$14+СВЦЭМ!$D$10+'СЕТ СН'!$G$6-'СЕТ СН'!$G$26</f>
        <v>2200.5929733100002</v>
      </c>
      <c r="Q94" s="36">
        <f>SUMIFS(СВЦЭМ!$D$39:$D$789,СВЦЭМ!$A$39:$A$789,$A94,СВЦЭМ!$B$39:$B$789,Q$83)+'СЕТ СН'!$G$14+СВЦЭМ!$D$10+'СЕТ СН'!$G$6-'СЕТ СН'!$G$26</f>
        <v>2234.0682214600001</v>
      </c>
      <c r="R94" s="36">
        <f>SUMIFS(СВЦЭМ!$D$39:$D$789,СВЦЭМ!$A$39:$A$789,$A94,СВЦЭМ!$B$39:$B$789,R$83)+'СЕТ СН'!$G$14+СВЦЭМ!$D$10+'СЕТ СН'!$G$6-'СЕТ СН'!$G$26</f>
        <v>2219.59845799</v>
      </c>
      <c r="S94" s="36">
        <f>SUMIFS(СВЦЭМ!$D$39:$D$789,СВЦЭМ!$A$39:$A$789,$A94,СВЦЭМ!$B$39:$B$789,S$83)+'СЕТ СН'!$G$14+СВЦЭМ!$D$10+'СЕТ СН'!$G$6-'СЕТ СН'!$G$26</f>
        <v>2185.6269435600002</v>
      </c>
      <c r="T94" s="36">
        <f>SUMIFS(СВЦЭМ!$D$39:$D$789,СВЦЭМ!$A$39:$A$789,$A94,СВЦЭМ!$B$39:$B$789,T$83)+'СЕТ СН'!$G$14+СВЦЭМ!$D$10+'СЕТ СН'!$G$6-'СЕТ СН'!$G$26</f>
        <v>2141.1716550199999</v>
      </c>
      <c r="U94" s="36">
        <f>SUMIFS(СВЦЭМ!$D$39:$D$789,СВЦЭМ!$A$39:$A$789,$A94,СВЦЭМ!$B$39:$B$789,U$83)+'СЕТ СН'!$G$14+СВЦЭМ!$D$10+'СЕТ СН'!$G$6-'СЕТ СН'!$G$26</f>
        <v>2126.3631765600003</v>
      </c>
      <c r="V94" s="36">
        <f>SUMIFS(СВЦЭМ!$D$39:$D$789,СВЦЭМ!$A$39:$A$789,$A94,СВЦЭМ!$B$39:$B$789,V$83)+'СЕТ СН'!$G$14+СВЦЭМ!$D$10+'СЕТ СН'!$G$6-'СЕТ СН'!$G$26</f>
        <v>2119.03156304</v>
      </c>
      <c r="W94" s="36">
        <f>SUMIFS(СВЦЭМ!$D$39:$D$789,СВЦЭМ!$A$39:$A$789,$A94,СВЦЭМ!$B$39:$B$789,W$83)+'СЕТ СН'!$G$14+СВЦЭМ!$D$10+'СЕТ СН'!$G$6-'СЕТ СН'!$G$26</f>
        <v>2133.1424552400003</v>
      </c>
      <c r="X94" s="36">
        <f>SUMIFS(СВЦЭМ!$D$39:$D$789,СВЦЭМ!$A$39:$A$789,$A94,СВЦЭМ!$B$39:$B$789,X$83)+'СЕТ СН'!$G$14+СВЦЭМ!$D$10+'СЕТ СН'!$G$6-'СЕТ СН'!$G$26</f>
        <v>2161.8581118600005</v>
      </c>
      <c r="Y94" s="36">
        <f>SUMIFS(СВЦЭМ!$D$39:$D$789,СВЦЭМ!$A$39:$A$789,$A94,СВЦЭМ!$B$39:$B$789,Y$83)+'СЕТ СН'!$G$14+СВЦЭМ!$D$10+'СЕТ СН'!$G$6-'СЕТ СН'!$G$26</f>
        <v>2209.3931023499999</v>
      </c>
    </row>
    <row r="95" spans="1:32" ht="15.75" x14ac:dyDescent="0.2">
      <c r="A95" s="35">
        <f t="shared" si="2"/>
        <v>45638</v>
      </c>
      <c r="B95" s="36">
        <f>SUMIFS(СВЦЭМ!$D$39:$D$789,СВЦЭМ!$A$39:$A$789,$A95,СВЦЭМ!$B$39:$B$789,B$83)+'СЕТ СН'!$G$14+СВЦЭМ!$D$10+'СЕТ СН'!$G$6-'СЕТ СН'!$G$26</f>
        <v>2252.5754882299998</v>
      </c>
      <c r="C95" s="36">
        <f>SUMIFS(СВЦЭМ!$D$39:$D$789,СВЦЭМ!$A$39:$A$789,$A95,СВЦЭМ!$B$39:$B$789,C$83)+'СЕТ СН'!$G$14+СВЦЭМ!$D$10+'СЕТ СН'!$G$6-'СЕТ СН'!$G$26</f>
        <v>2301.1677761400001</v>
      </c>
      <c r="D95" s="36">
        <f>SUMIFS(СВЦЭМ!$D$39:$D$789,СВЦЭМ!$A$39:$A$789,$A95,СВЦЭМ!$B$39:$B$789,D$83)+'СЕТ СН'!$G$14+СВЦЭМ!$D$10+'СЕТ СН'!$G$6-'СЕТ СН'!$G$26</f>
        <v>2310.61650646</v>
      </c>
      <c r="E95" s="36">
        <f>SUMIFS(СВЦЭМ!$D$39:$D$789,СВЦЭМ!$A$39:$A$789,$A95,СВЦЭМ!$B$39:$B$789,E$83)+'СЕТ СН'!$G$14+СВЦЭМ!$D$10+'СЕТ СН'!$G$6-'СЕТ СН'!$G$26</f>
        <v>2309.74852736</v>
      </c>
      <c r="F95" s="36">
        <f>SUMIFS(СВЦЭМ!$D$39:$D$789,СВЦЭМ!$A$39:$A$789,$A95,СВЦЭМ!$B$39:$B$789,F$83)+'СЕТ СН'!$G$14+СВЦЭМ!$D$10+'СЕТ СН'!$G$6-'СЕТ СН'!$G$26</f>
        <v>2319.1359383099998</v>
      </c>
      <c r="G95" s="36">
        <f>SUMIFS(СВЦЭМ!$D$39:$D$789,СВЦЭМ!$A$39:$A$789,$A95,СВЦЭМ!$B$39:$B$789,G$83)+'СЕТ СН'!$G$14+СВЦЭМ!$D$10+'СЕТ СН'!$G$6-'СЕТ СН'!$G$26</f>
        <v>2311.4861128900002</v>
      </c>
      <c r="H95" s="36">
        <f>SUMIFS(СВЦЭМ!$D$39:$D$789,СВЦЭМ!$A$39:$A$789,$A95,СВЦЭМ!$B$39:$B$789,H$83)+'СЕТ СН'!$G$14+СВЦЭМ!$D$10+'СЕТ СН'!$G$6-'СЕТ СН'!$G$26</f>
        <v>2257.2804462600002</v>
      </c>
      <c r="I95" s="36">
        <f>SUMIFS(СВЦЭМ!$D$39:$D$789,СВЦЭМ!$A$39:$A$789,$A95,СВЦЭМ!$B$39:$B$789,I$83)+'СЕТ СН'!$G$14+СВЦЭМ!$D$10+'СЕТ СН'!$G$6-'СЕТ СН'!$G$26</f>
        <v>2178.3822482</v>
      </c>
      <c r="J95" s="36">
        <f>SUMIFS(СВЦЭМ!$D$39:$D$789,СВЦЭМ!$A$39:$A$789,$A95,СВЦЭМ!$B$39:$B$789,J$83)+'СЕТ СН'!$G$14+СВЦЭМ!$D$10+'СЕТ СН'!$G$6-'СЕТ СН'!$G$26</f>
        <v>2140.75479903</v>
      </c>
      <c r="K95" s="36">
        <f>SUMIFS(СВЦЭМ!$D$39:$D$789,СВЦЭМ!$A$39:$A$789,$A95,СВЦЭМ!$B$39:$B$789,K$83)+'СЕТ СН'!$G$14+СВЦЭМ!$D$10+'СЕТ СН'!$G$6-'СЕТ СН'!$G$26</f>
        <v>2141.03872847</v>
      </c>
      <c r="L95" s="36">
        <f>SUMIFS(СВЦЭМ!$D$39:$D$789,СВЦЭМ!$A$39:$A$789,$A95,СВЦЭМ!$B$39:$B$789,L$83)+'СЕТ СН'!$G$14+СВЦЭМ!$D$10+'СЕТ СН'!$G$6-'СЕТ СН'!$G$26</f>
        <v>2133.7616099699999</v>
      </c>
      <c r="M95" s="36">
        <f>SUMIFS(СВЦЭМ!$D$39:$D$789,СВЦЭМ!$A$39:$A$789,$A95,СВЦЭМ!$B$39:$B$789,M$83)+'СЕТ СН'!$G$14+СВЦЭМ!$D$10+'СЕТ СН'!$G$6-'СЕТ СН'!$G$26</f>
        <v>2148.01763471</v>
      </c>
      <c r="N95" s="36">
        <f>SUMIFS(СВЦЭМ!$D$39:$D$789,СВЦЭМ!$A$39:$A$789,$A95,СВЦЭМ!$B$39:$B$789,N$83)+'СЕТ СН'!$G$14+СВЦЭМ!$D$10+'СЕТ СН'!$G$6-'СЕТ СН'!$G$26</f>
        <v>2149.8346794899999</v>
      </c>
      <c r="O95" s="36">
        <f>SUMIFS(СВЦЭМ!$D$39:$D$789,СВЦЭМ!$A$39:$A$789,$A95,СВЦЭМ!$B$39:$B$789,O$83)+'СЕТ СН'!$G$14+СВЦЭМ!$D$10+'СЕТ СН'!$G$6-'СЕТ СН'!$G$26</f>
        <v>2181.0946804100004</v>
      </c>
      <c r="P95" s="36">
        <f>SUMIFS(СВЦЭМ!$D$39:$D$789,СВЦЭМ!$A$39:$A$789,$A95,СВЦЭМ!$B$39:$B$789,P$83)+'СЕТ СН'!$G$14+СВЦЭМ!$D$10+'СЕТ СН'!$G$6-'СЕТ СН'!$G$26</f>
        <v>2177.9763023400001</v>
      </c>
      <c r="Q95" s="36">
        <f>SUMIFS(СВЦЭМ!$D$39:$D$789,СВЦЭМ!$A$39:$A$789,$A95,СВЦЭМ!$B$39:$B$789,Q$83)+'СЕТ СН'!$G$14+СВЦЭМ!$D$10+'СЕТ СН'!$G$6-'СЕТ СН'!$G$26</f>
        <v>2174.3942509799999</v>
      </c>
      <c r="R95" s="36">
        <f>SUMIFS(СВЦЭМ!$D$39:$D$789,СВЦЭМ!$A$39:$A$789,$A95,СВЦЭМ!$B$39:$B$789,R$83)+'СЕТ СН'!$G$14+СВЦЭМ!$D$10+'СЕТ СН'!$G$6-'СЕТ СН'!$G$26</f>
        <v>2174.4207324700001</v>
      </c>
      <c r="S95" s="36">
        <f>SUMIFS(СВЦЭМ!$D$39:$D$789,СВЦЭМ!$A$39:$A$789,$A95,СВЦЭМ!$B$39:$B$789,S$83)+'СЕТ СН'!$G$14+СВЦЭМ!$D$10+'СЕТ СН'!$G$6-'СЕТ СН'!$G$26</f>
        <v>2134.72062413</v>
      </c>
      <c r="T95" s="36">
        <f>SUMIFS(СВЦЭМ!$D$39:$D$789,СВЦЭМ!$A$39:$A$789,$A95,СВЦЭМ!$B$39:$B$789,T$83)+'СЕТ СН'!$G$14+СВЦЭМ!$D$10+'СЕТ СН'!$G$6-'СЕТ СН'!$G$26</f>
        <v>2129.2178652399998</v>
      </c>
      <c r="U95" s="36">
        <f>SUMIFS(СВЦЭМ!$D$39:$D$789,СВЦЭМ!$A$39:$A$789,$A95,СВЦЭМ!$B$39:$B$789,U$83)+'СЕТ СН'!$G$14+СВЦЭМ!$D$10+'СЕТ СН'!$G$6-'СЕТ СН'!$G$26</f>
        <v>2144.69564842</v>
      </c>
      <c r="V95" s="36">
        <f>SUMIFS(СВЦЭМ!$D$39:$D$789,СВЦЭМ!$A$39:$A$789,$A95,СВЦЭМ!$B$39:$B$789,V$83)+'СЕТ СН'!$G$14+СВЦЭМ!$D$10+'СЕТ СН'!$G$6-'СЕТ СН'!$G$26</f>
        <v>2155.0673437700002</v>
      </c>
      <c r="W95" s="36">
        <f>SUMIFS(СВЦЭМ!$D$39:$D$789,СВЦЭМ!$A$39:$A$789,$A95,СВЦЭМ!$B$39:$B$789,W$83)+'СЕТ СН'!$G$14+СВЦЭМ!$D$10+'СЕТ СН'!$G$6-'СЕТ СН'!$G$26</f>
        <v>2185.72109344</v>
      </c>
      <c r="X95" s="36">
        <f>SUMIFS(СВЦЭМ!$D$39:$D$789,СВЦЭМ!$A$39:$A$789,$A95,СВЦЭМ!$B$39:$B$789,X$83)+'СЕТ СН'!$G$14+СВЦЭМ!$D$10+'СЕТ СН'!$G$6-'СЕТ СН'!$G$26</f>
        <v>2208.3518490900001</v>
      </c>
      <c r="Y95" s="36">
        <f>SUMIFS(СВЦЭМ!$D$39:$D$789,СВЦЭМ!$A$39:$A$789,$A95,СВЦЭМ!$B$39:$B$789,Y$83)+'СЕТ СН'!$G$14+СВЦЭМ!$D$10+'СЕТ СН'!$G$6-'СЕТ СН'!$G$26</f>
        <v>2252.3398643</v>
      </c>
    </row>
    <row r="96" spans="1:32" ht="15.75" x14ac:dyDescent="0.2">
      <c r="A96" s="35">
        <f t="shared" si="2"/>
        <v>45639</v>
      </c>
      <c r="B96" s="36">
        <f>SUMIFS(СВЦЭМ!$D$39:$D$789,СВЦЭМ!$A$39:$A$789,$A96,СВЦЭМ!$B$39:$B$789,B$83)+'СЕТ СН'!$G$14+СВЦЭМ!$D$10+'СЕТ СН'!$G$6-'СЕТ СН'!$G$26</f>
        <v>2303.5478470500002</v>
      </c>
      <c r="C96" s="36">
        <f>SUMIFS(СВЦЭМ!$D$39:$D$789,СВЦЭМ!$A$39:$A$789,$A96,СВЦЭМ!$B$39:$B$789,C$83)+'СЕТ СН'!$G$14+СВЦЭМ!$D$10+'СЕТ СН'!$G$6-'СЕТ СН'!$G$26</f>
        <v>2354.57204258</v>
      </c>
      <c r="D96" s="36">
        <f>SUMIFS(СВЦЭМ!$D$39:$D$789,СВЦЭМ!$A$39:$A$789,$A96,СВЦЭМ!$B$39:$B$789,D$83)+'СЕТ СН'!$G$14+СВЦЭМ!$D$10+'СЕТ СН'!$G$6-'СЕТ СН'!$G$26</f>
        <v>2386.8268720599999</v>
      </c>
      <c r="E96" s="36">
        <f>SUMIFS(СВЦЭМ!$D$39:$D$789,СВЦЭМ!$A$39:$A$789,$A96,СВЦЭМ!$B$39:$B$789,E$83)+'СЕТ СН'!$G$14+СВЦЭМ!$D$10+'СЕТ СН'!$G$6-'СЕТ СН'!$G$26</f>
        <v>2380.2639980399999</v>
      </c>
      <c r="F96" s="36">
        <f>SUMIFS(СВЦЭМ!$D$39:$D$789,СВЦЭМ!$A$39:$A$789,$A96,СВЦЭМ!$B$39:$B$789,F$83)+'СЕТ СН'!$G$14+СВЦЭМ!$D$10+'СЕТ СН'!$G$6-'СЕТ СН'!$G$26</f>
        <v>2365.5886540000001</v>
      </c>
      <c r="G96" s="36">
        <f>SUMIFS(СВЦЭМ!$D$39:$D$789,СВЦЭМ!$A$39:$A$789,$A96,СВЦЭМ!$B$39:$B$789,G$83)+'СЕТ СН'!$G$14+СВЦЭМ!$D$10+'СЕТ СН'!$G$6-'СЕТ СН'!$G$26</f>
        <v>2332.3065859899998</v>
      </c>
      <c r="H96" s="36">
        <f>SUMIFS(СВЦЭМ!$D$39:$D$789,СВЦЭМ!$A$39:$A$789,$A96,СВЦЭМ!$B$39:$B$789,H$83)+'СЕТ СН'!$G$14+СВЦЭМ!$D$10+'СЕТ СН'!$G$6-'СЕТ СН'!$G$26</f>
        <v>2262.4440784500002</v>
      </c>
      <c r="I96" s="36">
        <f>SUMIFS(СВЦЭМ!$D$39:$D$789,СВЦЭМ!$A$39:$A$789,$A96,СВЦЭМ!$B$39:$B$789,I$83)+'СЕТ СН'!$G$14+СВЦЭМ!$D$10+'СЕТ СН'!$G$6-'СЕТ СН'!$G$26</f>
        <v>2187.7454825700001</v>
      </c>
      <c r="J96" s="36">
        <f>SUMIFS(СВЦЭМ!$D$39:$D$789,СВЦЭМ!$A$39:$A$789,$A96,СВЦЭМ!$B$39:$B$789,J$83)+'СЕТ СН'!$G$14+СВЦЭМ!$D$10+'СЕТ СН'!$G$6-'СЕТ СН'!$G$26</f>
        <v>2146.9788308000002</v>
      </c>
      <c r="K96" s="36">
        <f>SUMIFS(СВЦЭМ!$D$39:$D$789,СВЦЭМ!$A$39:$A$789,$A96,СВЦЭМ!$B$39:$B$789,K$83)+'СЕТ СН'!$G$14+СВЦЭМ!$D$10+'СЕТ СН'!$G$6-'СЕТ СН'!$G$26</f>
        <v>2128.7237339600001</v>
      </c>
      <c r="L96" s="36">
        <f>SUMIFS(СВЦЭМ!$D$39:$D$789,СВЦЭМ!$A$39:$A$789,$A96,СВЦЭМ!$B$39:$B$789,L$83)+'СЕТ СН'!$G$14+СВЦЭМ!$D$10+'СЕТ СН'!$G$6-'СЕТ СН'!$G$26</f>
        <v>2119.9842302100001</v>
      </c>
      <c r="M96" s="36">
        <f>SUMIFS(СВЦЭМ!$D$39:$D$789,СВЦЭМ!$A$39:$A$789,$A96,СВЦЭМ!$B$39:$B$789,M$83)+'СЕТ СН'!$G$14+СВЦЭМ!$D$10+'СЕТ СН'!$G$6-'СЕТ СН'!$G$26</f>
        <v>2138.5651417200002</v>
      </c>
      <c r="N96" s="36">
        <f>SUMIFS(СВЦЭМ!$D$39:$D$789,СВЦЭМ!$A$39:$A$789,$A96,СВЦЭМ!$B$39:$B$789,N$83)+'СЕТ СН'!$G$14+СВЦЭМ!$D$10+'СЕТ СН'!$G$6-'СЕТ СН'!$G$26</f>
        <v>2128.6883872400003</v>
      </c>
      <c r="O96" s="36">
        <f>SUMIFS(СВЦЭМ!$D$39:$D$789,СВЦЭМ!$A$39:$A$789,$A96,СВЦЭМ!$B$39:$B$789,O$83)+'СЕТ СН'!$G$14+СВЦЭМ!$D$10+'СЕТ СН'!$G$6-'СЕТ СН'!$G$26</f>
        <v>2138.8943978000002</v>
      </c>
      <c r="P96" s="36">
        <f>SUMIFS(СВЦЭМ!$D$39:$D$789,СВЦЭМ!$A$39:$A$789,$A96,СВЦЭМ!$B$39:$B$789,P$83)+'СЕТ СН'!$G$14+СВЦЭМ!$D$10+'СЕТ СН'!$G$6-'СЕТ СН'!$G$26</f>
        <v>2150.86756487</v>
      </c>
      <c r="Q96" s="36">
        <f>SUMIFS(СВЦЭМ!$D$39:$D$789,СВЦЭМ!$A$39:$A$789,$A96,СВЦЭМ!$B$39:$B$789,Q$83)+'СЕТ СН'!$G$14+СВЦЭМ!$D$10+'СЕТ СН'!$G$6-'СЕТ СН'!$G$26</f>
        <v>2152.8045401899999</v>
      </c>
      <c r="R96" s="36">
        <f>SUMIFS(СВЦЭМ!$D$39:$D$789,СВЦЭМ!$A$39:$A$789,$A96,СВЦЭМ!$B$39:$B$789,R$83)+'СЕТ СН'!$G$14+СВЦЭМ!$D$10+'СЕТ СН'!$G$6-'СЕТ СН'!$G$26</f>
        <v>2126.7517470299999</v>
      </c>
      <c r="S96" s="36">
        <f>SUMIFS(СВЦЭМ!$D$39:$D$789,СВЦЭМ!$A$39:$A$789,$A96,СВЦЭМ!$B$39:$B$789,S$83)+'СЕТ СН'!$G$14+СВЦЭМ!$D$10+'СЕТ СН'!$G$6-'СЕТ СН'!$G$26</f>
        <v>2117.1352043000002</v>
      </c>
      <c r="T96" s="36">
        <f>SUMIFS(СВЦЭМ!$D$39:$D$789,СВЦЭМ!$A$39:$A$789,$A96,СВЦЭМ!$B$39:$B$789,T$83)+'СЕТ СН'!$G$14+СВЦЭМ!$D$10+'СЕТ СН'!$G$6-'СЕТ СН'!$G$26</f>
        <v>2105.6366612700003</v>
      </c>
      <c r="U96" s="36">
        <f>SUMIFS(СВЦЭМ!$D$39:$D$789,СВЦЭМ!$A$39:$A$789,$A96,СВЦЭМ!$B$39:$B$789,U$83)+'СЕТ СН'!$G$14+СВЦЭМ!$D$10+'СЕТ СН'!$G$6-'СЕТ СН'!$G$26</f>
        <v>2116.5067765499998</v>
      </c>
      <c r="V96" s="36">
        <f>SUMIFS(СВЦЭМ!$D$39:$D$789,СВЦЭМ!$A$39:$A$789,$A96,СВЦЭМ!$B$39:$B$789,V$83)+'СЕТ СН'!$G$14+СВЦЭМ!$D$10+'СЕТ СН'!$G$6-'СЕТ СН'!$G$26</f>
        <v>2133.7611826500001</v>
      </c>
      <c r="W96" s="36">
        <f>SUMIFS(СВЦЭМ!$D$39:$D$789,СВЦЭМ!$A$39:$A$789,$A96,СВЦЭМ!$B$39:$B$789,W$83)+'СЕТ СН'!$G$14+СВЦЭМ!$D$10+'СЕТ СН'!$G$6-'СЕТ СН'!$G$26</f>
        <v>2143.0113898500003</v>
      </c>
      <c r="X96" s="36">
        <f>SUMIFS(СВЦЭМ!$D$39:$D$789,СВЦЭМ!$A$39:$A$789,$A96,СВЦЭМ!$B$39:$B$789,X$83)+'СЕТ СН'!$G$14+СВЦЭМ!$D$10+'СЕТ СН'!$G$6-'СЕТ СН'!$G$26</f>
        <v>2183.9156746200001</v>
      </c>
      <c r="Y96" s="36">
        <f>SUMIFS(СВЦЭМ!$D$39:$D$789,СВЦЭМ!$A$39:$A$789,$A96,СВЦЭМ!$B$39:$B$789,Y$83)+'СЕТ СН'!$G$14+СВЦЭМ!$D$10+'СЕТ СН'!$G$6-'СЕТ СН'!$G$26</f>
        <v>2211.7346868900004</v>
      </c>
    </row>
    <row r="97" spans="1:25" ht="15.75" x14ac:dyDescent="0.2">
      <c r="A97" s="35">
        <f t="shared" si="2"/>
        <v>45640</v>
      </c>
      <c r="B97" s="36">
        <f>SUMIFS(СВЦЭМ!$D$39:$D$789,СВЦЭМ!$A$39:$A$789,$A97,СВЦЭМ!$B$39:$B$789,B$83)+'СЕТ СН'!$G$14+СВЦЭМ!$D$10+'СЕТ СН'!$G$6-'СЕТ СН'!$G$26</f>
        <v>2294.9595006999998</v>
      </c>
      <c r="C97" s="36">
        <f>SUMIFS(СВЦЭМ!$D$39:$D$789,СВЦЭМ!$A$39:$A$789,$A97,СВЦЭМ!$B$39:$B$789,C$83)+'СЕТ СН'!$G$14+СВЦЭМ!$D$10+'СЕТ СН'!$G$6-'СЕТ СН'!$G$26</f>
        <v>2330.5451765400003</v>
      </c>
      <c r="D97" s="36">
        <f>SUMIFS(СВЦЭМ!$D$39:$D$789,СВЦЭМ!$A$39:$A$789,$A97,СВЦЭМ!$B$39:$B$789,D$83)+'СЕТ СН'!$G$14+СВЦЭМ!$D$10+'СЕТ СН'!$G$6-'СЕТ СН'!$G$26</f>
        <v>2339.6129732499994</v>
      </c>
      <c r="E97" s="36">
        <f>SUMIFS(СВЦЭМ!$D$39:$D$789,СВЦЭМ!$A$39:$A$789,$A97,СВЦЭМ!$B$39:$B$789,E$83)+'СЕТ СН'!$G$14+СВЦЭМ!$D$10+'СЕТ СН'!$G$6-'СЕТ СН'!$G$26</f>
        <v>2364.7154326499995</v>
      </c>
      <c r="F97" s="36">
        <f>SUMIFS(СВЦЭМ!$D$39:$D$789,СВЦЭМ!$A$39:$A$789,$A97,СВЦЭМ!$B$39:$B$789,F$83)+'СЕТ СН'!$G$14+СВЦЭМ!$D$10+'СЕТ СН'!$G$6-'СЕТ СН'!$G$26</f>
        <v>2364.71396284</v>
      </c>
      <c r="G97" s="36">
        <f>SUMIFS(СВЦЭМ!$D$39:$D$789,СВЦЭМ!$A$39:$A$789,$A97,СВЦЭМ!$B$39:$B$789,G$83)+'СЕТ СН'!$G$14+СВЦЭМ!$D$10+'СЕТ СН'!$G$6-'СЕТ СН'!$G$26</f>
        <v>2348.6934932499998</v>
      </c>
      <c r="H97" s="36">
        <f>SUMIFS(СВЦЭМ!$D$39:$D$789,СВЦЭМ!$A$39:$A$789,$A97,СВЦЭМ!$B$39:$B$789,H$83)+'СЕТ СН'!$G$14+СВЦЭМ!$D$10+'СЕТ СН'!$G$6-'СЕТ СН'!$G$26</f>
        <v>2339.6164026699998</v>
      </c>
      <c r="I97" s="36">
        <f>SUMIFS(СВЦЭМ!$D$39:$D$789,СВЦЭМ!$A$39:$A$789,$A97,СВЦЭМ!$B$39:$B$789,I$83)+'СЕТ СН'!$G$14+СВЦЭМ!$D$10+'СЕТ СН'!$G$6-'СЕТ СН'!$G$26</f>
        <v>2304.1313524900002</v>
      </c>
      <c r="J97" s="36">
        <f>SUMIFS(СВЦЭМ!$D$39:$D$789,СВЦЭМ!$A$39:$A$789,$A97,СВЦЭМ!$B$39:$B$789,J$83)+'СЕТ СН'!$G$14+СВЦЭМ!$D$10+'СЕТ СН'!$G$6-'СЕТ СН'!$G$26</f>
        <v>2236.4445069100002</v>
      </c>
      <c r="K97" s="36">
        <f>SUMIFS(СВЦЭМ!$D$39:$D$789,СВЦЭМ!$A$39:$A$789,$A97,СВЦЭМ!$B$39:$B$789,K$83)+'СЕТ СН'!$G$14+СВЦЭМ!$D$10+'СЕТ СН'!$G$6-'СЕТ СН'!$G$26</f>
        <v>2127.2459568000004</v>
      </c>
      <c r="L97" s="36">
        <f>SUMIFS(СВЦЭМ!$D$39:$D$789,СВЦЭМ!$A$39:$A$789,$A97,СВЦЭМ!$B$39:$B$789,L$83)+'СЕТ СН'!$G$14+СВЦЭМ!$D$10+'СЕТ СН'!$G$6-'СЕТ СН'!$G$26</f>
        <v>2104.5979781400001</v>
      </c>
      <c r="M97" s="36">
        <f>SUMIFS(СВЦЭМ!$D$39:$D$789,СВЦЭМ!$A$39:$A$789,$A97,СВЦЭМ!$B$39:$B$789,M$83)+'СЕТ СН'!$G$14+СВЦЭМ!$D$10+'СЕТ СН'!$G$6-'СЕТ СН'!$G$26</f>
        <v>2121.7359351000005</v>
      </c>
      <c r="N97" s="36">
        <f>SUMIFS(СВЦЭМ!$D$39:$D$789,СВЦЭМ!$A$39:$A$789,$A97,СВЦЭМ!$B$39:$B$789,N$83)+'СЕТ СН'!$G$14+СВЦЭМ!$D$10+'СЕТ СН'!$G$6-'СЕТ СН'!$G$26</f>
        <v>2123.9198219200002</v>
      </c>
      <c r="O97" s="36">
        <f>SUMIFS(СВЦЭМ!$D$39:$D$789,СВЦЭМ!$A$39:$A$789,$A97,СВЦЭМ!$B$39:$B$789,O$83)+'СЕТ СН'!$G$14+СВЦЭМ!$D$10+'СЕТ СН'!$G$6-'СЕТ СН'!$G$26</f>
        <v>2128.3572753200001</v>
      </c>
      <c r="P97" s="36">
        <f>SUMIFS(СВЦЭМ!$D$39:$D$789,СВЦЭМ!$A$39:$A$789,$A97,СВЦЭМ!$B$39:$B$789,P$83)+'СЕТ СН'!$G$14+СВЦЭМ!$D$10+'СЕТ СН'!$G$6-'СЕТ СН'!$G$26</f>
        <v>2129.6658825900004</v>
      </c>
      <c r="Q97" s="36">
        <f>SUMIFS(СВЦЭМ!$D$39:$D$789,СВЦЭМ!$A$39:$A$789,$A97,СВЦЭМ!$B$39:$B$789,Q$83)+'СЕТ СН'!$G$14+СВЦЭМ!$D$10+'СЕТ СН'!$G$6-'СЕТ СН'!$G$26</f>
        <v>2164.9344337500002</v>
      </c>
      <c r="R97" s="36">
        <f>SUMIFS(СВЦЭМ!$D$39:$D$789,СВЦЭМ!$A$39:$A$789,$A97,СВЦЭМ!$B$39:$B$789,R$83)+'СЕТ СН'!$G$14+СВЦЭМ!$D$10+'СЕТ СН'!$G$6-'СЕТ СН'!$G$26</f>
        <v>2161.7637935700004</v>
      </c>
      <c r="S97" s="36">
        <f>SUMIFS(СВЦЭМ!$D$39:$D$789,СВЦЭМ!$A$39:$A$789,$A97,СВЦЭМ!$B$39:$B$789,S$83)+'СЕТ СН'!$G$14+СВЦЭМ!$D$10+'СЕТ СН'!$G$6-'СЕТ СН'!$G$26</f>
        <v>2116.1573821100001</v>
      </c>
      <c r="T97" s="36">
        <f>SUMIFS(СВЦЭМ!$D$39:$D$789,СВЦЭМ!$A$39:$A$789,$A97,СВЦЭМ!$B$39:$B$789,T$83)+'СЕТ СН'!$G$14+СВЦЭМ!$D$10+'СЕТ СН'!$G$6-'СЕТ СН'!$G$26</f>
        <v>2090.7636786100002</v>
      </c>
      <c r="U97" s="36">
        <f>SUMIFS(СВЦЭМ!$D$39:$D$789,СВЦЭМ!$A$39:$A$789,$A97,СВЦЭМ!$B$39:$B$789,U$83)+'СЕТ СН'!$G$14+СВЦЭМ!$D$10+'СЕТ СН'!$G$6-'СЕТ СН'!$G$26</f>
        <v>2102.3790023900001</v>
      </c>
      <c r="V97" s="36">
        <f>SUMIFS(СВЦЭМ!$D$39:$D$789,СВЦЭМ!$A$39:$A$789,$A97,СВЦЭМ!$B$39:$B$789,V$83)+'СЕТ СН'!$G$14+СВЦЭМ!$D$10+'СЕТ СН'!$G$6-'СЕТ СН'!$G$26</f>
        <v>2160.3102106100005</v>
      </c>
      <c r="W97" s="36">
        <f>SUMIFS(СВЦЭМ!$D$39:$D$789,СВЦЭМ!$A$39:$A$789,$A97,СВЦЭМ!$B$39:$B$789,W$83)+'СЕТ СН'!$G$14+СВЦЭМ!$D$10+'СЕТ СН'!$G$6-'СЕТ СН'!$G$26</f>
        <v>2185.0601563800001</v>
      </c>
      <c r="X97" s="36">
        <f>SUMIFS(СВЦЭМ!$D$39:$D$789,СВЦЭМ!$A$39:$A$789,$A97,СВЦЭМ!$B$39:$B$789,X$83)+'СЕТ СН'!$G$14+СВЦЭМ!$D$10+'СЕТ СН'!$G$6-'СЕТ СН'!$G$26</f>
        <v>2207.6096865999998</v>
      </c>
      <c r="Y97" s="36">
        <f>SUMIFS(СВЦЭМ!$D$39:$D$789,СВЦЭМ!$A$39:$A$789,$A97,СВЦЭМ!$B$39:$B$789,Y$83)+'СЕТ СН'!$G$14+СВЦЭМ!$D$10+'СЕТ СН'!$G$6-'СЕТ СН'!$G$26</f>
        <v>2253.60301531</v>
      </c>
    </row>
    <row r="98" spans="1:25" ht="15.75" x14ac:dyDescent="0.2">
      <c r="A98" s="35">
        <f t="shared" si="2"/>
        <v>45641</v>
      </c>
      <c r="B98" s="36">
        <f>SUMIFS(СВЦЭМ!$D$39:$D$789,СВЦЭМ!$A$39:$A$789,$A98,СВЦЭМ!$B$39:$B$789,B$83)+'СЕТ СН'!$G$14+СВЦЭМ!$D$10+'СЕТ СН'!$G$6-'СЕТ СН'!$G$26</f>
        <v>2252.02579238</v>
      </c>
      <c r="C98" s="36">
        <f>SUMIFS(СВЦЭМ!$D$39:$D$789,СВЦЭМ!$A$39:$A$789,$A98,СВЦЭМ!$B$39:$B$789,C$83)+'СЕТ СН'!$G$14+СВЦЭМ!$D$10+'СЕТ СН'!$G$6-'СЕТ СН'!$G$26</f>
        <v>2259.38374587</v>
      </c>
      <c r="D98" s="36">
        <f>SUMIFS(СВЦЭМ!$D$39:$D$789,СВЦЭМ!$A$39:$A$789,$A98,СВЦЭМ!$B$39:$B$789,D$83)+'СЕТ СН'!$G$14+СВЦЭМ!$D$10+'СЕТ СН'!$G$6-'СЕТ СН'!$G$26</f>
        <v>2297.0733087300005</v>
      </c>
      <c r="E98" s="36">
        <f>SUMIFS(СВЦЭМ!$D$39:$D$789,СВЦЭМ!$A$39:$A$789,$A98,СВЦЭМ!$B$39:$B$789,E$83)+'СЕТ СН'!$G$14+СВЦЭМ!$D$10+'СЕТ СН'!$G$6-'СЕТ СН'!$G$26</f>
        <v>2306.6658552600002</v>
      </c>
      <c r="F98" s="36">
        <f>SUMIFS(СВЦЭМ!$D$39:$D$789,СВЦЭМ!$A$39:$A$789,$A98,СВЦЭМ!$B$39:$B$789,F$83)+'СЕТ СН'!$G$14+СВЦЭМ!$D$10+'СЕТ СН'!$G$6-'СЕТ СН'!$G$26</f>
        <v>2314.8376818800002</v>
      </c>
      <c r="G98" s="36">
        <f>SUMIFS(СВЦЭМ!$D$39:$D$789,СВЦЭМ!$A$39:$A$789,$A98,СВЦЭМ!$B$39:$B$789,G$83)+'СЕТ СН'!$G$14+СВЦЭМ!$D$10+'СЕТ СН'!$G$6-'СЕТ СН'!$G$26</f>
        <v>2298.1788605900001</v>
      </c>
      <c r="H98" s="36">
        <f>SUMIFS(СВЦЭМ!$D$39:$D$789,СВЦЭМ!$A$39:$A$789,$A98,СВЦЭМ!$B$39:$B$789,H$83)+'СЕТ СН'!$G$14+СВЦЭМ!$D$10+'СЕТ СН'!$G$6-'СЕТ СН'!$G$26</f>
        <v>2281.21748015</v>
      </c>
      <c r="I98" s="36">
        <f>SUMIFS(СВЦЭМ!$D$39:$D$789,СВЦЭМ!$A$39:$A$789,$A98,СВЦЭМ!$B$39:$B$789,I$83)+'СЕТ СН'!$G$14+СВЦЭМ!$D$10+'СЕТ СН'!$G$6-'СЕТ СН'!$G$26</f>
        <v>2288.4659984099999</v>
      </c>
      <c r="J98" s="36">
        <f>SUMIFS(СВЦЭМ!$D$39:$D$789,СВЦЭМ!$A$39:$A$789,$A98,СВЦЭМ!$B$39:$B$789,J$83)+'СЕТ СН'!$G$14+СВЦЭМ!$D$10+'СЕТ СН'!$G$6-'СЕТ СН'!$G$26</f>
        <v>2215.64849168</v>
      </c>
      <c r="K98" s="36">
        <f>SUMIFS(СВЦЭМ!$D$39:$D$789,СВЦЭМ!$A$39:$A$789,$A98,СВЦЭМ!$B$39:$B$789,K$83)+'СЕТ СН'!$G$14+СВЦЭМ!$D$10+'СЕТ СН'!$G$6-'СЕТ СН'!$G$26</f>
        <v>2138.1731840399998</v>
      </c>
      <c r="L98" s="36">
        <f>SUMIFS(СВЦЭМ!$D$39:$D$789,СВЦЭМ!$A$39:$A$789,$A98,СВЦЭМ!$B$39:$B$789,L$83)+'СЕТ СН'!$G$14+СВЦЭМ!$D$10+'СЕТ СН'!$G$6-'СЕТ СН'!$G$26</f>
        <v>2108.1404418500001</v>
      </c>
      <c r="M98" s="36">
        <f>SUMIFS(СВЦЭМ!$D$39:$D$789,СВЦЭМ!$A$39:$A$789,$A98,СВЦЭМ!$B$39:$B$789,M$83)+'СЕТ СН'!$G$14+СВЦЭМ!$D$10+'СЕТ СН'!$G$6-'СЕТ СН'!$G$26</f>
        <v>2119.60459739</v>
      </c>
      <c r="N98" s="36">
        <f>SUMIFS(СВЦЭМ!$D$39:$D$789,СВЦЭМ!$A$39:$A$789,$A98,СВЦЭМ!$B$39:$B$789,N$83)+'СЕТ СН'!$G$14+СВЦЭМ!$D$10+'СЕТ СН'!$G$6-'СЕТ СН'!$G$26</f>
        <v>2155.7019192900002</v>
      </c>
      <c r="O98" s="36">
        <f>SUMIFS(СВЦЭМ!$D$39:$D$789,СВЦЭМ!$A$39:$A$789,$A98,СВЦЭМ!$B$39:$B$789,O$83)+'СЕТ СН'!$G$14+СВЦЭМ!$D$10+'СЕТ СН'!$G$6-'СЕТ СН'!$G$26</f>
        <v>2170.7371296600004</v>
      </c>
      <c r="P98" s="36">
        <f>SUMIFS(СВЦЭМ!$D$39:$D$789,СВЦЭМ!$A$39:$A$789,$A98,СВЦЭМ!$B$39:$B$789,P$83)+'СЕТ СН'!$G$14+СВЦЭМ!$D$10+'СЕТ СН'!$G$6-'СЕТ СН'!$G$26</f>
        <v>2193.6306990500002</v>
      </c>
      <c r="Q98" s="36">
        <f>SUMIFS(СВЦЭМ!$D$39:$D$789,СВЦЭМ!$A$39:$A$789,$A98,СВЦЭМ!$B$39:$B$789,Q$83)+'СЕТ СН'!$G$14+СВЦЭМ!$D$10+'СЕТ СН'!$G$6-'СЕТ СН'!$G$26</f>
        <v>2210.5639372800001</v>
      </c>
      <c r="R98" s="36">
        <f>SUMIFS(СВЦЭМ!$D$39:$D$789,СВЦЭМ!$A$39:$A$789,$A98,СВЦЭМ!$B$39:$B$789,R$83)+'СЕТ СН'!$G$14+СВЦЭМ!$D$10+'СЕТ СН'!$G$6-'СЕТ СН'!$G$26</f>
        <v>2199.4390970700001</v>
      </c>
      <c r="S98" s="36">
        <f>SUMIFS(СВЦЭМ!$D$39:$D$789,СВЦЭМ!$A$39:$A$789,$A98,СВЦЭМ!$B$39:$B$789,S$83)+'СЕТ СН'!$G$14+СВЦЭМ!$D$10+'СЕТ СН'!$G$6-'СЕТ СН'!$G$26</f>
        <v>2139.7805013400002</v>
      </c>
      <c r="T98" s="36">
        <f>SUMIFS(СВЦЭМ!$D$39:$D$789,СВЦЭМ!$A$39:$A$789,$A98,СВЦЭМ!$B$39:$B$789,T$83)+'СЕТ СН'!$G$14+СВЦЭМ!$D$10+'СЕТ СН'!$G$6-'СЕТ СН'!$G$26</f>
        <v>2117.53377335</v>
      </c>
      <c r="U98" s="36">
        <f>SUMIFS(СВЦЭМ!$D$39:$D$789,СВЦЭМ!$A$39:$A$789,$A98,СВЦЭМ!$B$39:$B$789,U$83)+'СЕТ СН'!$G$14+СВЦЭМ!$D$10+'СЕТ СН'!$G$6-'СЕТ СН'!$G$26</f>
        <v>2130.1545151600003</v>
      </c>
      <c r="V98" s="36">
        <f>SUMIFS(СВЦЭМ!$D$39:$D$789,СВЦЭМ!$A$39:$A$789,$A98,СВЦЭМ!$B$39:$B$789,V$83)+'СЕТ СН'!$G$14+СВЦЭМ!$D$10+'СЕТ СН'!$G$6-'СЕТ СН'!$G$26</f>
        <v>2142.4023732900005</v>
      </c>
      <c r="W98" s="36">
        <f>SUMIFS(СВЦЭМ!$D$39:$D$789,СВЦЭМ!$A$39:$A$789,$A98,СВЦЭМ!$B$39:$B$789,W$83)+'СЕТ СН'!$G$14+СВЦЭМ!$D$10+'СЕТ СН'!$G$6-'СЕТ СН'!$G$26</f>
        <v>2155.9953530900002</v>
      </c>
      <c r="X98" s="36">
        <f>SUMIFS(СВЦЭМ!$D$39:$D$789,СВЦЭМ!$A$39:$A$789,$A98,СВЦЭМ!$B$39:$B$789,X$83)+'СЕТ СН'!$G$14+СВЦЭМ!$D$10+'СЕТ СН'!$G$6-'СЕТ СН'!$G$26</f>
        <v>2209.8599736200003</v>
      </c>
      <c r="Y98" s="36">
        <f>SUMIFS(СВЦЭМ!$D$39:$D$789,СВЦЭМ!$A$39:$A$789,$A98,СВЦЭМ!$B$39:$B$789,Y$83)+'СЕТ СН'!$G$14+СВЦЭМ!$D$10+'СЕТ СН'!$G$6-'СЕТ СН'!$G$26</f>
        <v>2237.12468704</v>
      </c>
    </row>
    <row r="99" spans="1:25" ht="15.75" x14ac:dyDescent="0.2">
      <c r="A99" s="35">
        <f t="shared" si="2"/>
        <v>45642</v>
      </c>
      <c r="B99" s="36">
        <f>SUMIFS(СВЦЭМ!$D$39:$D$789,СВЦЭМ!$A$39:$A$789,$A99,СВЦЭМ!$B$39:$B$789,B$83)+'СЕТ СН'!$G$14+СВЦЭМ!$D$10+'СЕТ СН'!$G$6-'СЕТ СН'!$G$26</f>
        <v>2167.7302351899998</v>
      </c>
      <c r="C99" s="36">
        <f>SUMIFS(СВЦЭМ!$D$39:$D$789,СВЦЭМ!$A$39:$A$789,$A99,СВЦЭМ!$B$39:$B$789,C$83)+'СЕТ СН'!$G$14+СВЦЭМ!$D$10+'СЕТ СН'!$G$6-'СЕТ СН'!$G$26</f>
        <v>2204.6499437700004</v>
      </c>
      <c r="D99" s="36">
        <f>SUMIFS(СВЦЭМ!$D$39:$D$789,СВЦЭМ!$A$39:$A$789,$A99,СВЦЭМ!$B$39:$B$789,D$83)+'СЕТ СН'!$G$14+СВЦЭМ!$D$10+'СЕТ СН'!$G$6-'СЕТ СН'!$G$26</f>
        <v>2217.7425674599999</v>
      </c>
      <c r="E99" s="36">
        <f>SUMIFS(СВЦЭМ!$D$39:$D$789,СВЦЭМ!$A$39:$A$789,$A99,СВЦЭМ!$B$39:$B$789,E$83)+'СЕТ СН'!$G$14+СВЦЭМ!$D$10+'СЕТ СН'!$G$6-'СЕТ СН'!$G$26</f>
        <v>2227.33554589</v>
      </c>
      <c r="F99" s="36">
        <f>SUMIFS(СВЦЭМ!$D$39:$D$789,СВЦЭМ!$A$39:$A$789,$A99,СВЦЭМ!$B$39:$B$789,F$83)+'СЕТ СН'!$G$14+СВЦЭМ!$D$10+'СЕТ СН'!$G$6-'СЕТ СН'!$G$26</f>
        <v>2219.3313987500001</v>
      </c>
      <c r="G99" s="36">
        <f>SUMIFS(СВЦЭМ!$D$39:$D$789,СВЦЭМ!$A$39:$A$789,$A99,СВЦЭМ!$B$39:$B$789,G$83)+'СЕТ СН'!$G$14+СВЦЭМ!$D$10+'СЕТ СН'!$G$6-'СЕТ СН'!$G$26</f>
        <v>2189.0660267100002</v>
      </c>
      <c r="H99" s="36">
        <f>SUMIFS(СВЦЭМ!$D$39:$D$789,СВЦЭМ!$A$39:$A$789,$A99,СВЦЭМ!$B$39:$B$789,H$83)+'СЕТ СН'!$G$14+СВЦЭМ!$D$10+'СЕТ СН'!$G$6-'СЕТ СН'!$G$26</f>
        <v>2187.3364538200003</v>
      </c>
      <c r="I99" s="36">
        <f>SUMIFS(СВЦЭМ!$D$39:$D$789,СВЦЭМ!$A$39:$A$789,$A99,СВЦЭМ!$B$39:$B$789,I$83)+'СЕТ СН'!$G$14+СВЦЭМ!$D$10+'СЕТ СН'!$G$6-'СЕТ СН'!$G$26</f>
        <v>2127.3237656700003</v>
      </c>
      <c r="J99" s="36">
        <f>SUMIFS(СВЦЭМ!$D$39:$D$789,СВЦЭМ!$A$39:$A$789,$A99,СВЦЭМ!$B$39:$B$789,J$83)+'СЕТ СН'!$G$14+СВЦЭМ!$D$10+'СЕТ СН'!$G$6-'СЕТ СН'!$G$26</f>
        <v>2131.0104136200002</v>
      </c>
      <c r="K99" s="36">
        <f>SUMIFS(СВЦЭМ!$D$39:$D$789,СВЦЭМ!$A$39:$A$789,$A99,СВЦЭМ!$B$39:$B$789,K$83)+'СЕТ СН'!$G$14+СВЦЭМ!$D$10+'СЕТ СН'!$G$6-'СЕТ СН'!$G$26</f>
        <v>2122.5159270900003</v>
      </c>
      <c r="L99" s="36">
        <f>SUMIFS(СВЦЭМ!$D$39:$D$789,СВЦЭМ!$A$39:$A$789,$A99,СВЦЭМ!$B$39:$B$789,L$83)+'СЕТ СН'!$G$14+СВЦЭМ!$D$10+'СЕТ СН'!$G$6-'СЕТ СН'!$G$26</f>
        <v>2111.1805061000005</v>
      </c>
      <c r="M99" s="36">
        <f>SUMIFS(СВЦЭМ!$D$39:$D$789,СВЦЭМ!$A$39:$A$789,$A99,СВЦЭМ!$B$39:$B$789,M$83)+'СЕТ СН'!$G$14+СВЦЭМ!$D$10+'СЕТ СН'!$G$6-'СЕТ СН'!$G$26</f>
        <v>2126.12717763</v>
      </c>
      <c r="N99" s="36">
        <f>SUMIFS(СВЦЭМ!$D$39:$D$789,СВЦЭМ!$A$39:$A$789,$A99,СВЦЭМ!$B$39:$B$789,N$83)+'СЕТ СН'!$G$14+СВЦЭМ!$D$10+'СЕТ СН'!$G$6-'СЕТ СН'!$G$26</f>
        <v>2116.40503773</v>
      </c>
      <c r="O99" s="36">
        <f>SUMIFS(СВЦЭМ!$D$39:$D$789,СВЦЭМ!$A$39:$A$789,$A99,СВЦЭМ!$B$39:$B$789,O$83)+'СЕТ СН'!$G$14+СВЦЭМ!$D$10+'СЕТ СН'!$G$6-'СЕТ СН'!$G$26</f>
        <v>2135.5199379200003</v>
      </c>
      <c r="P99" s="36">
        <f>SUMIFS(СВЦЭМ!$D$39:$D$789,СВЦЭМ!$A$39:$A$789,$A99,СВЦЭМ!$B$39:$B$789,P$83)+'СЕТ СН'!$G$14+СВЦЭМ!$D$10+'СЕТ СН'!$G$6-'СЕТ СН'!$G$26</f>
        <v>2146.2414294300002</v>
      </c>
      <c r="Q99" s="36">
        <f>SUMIFS(СВЦЭМ!$D$39:$D$789,СВЦЭМ!$A$39:$A$789,$A99,СВЦЭМ!$B$39:$B$789,Q$83)+'СЕТ СН'!$G$14+СВЦЭМ!$D$10+'СЕТ СН'!$G$6-'СЕТ СН'!$G$26</f>
        <v>2158.9982633700001</v>
      </c>
      <c r="R99" s="36">
        <f>SUMIFS(СВЦЭМ!$D$39:$D$789,СВЦЭМ!$A$39:$A$789,$A99,СВЦЭМ!$B$39:$B$789,R$83)+'СЕТ СН'!$G$14+СВЦЭМ!$D$10+'СЕТ СН'!$G$6-'СЕТ СН'!$G$26</f>
        <v>2142.3314630700002</v>
      </c>
      <c r="S99" s="36">
        <f>SUMIFS(СВЦЭМ!$D$39:$D$789,СВЦЭМ!$A$39:$A$789,$A99,СВЦЭМ!$B$39:$B$789,S$83)+'СЕТ СН'!$G$14+СВЦЭМ!$D$10+'СЕТ СН'!$G$6-'СЕТ СН'!$G$26</f>
        <v>2099.9720608000002</v>
      </c>
      <c r="T99" s="36">
        <f>SUMIFS(СВЦЭМ!$D$39:$D$789,СВЦЭМ!$A$39:$A$789,$A99,СВЦЭМ!$B$39:$B$789,T$83)+'СЕТ СН'!$G$14+СВЦЭМ!$D$10+'СЕТ СН'!$G$6-'СЕТ СН'!$G$26</f>
        <v>2101.4088459000004</v>
      </c>
      <c r="U99" s="36">
        <f>SUMIFS(СВЦЭМ!$D$39:$D$789,СВЦЭМ!$A$39:$A$789,$A99,СВЦЭМ!$B$39:$B$789,U$83)+'СЕТ СН'!$G$14+СВЦЭМ!$D$10+'СЕТ СН'!$G$6-'СЕТ СН'!$G$26</f>
        <v>2103.6555981299998</v>
      </c>
      <c r="V99" s="36">
        <f>SUMIFS(СВЦЭМ!$D$39:$D$789,СВЦЭМ!$A$39:$A$789,$A99,СВЦЭМ!$B$39:$B$789,V$83)+'СЕТ СН'!$G$14+СВЦЭМ!$D$10+'СЕТ СН'!$G$6-'СЕТ СН'!$G$26</f>
        <v>2122.8520171199998</v>
      </c>
      <c r="W99" s="36">
        <f>SUMIFS(СВЦЭМ!$D$39:$D$789,СВЦЭМ!$A$39:$A$789,$A99,СВЦЭМ!$B$39:$B$789,W$83)+'СЕТ СН'!$G$14+СВЦЭМ!$D$10+'СЕТ СН'!$G$6-'СЕТ СН'!$G$26</f>
        <v>2146.6627291200002</v>
      </c>
      <c r="X99" s="36">
        <f>SUMIFS(СВЦЭМ!$D$39:$D$789,СВЦЭМ!$A$39:$A$789,$A99,СВЦЭМ!$B$39:$B$789,X$83)+'СЕТ СН'!$G$14+СВЦЭМ!$D$10+'СЕТ СН'!$G$6-'СЕТ СН'!$G$26</f>
        <v>2179.0536390900002</v>
      </c>
      <c r="Y99" s="36">
        <f>SUMIFS(СВЦЭМ!$D$39:$D$789,СВЦЭМ!$A$39:$A$789,$A99,СВЦЭМ!$B$39:$B$789,Y$83)+'СЕТ СН'!$G$14+СВЦЭМ!$D$10+'СЕТ СН'!$G$6-'СЕТ СН'!$G$26</f>
        <v>2218.3994912400003</v>
      </c>
    </row>
    <row r="100" spans="1:25" ht="15.75" x14ac:dyDescent="0.2">
      <c r="A100" s="35">
        <f t="shared" si="2"/>
        <v>45643</v>
      </c>
      <c r="B100" s="36">
        <f>SUMIFS(СВЦЭМ!$D$39:$D$789,СВЦЭМ!$A$39:$A$789,$A100,СВЦЭМ!$B$39:$B$789,B$83)+'СЕТ СН'!$G$14+СВЦЭМ!$D$10+'СЕТ СН'!$G$6-'СЕТ СН'!$G$26</f>
        <v>2368.6575431399997</v>
      </c>
      <c r="C100" s="36">
        <f>SUMIFS(СВЦЭМ!$D$39:$D$789,СВЦЭМ!$A$39:$A$789,$A100,СВЦЭМ!$B$39:$B$789,C$83)+'СЕТ СН'!$G$14+СВЦЭМ!$D$10+'СЕТ СН'!$G$6-'СЕТ СН'!$G$26</f>
        <v>2426.08141084</v>
      </c>
      <c r="D100" s="36">
        <f>SUMIFS(СВЦЭМ!$D$39:$D$789,СВЦЭМ!$A$39:$A$789,$A100,СВЦЭМ!$B$39:$B$789,D$83)+'СЕТ СН'!$G$14+СВЦЭМ!$D$10+'СЕТ СН'!$G$6-'СЕТ СН'!$G$26</f>
        <v>2470.5249431299999</v>
      </c>
      <c r="E100" s="36">
        <f>SUMIFS(СВЦЭМ!$D$39:$D$789,СВЦЭМ!$A$39:$A$789,$A100,СВЦЭМ!$B$39:$B$789,E$83)+'СЕТ СН'!$G$14+СВЦЭМ!$D$10+'СЕТ СН'!$G$6-'СЕТ СН'!$G$26</f>
        <v>2497.4369111999995</v>
      </c>
      <c r="F100" s="36">
        <f>SUMIFS(СВЦЭМ!$D$39:$D$789,СВЦЭМ!$A$39:$A$789,$A100,СВЦЭМ!$B$39:$B$789,F$83)+'СЕТ СН'!$G$14+СВЦЭМ!$D$10+'СЕТ СН'!$G$6-'СЕТ СН'!$G$26</f>
        <v>2514.4227228700001</v>
      </c>
      <c r="G100" s="36">
        <f>SUMIFS(СВЦЭМ!$D$39:$D$789,СВЦЭМ!$A$39:$A$789,$A100,СВЦЭМ!$B$39:$B$789,G$83)+'СЕТ СН'!$G$14+СВЦЭМ!$D$10+'СЕТ СН'!$G$6-'СЕТ СН'!$G$26</f>
        <v>2528.7761338600003</v>
      </c>
      <c r="H100" s="36">
        <f>SUMIFS(СВЦЭМ!$D$39:$D$789,СВЦЭМ!$A$39:$A$789,$A100,СВЦЭМ!$B$39:$B$789,H$83)+'СЕТ СН'!$G$14+СВЦЭМ!$D$10+'СЕТ СН'!$G$6-'СЕТ СН'!$G$26</f>
        <v>2451.6249689400001</v>
      </c>
      <c r="I100" s="36">
        <f>SUMIFS(СВЦЭМ!$D$39:$D$789,СВЦЭМ!$A$39:$A$789,$A100,СВЦЭМ!$B$39:$B$789,I$83)+'СЕТ СН'!$G$14+СВЦЭМ!$D$10+'СЕТ СН'!$G$6-'СЕТ СН'!$G$26</f>
        <v>2364.4943826499994</v>
      </c>
      <c r="J100" s="36">
        <f>SUMIFS(СВЦЭМ!$D$39:$D$789,СВЦЭМ!$A$39:$A$789,$A100,СВЦЭМ!$B$39:$B$789,J$83)+'СЕТ СН'!$G$14+СВЦЭМ!$D$10+'СЕТ СН'!$G$6-'СЕТ СН'!$G$26</f>
        <v>2328.8361748799998</v>
      </c>
      <c r="K100" s="36">
        <f>SUMIFS(СВЦЭМ!$D$39:$D$789,СВЦЭМ!$A$39:$A$789,$A100,СВЦЭМ!$B$39:$B$789,K$83)+'СЕТ СН'!$G$14+СВЦЭМ!$D$10+'СЕТ СН'!$G$6-'СЕТ СН'!$G$26</f>
        <v>2269.4516676399999</v>
      </c>
      <c r="L100" s="36">
        <f>SUMIFS(СВЦЭМ!$D$39:$D$789,СВЦЭМ!$A$39:$A$789,$A100,СВЦЭМ!$B$39:$B$789,L$83)+'СЕТ СН'!$G$14+СВЦЭМ!$D$10+'СЕТ СН'!$G$6-'СЕТ СН'!$G$26</f>
        <v>2244.4071800000002</v>
      </c>
      <c r="M100" s="36">
        <f>SUMIFS(СВЦЭМ!$D$39:$D$789,СВЦЭМ!$A$39:$A$789,$A100,СВЦЭМ!$B$39:$B$789,M$83)+'СЕТ СН'!$G$14+СВЦЭМ!$D$10+'СЕТ СН'!$G$6-'СЕТ СН'!$G$26</f>
        <v>2255.4801527999998</v>
      </c>
      <c r="N100" s="36">
        <f>SUMIFS(СВЦЭМ!$D$39:$D$789,СВЦЭМ!$A$39:$A$789,$A100,СВЦЭМ!$B$39:$B$789,N$83)+'СЕТ СН'!$G$14+СВЦЭМ!$D$10+'СЕТ СН'!$G$6-'СЕТ СН'!$G$26</f>
        <v>2274.4503661700001</v>
      </c>
      <c r="O100" s="36">
        <f>SUMIFS(СВЦЭМ!$D$39:$D$789,СВЦЭМ!$A$39:$A$789,$A100,СВЦЭМ!$B$39:$B$789,O$83)+'СЕТ СН'!$G$14+СВЦЭМ!$D$10+'СЕТ СН'!$G$6-'СЕТ СН'!$G$26</f>
        <v>2277.8697846900004</v>
      </c>
      <c r="P100" s="36">
        <f>SUMIFS(СВЦЭМ!$D$39:$D$789,СВЦЭМ!$A$39:$A$789,$A100,СВЦЭМ!$B$39:$B$789,P$83)+'СЕТ СН'!$G$14+СВЦЭМ!$D$10+'СЕТ СН'!$G$6-'СЕТ СН'!$G$26</f>
        <v>2279.1129872900001</v>
      </c>
      <c r="Q100" s="36">
        <f>SUMIFS(СВЦЭМ!$D$39:$D$789,СВЦЭМ!$A$39:$A$789,$A100,СВЦЭМ!$B$39:$B$789,Q$83)+'СЕТ СН'!$G$14+СВЦЭМ!$D$10+'СЕТ СН'!$G$6-'СЕТ СН'!$G$26</f>
        <v>2295.1000573400001</v>
      </c>
      <c r="R100" s="36">
        <f>SUMIFS(СВЦЭМ!$D$39:$D$789,СВЦЭМ!$A$39:$A$789,$A100,СВЦЭМ!$B$39:$B$789,R$83)+'СЕТ СН'!$G$14+СВЦЭМ!$D$10+'СЕТ СН'!$G$6-'СЕТ СН'!$G$26</f>
        <v>2286.86353246</v>
      </c>
      <c r="S100" s="36">
        <f>SUMIFS(СВЦЭМ!$D$39:$D$789,СВЦЭМ!$A$39:$A$789,$A100,СВЦЭМ!$B$39:$B$789,S$83)+'СЕТ СН'!$G$14+СВЦЭМ!$D$10+'СЕТ СН'!$G$6-'СЕТ СН'!$G$26</f>
        <v>2256.3877114800002</v>
      </c>
      <c r="T100" s="36">
        <f>SUMIFS(СВЦЭМ!$D$39:$D$789,СВЦЭМ!$A$39:$A$789,$A100,СВЦЭМ!$B$39:$B$789,T$83)+'СЕТ СН'!$G$14+СВЦЭМ!$D$10+'СЕТ СН'!$G$6-'СЕТ СН'!$G$26</f>
        <v>2300.0524887000001</v>
      </c>
      <c r="U100" s="36">
        <f>SUMIFS(СВЦЭМ!$D$39:$D$789,СВЦЭМ!$A$39:$A$789,$A100,СВЦЭМ!$B$39:$B$789,U$83)+'СЕТ СН'!$G$14+СВЦЭМ!$D$10+'СЕТ СН'!$G$6-'СЕТ СН'!$G$26</f>
        <v>2296.9329746500002</v>
      </c>
      <c r="V100" s="36">
        <f>SUMIFS(СВЦЭМ!$D$39:$D$789,СВЦЭМ!$A$39:$A$789,$A100,СВЦЭМ!$B$39:$B$789,V$83)+'СЕТ СН'!$G$14+СВЦЭМ!$D$10+'СЕТ СН'!$G$6-'СЕТ СН'!$G$26</f>
        <v>2356.5876465900001</v>
      </c>
      <c r="W100" s="36">
        <f>SUMIFS(СВЦЭМ!$D$39:$D$789,СВЦЭМ!$A$39:$A$789,$A100,СВЦЭМ!$B$39:$B$789,W$83)+'СЕТ СН'!$G$14+СВЦЭМ!$D$10+'СЕТ СН'!$G$6-'СЕТ СН'!$G$26</f>
        <v>2382.7532638499997</v>
      </c>
      <c r="X100" s="36">
        <f>SUMIFS(СВЦЭМ!$D$39:$D$789,СВЦЭМ!$A$39:$A$789,$A100,СВЦЭМ!$B$39:$B$789,X$83)+'СЕТ СН'!$G$14+СВЦЭМ!$D$10+'СЕТ СН'!$G$6-'СЕТ СН'!$G$26</f>
        <v>2401.94940933</v>
      </c>
      <c r="Y100" s="36">
        <f>SUMIFS(СВЦЭМ!$D$39:$D$789,СВЦЭМ!$A$39:$A$789,$A100,СВЦЭМ!$B$39:$B$789,Y$83)+'СЕТ СН'!$G$14+СВЦЭМ!$D$10+'СЕТ СН'!$G$6-'СЕТ СН'!$G$26</f>
        <v>2415.2093626599999</v>
      </c>
    </row>
    <row r="101" spans="1:25" ht="15.75" x14ac:dyDescent="0.2">
      <c r="A101" s="35">
        <f t="shared" si="2"/>
        <v>45644</v>
      </c>
      <c r="B101" s="36">
        <f>SUMIFS(СВЦЭМ!$D$39:$D$789,СВЦЭМ!$A$39:$A$789,$A101,СВЦЭМ!$B$39:$B$789,B$83)+'СЕТ СН'!$G$14+СВЦЭМ!$D$10+'СЕТ СН'!$G$6-'СЕТ СН'!$G$26</f>
        <v>2530.36641547</v>
      </c>
      <c r="C101" s="36">
        <f>SUMIFS(СВЦЭМ!$D$39:$D$789,СВЦЭМ!$A$39:$A$789,$A101,СВЦЭМ!$B$39:$B$789,C$83)+'СЕТ СН'!$G$14+СВЦЭМ!$D$10+'СЕТ СН'!$G$6-'СЕТ СН'!$G$26</f>
        <v>2574.4899740199999</v>
      </c>
      <c r="D101" s="36">
        <f>SUMIFS(СВЦЭМ!$D$39:$D$789,СВЦЭМ!$A$39:$A$789,$A101,СВЦЭМ!$B$39:$B$789,D$83)+'СЕТ СН'!$G$14+СВЦЭМ!$D$10+'СЕТ СН'!$G$6-'СЕТ СН'!$G$26</f>
        <v>2601.9732134699998</v>
      </c>
      <c r="E101" s="36">
        <f>SUMIFS(СВЦЭМ!$D$39:$D$789,СВЦЭМ!$A$39:$A$789,$A101,СВЦЭМ!$B$39:$B$789,E$83)+'СЕТ СН'!$G$14+СВЦЭМ!$D$10+'СЕТ СН'!$G$6-'СЕТ СН'!$G$26</f>
        <v>2616.8955819499997</v>
      </c>
      <c r="F101" s="36">
        <f>SUMIFS(СВЦЭМ!$D$39:$D$789,СВЦЭМ!$A$39:$A$789,$A101,СВЦЭМ!$B$39:$B$789,F$83)+'СЕТ СН'!$G$14+СВЦЭМ!$D$10+'СЕТ СН'!$G$6-'СЕТ СН'!$G$26</f>
        <v>2624.0402522499999</v>
      </c>
      <c r="G101" s="36">
        <f>SUMIFS(СВЦЭМ!$D$39:$D$789,СВЦЭМ!$A$39:$A$789,$A101,СВЦЭМ!$B$39:$B$789,G$83)+'СЕТ СН'!$G$14+СВЦЭМ!$D$10+'СЕТ СН'!$G$6-'СЕТ СН'!$G$26</f>
        <v>2599.3664739699998</v>
      </c>
      <c r="H101" s="36">
        <f>SUMIFS(СВЦЭМ!$D$39:$D$789,СВЦЭМ!$A$39:$A$789,$A101,СВЦЭМ!$B$39:$B$789,H$83)+'СЕТ СН'!$G$14+СВЦЭМ!$D$10+'СЕТ СН'!$G$6-'СЕТ СН'!$G$26</f>
        <v>2507.9191822699995</v>
      </c>
      <c r="I101" s="36">
        <f>SUMIFS(СВЦЭМ!$D$39:$D$789,СВЦЭМ!$A$39:$A$789,$A101,СВЦЭМ!$B$39:$B$789,I$83)+'СЕТ СН'!$G$14+СВЦЭМ!$D$10+'СЕТ СН'!$G$6-'СЕТ СН'!$G$26</f>
        <v>2385.6503968299994</v>
      </c>
      <c r="J101" s="36">
        <f>SUMIFS(СВЦЭМ!$D$39:$D$789,СВЦЭМ!$A$39:$A$789,$A101,СВЦЭМ!$B$39:$B$789,J$83)+'СЕТ СН'!$G$14+СВЦЭМ!$D$10+'СЕТ СН'!$G$6-'СЕТ СН'!$G$26</f>
        <v>2345.2902802199997</v>
      </c>
      <c r="K101" s="36">
        <f>SUMIFS(СВЦЭМ!$D$39:$D$789,СВЦЭМ!$A$39:$A$789,$A101,СВЦЭМ!$B$39:$B$789,K$83)+'СЕТ СН'!$G$14+СВЦЭМ!$D$10+'СЕТ СН'!$G$6-'СЕТ СН'!$G$26</f>
        <v>2288.6317231000003</v>
      </c>
      <c r="L101" s="36">
        <f>SUMIFS(СВЦЭМ!$D$39:$D$789,СВЦЭМ!$A$39:$A$789,$A101,СВЦЭМ!$B$39:$B$789,L$83)+'СЕТ СН'!$G$14+СВЦЭМ!$D$10+'СЕТ СН'!$G$6-'СЕТ СН'!$G$26</f>
        <v>2253.3681727200001</v>
      </c>
      <c r="M101" s="36">
        <f>SUMIFS(СВЦЭМ!$D$39:$D$789,СВЦЭМ!$A$39:$A$789,$A101,СВЦЭМ!$B$39:$B$789,M$83)+'СЕТ СН'!$G$14+СВЦЭМ!$D$10+'СЕТ СН'!$G$6-'СЕТ СН'!$G$26</f>
        <v>2318.7113255200002</v>
      </c>
      <c r="N101" s="36">
        <f>SUMIFS(СВЦЭМ!$D$39:$D$789,СВЦЭМ!$A$39:$A$789,$A101,СВЦЭМ!$B$39:$B$789,N$83)+'СЕТ СН'!$G$14+СВЦЭМ!$D$10+'СЕТ СН'!$G$6-'СЕТ СН'!$G$26</f>
        <v>2335.6958566399999</v>
      </c>
      <c r="O101" s="36">
        <f>SUMIFS(СВЦЭМ!$D$39:$D$789,СВЦЭМ!$A$39:$A$789,$A101,СВЦЭМ!$B$39:$B$789,O$83)+'СЕТ СН'!$G$14+СВЦЭМ!$D$10+'СЕТ СН'!$G$6-'СЕТ СН'!$G$26</f>
        <v>2325.1838000100001</v>
      </c>
      <c r="P101" s="36">
        <f>SUMIFS(СВЦЭМ!$D$39:$D$789,СВЦЭМ!$A$39:$A$789,$A101,СВЦЭМ!$B$39:$B$789,P$83)+'СЕТ СН'!$G$14+СВЦЭМ!$D$10+'СЕТ СН'!$G$6-'СЕТ СН'!$G$26</f>
        <v>2316.73425606</v>
      </c>
      <c r="Q101" s="36">
        <f>SUMIFS(СВЦЭМ!$D$39:$D$789,СВЦЭМ!$A$39:$A$789,$A101,СВЦЭМ!$B$39:$B$789,Q$83)+'СЕТ СН'!$G$14+СВЦЭМ!$D$10+'СЕТ СН'!$G$6-'СЕТ СН'!$G$26</f>
        <v>2331.0397504299999</v>
      </c>
      <c r="R101" s="36">
        <f>SUMIFS(СВЦЭМ!$D$39:$D$789,СВЦЭМ!$A$39:$A$789,$A101,СВЦЭМ!$B$39:$B$789,R$83)+'СЕТ СН'!$G$14+СВЦЭМ!$D$10+'СЕТ СН'!$G$6-'СЕТ СН'!$G$26</f>
        <v>2328.0487025700004</v>
      </c>
      <c r="S101" s="36">
        <f>SUMIFS(СВЦЭМ!$D$39:$D$789,СВЦЭМ!$A$39:$A$789,$A101,СВЦЭМ!$B$39:$B$789,S$83)+'СЕТ СН'!$G$14+СВЦЭМ!$D$10+'СЕТ СН'!$G$6-'СЕТ СН'!$G$26</f>
        <v>2293.7356957700003</v>
      </c>
      <c r="T101" s="36">
        <f>SUMIFS(СВЦЭМ!$D$39:$D$789,СВЦЭМ!$A$39:$A$789,$A101,СВЦЭМ!$B$39:$B$789,T$83)+'СЕТ СН'!$G$14+СВЦЭМ!$D$10+'СЕТ СН'!$G$6-'СЕТ СН'!$G$26</f>
        <v>2288.2191921100002</v>
      </c>
      <c r="U101" s="36">
        <f>SUMIFS(СВЦЭМ!$D$39:$D$789,СВЦЭМ!$A$39:$A$789,$A101,СВЦЭМ!$B$39:$B$789,U$83)+'СЕТ СН'!$G$14+СВЦЭМ!$D$10+'СЕТ СН'!$G$6-'СЕТ СН'!$G$26</f>
        <v>2292.1525823900001</v>
      </c>
      <c r="V101" s="36">
        <f>SUMIFS(СВЦЭМ!$D$39:$D$789,СВЦЭМ!$A$39:$A$789,$A101,СВЦЭМ!$B$39:$B$789,V$83)+'СЕТ СН'!$G$14+СВЦЭМ!$D$10+'СЕТ СН'!$G$6-'СЕТ СН'!$G$26</f>
        <v>2345.7587469800001</v>
      </c>
      <c r="W101" s="36">
        <f>SUMIFS(СВЦЭМ!$D$39:$D$789,СВЦЭМ!$A$39:$A$789,$A101,СВЦЭМ!$B$39:$B$789,W$83)+'СЕТ СН'!$G$14+СВЦЭМ!$D$10+'СЕТ СН'!$G$6-'СЕТ СН'!$G$26</f>
        <v>2374.6831296099999</v>
      </c>
      <c r="X101" s="36">
        <f>SUMIFS(СВЦЭМ!$D$39:$D$789,СВЦЭМ!$A$39:$A$789,$A101,СВЦЭМ!$B$39:$B$789,X$83)+'СЕТ СН'!$G$14+СВЦЭМ!$D$10+'СЕТ СН'!$G$6-'СЕТ СН'!$G$26</f>
        <v>2383.0029861499997</v>
      </c>
      <c r="Y101" s="36">
        <f>SUMIFS(СВЦЭМ!$D$39:$D$789,СВЦЭМ!$A$39:$A$789,$A101,СВЦЭМ!$B$39:$B$789,Y$83)+'СЕТ СН'!$G$14+СВЦЭМ!$D$10+'СЕТ СН'!$G$6-'СЕТ СН'!$G$26</f>
        <v>2436.6322783400001</v>
      </c>
    </row>
    <row r="102" spans="1:25" ht="15.75" x14ac:dyDescent="0.2">
      <c r="A102" s="35">
        <f t="shared" si="2"/>
        <v>45645</v>
      </c>
      <c r="B102" s="36">
        <f>SUMIFS(СВЦЭМ!$D$39:$D$789,СВЦЭМ!$A$39:$A$789,$A102,СВЦЭМ!$B$39:$B$789,B$83)+'СЕТ СН'!$G$14+СВЦЭМ!$D$10+'СЕТ СН'!$G$6-'СЕТ СН'!$G$26</f>
        <v>2346.91036351</v>
      </c>
      <c r="C102" s="36">
        <f>SUMIFS(СВЦЭМ!$D$39:$D$789,СВЦЭМ!$A$39:$A$789,$A102,СВЦЭМ!$B$39:$B$789,C$83)+'СЕТ СН'!$G$14+СВЦЭМ!$D$10+'СЕТ СН'!$G$6-'СЕТ СН'!$G$26</f>
        <v>2367.0014296099998</v>
      </c>
      <c r="D102" s="36">
        <f>SUMIFS(СВЦЭМ!$D$39:$D$789,СВЦЭМ!$A$39:$A$789,$A102,СВЦЭМ!$B$39:$B$789,D$83)+'СЕТ СН'!$G$14+СВЦЭМ!$D$10+'СЕТ СН'!$G$6-'СЕТ СН'!$G$26</f>
        <v>2433.6308127100001</v>
      </c>
      <c r="E102" s="36">
        <f>SUMIFS(СВЦЭМ!$D$39:$D$789,СВЦЭМ!$A$39:$A$789,$A102,СВЦЭМ!$B$39:$B$789,E$83)+'СЕТ СН'!$G$14+СВЦЭМ!$D$10+'СЕТ СН'!$G$6-'СЕТ СН'!$G$26</f>
        <v>2438.0447281699999</v>
      </c>
      <c r="F102" s="36">
        <f>SUMIFS(СВЦЭМ!$D$39:$D$789,СВЦЭМ!$A$39:$A$789,$A102,СВЦЭМ!$B$39:$B$789,F$83)+'СЕТ СН'!$G$14+СВЦЭМ!$D$10+'СЕТ СН'!$G$6-'СЕТ СН'!$G$26</f>
        <v>2456.2275955699997</v>
      </c>
      <c r="G102" s="36">
        <f>SUMIFS(СВЦЭМ!$D$39:$D$789,СВЦЭМ!$A$39:$A$789,$A102,СВЦЭМ!$B$39:$B$789,G$83)+'СЕТ СН'!$G$14+СВЦЭМ!$D$10+'СЕТ СН'!$G$6-'СЕТ СН'!$G$26</f>
        <v>2434.4982951399998</v>
      </c>
      <c r="H102" s="36">
        <f>SUMIFS(СВЦЭМ!$D$39:$D$789,СВЦЭМ!$A$39:$A$789,$A102,СВЦЭМ!$B$39:$B$789,H$83)+'СЕТ СН'!$G$14+СВЦЭМ!$D$10+'СЕТ СН'!$G$6-'СЕТ СН'!$G$26</f>
        <v>2395.8130151300002</v>
      </c>
      <c r="I102" s="36">
        <f>SUMIFS(СВЦЭМ!$D$39:$D$789,СВЦЭМ!$A$39:$A$789,$A102,СВЦЭМ!$B$39:$B$789,I$83)+'СЕТ СН'!$G$14+СВЦЭМ!$D$10+'СЕТ СН'!$G$6-'СЕТ СН'!$G$26</f>
        <v>2328.4762312399998</v>
      </c>
      <c r="J102" s="36">
        <f>SUMIFS(СВЦЭМ!$D$39:$D$789,СВЦЭМ!$A$39:$A$789,$A102,СВЦЭМ!$B$39:$B$789,J$83)+'СЕТ СН'!$G$14+СВЦЭМ!$D$10+'СЕТ СН'!$G$6-'СЕТ СН'!$G$26</f>
        <v>2281.0145317500001</v>
      </c>
      <c r="K102" s="36">
        <f>SUMIFS(СВЦЭМ!$D$39:$D$789,СВЦЭМ!$A$39:$A$789,$A102,СВЦЭМ!$B$39:$B$789,K$83)+'СЕТ СН'!$G$14+СВЦЭМ!$D$10+'СЕТ СН'!$G$6-'СЕТ СН'!$G$26</f>
        <v>2223.0271829100002</v>
      </c>
      <c r="L102" s="36">
        <f>SUMIFS(СВЦЭМ!$D$39:$D$789,СВЦЭМ!$A$39:$A$789,$A102,СВЦЭМ!$B$39:$B$789,L$83)+'СЕТ СН'!$G$14+СВЦЭМ!$D$10+'СЕТ СН'!$G$6-'СЕТ СН'!$G$26</f>
        <v>2222.0271577500002</v>
      </c>
      <c r="M102" s="36">
        <f>SUMIFS(СВЦЭМ!$D$39:$D$789,СВЦЭМ!$A$39:$A$789,$A102,СВЦЭМ!$B$39:$B$789,M$83)+'СЕТ СН'!$G$14+СВЦЭМ!$D$10+'СЕТ СН'!$G$6-'СЕТ СН'!$G$26</f>
        <v>2249.7091452200002</v>
      </c>
      <c r="N102" s="36">
        <f>SUMIFS(СВЦЭМ!$D$39:$D$789,СВЦЭМ!$A$39:$A$789,$A102,СВЦЭМ!$B$39:$B$789,N$83)+'СЕТ СН'!$G$14+СВЦЭМ!$D$10+'СЕТ СН'!$G$6-'СЕТ СН'!$G$26</f>
        <v>2256.9272315100002</v>
      </c>
      <c r="O102" s="36">
        <f>SUMIFS(СВЦЭМ!$D$39:$D$789,СВЦЭМ!$A$39:$A$789,$A102,СВЦЭМ!$B$39:$B$789,O$83)+'СЕТ СН'!$G$14+СВЦЭМ!$D$10+'СЕТ СН'!$G$6-'СЕТ СН'!$G$26</f>
        <v>2311.0165158</v>
      </c>
      <c r="P102" s="36">
        <f>SUMIFS(СВЦЭМ!$D$39:$D$789,СВЦЭМ!$A$39:$A$789,$A102,СВЦЭМ!$B$39:$B$789,P$83)+'СЕТ СН'!$G$14+СВЦЭМ!$D$10+'СЕТ СН'!$G$6-'СЕТ СН'!$G$26</f>
        <v>2323.5810562300003</v>
      </c>
      <c r="Q102" s="36">
        <f>SUMIFS(СВЦЭМ!$D$39:$D$789,СВЦЭМ!$A$39:$A$789,$A102,СВЦЭМ!$B$39:$B$789,Q$83)+'СЕТ СН'!$G$14+СВЦЭМ!$D$10+'СЕТ СН'!$G$6-'СЕТ СН'!$G$26</f>
        <v>2301.71462483</v>
      </c>
      <c r="R102" s="36">
        <f>SUMIFS(СВЦЭМ!$D$39:$D$789,СВЦЭМ!$A$39:$A$789,$A102,СВЦЭМ!$B$39:$B$789,R$83)+'СЕТ СН'!$G$14+СВЦЭМ!$D$10+'СЕТ СН'!$G$6-'СЕТ СН'!$G$26</f>
        <v>2263.2246763900002</v>
      </c>
      <c r="S102" s="36">
        <f>SUMIFS(СВЦЭМ!$D$39:$D$789,СВЦЭМ!$A$39:$A$789,$A102,СВЦЭМ!$B$39:$B$789,S$83)+'СЕТ СН'!$G$14+СВЦЭМ!$D$10+'СЕТ СН'!$G$6-'СЕТ СН'!$G$26</f>
        <v>2227.94005053</v>
      </c>
      <c r="T102" s="36">
        <f>SUMIFS(СВЦЭМ!$D$39:$D$789,СВЦЭМ!$A$39:$A$789,$A102,СВЦЭМ!$B$39:$B$789,T$83)+'СЕТ СН'!$G$14+СВЦЭМ!$D$10+'СЕТ СН'!$G$6-'СЕТ СН'!$G$26</f>
        <v>2199.4291952900003</v>
      </c>
      <c r="U102" s="36">
        <f>SUMIFS(СВЦЭМ!$D$39:$D$789,СВЦЭМ!$A$39:$A$789,$A102,СВЦЭМ!$B$39:$B$789,U$83)+'СЕТ СН'!$G$14+СВЦЭМ!$D$10+'СЕТ СН'!$G$6-'СЕТ СН'!$G$26</f>
        <v>2202.9756294400004</v>
      </c>
      <c r="V102" s="36">
        <f>SUMIFS(СВЦЭМ!$D$39:$D$789,СВЦЭМ!$A$39:$A$789,$A102,СВЦЭМ!$B$39:$B$789,V$83)+'СЕТ СН'!$G$14+СВЦЭМ!$D$10+'СЕТ СН'!$G$6-'СЕТ СН'!$G$26</f>
        <v>2220.3980174899998</v>
      </c>
      <c r="W102" s="36">
        <f>SUMIFS(СВЦЭМ!$D$39:$D$789,СВЦЭМ!$A$39:$A$789,$A102,СВЦЭМ!$B$39:$B$789,W$83)+'СЕТ СН'!$G$14+СВЦЭМ!$D$10+'СЕТ СН'!$G$6-'СЕТ СН'!$G$26</f>
        <v>2280.5200779200004</v>
      </c>
      <c r="X102" s="36">
        <f>SUMIFS(СВЦЭМ!$D$39:$D$789,СВЦЭМ!$A$39:$A$789,$A102,СВЦЭМ!$B$39:$B$789,X$83)+'СЕТ СН'!$G$14+СВЦЭМ!$D$10+'СЕТ СН'!$G$6-'СЕТ СН'!$G$26</f>
        <v>2301.24065109</v>
      </c>
      <c r="Y102" s="36">
        <f>SUMIFS(СВЦЭМ!$D$39:$D$789,СВЦЭМ!$A$39:$A$789,$A102,СВЦЭМ!$B$39:$B$789,Y$83)+'СЕТ СН'!$G$14+СВЦЭМ!$D$10+'СЕТ СН'!$G$6-'СЕТ СН'!$G$26</f>
        <v>2322.45299062</v>
      </c>
    </row>
    <row r="103" spans="1:25" ht="15.75" x14ac:dyDescent="0.2">
      <c r="A103" s="35">
        <f t="shared" si="2"/>
        <v>45646</v>
      </c>
      <c r="B103" s="36">
        <f>SUMIFS(СВЦЭМ!$D$39:$D$789,СВЦЭМ!$A$39:$A$789,$A103,СВЦЭМ!$B$39:$B$789,B$83)+'СЕТ СН'!$G$14+СВЦЭМ!$D$10+'СЕТ СН'!$G$6-'СЕТ СН'!$G$26</f>
        <v>2357.6704206599998</v>
      </c>
      <c r="C103" s="36">
        <f>SUMIFS(СВЦЭМ!$D$39:$D$789,СВЦЭМ!$A$39:$A$789,$A103,СВЦЭМ!$B$39:$B$789,C$83)+'СЕТ СН'!$G$14+СВЦЭМ!$D$10+'СЕТ СН'!$G$6-'СЕТ СН'!$G$26</f>
        <v>2392.4839739600002</v>
      </c>
      <c r="D103" s="36">
        <f>SUMIFS(СВЦЭМ!$D$39:$D$789,СВЦЭМ!$A$39:$A$789,$A103,СВЦЭМ!$B$39:$B$789,D$83)+'СЕТ СН'!$G$14+СВЦЭМ!$D$10+'СЕТ СН'!$G$6-'СЕТ СН'!$G$26</f>
        <v>2403.8174287900001</v>
      </c>
      <c r="E103" s="36">
        <f>SUMIFS(СВЦЭМ!$D$39:$D$789,СВЦЭМ!$A$39:$A$789,$A103,СВЦЭМ!$B$39:$B$789,E$83)+'СЕТ СН'!$G$14+СВЦЭМ!$D$10+'СЕТ СН'!$G$6-'СЕТ СН'!$G$26</f>
        <v>2420.9794833200003</v>
      </c>
      <c r="F103" s="36">
        <f>SUMIFS(СВЦЭМ!$D$39:$D$789,СВЦЭМ!$A$39:$A$789,$A103,СВЦЭМ!$B$39:$B$789,F$83)+'СЕТ СН'!$G$14+СВЦЭМ!$D$10+'СЕТ СН'!$G$6-'СЕТ СН'!$G$26</f>
        <v>2418.5311750700002</v>
      </c>
      <c r="G103" s="36">
        <f>SUMIFS(СВЦЭМ!$D$39:$D$789,СВЦЭМ!$A$39:$A$789,$A103,СВЦЭМ!$B$39:$B$789,G$83)+'СЕТ СН'!$G$14+СВЦЭМ!$D$10+'СЕТ СН'!$G$6-'СЕТ СН'!$G$26</f>
        <v>2400.6128660200002</v>
      </c>
      <c r="H103" s="36">
        <f>SUMIFS(СВЦЭМ!$D$39:$D$789,СВЦЭМ!$A$39:$A$789,$A103,СВЦЭМ!$B$39:$B$789,H$83)+'СЕТ СН'!$G$14+СВЦЭМ!$D$10+'СЕТ СН'!$G$6-'СЕТ СН'!$G$26</f>
        <v>2386.9935773099996</v>
      </c>
      <c r="I103" s="36">
        <f>SUMIFS(СВЦЭМ!$D$39:$D$789,СВЦЭМ!$A$39:$A$789,$A103,СВЦЭМ!$B$39:$B$789,I$83)+'СЕТ СН'!$G$14+СВЦЭМ!$D$10+'СЕТ СН'!$G$6-'СЕТ СН'!$G$26</f>
        <v>2283.8922923</v>
      </c>
      <c r="J103" s="36">
        <f>SUMIFS(СВЦЭМ!$D$39:$D$789,СВЦЭМ!$A$39:$A$789,$A103,СВЦЭМ!$B$39:$B$789,J$83)+'СЕТ СН'!$G$14+СВЦЭМ!$D$10+'СЕТ СН'!$G$6-'СЕТ СН'!$G$26</f>
        <v>2207.8623058600001</v>
      </c>
      <c r="K103" s="36">
        <f>SUMIFS(СВЦЭМ!$D$39:$D$789,СВЦЭМ!$A$39:$A$789,$A103,СВЦЭМ!$B$39:$B$789,K$83)+'СЕТ СН'!$G$14+СВЦЭМ!$D$10+'СЕТ СН'!$G$6-'СЕТ СН'!$G$26</f>
        <v>2169.1968758399998</v>
      </c>
      <c r="L103" s="36">
        <f>SUMIFS(СВЦЭМ!$D$39:$D$789,СВЦЭМ!$A$39:$A$789,$A103,СВЦЭМ!$B$39:$B$789,L$83)+'СЕТ СН'!$G$14+СВЦЭМ!$D$10+'СЕТ СН'!$G$6-'СЕТ СН'!$G$26</f>
        <v>2168.6822723400001</v>
      </c>
      <c r="M103" s="36">
        <f>SUMIFS(СВЦЭМ!$D$39:$D$789,СВЦЭМ!$A$39:$A$789,$A103,СВЦЭМ!$B$39:$B$789,M$83)+'СЕТ СН'!$G$14+СВЦЭМ!$D$10+'СЕТ СН'!$G$6-'СЕТ СН'!$G$26</f>
        <v>2163.1137974100002</v>
      </c>
      <c r="N103" s="36">
        <f>SUMIFS(СВЦЭМ!$D$39:$D$789,СВЦЭМ!$A$39:$A$789,$A103,СВЦЭМ!$B$39:$B$789,N$83)+'СЕТ СН'!$G$14+СВЦЭМ!$D$10+'СЕТ СН'!$G$6-'СЕТ СН'!$G$26</f>
        <v>2168.1368555700001</v>
      </c>
      <c r="O103" s="36">
        <f>SUMIFS(СВЦЭМ!$D$39:$D$789,СВЦЭМ!$A$39:$A$789,$A103,СВЦЭМ!$B$39:$B$789,O$83)+'СЕТ СН'!$G$14+СВЦЭМ!$D$10+'СЕТ СН'!$G$6-'СЕТ СН'!$G$26</f>
        <v>2178.5686704300001</v>
      </c>
      <c r="P103" s="36">
        <f>SUMIFS(СВЦЭМ!$D$39:$D$789,СВЦЭМ!$A$39:$A$789,$A103,СВЦЭМ!$B$39:$B$789,P$83)+'СЕТ СН'!$G$14+СВЦЭМ!$D$10+'СЕТ СН'!$G$6-'СЕТ СН'!$G$26</f>
        <v>2187.2664063400002</v>
      </c>
      <c r="Q103" s="36">
        <f>SUMIFS(СВЦЭМ!$D$39:$D$789,СВЦЭМ!$A$39:$A$789,$A103,СВЦЭМ!$B$39:$B$789,Q$83)+'СЕТ СН'!$G$14+СВЦЭМ!$D$10+'СЕТ СН'!$G$6-'СЕТ СН'!$G$26</f>
        <v>2142.5471904800002</v>
      </c>
      <c r="R103" s="36">
        <f>SUMIFS(СВЦЭМ!$D$39:$D$789,СВЦЭМ!$A$39:$A$789,$A103,СВЦЭМ!$B$39:$B$789,R$83)+'СЕТ СН'!$G$14+СВЦЭМ!$D$10+'СЕТ СН'!$G$6-'СЕТ СН'!$G$26</f>
        <v>2153.4579345400002</v>
      </c>
      <c r="S103" s="36">
        <f>SUMIFS(СВЦЭМ!$D$39:$D$789,СВЦЭМ!$A$39:$A$789,$A103,СВЦЭМ!$B$39:$B$789,S$83)+'СЕТ СН'!$G$14+СВЦЭМ!$D$10+'СЕТ СН'!$G$6-'СЕТ СН'!$G$26</f>
        <v>2157.4726232700004</v>
      </c>
      <c r="T103" s="36">
        <f>SUMIFS(СВЦЭМ!$D$39:$D$789,СВЦЭМ!$A$39:$A$789,$A103,СВЦЭМ!$B$39:$B$789,T$83)+'СЕТ СН'!$G$14+СВЦЭМ!$D$10+'СЕТ СН'!$G$6-'СЕТ СН'!$G$26</f>
        <v>2132.7730913</v>
      </c>
      <c r="U103" s="36">
        <f>SUMIFS(СВЦЭМ!$D$39:$D$789,СВЦЭМ!$A$39:$A$789,$A103,СВЦЭМ!$B$39:$B$789,U$83)+'СЕТ СН'!$G$14+СВЦЭМ!$D$10+'СЕТ СН'!$G$6-'СЕТ СН'!$G$26</f>
        <v>2151.1903598099998</v>
      </c>
      <c r="V103" s="36">
        <f>SUMIFS(СВЦЭМ!$D$39:$D$789,СВЦЭМ!$A$39:$A$789,$A103,СВЦЭМ!$B$39:$B$789,V$83)+'СЕТ СН'!$G$14+СВЦЭМ!$D$10+'СЕТ СН'!$G$6-'СЕТ СН'!$G$26</f>
        <v>2184.44399221</v>
      </c>
      <c r="W103" s="36">
        <f>SUMIFS(СВЦЭМ!$D$39:$D$789,СВЦЭМ!$A$39:$A$789,$A103,СВЦЭМ!$B$39:$B$789,W$83)+'СЕТ СН'!$G$14+СВЦЭМ!$D$10+'СЕТ СН'!$G$6-'СЕТ СН'!$G$26</f>
        <v>2252.0372885300003</v>
      </c>
      <c r="X103" s="36">
        <f>SUMIFS(СВЦЭМ!$D$39:$D$789,СВЦЭМ!$A$39:$A$789,$A103,СВЦЭМ!$B$39:$B$789,X$83)+'СЕТ СН'!$G$14+СВЦЭМ!$D$10+'СЕТ СН'!$G$6-'СЕТ СН'!$G$26</f>
        <v>2268.9949378700003</v>
      </c>
      <c r="Y103" s="36">
        <f>SUMIFS(СВЦЭМ!$D$39:$D$789,СВЦЭМ!$A$39:$A$789,$A103,СВЦЭМ!$B$39:$B$789,Y$83)+'СЕТ СН'!$G$14+СВЦЭМ!$D$10+'СЕТ СН'!$G$6-'СЕТ СН'!$G$26</f>
        <v>2275.6481261899999</v>
      </c>
    </row>
    <row r="104" spans="1:25" ht="15.75" x14ac:dyDescent="0.2">
      <c r="A104" s="35">
        <f t="shared" si="2"/>
        <v>45647</v>
      </c>
      <c r="B104" s="36">
        <f>SUMIFS(СВЦЭМ!$D$39:$D$789,СВЦЭМ!$A$39:$A$789,$A104,СВЦЭМ!$B$39:$B$789,B$83)+'СЕТ СН'!$G$14+СВЦЭМ!$D$10+'СЕТ СН'!$G$6-'СЕТ СН'!$G$26</f>
        <v>2359.4152954900001</v>
      </c>
      <c r="C104" s="36">
        <f>SUMIFS(СВЦЭМ!$D$39:$D$789,СВЦЭМ!$A$39:$A$789,$A104,СВЦЭМ!$B$39:$B$789,C$83)+'СЕТ СН'!$G$14+СВЦЭМ!$D$10+'СЕТ СН'!$G$6-'СЕТ СН'!$G$26</f>
        <v>2341.6814492499998</v>
      </c>
      <c r="D104" s="36">
        <f>SUMIFS(СВЦЭМ!$D$39:$D$789,СВЦЭМ!$A$39:$A$789,$A104,СВЦЭМ!$B$39:$B$789,D$83)+'СЕТ СН'!$G$14+СВЦЭМ!$D$10+'СЕТ СН'!$G$6-'СЕТ СН'!$G$26</f>
        <v>2407.6133453399998</v>
      </c>
      <c r="E104" s="36">
        <f>SUMIFS(СВЦЭМ!$D$39:$D$789,СВЦЭМ!$A$39:$A$789,$A104,СВЦЭМ!$B$39:$B$789,E$83)+'СЕТ СН'!$G$14+СВЦЭМ!$D$10+'СЕТ СН'!$G$6-'СЕТ СН'!$G$26</f>
        <v>2446.4389863500001</v>
      </c>
      <c r="F104" s="36">
        <f>SUMIFS(СВЦЭМ!$D$39:$D$789,СВЦЭМ!$A$39:$A$789,$A104,СВЦЭМ!$B$39:$B$789,F$83)+'СЕТ СН'!$G$14+СВЦЭМ!$D$10+'СЕТ СН'!$G$6-'СЕТ СН'!$G$26</f>
        <v>2457.7596490400001</v>
      </c>
      <c r="G104" s="36">
        <f>SUMIFS(СВЦЭМ!$D$39:$D$789,СВЦЭМ!$A$39:$A$789,$A104,СВЦЭМ!$B$39:$B$789,G$83)+'СЕТ СН'!$G$14+СВЦЭМ!$D$10+'СЕТ СН'!$G$6-'СЕТ СН'!$G$26</f>
        <v>2438.7472987499996</v>
      </c>
      <c r="H104" s="36">
        <f>SUMIFS(СВЦЭМ!$D$39:$D$789,СВЦЭМ!$A$39:$A$789,$A104,СВЦЭМ!$B$39:$B$789,H$83)+'СЕТ СН'!$G$14+СВЦЭМ!$D$10+'СЕТ СН'!$G$6-'СЕТ СН'!$G$26</f>
        <v>2415.2716724399997</v>
      </c>
      <c r="I104" s="36">
        <f>SUMIFS(СВЦЭМ!$D$39:$D$789,СВЦЭМ!$A$39:$A$789,$A104,СВЦЭМ!$B$39:$B$789,I$83)+'СЕТ СН'!$G$14+СВЦЭМ!$D$10+'СЕТ СН'!$G$6-'СЕТ СН'!$G$26</f>
        <v>2364.5135121599997</v>
      </c>
      <c r="J104" s="36">
        <f>SUMIFS(СВЦЭМ!$D$39:$D$789,СВЦЭМ!$A$39:$A$789,$A104,СВЦЭМ!$B$39:$B$789,J$83)+'СЕТ СН'!$G$14+СВЦЭМ!$D$10+'СЕТ СН'!$G$6-'СЕТ СН'!$G$26</f>
        <v>2302.0669909100002</v>
      </c>
      <c r="K104" s="36">
        <f>SUMIFS(СВЦЭМ!$D$39:$D$789,СВЦЭМ!$A$39:$A$789,$A104,СВЦЭМ!$B$39:$B$789,K$83)+'СЕТ СН'!$G$14+СВЦЭМ!$D$10+'СЕТ СН'!$G$6-'СЕТ СН'!$G$26</f>
        <v>2216.3735932</v>
      </c>
      <c r="L104" s="36">
        <f>SUMIFS(СВЦЭМ!$D$39:$D$789,СВЦЭМ!$A$39:$A$789,$A104,СВЦЭМ!$B$39:$B$789,L$83)+'СЕТ СН'!$G$14+СВЦЭМ!$D$10+'СЕТ СН'!$G$6-'СЕТ СН'!$G$26</f>
        <v>2189.77800837</v>
      </c>
      <c r="M104" s="36">
        <f>SUMIFS(СВЦЭМ!$D$39:$D$789,СВЦЭМ!$A$39:$A$789,$A104,СВЦЭМ!$B$39:$B$789,M$83)+'СЕТ СН'!$G$14+СВЦЭМ!$D$10+'СЕТ СН'!$G$6-'СЕТ СН'!$G$26</f>
        <v>2187.1392800200001</v>
      </c>
      <c r="N104" s="36">
        <f>SUMIFS(СВЦЭМ!$D$39:$D$789,СВЦЭМ!$A$39:$A$789,$A104,СВЦЭМ!$B$39:$B$789,N$83)+'СЕТ СН'!$G$14+СВЦЭМ!$D$10+'СЕТ СН'!$G$6-'СЕТ СН'!$G$26</f>
        <v>2196.9767473100001</v>
      </c>
      <c r="O104" s="36">
        <f>SUMIFS(СВЦЭМ!$D$39:$D$789,СВЦЭМ!$A$39:$A$789,$A104,СВЦЭМ!$B$39:$B$789,O$83)+'СЕТ СН'!$G$14+СВЦЭМ!$D$10+'СЕТ СН'!$G$6-'СЕТ СН'!$G$26</f>
        <v>2210.3362708900004</v>
      </c>
      <c r="P104" s="36">
        <f>SUMIFS(СВЦЭМ!$D$39:$D$789,СВЦЭМ!$A$39:$A$789,$A104,СВЦЭМ!$B$39:$B$789,P$83)+'СЕТ СН'!$G$14+СВЦЭМ!$D$10+'СЕТ СН'!$G$6-'СЕТ СН'!$G$26</f>
        <v>2206.9333894700003</v>
      </c>
      <c r="Q104" s="36">
        <f>SUMIFS(СВЦЭМ!$D$39:$D$789,СВЦЭМ!$A$39:$A$789,$A104,СВЦЭМ!$B$39:$B$789,Q$83)+'СЕТ СН'!$G$14+СВЦЭМ!$D$10+'СЕТ СН'!$G$6-'СЕТ СН'!$G$26</f>
        <v>2201.1361421600004</v>
      </c>
      <c r="R104" s="36">
        <f>SUMIFS(СВЦЭМ!$D$39:$D$789,СВЦЭМ!$A$39:$A$789,$A104,СВЦЭМ!$B$39:$B$789,R$83)+'СЕТ СН'!$G$14+СВЦЭМ!$D$10+'СЕТ СН'!$G$6-'СЕТ СН'!$G$26</f>
        <v>2210.7466136000003</v>
      </c>
      <c r="S104" s="36">
        <f>SUMIFS(СВЦЭМ!$D$39:$D$789,СВЦЭМ!$A$39:$A$789,$A104,СВЦЭМ!$B$39:$B$789,S$83)+'СЕТ СН'!$G$14+СВЦЭМ!$D$10+'СЕТ СН'!$G$6-'СЕТ СН'!$G$26</f>
        <v>2201.1381295000001</v>
      </c>
      <c r="T104" s="36">
        <f>SUMIFS(СВЦЭМ!$D$39:$D$789,СВЦЭМ!$A$39:$A$789,$A104,СВЦЭМ!$B$39:$B$789,T$83)+'СЕТ СН'!$G$14+СВЦЭМ!$D$10+'СЕТ СН'!$G$6-'СЕТ СН'!$G$26</f>
        <v>2173.1911479400001</v>
      </c>
      <c r="U104" s="36">
        <f>SUMIFS(СВЦЭМ!$D$39:$D$789,СВЦЭМ!$A$39:$A$789,$A104,СВЦЭМ!$B$39:$B$789,U$83)+'СЕТ СН'!$G$14+СВЦЭМ!$D$10+'СЕТ СН'!$G$6-'СЕТ СН'!$G$26</f>
        <v>2189.97998796</v>
      </c>
      <c r="V104" s="36">
        <f>SUMIFS(СВЦЭМ!$D$39:$D$789,СВЦЭМ!$A$39:$A$789,$A104,СВЦЭМ!$B$39:$B$789,V$83)+'СЕТ СН'!$G$14+СВЦЭМ!$D$10+'СЕТ СН'!$G$6-'СЕТ СН'!$G$26</f>
        <v>2227.9526527600001</v>
      </c>
      <c r="W104" s="36">
        <f>SUMIFS(СВЦЭМ!$D$39:$D$789,СВЦЭМ!$A$39:$A$789,$A104,СВЦЭМ!$B$39:$B$789,W$83)+'СЕТ СН'!$G$14+СВЦЭМ!$D$10+'СЕТ СН'!$G$6-'СЕТ СН'!$G$26</f>
        <v>2236.0113128399998</v>
      </c>
      <c r="X104" s="36">
        <f>SUMIFS(СВЦЭМ!$D$39:$D$789,СВЦЭМ!$A$39:$A$789,$A104,СВЦЭМ!$B$39:$B$789,X$83)+'СЕТ СН'!$G$14+СВЦЭМ!$D$10+'СЕТ СН'!$G$6-'СЕТ СН'!$G$26</f>
        <v>2268.6168223000004</v>
      </c>
      <c r="Y104" s="36">
        <f>SUMIFS(СВЦЭМ!$D$39:$D$789,СВЦЭМ!$A$39:$A$789,$A104,СВЦЭМ!$B$39:$B$789,Y$83)+'СЕТ СН'!$G$14+СВЦЭМ!$D$10+'СЕТ СН'!$G$6-'СЕТ СН'!$G$26</f>
        <v>2290.3156603699999</v>
      </c>
    </row>
    <row r="105" spans="1:25" ht="15.75" x14ac:dyDescent="0.2">
      <c r="A105" s="35">
        <f t="shared" si="2"/>
        <v>45648</v>
      </c>
      <c r="B105" s="36">
        <f>SUMIFS(СВЦЭМ!$D$39:$D$789,СВЦЭМ!$A$39:$A$789,$A105,СВЦЭМ!$B$39:$B$789,B$83)+'СЕТ СН'!$G$14+СВЦЭМ!$D$10+'СЕТ СН'!$G$6-'СЕТ СН'!$G$26</f>
        <v>2313.19158457</v>
      </c>
      <c r="C105" s="36">
        <f>SUMIFS(СВЦЭМ!$D$39:$D$789,СВЦЭМ!$A$39:$A$789,$A105,СВЦЭМ!$B$39:$B$789,C$83)+'СЕТ СН'!$G$14+СВЦЭМ!$D$10+'СЕТ СН'!$G$6-'СЕТ СН'!$G$26</f>
        <v>2423.5446801500002</v>
      </c>
      <c r="D105" s="36">
        <f>SUMIFS(СВЦЭМ!$D$39:$D$789,СВЦЭМ!$A$39:$A$789,$A105,СВЦЭМ!$B$39:$B$789,D$83)+'СЕТ СН'!$G$14+СВЦЭМ!$D$10+'СЕТ СН'!$G$6-'СЕТ СН'!$G$26</f>
        <v>2444.3130157200003</v>
      </c>
      <c r="E105" s="36">
        <f>SUMIFS(СВЦЭМ!$D$39:$D$789,СВЦЭМ!$A$39:$A$789,$A105,СВЦЭМ!$B$39:$B$789,E$83)+'СЕТ СН'!$G$14+СВЦЭМ!$D$10+'СЕТ СН'!$G$6-'СЕТ СН'!$G$26</f>
        <v>2465.8013702299995</v>
      </c>
      <c r="F105" s="36">
        <f>SUMIFS(СВЦЭМ!$D$39:$D$789,СВЦЭМ!$A$39:$A$789,$A105,СВЦЭМ!$B$39:$B$789,F$83)+'СЕТ СН'!$G$14+СВЦЭМ!$D$10+'СЕТ СН'!$G$6-'СЕТ СН'!$G$26</f>
        <v>2473.8895245699996</v>
      </c>
      <c r="G105" s="36">
        <f>SUMIFS(СВЦЭМ!$D$39:$D$789,СВЦЭМ!$A$39:$A$789,$A105,СВЦЭМ!$B$39:$B$789,G$83)+'СЕТ СН'!$G$14+СВЦЭМ!$D$10+'СЕТ СН'!$G$6-'СЕТ СН'!$G$26</f>
        <v>2476.41730611</v>
      </c>
      <c r="H105" s="36">
        <f>SUMIFS(СВЦЭМ!$D$39:$D$789,СВЦЭМ!$A$39:$A$789,$A105,СВЦЭМ!$B$39:$B$789,H$83)+'СЕТ СН'!$G$14+СВЦЭМ!$D$10+'СЕТ СН'!$G$6-'СЕТ СН'!$G$26</f>
        <v>2454.5237518900003</v>
      </c>
      <c r="I105" s="36">
        <f>SUMIFS(СВЦЭМ!$D$39:$D$789,СВЦЭМ!$A$39:$A$789,$A105,СВЦЭМ!$B$39:$B$789,I$83)+'СЕТ СН'!$G$14+СВЦЭМ!$D$10+'СЕТ СН'!$G$6-'СЕТ СН'!$G$26</f>
        <v>2427.6050402499995</v>
      </c>
      <c r="J105" s="36">
        <f>SUMIFS(СВЦЭМ!$D$39:$D$789,СВЦЭМ!$A$39:$A$789,$A105,СВЦЭМ!$B$39:$B$789,J$83)+'СЕТ СН'!$G$14+СВЦЭМ!$D$10+'СЕТ СН'!$G$6-'СЕТ СН'!$G$26</f>
        <v>2330.8940846</v>
      </c>
      <c r="K105" s="36">
        <f>SUMIFS(СВЦЭМ!$D$39:$D$789,СВЦЭМ!$A$39:$A$789,$A105,СВЦЭМ!$B$39:$B$789,K$83)+'СЕТ СН'!$G$14+СВЦЭМ!$D$10+'СЕТ СН'!$G$6-'СЕТ СН'!$G$26</f>
        <v>2289.9284942800005</v>
      </c>
      <c r="L105" s="36">
        <f>SUMIFS(СВЦЭМ!$D$39:$D$789,СВЦЭМ!$A$39:$A$789,$A105,СВЦЭМ!$B$39:$B$789,L$83)+'СЕТ СН'!$G$14+СВЦЭМ!$D$10+'СЕТ СН'!$G$6-'СЕТ СН'!$G$26</f>
        <v>2249.4854302499998</v>
      </c>
      <c r="M105" s="36">
        <f>SUMIFS(СВЦЭМ!$D$39:$D$789,СВЦЭМ!$A$39:$A$789,$A105,СВЦЭМ!$B$39:$B$789,M$83)+'СЕТ СН'!$G$14+СВЦЭМ!$D$10+'СЕТ СН'!$G$6-'СЕТ СН'!$G$26</f>
        <v>2245.5632099200002</v>
      </c>
      <c r="N105" s="36">
        <f>SUMIFS(СВЦЭМ!$D$39:$D$789,СВЦЭМ!$A$39:$A$789,$A105,СВЦЭМ!$B$39:$B$789,N$83)+'СЕТ СН'!$G$14+СВЦЭМ!$D$10+'СЕТ СН'!$G$6-'СЕТ СН'!$G$26</f>
        <v>2256.4714053500002</v>
      </c>
      <c r="O105" s="36">
        <f>SUMIFS(СВЦЭМ!$D$39:$D$789,СВЦЭМ!$A$39:$A$789,$A105,СВЦЭМ!$B$39:$B$789,O$83)+'СЕТ СН'!$G$14+СВЦЭМ!$D$10+'СЕТ СН'!$G$6-'СЕТ СН'!$G$26</f>
        <v>2275.4414125200001</v>
      </c>
      <c r="P105" s="36">
        <f>SUMIFS(СВЦЭМ!$D$39:$D$789,СВЦЭМ!$A$39:$A$789,$A105,СВЦЭМ!$B$39:$B$789,P$83)+'СЕТ СН'!$G$14+СВЦЭМ!$D$10+'СЕТ СН'!$G$6-'СЕТ СН'!$G$26</f>
        <v>2286.6070491300002</v>
      </c>
      <c r="Q105" s="36">
        <f>SUMIFS(СВЦЭМ!$D$39:$D$789,СВЦЭМ!$A$39:$A$789,$A105,СВЦЭМ!$B$39:$B$789,Q$83)+'СЕТ СН'!$G$14+СВЦЭМ!$D$10+'СЕТ СН'!$G$6-'СЕТ СН'!$G$26</f>
        <v>2309.7563262200001</v>
      </c>
      <c r="R105" s="36">
        <f>SUMIFS(СВЦЭМ!$D$39:$D$789,СВЦЭМ!$A$39:$A$789,$A105,СВЦЭМ!$B$39:$B$789,R$83)+'СЕТ СН'!$G$14+СВЦЭМ!$D$10+'СЕТ СН'!$G$6-'СЕТ СН'!$G$26</f>
        <v>2295.3038272399999</v>
      </c>
      <c r="S105" s="36">
        <f>SUMIFS(СВЦЭМ!$D$39:$D$789,СВЦЭМ!$A$39:$A$789,$A105,СВЦЭМ!$B$39:$B$789,S$83)+'СЕТ СН'!$G$14+СВЦЭМ!$D$10+'СЕТ СН'!$G$6-'СЕТ СН'!$G$26</f>
        <v>2249.0978400700001</v>
      </c>
      <c r="T105" s="36">
        <f>SUMIFS(СВЦЭМ!$D$39:$D$789,СВЦЭМ!$A$39:$A$789,$A105,СВЦЭМ!$B$39:$B$789,T$83)+'СЕТ СН'!$G$14+СВЦЭМ!$D$10+'СЕТ СН'!$G$6-'СЕТ СН'!$G$26</f>
        <v>2205.1586329100001</v>
      </c>
      <c r="U105" s="36">
        <f>SUMIFS(СВЦЭМ!$D$39:$D$789,СВЦЭМ!$A$39:$A$789,$A105,СВЦЭМ!$B$39:$B$789,U$83)+'СЕТ СН'!$G$14+СВЦЭМ!$D$10+'СЕТ СН'!$G$6-'СЕТ СН'!$G$26</f>
        <v>2213.90115818</v>
      </c>
      <c r="V105" s="36">
        <f>SUMIFS(СВЦЭМ!$D$39:$D$789,СВЦЭМ!$A$39:$A$789,$A105,СВЦЭМ!$B$39:$B$789,V$83)+'СЕТ СН'!$G$14+СВЦЭМ!$D$10+'СЕТ СН'!$G$6-'СЕТ СН'!$G$26</f>
        <v>2226.2092173999999</v>
      </c>
      <c r="W105" s="36">
        <f>SUMIFS(СВЦЭМ!$D$39:$D$789,СВЦЭМ!$A$39:$A$789,$A105,СВЦЭМ!$B$39:$B$789,W$83)+'СЕТ СН'!$G$14+СВЦЭМ!$D$10+'СЕТ СН'!$G$6-'СЕТ СН'!$G$26</f>
        <v>2241.3052303499999</v>
      </c>
      <c r="X105" s="36">
        <f>SUMIFS(СВЦЭМ!$D$39:$D$789,СВЦЭМ!$A$39:$A$789,$A105,СВЦЭМ!$B$39:$B$789,X$83)+'СЕТ СН'!$G$14+СВЦЭМ!$D$10+'СЕТ СН'!$G$6-'СЕТ СН'!$G$26</f>
        <v>2268.9611023100001</v>
      </c>
      <c r="Y105" s="36">
        <f>SUMIFS(СВЦЭМ!$D$39:$D$789,СВЦЭМ!$A$39:$A$789,$A105,СВЦЭМ!$B$39:$B$789,Y$83)+'СЕТ СН'!$G$14+СВЦЭМ!$D$10+'СЕТ СН'!$G$6-'СЕТ СН'!$G$26</f>
        <v>2317.5480123900002</v>
      </c>
    </row>
    <row r="106" spans="1:25" ht="15.75" x14ac:dyDescent="0.2">
      <c r="A106" s="35">
        <f t="shared" si="2"/>
        <v>45649</v>
      </c>
      <c r="B106" s="36">
        <f>SUMIFS(СВЦЭМ!$D$39:$D$789,СВЦЭМ!$A$39:$A$789,$A106,СВЦЭМ!$B$39:$B$789,B$83)+'СЕТ СН'!$G$14+СВЦЭМ!$D$10+'СЕТ СН'!$G$6-'СЕТ СН'!$G$26</f>
        <v>2293.2773982100002</v>
      </c>
      <c r="C106" s="36">
        <f>SUMIFS(СВЦЭМ!$D$39:$D$789,СВЦЭМ!$A$39:$A$789,$A106,СВЦЭМ!$B$39:$B$789,C$83)+'СЕТ СН'!$G$14+СВЦЭМ!$D$10+'СЕТ СН'!$G$6-'СЕТ СН'!$G$26</f>
        <v>2347.2564777699999</v>
      </c>
      <c r="D106" s="36">
        <f>SUMIFS(СВЦЭМ!$D$39:$D$789,СВЦЭМ!$A$39:$A$789,$A106,СВЦЭМ!$B$39:$B$789,D$83)+'СЕТ СН'!$G$14+СВЦЭМ!$D$10+'СЕТ СН'!$G$6-'СЕТ СН'!$G$26</f>
        <v>2415.8344283999995</v>
      </c>
      <c r="E106" s="36">
        <f>SUMIFS(СВЦЭМ!$D$39:$D$789,СВЦЭМ!$A$39:$A$789,$A106,СВЦЭМ!$B$39:$B$789,E$83)+'СЕТ СН'!$G$14+СВЦЭМ!$D$10+'СЕТ СН'!$G$6-'СЕТ СН'!$G$26</f>
        <v>2478.91930194</v>
      </c>
      <c r="F106" s="36">
        <f>SUMIFS(СВЦЭМ!$D$39:$D$789,СВЦЭМ!$A$39:$A$789,$A106,СВЦЭМ!$B$39:$B$789,F$83)+'СЕТ СН'!$G$14+СВЦЭМ!$D$10+'СЕТ СН'!$G$6-'СЕТ СН'!$G$26</f>
        <v>2422.3972584699995</v>
      </c>
      <c r="G106" s="36">
        <f>SUMIFS(СВЦЭМ!$D$39:$D$789,СВЦЭМ!$A$39:$A$789,$A106,СВЦЭМ!$B$39:$B$789,G$83)+'СЕТ СН'!$G$14+СВЦЭМ!$D$10+'СЕТ СН'!$G$6-'СЕТ СН'!$G$26</f>
        <v>2396.7088262199995</v>
      </c>
      <c r="H106" s="36">
        <f>SUMIFS(СВЦЭМ!$D$39:$D$789,СВЦЭМ!$A$39:$A$789,$A106,СВЦЭМ!$B$39:$B$789,H$83)+'СЕТ СН'!$G$14+СВЦЭМ!$D$10+'СЕТ СН'!$G$6-'СЕТ СН'!$G$26</f>
        <v>2376.9530753199997</v>
      </c>
      <c r="I106" s="36">
        <f>SUMIFS(СВЦЭМ!$D$39:$D$789,СВЦЭМ!$A$39:$A$789,$A106,СВЦЭМ!$B$39:$B$789,I$83)+'СЕТ СН'!$G$14+СВЦЭМ!$D$10+'СЕТ СН'!$G$6-'СЕТ СН'!$G$26</f>
        <v>2362.9577140499996</v>
      </c>
      <c r="J106" s="36">
        <f>SUMIFS(СВЦЭМ!$D$39:$D$789,СВЦЭМ!$A$39:$A$789,$A106,СВЦЭМ!$B$39:$B$789,J$83)+'СЕТ СН'!$G$14+СВЦЭМ!$D$10+'СЕТ СН'!$G$6-'СЕТ СН'!$G$26</f>
        <v>2293.0551936500001</v>
      </c>
      <c r="K106" s="36">
        <f>SUMIFS(СВЦЭМ!$D$39:$D$789,СВЦЭМ!$A$39:$A$789,$A106,СВЦЭМ!$B$39:$B$789,K$83)+'СЕТ СН'!$G$14+СВЦЭМ!$D$10+'СЕТ СН'!$G$6-'СЕТ СН'!$G$26</f>
        <v>2222.2611168000003</v>
      </c>
      <c r="L106" s="36">
        <f>SUMIFS(СВЦЭМ!$D$39:$D$789,СВЦЭМ!$A$39:$A$789,$A106,СВЦЭМ!$B$39:$B$789,L$83)+'СЕТ СН'!$G$14+СВЦЭМ!$D$10+'СЕТ СН'!$G$6-'СЕТ СН'!$G$26</f>
        <v>2215.3669255900004</v>
      </c>
      <c r="M106" s="36">
        <f>SUMIFS(СВЦЭМ!$D$39:$D$789,СВЦЭМ!$A$39:$A$789,$A106,СВЦЭМ!$B$39:$B$789,M$83)+'СЕТ СН'!$G$14+СВЦЭМ!$D$10+'СЕТ СН'!$G$6-'СЕТ СН'!$G$26</f>
        <v>2228.8779508300004</v>
      </c>
      <c r="N106" s="36">
        <f>SUMIFS(СВЦЭМ!$D$39:$D$789,СВЦЭМ!$A$39:$A$789,$A106,СВЦЭМ!$B$39:$B$789,N$83)+'СЕТ СН'!$G$14+СВЦЭМ!$D$10+'СЕТ СН'!$G$6-'СЕТ СН'!$G$26</f>
        <v>2232.99909527</v>
      </c>
      <c r="O106" s="36">
        <f>SUMIFS(СВЦЭМ!$D$39:$D$789,СВЦЭМ!$A$39:$A$789,$A106,СВЦЭМ!$B$39:$B$789,O$83)+'СЕТ СН'!$G$14+СВЦЭМ!$D$10+'СЕТ СН'!$G$6-'СЕТ СН'!$G$26</f>
        <v>2257.41726363</v>
      </c>
      <c r="P106" s="36">
        <f>SUMIFS(СВЦЭМ!$D$39:$D$789,СВЦЭМ!$A$39:$A$789,$A106,СВЦЭМ!$B$39:$B$789,P$83)+'СЕТ СН'!$G$14+СВЦЭМ!$D$10+'СЕТ СН'!$G$6-'СЕТ СН'!$G$26</f>
        <v>2291.1098990400001</v>
      </c>
      <c r="Q106" s="36">
        <f>SUMIFS(СВЦЭМ!$D$39:$D$789,СВЦЭМ!$A$39:$A$789,$A106,СВЦЭМ!$B$39:$B$789,Q$83)+'СЕТ СН'!$G$14+СВЦЭМ!$D$10+'СЕТ СН'!$G$6-'СЕТ СН'!$G$26</f>
        <v>2305.0185962</v>
      </c>
      <c r="R106" s="36">
        <f>SUMIFS(СВЦЭМ!$D$39:$D$789,СВЦЭМ!$A$39:$A$789,$A106,СВЦЭМ!$B$39:$B$789,R$83)+'СЕТ СН'!$G$14+СВЦЭМ!$D$10+'СЕТ СН'!$G$6-'СЕТ СН'!$G$26</f>
        <v>2278.4905404800002</v>
      </c>
      <c r="S106" s="36">
        <f>SUMIFS(СВЦЭМ!$D$39:$D$789,СВЦЭМ!$A$39:$A$789,$A106,СВЦЭМ!$B$39:$B$789,S$83)+'СЕТ СН'!$G$14+СВЦЭМ!$D$10+'СЕТ СН'!$G$6-'СЕТ СН'!$G$26</f>
        <v>2258.5012775200003</v>
      </c>
      <c r="T106" s="36">
        <f>SUMIFS(СВЦЭМ!$D$39:$D$789,СВЦЭМ!$A$39:$A$789,$A106,СВЦЭМ!$B$39:$B$789,T$83)+'СЕТ СН'!$G$14+СВЦЭМ!$D$10+'СЕТ СН'!$G$6-'СЕТ СН'!$G$26</f>
        <v>2243.1892390700004</v>
      </c>
      <c r="U106" s="36">
        <f>SUMIFS(СВЦЭМ!$D$39:$D$789,СВЦЭМ!$A$39:$A$789,$A106,СВЦЭМ!$B$39:$B$789,U$83)+'СЕТ СН'!$G$14+СВЦЭМ!$D$10+'СЕТ СН'!$G$6-'СЕТ СН'!$G$26</f>
        <v>2242.2183579299999</v>
      </c>
      <c r="V106" s="36">
        <f>SUMIFS(СВЦЭМ!$D$39:$D$789,СВЦЭМ!$A$39:$A$789,$A106,СВЦЭМ!$B$39:$B$789,V$83)+'СЕТ СН'!$G$14+СВЦЭМ!$D$10+'СЕТ СН'!$G$6-'СЕТ СН'!$G$26</f>
        <v>2219.0548730999999</v>
      </c>
      <c r="W106" s="36">
        <f>SUMIFS(СВЦЭМ!$D$39:$D$789,СВЦЭМ!$A$39:$A$789,$A106,СВЦЭМ!$B$39:$B$789,W$83)+'СЕТ СН'!$G$14+СВЦЭМ!$D$10+'СЕТ СН'!$G$6-'СЕТ СН'!$G$26</f>
        <v>2218.6722405099999</v>
      </c>
      <c r="X106" s="36">
        <f>SUMIFS(СВЦЭМ!$D$39:$D$789,СВЦЭМ!$A$39:$A$789,$A106,СВЦЭМ!$B$39:$B$789,X$83)+'СЕТ СН'!$G$14+СВЦЭМ!$D$10+'СЕТ СН'!$G$6-'СЕТ СН'!$G$26</f>
        <v>2275.3385586800005</v>
      </c>
      <c r="Y106" s="36">
        <f>SUMIFS(СВЦЭМ!$D$39:$D$789,СВЦЭМ!$A$39:$A$789,$A106,СВЦЭМ!$B$39:$B$789,Y$83)+'СЕТ СН'!$G$14+СВЦЭМ!$D$10+'СЕТ СН'!$G$6-'СЕТ СН'!$G$26</f>
        <v>2302.7937950599999</v>
      </c>
    </row>
    <row r="107" spans="1:25" ht="15.75" x14ac:dyDescent="0.2">
      <c r="A107" s="35">
        <f t="shared" si="2"/>
        <v>45650</v>
      </c>
      <c r="B107" s="36">
        <f>SUMIFS(СВЦЭМ!$D$39:$D$789,СВЦЭМ!$A$39:$A$789,$A107,СВЦЭМ!$B$39:$B$789,B$83)+'СЕТ СН'!$G$14+СВЦЭМ!$D$10+'СЕТ СН'!$G$6-'СЕТ СН'!$G$26</f>
        <v>2359.0346048499996</v>
      </c>
      <c r="C107" s="36">
        <f>SUMIFS(СВЦЭМ!$D$39:$D$789,СВЦЭМ!$A$39:$A$789,$A107,СВЦЭМ!$B$39:$B$789,C$83)+'СЕТ СН'!$G$14+СВЦЭМ!$D$10+'СЕТ СН'!$G$6-'СЕТ СН'!$G$26</f>
        <v>2461.1778354799999</v>
      </c>
      <c r="D107" s="36">
        <f>SUMIFS(СВЦЭМ!$D$39:$D$789,СВЦЭМ!$A$39:$A$789,$A107,СВЦЭМ!$B$39:$B$789,D$83)+'СЕТ СН'!$G$14+СВЦЭМ!$D$10+'СЕТ СН'!$G$6-'СЕТ СН'!$G$26</f>
        <v>2456.7163628999997</v>
      </c>
      <c r="E107" s="36">
        <f>SUMIFS(СВЦЭМ!$D$39:$D$789,СВЦЭМ!$A$39:$A$789,$A107,СВЦЭМ!$B$39:$B$789,E$83)+'СЕТ СН'!$G$14+СВЦЭМ!$D$10+'СЕТ СН'!$G$6-'СЕТ СН'!$G$26</f>
        <v>2457.6071120199995</v>
      </c>
      <c r="F107" s="36">
        <f>SUMIFS(СВЦЭМ!$D$39:$D$789,СВЦЭМ!$A$39:$A$789,$A107,СВЦЭМ!$B$39:$B$789,F$83)+'СЕТ СН'!$G$14+СВЦЭМ!$D$10+'СЕТ СН'!$G$6-'СЕТ СН'!$G$26</f>
        <v>2449.3585941800002</v>
      </c>
      <c r="G107" s="36">
        <f>SUMIFS(СВЦЭМ!$D$39:$D$789,СВЦЭМ!$A$39:$A$789,$A107,СВЦЭМ!$B$39:$B$789,G$83)+'СЕТ СН'!$G$14+СВЦЭМ!$D$10+'СЕТ СН'!$G$6-'СЕТ СН'!$G$26</f>
        <v>2430.9039543700001</v>
      </c>
      <c r="H107" s="36">
        <f>SUMIFS(СВЦЭМ!$D$39:$D$789,СВЦЭМ!$A$39:$A$789,$A107,СВЦЭМ!$B$39:$B$789,H$83)+'СЕТ СН'!$G$14+СВЦЭМ!$D$10+'СЕТ СН'!$G$6-'СЕТ СН'!$G$26</f>
        <v>2416.2196288899995</v>
      </c>
      <c r="I107" s="36">
        <f>SUMIFS(СВЦЭМ!$D$39:$D$789,СВЦЭМ!$A$39:$A$789,$A107,СВЦЭМ!$B$39:$B$789,I$83)+'СЕТ СН'!$G$14+СВЦЭМ!$D$10+'СЕТ СН'!$G$6-'СЕТ СН'!$G$26</f>
        <v>2353.0154404899995</v>
      </c>
      <c r="J107" s="36">
        <f>SUMIFS(СВЦЭМ!$D$39:$D$789,СВЦЭМ!$A$39:$A$789,$A107,СВЦЭМ!$B$39:$B$789,J$83)+'СЕТ СН'!$G$14+СВЦЭМ!$D$10+'СЕТ СН'!$G$6-'СЕТ СН'!$G$26</f>
        <v>2322.5619950600003</v>
      </c>
      <c r="K107" s="36">
        <f>SUMIFS(СВЦЭМ!$D$39:$D$789,СВЦЭМ!$A$39:$A$789,$A107,СВЦЭМ!$B$39:$B$789,K$83)+'СЕТ СН'!$G$14+СВЦЭМ!$D$10+'СЕТ СН'!$G$6-'СЕТ СН'!$G$26</f>
        <v>2331.6583978799999</v>
      </c>
      <c r="L107" s="36">
        <f>SUMIFS(СВЦЭМ!$D$39:$D$789,СВЦЭМ!$A$39:$A$789,$A107,СВЦЭМ!$B$39:$B$789,L$83)+'СЕТ СН'!$G$14+СВЦЭМ!$D$10+'СЕТ СН'!$G$6-'СЕТ СН'!$G$26</f>
        <v>2299.87127968</v>
      </c>
      <c r="M107" s="36">
        <f>SUMIFS(СВЦЭМ!$D$39:$D$789,СВЦЭМ!$A$39:$A$789,$A107,СВЦЭМ!$B$39:$B$789,M$83)+'СЕТ СН'!$G$14+СВЦЭМ!$D$10+'СЕТ СН'!$G$6-'СЕТ СН'!$G$26</f>
        <v>2231.8451694900004</v>
      </c>
      <c r="N107" s="36">
        <f>SUMIFS(СВЦЭМ!$D$39:$D$789,СВЦЭМ!$A$39:$A$789,$A107,СВЦЭМ!$B$39:$B$789,N$83)+'СЕТ СН'!$G$14+СВЦЭМ!$D$10+'СЕТ СН'!$G$6-'СЕТ СН'!$G$26</f>
        <v>2251.2515693200003</v>
      </c>
      <c r="O107" s="36">
        <f>SUMIFS(СВЦЭМ!$D$39:$D$789,СВЦЭМ!$A$39:$A$789,$A107,СВЦЭМ!$B$39:$B$789,O$83)+'СЕТ СН'!$G$14+СВЦЭМ!$D$10+'СЕТ СН'!$G$6-'СЕТ СН'!$G$26</f>
        <v>2303.95353789</v>
      </c>
      <c r="P107" s="36">
        <f>SUMIFS(СВЦЭМ!$D$39:$D$789,СВЦЭМ!$A$39:$A$789,$A107,СВЦЭМ!$B$39:$B$789,P$83)+'СЕТ СН'!$G$14+СВЦЭМ!$D$10+'СЕТ СН'!$G$6-'СЕТ СН'!$G$26</f>
        <v>2298.9123817700001</v>
      </c>
      <c r="Q107" s="36">
        <f>SUMIFS(СВЦЭМ!$D$39:$D$789,СВЦЭМ!$A$39:$A$789,$A107,СВЦЭМ!$B$39:$B$789,Q$83)+'СЕТ СН'!$G$14+СВЦЭМ!$D$10+'СЕТ СН'!$G$6-'СЕТ СН'!$G$26</f>
        <v>2236.6759809499999</v>
      </c>
      <c r="R107" s="36">
        <f>SUMIFS(СВЦЭМ!$D$39:$D$789,СВЦЭМ!$A$39:$A$789,$A107,СВЦЭМ!$B$39:$B$789,R$83)+'СЕТ СН'!$G$14+СВЦЭМ!$D$10+'СЕТ СН'!$G$6-'СЕТ СН'!$G$26</f>
        <v>2253.0562432000002</v>
      </c>
      <c r="S107" s="36">
        <f>SUMIFS(СВЦЭМ!$D$39:$D$789,СВЦЭМ!$A$39:$A$789,$A107,СВЦЭМ!$B$39:$B$789,S$83)+'СЕТ СН'!$G$14+СВЦЭМ!$D$10+'СЕТ СН'!$G$6-'СЕТ СН'!$G$26</f>
        <v>2275.4988175400003</v>
      </c>
      <c r="T107" s="36">
        <f>SUMIFS(СВЦЭМ!$D$39:$D$789,СВЦЭМ!$A$39:$A$789,$A107,СВЦЭМ!$B$39:$B$789,T$83)+'СЕТ СН'!$G$14+СВЦЭМ!$D$10+'СЕТ СН'!$G$6-'СЕТ СН'!$G$26</f>
        <v>2310.36436989</v>
      </c>
      <c r="U107" s="36">
        <f>SUMIFS(СВЦЭМ!$D$39:$D$789,СВЦЭМ!$A$39:$A$789,$A107,СВЦЭМ!$B$39:$B$789,U$83)+'СЕТ СН'!$G$14+СВЦЭМ!$D$10+'СЕТ СН'!$G$6-'СЕТ СН'!$G$26</f>
        <v>2314.6322779299999</v>
      </c>
      <c r="V107" s="36">
        <f>SUMIFS(СВЦЭМ!$D$39:$D$789,СВЦЭМ!$A$39:$A$789,$A107,СВЦЭМ!$B$39:$B$789,V$83)+'СЕТ СН'!$G$14+СВЦЭМ!$D$10+'СЕТ СН'!$G$6-'СЕТ СН'!$G$26</f>
        <v>2324.3963606200005</v>
      </c>
      <c r="W107" s="36">
        <f>SUMIFS(СВЦЭМ!$D$39:$D$789,СВЦЭМ!$A$39:$A$789,$A107,СВЦЭМ!$B$39:$B$789,W$83)+'СЕТ СН'!$G$14+СВЦЭМ!$D$10+'СЕТ СН'!$G$6-'СЕТ СН'!$G$26</f>
        <v>2347.8860558999995</v>
      </c>
      <c r="X107" s="36">
        <f>SUMIFS(СВЦЭМ!$D$39:$D$789,СВЦЭМ!$A$39:$A$789,$A107,СВЦЭМ!$B$39:$B$789,X$83)+'СЕТ СН'!$G$14+СВЦЭМ!$D$10+'СЕТ СН'!$G$6-'СЕТ СН'!$G$26</f>
        <v>2380.3337148700002</v>
      </c>
      <c r="Y107" s="36">
        <f>SUMIFS(СВЦЭМ!$D$39:$D$789,СВЦЭМ!$A$39:$A$789,$A107,СВЦЭМ!$B$39:$B$789,Y$83)+'СЕТ СН'!$G$14+СВЦЭМ!$D$10+'СЕТ СН'!$G$6-'СЕТ СН'!$G$26</f>
        <v>2387.9893859599997</v>
      </c>
    </row>
    <row r="108" spans="1:25" ht="15.75" x14ac:dyDescent="0.2">
      <c r="A108" s="35">
        <f t="shared" si="2"/>
        <v>45651</v>
      </c>
      <c r="B108" s="36">
        <f>SUMIFS(СВЦЭМ!$D$39:$D$789,СВЦЭМ!$A$39:$A$789,$A108,СВЦЭМ!$B$39:$B$789,B$83)+'СЕТ СН'!$G$14+СВЦЭМ!$D$10+'СЕТ СН'!$G$6-'СЕТ СН'!$G$26</f>
        <v>2284.9894308700004</v>
      </c>
      <c r="C108" s="36">
        <f>SUMIFS(СВЦЭМ!$D$39:$D$789,СВЦЭМ!$A$39:$A$789,$A108,СВЦЭМ!$B$39:$B$789,C$83)+'СЕТ СН'!$G$14+СВЦЭМ!$D$10+'СЕТ СН'!$G$6-'СЕТ СН'!$G$26</f>
        <v>2325.1062097600002</v>
      </c>
      <c r="D108" s="36">
        <f>SUMIFS(СВЦЭМ!$D$39:$D$789,СВЦЭМ!$A$39:$A$789,$A108,СВЦЭМ!$B$39:$B$789,D$83)+'СЕТ СН'!$G$14+СВЦЭМ!$D$10+'СЕТ СН'!$G$6-'СЕТ СН'!$G$26</f>
        <v>2335.8893568000003</v>
      </c>
      <c r="E108" s="36">
        <f>SUMIFS(СВЦЭМ!$D$39:$D$789,СВЦЭМ!$A$39:$A$789,$A108,СВЦЭМ!$B$39:$B$789,E$83)+'СЕТ СН'!$G$14+СВЦЭМ!$D$10+'СЕТ СН'!$G$6-'СЕТ СН'!$G$26</f>
        <v>2370.0910249600001</v>
      </c>
      <c r="F108" s="36">
        <f>SUMIFS(СВЦЭМ!$D$39:$D$789,СВЦЭМ!$A$39:$A$789,$A108,СВЦЭМ!$B$39:$B$789,F$83)+'СЕТ СН'!$G$14+СВЦЭМ!$D$10+'СЕТ СН'!$G$6-'СЕТ СН'!$G$26</f>
        <v>2376.1869757899995</v>
      </c>
      <c r="G108" s="36">
        <f>SUMIFS(СВЦЭМ!$D$39:$D$789,СВЦЭМ!$A$39:$A$789,$A108,СВЦЭМ!$B$39:$B$789,G$83)+'СЕТ СН'!$G$14+СВЦЭМ!$D$10+'СЕТ СН'!$G$6-'СЕТ СН'!$G$26</f>
        <v>2332.9411557800004</v>
      </c>
      <c r="H108" s="36">
        <f>SUMIFS(СВЦЭМ!$D$39:$D$789,СВЦЭМ!$A$39:$A$789,$A108,СВЦЭМ!$B$39:$B$789,H$83)+'СЕТ СН'!$G$14+СВЦЭМ!$D$10+'СЕТ СН'!$G$6-'СЕТ СН'!$G$26</f>
        <v>2272.9184971599998</v>
      </c>
      <c r="I108" s="36">
        <f>SUMIFS(СВЦЭМ!$D$39:$D$789,СВЦЭМ!$A$39:$A$789,$A108,СВЦЭМ!$B$39:$B$789,I$83)+'СЕТ СН'!$G$14+СВЦЭМ!$D$10+'СЕТ СН'!$G$6-'СЕТ СН'!$G$26</f>
        <v>2174.1774942900001</v>
      </c>
      <c r="J108" s="36">
        <f>SUMIFS(СВЦЭМ!$D$39:$D$789,СВЦЭМ!$A$39:$A$789,$A108,СВЦЭМ!$B$39:$B$789,J$83)+'СЕТ СН'!$G$14+СВЦЭМ!$D$10+'СЕТ СН'!$G$6-'СЕТ СН'!$G$26</f>
        <v>2157.3908152100003</v>
      </c>
      <c r="K108" s="36">
        <f>SUMIFS(СВЦЭМ!$D$39:$D$789,СВЦЭМ!$A$39:$A$789,$A108,СВЦЭМ!$B$39:$B$789,K$83)+'СЕТ СН'!$G$14+СВЦЭМ!$D$10+'СЕТ СН'!$G$6-'СЕТ СН'!$G$26</f>
        <v>2145.4622327200004</v>
      </c>
      <c r="L108" s="36">
        <f>SUMIFS(СВЦЭМ!$D$39:$D$789,СВЦЭМ!$A$39:$A$789,$A108,СВЦЭМ!$B$39:$B$789,L$83)+'СЕТ СН'!$G$14+СВЦЭМ!$D$10+'СЕТ СН'!$G$6-'СЕТ СН'!$G$26</f>
        <v>2127.6442872000002</v>
      </c>
      <c r="M108" s="36">
        <f>SUMIFS(СВЦЭМ!$D$39:$D$789,СВЦЭМ!$A$39:$A$789,$A108,СВЦЭМ!$B$39:$B$789,M$83)+'СЕТ СН'!$G$14+СВЦЭМ!$D$10+'СЕТ СН'!$G$6-'СЕТ СН'!$G$26</f>
        <v>2102.5521958400004</v>
      </c>
      <c r="N108" s="36">
        <f>SUMIFS(СВЦЭМ!$D$39:$D$789,СВЦЭМ!$A$39:$A$789,$A108,СВЦЭМ!$B$39:$B$789,N$83)+'СЕТ СН'!$G$14+СВЦЭМ!$D$10+'СЕТ СН'!$G$6-'СЕТ СН'!$G$26</f>
        <v>2104.1587709800001</v>
      </c>
      <c r="O108" s="36">
        <f>SUMIFS(СВЦЭМ!$D$39:$D$789,СВЦЭМ!$A$39:$A$789,$A108,СВЦЭМ!$B$39:$B$789,O$83)+'СЕТ СН'!$G$14+СВЦЭМ!$D$10+'СЕТ СН'!$G$6-'СЕТ СН'!$G$26</f>
        <v>2115.2402597400001</v>
      </c>
      <c r="P108" s="36">
        <f>SUMIFS(СВЦЭМ!$D$39:$D$789,СВЦЭМ!$A$39:$A$789,$A108,СВЦЭМ!$B$39:$B$789,P$83)+'СЕТ СН'!$G$14+СВЦЭМ!$D$10+'СЕТ СН'!$G$6-'СЕТ СН'!$G$26</f>
        <v>2118.1925389100002</v>
      </c>
      <c r="Q108" s="36">
        <f>SUMIFS(СВЦЭМ!$D$39:$D$789,СВЦЭМ!$A$39:$A$789,$A108,СВЦЭМ!$B$39:$B$789,Q$83)+'СЕТ СН'!$G$14+СВЦЭМ!$D$10+'СЕТ СН'!$G$6-'СЕТ СН'!$G$26</f>
        <v>2121.9897731199999</v>
      </c>
      <c r="R108" s="36">
        <f>SUMIFS(СВЦЭМ!$D$39:$D$789,СВЦЭМ!$A$39:$A$789,$A108,СВЦЭМ!$B$39:$B$789,R$83)+'СЕТ СН'!$G$14+СВЦЭМ!$D$10+'СЕТ СН'!$G$6-'СЕТ СН'!$G$26</f>
        <v>2119.9890807400002</v>
      </c>
      <c r="S108" s="36">
        <f>SUMIFS(СВЦЭМ!$D$39:$D$789,СВЦЭМ!$A$39:$A$789,$A108,СВЦЭМ!$B$39:$B$789,S$83)+'СЕТ СН'!$G$14+СВЦЭМ!$D$10+'СЕТ СН'!$G$6-'СЕТ СН'!$G$26</f>
        <v>2102.3717555000003</v>
      </c>
      <c r="T108" s="36">
        <f>SUMIFS(СВЦЭМ!$D$39:$D$789,СВЦЭМ!$A$39:$A$789,$A108,СВЦЭМ!$B$39:$B$789,T$83)+'СЕТ СН'!$G$14+СВЦЭМ!$D$10+'СЕТ СН'!$G$6-'СЕТ СН'!$G$26</f>
        <v>2121.9023622300001</v>
      </c>
      <c r="U108" s="36">
        <f>SUMIFS(СВЦЭМ!$D$39:$D$789,СВЦЭМ!$A$39:$A$789,$A108,СВЦЭМ!$B$39:$B$789,U$83)+'СЕТ СН'!$G$14+СВЦЭМ!$D$10+'СЕТ СН'!$G$6-'СЕТ СН'!$G$26</f>
        <v>2120.91928297</v>
      </c>
      <c r="V108" s="36">
        <f>SUMIFS(СВЦЭМ!$D$39:$D$789,СВЦЭМ!$A$39:$A$789,$A108,СВЦЭМ!$B$39:$B$789,V$83)+'СЕТ СН'!$G$14+СВЦЭМ!$D$10+'СЕТ СН'!$G$6-'СЕТ СН'!$G$26</f>
        <v>2126.8250373600004</v>
      </c>
      <c r="W108" s="36">
        <f>SUMIFS(СВЦЭМ!$D$39:$D$789,СВЦЭМ!$A$39:$A$789,$A108,СВЦЭМ!$B$39:$B$789,W$83)+'СЕТ СН'!$G$14+СВЦЭМ!$D$10+'СЕТ СН'!$G$6-'СЕТ СН'!$G$26</f>
        <v>2160.4250519799998</v>
      </c>
      <c r="X108" s="36">
        <f>SUMIFS(СВЦЭМ!$D$39:$D$789,СВЦЭМ!$A$39:$A$789,$A108,СВЦЭМ!$B$39:$B$789,X$83)+'СЕТ СН'!$G$14+СВЦЭМ!$D$10+'СЕТ СН'!$G$6-'СЕТ СН'!$G$26</f>
        <v>2153.7192317600002</v>
      </c>
      <c r="Y108" s="36">
        <f>SUMIFS(СВЦЭМ!$D$39:$D$789,СВЦЭМ!$A$39:$A$789,$A108,СВЦЭМ!$B$39:$B$789,Y$83)+'СЕТ СН'!$G$14+СВЦЭМ!$D$10+'СЕТ СН'!$G$6-'СЕТ СН'!$G$26</f>
        <v>2205.5507992700004</v>
      </c>
    </row>
    <row r="109" spans="1:25" ht="15.75" x14ac:dyDescent="0.2">
      <c r="A109" s="35">
        <f t="shared" si="2"/>
        <v>45652</v>
      </c>
      <c r="B109" s="36">
        <f>SUMIFS(СВЦЭМ!$D$39:$D$789,СВЦЭМ!$A$39:$A$789,$A109,СВЦЭМ!$B$39:$B$789,B$83)+'СЕТ СН'!$G$14+СВЦЭМ!$D$10+'СЕТ СН'!$G$6-'СЕТ СН'!$G$26</f>
        <v>2354.8581737799996</v>
      </c>
      <c r="C109" s="36">
        <f>SUMIFS(СВЦЭМ!$D$39:$D$789,СВЦЭМ!$A$39:$A$789,$A109,СВЦЭМ!$B$39:$B$789,C$83)+'СЕТ СН'!$G$14+СВЦЭМ!$D$10+'СЕТ СН'!$G$6-'СЕТ СН'!$G$26</f>
        <v>2390.2310433699995</v>
      </c>
      <c r="D109" s="36">
        <f>SUMIFS(СВЦЭМ!$D$39:$D$789,СВЦЭМ!$A$39:$A$789,$A109,СВЦЭМ!$B$39:$B$789,D$83)+'СЕТ СН'!$G$14+СВЦЭМ!$D$10+'СЕТ СН'!$G$6-'СЕТ СН'!$G$26</f>
        <v>2416.1647919999996</v>
      </c>
      <c r="E109" s="36">
        <f>SUMIFS(СВЦЭМ!$D$39:$D$789,СВЦЭМ!$A$39:$A$789,$A109,СВЦЭМ!$B$39:$B$789,E$83)+'СЕТ СН'!$G$14+СВЦЭМ!$D$10+'СЕТ СН'!$G$6-'СЕТ СН'!$G$26</f>
        <v>2422.3344693099998</v>
      </c>
      <c r="F109" s="36">
        <f>SUMIFS(СВЦЭМ!$D$39:$D$789,СВЦЭМ!$A$39:$A$789,$A109,СВЦЭМ!$B$39:$B$789,F$83)+'СЕТ СН'!$G$14+СВЦЭМ!$D$10+'СЕТ СН'!$G$6-'СЕТ СН'!$G$26</f>
        <v>2417.2582855499995</v>
      </c>
      <c r="G109" s="36">
        <f>SUMIFS(СВЦЭМ!$D$39:$D$789,СВЦЭМ!$A$39:$A$789,$A109,СВЦЭМ!$B$39:$B$789,G$83)+'СЕТ СН'!$G$14+СВЦЭМ!$D$10+'СЕТ СН'!$G$6-'СЕТ СН'!$G$26</f>
        <v>2394.0267355999995</v>
      </c>
      <c r="H109" s="36">
        <f>SUMIFS(СВЦЭМ!$D$39:$D$789,СВЦЭМ!$A$39:$A$789,$A109,СВЦЭМ!$B$39:$B$789,H$83)+'СЕТ СН'!$G$14+СВЦЭМ!$D$10+'СЕТ СН'!$G$6-'СЕТ СН'!$G$26</f>
        <v>2315.4211987200001</v>
      </c>
      <c r="I109" s="36">
        <f>SUMIFS(СВЦЭМ!$D$39:$D$789,СВЦЭМ!$A$39:$A$789,$A109,СВЦЭМ!$B$39:$B$789,I$83)+'СЕТ СН'!$G$14+СВЦЭМ!$D$10+'СЕТ СН'!$G$6-'СЕТ СН'!$G$26</f>
        <v>2254.2352875900001</v>
      </c>
      <c r="J109" s="36">
        <f>SUMIFS(СВЦЭМ!$D$39:$D$789,СВЦЭМ!$A$39:$A$789,$A109,СВЦЭМ!$B$39:$B$789,J$83)+'СЕТ СН'!$G$14+СВЦЭМ!$D$10+'СЕТ СН'!$G$6-'СЕТ СН'!$G$26</f>
        <v>2220.1779566100004</v>
      </c>
      <c r="K109" s="36">
        <f>SUMIFS(СВЦЭМ!$D$39:$D$789,СВЦЭМ!$A$39:$A$789,$A109,СВЦЭМ!$B$39:$B$789,K$83)+'СЕТ СН'!$G$14+СВЦЭМ!$D$10+'СЕТ СН'!$G$6-'СЕТ СН'!$G$26</f>
        <v>2201.0161120399998</v>
      </c>
      <c r="L109" s="36">
        <f>SUMIFS(СВЦЭМ!$D$39:$D$789,СВЦЭМ!$A$39:$A$789,$A109,СВЦЭМ!$B$39:$B$789,L$83)+'СЕТ СН'!$G$14+СВЦЭМ!$D$10+'СЕТ СН'!$G$6-'СЕТ СН'!$G$26</f>
        <v>2199.9222228899998</v>
      </c>
      <c r="M109" s="36">
        <f>SUMIFS(СВЦЭМ!$D$39:$D$789,СВЦЭМ!$A$39:$A$789,$A109,СВЦЭМ!$B$39:$B$789,M$83)+'СЕТ СН'!$G$14+СВЦЭМ!$D$10+'СЕТ СН'!$G$6-'СЕТ СН'!$G$26</f>
        <v>2187.9010406200005</v>
      </c>
      <c r="N109" s="36">
        <f>SUMIFS(СВЦЭМ!$D$39:$D$789,СВЦЭМ!$A$39:$A$789,$A109,СВЦЭМ!$B$39:$B$789,N$83)+'СЕТ СН'!$G$14+СВЦЭМ!$D$10+'СЕТ СН'!$G$6-'СЕТ СН'!$G$26</f>
        <v>2189.4458241000002</v>
      </c>
      <c r="O109" s="36">
        <f>SUMIFS(СВЦЭМ!$D$39:$D$789,СВЦЭМ!$A$39:$A$789,$A109,СВЦЭМ!$B$39:$B$789,O$83)+'СЕТ СН'!$G$14+СВЦЭМ!$D$10+'СЕТ СН'!$G$6-'СЕТ СН'!$G$26</f>
        <v>2181.17971837</v>
      </c>
      <c r="P109" s="36">
        <f>SUMIFS(СВЦЭМ!$D$39:$D$789,СВЦЭМ!$A$39:$A$789,$A109,СВЦЭМ!$B$39:$B$789,P$83)+'СЕТ СН'!$G$14+СВЦЭМ!$D$10+'СЕТ СН'!$G$6-'СЕТ СН'!$G$26</f>
        <v>2192.7450388200004</v>
      </c>
      <c r="Q109" s="36">
        <f>SUMIFS(СВЦЭМ!$D$39:$D$789,СВЦЭМ!$A$39:$A$789,$A109,СВЦЭМ!$B$39:$B$789,Q$83)+'СЕТ СН'!$G$14+СВЦЭМ!$D$10+'СЕТ СН'!$G$6-'СЕТ СН'!$G$26</f>
        <v>2242.5823571999999</v>
      </c>
      <c r="R109" s="36">
        <f>SUMIFS(СВЦЭМ!$D$39:$D$789,СВЦЭМ!$A$39:$A$789,$A109,СВЦЭМ!$B$39:$B$789,R$83)+'СЕТ СН'!$G$14+СВЦЭМ!$D$10+'СЕТ СН'!$G$6-'СЕТ СН'!$G$26</f>
        <v>2202.08173713</v>
      </c>
      <c r="S109" s="36">
        <f>SUMIFS(СВЦЭМ!$D$39:$D$789,СВЦЭМ!$A$39:$A$789,$A109,СВЦЭМ!$B$39:$B$789,S$83)+'СЕТ СН'!$G$14+СВЦЭМ!$D$10+'СЕТ СН'!$G$6-'СЕТ СН'!$G$26</f>
        <v>2208.7162458600001</v>
      </c>
      <c r="T109" s="36">
        <f>SUMIFS(СВЦЭМ!$D$39:$D$789,СВЦЭМ!$A$39:$A$789,$A109,СВЦЭМ!$B$39:$B$789,T$83)+'СЕТ СН'!$G$14+СВЦЭМ!$D$10+'СЕТ СН'!$G$6-'СЕТ СН'!$G$26</f>
        <v>2192.4044792599998</v>
      </c>
      <c r="U109" s="36">
        <f>SUMIFS(СВЦЭМ!$D$39:$D$789,СВЦЭМ!$A$39:$A$789,$A109,СВЦЭМ!$B$39:$B$789,U$83)+'СЕТ СН'!$G$14+СВЦЭМ!$D$10+'СЕТ СН'!$G$6-'СЕТ СН'!$G$26</f>
        <v>2205.0508786</v>
      </c>
      <c r="V109" s="36">
        <f>SUMIFS(СВЦЭМ!$D$39:$D$789,СВЦЭМ!$A$39:$A$789,$A109,СВЦЭМ!$B$39:$B$789,V$83)+'СЕТ СН'!$G$14+СВЦЭМ!$D$10+'СЕТ СН'!$G$6-'СЕТ СН'!$G$26</f>
        <v>2229.9707388900001</v>
      </c>
      <c r="W109" s="36">
        <f>SUMIFS(СВЦЭМ!$D$39:$D$789,СВЦЭМ!$A$39:$A$789,$A109,СВЦЭМ!$B$39:$B$789,W$83)+'СЕТ СН'!$G$14+СВЦЭМ!$D$10+'СЕТ СН'!$G$6-'СЕТ СН'!$G$26</f>
        <v>2240.8911941599999</v>
      </c>
      <c r="X109" s="36">
        <f>SUMIFS(СВЦЭМ!$D$39:$D$789,СВЦЭМ!$A$39:$A$789,$A109,СВЦЭМ!$B$39:$B$789,X$83)+'СЕТ СН'!$G$14+СВЦЭМ!$D$10+'СЕТ СН'!$G$6-'СЕТ СН'!$G$26</f>
        <v>2252.4268887200001</v>
      </c>
      <c r="Y109" s="36">
        <f>SUMIFS(СВЦЭМ!$D$39:$D$789,СВЦЭМ!$A$39:$A$789,$A109,СВЦЭМ!$B$39:$B$789,Y$83)+'СЕТ СН'!$G$14+СВЦЭМ!$D$10+'СЕТ СН'!$G$6-'СЕТ СН'!$G$26</f>
        <v>2267.7600043100001</v>
      </c>
    </row>
    <row r="110" spans="1:25" ht="15.75" x14ac:dyDescent="0.2">
      <c r="A110" s="35">
        <f t="shared" si="2"/>
        <v>45653</v>
      </c>
      <c r="B110" s="36">
        <f>SUMIFS(СВЦЭМ!$D$39:$D$789,СВЦЭМ!$A$39:$A$789,$A110,СВЦЭМ!$B$39:$B$789,B$83)+'СЕТ СН'!$G$14+СВЦЭМ!$D$10+'СЕТ СН'!$G$6-'СЕТ СН'!$G$26</f>
        <v>2367.5612386100001</v>
      </c>
      <c r="C110" s="36">
        <f>SUMIFS(СВЦЭМ!$D$39:$D$789,СВЦЭМ!$A$39:$A$789,$A110,СВЦЭМ!$B$39:$B$789,C$83)+'СЕТ СН'!$G$14+СВЦЭМ!$D$10+'СЕТ СН'!$G$6-'СЕТ СН'!$G$26</f>
        <v>2382.8285455499999</v>
      </c>
      <c r="D110" s="36">
        <f>SUMIFS(СВЦЭМ!$D$39:$D$789,СВЦЭМ!$A$39:$A$789,$A110,СВЦЭМ!$B$39:$B$789,D$83)+'СЕТ СН'!$G$14+СВЦЭМ!$D$10+'СЕТ СН'!$G$6-'СЕТ СН'!$G$26</f>
        <v>2395.8719016300001</v>
      </c>
      <c r="E110" s="36">
        <f>SUMIFS(СВЦЭМ!$D$39:$D$789,СВЦЭМ!$A$39:$A$789,$A110,СВЦЭМ!$B$39:$B$789,E$83)+'СЕТ СН'!$G$14+СВЦЭМ!$D$10+'СЕТ СН'!$G$6-'СЕТ СН'!$G$26</f>
        <v>2403.2102573499997</v>
      </c>
      <c r="F110" s="36">
        <f>SUMIFS(СВЦЭМ!$D$39:$D$789,СВЦЭМ!$A$39:$A$789,$A110,СВЦЭМ!$B$39:$B$789,F$83)+'СЕТ СН'!$G$14+СВЦЭМ!$D$10+'СЕТ СН'!$G$6-'СЕТ СН'!$G$26</f>
        <v>2395.92974779</v>
      </c>
      <c r="G110" s="36">
        <f>SUMIFS(СВЦЭМ!$D$39:$D$789,СВЦЭМ!$A$39:$A$789,$A110,СВЦЭМ!$B$39:$B$789,G$83)+'СЕТ СН'!$G$14+СВЦЭМ!$D$10+'СЕТ СН'!$G$6-'СЕТ СН'!$G$26</f>
        <v>2366.6004774599996</v>
      </c>
      <c r="H110" s="36">
        <f>SUMIFS(СВЦЭМ!$D$39:$D$789,СВЦЭМ!$A$39:$A$789,$A110,СВЦЭМ!$B$39:$B$789,H$83)+'СЕТ СН'!$G$14+СВЦЭМ!$D$10+'СЕТ СН'!$G$6-'СЕТ СН'!$G$26</f>
        <v>2291.1842847900002</v>
      </c>
      <c r="I110" s="36">
        <f>SUMIFS(СВЦЭМ!$D$39:$D$789,СВЦЭМ!$A$39:$A$789,$A110,СВЦЭМ!$B$39:$B$789,I$83)+'СЕТ СН'!$G$14+СВЦЭМ!$D$10+'СЕТ СН'!$G$6-'СЕТ СН'!$G$26</f>
        <v>2208.2131002100004</v>
      </c>
      <c r="J110" s="36">
        <f>SUMIFS(СВЦЭМ!$D$39:$D$789,СВЦЭМ!$A$39:$A$789,$A110,СВЦЭМ!$B$39:$B$789,J$83)+'СЕТ СН'!$G$14+СВЦЭМ!$D$10+'СЕТ СН'!$G$6-'СЕТ СН'!$G$26</f>
        <v>2182.4254884600005</v>
      </c>
      <c r="K110" s="36">
        <f>SUMIFS(СВЦЭМ!$D$39:$D$789,СВЦЭМ!$A$39:$A$789,$A110,СВЦЭМ!$B$39:$B$789,K$83)+'СЕТ СН'!$G$14+СВЦЭМ!$D$10+'СЕТ СН'!$G$6-'СЕТ СН'!$G$26</f>
        <v>2182.2375560800001</v>
      </c>
      <c r="L110" s="36">
        <f>SUMIFS(СВЦЭМ!$D$39:$D$789,СВЦЭМ!$A$39:$A$789,$A110,СВЦЭМ!$B$39:$B$789,L$83)+'СЕТ СН'!$G$14+СВЦЭМ!$D$10+'СЕТ СН'!$G$6-'СЕТ СН'!$G$26</f>
        <v>2203.3619101800005</v>
      </c>
      <c r="M110" s="36">
        <f>SUMIFS(СВЦЭМ!$D$39:$D$789,СВЦЭМ!$A$39:$A$789,$A110,СВЦЭМ!$B$39:$B$789,M$83)+'СЕТ СН'!$G$14+СВЦЭМ!$D$10+'СЕТ СН'!$G$6-'СЕТ СН'!$G$26</f>
        <v>2262.7562268199999</v>
      </c>
      <c r="N110" s="36">
        <f>SUMIFS(СВЦЭМ!$D$39:$D$789,СВЦЭМ!$A$39:$A$789,$A110,СВЦЭМ!$B$39:$B$789,N$83)+'СЕТ СН'!$G$14+СВЦЭМ!$D$10+'СЕТ СН'!$G$6-'СЕТ СН'!$G$26</f>
        <v>2284.8348010899999</v>
      </c>
      <c r="O110" s="36">
        <f>SUMIFS(СВЦЭМ!$D$39:$D$789,СВЦЭМ!$A$39:$A$789,$A110,СВЦЭМ!$B$39:$B$789,O$83)+'СЕТ СН'!$G$14+СВЦЭМ!$D$10+'СЕТ СН'!$G$6-'СЕТ СН'!$G$26</f>
        <v>2283.9589790999999</v>
      </c>
      <c r="P110" s="36">
        <f>SUMIFS(СВЦЭМ!$D$39:$D$789,СВЦЭМ!$A$39:$A$789,$A110,СВЦЭМ!$B$39:$B$789,P$83)+'СЕТ СН'!$G$14+СВЦЭМ!$D$10+'СЕТ СН'!$G$6-'СЕТ СН'!$G$26</f>
        <v>2271.8453841300002</v>
      </c>
      <c r="Q110" s="36">
        <f>SUMIFS(СВЦЭМ!$D$39:$D$789,СВЦЭМ!$A$39:$A$789,$A110,СВЦЭМ!$B$39:$B$789,Q$83)+'СЕТ СН'!$G$14+СВЦЭМ!$D$10+'СЕТ СН'!$G$6-'СЕТ СН'!$G$26</f>
        <v>2284.5414980700002</v>
      </c>
      <c r="R110" s="36">
        <f>SUMIFS(СВЦЭМ!$D$39:$D$789,СВЦЭМ!$A$39:$A$789,$A110,СВЦЭМ!$B$39:$B$789,R$83)+'СЕТ СН'!$G$14+СВЦЭМ!$D$10+'СЕТ СН'!$G$6-'СЕТ СН'!$G$26</f>
        <v>2274.3797326900003</v>
      </c>
      <c r="S110" s="36">
        <f>SUMIFS(СВЦЭМ!$D$39:$D$789,СВЦЭМ!$A$39:$A$789,$A110,СВЦЭМ!$B$39:$B$789,S$83)+'СЕТ СН'!$G$14+СВЦЭМ!$D$10+'СЕТ СН'!$G$6-'СЕТ СН'!$G$26</f>
        <v>2261.9056744</v>
      </c>
      <c r="T110" s="36">
        <f>SUMIFS(СВЦЭМ!$D$39:$D$789,СВЦЭМ!$A$39:$A$789,$A110,СВЦЭМ!$B$39:$B$789,T$83)+'СЕТ СН'!$G$14+СВЦЭМ!$D$10+'СЕТ СН'!$G$6-'СЕТ СН'!$G$26</f>
        <v>2235.2049409600004</v>
      </c>
      <c r="U110" s="36">
        <f>SUMIFS(СВЦЭМ!$D$39:$D$789,СВЦЭМ!$A$39:$A$789,$A110,СВЦЭМ!$B$39:$B$789,U$83)+'СЕТ СН'!$G$14+СВЦЭМ!$D$10+'СЕТ СН'!$G$6-'СЕТ СН'!$G$26</f>
        <v>2204.9448327099999</v>
      </c>
      <c r="V110" s="36">
        <f>SUMIFS(СВЦЭМ!$D$39:$D$789,СВЦЭМ!$A$39:$A$789,$A110,СВЦЭМ!$B$39:$B$789,V$83)+'СЕТ СН'!$G$14+СВЦЭМ!$D$10+'СЕТ СН'!$G$6-'СЕТ СН'!$G$26</f>
        <v>2214.4890504499999</v>
      </c>
      <c r="W110" s="36">
        <f>SUMIFS(СВЦЭМ!$D$39:$D$789,СВЦЭМ!$A$39:$A$789,$A110,СВЦЭМ!$B$39:$B$789,W$83)+'СЕТ СН'!$G$14+СВЦЭМ!$D$10+'СЕТ СН'!$G$6-'СЕТ СН'!$G$26</f>
        <v>2243.1848384300001</v>
      </c>
      <c r="X110" s="36">
        <f>SUMIFS(СВЦЭМ!$D$39:$D$789,СВЦЭМ!$A$39:$A$789,$A110,СВЦЭМ!$B$39:$B$789,X$83)+'СЕТ СН'!$G$14+СВЦЭМ!$D$10+'СЕТ СН'!$G$6-'СЕТ СН'!$G$26</f>
        <v>2285.5890206100003</v>
      </c>
      <c r="Y110" s="36">
        <f>SUMIFS(СВЦЭМ!$D$39:$D$789,СВЦЭМ!$A$39:$A$789,$A110,СВЦЭМ!$B$39:$B$789,Y$83)+'СЕТ СН'!$G$14+СВЦЭМ!$D$10+'СЕТ СН'!$G$6-'СЕТ СН'!$G$26</f>
        <v>2289.86738126</v>
      </c>
    </row>
    <row r="111" spans="1:25" ht="15.75" x14ac:dyDescent="0.2">
      <c r="A111" s="35">
        <f t="shared" si="2"/>
        <v>45654</v>
      </c>
      <c r="B111" s="36">
        <f>SUMIFS(СВЦЭМ!$D$39:$D$789,СВЦЭМ!$A$39:$A$789,$A111,СВЦЭМ!$B$39:$B$789,B$83)+'СЕТ СН'!$G$14+СВЦЭМ!$D$10+'СЕТ СН'!$G$6-'СЕТ СН'!$G$26</f>
        <v>2293.8201916100002</v>
      </c>
      <c r="C111" s="36">
        <f>SUMIFS(СВЦЭМ!$D$39:$D$789,СВЦЭМ!$A$39:$A$789,$A111,СВЦЭМ!$B$39:$B$789,C$83)+'СЕТ СН'!$G$14+СВЦЭМ!$D$10+'СЕТ СН'!$G$6-'СЕТ СН'!$G$26</f>
        <v>2332.6257359400001</v>
      </c>
      <c r="D111" s="36">
        <f>SUMIFS(СВЦЭМ!$D$39:$D$789,СВЦЭМ!$A$39:$A$789,$A111,СВЦЭМ!$B$39:$B$789,D$83)+'СЕТ СН'!$G$14+СВЦЭМ!$D$10+'СЕТ СН'!$G$6-'СЕТ СН'!$G$26</f>
        <v>2384.0778042699994</v>
      </c>
      <c r="E111" s="36">
        <f>SUMIFS(СВЦЭМ!$D$39:$D$789,СВЦЭМ!$A$39:$A$789,$A111,СВЦЭМ!$B$39:$B$789,E$83)+'СЕТ СН'!$G$14+СВЦЭМ!$D$10+'СЕТ СН'!$G$6-'СЕТ СН'!$G$26</f>
        <v>2401.9735489499999</v>
      </c>
      <c r="F111" s="36">
        <f>SUMIFS(СВЦЭМ!$D$39:$D$789,СВЦЭМ!$A$39:$A$789,$A111,СВЦЭМ!$B$39:$B$789,F$83)+'СЕТ СН'!$G$14+СВЦЭМ!$D$10+'СЕТ СН'!$G$6-'СЕТ СН'!$G$26</f>
        <v>2402.8581955099999</v>
      </c>
      <c r="G111" s="36">
        <f>SUMIFS(СВЦЭМ!$D$39:$D$789,СВЦЭМ!$A$39:$A$789,$A111,СВЦЭМ!$B$39:$B$789,G$83)+'СЕТ СН'!$G$14+СВЦЭМ!$D$10+'СЕТ СН'!$G$6-'СЕТ СН'!$G$26</f>
        <v>2374.03603793</v>
      </c>
      <c r="H111" s="36">
        <f>SUMIFS(СВЦЭМ!$D$39:$D$789,СВЦЭМ!$A$39:$A$789,$A111,СВЦЭМ!$B$39:$B$789,H$83)+'СЕТ СН'!$G$14+СВЦЭМ!$D$10+'СЕТ СН'!$G$6-'СЕТ СН'!$G$26</f>
        <v>2351.0904076699999</v>
      </c>
      <c r="I111" s="36">
        <f>SUMIFS(СВЦЭМ!$D$39:$D$789,СВЦЭМ!$A$39:$A$789,$A111,СВЦЭМ!$B$39:$B$789,I$83)+'СЕТ СН'!$G$14+СВЦЭМ!$D$10+'СЕТ СН'!$G$6-'СЕТ СН'!$G$26</f>
        <v>2280.5777972599999</v>
      </c>
      <c r="J111" s="36">
        <f>SUMIFS(СВЦЭМ!$D$39:$D$789,СВЦЭМ!$A$39:$A$789,$A111,СВЦЭМ!$B$39:$B$789,J$83)+'СЕТ СН'!$G$14+СВЦЭМ!$D$10+'СЕТ СН'!$G$6-'СЕТ СН'!$G$26</f>
        <v>2258.4113335900001</v>
      </c>
      <c r="K111" s="36">
        <f>SUMIFS(СВЦЭМ!$D$39:$D$789,СВЦЭМ!$A$39:$A$789,$A111,СВЦЭМ!$B$39:$B$789,K$83)+'СЕТ СН'!$G$14+СВЦЭМ!$D$10+'СЕТ СН'!$G$6-'СЕТ СН'!$G$26</f>
        <v>2238.5383595600001</v>
      </c>
      <c r="L111" s="36">
        <f>SUMIFS(СВЦЭМ!$D$39:$D$789,СВЦЭМ!$A$39:$A$789,$A111,СВЦЭМ!$B$39:$B$789,L$83)+'СЕТ СН'!$G$14+СВЦЭМ!$D$10+'СЕТ СН'!$G$6-'СЕТ СН'!$G$26</f>
        <v>2216.4423047500004</v>
      </c>
      <c r="M111" s="36">
        <f>SUMIFS(СВЦЭМ!$D$39:$D$789,СВЦЭМ!$A$39:$A$789,$A111,СВЦЭМ!$B$39:$B$789,M$83)+'СЕТ СН'!$G$14+СВЦЭМ!$D$10+'СЕТ СН'!$G$6-'СЕТ СН'!$G$26</f>
        <v>2272.6229176900001</v>
      </c>
      <c r="N111" s="36">
        <f>SUMIFS(СВЦЭМ!$D$39:$D$789,СВЦЭМ!$A$39:$A$789,$A111,СВЦЭМ!$B$39:$B$789,N$83)+'СЕТ СН'!$G$14+СВЦЭМ!$D$10+'СЕТ СН'!$G$6-'СЕТ СН'!$G$26</f>
        <v>2276.96422248</v>
      </c>
      <c r="O111" s="36">
        <f>SUMIFS(СВЦЭМ!$D$39:$D$789,СВЦЭМ!$A$39:$A$789,$A111,СВЦЭМ!$B$39:$B$789,O$83)+'СЕТ СН'!$G$14+СВЦЭМ!$D$10+'СЕТ СН'!$G$6-'СЕТ СН'!$G$26</f>
        <v>2283.4075628500004</v>
      </c>
      <c r="P111" s="36">
        <f>SUMIFS(СВЦЭМ!$D$39:$D$789,СВЦЭМ!$A$39:$A$789,$A111,СВЦЭМ!$B$39:$B$789,P$83)+'СЕТ СН'!$G$14+СВЦЭМ!$D$10+'СЕТ СН'!$G$6-'СЕТ СН'!$G$26</f>
        <v>2281.3127770400001</v>
      </c>
      <c r="Q111" s="36">
        <f>SUMIFS(СВЦЭМ!$D$39:$D$789,СВЦЭМ!$A$39:$A$789,$A111,СВЦЭМ!$B$39:$B$789,Q$83)+'СЕТ СН'!$G$14+СВЦЭМ!$D$10+'СЕТ СН'!$G$6-'СЕТ СН'!$G$26</f>
        <v>2294.4172539700003</v>
      </c>
      <c r="R111" s="36">
        <f>SUMIFS(СВЦЭМ!$D$39:$D$789,СВЦЭМ!$A$39:$A$789,$A111,СВЦЭМ!$B$39:$B$789,R$83)+'СЕТ СН'!$G$14+СВЦЭМ!$D$10+'СЕТ СН'!$G$6-'СЕТ СН'!$G$26</f>
        <v>2289.12286296</v>
      </c>
      <c r="S111" s="36">
        <f>SUMIFS(СВЦЭМ!$D$39:$D$789,СВЦЭМ!$A$39:$A$789,$A111,СВЦЭМ!$B$39:$B$789,S$83)+'СЕТ СН'!$G$14+СВЦЭМ!$D$10+'СЕТ СН'!$G$6-'СЕТ СН'!$G$26</f>
        <v>2262.7997481000002</v>
      </c>
      <c r="T111" s="36">
        <f>SUMIFS(СВЦЭМ!$D$39:$D$789,СВЦЭМ!$A$39:$A$789,$A111,СВЦЭМ!$B$39:$B$789,T$83)+'СЕТ СН'!$G$14+СВЦЭМ!$D$10+'СЕТ СН'!$G$6-'СЕТ СН'!$G$26</f>
        <v>2240.6028665200001</v>
      </c>
      <c r="U111" s="36">
        <f>SUMIFS(СВЦЭМ!$D$39:$D$789,СВЦЭМ!$A$39:$A$789,$A111,СВЦЭМ!$B$39:$B$789,U$83)+'СЕТ СН'!$G$14+СВЦЭМ!$D$10+'СЕТ СН'!$G$6-'СЕТ СН'!$G$26</f>
        <v>2255.89752383</v>
      </c>
      <c r="V111" s="36">
        <f>SUMIFS(СВЦЭМ!$D$39:$D$789,СВЦЭМ!$A$39:$A$789,$A111,СВЦЭМ!$B$39:$B$789,V$83)+'СЕТ СН'!$G$14+СВЦЭМ!$D$10+'СЕТ СН'!$G$6-'СЕТ СН'!$G$26</f>
        <v>2266.5550527</v>
      </c>
      <c r="W111" s="36">
        <f>SUMIFS(СВЦЭМ!$D$39:$D$789,СВЦЭМ!$A$39:$A$789,$A111,СВЦЭМ!$B$39:$B$789,W$83)+'СЕТ СН'!$G$14+СВЦЭМ!$D$10+'СЕТ СН'!$G$6-'СЕТ СН'!$G$26</f>
        <v>2276.0037782500003</v>
      </c>
      <c r="X111" s="36">
        <f>SUMIFS(СВЦЭМ!$D$39:$D$789,СВЦЭМ!$A$39:$A$789,$A111,СВЦЭМ!$B$39:$B$789,X$83)+'СЕТ СН'!$G$14+СВЦЭМ!$D$10+'СЕТ СН'!$G$6-'СЕТ СН'!$G$26</f>
        <v>2285.8288791499999</v>
      </c>
      <c r="Y111" s="36">
        <f>SUMIFS(СВЦЭМ!$D$39:$D$789,СВЦЭМ!$A$39:$A$789,$A111,СВЦЭМ!$B$39:$B$789,Y$83)+'СЕТ СН'!$G$14+СВЦЭМ!$D$10+'СЕТ СН'!$G$6-'СЕТ СН'!$G$26</f>
        <v>2358.9138091599998</v>
      </c>
    </row>
    <row r="112" spans="1:25" ht="15.75" x14ac:dyDescent="0.2">
      <c r="A112" s="35">
        <f t="shared" si="2"/>
        <v>45655</v>
      </c>
      <c r="B112" s="36">
        <f>SUMIFS(СВЦЭМ!$D$39:$D$789,СВЦЭМ!$A$39:$A$789,$A112,СВЦЭМ!$B$39:$B$789,B$83)+'СЕТ СН'!$G$14+СВЦЭМ!$D$10+'СЕТ СН'!$G$6-'СЕТ СН'!$G$26</f>
        <v>2228.8578515899999</v>
      </c>
      <c r="C112" s="36">
        <f>SUMIFS(СВЦЭМ!$D$39:$D$789,СВЦЭМ!$A$39:$A$789,$A112,СВЦЭМ!$B$39:$B$789,C$83)+'СЕТ СН'!$G$14+СВЦЭМ!$D$10+'СЕТ СН'!$G$6-'СЕТ СН'!$G$26</f>
        <v>2265.3119010999999</v>
      </c>
      <c r="D112" s="36">
        <f>SUMIFS(СВЦЭМ!$D$39:$D$789,СВЦЭМ!$A$39:$A$789,$A112,СВЦЭМ!$B$39:$B$789,D$83)+'СЕТ СН'!$G$14+СВЦЭМ!$D$10+'СЕТ СН'!$G$6-'СЕТ СН'!$G$26</f>
        <v>2371.4326220100002</v>
      </c>
      <c r="E112" s="36">
        <f>SUMIFS(СВЦЭМ!$D$39:$D$789,СВЦЭМ!$A$39:$A$789,$A112,СВЦЭМ!$B$39:$B$789,E$83)+'СЕТ СН'!$G$14+СВЦЭМ!$D$10+'СЕТ СН'!$G$6-'СЕТ СН'!$G$26</f>
        <v>2406.4741476199997</v>
      </c>
      <c r="F112" s="36">
        <f>SUMIFS(СВЦЭМ!$D$39:$D$789,СВЦЭМ!$A$39:$A$789,$A112,СВЦЭМ!$B$39:$B$789,F$83)+'СЕТ СН'!$G$14+СВЦЭМ!$D$10+'СЕТ СН'!$G$6-'СЕТ СН'!$G$26</f>
        <v>2415.13654434</v>
      </c>
      <c r="G112" s="36">
        <f>SUMIFS(СВЦЭМ!$D$39:$D$789,СВЦЭМ!$A$39:$A$789,$A112,СВЦЭМ!$B$39:$B$789,G$83)+'СЕТ СН'!$G$14+СВЦЭМ!$D$10+'СЕТ СН'!$G$6-'СЕТ СН'!$G$26</f>
        <v>2411.9572782400001</v>
      </c>
      <c r="H112" s="36">
        <f>SUMIFS(СВЦЭМ!$D$39:$D$789,СВЦЭМ!$A$39:$A$789,$A112,СВЦЭМ!$B$39:$B$789,H$83)+'СЕТ СН'!$G$14+СВЦЭМ!$D$10+'СЕТ СН'!$G$6-'СЕТ СН'!$G$26</f>
        <v>2372.7473196499996</v>
      </c>
      <c r="I112" s="36">
        <f>SUMIFS(СВЦЭМ!$D$39:$D$789,СВЦЭМ!$A$39:$A$789,$A112,СВЦЭМ!$B$39:$B$789,I$83)+'СЕТ СН'!$G$14+СВЦЭМ!$D$10+'СЕТ СН'!$G$6-'СЕТ СН'!$G$26</f>
        <v>2302.6208317000001</v>
      </c>
      <c r="J112" s="36">
        <f>SUMIFS(СВЦЭМ!$D$39:$D$789,СВЦЭМ!$A$39:$A$789,$A112,СВЦЭМ!$B$39:$B$789,J$83)+'СЕТ СН'!$G$14+СВЦЭМ!$D$10+'СЕТ СН'!$G$6-'СЕТ СН'!$G$26</f>
        <v>2277.5210031200004</v>
      </c>
      <c r="K112" s="36">
        <f>SUMIFS(СВЦЭМ!$D$39:$D$789,СВЦЭМ!$A$39:$A$789,$A112,СВЦЭМ!$B$39:$B$789,K$83)+'СЕТ СН'!$G$14+СВЦЭМ!$D$10+'СЕТ СН'!$G$6-'СЕТ СН'!$G$26</f>
        <v>2195.3039544200001</v>
      </c>
      <c r="L112" s="36">
        <f>SUMIFS(СВЦЭМ!$D$39:$D$789,СВЦЭМ!$A$39:$A$789,$A112,СВЦЭМ!$B$39:$B$789,L$83)+'СЕТ СН'!$G$14+СВЦЭМ!$D$10+'СЕТ СН'!$G$6-'СЕТ СН'!$G$26</f>
        <v>2171.0444629800004</v>
      </c>
      <c r="M112" s="36">
        <f>SUMIFS(СВЦЭМ!$D$39:$D$789,СВЦЭМ!$A$39:$A$789,$A112,СВЦЭМ!$B$39:$B$789,M$83)+'СЕТ СН'!$G$14+СВЦЭМ!$D$10+'СЕТ СН'!$G$6-'СЕТ СН'!$G$26</f>
        <v>2156.2429963100003</v>
      </c>
      <c r="N112" s="36">
        <f>SUMIFS(СВЦЭМ!$D$39:$D$789,СВЦЭМ!$A$39:$A$789,$A112,СВЦЭМ!$B$39:$B$789,N$83)+'СЕТ СН'!$G$14+СВЦЭМ!$D$10+'СЕТ СН'!$G$6-'СЕТ СН'!$G$26</f>
        <v>2134.7712398499998</v>
      </c>
      <c r="O112" s="36">
        <f>SUMIFS(СВЦЭМ!$D$39:$D$789,СВЦЭМ!$A$39:$A$789,$A112,СВЦЭМ!$B$39:$B$789,O$83)+'СЕТ СН'!$G$14+СВЦЭМ!$D$10+'СЕТ СН'!$G$6-'СЕТ СН'!$G$26</f>
        <v>2171.3293479600002</v>
      </c>
      <c r="P112" s="36">
        <f>SUMIFS(СВЦЭМ!$D$39:$D$789,СВЦЭМ!$A$39:$A$789,$A112,СВЦЭМ!$B$39:$B$789,P$83)+'СЕТ СН'!$G$14+СВЦЭМ!$D$10+'СЕТ СН'!$G$6-'СЕТ СН'!$G$26</f>
        <v>2181.8479429400004</v>
      </c>
      <c r="Q112" s="36">
        <f>SUMIFS(СВЦЭМ!$D$39:$D$789,СВЦЭМ!$A$39:$A$789,$A112,СВЦЭМ!$B$39:$B$789,Q$83)+'СЕТ СН'!$G$14+СВЦЭМ!$D$10+'СЕТ СН'!$G$6-'СЕТ СН'!$G$26</f>
        <v>2224.8555640100003</v>
      </c>
      <c r="R112" s="36">
        <f>SUMIFS(СВЦЭМ!$D$39:$D$789,СВЦЭМ!$A$39:$A$789,$A112,СВЦЭМ!$B$39:$B$789,R$83)+'СЕТ СН'!$G$14+СВЦЭМ!$D$10+'СЕТ СН'!$G$6-'СЕТ СН'!$G$26</f>
        <v>2194.8591348</v>
      </c>
      <c r="S112" s="36">
        <f>SUMIFS(СВЦЭМ!$D$39:$D$789,СВЦЭМ!$A$39:$A$789,$A112,СВЦЭМ!$B$39:$B$789,S$83)+'СЕТ СН'!$G$14+СВЦЭМ!$D$10+'СЕТ СН'!$G$6-'СЕТ СН'!$G$26</f>
        <v>2136.6973470399998</v>
      </c>
      <c r="T112" s="36">
        <f>SUMIFS(СВЦЭМ!$D$39:$D$789,СВЦЭМ!$A$39:$A$789,$A112,СВЦЭМ!$B$39:$B$789,T$83)+'СЕТ СН'!$G$14+СВЦЭМ!$D$10+'СЕТ СН'!$G$6-'СЕТ СН'!$G$26</f>
        <v>2097.3993051200005</v>
      </c>
      <c r="U112" s="36">
        <f>SUMIFS(СВЦЭМ!$D$39:$D$789,СВЦЭМ!$A$39:$A$789,$A112,СВЦЭМ!$B$39:$B$789,U$83)+'СЕТ СН'!$G$14+СВЦЭМ!$D$10+'СЕТ СН'!$G$6-'СЕТ СН'!$G$26</f>
        <v>2084.5698520300002</v>
      </c>
      <c r="V112" s="36">
        <f>SUMIFS(СВЦЭМ!$D$39:$D$789,СВЦЭМ!$A$39:$A$789,$A112,СВЦЭМ!$B$39:$B$789,V$83)+'СЕТ СН'!$G$14+СВЦЭМ!$D$10+'СЕТ СН'!$G$6-'СЕТ СН'!$G$26</f>
        <v>2117.0606298700004</v>
      </c>
      <c r="W112" s="36">
        <f>SUMIFS(СВЦЭМ!$D$39:$D$789,СВЦЭМ!$A$39:$A$789,$A112,СВЦЭМ!$B$39:$B$789,W$83)+'СЕТ СН'!$G$14+СВЦЭМ!$D$10+'СЕТ СН'!$G$6-'СЕТ СН'!$G$26</f>
        <v>2146.1410761799998</v>
      </c>
      <c r="X112" s="36">
        <f>SUMIFS(СВЦЭМ!$D$39:$D$789,СВЦЭМ!$A$39:$A$789,$A112,СВЦЭМ!$B$39:$B$789,X$83)+'СЕТ СН'!$G$14+СВЦЭМ!$D$10+'СЕТ СН'!$G$6-'СЕТ СН'!$G$26</f>
        <v>2183.1685449200004</v>
      </c>
      <c r="Y112" s="36">
        <f>SUMIFS(СВЦЭМ!$D$39:$D$789,СВЦЭМ!$A$39:$A$789,$A112,СВЦЭМ!$B$39:$B$789,Y$83)+'СЕТ СН'!$G$14+СВЦЭМ!$D$10+'СЕТ СН'!$G$6-'СЕТ СН'!$G$26</f>
        <v>2210.6208222800001</v>
      </c>
    </row>
    <row r="113" spans="1:32" ht="15.75" x14ac:dyDescent="0.2">
      <c r="A113" s="35">
        <f t="shared" si="2"/>
        <v>45656</v>
      </c>
      <c r="B113" s="36">
        <f>SUMIFS(СВЦЭМ!$D$39:$D$789,СВЦЭМ!$A$39:$A$789,$A113,СВЦЭМ!$B$39:$B$789,B$83)+'СЕТ СН'!$G$14+СВЦЭМ!$D$10+'СЕТ СН'!$G$6-'СЕТ СН'!$G$26</f>
        <v>2395.4266363099996</v>
      </c>
      <c r="C113" s="36">
        <f>SUMIFS(СВЦЭМ!$D$39:$D$789,СВЦЭМ!$A$39:$A$789,$A113,СВЦЭМ!$B$39:$B$789,C$83)+'СЕТ СН'!$G$14+СВЦЭМ!$D$10+'СЕТ СН'!$G$6-'СЕТ СН'!$G$26</f>
        <v>2449.9852824899999</v>
      </c>
      <c r="D113" s="36">
        <f>SUMIFS(СВЦЭМ!$D$39:$D$789,СВЦЭМ!$A$39:$A$789,$A113,СВЦЭМ!$B$39:$B$789,D$83)+'СЕТ СН'!$G$14+СВЦЭМ!$D$10+'СЕТ СН'!$G$6-'СЕТ СН'!$G$26</f>
        <v>2470.4821628700001</v>
      </c>
      <c r="E113" s="36">
        <f>SUMIFS(СВЦЭМ!$D$39:$D$789,СВЦЭМ!$A$39:$A$789,$A113,СВЦЭМ!$B$39:$B$789,E$83)+'СЕТ СН'!$G$14+СВЦЭМ!$D$10+'СЕТ СН'!$G$6-'СЕТ СН'!$G$26</f>
        <v>2485.8070285399999</v>
      </c>
      <c r="F113" s="36">
        <f>SUMIFS(СВЦЭМ!$D$39:$D$789,СВЦЭМ!$A$39:$A$789,$A113,СВЦЭМ!$B$39:$B$789,F$83)+'СЕТ СН'!$G$14+СВЦЭМ!$D$10+'СЕТ СН'!$G$6-'СЕТ СН'!$G$26</f>
        <v>2490.4614957799995</v>
      </c>
      <c r="G113" s="36">
        <f>SUMIFS(СВЦЭМ!$D$39:$D$789,СВЦЭМ!$A$39:$A$789,$A113,СВЦЭМ!$B$39:$B$789,G$83)+'СЕТ СН'!$G$14+СВЦЭМ!$D$10+'СЕТ СН'!$G$6-'СЕТ СН'!$G$26</f>
        <v>2487.5217014899999</v>
      </c>
      <c r="H113" s="36">
        <f>SUMIFS(СВЦЭМ!$D$39:$D$789,СВЦЭМ!$A$39:$A$789,$A113,СВЦЭМ!$B$39:$B$789,H$83)+'СЕТ СН'!$G$14+СВЦЭМ!$D$10+'СЕТ СН'!$G$6-'СЕТ СН'!$G$26</f>
        <v>2471.8307701100002</v>
      </c>
      <c r="I113" s="36">
        <f>SUMIFS(СВЦЭМ!$D$39:$D$789,СВЦЭМ!$A$39:$A$789,$A113,СВЦЭМ!$B$39:$B$789,I$83)+'СЕТ СН'!$G$14+СВЦЭМ!$D$10+'СЕТ СН'!$G$6-'СЕТ СН'!$G$26</f>
        <v>2445.5159407299998</v>
      </c>
      <c r="J113" s="36">
        <f>SUMIFS(СВЦЭМ!$D$39:$D$789,СВЦЭМ!$A$39:$A$789,$A113,СВЦЭМ!$B$39:$B$789,J$83)+'СЕТ СН'!$G$14+СВЦЭМ!$D$10+'СЕТ СН'!$G$6-'СЕТ СН'!$G$26</f>
        <v>2396.3286863699996</v>
      </c>
      <c r="K113" s="36">
        <f>SUMIFS(СВЦЭМ!$D$39:$D$789,СВЦЭМ!$A$39:$A$789,$A113,СВЦЭМ!$B$39:$B$789,K$83)+'СЕТ СН'!$G$14+СВЦЭМ!$D$10+'СЕТ СН'!$G$6-'СЕТ СН'!$G$26</f>
        <v>2303.2777467699998</v>
      </c>
      <c r="L113" s="36">
        <f>SUMIFS(СВЦЭМ!$D$39:$D$789,СВЦЭМ!$A$39:$A$789,$A113,СВЦЭМ!$B$39:$B$789,L$83)+'СЕТ СН'!$G$14+СВЦЭМ!$D$10+'СЕТ СН'!$G$6-'СЕТ СН'!$G$26</f>
        <v>2298.5435850700001</v>
      </c>
      <c r="M113" s="36">
        <f>SUMIFS(СВЦЭМ!$D$39:$D$789,СВЦЭМ!$A$39:$A$789,$A113,СВЦЭМ!$B$39:$B$789,M$83)+'СЕТ СН'!$G$14+СВЦЭМ!$D$10+'СЕТ СН'!$G$6-'СЕТ СН'!$G$26</f>
        <v>2296.67594715</v>
      </c>
      <c r="N113" s="36">
        <f>SUMIFS(СВЦЭМ!$D$39:$D$789,СВЦЭМ!$A$39:$A$789,$A113,СВЦЭМ!$B$39:$B$789,N$83)+'СЕТ СН'!$G$14+СВЦЭМ!$D$10+'СЕТ СН'!$G$6-'СЕТ СН'!$G$26</f>
        <v>2280.3830673100001</v>
      </c>
      <c r="O113" s="36">
        <f>SUMIFS(СВЦЭМ!$D$39:$D$789,СВЦЭМ!$A$39:$A$789,$A113,СВЦЭМ!$B$39:$B$789,O$83)+'СЕТ СН'!$G$14+СВЦЭМ!$D$10+'СЕТ СН'!$G$6-'СЕТ СН'!$G$26</f>
        <v>2298.8940269300001</v>
      </c>
      <c r="P113" s="36">
        <f>SUMIFS(СВЦЭМ!$D$39:$D$789,СВЦЭМ!$A$39:$A$789,$A113,СВЦЭМ!$B$39:$B$789,P$83)+'СЕТ СН'!$G$14+СВЦЭМ!$D$10+'СЕТ СН'!$G$6-'СЕТ СН'!$G$26</f>
        <v>2310.58155377</v>
      </c>
      <c r="Q113" s="36">
        <f>SUMIFS(СВЦЭМ!$D$39:$D$789,СВЦЭМ!$A$39:$A$789,$A113,СВЦЭМ!$B$39:$B$789,Q$83)+'СЕТ СН'!$G$14+СВЦЭМ!$D$10+'СЕТ СН'!$G$6-'СЕТ СН'!$G$26</f>
        <v>2311.4505734700001</v>
      </c>
      <c r="R113" s="36">
        <f>SUMIFS(СВЦЭМ!$D$39:$D$789,СВЦЭМ!$A$39:$A$789,$A113,СВЦЭМ!$B$39:$B$789,R$83)+'СЕТ СН'!$G$14+СВЦЭМ!$D$10+'СЕТ СН'!$G$6-'СЕТ СН'!$G$26</f>
        <v>2302.26757395</v>
      </c>
      <c r="S113" s="36">
        <f>SUMIFS(СВЦЭМ!$D$39:$D$789,СВЦЭМ!$A$39:$A$789,$A113,СВЦЭМ!$B$39:$B$789,S$83)+'СЕТ СН'!$G$14+СВЦЭМ!$D$10+'СЕТ СН'!$G$6-'СЕТ СН'!$G$26</f>
        <v>2265.6488919000003</v>
      </c>
      <c r="T113" s="36">
        <f>SUMIFS(СВЦЭМ!$D$39:$D$789,СВЦЭМ!$A$39:$A$789,$A113,СВЦЭМ!$B$39:$B$789,T$83)+'СЕТ СН'!$G$14+СВЦЭМ!$D$10+'СЕТ СН'!$G$6-'СЕТ СН'!$G$26</f>
        <v>2235.3487738399999</v>
      </c>
      <c r="U113" s="36">
        <f>SUMIFS(СВЦЭМ!$D$39:$D$789,СВЦЭМ!$A$39:$A$789,$A113,СВЦЭМ!$B$39:$B$789,U$83)+'СЕТ СН'!$G$14+СВЦЭМ!$D$10+'СЕТ СН'!$G$6-'СЕТ СН'!$G$26</f>
        <v>2241.5075082500002</v>
      </c>
      <c r="V113" s="36">
        <f>SUMIFS(СВЦЭМ!$D$39:$D$789,СВЦЭМ!$A$39:$A$789,$A113,СВЦЭМ!$B$39:$B$789,V$83)+'СЕТ СН'!$G$14+СВЦЭМ!$D$10+'СЕТ СН'!$G$6-'СЕТ СН'!$G$26</f>
        <v>2254.6418629400005</v>
      </c>
      <c r="W113" s="36">
        <f>SUMIFS(СВЦЭМ!$D$39:$D$789,СВЦЭМ!$A$39:$A$789,$A113,СВЦЭМ!$B$39:$B$789,W$83)+'СЕТ СН'!$G$14+СВЦЭМ!$D$10+'СЕТ СН'!$G$6-'СЕТ СН'!$G$26</f>
        <v>2266.2455483000003</v>
      </c>
      <c r="X113" s="36">
        <f>SUMIFS(СВЦЭМ!$D$39:$D$789,СВЦЭМ!$A$39:$A$789,$A113,СВЦЭМ!$B$39:$B$789,X$83)+'СЕТ СН'!$G$14+СВЦЭМ!$D$10+'СЕТ СН'!$G$6-'СЕТ СН'!$G$26</f>
        <v>2298.77622135</v>
      </c>
      <c r="Y113" s="36">
        <f>SUMIFS(СВЦЭМ!$D$39:$D$789,СВЦЭМ!$A$39:$A$789,$A113,СВЦЭМ!$B$39:$B$789,Y$83)+'СЕТ СН'!$G$14+СВЦЭМ!$D$10+'СЕТ СН'!$G$6-'СЕТ СН'!$G$26</f>
        <v>2308.0393943099998</v>
      </c>
    </row>
    <row r="114" spans="1:32" ht="15.75" x14ac:dyDescent="0.2">
      <c r="A114" s="35">
        <f t="shared" si="2"/>
        <v>45657</v>
      </c>
      <c r="B114" s="36">
        <f>SUMIFS(СВЦЭМ!$D$39:$D$789,СВЦЭМ!$A$39:$A$789,$A114,СВЦЭМ!$B$39:$B$789,B$83)+'СЕТ СН'!$G$14+СВЦЭМ!$D$10+'СЕТ СН'!$G$6-'СЕТ СН'!$G$26</f>
        <v>2335.5170416700003</v>
      </c>
      <c r="C114" s="36">
        <f>SUMIFS(СВЦЭМ!$D$39:$D$789,СВЦЭМ!$A$39:$A$789,$A114,СВЦЭМ!$B$39:$B$789,C$83)+'СЕТ СН'!$G$14+СВЦЭМ!$D$10+'СЕТ СН'!$G$6-'СЕТ СН'!$G$26</f>
        <v>2404.5710399</v>
      </c>
      <c r="D114" s="36">
        <f>SUMIFS(СВЦЭМ!$D$39:$D$789,СВЦЭМ!$A$39:$A$789,$A114,СВЦЭМ!$B$39:$B$789,D$83)+'СЕТ СН'!$G$14+СВЦЭМ!$D$10+'СЕТ СН'!$G$6-'СЕТ СН'!$G$26</f>
        <v>2425.9616711799999</v>
      </c>
      <c r="E114" s="36">
        <f>SUMIFS(СВЦЭМ!$D$39:$D$789,СВЦЭМ!$A$39:$A$789,$A114,СВЦЭМ!$B$39:$B$789,E$83)+'СЕТ СН'!$G$14+СВЦЭМ!$D$10+'СЕТ СН'!$G$6-'СЕТ СН'!$G$26</f>
        <v>2468.9535640300001</v>
      </c>
      <c r="F114" s="36">
        <f>SUMIFS(СВЦЭМ!$D$39:$D$789,СВЦЭМ!$A$39:$A$789,$A114,СВЦЭМ!$B$39:$B$789,F$83)+'СЕТ СН'!$G$14+СВЦЭМ!$D$10+'СЕТ СН'!$G$6-'СЕТ СН'!$G$26</f>
        <v>2474.8238873</v>
      </c>
      <c r="G114" s="36">
        <f>SUMIFS(СВЦЭМ!$D$39:$D$789,СВЦЭМ!$A$39:$A$789,$A114,СВЦЭМ!$B$39:$B$789,G$83)+'СЕТ СН'!$G$14+СВЦЭМ!$D$10+'СЕТ СН'!$G$6-'СЕТ СН'!$G$26</f>
        <v>2456.1174218400001</v>
      </c>
      <c r="H114" s="36">
        <f>SUMIFS(СВЦЭМ!$D$39:$D$789,СВЦЭМ!$A$39:$A$789,$A114,СВЦЭМ!$B$39:$B$789,H$83)+'СЕТ СН'!$G$14+СВЦЭМ!$D$10+'СЕТ СН'!$G$6-'СЕТ СН'!$G$26</f>
        <v>2449.0775024699997</v>
      </c>
      <c r="I114" s="36">
        <f>SUMIFS(СВЦЭМ!$D$39:$D$789,СВЦЭМ!$A$39:$A$789,$A114,СВЦЭМ!$B$39:$B$789,I$83)+'СЕТ СН'!$G$14+СВЦЭМ!$D$10+'СЕТ СН'!$G$6-'СЕТ СН'!$G$26</f>
        <v>2428.0702508900004</v>
      </c>
      <c r="J114" s="36">
        <f>SUMIFS(СВЦЭМ!$D$39:$D$789,СВЦЭМ!$A$39:$A$789,$A114,СВЦЭМ!$B$39:$B$789,J$83)+'СЕТ СН'!$G$14+СВЦЭМ!$D$10+'СЕТ СН'!$G$6-'СЕТ СН'!$G$26</f>
        <v>2321.1466896900001</v>
      </c>
      <c r="K114" s="36">
        <f>SUMIFS(СВЦЭМ!$D$39:$D$789,СВЦЭМ!$A$39:$A$789,$A114,СВЦЭМ!$B$39:$B$789,K$83)+'СЕТ СН'!$G$14+СВЦЭМ!$D$10+'СЕТ СН'!$G$6-'СЕТ СН'!$G$26</f>
        <v>2275.4953228100003</v>
      </c>
      <c r="L114" s="36">
        <f>SUMIFS(СВЦЭМ!$D$39:$D$789,СВЦЭМ!$A$39:$A$789,$A114,СВЦЭМ!$B$39:$B$789,L$83)+'СЕТ СН'!$G$14+СВЦЭМ!$D$10+'СЕТ СН'!$G$6-'СЕТ СН'!$G$26</f>
        <v>2247.3133203100001</v>
      </c>
      <c r="M114" s="36">
        <f>SUMIFS(СВЦЭМ!$D$39:$D$789,СВЦЭМ!$A$39:$A$789,$A114,СВЦЭМ!$B$39:$B$789,M$83)+'СЕТ СН'!$G$14+СВЦЭМ!$D$10+'СЕТ СН'!$G$6-'СЕТ СН'!$G$26</f>
        <v>2218.4935230300002</v>
      </c>
      <c r="N114" s="36">
        <f>SUMIFS(СВЦЭМ!$D$39:$D$789,СВЦЭМ!$A$39:$A$789,$A114,СВЦЭМ!$B$39:$B$789,N$83)+'СЕТ СН'!$G$14+СВЦЭМ!$D$10+'СЕТ СН'!$G$6-'СЕТ СН'!$G$26</f>
        <v>2220.0096223500004</v>
      </c>
      <c r="O114" s="36">
        <f>SUMIFS(СВЦЭМ!$D$39:$D$789,СВЦЭМ!$A$39:$A$789,$A114,СВЦЭМ!$B$39:$B$789,O$83)+'СЕТ СН'!$G$14+СВЦЭМ!$D$10+'СЕТ СН'!$G$6-'СЕТ СН'!$G$26</f>
        <v>2247.7115641700002</v>
      </c>
      <c r="P114" s="36">
        <f>SUMIFS(СВЦЭМ!$D$39:$D$789,СВЦЭМ!$A$39:$A$789,$A114,СВЦЭМ!$B$39:$B$789,P$83)+'СЕТ СН'!$G$14+СВЦЭМ!$D$10+'СЕТ СН'!$G$6-'СЕТ СН'!$G$26</f>
        <v>2237.0793722799999</v>
      </c>
      <c r="Q114" s="36">
        <f>SUMIFS(СВЦЭМ!$D$39:$D$789,СВЦЭМ!$A$39:$A$789,$A114,СВЦЭМ!$B$39:$B$789,Q$83)+'СЕТ СН'!$G$14+СВЦЭМ!$D$10+'СЕТ СН'!$G$6-'СЕТ СН'!$G$26</f>
        <v>2230.82055644</v>
      </c>
      <c r="R114" s="36">
        <f>SUMIFS(СВЦЭМ!$D$39:$D$789,СВЦЭМ!$A$39:$A$789,$A114,СВЦЭМ!$B$39:$B$789,R$83)+'СЕТ СН'!$G$14+СВЦЭМ!$D$10+'СЕТ СН'!$G$6-'СЕТ СН'!$G$26</f>
        <v>2209.6232785700004</v>
      </c>
      <c r="S114" s="36">
        <f>SUMIFS(СВЦЭМ!$D$39:$D$789,СВЦЭМ!$A$39:$A$789,$A114,СВЦЭМ!$B$39:$B$789,S$83)+'СЕТ СН'!$G$14+СВЦЭМ!$D$10+'СЕТ СН'!$G$6-'СЕТ СН'!$G$26</f>
        <v>2186.8153312200002</v>
      </c>
      <c r="T114" s="36">
        <f>SUMIFS(СВЦЭМ!$D$39:$D$789,СВЦЭМ!$A$39:$A$789,$A114,СВЦЭМ!$B$39:$B$789,T$83)+'СЕТ СН'!$G$14+СВЦЭМ!$D$10+'СЕТ СН'!$G$6-'СЕТ СН'!$G$26</f>
        <v>2148.2107981400004</v>
      </c>
      <c r="U114" s="36">
        <f>SUMIFS(СВЦЭМ!$D$39:$D$789,СВЦЭМ!$A$39:$A$789,$A114,СВЦЭМ!$B$39:$B$789,U$83)+'СЕТ СН'!$G$14+СВЦЭМ!$D$10+'СЕТ СН'!$G$6-'СЕТ СН'!$G$26</f>
        <v>2134.1307322100001</v>
      </c>
      <c r="V114" s="36">
        <f>SUMIFS(СВЦЭМ!$D$39:$D$789,СВЦЭМ!$A$39:$A$789,$A114,СВЦЭМ!$B$39:$B$789,V$83)+'СЕТ СН'!$G$14+СВЦЭМ!$D$10+'СЕТ СН'!$G$6-'СЕТ СН'!$G$26</f>
        <v>2163.0816414199999</v>
      </c>
      <c r="W114" s="36">
        <f>SUMIFS(СВЦЭМ!$D$39:$D$789,СВЦЭМ!$A$39:$A$789,$A114,СВЦЭМ!$B$39:$B$789,W$83)+'СЕТ СН'!$G$14+СВЦЭМ!$D$10+'СЕТ СН'!$G$6-'СЕТ СН'!$G$26</f>
        <v>2214.8137959599999</v>
      </c>
      <c r="X114" s="36">
        <f>SUMIFS(СВЦЭМ!$D$39:$D$789,СВЦЭМ!$A$39:$A$789,$A114,СВЦЭМ!$B$39:$B$789,X$83)+'СЕТ СН'!$G$14+СВЦЭМ!$D$10+'СЕТ СН'!$G$6-'СЕТ СН'!$G$26</f>
        <v>2240.6234452799999</v>
      </c>
      <c r="Y114" s="36">
        <f>SUMIFS(СВЦЭМ!$D$39:$D$789,СВЦЭМ!$A$39:$A$789,$A114,СВЦЭМ!$B$39:$B$789,Y$83)+'СЕТ СН'!$G$14+СВЦЭМ!$D$10+'СЕТ СН'!$G$6-'СЕТ СН'!$G$26</f>
        <v>2277.9319857199998</v>
      </c>
      <c r="Z114" s="36">
        <f>SUMIFS(СВЦЭМ!$D$39:$D$789,СВЦЭМ!$A$39:$A$789,$A114,СВЦЭМ!$B$39:$B$789,Z$83)+'СЕТ СН'!$G$14+СВЦЭМ!$D$10+'СЕТ СН'!$G$6-'СЕТ СН'!$G$26</f>
        <v>2319.4432893399999</v>
      </c>
      <c r="AA114" s="36">
        <f>SUMIFS(СВЦЭМ!$D$39:$D$789,СВЦЭМ!$A$39:$A$789,$A114,СВЦЭМ!$B$39:$B$789,AA$83)+'СЕТ СН'!$G$14+СВЦЭМ!$D$10+'СЕТ СН'!$G$6-'СЕТ СН'!$G$26</f>
        <v>2345.6416175599998</v>
      </c>
      <c r="AB114" s="36">
        <f>SUMIFS(СВЦЭМ!$D$39:$D$789,СВЦЭМ!$A$39:$A$789,$A114,СВЦЭМ!$B$39:$B$789,AB$83)+'СЕТ СН'!$G$14+СВЦЭМ!$D$10+'СЕТ СН'!$G$6-'СЕТ СН'!$G$26</f>
        <v>2357.9851999000002</v>
      </c>
      <c r="AC114" s="36">
        <f>SUMIFS(СВЦЭМ!$D$39:$D$789,СВЦЭМ!$A$39:$A$789,$A114,СВЦЭМ!$B$39:$B$789,AC$83)+'СЕТ СН'!$G$14+СВЦЭМ!$D$10+'СЕТ СН'!$G$6-'СЕТ СН'!$G$26</f>
        <v>2366.2140272899996</v>
      </c>
      <c r="AD114" s="36">
        <f>SUMIFS(СВЦЭМ!$D$39:$D$789,СВЦЭМ!$A$39:$A$789,$A114,СВЦЭМ!$B$39:$B$789,AD$83)+'СЕТ СН'!$G$14+СВЦЭМ!$D$10+'СЕТ СН'!$G$6-'СЕТ СН'!$G$26</f>
        <v>2383.0784062499997</v>
      </c>
      <c r="AE114" s="36">
        <f>SUMIFS(СВЦЭМ!$D$39:$D$789,СВЦЭМ!$A$39:$A$789,$A114,СВЦЭМ!$B$39:$B$789,AE$83)+'СЕТ СН'!$G$14+СВЦЭМ!$D$10+'СЕТ СН'!$G$6-'СЕТ СН'!$G$26</f>
        <v>2405.9801260900003</v>
      </c>
      <c r="AF114" s="36">
        <f>SUMIFS(СВЦЭМ!$D$39:$D$789,СВЦЭМ!$A$39:$A$789,$A114,СВЦЭМ!$B$39:$B$789,AF$83)+'СЕТ СН'!$G$14+СВЦЭМ!$D$10+'СЕТ СН'!$G$6-'СЕТ СН'!$G$26</f>
        <v>2448.6988298400001</v>
      </c>
    </row>
    <row r="115" spans="1:32"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32"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32" ht="12.75" customHeight="1" x14ac:dyDescent="0.2">
      <c r="A117" s="128" t="s">
        <v>7</v>
      </c>
      <c r="B117" s="131" t="s">
        <v>72</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32"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32"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c r="Z119" s="34">
        <v>25</v>
      </c>
      <c r="AA119" s="34">
        <v>26</v>
      </c>
      <c r="AB119" s="34">
        <v>27</v>
      </c>
      <c r="AC119" s="34">
        <v>28</v>
      </c>
      <c r="AD119" s="34">
        <v>29</v>
      </c>
      <c r="AE119" s="34">
        <v>30</v>
      </c>
      <c r="AF119" s="34">
        <v>31</v>
      </c>
    </row>
    <row r="120" spans="1:32" ht="15.75" customHeight="1" x14ac:dyDescent="0.2">
      <c r="A120" s="35" t="str">
        <f>A84</f>
        <v>01.12.2024</v>
      </c>
      <c r="B120" s="36">
        <f>SUMIFS(СВЦЭМ!$D$39:$D$789,СВЦЭМ!$A$39:$A$789,$A120,СВЦЭМ!$B$39:$B$789,B$119)+'СЕТ СН'!$H$14+СВЦЭМ!$D$10+'СЕТ СН'!$H$6-'СЕТ СН'!$H$26</f>
        <v>2448.4829253799999</v>
      </c>
      <c r="C120" s="36">
        <f>SUMIFS(СВЦЭМ!$D$39:$D$789,СВЦЭМ!$A$39:$A$789,$A120,СВЦЭМ!$B$39:$B$789,C$119)+'СЕТ СН'!$H$14+СВЦЭМ!$D$10+'СЕТ СН'!$H$6-'СЕТ СН'!$H$26</f>
        <v>2495.0534206499997</v>
      </c>
      <c r="D120" s="36">
        <f>SUMIFS(СВЦЭМ!$D$39:$D$789,СВЦЭМ!$A$39:$A$789,$A120,СВЦЭМ!$B$39:$B$789,D$119)+'СЕТ СН'!$H$14+СВЦЭМ!$D$10+'СЕТ СН'!$H$6-'СЕТ СН'!$H$26</f>
        <v>2513.0659498699997</v>
      </c>
      <c r="E120" s="36">
        <f>SUMIFS(СВЦЭМ!$D$39:$D$789,СВЦЭМ!$A$39:$A$789,$A120,СВЦЭМ!$B$39:$B$789,E$119)+'СЕТ СН'!$H$14+СВЦЭМ!$D$10+'СЕТ СН'!$H$6-'СЕТ СН'!$H$26</f>
        <v>2507.22622619</v>
      </c>
      <c r="F120" s="36">
        <f>SUMIFS(СВЦЭМ!$D$39:$D$789,СВЦЭМ!$A$39:$A$789,$A120,СВЦЭМ!$B$39:$B$789,F$119)+'СЕТ СН'!$H$14+СВЦЭМ!$D$10+'СЕТ СН'!$H$6-'СЕТ СН'!$H$26</f>
        <v>2508.7063939699997</v>
      </c>
      <c r="G120" s="36">
        <f>SUMIFS(СВЦЭМ!$D$39:$D$789,СВЦЭМ!$A$39:$A$789,$A120,СВЦЭМ!$B$39:$B$789,G$119)+'СЕТ СН'!$H$14+СВЦЭМ!$D$10+'СЕТ СН'!$H$6-'СЕТ СН'!$H$26</f>
        <v>2526.3529895399997</v>
      </c>
      <c r="H120" s="36">
        <f>SUMIFS(СВЦЭМ!$D$39:$D$789,СВЦЭМ!$A$39:$A$789,$A120,СВЦЭМ!$B$39:$B$789,H$119)+'СЕТ СН'!$H$14+СВЦЭМ!$D$10+'СЕТ СН'!$H$6-'СЕТ СН'!$H$26</f>
        <v>2529.5735978499997</v>
      </c>
      <c r="I120" s="36">
        <f>SUMIFS(СВЦЭМ!$D$39:$D$789,СВЦЭМ!$A$39:$A$789,$A120,СВЦЭМ!$B$39:$B$789,I$119)+'СЕТ СН'!$H$14+СВЦЭМ!$D$10+'СЕТ СН'!$H$6-'СЕТ СН'!$H$26</f>
        <v>2531.7916972200001</v>
      </c>
      <c r="J120" s="36">
        <f>SUMIFS(СВЦЭМ!$D$39:$D$789,СВЦЭМ!$A$39:$A$789,$A120,СВЦЭМ!$B$39:$B$789,J$119)+'СЕТ СН'!$H$14+СВЦЭМ!$D$10+'СЕТ СН'!$H$6-'СЕТ СН'!$H$26</f>
        <v>2490.3320113599998</v>
      </c>
      <c r="K120" s="36">
        <f>SUMIFS(СВЦЭМ!$D$39:$D$789,СВЦЭМ!$A$39:$A$789,$A120,СВЦЭМ!$B$39:$B$789,K$119)+'СЕТ СН'!$H$14+СВЦЭМ!$D$10+'СЕТ СН'!$H$6-'СЕТ СН'!$H$26</f>
        <v>2495.5617341899997</v>
      </c>
      <c r="L120" s="36">
        <f>SUMIFS(СВЦЭМ!$D$39:$D$789,СВЦЭМ!$A$39:$A$789,$A120,СВЦЭМ!$B$39:$B$789,L$119)+'СЕТ СН'!$H$14+СВЦЭМ!$D$10+'СЕТ СН'!$H$6-'СЕТ СН'!$H$26</f>
        <v>2454.1407862900001</v>
      </c>
      <c r="M120" s="36">
        <f>SUMIFS(СВЦЭМ!$D$39:$D$789,СВЦЭМ!$A$39:$A$789,$A120,СВЦЭМ!$B$39:$B$789,M$119)+'СЕТ СН'!$H$14+СВЦЭМ!$D$10+'СЕТ СН'!$H$6-'СЕТ СН'!$H$26</f>
        <v>2453.0416169699997</v>
      </c>
      <c r="N120" s="36">
        <f>SUMIFS(СВЦЭМ!$D$39:$D$789,СВЦЭМ!$A$39:$A$789,$A120,СВЦЭМ!$B$39:$B$789,N$119)+'СЕТ СН'!$H$14+СВЦЭМ!$D$10+'СЕТ СН'!$H$6-'СЕТ СН'!$H$26</f>
        <v>2480.4172721999998</v>
      </c>
      <c r="O120" s="36">
        <f>SUMIFS(СВЦЭМ!$D$39:$D$789,СВЦЭМ!$A$39:$A$789,$A120,СВЦЭМ!$B$39:$B$789,O$119)+'СЕТ СН'!$H$14+СВЦЭМ!$D$10+'СЕТ СН'!$H$6-'СЕТ СН'!$H$26</f>
        <v>2492.7577868099997</v>
      </c>
      <c r="P120" s="36">
        <f>SUMIFS(СВЦЭМ!$D$39:$D$789,СВЦЭМ!$A$39:$A$789,$A120,СВЦЭМ!$B$39:$B$789,P$119)+'СЕТ СН'!$H$14+СВЦЭМ!$D$10+'СЕТ СН'!$H$6-'СЕТ СН'!$H$26</f>
        <v>2519.5617707899996</v>
      </c>
      <c r="Q120" s="36">
        <f>SUMIFS(СВЦЭМ!$D$39:$D$789,СВЦЭМ!$A$39:$A$789,$A120,СВЦЭМ!$B$39:$B$789,Q$119)+'СЕТ СН'!$H$14+СВЦЭМ!$D$10+'СЕТ СН'!$H$6-'СЕТ СН'!$H$26</f>
        <v>2539.2973783899997</v>
      </c>
      <c r="R120" s="36">
        <f>SUMIFS(СВЦЭМ!$D$39:$D$789,СВЦЭМ!$A$39:$A$789,$A120,СВЦЭМ!$B$39:$B$789,R$119)+'СЕТ СН'!$H$14+СВЦЭМ!$D$10+'СЕТ СН'!$H$6-'СЕТ СН'!$H$26</f>
        <v>2523.7085383899998</v>
      </c>
      <c r="S120" s="36">
        <f>SUMIFS(СВЦЭМ!$D$39:$D$789,СВЦЭМ!$A$39:$A$789,$A120,СВЦЭМ!$B$39:$B$789,S$119)+'СЕТ СН'!$H$14+СВЦЭМ!$D$10+'СЕТ СН'!$H$6-'СЕТ СН'!$H$26</f>
        <v>2468.98271045</v>
      </c>
      <c r="T120" s="36">
        <f>SUMIFS(СВЦЭМ!$D$39:$D$789,СВЦЭМ!$A$39:$A$789,$A120,СВЦЭМ!$B$39:$B$789,T$119)+'СЕТ СН'!$H$14+СВЦЭМ!$D$10+'СЕТ СН'!$H$6-'СЕТ СН'!$H$26</f>
        <v>2404.3372308399998</v>
      </c>
      <c r="U120" s="36">
        <f>SUMIFS(СВЦЭМ!$D$39:$D$789,СВЦЭМ!$A$39:$A$789,$A120,СВЦЭМ!$B$39:$B$789,U$119)+'СЕТ СН'!$H$14+СВЦЭМ!$D$10+'СЕТ СН'!$H$6-'СЕТ СН'!$H$26</f>
        <v>2422.5735152299999</v>
      </c>
      <c r="V120" s="36">
        <f>SUMIFS(СВЦЭМ!$D$39:$D$789,СВЦЭМ!$A$39:$A$789,$A120,СВЦЭМ!$B$39:$B$789,V$119)+'СЕТ СН'!$H$14+СВЦЭМ!$D$10+'СЕТ СН'!$H$6-'СЕТ СН'!$H$26</f>
        <v>2443.8745098099998</v>
      </c>
      <c r="W120" s="36">
        <f>SUMIFS(СВЦЭМ!$D$39:$D$789,СВЦЭМ!$A$39:$A$789,$A120,СВЦЭМ!$B$39:$B$789,W$119)+'СЕТ СН'!$H$14+СВЦЭМ!$D$10+'СЕТ СН'!$H$6-'СЕТ СН'!$H$26</f>
        <v>2462.03689278</v>
      </c>
      <c r="X120" s="36">
        <f>SUMIFS(СВЦЭМ!$D$39:$D$789,СВЦЭМ!$A$39:$A$789,$A120,СВЦЭМ!$B$39:$B$789,X$119)+'СЕТ СН'!$H$14+СВЦЭМ!$D$10+'СЕТ СН'!$H$6-'СЕТ СН'!$H$26</f>
        <v>2485.1244444599997</v>
      </c>
      <c r="Y120" s="36">
        <f>SUMIFS(СВЦЭМ!$D$39:$D$789,СВЦЭМ!$A$39:$A$789,$A120,СВЦЭМ!$B$39:$B$789,Y$119)+'СЕТ СН'!$H$14+СВЦЭМ!$D$10+'СЕТ СН'!$H$6-'СЕТ СН'!$H$26</f>
        <v>2551.5553269099996</v>
      </c>
      <c r="AA120" s="45"/>
    </row>
    <row r="121" spans="1:32" ht="15.75" x14ac:dyDescent="0.2">
      <c r="A121" s="35">
        <f>A120+1</f>
        <v>45628</v>
      </c>
      <c r="B121" s="36">
        <f>SUMIFS(СВЦЭМ!$D$39:$D$789,СВЦЭМ!$A$39:$A$789,$A121,СВЦЭМ!$B$39:$B$789,B$119)+'СЕТ СН'!$H$14+СВЦЭМ!$D$10+'СЕТ СН'!$H$6-'СЕТ СН'!$H$26</f>
        <v>2622.6228618099999</v>
      </c>
      <c r="C121" s="36">
        <f>SUMIFS(СВЦЭМ!$D$39:$D$789,СВЦЭМ!$A$39:$A$789,$A121,СВЦЭМ!$B$39:$B$789,C$119)+'СЕТ СН'!$H$14+СВЦЭМ!$D$10+'СЕТ СН'!$H$6-'СЕТ СН'!$H$26</f>
        <v>2609.02642496</v>
      </c>
      <c r="D121" s="36">
        <f>SUMIFS(СВЦЭМ!$D$39:$D$789,СВЦЭМ!$A$39:$A$789,$A121,СВЦЭМ!$B$39:$B$789,D$119)+'СЕТ СН'!$H$14+СВЦЭМ!$D$10+'СЕТ СН'!$H$6-'СЕТ СН'!$H$26</f>
        <v>2596.72359134</v>
      </c>
      <c r="E121" s="36">
        <f>SUMIFS(СВЦЭМ!$D$39:$D$789,СВЦЭМ!$A$39:$A$789,$A121,СВЦЭМ!$B$39:$B$789,E$119)+'СЕТ СН'!$H$14+СВЦЭМ!$D$10+'СЕТ СН'!$H$6-'СЕТ СН'!$H$26</f>
        <v>2606.7806984899998</v>
      </c>
      <c r="F121" s="36">
        <f>SUMIFS(СВЦЭМ!$D$39:$D$789,СВЦЭМ!$A$39:$A$789,$A121,СВЦЭМ!$B$39:$B$789,F$119)+'СЕТ СН'!$H$14+СВЦЭМ!$D$10+'СЕТ СН'!$H$6-'СЕТ СН'!$H$26</f>
        <v>2599.1156219</v>
      </c>
      <c r="G121" s="36">
        <f>SUMIFS(СВЦЭМ!$D$39:$D$789,СВЦЭМ!$A$39:$A$789,$A121,СВЦЭМ!$B$39:$B$789,G$119)+'СЕТ СН'!$H$14+СВЦЭМ!$D$10+'СЕТ СН'!$H$6-'СЕТ СН'!$H$26</f>
        <v>2603.45844885</v>
      </c>
      <c r="H121" s="36">
        <f>SUMIFS(СВЦЭМ!$D$39:$D$789,СВЦЭМ!$A$39:$A$789,$A121,СВЦЭМ!$B$39:$B$789,H$119)+'СЕТ СН'!$H$14+СВЦЭМ!$D$10+'СЕТ СН'!$H$6-'СЕТ СН'!$H$26</f>
        <v>2547.9239646599999</v>
      </c>
      <c r="I121" s="36">
        <f>SUMIFS(СВЦЭМ!$D$39:$D$789,СВЦЭМ!$A$39:$A$789,$A121,СВЦЭМ!$B$39:$B$789,I$119)+'СЕТ СН'!$H$14+СВЦЭМ!$D$10+'СЕТ СН'!$H$6-'СЕТ СН'!$H$26</f>
        <v>2467.9965005599997</v>
      </c>
      <c r="J121" s="36">
        <f>SUMIFS(СВЦЭМ!$D$39:$D$789,СВЦЭМ!$A$39:$A$789,$A121,СВЦЭМ!$B$39:$B$789,J$119)+'СЕТ СН'!$H$14+СВЦЭМ!$D$10+'СЕТ СН'!$H$6-'СЕТ СН'!$H$26</f>
        <v>2425.9240644400002</v>
      </c>
      <c r="K121" s="36">
        <f>SUMIFS(СВЦЭМ!$D$39:$D$789,СВЦЭМ!$A$39:$A$789,$A121,СВЦЭМ!$B$39:$B$789,K$119)+'СЕТ СН'!$H$14+СВЦЭМ!$D$10+'СЕТ СН'!$H$6-'СЕТ СН'!$H$26</f>
        <v>2412.0481828299999</v>
      </c>
      <c r="L121" s="36">
        <f>SUMIFS(СВЦЭМ!$D$39:$D$789,СВЦЭМ!$A$39:$A$789,$A121,СВЦЭМ!$B$39:$B$789,L$119)+'СЕТ СН'!$H$14+СВЦЭМ!$D$10+'СЕТ СН'!$H$6-'СЕТ СН'!$H$26</f>
        <v>2428.49722041</v>
      </c>
      <c r="M121" s="36">
        <f>SUMIFS(СВЦЭМ!$D$39:$D$789,СВЦЭМ!$A$39:$A$789,$A121,СВЦЭМ!$B$39:$B$789,M$119)+'СЕТ СН'!$H$14+СВЦЭМ!$D$10+'СЕТ СН'!$H$6-'СЕТ СН'!$H$26</f>
        <v>2443.1680276399998</v>
      </c>
      <c r="N121" s="36">
        <f>SUMIFS(СВЦЭМ!$D$39:$D$789,СВЦЭМ!$A$39:$A$789,$A121,СВЦЭМ!$B$39:$B$789,N$119)+'СЕТ СН'!$H$14+СВЦЭМ!$D$10+'СЕТ СН'!$H$6-'СЕТ СН'!$H$26</f>
        <v>2458.60746359</v>
      </c>
      <c r="O121" s="36">
        <f>SUMIFS(СВЦЭМ!$D$39:$D$789,СВЦЭМ!$A$39:$A$789,$A121,СВЦЭМ!$B$39:$B$789,O$119)+'СЕТ СН'!$H$14+СВЦЭМ!$D$10+'СЕТ СН'!$H$6-'СЕТ СН'!$H$26</f>
        <v>2474.1554007599998</v>
      </c>
      <c r="P121" s="36">
        <f>SUMIFS(СВЦЭМ!$D$39:$D$789,СВЦЭМ!$A$39:$A$789,$A121,СВЦЭМ!$B$39:$B$789,P$119)+'СЕТ СН'!$H$14+СВЦЭМ!$D$10+'СЕТ СН'!$H$6-'СЕТ СН'!$H$26</f>
        <v>2488.3810423699997</v>
      </c>
      <c r="Q121" s="36">
        <f>SUMIFS(СВЦЭМ!$D$39:$D$789,СВЦЭМ!$A$39:$A$789,$A121,СВЦЭМ!$B$39:$B$789,Q$119)+'СЕТ СН'!$H$14+СВЦЭМ!$D$10+'СЕТ СН'!$H$6-'СЕТ СН'!$H$26</f>
        <v>2487.0450587400001</v>
      </c>
      <c r="R121" s="36">
        <f>SUMIFS(СВЦЭМ!$D$39:$D$789,СВЦЭМ!$A$39:$A$789,$A121,СВЦЭМ!$B$39:$B$789,R$119)+'СЕТ СН'!$H$14+СВЦЭМ!$D$10+'СЕТ СН'!$H$6-'СЕТ СН'!$H$26</f>
        <v>2477.5394122999996</v>
      </c>
      <c r="S121" s="36">
        <f>SUMIFS(СВЦЭМ!$D$39:$D$789,СВЦЭМ!$A$39:$A$789,$A121,СВЦЭМ!$B$39:$B$789,S$119)+'СЕТ СН'!$H$14+СВЦЭМ!$D$10+'СЕТ СН'!$H$6-'СЕТ СН'!$H$26</f>
        <v>2429.5453990999999</v>
      </c>
      <c r="T121" s="36">
        <f>SUMIFS(СВЦЭМ!$D$39:$D$789,СВЦЭМ!$A$39:$A$789,$A121,СВЦЭМ!$B$39:$B$789,T$119)+'СЕТ СН'!$H$14+СВЦЭМ!$D$10+'СЕТ СН'!$H$6-'СЕТ СН'!$H$26</f>
        <v>2382.9797649300003</v>
      </c>
      <c r="U121" s="36">
        <f>SUMIFS(СВЦЭМ!$D$39:$D$789,СВЦЭМ!$A$39:$A$789,$A121,СВЦЭМ!$B$39:$B$789,U$119)+'СЕТ СН'!$H$14+СВЦЭМ!$D$10+'СЕТ СН'!$H$6-'СЕТ СН'!$H$26</f>
        <v>2420.5664580600001</v>
      </c>
      <c r="V121" s="36">
        <f>SUMIFS(СВЦЭМ!$D$39:$D$789,СВЦЭМ!$A$39:$A$789,$A121,СВЦЭМ!$B$39:$B$789,V$119)+'СЕТ СН'!$H$14+СВЦЭМ!$D$10+'СЕТ СН'!$H$6-'СЕТ СН'!$H$26</f>
        <v>2448.7341708099998</v>
      </c>
      <c r="W121" s="36">
        <f>SUMIFS(СВЦЭМ!$D$39:$D$789,СВЦЭМ!$A$39:$A$789,$A121,СВЦЭМ!$B$39:$B$789,W$119)+'СЕТ СН'!$H$14+СВЦЭМ!$D$10+'СЕТ СН'!$H$6-'СЕТ СН'!$H$26</f>
        <v>2440.4272642399997</v>
      </c>
      <c r="X121" s="36">
        <f>SUMIFS(СВЦЭМ!$D$39:$D$789,СВЦЭМ!$A$39:$A$789,$A121,СВЦЭМ!$B$39:$B$789,X$119)+'СЕТ СН'!$H$14+СВЦЭМ!$D$10+'СЕТ СН'!$H$6-'СЕТ СН'!$H$26</f>
        <v>2440.2473950799999</v>
      </c>
      <c r="Y121" s="36">
        <f>SUMIFS(СВЦЭМ!$D$39:$D$789,СВЦЭМ!$A$39:$A$789,$A121,СВЦЭМ!$B$39:$B$789,Y$119)+'СЕТ СН'!$H$14+СВЦЭМ!$D$10+'СЕТ СН'!$H$6-'СЕТ СН'!$H$26</f>
        <v>2469.8488723</v>
      </c>
    </row>
    <row r="122" spans="1:32" ht="15.75" x14ac:dyDescent="0.2">
      <c r="A122" s="35">
        <f t="shared" ref="A122:A150" si="3">A121+1</f>
        <v>45629</v>
      </c>
      <c r="B122" s="36">
        <f>SUMIFS(СВЦЭМ!$D$39:$D$789,СВЦЭМ!$A$39:$A$789,$A122,СВЦЭМ!$B$39:$B$789,B$119)+'СЕТ СН'!$H$14+СВЦЭМ!$D$10+'СЕТ СН'!$H$6-'СЕТ СН'!$H$26</f>
        <v>2488.7506233099998</v>
      </c>
      <c r="C122" s="36">
        <f>SUMIFS(СВЦЭМ!$D$39:$D$789,СВЦЭМ!$A$39:$A$789,$A122,СВЦЭМ!$B$39:$B$789,C$119)+'СЕТ СН'!$H$14+СВЦЭМ!$D$10+'СЕТ СН'!$H$6-'СЕТ СН'!$H$26</f>
        <v>2527.0398089799996</v>
      </c>
      <c r="D122" s="36">
        <f>SUMIFS(СВЦЭМ!$D$39:$D$789,СВЦЭМ!$A$39:$A$789,$A122,СВЦЭМ!$B$39:$B$789,D$119)+'СЕТ СН'!$H$14+СВЦЭМ!$D$10+'СЕТ СН'!$H$6-'СЕТ СН'!$H$26</f>
        <v>2556.9353638399998</v>
      </c>
      <c r="E122" s="36">
        <f>SUMIFS(СВЦЭМ!$D$39:$D$789,СВЦЭМ!$A$39:$A$789,$A122,СВЦЭМ!$B$39:$B$789,E$119)+'СЕТ СН'!$H$14+СВЦЭМ!$D$10+'СЕТ СН'!$H$6-'СЕТ СН'!$H$26</f>
        <v>2585.0905534099998</v>
      </c>
      <c r="F122" s="36">
        <f>SUMIFS(СВЦЭМ!$D$39:$D$789,СВЦЭМ!$A$39:$A$789,$A122,СВЦЭМ!$B$39:$B$789,F$119)+'СЕТ СН'!$H$14+СВЦЭМ!$D$10+'СЕТ СН'!$H$6-'СЕТ СН'!$H$26</f>
        <v>2591.3095309599998</v>
      </c>
      <c r="G122" s="36">
        <f>SUMIFS(СВЦЭМ!$D$39:$D$789,СВЦЭМ!$A$39:$A$789,$A122,СВЦЭМ!$B$39:$B$789,G$119)+'СЕТ СН'!$H$14+СВЦЭМ!$D$10+'СЕТ СН'!$H$6-'СЕТ СН'!$H$26</f>
        <v>2545.23088577</v>
      </c>
      <c r="H122" s="36">
        <f>SUMIFS(СВЦЭМ!$D$39:$D$789,СВЦЭМ!$A$39:$A$789,$A122,СВЦЭМ!$B$39:$B$789,H$119)+'СЕТ СН'!$H$14+СВЦЭМ!$D$10+'СЕТ СН'!$H$6-'СЕТ СН'!$H$26</f>
        <v>2491.6631661599999</v>
      </c>
      <c r="I122" s="36">
        <f>SUMIFS(СВЦЭМ!$D$39:$D$789,СВЦЭМ!$A$39:$A$789,$A122,СВЦЭМ!$B$39:$B$789,I$119)+'СЕТ СН'!$H$14+СВЦЭМ!$D$10+'СЕТ СН'!$H$6-'СЕТ СН'!$H$26</f>
        <v>2423.3424360999998</v>
      </c>
      <c r="J122" s="36">
        <f>SUMIFS(СВЦЭМ!$D$39:$D$789,СВЦЭМ!$A$39:$A$789,$A122,СВЦЭМ!$B$39:$B$789,J$119)+'СЕТ СН'!$H$14+СВЦЭМ!$D$10+'СЕТ СН'!$H$6-'СЕТ СН'!$H$26</f>
        <v>2368.5977401200003</v>
      </c>
      <c r="K122" s="36">
        <f>SUMIFS(СВЦЭМ!$D$39:$D$789,СВЦЭМ!$A$39:$A$789,$A122,СВЦЭМ!$B$39:$B$789,K$119)+'СЕТ СН'!$H$14+СВЦЭМ!$D$10+'СЕТ СН'!$H$6-'СЕТ СН'!$H$26</f>
        <v>2374.3345206900003</v>
      </c>
      <c r="L122" s="36">
        <f>SUMIFS(СВЦЭМ!$D$39:$D$789,СВЦЭМ!$A$39:$A$789,$A122,СВЦЭМ!$B$39:$B$789,L$119)+'СЕТ СН'!$H$14+СВЦЭМ!$D$10+'СЕТ СН'!$H$6-'СЕТ СН'!$H$26</f>
        <v>2381.5762957300003</v>
      </c>
      <c r="M122" s="36">
        <f>SUMIFS(СВЦЭМ!$D$39:$D$789,СВЦЭМ!$A$39:$A$789,$A122,СВЦЭМ!$B$39:$B$789,M$119)+'СЕТ СН'!$H$14+СВЦЭМ!$D$10+'СЕТ СН'!$H$6-'СЕТ СН'!$H$26</f>
        <v>2384.2793215300003</v>
      </c>
      <c r="N122" s="36">
        <f>SUMIFS(СВЦЭМ!$D$39:$D$789,СВЦЭМ!$A$39:$A$789,$A122,СВЦЭМ!$B$39:$B$789,N$119)+'СЕТ СН'!$H$14+СВЦЭМ!$D$10+'СЕТ СН'!$H$6-'СЕТ СН'!$H$26</f>
        <v>2416.0034314599998</v>
      </c>
      <c r="O122" s="36">
        <f>SUMIFS(СВЦЭМ!$D$39:$D$789,СВЦЭМ!$A$39:$A$789,$A122,СВЦЭМ!$B$39:$B$789,O$119)+'СЕТ СН'!$H$14+СВЦЭМ!$D$10+'СЕТ СН'!$H$6-'СЕТ СН'!$H$26</f>
        <v>2427.9676121500001</v>
      </c>
      <c r="P122" s="36">
        <f>SUMIFS(СВЦЭМ!$D$39:$D$789,СВЦЭМ!$A$39:$A$789,$A122,СВЦЭМ!$B$39:$B$789,P$119)+'СЕТ СН'!$H$14+СВЦЭМ!$D$10+'СЕТ СН'!$H$6-'СЕТ СН'!$H$26</f>
        <v>2449.1666767199999</v>
      </c>
      <c r="Q122" s="36">
        <f>SUMIFS(СВЦЭМ!$D$39:$D$789,СВЦЭМ!$A$39:$A$789,$A122,СВЦЭМ!$B$39:$B$789,Q$119)+'СЕТ СН'!$H$14+СВЦЭМ!$D$10+'СЕТ СН'!$H$6-'СЕТ СН'!$H$26</f>
        <v>2474.6521342599999</v>
      </c>
      <c r="R122" s="36">
        <f>SUMIFS(СВЦЭМ!$D$39:$D$789,СВЦЭМ!$A$39:$A$789,$A122,СВЦЭМ!$B$39:$B$789,R$119)+'СЕТ СН'!$H$14+СВЦЭМ!$D$10+'СЕТ СН'!$H$6-'СЕТ СН'!$H$26</f>
        <v>2456.7121035</v>
      </c>
      <c r="S122" s="36">
        <f>SUMIFS(СВЦЭМ!$D$39:$D$789,СВЦЭМ!$A$39:$A$789,$A122,СВЦЭМ!$B$39:$B$789,S$119)+'СЕТ СН'!$H$14+СВЦЭМ!$D$10+'СЕТ СН'!$H$6-'СЕТ СН'!$H$26</f>
        <v>2411.7778091899995</v>
      </c>
      <c r="T122" s="36">
        <f>SUMIFS(СВЦЭМ!$D$39:$D$789,СВЦЭМ!$A$39:$A$789,$A122,СВЦЭМ!$B$39:$B$789,T$119)+'СЕТ СН'!$H$14+СВЦЭМ!$D$10+'СЕТ СН'!$H$6-'СЕТ СН'!$H$26</f>
        <v>2365.3715467000002</v>
      </c>
      <c r="U122" s="36">
        <f>SUMIFS(СВЦЭМ!$D$39:$D$789,СВЦЭМ!$A$39:$A$789,$A122,СВЦЭМ!$B$39:$B$789,U$119)+'СЕТ СН'!$H$14+СВЦЭМ!$D$10+'СЕТ СН'!$H$6-'СЕТ СН'!$H$26</f>
        <v>2385.8793365700003</v>
      </c>
      <c r="V122" s="36">
        <f>SUMIFS(СВЦЭМ!$D$39:$D$789,СВЦЭМ!$A$39:$A$789,$A122,СВЦЭМ!$B$39:$B$789,V$119)+'СЕТ СН'!$H$14+СВЦЭМ!$D$10+'СЕТ СН'!$H$6-'СЕТ СН'!$H$26</f>
        <v>2407.6336712699999</v>
      </c>
      <c r="W122" s="36">
        <f>SUMIFS(СВЦЭМ!$D$39:$D$789,СВЦЭМ!$A$39:$A$789,$A122,СВЦЭМ!$B$39:$B$789,W$119)+'СЕТ СН'!$H$14+СВЦЭМ!$D$10+'СЕТ СН'!$H$6-'СЕТ СН'!$H$26</f>
        <v>2422.5137433300001</v>
      </c>
      <c r="X122" s="36">
        <f>SUMIFS(СВЦЭМ!$D$39:$D$789,СВЦЭМ!$A$39:$A$789,$A122,СВЦЭМ!$B$39:$B$789,X$119)+'СЕТ СН'!$H$14+СВЦЭМ!$D$10+'СЕТ СН'!$H$6-'СЕТ СН'!$H$26</f>
        <v>2433.1384507799999</v>
      </c>
      <c r="Y122" s="36">
        <f>SUMIFS(СВЦЭМ!$D$39:$D$789,СВЦЭМ!$A$39:$A$789,$A122,СВЦЭМ!$B$39:$B$789,Y$119)+'СЕТ СН'!$H$14+СВЦЭМ!$D$10+'СЕТ СН'!$H$6-'СЕТ СН'!$H$26</f>
        <v>2469.2428774299997</v>
      </c>
    </row>
    <row r="123" spans="1:32" ht="15.75" x14ac:dyDescent="0.2">
      <c r="A123" s="35">
        <f t="shared" si="3"/>
        <v>45630</v>
      </c>
      <c r="B123" s="36">
        <f>SUMIFS(СВЦЭМ!$D$39:$D$789,СВЦЭМ!$A$39:$A$789,$A123,СВЦЭМ!$B$39:$B$789,B$119)+'СЕТ СН'!$H$14+СВЦЭМ!$D$10+'СЕТ СН'!$H$6-'СЕТ СН'!$H$26</f>
        <v>2503.12613607</v>
      </c>
      <c r="C123" s="36">
        <f>SUMIFS(СВЦЭМ!$D$39:$D$789,СВЦЭМ!$A$39:$A$789,$A123,СВЦЭМ!$B$39:$B$789,C$119)+'СЕТ СН'!$H$14+СВЦЭМ!$D$10+'СЕТ СН'!$H$6-'СЕТ СН'!$H$26</f>
        <v>2566.5365243699998</v>
      </c>
      <c r="D123" s="36">
        <f>SUMIFS(СВЦЭМ!$D$39:$D$789,СВЦЭМ!$A$39:$A$789,$A123,СВЦЭМ!$B$39:$B$789,D$119)+'СЕТ СН'!$H$14+СВЦЭМ!$D$10+'СЕТ СН'!$H$6-'СЕТ СН'!$H$26</f>
        <v>2590.6600683899997</v>
      </c>
      <c r="E123" s="36">
        <f>SUMIFS(СВЦЭМ!$D$39:$D$789,СВЦЭМ!$A$39:$A$789,$A123,СВЦЭМ!$B$39:$B$789,E$119)+'СЕТ СН'!$H$14+СВЦЭМ!$D$10+'СЕТ СН'!$H$6-'СЕТ СН'!$H$26</f>
        <v>2605.7412266899996</v>
      </c>
      <c r="F123" s="36">
        <f>SUMIFS(СВЦЭМ!$D$39:$D$789,СВЦЭМ!$A$39:$A$789,$A123,СВЦЭМ!$B$39:$B$789,F$119)+'СЕТ СН'!$H$14+СВЦЭМ!$D$10+'СЕТ СН'!$H$6-'СЕТ СН'!$H$26</f>
        <v>2599.56572736</v>
      </c>
      <c r="G123" s="36">
        <f>SUMIFS(СВЦЭМ!$D$39:$D$789,СВЦЭМ!$A$39:$A$789,$A123,СВЦЭМ!$B$39:$B$789,G$119)+'СЕТ СН'!$H$14+СВЦЭМ!$D$10+'СЕТ СН'!$H$6-'СЕТ СН'!$H$26</f>
        <v>2585.5738731399997</v>
      </c>
      <c r="H123" s="36">
        <f>SUMIFS(СВЦЭМ!$D$39:$D$789,СВЦЭМ!$A$39:$A$789,$A123,СВЦЭМ!$B$39:$B$789,H$119)+'СЕТ СН'!$H$14+СВЦЭМ!$D$10+'СЕТ СН'!$H$6-'СЕТ СН'!$H$26</f>
        <v>2556.08062642</v>
      </c>
      <c r="I123" s="36">
        <f>SUMIFS(СВЦЭМ!$D$39:$D$789,СВЦЭМ!$A$39:$A$789,$A123,СВЦЭМ!$B$39:$B$789,I$119)+'СЕТ СН'!$H$14+СВЦЭМ!$D$10+'СЕТ СН'!$H$6-'СЕТ СН'!$H$26</f>
        <v>2452.4690377099996</v>
      </c>
      <c r="J123" s="36">
        <f>SUMIFS(СВЦЭМ!$D$39:$D$789,СВЦЭМ!$A$39:$A$789,$A123,СВЦЭМ!$B$39:$B$789,J$119)+'СЕТ СН'!$H$14+СВЦЭМ!$D$10+'СЕТ СН'!$H$6-'СЕТ СН'!$H$26</f>
        <v>2401.0979730899999</v>
      </c>
      <c r="K123" s="36">
        <f>SUMIFS(СВЦЭМ!$D$39:$D$789,СВЦЭМ!$A$39:$A$789,$A123,СВЦЭМ!$B$39:$B$789,K$119)+'СЕТ СН'!$H$14+СВЦЭМ!$D$10+'СЕТ СН'!$H$6-'СЕТ СН'!$H$26</f>
        <v>2378.4749808300003</v>
      </c>
      <c r="L123" s="36">
        <f>SUMIFS(СВЦЭМ!$D$39:$D$789,СВЦЭМ!$A$39:$A$789,$A123,СВЦЭМ!$B$39:$B$789,L$119)+'СЕТ СН'!$H$14+СВЦЭМ!$D$10+'СЕТ СН'!$H$6-'СЕТ СН'!$H$26</f>
        <v>2309.5200535400004</v>
      </c>
      <c r="M123" s="36">
        <f>SUMIFS(СВЦЭМ!$D$39:$D$789,СВЦЭМ!$A$39:$A$789,$A123,СВЦЭМ!$B$39:$B$789,M$119)+'СЕТ СН'!$H$14+СВЦЭМ!$D$10+'СЕТ СН'!$H$6-'СЕТ СН'!$H$26</f>
        <v>2298.0260575100001</v>
      </c>
      <c r="N123" s="36">
        <f>SUMIFS(СВЦЭМ!$D$39:$D$789,СВЦЭМ!$A$39:$A$789,$A123,СВЦЭМ!$B$39:$B$789,N$119)+'СЕТ СН'!$H$14+СВЦЭМ!$D$10+'СЕТ СН'!$H$6-'СЕТ СН'!$H$26</f>
        <v>2332.4104722000002</v>
      </c>
      <c r="O123" s="36">
        <f>SUMIFS(СВЦЭМ!$D$39:$D$789,СВЦЭМ!$A$39:$A$789,$A123,СВЦЭМ!$B$39:$B$789,O$119)+'СЕТ СН'!$H$14+СВЦЭМ!$D$10+'СЕТ СН'!$H$6-'СЕТ СН'!$H$26</f>
        <v>2338.1406467100001</v>
      </c>
      <c r="P123" s="36">
        <f>SUMIFS(СВЦЭМ!$D$39:$D$789,СВЦЭМ!$A$39:$A$789,$A123,СВЦЭМ!$B$39:$B$789,P$119)+'СЕТ СН'!$H$14+СВЦЭМ!$D$10+'СЕТ СН'!$H$6-'СЕТ СН'!$H$26</f>
        <v>2351.5433947300003</v>
      </c>
      <c r="Q123" s="36">
        <f>SUMIFS(СВЦЭМ!$D$39:$D$789,СВЦЭМ!$A$39:$A$789,$A123,СВЦЭМ!$B$39:$B$789,Q$119)+'СЕТ СН'!$H$14+СВЦЭМ!$D$10+'СЕТ СН'!$H$6-'СЕТ СН'!$H$26</f>
        <v>2361.9425133600002</v>
      </c>
      <c r="R123" s="36">
        <f>SUMIFS(СВЦЭМ!$D$39:$D$789,СВЦЭМ!$A$39:$A$789,$A123,СВЦЭМ!$B$39:$B$789,R$119)+'СЕТ СН'!$H$14+СВЦЭМ!$D$10+'СЕТ СН'!$H$6-'СЕТ СН'!$H$26</f>
        <v>2353.4388439500003</v>
      </c>
      <c r="S123" s="36">
        <f>SUMIFS(СВЦЭМ!$D$39:$D$789,СВЦЭМ!$A$39:$A$789,$A123,СВЦЭМ!$B$39:$B$789,S$119)+'СЕТ СН'!$H$14+СВЦЭМ!$D$10+'СЕТ СН'!$H$6-'СЕТ СН'!$H$26</f>
        <v>2305.7553386200002</v>
      </c>
      <c r="T123" s="36">
        <f>SUMIFS(СВЦЭМ!$D$39:$D$789,СВЦЭМ!$A$39:$A$789,$A123,СВЦЭМ!$B$39:$B$789,T$119)+'СЕТ СН'!$H$14+СВЦЭМ!$D$10+'СЕТ СН'!$H$6-'СЕТ СН'!$H$26</f>
        <v>2258.9574100900004</v>
      </c>
      <c r="U123" s="36">
        <f>SUMIFS(СВЦЭМ!$D$39:$D$789,СВЦЭМ!$A$39:$A$789,$A123,СВЦЭМ!$B$39:$B$789,U$119)+'СЕТ СН'!$H$14+СВЦЭМ!$D$10+'СЕТ СН'!$H$6-'СЕТ СН'!$H$26</f>
        <v>2262.8252395500003</v>
      </c>
      <c r="V123" s="36">
        <f>SUMIFS(СВЦЭМ!$D$39:$D$789,СВЦЭМ!$A$39:$A$789,$A123,СВЦЭМ!$B$39:$B$789,V$119)+'СЕТ СН'!$H$14+СВЦЭМ!$D$10+'СЕТ СН'!$H$6-'СЕТ СН'!$H$26</f>
        <v>2300.4792560000001</v>
      </c>
      <c r="W123" s="36">
        <f>SUMIFS(СВЦЭМ!$D$39:$D$789,СВЦЭМ!$A$39:$A$789,$A123,СВЦЭМ!$B$39:$B$789,W$119)+'СЕТ СН'!$H$14+СВЦЭМ!$D$10+'СЕТ СН'!$H$6-'СЕТ СН'!$H$26</f>
        <v>2321.6822852100004</v>
      </c>
      <c r="X123" s="36">
        <f>SUMIFS(СВЦЭМ!$D$39:$D$789,СВЦЭМ!$A$39:$A$789,$A123,СВЦЭМ!$B$39:$B$789,X$119)+'СЕТ СН'!$H$14+СВЦЭМ!$D$10+'СЕТ СН'!$H$6-'СЕТ СН'!$H$26</f>
        <v>2356.4589769200002</v>
      </c>
      <c r="Y123" s="36">
        <f>SUMIFS(СВЦЭМ!$D$39:$D$789,СВЦЭМ!$A$39:$A$789,$A123,СВЦЭМ!$B$39:$B$789,Y$119)+'СЕТ СН'!$H$14+СВЦЭМ!$D$10+'СЕТ СН'!$H$6-'СЕТ СН'!$H$26</f>
        <v>2393.4636261700002</v>
      </c>
    </row>
    <row r="124" spans="1:32" ht="15.75" x14ac:dyDescent="0.2">
      <c r="A124" s="35">
        <f t="shared" si="3"/>
        <v>45631</v>
      </c>
      <c r="B124" s="36">
        <f>SUMIFS(СВЦЭМ!$D$39:$D$789,СВЦЭМ!$A$39:$A$789,$A124,СВЦЭМ!$B$39:$B$789,B$119)+'СЕТ СН'!$H$14+СВЦЭМ!$D$10+'СЕТ СН'!$H$6-'СЕТ СН'!$H$26</f>
        <v>2402.8775973699999</v>
      </c>
      <c r="C124" s="36">
        <f>SUMIFS(СВЦЭМ!$D$39:$D$789,СВЦЭМ!$A$39:$A$789,$A124,СВЦЭМ!$B$39:$B$789,C$119)+'СЕТ СН'!$H$14+СВЦЭМ!$D$10+'СЕТ СН'!$H$6-'СЕТ СН'!$H$26</f>
        <v>2453.6427542699998</v>
      </c>
      <c r="D124" s="36">
        <f>SUMIFS(СВЦЭМ!$D$39:$D$789,СВЦЭМ!$A$39:$A$789,$A124,СВЦЭМ!$B$39:$B$789,D$119)+'СЕТ СН'!$H$14+СВЦЭМ!$D$10+'СЕТ СН'!$H$6-'СЕТ СН'!$H$26</f>
        <v>2465.7816845899997</v>
      </c>
      <c r="E124" s="36">
        <f>SUMIFS(СВЦЭМ!$D$39:$D$789,СВЦЭМ!$A$39:$A$789,$A124,СВЦЭМ!$B$39:$B$789,E$119)+'СЕТ СН'!$H$14+СВЦЭМ!$D$10+'СЕТ СН'!$H$6-'СЕТ СН'!$H$26</f>
        <v>2478.5308966600001</v>
      </c>
      <c r="F124" s="36">
        <f>SUMIFS(СВЦЭМ!$D$39:$D$789,СВЦЭМ!$A$39:$A$789,$A124,СВЦЭМ!$B$39:$B$789,F$119)+'СЕТ СН'!$H$14+СВЦЭМ!$D$10+'СЕТ СН'!$H$6-'СЕТ СН'!$H$26</f>
        <v>2472.0562017499997</v>
      </c>
      <c r="G124" s="36">
        <f>SUMIFS(СВЦЭМ!$D$39:$D$789,СВЦЭМ!$A$39:$A$789,$A124,СВЦЭМ!$B$39:$B$789,G$119)+'СЕТ СН'!$H$14+СВЦЭМ!$D$10+'СЕТ СН'!$H$6-'СЕТ СН'!$H$26</f>
        <v>2448.4053601000001</v>
      </c>
      <c r="H124" s="36">
        <f>SUMIFS(СВЦЭМ!$D$39:$D$789,СВЦЭМ!$A$39:$A$789,$A124,СВЦЭМ!$B$39:$B$789,H$119)+'СЕТ СН'!$H$14+СВЦЭМ!$D$10+'СЕТ СН'!$H$6-'СЕТ СН'!$H$26</f>
        <v>2374.4368822000001</v>
      </c>
      <c r="I124" s="36">
        <f>SUMIFS(СВЦЭМ!$D$39:$D$789,СВЦЭМ!$A$39:$A$789,$A124,СВЦЭМ!$B$39:$B$789,I$119)+'СЕТ СН'!$H$14+СВЦЭМ!$D$10+'СЕТ СН'!$H$6-'СЕТ СН'!$H$26</f>
        <v>2296.1993693600002</v>
      </c>
      <c r="J124" s="36">
        <f>SUMIFS(СВЦЭМ!$D$39:$D$789,СВЦЭМ!$A$39:$A$789,$A124,СВЦЭМ!$B$39:$B$789,J$119)+'СЕТ СН'!$H$14+СВЦЭМ!$D$10+'СЕТ СН'!$H$6-'СЕТ СН'!$H$26</f>
        <v>2254.7772488300002</v>
      </c>
      <c r="K124" s="36">
        <f>SUMIFS(СВЦЭМ!$D$39:$D$789,СВЦЭМ!$A$39:$A$789,$A124,СВЦЭМ!$B$39:$B$789,K$119)+'СЕТ СН'!$H$14+СВЦЭМ!$D$10+'СЕТ СН'!$H$6-'СЕТ СН'!$H$26</f>
        <v>2225.0260744900002</v>
      </c>
      <c r="L124" s="36">
        <f>SUMIFS(СВЦЭМ!$D$39:$D$789,СВЦЭМ!$A$39:$A$789,$A124,СВЦЭМ!$B$39:$B$789,L$119)+'СЕТ СН'!$H$14+СВЦЭМ!$D$10+'СЕТ СН'!$H$6-'СЕТ СН'!$H$26</f>
        <v>2215.2284097300003</v>
      </c>
      <c r="M124" s="36">
        <f>SUMIFS(СВЦЭМ!$D$39:$D$789,СВЦЭМ!$A$39:$A$789,$A124,СВЦЭМ!$B$39:$B$789,M$119)+'СЕТ СН'!$H$14+СВЦЭМ!$D$10+'СЕТ СН'!$H$6-'СЕТ СН'!$H$26</f>
        <v>2238.8986911100001</v>
      </c>
      <c r="N124" s="36">
        <f>SUMIFS(СВЦЭМ!$D$39:$D$789,СВЦЭМ!$A$39:$A$789,$A124,СВЦЭМ!$B$39:$B$789,N$119)+'СЕТ СН'!$H$14+СВЦЭМ!$D$10+'СЕТ СН'!$H$6-'СЕТ СН'!$H$26</f>
        <v>2250.2412938500001</v>
      </c>
      <c r="O124" s="36">
        <f>SUMIFS(СВЦЭМ!$D$39:$D$789,СВЦЭМ!$A$39:$A$789,$A124,СВЦЭМ!$B$39:$B$789,O$119)+'СЕТ СН'!$H$14+СВЦЭМ!$D$10+'СЕТ СН'!$H$6-'СЕТ СН'!$H$26</f>
        <v>2256.2659981400002</v>
      </c>
      <c r="P124" s="36">
        <f>SUMIFS(СВЦЭМ!$D$39:$D$789,СВЦЭМ!$A$39:$A$789,$A124,СВЦЭМ!$B$39:$B$789,P$119)+'СЕТ СН'!$H$14+СВЦЭМ!$D$10+'СЕТ СН'!$H$6-'СЕТ СН'!$H$26</f>
        <v>2271.0414497200004</v>
      </c>
      <c r="Q124" s="36">
        <f>SUMIFS(СВЦЭМ!$D$39:$D$789,СВЦЭМ!$A$39:$A$789,$A124,СВЦЭМ!$B$39:$B$789,Q$119)+'СЕТ СН'!$H$14+СВЦЭМ!$D$10+'СЕТ СН'!$H$6-'СЕТ СН'!$H$26</f>
        <v>2294.4080369900003</v>
      </c>
      <c r="R124" s="36">
        <f>SUMIFS(СВЦЭМ!$D$39:$D$789,СВЦЭМ!$A$39:$A$789,$A124,СВЦЭМ!$B$39:$B$789,R$119)+'СЕТ СН'!$H$14+СВЦЭМ!$D$10+'СЕТ СН'!$H$6-'СЕТ СН'!$H$26</f>
        <v>2296.63903901</v>
      </c>
      <c r="S124" s="36">
        <f>SUMIFS(СВЦЭМ!$D$39:$D$789,СВЦЭМ!$A$39:$A$789,$A124,СВЦЭМ!$B$39:$B$789,S$119)+'СЕТ СН'!$H$14+СВЦЭМ!$D$10+'СЕТ СН'!$H$6-'СЕТ СН'!$H$26</f>
        <v>2242.9319283600003</v>
      </c>
      <c r="T124" s="36">
        <f>SUMIFS(СВЦЭМ!$D$39:$D$789,СВЦЭМ!$A$39:$A$789,$A124,СВЦЭМ!$B$39:$B$789,T$119)+'СЕТ СН'!$H$14+СВЦЭМ!$D$10+'СЕТ СН'!$H$6-'СЕТ СН'!$H$26</f>
        <v>2191.7388326300002</v>
      </c>
      <c r="U124" s="36">
        <f>SUMIFS(СВЦЭМ!$D$39:$D$789,СВЦЭМ!$A$39:$A$789,$A124,СВЦЭМ!$B$39:$B$789,U$119)+'СЕТ СН'!$H$14+СВЦЭМ!$D$10+'СЕТ СН'!$H$6-'СЕТ СН'!$H$26</f>
        <v>2192.69543905</v>
      </c>
      <c r="V124" s="36">
        <f>SUMIFS(СВЦЭМ!$D$39:$D$789,СВЦЭМ!$A$39:$A$789,$A124,СВЦЭМ!$B$39:$B$789,V$119)+'СЕТ СН'!$H$14+СВЦЭМ!$D$10+'СЕТ СН'!$H$6-'СЕТ СН'!$H$26</f>
        <v>2226.33039762</v>
      </c>
      <c r="W124" s="36">
        <f>SUMIFS(СВЦЭМ!$D$39:$D$789,СВЦЭМ!$A$39:$A$789,$A124,СВЦЭМ!$B$39:$B$789,W$119)+'СЕТ СН'!$H$14+СВЦЭМ!$D$10+'СЕТ СН'!$H$6-'СЕТ СН'!$H$26</f>
        <v>2237.19781582</v>
      </c>
      <c r="X124" s="36">
        <f>SUMIFS(СВЦЭМ!$D$39:$D$789,СВЦЭМ!$A$39:$A$789,$A124,СВЦЭМ!$B$39:$B$789,X$119)+'СЕТ СН'!$H$14+СВЦЭМ!$D$10+'СЕТ СН'!$H$6-'СЕТ СН'!$H$26</f>
        <v>2252.26643126</v>
      </c>
      <c r="Y124" s="36">
        <f>SUMIFS(СВЦЭМ!$D$39:$D$789,СВЦЭМ!$A$39:$A$789,$A124,СВЦЭМ!$B$39:$B$789,Y$119)+'СЕТ СН'!$H$14+СВЦЭМ!$D$10+'СЕТ СН'!$H$6-'СЕТ СН'!$H$26</f>
        <v>2261.8336424900003</v>
      </c>
    </row>
    <row r="125" spans="1:32" ht="15.75" x14ac:dyDescent="0.2">
      <c r="A125" s="35">
        <f t="shared" si="3"/>
        <v>45632</v>
      </c>
      <c r="B125" s="36">
        <f>SUMIFS(СВЦЭМ!$D$39:$D$789,СВЦЭМ!$A$39:$A$789,$A125,СВЦЭМ!$B$39:$B$789,B$119)+'СЕТ СН'!$H$14+СВЦЭМ!$D$10+'СЕТ СН'!$H$6-'СЕТ СН'!$H$26</f>
        <v>2364.6869778200003</v>
      </c>
      <c r="C125" s="36">
        <f>SUMIFS(СВЦЭМ!$D$39:$D$789,СВЦЭМ!$A$39:$A$789,$A125,СВЦЭМ!$B$39:$B$789,C$119)+'СЕТ СН'!$H$14+СВЦЭМ!$D$10+'СЕТ СН'!$H$6-'СЕТ СН'!$H$26</f>
        <v>2432.38832409</v>
      </c>
      <c r="D125" s="36">
        <f>SUMIFS(СВЦЭМ!$D$39:$D$789,СВЦЭМ!$A$39:$A$789,$A125,СВЦЭМ!$B$39:$B$789,D$119)+'СЕТ СН'!$H$14+СВЦЭМ!$D$10+'СЕТ СН'!$H$6-'СЕТ СН'!$H$26</f>
        <v>2458.6383884899997</v>
      </c>
      <c r="E125" s="36">
        <f>SUMIFS(СВЦЭМ!$D$39:$D$789,СВЦЭМ!$A$39:$A$789,$A125,СВЦЭМ!$B$39:$B$789,E$119)+'СЕТ СН'!$H$14+СВЦЭМ!$D$10+'СЕТ СН'!$H$6-'СЕТ СН'!$H$26</f>
        <v>2469.6270224199998</v>
      </c>
      <c r="F125" s="36">
        <f>SUMIFS(СВЦЭМ!$D$39:$D$789,СВЦЭМ!$A$39:$A$789,$A125,СВЦЭМ!$B$39:$B$789,F$119)+'СЕТ СН'!$H$14+СВЦЭМ!$D$10+'СЕТ СН'!$H$6-'СЕТ СН'!$H$26</f>
        <v>2468.2236941799997</v>
      </c>
      <c r="G125" s="36">
        <f>SUMIFS(СВЦЭМ!$D$39:$D$789,СВЦЭМ!$A$39:$A$789,$A125,СВЦЭМ!$B$39:$B$789,G$119)+'СЕТ СН'!$H$14+СВЦЭМ!$D$10+'СЕТ СН'!$H$6-'СЕТ СН'!$H$26</f>
        <v>2450.5127831199998</v>
      </c>
      <c r="H125" s="36">
        <f>SUMIFS(СВЦЭМ!$D$39:$D$789,СВЦЭМ!$A$39:$A$789,$A125,СВЦЭМ!$B$39:$B$789,H$119)+'СЕТ СН'!$H$14+СВЦЭМ!$D$10+'СЕТ СН'!$H$6-'СЕТ СН'!$H$26</f>
        <v>2371.7300113900001</v>
      </c>
      <c r="I125" s="36">
        <f>SUMIFS(СВЦЭМ!$D$39:$D$789,СВЦЭМ!$A$39:$A$789,$A125,СВЦЭМ!$B$39:$B$789,I$119)+'СЕТ СН'!$H$14+СВЦЭМ!$D$10+'СЕТ СН'!$H$6-'СЕТ СН'!$H$26</f>
        <v>2302.71620411</v>
      </c>
      <c r="J125" s="36">
        <f>SUMIFS(СВЦЭМ!$D$39:$D$789,СВЦЭМ!$A$39:$A$789,$A125,СВЦЭМ!$B$39:$B$789,J$119)+'СЕТ СН'!$H$14+СВЦЭМ!$D$10+'СЕТ СН'!$H$6-'СЕТ СН'!$H$26</f>
        <v>2245.3286132600001</v>
      </c>
      <c r="K125" s="36">
        <f>SUMIFS(СВЦЭМ!$D$39:$D$789,СВЦЭМ!$A$39:$A$789,$A125,СВЦЭМ!$B$39:$B$789,K$119)+'СЕТ СН'!$H$14+СВЦЭМ!$D$10+'СЕТ СН'!$H$6-'СЕТ СН'!$H$26</f>
        <v>2214.8195511600002</v>
      </c>
      <c r="L125" s="36">
        <f>SUMIFS(СВЦЭМ!$D$39:$D$789,СВЦЭМ!$A$39:$A$789,$A125,СВЦЭМ!$B$39:$B$789,L$119)+'СЕТ СН'!$H$14+СВЦЭМ!$D$10+'СЕТ СН'!$H$6-'СЕТ СН'!$H$26</f>
        <v>2216.4287319200002</v>
      </c>
      <c r="M125" s="36">
        <f>SUMIFS(СВЦЭМ!$D$39:$D$789,СВЦЭМ!$A$39:$A$789,$A125,СВЦЭМ!$B$39:$B$789,M$119)+'СЕТ СН'!$H$14+СВЦЭМ!$D$10+'СЕТ СН'!$H$6-'СЕТ СН'!$H$26</f>
        <v>2230.7895706100003</v>
      </c>
      <c r="N125" s="36">
        <f>SUMIFS(СВЦЭМ!$D$39:$D$789,СВЦЭМ!$A$39:$A$789,$A125,СВЦЭМ!$B$39:$B$789,N$119)+'СЕТ СН'!$H$14+СВЦЭМ!$D$10+'СЕТ СН'!$H$6-'СЕТ СН'!$H$26</f>
        <v>2238.4350918500004</v>
      </c>
      <c r="O125" s="36">
        <f>SUMIFS(СВЦЭМ!$D$39:$D$789,СВЦЭМ!$A$39:$A$789,$A125,СВЦЭМ!$B$39:$B$789,O$119)+'СЕТ СН'!$H$14+СВЦЭМ!$D$10+'СЕТ СН'!$H$6-'СЕТ СН'!$H$26</f>
        <v>2244.92749628</v>
      </c>
      <c r="P125" s="36">
        <f>SUMIFS(СВЦЭМ!$D$39:$D$789,СВЦЭМ!$A$39:$A$789,$A125,СВЦЭМ!$B$39:$B$789,P$119)+'СЕТ СН'!$H$14+СВЦЭМ!$D$10+'СЕТ СН'!$H$6-'СЕТ СН'!$H$26</f>
        <v>2265.5738446400001</v>
      </c>
      <c r="Q125" s="36">
        <f>SUMIFS(СВЦЭМ!$D$39:$D$789,СВЦЭМ!$A$39:$A$789,$A125,СВЦЭМ!$B$39:$B$789,Q$119)+'СЕТ СН'!$H$14+СВЦЭМ!$D$10+'СЕТ СН'!$H$6-'СЕТ СН'!$H$26</f>
        <v>2277.0141073</v>
      </c>
      <c r="R125" s="36">
        <f>SUMIFS(СВЦЭМ!$D$39:$D$789,СВЦЭМ!$A$39:$A$789,$A125,СВЦЭМ!$B$39:$B$789,R$119)+'СЕТ СН'!$H$14+СВЦЭМ!$D$10+'СЕТ СН'!$H$6-'СЕТ СН'!$H$26</f>
        <v>2269.2301375300003</v>
      </c>
      <c r="S125" s="36">
        <f>SUMIFS(СВЦЭМ!$D$39:$D$789,СВЦЭМ!$A$39:$A$789,$A125,СВЦЭМ!$B$39:$B$789,S$119)+'СЕТ СН'!$H$14+СВЦЭМ!$D$10+'СЕТ СН'!$H$6-'СЕТ СН'!$H$26</f>
        <v>2248.8168567900002</v>
      </c>
      <c r="T125" s="36">
        <f>SUMIFS(СВЦЭМ!$D$39:$D$789,СВЦЭМ!$A$39:$A$789,$A125,СВЦЭМ!$B$39:$B$789,T$119)+'СЕТ СН'!$H$14+СВЦЭМ!$D$10+'СЕТ СН'!$H$6-'СЕТ СН'!$H$26</f>
        <v>2197.86864212</v>
      </c>
      <c r="U125" s="36">
        <f>SUMIFS(СВЦЭМ!$D$39:$D$789,СВЦЭМ!$A$39:$A$789,$A125,СВЦЭМ!$B$39:$B$789,U$119)+'СЕТ СН'!$H$14+СВЦЭМ!$D$10+'СЕТ СН'!$H$6-'СЕТ СН'!$H$26</f>
        <v>2184.9481164000003</v>
      </c>
      <c r="V125" s="36">
        <f>SUMIFS(СВЦЭМ!$D$39:$D$789,СВЦЭМ!$A$39:$A$789,$A125,СВЦЭМ!$B$39:$B$789,V$119)+'СЕТ СН'!$H$14+СВЦЭМ!$D$10+'СЕТ СН'!$H$6-'СЕТ СН'!$H$26</f>
        <v>2226.4600570800003</v>
      </c>
      <c r="W125" s="36">
        <f>SUMIFS(СВЦЭМ!$D$39:$D$789,СВЦЭМ!$A$39:$A$789,$A125,СВЦЭМ!$B$39:$B$789,W$119)+'СЕТ СН'!$H$14+СВЦЭМ!$D$10+'СЕТ СН'!$H$6-'СЕТ СН'!$H$26</f>
        <v>2228.4170623</v>
      </c>
      <c r="X125" s="36">
        <f>SUMIFS(СВЦЭМ!$D$39:$D$789,СВЦЭМ!$A$39:$A$789,$A125,СВЦЭМ!$B$39:$B$789,X$119)+'СЕТ СН'!$H$14+СВЦЭМ!$D$10+'СЕТ СН'!$H$6-'СЕТ СН'!$H$26</f>
        <v>2234.1614349400002</v>
      </c>
      <c r="Y125" s="36">
        <f>SUMIFS(СВЦЭМ!$D$39:$D$789,СВЦЭМ!$A$39:$A$789,$A125,СВЦЭМ!$B$39:$B$789,Y$119)+'СЕТ СН'!$H$14+СВЦЭМ!$D$10+'СЕТ СН'!$H$6-'СЕТ СН'!$H$26</f>
        <v>2262.0878354000001</v>
      </c>
    </row>
    <row r="126" spans="1:32" ht="15.75" x14ac:dyDescent="0.2">
      <c r="A126" s="35">
        <f t="shared" si="3"/>
        <v>45633</v>
      </c>
      <c r="B126" s="36">
        <f>SUMIFS(СВЦЭМ!$D$39:$D$789,СВЦЭМ!$A$39:$A$789,$A126,СВЦЭМ!$B$39:$B$789,B$119)+'СЕТ СН'!$H$14+СВЦЭМ!$D$10+'СЕТ СН'!$H$6-'СЕТ СН'!$H$26</f>
        <v>2343.3182297800004</v>
      </c>
      <c r="C126" s="36">
        <f>SUMIFS(СВЦЭМ!$D$39:$D$789,СВЦЭМ!$A$39:$A$789,$A126,СВЦЭМ!$B$39:$B$789,C$119)+'СЕТ СН'!$H$14+СВЦЭМ!$D$10+'СЕТ СН'!$H$6-'СЕТ СН'!$H$26</f>
        <v>2315.4986599200001</v>
      </c>
      <c r="D126" s="36">
        <f>SUMIFS(СВЦЭМ!$D$39:$D$789,СВЦЭМ!$A$39:$A$789,$A126,СВЦЭМ!$B$39:$B$789,D$119)+'СЕТ СН'!$H$14+СВЦЭМ!$D$10+'СЕТ СН'!$H$6-'СЕТ СН'!$H$26</f>
        <v>2345.20430794</v>
      </c>
      <c r="E126" s="36">
        <f>SUMIFS(СВЦЭМ!$D$39:$D$789,СВЦЭМ!$A$39:$A$789,$A126,СВЦЭМ!$B$39:$B$789,E$119)+'СЕТ СН'!$H$14+СВЦЭМ!$D$10+'СЕТ СН'!$H$6-'СЕТ СН'!$H$26</f>
        <v>2368.83860125</v>
      </c>
      <c r="F126" s="36">
        <f>SUMIFS(СВЦЭМ!$D$39:$D$789,СВЦЭМ!$A$39:$A$789,$A126,СВЦЭМ!$B$39:$B$789,F$119)+'СЕТ СН'!$H$14+СВЦЭМ!$D$10+'СЕТ СН'!$H$6-'СЕТ СН'!$H$26</f>
        <v>2365.9357163900004</v>
      </c>
      <c r="G126" s="36">
        <f>SUMIFS(СВЦЭМ!$D$39:$D$789,СВЦЭМ!$A$39:$A$789,$A126,СВЦЭМ!$B$39:$B$789,G$119)+'СЕТ СН'!$H$14+СВЦЭМ!$D$10+'СЕТ СН'!$H$6-'СЕТ СН'!$H$26</f>
        <v>2349.4167214300001</v>
      </c>
      <c r="H126" s="36">
        <f>SUMIFS(СВЦЭМ!$D$39:$D$789,СВЦЭМ!$A$39:$A$789,$A126,СВЦЭМ!$B$39:$B$789,H$119)+'СЕТ СН'!$H$14+СВЦЭМ!$D$10+'СЕТ СН'!$H$6-'СЕТ СН'!$H$26</f>
        <v>2327.7763737200003</v>
      </c>
      <c r="I126" s="36">
        <f>SUMIFS(СВЦЭМ!$D$39:$D$789,СВЦЭМ!$A$39:$A$789,$A126,СВЦЭМ!$B$39:$B$789,I$119)+'СЕТ СН'!$H$14+СВЦЭМ!$D$10+'СЕТ СН'!$H$6-'СЕТ СН'!$H$26</f>
        <v>2327.9919357600002</v>
      </c>
      <c r="J126" s="36">
        <f>SUMIFS(СВЦЭМ!$D$39:$D$789,СВЦЭМ!$A$39:$A$789,$A126,СВЦЭМ!$B$39:$B$789,J$119)+'СЕТ СН'!$H$14+СВЦЭМ!$D$10+'СЕТ СН'!$H$6-'СЕТ СН'!$H$26</f>
        <v>2268.3036677800001</v>
      </c>
      <c r="K126" s="36">
        <f>SUMIFS(СВЦЭМ!$D$39:$D$789,СВЦЭМ!$A$39:$A$789,$A126,СВЦЭМ!$B$39:$B$789,K$119)+'СЕТ СН'!$H$14+СВЦЭМ!$D$10+'СЕТ СН'!$H$6-'СЕТ СН'!$H$26</f>
        <v>2183.7785175700001</v>
      </c>
      <c r="L126" s="36">
        <f>SUMIFS(СВЦЭМ!$D$39:$D$789,СВЦЭМ!$A$39:$A$789,$A126,СВЦЭМ!$B$39:$B$789,L$119)+'СЕТ СН'!$H$14+СВЦЭМ!$D$10+'СЕТ СН'!$H$6-'СЕТ СН'!$H$26</f>
        <v>2154.7659868800001</v>
      </c>
      <c r="M126" s="36">
        <f>SUMIFS(СВЦЭМ!$D$39:$D$789,СВЦЭМ!$A$39:$A$789,$A126,СВЦЭМ!$B$39:$B$789,M$119)+'СЕТ СН'!$H$14+СВЦЭМ!$D$10+'СЕТ СН'!$H$6-'СЕТ СН'!$H$26</f>
        <v>2156.0956987500003</v>
      </c>
      <c r="N126" s="36">
        <f>SUMIFS(СВЦЭМ!$D$39:$D$789,СВЦЭМ!$A$39:$A$789,$A126,СВЦЭМ!$B$39:$B$789,N$119)+'СЕТ СН'!$H$14+СВЦЭМ!$D$10+'СЕТ СН'!$H$6-'СЕТ СН'!$H$26</f>
        <v>2175.2580009500002</v>
      </c>
      <c r="O126" s="36">
        <f>SUMIFS(СВЦЭМ!$D$39:$D$789,СВЦЭМ!$A$39:$A$789,$A126,СВЦЭМ!$B$39:$B$789,O$119)+'СЕТ СН'!$H$14+СВЦЭМ!$D$10+'СЕТ СН'!$H$6-'СЕТ СН'!$H$26</f>
        <v>2181.5754604800004</v>
      </c>
      <c r="P126" s="36">
        <f>SUMIFS(СВЦЭМ!$D$39:$D$789,СВЦЭМ!$A$39:$A$789,$A126,СВЦЭМ!$B$39:$B$789,P$119)+'СЕТ СН'!$H$14+СВЦЭМ!$D$10+'СЕТ СН'!$H$6-'СЕТ СН'!$H$26</f>
        <v>2196.0949305600002</v>
      </c>
      <c r="Q126" s="36">
        <f>SUMIFS(СВЦЭМ!$D$39:$D$789,СВЦЭМ!$A$39:$A$789,$A126,СВЦЭМ!$B$39:$B$789,Q$119)+'СЕТ СН'!$H$14+СВЦЭМ!$D$10+'СЕТ СН'!$H$6-'СЕТ СН'!$H$26</f>
        <v>2193.55828561</v>
      </c>
      <c r="R126" s="36">
        <f>SUMIFS(СВЦЭМ!$D$39:$D$789,СВЦЭМ!$A$39:$A$789,$A126,СВЦЭМ!$B$39:$B$789,R$119)+'СЕТ СН'!$H$14+СВЦЭМ!$D$10+'СЕТ СН'!$H$6-'СЕТ СН'!$H$26</f>
        <v>2196.9935876700001</v>
      </c>
      <c r="S126" s="36">
        <f>SUMIFS(СВЦЭМ!$D$39:$D$789,СВЦЭМ!$A$39:$A$789,$A126,СВЦЭМ!$B$39:$B$789,S$119)+'СЕТ СН'!$H$14+СВЦЭМ!$D$10+'СЕТ СН'!$H$6-'СЕТ СН'!$H$26</f>
        <v>2170.0546259300004</v>
      </c>
      <c r="T126" s="36">
        <f>SUMIFS(СВЦЭМ!$D$39:$D$789,СВЦЭМ!$A$39:$A$789,$A126,СВЦЭМ!$B$39:$B$789,T$119)+'СЕТ СН'!$H$14+СВЦЭМ!$D$10+'СЕТ СН'!$H$6-'СЕТ СН'!$H$26</f>
        <v>2129.8712117600003</v>
      </c>
      <c r="U126" s="36">
        <f>SUMIFS(СВЦЭМ!$D$39:$D$789,СВЦЭМ!$A$39:$A$789,$A126,СВЦЭМ!$B$39:$B$789,U$119)+'СЕТ СН'!$H$14+СВЦЭМ!$D$10+'СЕТ СН'!$H$6-'СЕТ СН'!$H$26</f>
        <v>2151.05330301</v>
      </c>
      <c r="V126" s="36">
        <f>SUMIFS(СВЦЭМ!$D$39:$D$789,СВЦЭМ!$A$39:$A$789,$A126,СВЦЭМ!$B$39:$B$789,V$119)+'СЕТ СН'!$H$14+СВЦЭМ!$D$10+'СЕТ СН'!$H$6-'СЕТ СН'!$H$26</f>
        <v>2168.0796776300003</v>
      </c>
      <c r="W126" s="36">
        <f>SUMIFS(СВЦЭМ!$D$39:$D$789,СВЦЭМ!$A$39:$A$789,$A126,СВЦЭМ!$B$39:$B$789,W$119)+'СЕТ СН'!$H$14+СВЦЭМ!$D$10+'СЕТ СН'!$H$6-'СЕТ СН'!$H$26</f>
        <v>2185.8205313200001</v>
      </c>
      <c r="X126" s="36">
        <f>SUMIFS(СВЦЭМ!$D$39:$D$789,СВЦЭМ!$A$39:$A$789,$A126,СВЦЭМ!$B$39:$B$789,X$119)+'СЕТ СН'!$H$14+СВЦЭМ!$D$10+'СЕТ СН'!$H$6-'СЕТ СН'!$H$26</f>
        <v>2224.4685786800001</v>
      </c>
      <c r="Y126" s="36">
        <f>SUMIFS(СВЦЭМ!$D$39:$D$789,СВЦЭМ!$A$39:$A$789,$A126,СВЦЭМ!$B$39:$B$789,Y$119)+'СЕТ СН'!$H$14+СВЦЭМ!$D$10+'СЕТ СН'!$H$6-'СЕТ СН'!$H$26</f>
        <v>2279.2987830100001</v>
      </c>
    </row>
    <row r="127" spans="1:32" ht="15.75" x14ac:dyDescent="0.2">
      <c r="A127" s="35">
        <f t="shared" si="3"/>
        <v>45634</v>
      </c>
      <c r="B127" s="36">
        <f>SUMIFS(СВЦЭМ!$D$39:$D$789,СВЦЭМ!$A$39:$A$789,$A127,СВЦЭМ!$B$39:$B$789,B$119)+'СЕТ СН'!$H$14+СВЦЭМ!$D$10+'СЕТ СН'!$H$6-'СЕТ СН'!$H$26</f>
        <v>2273.5796569000004</v>
      </c>
      <c r="C127" s="36">
        <f>SUMIFS(СВЦЭМ!$D$39:$D$789,СВЦЭМ!$A$39:$A$789,$A127,СВЦЭМ!$B$39:$B$789,C$119)+'СЕТ СН'!$H$14+СВЦЭМ!$D$10+'СЕТ СН'!$H$6-'СЕТ СН'!$H$26</f>
        <v>2303.2223805400004</v>
      </c>
      <c r="D127" s="36">
        <f>SUMIFS(СВЦЭМ!$D$39:$D$789,СВЦЭМ!$A$39:$A$789,$A127,СВЦЭМ!$B$39:$B$789,D$119)+'СЕТ СН'!$H$14+СВЦЭМ!$D$10+'СЕТ СН'!$H$6-'СЕТ СН'!$H$26</f>
        <v>2335.3613115200001</v>
      </c>
      <c r="E127" s="36">
        <f>SUMIFS(СВЦЭМ!$D$39:$D$789,СВЦЭМ!$A$39:$A$789,$A127,СВЦЭМ!$B$39:$B$789,E$119)+'СЕТ СН'!$H$14+СВЦЭМ!$D$10+'СЕТ СН'!$H$6-'СЕТ СН'!$H$26</f>
        <v>2363.4199108500002</v>
      </c>
      <c r="F127" s="36">
        <f>SUMIFS(СВЦЭМ!$D$39:$D$789,СВЦЭМ!$A$39:$A$789,$A127,СВЦЭМ!$B$39:$B$789,F$119)+'СЕТ СН'!$H$14+СВЦЭМ!$D$10+'СЕТ СН'!$H$6-'СЕТ СН'!$H$26</f>
        <v>2375.9330039300003</v>
      </c>
      <c r="G127" s="36">
        <f>SUMIFS(СВЦЭМ!$D$39:$D$789,СВЦЭМ!$A$39:$A$789,$A127,СВЦЭМ!$B$39:$B$789,G$119)+'СЕТ СН'!$H$14+СВЦЭМ!$D$10+'СЕТ СН'!$H$6-'СЕТ СН'!$H$26</f>
        <v>2353.85249247</v>
      </c>
      <c r="H127" s="36">
        <f>SUMIFS(СВЦЭМ!$D$39:$D$789,СВЦЭМ!$A$39:$A$789,$A127,СВЦЭМ!$B$39:$B$789,H$119)+'СЕТ СН'!$H$14+СВЦЭМ!$D$10+'СЕТ СН'!$H$6-'СЕТ СН'!$H$26</f>
        <v>2370.2402412200004</v>
      </c>
      <c r="I127" s="36">
        <f>SUMIFS(СВЦЭМ!$D$39:$D$789,СВЦЭМ!$A$39:$A$789,$A127,СВЦЭМ!$B$39:$B$789,I$119)+'СЕТ СН'!$H$14+СВЦЭМ!$D$10+'СЕТ СН'!$H$6-'СЕТ СН'!$H$26</f>
        <v>2359.55104979</v>
      </c>
      <c r="J127" s="36">
        <f>SUMIFS(СВЦЭМ!$D$39:$D$789,СВЦЭМ!$A$39:$A$789,$A127,СВЦЭМ!$B$39:$B$789,J$119)+'СЕТ СН'!$H$14+СВЦЭМ!$D$10+'СЕТ СН'!$H$6-'СЕТ СН'!$H$26</f>
        <v>2302.6776437900003</v>
      </c>
      <c r="K127" s="36">
        <f>SUMIFS(СВЦЭМ!$D$39:$D$789,СВЦЭМ!$A$39:$A$789,$A127,СВЦЭМ!$B$39:$B$789,K$119)+'СЕТ СН'!$H$14+СВЦЭМ!$D$10+'СЕТ СН'!$H$6-'СЕТ СН'!$H$26</f>
        <v>2229.26234604</v>
      </c>
      <c r="L127" s="36">
        <f>SUMIFS(СВЦЭМ!$D$39:$D$789,СВЦЭМ!$A$39:$A$789,$A127,СВЦЭМ!$B$39:$B$789,L$119)+'СЕТ СН'!$H$14+СВЦЭМ!$D$10+'СЕТ СН'!$H$6-'СЕТ СН'!$H$26</f>
        <v>2182.44205534</v>
      </c>
      <c r="M127" s="36">
        <f>SUMIFS(СВЦЭМ!$D$39:$D$789,СВЦЭМ!$A$39:$A$789,$A127,СВЦЭМ!$B$39:$B$789,M$119)+'СЕТ СН'!$H$14+СВЦЭМ!$D$10+'СЕТ СН'!$H$6-'СЕТ СН'!$H$26</f>
        <v>2182.20128393</v>
      </c>
      <c r="N127" s="36">
        <f>SUMIFS(СВЦЭМ!$D$39:$D$789,СВЦЭМ!$A$39:$A$789,$A127,СВЦЭМ!$B$39:$B$789,N$119)+'СЕТ СН'!$H$14+СВЦЭМ!$D$10+'СЕТ СН'!$H$6-'СЕТ СН'!$H$26</f>
        <v>2207.4331418000002</v>
      </c>
      <c r="O127" s="36">
        <f>SUMIFS(СВЦЭМ!$D$39:$D$789,СВЦЭМ!$A$39:$A$789,$A127,СВЦЭМ!$B$39:$B$789,O$119)+'СЕТ СН'!$H$14+СВЦЭМ!$D$10+'СЕТ СН'!$H$6-'СЕТ СН'!$H$26</f>
        <v>2218.3000384900001</v>
      </c>
      <c r="P127" s="36">
        <f>SUMIFS(СВЦЭМ!$D$39:$D$789,СВЦЭМ!$A$39:$A$789,$A127,СВЦЭМ!$B$39:$B$789,P$119)+'СЕТ СН'!$H$14+СВЦЭМ!$D$10+'СЕТ СН'!$H$6-'СЕТ СН'!$H$26</f>
        <v>2227.9998273200003</v>
      </c>
      <c r="Q127" s="36">
        <f>SUMIFS(СВЦЭМ!$D$39:$D$789,СВЦЭМ!$A$39:$A$789,$A127,СВЦЭМ!$B$39:$B$789,Q$119)+'СЕТ СН'!$H$14+СВЦЭМ!$D$10+'СЕТ СН'!$H$6-'СЕТ СН'!$H$26</f>
        <v>2236.6466229500002</v>
      </c>
      <c r="R127" s="36">
        <f>SUMIFS(СВЦЭМ!$D$39:$D$789,СВЦЭМ!$A$39:$A$789,$A127,СВЦЭМ!$B$39:$B$789,R$119)+'СЕТ СН'!$H$14+СВЦЭМ!$D$10+'СЕТ СН'!$H$6-'СЕТ СН'!$H$26</f>
        <v>2229.8080608100004</v>
      </c>
      <c r="S127" s="36">
        <f>SUMIFS(СВЦЭМ!$D$39:$D$789,СВЦЭМ!$A$39:$A$789,$A127,СВЦЭМ!$B$39:$B$789,S$119)+'СЕТ СН'!$H$14+СВЦЭМ!$D$10+'СЕТ СН'!$H$6-'СЕТ СН'!$H$26</f>
        <v>2169.2087375000001</v>
      </c>
      <c r="T127" s="36">
        <f>SUMIFS(СВЦЭМ!$D$39:$D$789,СВЦЭМ!$A$39:$A$789,$A127,СВЦЭМ!$B$39:$B$789,T$119)+'СЕТ СН'!$H$14+СВЦЭМ!$D$10+'СЕТ СН'!$H$6-'СЕТ СН'!$H$26</f>
        <v>2094.9978100600001</v>
      </c>
      <c r="U127" s="36">
        <f>SUMIFS(СВЦЭМ!$D$39:$D$789,СВЦЭМ!$A$39:$A$789,$A127,СВЦЭМ!$B$39:$B$789,U$119)+'СЕТ СН'!$H$14+СВЦЭМ!$D$10+'СЕТ СН'!$H$6-'СЕТ СН'!$H$26</f>
        <v>2092.98547332</v>
      </c>
      <c r="V127" s="36">
        <f>SUMIFS(СВЦЭМ!$D$39:$D$789,СВЦЭМ!$A$39:$A$789,$A127,СВЦЭМ!$B$39:$B$789,V$119)+'СЕТ СН'!$H$14+СВЦЭМ!$D$10+'СЕТ СН'!$H$6-'СЕТ СН'!$H$26</f>
        <v>2122.0738738800001</v>
      </c>
      <c r="W127" s="36">
        <f>SUMIFS(СВЦЭМ!$D$39:$D$789,СВЦЭМ!$A$39:$A$789,$A127,СВЦЭМ!$B$39:$B$789,W$119)+'СЕТ СН'!$H$14+СВЦЭМ!$D$10+'СЕТ СН'!$H$6-'СЕТ СН'!$H$26</f>
        <v>2160.76816878</v>
      </c>
      <c r="X127" s="36">
        <f>SUMIFS(СВЦЭМ!$D$39:$D$789,СВЦЭМ!$A$39:$A$789,$A127,СВЦЭМ!$B$39:$B$789,X$119)+'СЕТ СН'!$H$14+СВЦЭМ!$D$10+'СЕТ СН'!$H$6-'СЕТ СН'!$H$26</f>
        <v>2176.1491976100001</v>
      </c>
      <c r="Y127" s="36">
        <f>SUMIFS(СВЦЭМ!$D$39:$D$789,СВЦЭМ!$A$39:$A$789,$A127,СВЦЭМ!$B$39:$B$789,Y$119)+'СЕТ СН'!$H$14+СВЦЭМ!$D$10+'СЕТ СН'!$H$6-'СЕТ СН'!$H$26</f>
        <v>2177.2862573800003</v>
      </c>
    </row>
    <row r="128" spans="1:32" ht="15.75" x14ac:dyDescent="0.2">
      <c r="A128" s="35">
        <f t="shared" si="3"/>
        <v>45635</v>
      </c>
      <c r="B128" s="36">
        <f>SUMIFS(СВЦЭМ!$D$39:$D$789,СВЦЭМ!$A$39:$A$789,$A128,СВЦЭМ!$B$39:$B$789,B$119)+'СЕТ СН'!$H$14+СВЦЭМ!$D$10+'СЕТ СН'!$H$6-'СЕТ СН'!$H$26</f>
        <v>2253.0727252200004</v>
      </c>
      <c r="C128" s="36">
        <f>SUMIFS(СВЦЭМ!$D$39:$D$789,СВЦЭМ!$A$39:$A$789,$A128,СВЦЭМ!$B$39:$B$789,C$119)+'СЕТ СН'!$H$14+СВЦЭМ!$D$10+'СЕТ СН'!$H$6-'СЕТ СН'!$H$26</f>
        <v>2276.6110811900003</v>
      </c>
      <c r="D128" s="36">
        <f>SUMIFS(СВЦЭМ!$D$39:$D$789,СВЦЭМ!$A$39:$A$789,$A128,СВЦЭМ!$B$39:$B$789,D$119)+'СЕТ СН'!$H$14+СВЦЭМ!$D$10+'СЕТ СН'!$H$6-'СЕТ СН'!$H$26</f>
        <v>2318.6377369400002</v>
      </c>
      <c r="E128" s="36">
        <f>SUMIFS(СВЦЭМ!$D$39:$D$789,СВЦЭМ!$A$39:$A$789,$A128,СВЦЭМ!$B$39:$B$789,E$119)+'СЕТ СН'!$H$14+СВЦЭМ!$D$10+'СЕТ СН'!$H$6-'СЕТ СН'!$H$26</f>
        <v>2339.1754826300003</v>
      </c>
      <c r="F128" s="36">
        <f>SUMIFS(СВЦЭМ!$D$39:$D$789,СВЦЭМ!$A$39:$A$789,$A128,СВЦЭМ!$B$39:$B$789,F$119)+'СЕТ СН'!$H$14+СВЦЭМ!$D$10+'СЕТ СН'!$H$6-'СЕТ СН'!$H$26</f>
        <v>2340.5714720700003</v>
      </c>
      <c r="G128" s="36">
        <f>SUMIFS(СВЦЭМ!$D$39:$D$789,СВЦЭМ!$A$39:$A$789,$A128,СВЦЭМ!$B$39:$B$789,G$119)+'СЕТ СН'!$H$14+СВЦЭМ!$D$10+'СЕТ СН'!$H$6-'СЕТ СН'!$H$26</f>
        <v>2303.3627545100003</v>
      </c>
      <c r="H128" s="36">
        <f>SUMIFS(СВЦЭМ!$D$39:$D$789,СВЦЭМ!$A$39:$A$789,$A128,СВЦЭМ!$B$39:$B$789,H$119)+'СЕТ СН'!$H$14+СВЦЭМ!$D$10+'СЕТ СН'!$H$6-'СЕТ СН'!$H$26</f>
        <v>2222.3307575500003</v>
      </c>
      <c r="I128" s="36">
        <f>SUMIFS(СВЦЭМ!$D$39:$D$789,СВЦЭМ!$A$39:$A$789,$A128,СВЦЭМ!$B$39:$B$789,I$119)+'СЕТ СН'!$H$14+СВЦЭМ!$D$10+'СЕТ СН'!$H$6-'СЕТ СН'!$H$26</f>
        <v>2153.8010175200002</v>
      </c>
      <c r="J128" s="36">
        <f>SUMIFS(СВЦЭМ!$D$39:$D$789,СВЦЭМ!$A$39:$A$789,$A128,СВЦЭМ!$B$39:$B$789,J$119)+'СЕТ СН'!$H$14+СВЦЭМ!$D$10+'СЕТ СН'!$H$6-'СЕТ СН'!$H$26</f>
        <v>2172.6997754700001</v>
      </c>
      <c r="K128" s="36">
        <f>SUMIFS(СВЦЭМ!$D$39:$D$789,СВЦЭМ!$A$39:$A$789,$A128,СВЦЭМ!$B$39:$B$789,K$119)+'СЕТ СН'!$H$14+СВЦЭМ!$D$10+'СЕТ СН'!$H$6-'СЕТ СН'!$H$26</f>
        <v>2155.9618544600003</v>
      </c>
      <c r="L128" s="36">
        <f>SUMIFS(СВЦЭМ!$D$39:$D$789,СВЦЭМ!$A$39:$A$789,$A128,СВЦЭМ!$B$39:$B$789,L$119)+'СЕТ СН'!$H$14+СВЦЭМ!$D$10+'СЕТ СН'!$H$6-'СЕТ СН'!$H$26</f>
        <v>2150.0407892200001</v>
      </c>
      <c r="M128" s="36">
        <f>SUMIFS(СВЦЭМ!$D$39:$D$789,СВЦЭМ!$A$39:$A$789,$A128,СВЦЭМ!$B$39:$B$789,M$119)+'СЕТ СН'!$H$14+СВЦЭМ!$D$10+'СЕТ СН'!$H$6-'СЕТ СН'!$H$26</f>
        <v>2172.28387694</v>
      </c>
      <c r="N128" s="36">
        <f>SUMIFS(СВЦЭМ!$D$39:$D$789,СВЦЭМ!$A$39:$A$789,$A128,СВЦЭМ!$B$39:$B$789,N$119)+'СЕТ СН'!$H$14+СВЦЭМ!$D$10+'СЕТ СН'!$H$6-'СЕТ СН'!$H$26</f>
        <v>2164.4818189300004</v>
      </c>
      <c r="O128" s="36">
        <f>SUMIFS(СВЦЭМ!$D$39:$D$789,СВЦЭМ!$A$39:$A$789,$A128,СВЦЭМ!$B$39:$B$789,O$119)+'СЕТ СН'!$H$14+СВЦЭМ!$D$10+'СЕТ СН'!$H$6-'СЕТ СН'!$H$26</f>
        <v>2173.9756497200001</v>
      </c>
      <c r="P128" s="36">
        <f>SUMIFS(СВЦЭМ!$D$39:$D$789,СВЦЭМ!$A$39:$A$789,$A128,СВЦЭМ!$B$39:$B$789,P$119)+'СЕТ СН'!$H$14+СВЦЭМ!$D$10+'СЕТ СН'!$H$6-'СЕТ СН'!$H$26</f>
        <v>2181.8240768000001</v>
      </c>
      <c r="Q128" s="36">
        <f>SUMIFS(СВЦЭМ!$D$39:$D$789,СВЦЭМ!$A$39:$A$789,$A128,СВЦЭМ!$B$39:$B$789,Q$119)+'СЕТ СН'!$H$14+СВЦЭМ!$D$10+'СЕТ СН'!$H$6-'СЕТ СН'!$H$26</f>
        <v>2185.1083227600002</v>
      </c>
      <c r="R128" s="36">
        <f>SUMIFS(СВЦЭМ!$D$39:$D$789,СВЦЭМ!$A$39:$A$789,$A128,СВЦЭМ!$B$39:$B$789,R$119)+'СЕТ СН'!$H$14+СВЦЭМ!$D$10+'СЕТ СН'!$H$6-'СЕТ СН'!$H$26</f>
        <v>2169.4511967100002</v>
      </c>
      <c r="S128" s="36">
        <f>SUMIFS(СВЦЭМ!$D$39:$D$789,СВЦЭМ!$A$39:$A$789,$A128,СВЦЭМ!$B$39:$B$789,S$119)+'СЕТ СН'!$H$14+СВЦЭМ!$D$10+'СЕТ СН'!$H$6-'СЕТ СН'!$H$26</f>
        <v>2136.37788955</v>
      </c>
      <c r="T128" s="36">
        <f>SUMIFS(СВЦЭМ!$D$39:$D$789,СВЦЭМ!$A$39:$A$789,$A128,СВЦЭМ!$B$39:$B$789,T$119)+'СЕТ СН'!$H$14+СВЦЭМ!$D$10+'СЕТ СН'!$H$6-'СЕТ СН'!$H$26</f>
        <v>2112.4132104300002</v>
      </c>
      <c r="U128" s="36">
        <f>SUMIFS(СВЦЭМ!$D$39:$D$789,СВЦЭМ!$A$39:$A$789,$A128,СВЦЭМ!$B$39:$B$789,U$119)+'СЕТ СН'!$H$14+СВЦЭМ!$D$10+'СЕТ СН'!$H$6-'СЕТ СН'!$H$26</f>
        <v>2117.9280981000002</v>
      </c>
      <c r="V128" s="36">
        <f>SUMIFS(СВЦЭМ!$D$39:$D$789,СВЦЭМ!$A$39:$A$789,$A128,СВЦЭМ!$B$39:$B$789,V$119)+'СЕТ СН'!$H$14+СВЦЭМ!$D$10+'СЕТ СН'!$H$6-'СЕТ СН'!$H$26</f>
        <v>2145.1611042</v>
      </c>
      <c r="W128" s="36">
        <f>SUMIFS(СВЦЭМ!$D$39:$D$789,СВЦЭМ!$A$39:$A$789,$A128,СВЦЭМ!$B$39:$B$789,W$119)+'СЕТ СН'!$H$14+СВЦЭМ!$D$10+'СЕТ СН'!$H$6-'СЕТ СН'!$H$26</f>
        <v>2161.38775588</v>
      </c>
      <c r="X128" s="36">
        <f>SUMIFS(СВЦЭМ!$D$39:$D$789,СВЦЭМ!$A$39:$A$789,$A128,СВЦЭМ!$B$39:$B$789,X$119)+'СЕТ СН'!$H$14+СВЦЭМ!$D$10+'СЕТ СН'!$H$6-'СЕТ СН'!$H$26</f>
        <v>2173.95677686</v>
      </c>
      <c r="Y128" s="36">
        <f>SUMIFS(СВЦЭМ!$D$39:$D$789,СВЦЭМ!$A$39:$A$789,$A128,СВЦЭМ!$B$39:$B$789,Y$119)+'СЕТ СН'!$H$14+СВЦЭМ!$D$10+'СЕТ СН'!$H$6-'СЕТ СН'!$H$26</f>
        <v>2158.62962294</v>
      </c>
    </row>
    <row r="129" spans="1:25" ht="15.75" x14ac:dyDescent="0.2">
      <c r="A129" s="35">
        <f t="shared" si="3"/>
        <v>45636</v>
      </c>
      <c r="B129" s="36">
        <f>SUMIFS(СВЦЭМ!$D$39:$D$789,СВЦЭМ!$A$39:$A$789,$A129,СВЦЭМ!$B$39:$B$789,B$119)+'СЕТ СН'!$H$14+СВЦЭМ!$D$10+'СЕТ СН'!$H$6-'СЕТ СН'!$H$26</f>
        <v>2280.6841993800003</v>
      </c>
      <c r="C129" s="36">
        <f>SUMIFS(СВЦЭМ!$D$39:$D$789,СВЦЭМ!$A$39:$A$789,$A129,СВЦЭМ!$B$39:$B$789,C$119)+'СЕТ СН'!$H$14+СВЦЭМ!$D$10+'СЕТ СН'!$H$6-'СЕТ СН'!$H$26</f>
        <v>2337.5704002800003</v>
      </c>
      <c r="D129" s="36">
        <f>SUMIFS(СВЦЭМ!$D$39:$D$789,СВЦЭМ!$A$39:$A$789,$A129,СВЦЭМ!$B$39:$B$789,D$119)+'СЕТ СН'!$H$14+СВЦЭМ!$D$10+'СЕТ СН'!$H$6-'СЕТ СН'!$H$26</f>
        <v>2352.12209291</v>
      </c>
      <c r="E129" s="36">
        <f>SUMIFS(СВЦЭМ!$D$39:$D$789,СВЦЭМ!$A$39:$A$789,$A129,СВЦЭМ!$B$39:$B$789,E$119)+'СЕТ СН'!$H$14+СВЦЭМ!$D$10+'СЕТ СН'!$H$6-'СЕТ СН'!$H$26</f>
        <v>2369.7194589600003</v>
      </c>
      <c r="F129" s="36">
        <f>SUMIFS(СВЦЭМ!$D$39:$D$789,СВЦЭМ!$A$39:$A$789,$A129,СВЦЭМ!$B$39:$B$789,F$119)+'СЕТ СН'!$H$14+СВЦЭМ!$D$10+'СЕТ СН'!$H$6-'СЕТ СН'!$H$26</f>
        <v>2372.3110703300003</v>
      </c>
      <c r="G129" s="36">
        <f>SUMIFS(СВЦЭМ!$D$39:$D$789,СВЦЭМ!$A$39:$A$789,$A129,СВЦЭМ!$B$39:$B$789,G$119)+'СЕТ СН'!$H$14+СВЦЭМ!$D$10+'СЕТ СН'!$H$6-'СЕТ СН'!$H$26</f>
        <v>2343.4288004200002</v>
      </c>
      <c r="H129" s="36">
        <f>SUMIFS(СВЦЭМ!$D$39:$D$789,СВЦЭМ!$A$39:$A$789,$A129,СВЦЭМ!$B$39:$B$789,H$119)+'СЕТ СН'!$H$14+СВЦЭМ!$D$10+'СЕТ СН'!$H$6-'СЕТ СН'!$H$26</f>
        <v>2270.0286339000004</v>
      </c>
      <c r="I129" s="36">
        <f>SUMIFS(СВЦЭМ!$D$39:$D$789,СВЦЭМ!$A$39:$A$789,$A129,СВЦЭМ!$B$39:$B$789,I$119)+'СЕТ СН'!$H$14+СВЦЭМ!$D$10+'СЕТ СН'!$H$6-'СЕТ СН'!$H$26</f>
        <v>2196.4085208800002</v>
      </c>
      <c r="J129" s="36">
        <f>SUMIFS(СВЦЭМ!$D$39:$D$789,СВЦЭМ!$A$39:$A$789,$A129,СВЦЭМ!$B$39:$B$789,J$119)+'СЕТ СН'!$H$14+СВЦЭМ!$D$10+'СЕТ СН'!$H$6-'СЕТ СН'!$H$26</f>
        <v>2144.97516322</v>
      </c>
      <c r="K129" s="36">
        <f>SUMIFS(СВЦЭМ!$D$39:$D$789,СВЦЭМ!$A$39:$A$789,$A129,СВЦЭМ!$B$39:$B$789,K$119)+'СЕТ СН'!$H$14+СВЦЭМ!$D$10+'СЕТ СН'!$H$6-'СЕТ СН'!$H$26</f>
        <v>2119.2342711400001</v>
      </c>
      <c r="L129" s="36">
        <f>SUMIFS(СВЦЭМ!$D$39:$D$789,СВЦЭМ!$A$39:$A$789,$A129,СВЦЭМ!$B$39:$B$789,L$119)+'СЕТ СН'!$H$14+СВЦЭМ!$D$10+'СЕТ СН'!$H$6-'СЕТ СН'!$H$26</f>
        <v>2130.69709152</v>
      </c>
      <c r="M129" s="36">
        <f>SUMIFS(СВЦЭМ!$D$39:$D$789,СВЦЭМ!$A$39:$A$789,$A129,СВЦЭМ!$B$39:$B$789,M$119)+'СЕТ СН'!$H$14+СВЦЭМ!$D$10+'СЕТ СН'!$H$6-'СЕТ СН'!$H$26</f>
        <v>2140.6921259000001</v>
      </c>
      <c r="N129" s="36">
        <f>SUMIFS(СВЦЭМ!$D$39:$D$789,СВЦЭМ!$A$39:$A$789,$A129,СВЦЭМ!$B$39:$B$789,N$119)+'СЕТ СН'!$H$14+СВЦЭМ!$D$10+'СЕТ СН'!$H$6-'СЕТ СН'!$H$26</f>
        <v>2138.8833822300003</v>
      </c>
      <c r="O129" s="36">
        <f>SUMIFS(СВЦЭМ!$D$39:$D$789,СВЦЭМ!$A$39:$A$789,$A129,СВЦЭМ!$B$39:$B$789,O$119)+'СЕТ СН'!$H$14+СВЦЭМ!$D$10+'СЕТ СН'!$H$6-'СЕТ СН'!$H$26</f>
        <v>2133.6414930600004</v>
      </c>
      <c r="P129" s="36">
        <f>SUMIFS(СВЦЭМ!$D$39:$D$789,СВЦЭМ!$A$39:$A$789,$A129,СВЦЭМ!$B$39:$B$789,P$119)+'СЕТ СН'!$H$14+СВЦЭМ!$D$10+'СЕТ СН'!$H$6-'СЕТ СН'!$H$26</f>
        <v>2172.4092513600003</v>
      </c>
      <c r="Q129" s="36">
        <f>SUMIFS(СВЦЭМ!$D$39:$D$789,СВЦЭМ!$A$39:$A$789,$A129,СВЦЭМ!$B$39:$B$789,Q$119)+'СЕТ СН'!$H$14+СВЦЭМ!$D$10+'СЕТ СН'!$H$6-'СЕТ СН'!$H$26</f>
        <v>2186.1896371000003</v>
      </c>
      <c r="R129" s="36">
        <f>SUMIFS(СВЦЭМ!$D$39:$D$789,СВЦЭМ!$A$39:$A$789,$A129,СВЦЭМ!$B$39:$B$789,R$119)+'СЕТ СН'!$H$14+СВЦЭМ!$D$10+'СЕТ СН'!$H$6-'СЕТ СН'!$H$26</f>
        <v>2162.9188827400003</v>
      </c>
      <c r="S129" s="36">
        <f>SUMIFS(СВЦЭМ!$D$39:$D$789,СВЦЭМ!$A$39:$A$789,$A129,СВЦЭМ!$B$39:$B$789,S$119)+'СЕТ СН'!$H$14+СВЦЭМ!$D$10+'СЕТ СН'!$H$6-'СЕТ СН'!$H$26</f>
        <v>2126.9931718800003</v>
      </c>
      <c r="T129" s="36">
        <f>SUMIFS(СВЦЭМ!$D$39:$D$789,СВЦЭМ!$A$39:$A$789,$A129,СВЦЭМ!$B$39:$B$789,T$119)+'СЕТ СН'!$H$14+СВЦЭМ!$D$10+'СЕТ СН'!$H$6-'СЕТ СН'!$H$26</f>
        <v>2105.9097525800003</v>
      </c>
      <c r="U129" s="36">
        <f>SUMIFS(СВЦЭМ!$D$39:$D$789,СВЦЭМ!$A$39:$A$789,$A129,СВЦЭМ!$B$39:$B$789,U$119)+'СЕТ СН'!$H$14+СВЦЭМ!$D$10+'СЕТ СН'!$H$6-'СЕТ СН'!$H$26</f>
        <v>2120.73459989</v>
      </c>
      <c r="V129" s="36">
        <f>SUMIFS(СВЦЭМ!$D$39:$D$789,СВЦЭМ!$A$39:$A$789,$A129,СВЦЭМ!$B$39:$B$789,V$119)+'СЕТ СН'!$H$14+СВЦЭМ!$D$10+'СЕТ СН'!$H$6-'СЕТ СН'!$H$26</f>
        <v>2134.4483123800001</v>
      </c>
      <c r="W129" s="36">
        <f>SUMIFS(СВЦЭМ!$D$39:$D$789,СВЦЭМ!$A$39:$A$789,$A129,СВЦЭМ!$B$39:$B$789,W$119)+'СЕТ СН'!$H$14+СВЦЭМ!$D$10+'СЕТ СН'!$H$6-'СЕТ СН'!$H$26</f>
        <v>2162.1313237100003</v>
      </c>
      <c r="X129" s="36">
        <f>SUMIFS(СВЦЭМ!$D$39:$D$789,СВЦЭМ!$A$39:$A$789,$A129,СВЦЭМ!$B$39:$B$789,X$119)+'СЕТ СН'!$H$14+СВЦЭМ!$D$10+'СЕТ СН'!$H$6-'СЕТ СН'!$H$26</f>
        <v>2164.3625424900001</v>
      </c>
      <c r="Y129" s="36">
        <f>SUMIFS(СВЦЭМ!$D$39:$D$789,СВЦЭМ!$A$39:$A$789,$A129,СВЦЭМ!$B$39:$B$789,Y$119)+'СЕТ СН'!$H$14+СВЦЭМ!$D$10+'СЕТ СН'!$H$6-'СЕТ СН'!$H$26</f>
        <v>2204.3536586600003</v>
      </c>
    </row>
    <row r="130" spans="1:25" ht="15.75" x14ac:dyDescent="0.2">
      <c r="A130" s="35">
        <f t="shared" si="3"/>
        <v>45637</v>
      </c>
      <c r="B130" s="36">
        <f>SUMIFS(СВЦЭМ!$D$39:$D$789,СВЦЭМ!$A$39:$A$789,$A130,СВЦЭМ!$B$39:$B$789,B$119)+'СЕТ СН'!$H$14+СВЦЭМ!$D$10+'СЕТ СН'!$H$6-'СЕТ СН'!$H$26</f>
        <v>2199.4883096900003</v>
      </c>
      <c r="C130" s="36">
        <f>SUMIFS(СВЦЭМ!$D$39:$D$789,СВЦЭМ!$A$39:$A$789,$A130,СВЦЭМ!$B$39:$B$789,C$119)+'СЕТ СН'!$H$14+СВЦЭМ!$D$10+'СЕТ СН'!$H$6-'СЕТ СН'!$H$26</f>
        <v>2298.9715777500001</v>
      </c>
      <c r="D130" s="36">
        <f>SUMIFS(СВЦЭМ!$D$39:$D$789,СВЦЭМ!$A$39:$A$789,$A130,СВЦЭМ!$B$39:$B$789,D$119)+'СЕТ СН'!$H$14+СВЦЭМ!$D$10+'СЕТ СН'!$H$6-'СЕТ СН'!$H$26</f>
        <v>2340.1657778700001</v>
      </c>
      <c r="E130" s="36">
        <f>SUMIFS(СВЦЭМ!$D$39:$D$789,СВЦЭМ!$A$39:$A$789,$A130,СВЦЭМ!$B$39:$B$789,E$119)+'СЕТ СН'!$H$14+СВЦЭМ!$D$10+'СЕТ СН'!$H$6-'СЕТ СН'!$H$26</f>
        <v>2351.5289513300004</v>
      </c>
      <c r="F130" s="36">
        <f>SUMIFS(СВЦЭМ!$D$39:$D$789,СВЦЭМ!$A$39:$A$789,$A130,СВЦЭМ!$B$39:$B$789,F$119)+'СЕТ СН'!$H$14+СВЦЭМ!$D$10+'СЕТ СН'!$H$6-'СЕТ СН'!$H$26</f>
        <v>2363.4229278600001</v>
      </c>
      <c r="G130" s="36">
        <f>SUMIFS(СВЦЭМ!$D$39:$D$789,СВЦЭМ!$A$39:$A$789,$A130,СВЦЭМ!$B$39:$B$789,G$119)+'СЕТ СН'!$H$14+СВЦЭМ!$D$10+'СЕТ СН'!$H$6-'СЕТ СН'!$H$26</f>
        <v>2334.11829898</v>
      </c>
      <c r="H130" s="36">
        <f>SUMIFS(СВЦЭМ!$D$39:$D$789,СВЦЭМ!$A$39:$A$789,$A130,СВЦЭМ!$B$39:$B$789,H$119)+'СЕТ СН'!$H$14+СВЦЭМ!$D$10+'СЕТ СН'!$H$6-'СЕТ СН'!$H$26</f>
        <v>2286.3135532200004</v>
      </c>
      <c r="I130" s="36">
        <f>SUMIFS(СВЦЭМ!$D$39:$D$789,СВЦЭМ!$A$39:$A$789,$A130,СВЦЭМ!$B$39:$B$789,I$119)+'СЕТ СН'!$H$14+СВЦЭМ!$D$10+'СЕТ СН'!$H$6-'СЕТ СН'!$H$26</f>
        <v>2220.83611797</v>
      </c>
      <c r="J130" s="36">
        <f>SUMIFS(СВЦЭМ!$D$39:$D$789,СВЦЭМ!$A$39:$A$789,$A130,СВЦЭМ!$B$39:$B$789,J$119)+'СЕТ СН'!$H$14+СВЦЭМ!$D$10+'СЕТ СН'!$H$6-'СЕТ СН'!$H$26</f>
        <v>2178.9758637</v>
      </c>
      <c r="K130" s="36">
        <f>SUMIFS(СВЦЭМ!$D$39:$D$789,СВЦЭМ!$A$39:$A$789,$A130,СВЦЭМ!$B$39:$B$789,K$119)+'СЕТ СН'!$H$14+СВЦЭМ!$D$10+'СЕТ СН'!$H$6-'СЕТ СН'!$H$26</f>
        <v>2162.6223527700004</v>
      </c>
      <c r="L130" s="36">
        <f>SUMIFS(СВЦЭМ!$D$39:$D$789,СВЦЭМ!$A$39:$A$789,$A130,СВЦЭМ!$B$39:$B$789,L$119)+'СЕТ СН'!$H$14+СВЦЭМ!$D$10+'СЕТ СН'!$H$6-'СЕТ СН'!$H$26</f>
        <v>2160.7777117000001</v>
      </c>
      <c r="M130" s="36">
        <f>SUMIFS(СВЦЭМ!$D$39:$D$789,СВЦЭМ!$A$39:$A$789,$A130,СВЦЭМ!$B$39:$B$789,M$119)+'СЕТ СН'!$H$14+СВЦЭМ!$D$10+'СЕТ СН'!$H$6-'СЕТ СН'!$H$26</f>
        <v>2186.3122324800001</v>
      </c>
      <c r="N130" s="36">
        <f>SUMIFS(СВЦЭМ!$D$39:$D$789,СВЦЭМ!$A$39:$A$789,$A130,СВЦЭМ!$B$39:$B$789,N$119)+'СЕТ СН'!$H$14+СВЦЭМ!$D$10+'СЕТ СН'!$H$6-'СЕТ СН'!$H$26</f>
        <v>2205.16662193</v>
      </c>
      <c r="O130" s="36">
        <f>SUMIFS(СВЦЭМ!$D$39:$D$789,СВЦЭМ!$A$39:$A$789,$A130,СВЦЭМ!$B$39:$B$789,O$119)+'СЕТ СН'!$H$14+СВЦЭМ!$D$10+'СЕТ СН'!$H$6-'СЕТ СН'!$H$26</f>
        <v>2234.0002142400003</v>
      </c>
      <c r="P130" s="36">
        <f>SUMIFS(СВЦЭМ!$D$39:$D$789,СВЦЭМ!$A$39:$A$789,$A130,СВЦЭМ!$B$39:$B$789,P$119)+'СЕТ СН'!$H$14+СВЦЭМ!$D$10+'СЕТ СН'!$H$6-'СЕТ СН'!$H$26</f>
        <v>2261.9129733100003</v>
      </c>
      <c r="Q130" s="36">
        <f>SUMIFS(СВЦЭМ!$D$39:$D$789,СВЦЭМ!$A$39:$A$789,$A130,СВЦЭМ!$B$39:$B$789,Q$119)+'СЕТ СН'!$H$14+СВЦЭМ!$D$10+'СЕТ СН'!$H$6-'СЕТ СН'!$H$26</f>
        <v>2295.3882214600003</v>
      </c>
      <c r="R130" s="36">
        <f>SUMIFS(СВЦЭМ!$D$39:$D$789,СВЦЭМ!$A$39:$A$789,$A130,СВЦЭМ!$B$39:$B$789,R$119)+'СЕТ СН'!$H$14+СВЦЭМ!$D$10+'СЕТ СН'!$H$6-'СЕТ СН'!$H$26</f>
        <v>2280.9184579900002</v>
      </c>
      <c r="S130" s="36">
        <f>SUMIFS(СВЦЭМ!$D$39:$D$789,СВЦЭМ!$A$39:$A$789,$A130,СВЦЭМ!$B$39:$B$789,S$119)+'СЕТ СН'!$H$14+СВЦЭМ!$D$10+'СЕТ СН'!$H$6-'СЕТ СН'!$H$26</f>
        <v>2246.9469435600004</v>
      </c>
      <c r="T130" s="36">
        <f>SUMIFS(СВЦЭМ!$D$39:$D$789,СВЦЭМ!$A$39:$A$789,$A130,СВЦЭМ!$B$39:$B$789,T$119)+'СЕТ СН'!$H$14+СВЦЭМ!$D$10+'СЕТ СН'!$H$6-'СЕТ СН'!$H$26</f>
        <v>2202.4916550200001</v>
      </c>
      <c r="U130" s="36">
        <f>SUMIFS(СВЦЭМ!$D$39:$D$789,СВЦЭМ!$A$39:$A$789,$A130,СВЦЭМ!$B$39:$B$789,U$119)+'СЕТ СН'!$H$14+СВЦЭМ!$D$10+'СЕТ СН'!$H$6-'СЕТ СН'!$H$26</f>
        <v>2187.68317656</v>
      </c>
      <c r="V130" s="36">
        <f>SUMIFS(СВЦЭМ!$D$39:$D$789,СВЦЭМ!$A$39:$A$789,$A130,СВЦЭМ!$B$39:$B$789,V$119)+'СЕТ СН'!$H$14+СВЦЭМ!$D$10+'СЕТ СН'!$H$6-'СЕТ СН'!$H$26</f>
        <v>2180.3515630400002</v>
      </c>
      <c r="W130" s="36">
        <f>SUMIFS(СВЦЭМ!$D$39:$D$789,СВЦЭМ!$A$39:$A$789,$A130,СВЦЭМ!$B$39:$B$789,W$119)+'СЕТ СН'!$H$14+СВЦЭМ!$D$10+'СЕТ СН'!$H$6-'СЕТ СН'!$H$26</f>
        <v>2194.4624552400001</v>
      </c>
      <c r="X130" s="36">
        <f>SUMIFS(СВЦЭМ!$D$39:$D$789,СВЦЭМ!$A$39:$A$789,$A130,СВЦЭМ!$B$39:$B$789,X$119)+'СЕТ СН'!$H$14+СВЦЭМ!$D$10+'СЕТ СН'!$H$6-'СЕТ СН'!$H$26</f>
        <v>2223.1781118600002</v>
      </c>
      <c r="Y130" s="36">
        <f>SUMIFS(СВЦЭМ!$D$39:$D$789,СВЦЭМ!$A$39:$A$789,$A130,СВЦЭМ!$B$39:$B$789,Y$119)+'СЕТ СН'!$H$14+СВЦЭМ!$D$10+'СЕТ СН'!$H$6-'СЕТ СН'!$H$26</f>
        <v>2270.7131023500001</v>
      </c>
    </row>
    <row r="131" spans="1:25" ht="15.75" x14ac:dyDescent="0.2">
      <c r="A131" s="35">
        <f t="shared" si="3"/>
        <v>45638</v>
      </c>
      <c r="B131" s="36">
        <f>SUMIFS(СВЦЭМ!$D$39:$D$789,СВЦЭМ!$A$39:$A$789,$A131,СВЦЭМ!$B$39:$B$789,B$119)+'СЕТ СН'!$H$14+СВЦЭМ!$D$10+'СЕТ СН'!$H$6-'СЕТ СН'!$H$26</f>
        <v>2313.89548823</v>
      </c>
      <c r="C131" s="36">
        <f>SUMIFS(СВЦЭМ!$D$39:$D$789,СВЦЭМ!$A$39:$A$789,$A131,СВЦЭМ!$B$39:$B$789,C$119)+'СЕТ СН'!$H$14+СВЦЭМ!$D$10+'СЕТ СН'!$H$6-'СЕТ СН'!$H$26</f>
        <v>2362.4877761400003</v>
      </c>
      <c r="D131" s="36">
        <f>SUMIFS(СВЦЭМ!$D$39:$D$789,СВЦЭМ!$A$39:$A$789,$A131,СВЦЭМ!$B$39:$B$789,D$119)+'СЕТ СН'!$H$14+СВЦЭМ!$D$10+'СЕТ СН'!$H$6-'СЕТ СН'!$H$26</f>
        <v>2371.9365064600001</v>
      </c>
      <c r="E131" s="36">
        <f>SUMIFS(СВЦЭМ!$D$39:$D$789,СВЦЭМ!$A$39:$A$789,$A131,СВЦЭМ!$B$39:$B$789,E$119)+'СЕТ СН'!$H$14+СВЦЭМ!$D$10+'СЕТ СН'!$H$6-'СЕТ СН'!$H$26</f>
        <v>2371.0685273600002</v>
      </c>
      <c r="F131" s="36">
        <f>SUMIFS(СВЦЭМ!$D$39:$D$789,СВЦЭМ!$A$39:$A$789,$A131,СВЦЭМ!$B$39:$B$789,F$119)+'СЕТ СН'!$H$14+СВЦЭМ!$D$10+'СЕТ СН'!$H$6-'СЕТ СН'!$H$26</f>
        <v>2380.45593831</v>
      </c>
      <c r="G131" s="36">
        <f>SUMIFS(СВЦЭМ!$D$39:$D$789,СВЦЭМ!$A$39:$A$789,$A131,СВЦЭМ!$B$39:$B$789,G$119)+'СЕТ СН'!$H$14+СВЦЭМ!$D$10+'СЕТ СН'!$H$6-'СЕТ СН'!$H$26</f>
        <v>2372.8061128900003</v>
      </c>
      <c r="H131" s="36">
        <f>SUMIFS(СВЦЭМ!$D$39:$D$789,СВЦЭМ!$A$39:$A$789,$A131,СВЦЭМ!$B$39:$B$789,H$119)+'СЕТ СН'!$H$14+СВЦЭМ!$D$10+'СЕТ СН'!$H$6-'СЕТ СН'!$H$26</f>
        <v>2318.6004462600004</v>
      </c>
      <c r="I131" s="36">
        <f>SUMIFS(СВЦЭМ!$D$39:$D$789,СВЦЭМ!$A$39:$A$789,$A131,СВЦЭМ!$B$39:$B$789,I$119)+'СЕТ СН'!$H$14+СВЦЭМ!$D$10+'СЕТ СН'!$H$6-'СЕТ СН'!$H$26</f>
        <v>2239.7022482000002</v>
      </c>
      <c r="J131" s="36">
        <f>SUMIFS(СВЦЭМ!$D$39:$D$789,СВЦЭМ!$A$39:$A$789,$A131,СВЦЭМ!$B$39:$B$789,J$119)+'СЕТ СН'!$H$14+СВЦЭМ!$D$10+'СЕТ СН'!$H$6-'СЕТ СН'!$H$26</f>
        <v>2202.0747990300001</v>
      </c>
      <c r="K131" s="36">
        <f>SUMIFS(СВЦЭМ!$D$39:$D$789,СВЦЭМ!$A$39:$A$789,$A131,СВЦЭМ!$B$39:$B$789,K$119)+'СЕТ СН'!$H$14+СВЦЭМ!$D$10+'СЕТ СН'!$H$6-'СЕТ СН'!$H$26</f>
        <v>2202.3587284700002</v>
      </c>
      <c r="L131" s="36">
        <f>SUMIFS(СВЦЭМ!$D$39:$D$789,СВЦЭМ!$A$39:$A$789,$A131,СВЦЭМ!$B$39:$B$789,L$119)+'СЕТ СН'!$H$14+СВЦЭМ!$D$10+'СЕТ СН'!$H$6-'СЕТ СН'!$H$26</f>
        <v>2195.08160997</v>
      </c>
      <c r="M131" s="36">
        <f>SUMIFS(СВЦЭМ!$D$39:$D$789,СВЦЭМ!$A$39:$A$789,$A131,СВЦЭМ!$B$39:$B$789,M$119)+'СЕТ СН'!$H$14+СВЦЭМ!$D$10+'СЕТ СН'!$H$6-'СЕТ СН'!$H$26</f>
        <v>2209.3376347100002</v>
      </c>
      <c r="N131" s="36">
        <f>SUMIFS(СВЦЭМ!$D$39:$D$789,СВЦЭМ!$A$39:$A$789,$A131,СВЦЭМ!$B$39:$B$789,N$119)+'СЕТ СН'!$H$14+СВЦЭМ!$D$10+'СЕТ СН'!$H$6-'СЕТ СН'!$H$26</f>
        <v>2211.15467949</v>
      </c>
      <c r="O131" s="36">
        <f>SUMIFS(СВЦЭМ!$D$39:$D$789,СВЦЭМ!$A$39:$A$789,$A131,СВЦЭМ!$B$39:$B$789,O$119)+'СЕТ СН'!$H$14+СВЦЭМ!$D$10+'СЕТ СН'!$H$6-'СЕТ СН'!$H$26</f>
        <v>2242.4146804100001</v>
      </c>
      <c r="P131" s="36">
        <f>SUMIFS(СВЦЭМ!$D$39:$D$789,СВЦЭМ!$A$39:$A$789,$A131,СВЦЭМ!$B$39:$B$789,P$119)+'СЕТ СН'!$H$14+СВЦЭМ!$D$10+'СЕТ СН'!$H$6-'СЕТ СН'!$H$26</f>
        <v>2239.2963023400002</v>
      </c>
      <c r="Q131" s="36">
        <f>SUMIFS(СВЦЭМ!$D$39:$D$789,СВЦЭМ!$A$39:$A$789,$A131,СВЦЭМ!$B$39:$B$789,Q$119)+'СЕТ СН'!$H$14+СВЦЭМ!$D$10+'СЕТ СН'!$H$6-'СЕТ СН'!$H$26</f>
        <v>2235.7142509800001</v>
      </c>
      <c r="R131" s="36">
        <f>SUMIFS(СВЦЭМ!$D$39:$D$789,СВЦЭМ!$A$39:$A$789,$A131,СВЦЭМ!$B$39:$B$789,R$119)+'СЕТ СН'!$H$14+СВЦЭМ!$D$10+'СЕТ СН'!$H$6-'СЕТ СН'!$H$26</f>
        <v>2235.7407324700002</v>
      </c>
      <c r="S131" s="36">
        <f>SUMIFS(СВЦЭМ!$D$39:$D$789,СВЦЭМ!$A$39:$A$789,$A131,СВЦЭМ!$B$39:$B$789,S$119)+'СЕТ СН'!$H$14+СВЦЭМ!$D$10+'СЕТ СН'!$H$6-'СЕТ СН'!$H$26</f>
        <v>2196.0406241300002</v>
      </c>
      <c r="T131" s="36">
        <f>SUMIFS(СВЦЭМ!$D$39:$D$789,СВЦЭМ!$A$39:$A$789,$A131,СВЦЭМ!$B$39:$B$789,T$119)+'СЕТ СН'!$H$14+СВЦЭМ!$D$10+'СЕТ СН'!$H$6-'СЕТ СН'!$H$26</f>
        <v>2190.53786524</v>
      </c>
      <c r="U131" s="36">
        <f>SUMIFS(СВЦЭМ!$D$39:$D$789,СВЦЭМ!$A$39:$A$789,$A131,СВЦЭМ!$B$39:$B$789,U$119)+'СЕТ СН'!$H$14+СВЦЭМ!$D$10+'СЕТ СН'!$H$6-'СЕТ СН'!$H$26</f>
        <v>2206.0156484200002</v>
      </c>
      <c r="V131" s="36">
        <f>SUMIFS(СВЦЭМ!$D$39:$D$789,СВЦЭМ!$A$39:$A$789,$A131,СВЦЭМ!$B$39:$B$789,V$119)+'СЕТ СН'!$H$14+СВЦЭМ!$D$10+'СЕТ СН'!$H$6-'СЕТ СН'!$H$26</f>
        <v>2216.3873437700004</v>
      </c>
      <c r="W131" s="36">
        <f>SUMIFS(СВЦЭМ!$D$39:$D$789,СВЦЭМ!$A$39:$A$789,$A131,СВЦЭМ!$B$39:$B$789,W$119)+'СЕТ СН'!$H$14+СВЦЭМ!$D$10+'СЕТ СН'!$H$6-'СЕТ СН'!$H$26</f>
        <v>2247.0410934400002</v>
      </c>
      <c r="X131" s="36">
        <f>SUMIFS(СВЦЭМ!$D$39:$D$789,СВЦЭМ!$A$39:$A$789,$A131,СВЦЭМ!$B$39:$B$789,X$119)+'СЕТ СН'!$H$14+СВЦЭМ!$D$10+'СЕТ СН'!$H$6-'СЕТ СН'!$H$26</f>
        <v>2269.6718490900003</v>
      </c>
      <c r="Y131" s="36">
        <f>SUMIFS(СВЦЭМ!$D$39:$D$789,СВЦЭМ!$A$39:$A$789,$A131,СВЦЭМ!$B$39:$B$789,Y$119)+'СЕТ СН'!$H$14+СВЦЭМ!$D$10+'СЕТ СН'!$H$6-'СЕТ СН'!$H$26</f>
        <v>2313.6598643000002</v>
      </c>
    </row>
    <row r="132" spans="1:25" ht="15.75" x14ac:dyDescent="0.2">
      <c r="A132" s="35">
        <f t="shared" si="3"/>
        <v>45639</v>
      </c>
      <c r="B132" s="36">
        <f>SUMIFS(СВЦЭМ!$D$39:$D$789,СВЦЭМ!$A$39:$A$789,$A132,СВЦЭМ!$B$39:$B$789,B$119)+'СЕТ СН'!$H$14+СВЦЭМ!$D$10+'СЕТ СН'!$H$6-'СЕТ СН'!$H$26</f>
        <v>2364.8678470500004</v>
      </c>
      <c r="C132" s="36">
        <f>SUMIFS(СВЦЭМ!$D$39:$D$789,СВЦЭМ!$A$39:$A$789,$A132,СВЦЭМ!$B$39:$B$789,C$119)+'СЕТ СН'!$H$14+СВЦЭМ!$D$10+'СЕТ СН'!$H$6-'СЕТ СН'!$H$26</f>
        <v>2415.8920425799997</v>
      </c>
      <c r="D132" s="36">
        <f>SUMIFS(СВЦЭМ!$D$39:$D$789,СВЦЭМ!$A$39:$A$789,$A132,СВЦЭМ!$B$39:$B$789,D$119)+'СЕТ СН'!$H$14+СВЦЭМ!$D$10+'СЕТ СН'!$H$6-'СЕТ СН'!$H$26</f>
        <v>2448.1468720600001</v>
      </c>
      <c r="E132" s="36">
        <f>SUMIFS(СВЦЭМ!$D$39:$D$789,СВЦЭМ!$A$39:$A$789,$A132,СВЦЭМ!$B$39:$B$789,E$119)+'СЕТ СН'!$H$14+СВЦЭМ!$D$10+'СЕТ СН'!$H$6-'СЕТ СН'!$H$26</f>
        <v>2441.5839980400001</v>
      </c>
      <c r="F132" s="36">
        <f>SUMIFS(СВЦЭМ!$D$39:$D$789,СВЦЭМ!$A$39:$A$789,$A132,СВЦЭМ!$B$39:$B$789,F$119)+'СЕТ СН'!$H$14+СВЦЭМ!$D$10+'СЕТ СН'!$H$6-'СЕТ СН'!$H$26</f>
        <v>2426.9086539999998</v>
      </c>
      <c r="G132" s="36">
        <f>SUMIFS(СВЦЭМ!$D$39:$D$789,СВЦЭМ!$A$39:$A$789,$A132,СВЦЭМ!$B$39:$B$789,G$119)+'СЕТ СН'!$H$14+СВЦЭМ!$D$10+'СЕТ СН'!$H$6-'СЕТ СН'!$H$26</f>
        <v>2393.62658599</v>
      </c>
      <c r="H132" s="36">
        <f>SUMIFS(СВЦЭМ!$D$39:$D$789,СВЦЭМ!$A$39:$A$789,$A132,СВЦЭМ!$B$39:$B$789,H$119)+'СЕТ СН'!$H$14+СВЦЭМ!$D$10+'СЕТ СН'!$H$6-'СЕТ СН'!$H$26</f>
        <v>2323.7640784500004</v>
      </c>
      <c r="I132" s="36">
        <f>SUMIFS(СВЦЭМ!$D$39:$D$789,СВЦЭМ!$A$39:$A$789,$A132,СВЦЭМ!$B$39:$B$789,I$119)+'СЕТ СН'!$H$14+СВЦЭМ!$D$10+'СЕТ СН'!$H$6-'СЕТ СН'!$H$26</f>
        <v>2249.0654825700003</v>
      </c>
      <c r="J132" s="36">
        <f>SUMIFS(СВЦЭМ!$D$39:$D$789,СВЦЭМ!$A$39:$A$789,$A132,СВЦЭМ!$B$39:$B$789,J$119)+'СЕТ СН'!$H$14+СВЦЭМ!$D$10+'СЕТ СН'!$H$6-'СЕТ СН'!$H$26</f>
        <v>2208.2988308000004</v>
      </c>
      <c r="K132" s="36">
        <f>SUMIFS(СВЦЭМ!$D$39:$D$789,СВЦЭМ!$A$39:$A$789,$A132,СВЦЭМ!$B$39:$B$789,K$119)+'СЕТ СН'!$H$14+СВЦЭМ!$D$10+'СЕТ СН'!$H$6-'СЕТ СН'!$H$26</f>
        <v>2190.0437339600003</v>
      </c>
      <c r="L132" s="36">
        <f>SUMIFS(СВЦЭМ!$D$39:$D$789,СВЦЭМ!$A$39:$A$789,$A132,СВЦЭМ!$B$39:$B$789,L$119)+'СЕТ СН'!$H$14+СВЦЭМ!$D$10+'СЕТ СН'!$H$6-'СЕТ СН'!$H$26</f>
        <v>2181.3042302100002</v>
      </c>
      <c r="M132" s="36">
        <f>SUMIFS(СВЦЭМ!$D$39:$D$789,СВЦЭМ!$A$39:$A$789,$A132,СВЦЭМ!$B$39:$B$789,M$119)+'СЕТ СН'!$H$14+СВЦЭМ!$D$10+'СЕТ СН'!$H$6-'СЕТ СН'!$H$26</f>
        <v>2199.8851417200003</v>
      </c>
      <c r="N132" s="36">
        <f>SUMIFS(СВЦЭМ!$D$39:$D$789,СВЦЭМ!$A$39:$A$789,$A132,СВЦЭМ!$B$39:$B$789,N$119)+'СЕТ СН'!$H$14+СВЦЭМ!$D$10+'СЕТ СН'!$H$6-'СЕТ СН'!$H$26</f>
        <v>2190.00838724</v>
      </c>
      <c r="O132" s="36">
        <f>SUMIFS(СВЦЭМ!$D$39:$D$789,СВЦЭМ!$A$39:$A$789,$A132,СВЦЭМ!$B$39:$B$789,O$119)+'СЕТ СН'!$H$14+СВЦЭМ!$D$10+'СЕТ СН'!$H$6-'СЕТ СН'!$H$26</f>
        <v>2200.2143978000004</v>
      </c>
      <c r="P132" s="36">
        <f>SUMIFS(СВЦЭМ!$D$39:$D$789,СВЦЭМ!$A$39:$A$789,$A132,СВЦЭМ!$B$39:$B$789,P$119)+'СЕТ СН'!$H$14+СВЦЭМ!$D$10+'СЕТ СН'!$H$6-'СЕТ СН'!$H$26</f>
        <v>2212.1875648700002</v>
      </c>
      <c r="Q132" s="36">
        <f>SUMIFS(СВЦЭМ!$D$39:$D$789,СВЦЭМ!$A$39:$A$789,$A132,СВЦЭМ!$B$39:$B$789,Q$119)+'СЕТ СН'!$H$14+СВЦЭМ!$D$10+'СЕТ СН'!$H$6-'СЕТ СН'!$H$26</f>
        <v>2214.1245401900001</v>
      </c>
      <c r="R132" s="36">
        <f>SUMIFS(СВЦЭМ!$D$39:$D$789,СВЦЭМ!$A$39:$A$789,$A132,СВЦЭМ!$B$39:$B$789,R$119)+'СЕТ СН'!$H$14+СВЦЭМ!$D$10+'СЕТ СН'!$H$6-'СЕТ СН'!$H$26</f>
        <v>2188.0717470300001</v>
      </c>
      <c r="S132" s="36">
        <f>SUMIFS(СВЦЭМ!$D$39:$D$789,СВЦЭМ!$A$39:$A$789,$A132,СВЦЭМ!$B$39:$B$789,S$119)+'СЕТ СН'!$H$14+СВЦЭМ!$D$10+'СЕТ СН'!$H$6-'СЕТ СН'!$H$26</f>
        <v>2178.4552043000003</v>
      </c>
      <c r="T132" s="36">
        <f>SUMIFS(СВЦЭМ!$D$39:$D$789,СВЦЭМ!$A$39:$A$789,$A132,СВЦЭМ!$B$39:$B$789,T$119)+'СЕТ СН'!$H$14+СВЦЭМ!$D$10+'СЕТ СН'!$H$6-'СЕТ СН'!$H$26</f>
        <v>2166.95666127</v>
      </c>
      <c r="U132" s="36">
        <f>SUMIFS(СВЦЭМ!$D$39:$D$789,СВЦЭМ!$A$39:$A$789,$A132,СВЦЭМ!$B$39:$B$789,U$119)+'СЕТ СН'!$H$14+СВЦЭМ!$D$10+'СЕТ СН'!$H$6-'СЕТ СН'!$H$26</f>
        <v>2177.82677655</v>
      </c>
      <c r="V132" s="36">
        <f>SUMIFS(СВЦЭМ!$D$39:$D$789,СВЦЭМ!$A$39:$A$789,$A132,СВЦЭМ!$B$39:$B$789,V$119)+'СЕТ СН'!$H$14+СВЦЭМ!$D$10+'СЕТ СН'!$H$6-'СЕТ СН'!$H$26</f>
        <v>2195.0811826500003</v>
      </c>
      <c r="W132" s="36">
        <f>SUMIFS(СВЦЭМ!$D$39:$D$789,СВЦЭМ!$A$39:$A$789,$A132,СВЦЭМ!$B$39:$B$789,W$119)+'СЕТ СН'!$H$14+СВЦЭМ!$D$10+'СЕТ СН'!$H$6-'СЕТ СН'!$H$26</f>
        <v>2204.3313898500001</v>
      </c>
      <c r="X132" s="36">
        <f>SUMIFS(СВЦЭМ!$D$39:$D$789,СВЦЭМ!$A$39:$A$789,$A132,СВЦЭМ!$B$39:$B$789,X$119)+'СЕТ СН'!$H$14+СВЦЭМ!$D$10+'СЕТ СН'!$H$6-'СЕТ СН'!$H$26</f>
        <v>2245.2356746200003</v>
      </c>
      <c r="Y132" s="36">
        <f>SUMIFS(СВЦЭМ!$D$39:$D$789,СВЦЭМ!$A$39:$A$789,$A132,СВЦЭМ!$B$39:$B$789,Y$119)+'СЕТ СН'!$H$14+СВЦЭМ!$D$10+'СЕТ СН'!$H$6-'СЕТ СН'!$H$26</f>
        <v>2273.0546868900001</v>
      </c>
    </row>
    <row r="133" spans="1:25" ht="15.75" x14ac:dyDescent="0.2">
      <c r="A133" s="35">
        <f t="shared" si="3"/>
        <v>45640</v>
      </c>
      <c r="B133" s="36">
        <f>SUMIFS(СВЦЭМ!$D$39:$D$789,СВЦЭМ!$A$39:$A$789,$A133,СВЦЭМ!$B$39:$B$789,B$119)+'СЕТ СН'!$H$14+СВЦЭМ!$D$10+'СЕТ СН'!$H$6-'СЕТ СН'!$H$26</f>
        <v>2356.2795007</v>
      </c>
      <c r="C133" s="36">
        <f>SUMIFS(СВЦЭМ!$D$39:$D$789,СВЦЭМ!$A$39:$A$789,$A133,СВЦЭМ!$B$39:$B$789,C$119)+'СЕТ СН'!$H$14+СВЦЭМ!$D$10+'СЕТ СН'!$H$6-'СЕТ СН'!$H$26</f>
        <v>2391.86517654</v>
      </c>
      <c r="D133" s="36">
        <f>SUMIFS(СВЦЭМ!$D$39:$D$789,СВЦЭМ!$A$39:$A$789,$A133,СВЦЭМ!$B$39:$B$789,D$119)+'СЕТ СН'!$H$14+СВЦЭМ!$D$10+'СЕТ СН'!$H$6-'СЕТ СН'!$H$26</f>
        <v>2400.9329732499996</v>
      </c>
      <c r="E133" s="36">
        <f>SUMIFS(СВЦЭМ!$D$39:$D$789,СВЦЭМ!$A$39:$A$789,$A133,СВЦЭМ!$B$39:$B$789,E$119)+'СЕТ СН'!$H$14+СВЦЭМ!$D$10+'СЕТ СН'!$H$6-'СЕТ СН'!$H$26</f>
        <v>2426.0354326499996</v>
      </c>
      <c r="F133" s="36">
        <f>SUMIFS(СВЦЭМ!$D$39:$D$789,СВЦЭМ!$A$39:$A$789,$A133,СВЦЭМ!$B$39:$B$789,F$119)+'СЕТ СН'!$H$14+СВЦЭМ!$D$10+'СЕТ СН'!$H$6-'СЕТ СН'!$H$26</f>
        <v>2426.0339628399997</v>
      </c>
      <c r="G133" s="36">
        <f>SUMIFS(СВЦЭМ!$D$39:$D$789,СВЦЭМ!$A$39:$A$789,$A133,СВЦЭМ!$B$39:$B$789,G$119)+'СЕТ СН'!$H$14+СВЦЭМ!$D$10+'СЕТ СН'!$H$6-'СЕТ СН'!$H$26</f>
        <v>2410.01349325</v>
      </c>
      <c r="H133" s="36">
        <f>SUMIFS(СВЦЭМ!$D$39:$D$789,СВЦЭМ!$A$39:$A$789,$A133,СВЦЭМ!$B$39:$B$789,H$119)+'СЕТ СН'!$H$14+СВЦЭМ!$D$10+'СЕТ СН'!$H$6-'СЕТ СН'!$H$26</f>
        <v>2400.93640267</v>
      </c>
      <c r="I133" s="36">
        <f>SUMIFS(СВЦЭМ!$D$39:$D$789,СВЦЭМ!$A$39:$A$789,$A133,СВЦЭМ!$B$39:$B$789,I$119)+'СЕТ СН'!$H$14+СВЦЭМ!$D$10+'СЕТ СН'!$H$6-'СЕТ СН'!$H$26</f>
        <v>2365.4513524900003</v>
      </c>
      <c r="J133" s="36">
        <f>SUMIFS(СВЦЭМ!$D$39:$D$789,СВЦЭМ!$A$39:$A$789,$A133,СВЦЭМ!$B$39:$B$789,J$119)+'СЕТ СН'!$H$14+СВЦЭМ!$D$10+'СЕТ СН'!$H$6-'СЕТ СН'!$H$26</f>
        <v>2297.7645069100004</v>
      </c>
      <c r="K133" s="36">
        <f>SUMIFS(СВЦЭМ!$D$39:$D$789,СВЦЭМ!$A$39:$A$789,$A133,СВЦЭМ!$B$39:$B$789,K$119)+'СЕТ СН'!$H$14+СВЦЭМ!$D$10+'СЕТ СН'!$H$6-'СЕТ СН'!$H$26</f>
        <v>2188.5659568000001</v>
      </c>
      <c r="L133" s="36">
        <f>SUMIFS(СВЦЭМ!$D$39:$D$789,СВЦЭМ!$A$39:$A$789,$A133,СВЦЭМ!$B$39:$B$789,L$119)+'СЕТ СН'!$H$14+СВЦЭМ!$D$10+'СЕТ СН'!$H$6-'СЕТ СН'!$H$26</f>
        <v>2165.9179781400003</v>
      </c>
      <c r="M133" s="36">
        <f>SUMIFS(СВЦЭМ!$D$39:$D$789,СВЦЭМ!$A$39:$A$789,$A133,СВЦЭМ!$B$39:$B$789,M$119)+'СЕТ СН'!$H$14+СВЦЭМ!$D$10+'СЕТ СН'!$H$6-'СЕТ СН'!$H$26</f>
        <v>2183.0559351000002</v>
      </c>
      <c r="N133" s="36">
        <f>SUMIFS(СВЦЭМ!$D$39:$D$789,СВЦЭМ!$A$39:$A$789,$A133,СВЦЭМ!$B$39:$B$789,N$119)+'СЕТ СН'!$H$14+СВЦЭМ!$D$10+'СЕТ СН'!$H$6-'СЕТ СН'!$H$26</f>
        <v>2185.2398219200004</v>
      </c>
      <c r="O133" s="36">
        <f>SUMIFS(СВЦЭМ!$D$39:$D$789,СВЦЭМ!$A$39:$A$789,$A133,СВЦЭМ!$B$39:$B$789,O$119)+'СЕТ СН'!$H$14+СВЦЭМ!$D$10+'СЕТ СН'!$H$6-'СЕТ СН'!$H$26</f>
        <v>2189.6772753200003</v>
      </c>
      <c r="P133" s="36">
        <f>SUMIFS(СВЦЭМ!$D$39:$D$789,СВЦЭМ!$A$39:$A$789,$A133,СВЦЭМ!$B$39:$B$789,P$119)+'СЕТ СН'!$H$14+СВЦЭМ!$D$10+'СЕТ СН'!$H$6-'СЕТ СН'!$H$26</f>
        <v>2190.9858825900001</v>
      </c>
      <c r="Q133" s="36">
        <f>SUMIFS(СВЦЭМ!$D$39:$D$789,СВЦЭМ!$A$39:$A$789,$A133,СВЦЭМ!$B$39:$B$789,Q$119)+'СЕТ СН'!$H$14+СВЦЭМ!$D$10+'СЕТ СН'!$H$6-'СЕТ СН'!$H$26</f>
        <v>2226.2544337500003</v>
      </c>
      <c r="R133" s="36">
        <f>SUMIFS(СВЦЭМ!$D$39:$D$789,СВЦЭМ!$A$39:$A$789,$A133,СВЦЭМ!$B$39:$B$789,R$119)+'СЕТ СН'!$H$14+СВЦЭМ!$D$10+'СЕТ СН'!$H$6-'СЕТ СН'!$H$26</f>
        <v>2223.0837935700001</v>
      </c>
      <c r="S133" s="36">
        <f>SUMIFS(СВЦЭМ!$D$39:$D$789,СВЦЭМ!$A$39:$A$789,$A133,СВЦЭМ!$B$39:$B$789,S$119)+'СЕТ СН'!$H$14+СВЦЭМ!$D$10+'СЕТ СН'!$H$6-'СЕТ СН'!$H$26</f>
        <v>2177.4773821100002</v>
      </c>
      <c r="T133" s="36">
        <f>SUMIFS(СВЦЭМ!$D$39:$D$789,СВЦЭМ!$A$39:$A$789,$A133,СВЦЭМ!$B$39:$B$789,T$119)+'СЕТ СН'!$H$14+СВЦЭМ!$D$10+'СЕТ СН'!$H$6-'СЕТ СН'!$H$26</f>
        <v>2152.0836786100003</v>
      </c>
      <c r="U133" s="36">
        <f>SUMIFS(СВЦЭМ!$D$39:$D$789,СВЦЭМ!$A$39:$A$789,$A133,СВЦЭМ!$B$39:$B$789,U$119)+'СЕТ СН'!$H$14+СВЦЭМ!$D$10+'СЕТ СН'!$H$6-'СЕТ СН'!$H$26</f>
        <v>2163.6990023900003</v>
      </c>
      <c r="V133" s="36">
        <f>SUMIFS(СВЦЭМ!$D$39:$D$789,СВЦЭМ!$A$39:$A$789,$A133,СВЦЭМ!$B$39:$B$789,V$119)+'СЕТ СН'!$H$14+СВЦЭМ!$D$10+'СЕТ СН'!$H$6-'СЕТ СН'!$H$26</f>
        <v>2221.6302106100002</v>
      </c>
      <c r="W133" s="36">
        <f>SUMIFS(СВЦЭМ!$D$39:$D$789,СВЦЭМ!$A$39:$A$789,$A133,СВЦЭМ!$B$39:$B$789,W$119)+'СЕТ СН'!$H$14+СВЦЭМ!$D$10+'СЕТ СН'!$H$6-'СЕТ СН'!$H$26</f>
        <v>2246.3801563800002</v>
      </c>
      <c r="X133" s="36">
        <f>SUMIFS(СВЦЭМ!$D$39:$D$789,СВЦЭМ!$A$39:$A$789,$A133,СВЦЭМ!$B$39:$B$789,X$119)+'СЕТ СН'!$H$14+СВЦЭМ!$D$10+'СЕТ СН'!$H$6-'СЕТ СН'!$H$26</f>
        <v>2268.9296866</v>
      </c>
      <c r="Y133" s="36">
        <f>SUMIFS(СВЦЭМ!$D$39:$D$789,СВЦЭМ!$A$39:$A$789,$A133,СВЦЭМ!$B$39:$B$789,Y$119)+'СЕТ СН'!$H$14+СВЦЭМ!$D$10+'СЕТ СН'!$H$6-'СЕТ СН'!$H$26</f>
        <v>2314.9230153100002</v>
      </c>
    </row>
    <row r="134" spans="1:25" ht="15.75" x14ac:dyDescent="0.2">
      <c r="A134" s="35">
        <f t="shared" si="3"/>
        <v>45641</v>
      </c>
      <c r="B134" s="36">
        <f>SUMIFS(СВЦЭМ!$D$39:$D$789,СВЦЭМ!$A$39:$A$789,$A134,СВЦЭМ!$B$39:$B$789,B$119)+'СЕТ СН'!$H$14+СВЦЭМ!$D$10+'СЕТ СН'!$H$6-'СЕТ СН'!$H$26</f>
        <v>2313.3457923800001</v>
      </c>
      <c r="C134" s="36">
        <f>SUMIFS(СВЦЭМ!$D$39:$D$789,СВЦЭМ!$A$39:$A$789,$A134,СВЦЭМ!$B$39:$B$789,C$119)+'СЕТ СН'!$H$14+СВЦЭМ!$D$10+'СЕТ СН'!$H$6-'СЕТ СН'!$H$26</f>
        <v>2320.7037458700001</v>
      </c>
      <c r="D134" s="36">
        <f>SUMIFS(СВЦЭМ!$D$39:$D$789,СВЦЭМ!$A$39:$A$789,$A134,СВЦЭМ!$B$39:$B$789,D$119)+'СЕТ СН'!$H$14+СВЦЭМ!$D$10+'СЕТ СН'!$H$6-'СЕТ СН'!$H$26</f>
        <v>2358.3933087300002</v>
      </c>
      <c r="E134" s="36">
        <f>SUMIFS(СВЦЭМ!$D$39:$D$789,СВЦЭМ!$A$39:$A$789,$A134,СВЦЭМ!$B$39:$B$789,E$119)+'СЕТ СН'!$H$14+СВЦЭМ!$D$10+'СЕТ СН'!$H$6-'СЕТ СН'!$H$26</f>
        <v>2367.9858552600003</v>
      </c>
      <c r="F134" s="36">
        <f>SUMIFS(СВЦЭМ!$D$39:$D$789,СВЦЭМ!$A$39:$A$789,$A134,СВЦЭМ!$B$39:$B$789,F$119)+'СЕТ СН'!$H$14+СВЦЭМ!$D$10+'СЕТ СН'!$H$6-'СЕТ СН'!$H$26</f>
        <v>2376.1576818800004</v>
      </c>
      <c r="G134" s="36">
        <f>SUMIFS(СВЦЭМ!$D$39:$D$789,СВЦЭМ!$A$39:$A$789,$A134,СВЦЭМ!$B$39:$B$789,G$119)+'СЕТ СН'!$H$14+СВЦЭМ!$D$10+'СЕТ СН'!$H$6-'СЕТ СН'!$H$26</f>
        <v>2359.4988605900003</v>
      </c>
      <c r="H134" s="36">
        <f>SUMIFS(СВЦЭМ!$D$39:$D$789,СВЦЭМ!$A$39:$A$789,$A134,СВЦЭМ!$B$39:$B$789,H$119)+'СЕТ СН'!$H$14+СВЦЭМ!$D$10+'СЕТ СН'!$H$6-'СЕТ СН'!$H$26</f>
        <v>2342.5374801500002</v>
      </c>
      <c r="I134" s="36">
        <f>SUMIFS(СВЦЭМ!$D$39:$D$789,СВЦЭМ!$A$39:$A$789,$A134,СВЦЭМ!$B$39:$B$789,I$119)+'СЕТ СН'!$H$14+СВЦЭМ!$D$10+'СЕТ СН'!$H$6-'СЕТ СН'!$H$26</f>
        <v>2349.78599841</v>
      </c>
      <c r="J134" s="36">
        <f>SUMIFS(СВЦЭМ!$D$39:$D$789,СВЦЭМ!$A$39:$A$789,$A134,СВЦЭМ!$B$39:$B$789,J$119)+'СЕТ СН'!$H$14+СВЦЭМ!$D$10+'СЕТ СН'!$H$6-'СЕТ СН'!$H$26</f>
        <v>2276.9684916800002</v>
      </c>
      <c r="K134" s="36">
        <f>SUMIFS(СВЦЭМ!$D$39:$D$789,СВЦЭМ!$A$39:$A$789,$A134,СВЦЭМ!$B$39:$B$789,K$119)+'СЕТ СН'!$H$14+СВЦЭМ!$D$10+'СЕТ СН'!$H$6-'СЕТ СН'!$H$26</f>
        <v>2199.49318404</v>
      </c>
      <c r="L134" s="36">
        <f>SUMIFS(СВЦЭМ!$D$39:$D$789,СВЦЭМ!$A$39:$A$789,$A134,СВЦЭМ!$B$39:$B$789,L$119)+'СЕТ СН'!$H$14+СВЦЭМ!$D$10+'СЕТ СН'!$H$6-'СЕТ СН'!$H$26</f>
        <v>2169.4604418500003</v>
      </c>
      <c r="M134" s="36">
        <f>SUMIFS(СВЦЭМ!$D$39:$D$789,СВЦЭМ!$A$39:$A$789,$A134,СВЦЭМ!$B$39:$B$789,M$119)+'СЕТ СН'!$H$14+СВЦЭМ!$D$10+'СЕТ СН'!$H$6-'СЕТ СН'!$H$26</f>
        <v>2180.9245973900001</v>
      </c>
      <c r="N134" s="36">
        <f>SUMIFS(СВЦЭМ!$D$39:$D$789,СВЦЭМ!$A$39:$A$789,$A134,СВЦЭМ!$B$39:$B$789,N$119)+'СЕТ СН'!$H$14+СВЦЭМ!$D$10+'СЕТ СН'!$H$6-'СЕТ СН'!$H$26</f>
        <v>2217.0219192900004</v>
      </c>
      <c r="O134" s="36">
        <f>SUMIFS(СВЦЭМ!$D$39:$D$789,СВЦЭМ!$A$39:$A$789,$A134,СВЦЭМ!$B$39:$B$789,O$119)+'СЕТ СН'!$H$14+СВЦЭМ!$D$10+'СЕТ СН'!$H$6-'СЕТ СН'!$H$26</f>
        <v>2232.0571296600001</v>
      </c>
      <c r="P134" s="36">
        <f>SUMIFS(СВЦЭМ!$D$39:$D$789,СВЦЭМ!$A$39:$A$789,$A134,СВЦЭМ!$B$39:$B$789,P$119)+'СЕТ СН'!$H$14+СВЦЭМ!$D$10+'СЕТ СН'!$H$6-'СЕТ СН'!$H$26</f>
        <v>2254.9506990500004</v>
      </c>
      <c r="Q134" s="36">
        <f>SUMIFS(СВЦЭМ!$D$39:$D$789,СВЦЭМ!$A$39:$A$789,$A134,СВЦЭМ!$B$39:$B$789,Q$119)+'СЕТ СН'!$H$14+СВЦЭМ!$D$10+'СЕТ СН'!$H$6-'СЕТ СН'!$H$26</f>
        <v>2271.8839372800003</v>
      </c>
      <c r="R134" s="36">
        <f>SUMIFS(СВЦЭМ!$D$39:$D$789,СВЦЭМ!$A$39:$A$789,$A134,СВЦЭМ!$B$39:$B$789,R$119)+'СЕТ СН'!$H$14+СВЦЭМ!$D$10+'СЕТ СН'!$H$6-'СЕТ СН'!$H$26</f>
        <v>2260.7590970700003</v>
      </c>
      <c r="S134" s="36">
        <f>SUMIFS(СВЦЭМ!$D$39:$D$789,СВЦЭМ!$A$39:$A$789,$A134,СВЦЭМ!$B$39:$B$789,S$119)+'СЕТ СН'!$H$14+СВЦЭМ!$D$10+'СЕТ СН'!$H$6-'СЕТ СН'!$H$26</f>
        <v>2201.1005013400004</v>
      </c>
      <c r="T134" s="36">
        <f>SUMIFS(СВЦЭМ!$D$39:$D$789,СВЦЭМ!$A$39:$A$789,$A134,СВЦЭМ!$B$39:$B$789,T$119)+'СЕТ СН'!$H$14+СВЦЭМ!$D$10+'СЕТ СН'!$H$6-'СЕТ СН'!$H$26</f>
        <v>2178.8537733500002</v>
      </c>
      <c r="U134" s="36">
        <f>SUMIFS(СВЦЭМ!$D$39:$D$789,СВЦЭМ!$A$39:$A$789,$A134,СВЦЭМ!$B$39:$B$789,U$119)+'СЕТ СН'!$H$14+СВЦЭМ!$D$10+'СЕТ СН'!$H$6-'СЕТ СН'!$H$26</f>
        <v>2191.47451516</v>
      </c>
      <c r="V134" s="36">
        <f>SUMIFS(СВЦЭМ!$D$39:$D$789,СВЦЭМ!$A$39:$A$789,$A134,СВЦЭМ!$B$39:$B$789,V$119)+'СЕТ СН'!$H$14+СВЦЭМ!$D$10+'СЕТ СН'!$H$6-'СЕТ СН'!$H$26</f>
        <v>2203.7223732900002</v>
      </c>
      <c r="W134" s="36">
        <f>SUMIFS(СВЦЭМ!$D$39:$D$789,СВЦЭМ!$A$39:$A$789,$A134,СВЦЭМ!$B$39:$B$789,W$119)+'СЕТ СН'!$H$14+СВЦЭМ!$D$10+'СЕТ СН'!$H$6-'СЕТ СН'!$H$26</f>
        <v>2217.3153530900004</v>
      </c>
      <c r="X134" s="36">
        <f>SUMIFS(СВЦЭМ!$D$39:$D$789,СВЦЭМ!$A$39:$A$789,$A134,СВЦЭМ!$B$39:$B$789,X$119)+'СЕТ СН'!$H$14+СВЦЭМ!$D$10+'СЕТ СН'!$H$6-'СЕТ СН'!$H$26</f>
        <v>2271.1799736200001</v>
      </c>
      <c r="Y134" s="36">
        <f>SUMIFS(СВЦЭМ!$D$39:$D$789,СВЦЭМ!$A$39:$A$789,$A134,СВЦЭМ!$B$39:$B$789,Y$119)+'СЕТ СН'!$H$14+СВЦЭМ!$D$10+'СЕТ СН'!$H$6-'СЕТ СН'!$H$26</f>
        <v>2298.4446870400002</v>
      </c>
    </row>
    <row r="135" spans="1:25" ht="15.75" x14ac:dyDescent="0.2">
      <c r="A135" s="35">
        <f t="shared" si="3"/>
        <v>45642</v>
      </c>
      <c r="B135" s="36">
        <f>SUMIFS(СВЦЭМ!$D$39:$D$789,СВЦЭМ!$A$39:$A$789,$A135,СВЦЭМ!$B$39:$B$789,B$119)+'СЕТ СН'!$H$14+СВЦЭМ!$D$10+'СЕТ СН'!$H$6-'СЕТ СН'!$H$26</f>
        <v>2229.05023519</v>
      </c>
      <c r="C135" s="36">
        <f>SUMIFS(СВЦЭМ!$D$39:$D$789,СВЦЭМ!$A$39:$A$789,$A135,СВЦЭМ!$B$39:$B$789,C$119)+'СЕТ СН'!$H$14+СВЦЭМ!$D$10+'СЕТ СН'!$H$6-'СЕТ СН'!$H$26</f>
        <v>2265.9699437700001</v>
      </c>
      <c r="D135" s="36">
        <f>SUMIFS(СВЦЭМ!$D$39:$D$789,СВЦЭМ!$A$39:$A$789,$A135,СВЦЭМ!$B$39:$B$789,D$119)+'СЕТ СН'!$H$14+СВЦЭМ!$D$10+'СЕТ СН'!$H$6-'СЕТ СН'!$H$26</f>
        <v>2279.0625674600001</v>
      </c>
      <c r="E135" s="36">
        <f>SUMIFS(СВЦЭМ!$D$39:$D$789,СВЦЭМ!$A$39:$A$789,$A135,СВЦЭМ!$B$39:$B$789,E$119)+'СЕТ СН'!$H$14+СВЦЭМ!$D$10+'СЕТ СН'!$H$6-'СЕТ СН'!$H$26</f>
        <v>2288.6555458900002</v>
      </c>
      <c r="F135" s="36">
        <f>SUMIFS(СВЦЭМ!$D$39:$D$789,СВЦЭМ!$A$39:$A$789,$A135,СВЦЭМ!$B$39:$B$789,F$119)+'СЕТ СН'!$H$14+СВЦЭМ!$D$10+'СЕТ СН'!$H$6-'СЕТ СН'!$H$26</f>
        <v>2280.6513987500002</v>
      </c>
      <c r="G135" s="36">
        <f>SUMIFS(СВЦЭМ!$D$39:$D$789,СВЦЭМ!$A$39:$A$789,$A135,СВЦЭМ!$B$39:$B$789,G$119)+'СЕТ СН'!$H$14+СВЦЭМ!$D$10+'СЕТ СН'!$H$6-'СЕТ СН'!$H$26</f>
        <v>2250.3860267100004</v>
      </c>
      <c r="H135" s="36">
        <f>SUMIFS(СВЦЭМ!$D$39:$D$789,СВЦЭМ!$A$39:$A$789,$A135,СВЦЭМ!$B$39:$B$789,H$119)+'СЕТ СН'!$H$14+СВЦЭМ!$D$10+'СЕТ СН'!$H$6-'СЕТ СН'!$H$26</f>
        <v>2248.65645382</v>
      </c>
      <c r="I135" s="36">
        <f>SUMIFS(СВЦЭМ!$D$39:$D$789,СВЦЭМ!$A$39:$A$789,$A135,СВЦЭМ!$B$39:$B$789,I$119)+'СЕТ СН'!$H$14+СВЦЭМ!$D$10+'СЕТ СН'!$H$6-'СЕТ СН'!$H$26</f>
        <v>2188.64376567</v>
      </c>
      <c r="J135" s="36">
        <f>SUMIFS(СВЦЭМ!$D$39:$D$789,СВЦЭМ!$A$39:$A$789,$A135,СВЦЭМ!$B$39:$B$789,J$119)+'СЕТ СН'!$H$14+СВЦЭМ!$D$10+'СЕТ СН'!$H$6-'СЕТ СН'!$H$26</f>
        <v>2192.3304136200004</v>
      </c>
      <c r="K135" s="36">
        <f>SUMIFS(СВЦЭМ!$D$39:$D$789,СВЦЭМ!$A$39:$A$789,$A135,СВЦЭМ!$B$39:$B$789,K$119)+'СЕТ СН'!$H$14+СВЦЭМ!$D$10+'СЕТ СН'!$H$6-'СЕТ СН'!$H$26</f>
        <v>2183.83592709</v>
      </c>
      <c r="L135" s="36">
        <f>SUMIFS(СВЦЭМ!$D$39:$D$789,СВЦЭМ!$A$39:$A$789,$A135,СВЦЭМ!$B$39:$B$789,L$119)+'СЕТ СН'!$H$14+СВЦЭМ!$D$10+'СЕТ СН'!$H$6-'СЕТ СН'!$H$26</f>
        <v>2172.5005061000002</v>
      </c>
      <c r="M135" s="36">
        <f>SUMIFS(СВЦЭМ!$D$39:$D$789,СВЦЭМ!$A$39:$A$789,$A135,СВЦЭМ!$B$39:$B$789,M$119)+'СЕТ СН'!$H$14+СВЦЭМ!$D$10+'СЕТ СН'!$H$6-'СЕТ СН'!$H$26</f>
        <v>2187.4471776300002</v>
      </c>
      <c r="N135" s="36">
        <f>SUMIFS(СВЦЭМ!$D$39:$D$789,СВЦЭМ!$A$39:$A$789,$A135,СВЦЭМ!$B$39:$B$789,N$119)+'СЕТ СН'!$H$14+СВЦЭМ!$D$10+'СЕТ СН'!$H$6-'СЕТ СН'!$H$26</f>
        <v>2177.7250377300002</v>
      </c>
      <c r="O135" s="36">
        <f>SUMIFS(СВЦЭМ!$D$39:$D$789,СВЦЭМ!$A$39:$A$789,$A135,СВЦЭМ!$B$39:$B$789,O$119)+'СЕТ СН'!$H$14+СВЦЭМ!$D$10+'СЕТ СН'!$H$6-'СЕТ СН'!$H$26</f>
        <v>2196.83993792</v>
      </c>
      <c r="P135" s="36">
        <f>SUMIFS(СВЦЭМ!$D$39:$D$789,СВЦЭМ!$A$39:$A$789,$A135,СВЦЭМ!$B$39:$B$789,P$119)+'СЕТ СН'!$H$14+СВЦЭМ!$D$10+'СЕТ СН'!$H$6-'СЕТ СН'!$H$26</f>
        <v>2207.5614294300003</v>
      </c>
      <c r="Q135" s="36">
        <f>SUMIFS(СВЦЭМ!$D$39:$D$789,СВЦЭМ!$A$39:$A$789,$A135,СВЦЭМ!$B$39:$B$789,Q$119)+'СЕТ СН'!$H$14+СВЦЭМ!$D$10+'СЕТ СН'!$H$6-'СЕТ СН'!$H$26</f>
        <v>2220.3182633700003</v>
      </c>
      <c r="R135" s="36">
        <f>SUMIFS(СВЦЭМ!$D$39:$D$789,СВЦЭМ!$A$39:$A$789,$A135,СВЦЭМ!$B$39:$B$789,R$119)+'СЕТ СН'!$H$14+СВЦЭМ!$D$10+'СЕТ СН'!$H$6-'СЕТ СН'!$H$26</f>
        <v>2203.6514630700003</v>
      </c>
      <c r="S135" s="36">
        <f>SUMIFS(СВЦЭМ!$D$39:$D$789,СВЦЭМ!$A$39:$A$789,$A135,СВЦЭМ!$B$39:$B$789,S$119)+'СЕТ СН'!$H$14+СВЦЭМ!$D$10+'СЕТ СН'!$H$6-'СЕТ СН'!$H$26</f>
        <v>2161.2920608000004</v>
      </c>
      <c r="T135" s="36">
        <f>SUMIFS(СВЦЭМ!$D$39:$D$789,СВЦЭМ!$A$39:$A$789,$A135,СВЦЭМ!$B$39:$B$789,T$119)+'СЕТ СН'!$H$14+СВЦЭМ!$D$10+'СЕТ СН'!$H$6-'СЕТ СН'!$H$26</f>
        <v>2162.7288459000001</v>
      </c>
      <c r="U135" s="36">
        <f>SUMIFS(СВЦЭМ!$D$39:$D$789,СВЦЭМ!$A$39:$A$789,$A135,СВЦЭМ!$B$39:$B$789,U$119)+'СЕТ СН'!$H$14+СВЦЭМ!$D$10+'СЕТ СН'!$H$6-'СЕТ СН'!$H$26</f>
        <v>2164.97559813</v>
      </c>
      <c r="V135" s="36">
        <f>SUMIFS(СВЦЭМ!$D$39:$D$789,СВЦЭМ!$A$39:$A$789,$A135,СВЦЭМ!$B$39:$B$789,V$119)+'СЕТ СН'!$H$14+СВЦЭМ!$D$10+'СЕТ СН'!$H$6-'СЕТ СН'!$H$26</f>
        <v>2184.17201712</v>
      </c>
      <c r="W135" s="36">
        <f>SUMIFS(СВЦЭМ!$D$39:$D$789,СВЦЭМ!$A$39:$A$789,$A135,СВЦЭМ!$B$39:$B$789,W$119)+'СЕТ СН'!$H$14+СВЦЭМ!$D$10+'СЕТ СН'!$H$6-'СЕТ СН'!$H$26</f>
        <v>2207.9827291200004</v>
      </c>
      <c r="X135" s="36">
        <f>SUMIFS(СВЦЭМ!$D$39:$D$789,СВЦЭМ!$A$39:$A$789,$A135,СВЦЭМ!$B$39:$B$789,X$119)+'СЕТ СН'!$H$14+СВЦЭМ!$D$10+'СЕТ СН'!$H$6-'СЕТ СН'!$H$26</f>
        <v>2240.3736390900003</v>
      </c>
      <c r="Y135" s="36">
        <f>SUMIFS(СВЦЭМ!$D$39:$D$789,СВЦЭМ!$A$39:$A$789,$A135,СВЦЭМ!$B$39:$B$789,Y$119)+'СЕТ СН'!$H$14+СВЦЭМ!$D$10+'СЕТ СН'!$H$6-'СЕТ СН'!$H$26</f>
        <v>2279.71949124</v>
      </c>
    </row>
    <row r="136" spans="1:25" ht="15.75" x14ac:dyDescent="0.2">
      <c r="A136" s="35">
        <f t="shared" si="3"/>
        <v>45643</v>
      </c>
      <c r="B136" s="36">
        <f>SUMIFS(СВЦЭМ!$D$39:$D$789,СВЦЭМ!$A$39:$A$789,$A136,СВЦЭМ!$B$39:$B$789,B$119)+'СЕТ СН'!$H$14+СВЦЭМ!$D$10+'СЕТ СН'!$H$6-'СЕТ СН'!$H$26</f>
        <v>2429.9775431399999</v>
      </c>
      <c r="C136" s="36">
        <f>SUMIFS(СВЦЭМ!$D$39:$D$789,СВЦЭМ!$A$39:$A$789,$A136,СВЦЭМ!$B$39:$B$789,C$119)+'СЕТ СН'!$H$14+СВЦЭМ!$D$10+'СЕТ СН'!$H$6-'СЕТ СН'!$H$26</f>
        <v>2487.4014108399997</v>
      </c>
      <c r="D136" s="36">
        <f>SUMIFS(СВЦЭМ!$D$39:$D$789,СВЦЭМ!$A$39:$A$789,$A136,СВЦЭМ!$B$39:$B$789,D$119)+'СЕТ СН'!$H$14+СВЦЭМ!$D$10+'СЕТ СН'!$H$6-'СЕТ СН'!$H$26</f>
        <v>2531.84494313</v>
      </c>
      <c r="E136" s="36">
        <f>SUMIFS(СВЦЭМ!$D$39:$D$789,СВЦЭМ!$A$39:$A$789,$A136,СВЦЭМ!$B$39:$B$789,E$119)+'СЕТ СН'!$H$14+СВЦЭМ!$D$10+'СЕТ СН'!$H$6-'СЕТ СН'!$H$26</f>
        <v>2558.7569111999996</v>
      </c>
      <c r="F136" s="36">
        <f>SUMIFS(СВЦЭМ!$D$39:$D$789,СВЦЭМ!$A$39:$A$789,$A136,СВЦЭМ!$B$39:$B$789,F$119)+'СЕТ СН'!$H$14+СВЦЭМ!$D$10+'СЕТ СН'!$H$6-'СЕТ СН'!$H$26</f>
        <v>2575.7427228699999</v>
      </c>
      <c r="G136" s="36">
        <f>SUMIFS(СВЦЭМ!$D$39:$D$789,СВЦЭМ!$A$39:$A$789,$A136,СВЦЭМ!$B$39:$B$789,G$119)+'СЕТ СН'!$H$14+СВЦЭМ!$D$10+'СЕТ СН'!$H$6-'СЕТ СН'!$H$26</f>
        <v>2590.09613386</v>
      </c>
      <c r="H136" s="36">
        <f>SUMIFS(СВЦЭМ!$D$39:$D$789,СВЦЭМ!$A$39:$A$789,$A136,СВЦЭМ!$B$39:$B$789,H$119)+'СЕТ СН'!$H$14+СВЦЭМ!$D$10+'СЕТ СН'!$H$6-'СЕТ СН'!$H$26</f>
        <v>2512.9449689399999</v>
      </c>
      <c r="I136" s="36">
        <f>SUMIFS(СВЦЭМ!$D$39:$D$789,СВЦЭМ!$A$39:$A$789,$A136,СВЦЭМ!$B$39:$B$789,I$119)+'СЕТ СН'!$H$14+СВЦЭМ!$D$10+'СЕТ СН'!$H$6-'СЕТ СН'!$H$26</f>
        <v>2425.8143826499995</v>
      </c>
      <c r="J136" s="36">
        <f>SUMIFS(СВЦЭМ!$D$39:$D$789,СВЦЭМ!$A$39:$A$789,$A136,СВЦЭМ!$B$39:$B$789,J$119)+'СЕТ СН'!$H$14+СВЦЭМ!$D$10+'СЕТ СН'!$H$6-'СЕТ СН'!$H$26</f>
        <v>2390.15617488</v>
      </c>
      <c r="K136" s="36">
        <f>SUMIFS(СВЦЭМ!$D$39:$D$789,СВЦЭМ!$A$39:$A$789,$A136,СВЦЭМ!$B$39:$B$789,K$119)+'СЕТ СН'!$H$14+СВЦЭМ!$D$10+'СЕТ СН'!$H$6-'СЕТ СН'!$H$26</f>
        <v>2330.77166764</v>
      </c>
      <c r="L136" s="36">
        <f>SUMIFS(СВЦЭМ!$D$39:$D$789,СВЦЭМ!$A$39:$A$789,$A136,СВЦЭМ!$B$39:$B$789,L$119)+'СЕТ СН'!$H$14+СВЦЭМ!$D$10+'СЕТ СН'!$H$6-'СЕТ СН'!$H$26</f>
        <v>2305.7271800000003</v>
      </c>
      <c r="M136" s="36">
        <f>SUMIFS(СВЦЭМ!$D$39:$D$789,СВЦЭМ!$A$39:$A$789,$A136,СВЦЭМ!$B$39:$B$789,M$119)+'СЕТ СН'!$H$14+СВЦЭМ!$D$10+'СЕТ СН'!$H$6-'СЕТ СН'!$H$26</f>
        <v>2316.8001528</v>
      </c>
      <c r="N136" s="36">
        <f>SUMIFS(СВЦЭМ!$D$39:$D$789,СВЦЭМ!$A$39:$A$789,$A136,СВЦЭМ!$B$39:$B$789,N$119)+'СЕТ СН'!$H$14+СВЦЭМ!$D$10+'СЕТ СН'!$H$6-'СЕТ СН'!$H$26</f>
        <v>2335.7703661700002</v>
      </c>
      <c r="O136" s="36">
        <f>SUMIFS(СВЦЭМ!$D$39:$D$789,СВЦЭМ!$A$39:$A$789,$A136,СВЦЭМ!$B$39:$B$789,O$119)+'СЕТ СН'!$H$14+СВЦЭМ!$D$10+'СЕТ СН'!$H$6-'СЕТ СН'!$H$26</f>
        <v>2339.1897846900001</v>
      </c>
      <c r="P136" s="36">
        <f>SUMIFS(СВЦЭМ!$D$39:$D$789,СВЦЭМ!$A$39:$A$789,$A136,СВЦЭМ!$B$39:$B$789,P$119)+'СЕТ СН'!$H$14+СВЦЭМ!$D$10+'СЕТ СН'!$H$6-'СЕТ СН'!$H$26</f>
        <v>2340.4329872900003</v>
      </c>
      <c r="Q136" s="36">
        <f>SUMIFS(СВЦЭМ!$D$39:$D$789,СВЦЭМ!$A$39:$A$789,$A136,СВЦЭМ!$B$39:$B$789,Q$119)+'СЕТ СН'!$H$14+СВЦЭМ!$D$10+'СЕТ СН'!$H$6-'СЕТ СН'!$H$26</f>
        <v>2356.4200573400003</v>
      </c>
      <c r="R136" s="36">
        <f>SUMIFS(СВЦЭМ!$D$39:$D$789,СВЦЭМ!$A$39:$A$789,$A136,СВЦЭМ!$B$39:$B$789,R$119)+'СЕТ СН'!$H$14+СВЦЭМ!$D$10+'СЕТ СН'!$H$6-'СЕТ СН'!$H$26</f>
        <v>2348.1835324600002</v>
      </c>
      <c r="S136" s="36">
        <f>SUMIFS(СВЦЭМ!$D$39:$D$789,СВЦЭМ!$A$39:$A$789,$A136,СВЦЭМ!$B$39:$B$789,S$119)+'СЕТ СН'!$H$14+СВЦЭМ!$D$10+'СЕТ СН'!$H$6-'СЕТ СН'!$H$26</f>
        <v>2317.7077114800004</v>
      </c>
      <c r="T136" s="36">
        <f>SUMIFS(СВЦЭМ!$D$39:$D$789,СВЦЭМ!$A$39:$A$789,$A136,СВЦЭМ!$B$39:$B$789,T$119)+'СЕТ СН'!$H$14+СВЦЭМ!$D$10+'СЕТ СН'!$H$6-'СЕТ СН'!$H$26</f>
        <v>2361.3724887000003</v>
      </c>
      <c r="U136" s="36">
        <f>SUMIFS(СВЦЭМ!$D$39:$D$789,СВЦЭМ!$A$39:$A$789,$A136,СВЦЭМ!$B$39:$B$789,U$119)+'СЕТ СН'!$H$14+СВЦЭМ!$D$10+'СЕТ СН'!$H$6-'СЕТ СН'!$H$26</f>
        <v>2358.2529746500004</v>
      </c>
      <c r="V136" s="36">
        <f>SUMIFS(СВЦЭМ!$D$39:$D$789,СВЦЭМ!$A$39:$A$789,$A136,СВЦЭМ!$B$39:$B$789,V$119)+'СЕТ СН'!$H$14+СВЦЭМ!$D$10+'СЕТ СН'!$H$6-'СЕТ СН'!$H$26</f>
        <v>2417.9076465899998</v>
      </c>
      <c r="W136" s="36">
        <f>SUMIFS(СВЦЭМ!$D$39:$D$789,СВЦЭМ!$A$39:$A$789,$A136,СВЦЭМ!$B$39:$B$789,W$119)+'СЕТ СН'!$H$14+СВЦЭМ!$D$10+'СЕТ СН'!$H$6-'СЕТ СН'!$H$26</f>
        <v>2444.0732638499999</v>
      </c>
      <c r="X136" s="36">
        <f>SUMIFS(СВЦЭМ!$D$39:$D$789,СВЦЭМ!$A$39:$A$789,$A136,СВЦЭМ!$B$39:$B$789,X$119)+'СЕТ СН'!$H$14+СВЦЭМ!$D$10+'СЕТ СН'!$H$6-'СЕТ СН'!$H$26</f>
        <v>2463.2694093299997</v>
      </c>
      <c r="Y136" s="36">
        <f>SUMIFS(СВЦЭМ!$D$39:$D$789,СВЦЭМ!$A$39:$A$789,$A136,СВЦЭМ!$B$39:$B$789,Y$119)+'СЕТ СН'!$H$14+СВЦЭМ!$D$10+'СЕТ СН'!$H$6-'СЕТ СН'!$H$26</f>
        <v>2476.5293626600001</v>
      </c>
    </row>
    <row r="137" spans="1:25" ht="15.75" x14ac:dyDescent="0.2">
      <c r="A137" s="35">
        <f t="shared" si="3"/>
        <v>45644</v>
      </c>
      <c r="B137" s="36">
        <f>SUMIFS(СВЦЭМ!$D$39:$D$789,СВЦЭМ!$A$39:$A$789,$A137,СВЦЭМ!$B$39:$B$789,B$119)+'СЕТ СН'!$H$14+СВЦЭМ!$D$10+'СЕТ СН'!$H$6-'СЕТ СН'!$H$26</f>
        <v>2591.6864154699997</v>
      </c>
      <c r="C137" s="36">
        <f>SUMIFS(СВЦЭМ!$D$39:$D$789,СВЦЭМ!$A$39:$A$789,$A137,СВЦЭМ!$B$39:$B$789,C$119)+'СЕТ СН'!$H$14+СВЦЭМ!$D$10+'СЕТ СН'!$H$6-'СЕТ СН'!$H$26</f>
        <v>2635.80997402</v>
      </c>
      <c r="D137" s="36">
        <f>SUMIFS(СВЦЭМ!$D$39:$D$789,СВЦЭМ!$A$39:$A$789,$A137,СВЦЭМ!$B$39:$B$789,D$119)+'СЕТ СН'!$H$14+СВЦЭМ!$D$10+'СЕТ СН'!$H$6-'СЕТ СН'!$H$26</f>
        <v>2663.29321347</v>
      </c>
      <c r="E137" s="36">
        <f>SUMIFS(СВЦЭМ!$D$39:$D$789,СВЦЭМ!$A$39:$A$789,$A137,СВЦЭМ!$B$39:$B$789,E$119)+'СЕТ СН'!$H$14+СВЦЭМ!$D$10+'СЕТ СН'!$H$6-'СЕТ СН'!$H$26</f>
        <v>2678.2155819499999</v>
      </c>
      <c r="F137" s="36">
        <f>SUMIFS(СВЦЭМ!$D$39:$D$789,СВЦЭМ!$A$39:$A$789,$A137,СВЦЭМ!$B$39:$B$789,F$119)+'СЕТ СН'!$H$14+СВЦЭМ!$D$10+'СЕТ СН'!$H$6-'СЕТ СН'!$H$26</f>
        <v>2685.36025225</v>
      </c>
      <c r="G137" s="36">
        <f>SUMIFS(СВЦЭМ!$D$39:$D$789,СВЦЭМ!$A$39:$A$789,$A137,СВЦЭМ!$B$39:$B$789,G$119)+'СЕТ СН'!$H$14+СВЦЭМ!$D$10+'СЕТ СН'!$H$6-'СЕТ СН'!$H$26</f>
        <v>2660.68647397</v>
      </c>
      <c r="H137" s="36">
        <f>SUMIFS(СВЦЭМ!$D$39:$D$789,СВЦЭМ!$A$39:$A$789,$A137,СВЦЭМ!$B$39:$B$789,H$119)+'СЕТ СН'!$H$14+СВЦЭМ!$D$10+'СЕТ СН'!$H$6-'СЕТ СН'!$H$26</f>
        <v>2569.2391822699997</v>
      </c>
      <c r="I137" s="36">
        <f>SUMIFS(СВЦЭМ!$D$39:$D$789,СВЦЭМ!$A$39:$A$789,$A137,СВЦЭМ!$B$39:$B$789,I$119)+'СЕТ СН'!$H$14+СВЦЭМ!$D$10+'СЕТ СН'!$H$6-'СЕТ СН'!$H$26</f>
        <v>2446.9703968299996</v>
      </c>
      <c r="J137" s="36">
        <f>SUMIFS(СВЦЭМ!$D$39:$D$789,СВЦЭМ!$A$39:$A$789,$A137,СВЦЭМ!$B$39:$B$789,J$119)+'СЕТ СН'!$H$14+СВЦЭМ!$D$10+'СЕТ СН'!$H$6-'СЕТ СН'!$H$26</f>
        <v>2406.6102802199998</v>
      </c>
      <c r="K137" s="36">
        <f>SUMIFS(СВЦЭМ!$D$39:$D$789,СВЦЭМ!$A$39:$A$789,$A137,СВЦЭМ!$B$39:$B$789,K$119)+'СЕТ СН'!$H$14+СВЦЭМ!$D$10+'СЕТ СН'!$H$6-'СЕТ СН'!$H$26</f>
        <v>2349.9517231</v>
      </c>
      <c r="L137" s="36">
        <f>SUMIFS(СВЦЭМ!$D$39:$D$789,СВЦЭМ!$A$39:$A$789,$A137,СВЦЭМ!$B$39:$B$789,L$119)+'СЕТ СН'!$H$14+СВЦЭМ!$D$10+'СЕТ СН'!$H$6-'СЕТ СН'!$H$26</f>
        <v>2314.6881727200002</v>
      </c>
      <c r="M137" s="36">
        <f>SUMIFS(СВЦЭМ!$D$39:$D$789,СВЦЭМ!$A$39:$A$789,$A137,СВЦЭМ!$B$39:$B$789,M$119)+'СЕТ СН'!$H$14+СВЦЭМ!$D$10+'СЕТ СН'!$H$6-'СЕТ СН'!$H$26</f>
        <v>2380.0313255200003</v>
      </c>
      <c r="N137" s="36">
        <f>SUMIFS(СВЦЭМ!$D$39:$D$789,СВЦЭМ!$A$39:$A$789,$A137,СВЦЭМ!$B$39:$B$789,N$119)+'СЕТ СН'!$H$14+СВЦЭМ!$D$10+'СЕТ СН'!$H$6-'СЕТ СН'!$H$26</f>
        <v>2397.01585664</v>
      </c>
      <c r="O137" s="36">
        <f>SUMIFS(СВЦЭМ!$D$39:$D$789,СВЦЭМ!$A$39:$A$789,$A137,СВЦЭМ!$B$39:$B$789,O$119)+'СЕТ СН'!$H$14+СВЦЭМ!$D$10+'СЕТ СН'!$H$6-'СЕТ СН'!$H$26</f>
        <v>2386.5038000100003</v>
      </c>
      <c r="P137" s="36">
        <f>SUMIFS(СВЦЭМ!$D$39:$D$789,СВЦЭМ!$A$39:$A$789,$A137,СВЦЭМ!$B$39:$B$789,P$119)+'СЕТ СН'!$H$14+СВЦЭМ!$D$10+'СЕТ СН'!$H$6-'СЕТ СН'!$H$26</f>
        <v>2378.0542560600002</v>
      </c>
      <c r="Q137" s="36">
        <f>SUMIFS(СВЦЭМ!$D$39:$D$789,СВЦЭМ!$A$39:$A$789,$A137,СВЦЭМ!$B$39:$B$789,Q$119)+'СЕТ СН'!$H$14+СВЦЭМ!$D$10+'СЕТ СН'!$H$6-'СЕТ СН'!$H$26</f>
        <v>2392.3597504300001</v>
      </c>
      <c r="R137" s="36">
        <f>SUMIFS(СВЦЭМ!$D$39:$D$789,СВЦЭМ!$A$39:$A$789,$A137,СВЦЭМ!$B$39:$B$789,R$119)+'СЕТ СН'!$H$14+СВЦЭМ!$D$10+'СЕТ СН'!$H$6-'СЕТ СН'!$H$26</f>
        <v>2389.3687025700001</v>
      </c>
      <c r="S137" s="36">
        <f>SUMIFS(СВЦЭМ!$D$39:$D$789,СВЦЭМ!$A$39:$A$789,$A137,СВЦЭМ!$B$39:$B$789,S$119)+'СЕТ СН'!$H$14+СВЦЭМ!$D$10+'СЕТ СН'!$H$6-'СЕТ СН'!$H$26</f>
        <v>2355.0556957700001</v>
      </c>
      <c r="T137" s="36">
        <f>SUMIFS(СВЦЭМ!$D$39:$D$789,СВЦЭМ!$A$39:$A$789,$A137,СВЦЭМ!$B$39:$B$789,T$119)+'СЕТ СН'!$H$14+СВЦЭМ!$D$10+'СЕТ СН'!$H$6-'СЕТ СН'!$H$26</f>
        <v>2349.5391921100004</v>
      </c>
      <c r="U137" s="36">
        <f>SUMIFS(СВЦЭМ!$D$39:$D$789,СВЦЭМ!$A$39:$A$789,$A137,СВЦЭМ!$B$39:$B$789,U$119)+'СЕТ СН'!$H$14+СВЦЭМ!$D$10+'СЕТ СН'!$H$6-'СЕТ СН'!$H$26</f>
        <v>2353.4725823900003</v>
      </c>
      <c r="V137" s="36">
        <f>SUMIFS(СВЦЭМ!$D$39:$D$789,СВЦЭМ!$A$39:$A$789,$A137,СВЦЭМ!$B$39:$B$789,V$119)+'СЕТ СН'!$H$14+СВЦЭМ!$D$10+'СЕТ СН'!$H$6-'СЕТ СН'!$H$26</f>
        <v>2407.0787469799998</v>
      </c>
      <c r="W137" s="36">
        <f>SUMIFS(СВЦЭМ!$D$39:$D$789,СВЦЭМ!$A$39:$A$789,$A137,СВЦЭМ!$B$39:$B$789,W$119)+'СЕТ СН'!$H$14+СВЦЭМ!$D$10+'СЕТ СН'!$H$6-'СЕТ СН'!$H$26</f>
        <v>2436.0031296100001</v>
      </c>
      <c r="X137" s="36">
        <f>SUMIFS(СВЦЭМ!$D$39:$D$789,СВЦЭМ!$A$39:$A$789,$A137,СВЦЭМ!$B$39:$B$789,X$119)+'СЕТ СН'!$H$14+СВЦЭМ!$D$10+'СЕТ СН'!$H$6-'СЕТ СН'!$H$26</f>
        <v>2444.3229861499999</v>
      </c>
      <c r="Y137" s="36">
        <f>SUMIFS(СВЦЭМ!$D$39:$D$789,СВЦЭМ!$A$39:$A$789,$A137,СВЦЭМ!$B$39:$B$789,Y$119)+'СЕТ СН'!$H$14+СВЦЭМ!$D$10+'СЕТ СН'!$H$6-'СЕТ СН'!$H$26</f>
        <v>2497.9522783399998</v>
      </c>
    </row>
    <row r="138" spans="1:25" ht="15.75" x14ac:dyDescent="0.2">
      <c r="A138" s="35">
        <f t="shared" si="3"/>
        <v>45645</v>
      </c>
      <c r="B138" s="36">
        <f>SUMIFS(СВЦЭМ!$D$39:$D$789,СВЦЭМ!$A$39:$A$789,$A138,СВЦЭМ!$B$39:$B$789,B$119)+'СЕТ СН'!$H$14+СВЦЭМ!$D$10+'СЕТ СН'!$H$6-'СЕТ СН'!$H$26</f>
        <v>2408.2303635099997</v>
      </c>
      <c r="C138" s="36">
        <f>SUMIFS(СВЦЭМ!$D$39:$D$789,СВЦЭМ!$A$39:$A$789,$A138,СВЦЭМ!$B$39:$B$789,C$119)+'СЕТ СН'!$H$14+СВЦЭМ!$D$10+'СЕТ СН'!$H$6-'СЕТ СН'!$H$26</f>
        <v>2428.32142961</v>
      </c>
      <c r="D138" s="36">
        <f>SUMIFS(СВЦЭМ!$D$39:$D$789,СВЦЭМ!$A$39:$A$789,$A138,СВЦЭМ!$B$39:$B$789,D$119)+'СЕТ СН'!$H$14+СВЦЭМ!$D$10+'СЕТ СН'!$H$6-'СЕТ СН'!$H$26</f>
        <v>2494.9508127099998</v>
      </c>
      <c r="E138" s="36">
        <f>SUMIFS(СВЦЭМ!$D$39:$D$789,СВЦЭМ!$A$39:$A$789,$A138,СВЦЭМ!$B$39:$B$789,E$119)+'СЕТ СН'!$H$14+СВЦЭМ!$D$10+'СЕТ СН'!$H$6-'СЕТ СН'!$H$26</f>
        <v>2499.36472817</v>
      </c>
      <c r="F138" s="36">
        <f>SUMIFS(СВЦЭМ!$D$39:$D$789,СВЦЭМ!$A$39:$A$789,$A138,СВЦЭМ!$B$39:$B$789,F$119)+'СЕТ СН'!$H$14+СВЦЭМ!$D$10+'СЕТ СН'!$H$6-'СЕТ СН'!$H$26</f>
        <v>2517.5475955699999</v>
      </c>
      <c r="G138" s="36">
        <f>SUMIFS(СВЦЭМ!$D$39:$D$789,СВЦЭМ!$A$39:$A$789,$A138,СВЦЭМ!$B$39:$B$789,G$119)+'СЕТ СН'!$H$14+СВЦЭМ!$D$10+'СЕТ СН'!$H$6-'СЕТ СН'!$H$26</f>
        <v>2495.8182951399999</v>
      </c>
      <c r="H138" s="36">
        <f>SUMIFS(СВЦЭМ!$D$39:$D$789,СВЦЭМ!$A$39:$A$789,$A138,СВЦЭМ!$B$39:$B$789,H$119)+'СЕТ СН'!$H$14+СВЦЭМ!$D$10+'СЕТ СН'!$H$6-'СЕТ СН'!$H$26</f>
        <v>2457.1330151299999</v>
      </c>
      <c r="I138" s="36">
        <f>SUMIFS(СВЦЭМ!$D$39:$D$789,СВЦЭМ!$A$39:$A$789,$A138,СВЦЭМ!$B$39:$B$789,I$119)+'СЕТ СН'!$H$14+СВЦЭМ!$D$10+'СЕТ СН'!$H$6-'СЕТ СН'!$H$26</f>
        <v>2389.79623124</v>
      </c>
      <c r="J138" s="36">
        <f>SUMIFS(СВЦЭМ!$D$39:$D$789,СВЦЭМ!$A$39:$A$789,$A138,СВЦЭМ!$B$39:$B$789,J$119)+'СЕТ СН'!$H$14+СВЦЭМ!$D$10+'СЕТ СН'!$H$6-'СЕТ СН'!$H$26</f>
        <v>2342.3345317500002</v>
      </c>
      <c r="K138" s="36">
        <f>SUMIFS(СВЦЭМ!$D$39:$D$789,СВЦЭМ!$A$39:$A$789,$A138,СВЦЭМ!$B$39:$B$789,K$119)+'СЕТ СН'!$H$14+СВЦЭМ!$D$10+'СЕТ СН'!$H$6-'СЕТ СН'!$H$26</f>
        <v>2284.3471829100004</v>
      </c>
      <c r="L138" s="36">
        <f>SUMIFS(СВЦЭМ!$D$39:$D$789,СВЦЭМ!$A$39:$A$789,$A138,СВЦЭМ!$B$39:$B$789,L$119)+'СЕТ СН'!$H$14+СВЦЭМ!$D$10+'СЕТ СН'!$H$6-'СЕТ СН'!$H$26</f>
        <v>2283.3471577500004</v>
      </c>
      <c r="M138" s="36">
        <f>SUMIFS(СВЦЭМ!$D$39:$D$789,СВЦЭМ!$A$39:$A$789,$A138,СВЦЭМ!$B$39:$B$789,M$119)+'СЕТ СН'!$H$14+СВЦЭМ!$D$10+'СЕТ СН'!$H$6-'СЕТ СН'!$H$26</f>
        <v>2311.0291452200004</v>
      </c>
      <c r="N138" s="36">
        <f>SUMIFS(СВЦЭМ!$D$39:$D$789,СВЦЭМ!$A$39:$A$789,$A138,СВЦЭМ!$B$39:$B$789,N$119)+'СЕТ СН'!$H$14+СВЦЭМ!$D$10+'СЕТ СН'!$H$6-'СЕТ СН'!$H$26</f>
        <v>2318.2472315100003</v>
      </c>
      <c r="O138" s="36">
        <f>SUMIFS(СВЦЭМ!$D$39:$D$789,СВЦЭМ!$A$39:$A$789,$A138,СВЦЭМ!$B$39:$B$789,O$119)+'СЕТ СН'!$H$14+СВЦЭМ!$D$10+'СЕТ СН'!$H$6-'СЕТ СН'!$H$26</f>
        <v>2372.3365158000001</v>
      </c>
      <c r="P138" s="36">
        <f>SUMIFS(СВЦЭМ!$D$39:$D$789,СВЦЭМ!$A$39:$A$789,$A138,СВЦЭМ!$B$39:$B$789,P$119)+'СЕТ СН'!$H$14+СВЦЭМ!$D$10+'СЕТ СН'!$H$6-'СЕТ СН'!$H$26</f>
        <v>2384.90105623</v>
      </c>
      <c r="Q138" s="36">
        <f>SUMIFS(СВЦЭМ!$D$39:$D$789,СВЦЭМ!$A$39:$A$789,$A138,СВЦЭМ!$B$39:$B$789,Q$119)+'СЕТ СН'!$H$14+СВЦЭМ!$D$10+'СЕТ СН'!$H$6-'СЕТ СН'!$H$26</f>
        <v>2363.0346248300002</v>
      </c>
      <c r="R138" s="36">
        <f>SUMIFS(СВЦЭМ!$D$39:$D$789,СВЦЭМ!$A$39:$A$789,$A138,СВЦЭМ!$B$39:$B$789,R$119)+'СЕТ СН'!$H$14+СВЦЭМ!$D$10+'СЕТ СН'!$H$6-'СЕТ СН'!$H$26</f>
        <v>2324.5446763900004</v>
      </c>
      <c r="S138" s="36">
        <f>SUMIFS(СВЦЭМ!$D$39:$D$789,СВЦЭМ!$A$39:$A$789,$A138,СВЦЭМ!$B$39:$B$789,S$119)+'СЕТ СН'!$H$14+СВЦЭМ!$D$10+'СЕТ СН'!$H$6-'СЕТ СН'!$H$26</f>
        <v>2289.2600505300002</v>
      </c>
      <c r="T138" s="36">
        <f>SUMIFS(СВЦЭМ!$D$39:$D$789,СВЦЭМ!$A$39:$A$789,$A138,СВЦЭМ!$B$39:$B$789,T$119)+'СЕТ СН'!$H$14+СВЦЭМ!$D$10+'СЕТ СН'!$H$6-'СЕТ СН'!$H$26</f>
        <v>2260.74919529</v>
      </c>
      <c r="U138" s="36">
        <f>SUMIFS(СВЦЭМ!$D$39:$D$789,СВЦЭМ!$A$39:$A$789,$A138,СВЦЭМ!$B$39:$B$789,U$119)+'СЕТ СН'!$H$14+СВЦЭМ!$D$10+'СЕТ СН'!$H$6-'СЕТ СН'!$H$26</f>
        <v>2264.2956294400001</v>
      </c>
      <c r="V138" s="36">
        <f>SUMIFS(СВЦЭМ!$D$39:$D$789,СВЦЭМ!$A$39:$A$789,$A138,СВЦЭМ!$B$39:$B$789,V$119)+'СЕТ СН'!$H$14+СВЦЭМ!$D$10+'СЕТ СН'!$H$6-'СЕТ СН'!$H$26</f>
        <v>2281.71801749</v>
      </c>
      <c r="W138" s="36">
        <f>SUMIFS(СВЦЭМ!$D$39:$D$789,СВЦЭМ!$A$39:$A$789,$A138,СВЦЭМ!$B$39:$B$789,W$119)+'СЕТ СН'!$H$14+СВЦЭМ!$D$10+'СЕТ СН'!$H$6-'СЕТ СН'!$H$26</f>
        <v>2341.8400779200001</v>
      </c>
      <c r="X138" s="36">
        <f>SUMIFS(СВЦЭМ!$D$39:$D$789,СВЦЭМ!$A$39:$A$789,$A138,СВЦЭМ!$B$39:$B$789,X$119)+'СЕТ СН'!$H$14+СВЦЭМ!$D$10+'СЕТ СН'!$H$6-'СЕТ СН'!$H$26</f>
        <v>2362.5606510900002</v>
      </c>
      <c r="Y138" s="36">
        <f>SUMIFS(СВЦЭМ!$D$39:$D$789,СВЦЭМ!$A$39:$A$789,$A138,СВЦЭМ!$B$39:$B$789,Y$119)+'СЕТ СН'!$H$14+СВЦЭМ!$D$10+'СЕТ СН'!$H$6-'СЕТ СН'!$H$26</f>
        <v>2383.7729906200002</v>
      </c>
    </row>
    <row r="139" spans="1:25" ht="15.75" x14ac:dyDescent="0.2">
      <c r="A139" s="35">
        <f t="shared" si="3"/>
        <v>45646</v>
      </c>
      <c r="B139" s="36">
        <f>SUMIFS(СВЦЭМ!$D$39:$D$789,СВЦЭМ!$A$39:$A$789,$A139,СВЦЭМ!$B$39:$B$789,B$119)+'СЕТ СН'!$H$14+СВЦЭМ!$D$10+'СЕТ СН'!$H$6-'СЕТ СН'!$H$26</f>
        <v>2418.9904206599999</v>
      </c>
      <c r="C139" s="36">
        <f>SUMIFS(СВЦЭМ!$D$39:$D$789,СВЦЭМ!$A$39:$A$789,$A139,СВЦЭМ!$B$39:$B$789,C$119)+'СЕТ СН'!$H$14+СВЦЭМ!$D$10+'СЕТ СН'!$H$6-'СЕТ СН'!$H$26</f>
        <v>2453.8039739599999</v>
      </c>
      <c r="D139" s="36">
        <f>SUMIFS(СВЦЭМ!$D$39:$D$789,СВЦЭМ!$A$39:$A$789,$A139,СВЦЭМ!$B$39:$B$789,D$119)+'СЕТ СН'!$H$14+СВЦЭМ!$D$10+'СЕТ СН'!$H$6-'СЕТ СН'!$H$26</f>
        <v>2465.1374287899998</v>
      </c>
      <c r="E139" s="36">
        <f>SUMIFS(СВЦЭМ!$D$39:$D$789,СВЦЭМ!$A$39:$A$789,$A139,СВЦЭМ!$B$39:$B$789,E$119)+'СЕТ СН'!$H$14+СВЦЭМ!$D$10+'СЕТ СН'!$H$6-'СЕТ СН'!$H$26</f>
        <v>2482.29948332</v>
      </c>
      <c r="F139" s="36">
        <f>SUMIFS(СВЦЭМ!$D$39:$D$789,СВЦЭМ!$A$39:$A$789,$A139,СВЦЭМ!$B$39:$B$789,F$119)+'СЕТ СН'!$H$14+СВЦЭМ!$D$10+'СЕТ СН'!$H$6-'СЕТ СН'!$H$26</f>
        <v>2479.85117507</v>
      </c>
      <c r="G139" s="36">
        <f>SUMIFS(СВЦЭМ!$D$39:$D$789,СВЦЭМ!$A$39:$A$789,$A139,СВЦЭМ!$B$39:$B$789,G$119)+'СЕТ СН'!$H$14+СВЦЭМ!$D$10+'СЕТ СН'!$H$6-'СЕТ СН'!$H$26</f>
        <v>2461.9328660199999</v>
      </c>
      <c r="H139" s="36">
        <f>SUMIFS(СВЦЭМ!$D$39:$D$789,СВЦЭМ!$A$39:$A$789,$A139,СВЦЭМ!$B$39:$B$789,H$119)+'СЕТ СН'!$H$14+СВЦЭМ!$D$10+'СЕТ СН'!$H$6-'СЕТ СН'!$H$26</f>
        <v>2448.3135773099998</v>
      </c>
      <c r="I139" s="36">
        <f>SUMIFS(СВЦЭМ!$D$39:$D$789,СВЦЭМ!$A$39:$A$789,$A139,СВЦЭМ!$B$39:$B$789,I$119)+'СЕТ СН'!$H$14+СВЦЭМ!$D$10+'СЕТ СН'!$H$6-'СЕТ СН'!$H$26</f>
        <v>2345.2122923000002</v>
      </c>
      <c r="J139" s="36">
        <f>SUMIFS(СВЦЭМ!$D$39:$D$789,СВЦЭМ!$A$39:$A$789,$A139,СВЦЭМ!$B$39:$B$789,J$119)+'СЕТ СН'!$H$14+СВЦЭМ!$D$10+'СЕТ СН'!$H$6-'СЕТ СН'!$H$26</f>
        <v>2269.1823058600003</v>
      </c>
      <c r="K139" s="36">
        <f>SUMIFS(СВЦЭМ!$D$39:$D$789,СВЦЭМ!$A$39:$A$789,$A139,СВЦЭМ!$B$39:$B$789,K$119)+'СЕТ СН'!$H$14+СВЦЭМ!$D$10+'СЕТ СН'!$H$6-'СЕТ СН'!$H$26</f>
        <v>2230.51687584</v>
      </c>
      <c r="L139" s="36">
        <f>SUMIFS(СВЦЭМ!$D$39:$D$789,СВЦЭМ!$A$39:$A$789,$A139,СВЦЭМ!$B$39:$B$789,L$119)+'СЕТ СН'!$H$14+СВЦЭМ!$D$10+'СЕТ СН'!$H$6-'СЕТ СН'!$H$26</f>
        <v>2230.0022723400002</v>
      </c>
      <c r="M139" s="36">
        <f>SUMIFS(СВЦЭМ!$D$39:$D$789,СВЦЭМ!$A$39:$A$789,$A139,СВЦЭМ!$B$39:$B$789,M$119)+'СЕТ СН'!$H$14+СВЦЭМ!$D$10+'СЕТ СН'!$H$6-'СЕТ СН'!$H$26</f>
        <v>2224.4337974100004</v>
      </c>
      <c r="N139" s="36">
        <f>SUMIFS(СВЦЭМ!$D$39:$D$789,СВЦЭМ!$A$39:$A$789,$A139,СВЦЭМ!$B$39:$B$789,N$119)+'СЕТ СН'!$H$14+СВЦЭМ!$D$10+'СЕТ СН'!$H$6-'СЕТ СН'!$H$26</f>
        <v>2229.4568555700002</v>
      </c>
      <c r="O139" s="36">
        <f>SUMIFS(СВЦЭМ!$D$39:$D$789,СВЦЭМ!$A$39:$A$789,$A139,СВЦЭМ!$B$39:$B$789,O$119)+'СЕТ СН'!$H$14+СВЦЭМ!$D$10+'СЕТ СН'!$H$6-'СЕТ СН'!$H$26</f>
        <v>2239.8886704300003</v>
      </c>
      <c r="P139" s="36">
        <f>SUMIFS(СВЦЭМ!$D$39:$D$789,СВЦЭМ!$A$39:$A$789,$A139,СВЦЭМ!$B$39:$B$789,P$119)+'СЕТ СН'!$H$14+СВЦЭМ!$D$10+'СЕТ СН'!$H$6-'СЕТ СН'!$H$26</f>
        <v>2248.5864063400004</v>
      </c>
      <c r="Q139" s="36">
        <f>SUMIFS(СВЦЭМ!$D$39:$D$789,СВЦЭМ!$A$39:$A$789,$A139,СВЦЭМ!$B$39:$B$789,Q$119)+'СЕТ СН'!$H$14+СВЦЭМ!$D$10+'СЕТ СН'!$H$6-'СЕТ СН'!$H$26</f>
        <v>2203.8671904800003</v>
      </c>
      <c r="R139" s="36">
        <f>SUMIFS(СВЦЭМ!$D$39:$D$789,СВЦЭМ!$A$39:$A$789,$A139,СВЦЭМ!$B$39:$B$789,R$119)+'СЕТ СН'!$H$14+СВЦЭМ!$D$10+'СЕТ СН'!$H$6-'СЕТ СН'!$H$26</f>
        <v>2214.7779345400004</v>
      </c>
      <c r="S139" s="36">
        <f>SUMIFS(СВЦЭМ!$D$39:$D$789,СВЦЭМ!$A$39:$A$789,$A139,СВЦЭМ!$B$39:$B$789,S$119)+'СЕТ СН'!$H$14+СВЦЭМ!$D$10+'СЕТ СН'!$H$6-'СЕТ СН'!$H$26</f>
        <v>2218.7926232700001</v>
      </c>
      <c r="T139" s="36">
        <f>SUMIFS(СВЦЭМ!$D$39:$D$789,СВЦЭМ!$A$39:$A$789,$A139,СВЦЭМ!$B$39:$B$789,T$119)+'СЕТ СН'!$H$14+СВЦЭМ!$D$10+'СЕТ СН'!$H$6-'СЕТ СН'!$H$26</f>
        <v>2194.0930913000002</v>
      </c>
      <c r="U139" s="36">
        <f>SUMIFS(СВЦЭМ!$D$39:$D$789,СВЦЭМ!$A$39:$A$789,$A139,СВЦЭМ!$B$39:$B$789,U$119)+'СЕТ СН'!$H$14+СВЦЭМ!$D$10+'СЕТ СН'!$H$6-'СЕТ СН'!$H$26</f>
        <v>2212.51035981</v>
      </c>
      <c r="V139" s="36">
        <f>SUMIFS(СВЦЭМ!$D$39:$D$789,СВЦЭМ!$A$39:$A$789,$A139,СВЦЭМ!$B$39:$B$789,V$119)+'СЕТ СН'!$H$14+СВЦЭМ!$D$10+'СЕТ СН'!$H$6-'СЕТ СН'!$H$26</f>
        <v>2245.7639922100002</v>
      </c>
      <c r="W139" s="36">
        <f>SUMIFS(СВЦЭМ!$D$39:$D$789,СВЦЭМ!$A$39:$A$789,$A139,СВЦЭМ!$B$39:$B$789,W$119)+'СЕТ СН'!$H$14+СВЦЭМ!$D$10+'СЕТ СН'!$H$6-'СЕТ СН'!$H$26</f>
        <v>2313.35728853</v>
      </c>
      <c r="X139" s="36">
        <f>SUMIFS(СВЦЭМ!$D$39:$D$789,СВЦЭМ!$A$39:$A$789,$A139,СВЦЭМ!$B$39:$B$789,X$119)+'СЕТ СН'!$H$14+СВЦЭМ!$D$10+'СЕТ СН'!$H$6-'СЕТ СН'!$H$26</f>
        <v>2330.31493787</v>
      </c>
      <c r="Y139" s="36">
        <f>SUMIFS(СВЦЭМ!$D$39:$D$789,СВЦЭМ!$A$39:$A$789,$A139,СВЦЭМ!$B$39:$B$789,Y$119)+'СЕТ СН'!$H$14+СВЦЭМ!$D$10+'СЕТ СН'!$H$6-'СЕТ СН'!$H$26</f>
        <v>2336.96812619</v>
      </c>
    </row>
    <row r="140" spans="1:25" ht="15.75" x14ac:dyDescent="0.2">
      <c r="A140" s="35">
        <f t="shared" si="3"/>
        <v>45647</v>
      </c>
      <c r="B140" s="36">
        <f>SUMIFS(СВЦЭМ!$D$39:$D$789,СВЦЭМ!$A$39:$A$789,$A140,СВЦЭМ!$B$39:$B$789,B$119)+'СЕТ СН'!$H$14+СВЦЭМ!$D$10+'СЕТ СН'!$H$6-'СЕТ СН'!$H$26</f>
        <v>2420.7352954899998</v>
      </c>
      <c r="C140" s="36">
        <f>SUMIFS(СВЦЭМ!$D$39:$D$789,СВЦЭМ!$A$39:$A$789,$A140,СВЦЭМ!$B$39:$B$789,C$119)+'СЕТ СН'!$H$14+СВЦЭМ!$D$10+'СЕТ СН'!$H$6-'СЕТ СН'!$H$26</f>
        <v>2403.00144925</v>
      </c>
      <c r="D140" s="36">
        <f>SUMIFS(СВЦЭМ!$D$39:$D$789,СВЦЭМ!$A$39:$A$789,$A140,СВЦЭМ!$B$39:$B$789,D$119)+'СЕТ СН'!$H$14+СВЦЭМ!$D$10+'СЕТ СН'!$H$6-'СЕТ СН'!$H$26</f>
        <v>2468.93334534</v>
      </c>
      <c r="E140" s="36">
        <f>SUMIFS(СВЦЭМ!$D$39:$D$789,СВЦЭМ!$A$39:$A$789,$A140,СВЦЭМ!$B$39:$B$789,E$119)+'СЕТ СН'!$H$14+СВЦЭМ!$D$10+'СЕТ СН'!$H$6-'СЕТ СН'!$H$26</f>
        <v>2507.7589863499998</v>
      </c>
      <c r="F140" s="36">
        <f>SUMIFS(СВЦЭМ!$D$39:$D$789,СВЦЭМ!$A$39:$A$789,$A140,СВЦЭМ!$B$39:$B$789,F$119)+'СЕТ СН'!$H$14+СВЦЭМ!$D$10+'СЕТ СН'!$H$6-'СЕТ СН'!$H$26</f>
        <v>2519.0796490399998</v>
      </c>
      <c r="G140" s="36">
        <f>SUMIFS(СВЦЭМ!$D$39:$D$789,СВЦЭМ!$A$39:$A$789,$A140,СВЦЭМ!$B$39:$B$789,G$119)+'СЕТ СН'!$H$14+СВЦЭМ!$D$10+'СЕТ СН'!$H$6-'СЕТ СН'!$H$26</f>
        <v>2500.0672987499997</v>
      </c>
      <c r="H140" s="36">
        <f>SUMIFS(СВЦЭМ!$D$39:$D$789,СВЦЭМ!$A$39:$A$789,$A140,СВЦЭМ!$B$39:$B$789,H$119)+'СЕТ СН'!$H$14+СВЦЭМ!$D$10+'СЕТ СН'!$H$6-'СЕТ СН'!$H$26</f>
        <v>2476.5916724399999</v>
      </c>
      <c r="I140" s="36">
        <f>SUMIFS(СВЦЭМ!$D$39:$D$789,СВЦЭМ!$A$39:$A$789,$A140,СВЦЭМ!$B$39:$B$789,I$119)+'СЕТ СН'!$H$14+СВЦЭМ!$D$10+'СЕТ СН'!$H$6-'СЕТ СН'!$H$26</f>
        <v>2425.8335121599998</v>
      </c>
      <c r="J140" s="36">
        <f>SUMIFS(СВЦЭМ!$D$39:$D$789,СВЦЭМ!$A$39:$A$789,$A140,СВЦЭМ!$B$39:$B$789,J$119)+'СЕТ СН'!$H$14+СВЦЭМ!$D$10+'СЕТ СН'!$H$6-'СЕТ СН'!$H$26</f>
        <v>2363.3869909100003</v>
      </c>
      <c r="K140" s="36">
        <f>SUMIFS(СВЦЭМ!$D$39:$D$789,СВЦЭМ!$A$39:$A$789,$A140,СВЦЭМ!$B$39:$B$789,K$119)+'СЕТ СН'!$H$14+СВЦЭМ!$D$10+'СЕТ СН'!$H$6-'СЕТ СН'!$H$26</f>
        <v>2277.6935932000001</v>
      </c>
      <c r="L140" s="36">
        <f>SUMIFS(СВЦЭМ!$D$39:$D$789,СВЦЭМ!$A$39:$A$789,$A140,СВЦЭМ!$B$39:$B$789,L$119)+'СЕТ СН'!$H$14+СВЦЭМ!$D$10+'СЕТ СН'!$H$6-'СЕТ СН'!$H$26</f>
        <v>2251.0980083700001</v>
      </c>
      <c r="M140" s="36">
        <f>SUMIFS(СВЦЭМ!$D$39:$D$789,СВЦЭМ!$A$39:$A$789,$A140,СВЦЭМ!$B$39:$B$789,M$119)+'СЕТ СН'!$H$14+СВЦЭМ!$D$10+'СЕТ СН'!$H$6-'СЕТ СН'!$H$26</f>
        <v>2248.4592800200003</v>
      </c>
      <c r="N140" s="36">
        <f>SUMIFS(СВЦЭМ!$D$39:$D$789,СВЦЭМ!$A$39:$A$789,$A140,СВЦЭМ!$B$39:$B$789,N$119)+'СЕТ СН'!$H$14+СВЦЭМ!$D$10+'СЕТ СН'!$H$6-'СЕТ СН'!$H$26</f>
        <v>2258.2967473100002</v>
      </c>
      <c r="O140" s="36">
        <f>SUMIFS(СВЦЭМ!$D$39:$D$789,СВЦЭМ!$A$39:$A$789,$A140,СВЦЭМ!$B$39:$B$789,O$119)+'СЕТ СН'!$H$14+СВЦЭМ!$D$10+'СЕТ СН'!$H$6-'СЕТ СН'!$H$26</f>
        <v>2271.6562708900001</v>
      </c>
      <c r="P140" s="36">
        <f>SUMIFS(СВЦЭМ!$D$39:$D$789,СВЦЭМ!$A$39:$A$789,$A140,СВЦЭМ!$B$39:$B$789,P$119)+'СЕТ СН'!$H$14+СВЦЭМ!$D$10+'СЕТ СН'!$H$6-'СЕТ СН'!$H$26</f>
        <v>2268.25338947</v>
      </c>
      <c r="Q140" s="36">
        <f>SUMIFS(СВЦЭМ!$D$39:$D$789,СВЦЭМ!$A$39:$A$789,$A140,СВЦЭМ!$B$39:$B$789,Q$119)+'СЕТ СН'!$H$14+СВЦЭМ!$D$10+'СЕТ СН'!$H$6-'СЕТ СН'!$H$26</f>
        <v>2262.4561421600001</v>
      </c>
      <c r="R140" s="36">
        <f>SUMIFS(СВЦЭМ!$D$39:$D$789,СВЦЭМ!$A$39:$A$789,$A140,СВЦЭМ!$B$39:$B$789,R$119)+'СЕТ СН'!$H$14+СВЦЭМ!$D$10+'СЕТ СН'!$H$6-'СЕТ СН'!$H$26</f>
        <v>2272.0666136</v>
      </c>
      <c r="S140" s="36">
        <f>SUMIFS(СВЦЭМ!$D$39:$D$789,СВЦЭМ!$A$39:$A$789,$A140,СВЦЭМ!$B$39:$B$789,S$119)+'СЕТ СН'!$H$14+СВЦЭМ!$D$10+'СЕТ СН'!$H$6-'СЕТ СН'!$H$26</f>
        <v>2262.4581295000003</v>
      </c>
      <c r="T140" s="36">
        <f>SUMIFS(СВЦЭМ!$D$39:$D$789,СВЦЭМ!$A$39:$A$789,$A140,СВЦЭМ!$B$39:$B$789,T$119)+'СЕТ СН'!$H$14+СВЦЭМ!$D$10+'СЕТ СН'!$H$6-'СЕТ СН'!$H$26</f>
        <v>2234.5111479400002</v>
      </c>
      <c r="U140" s="36">
        <f>SUMIFS(СВЦЭМ!$D$39:$D$789,СВЦЭМ!$A$39:$A$789,$A140,СВЦЭМ!$B$39:$B$789,U$119)+'СЕТ СН'!$H$14+СВЦЭМ!$D$10+'СЕТ СН'!$H$6-'СЕТ СН'!$H$26</f>
        <v>2251.2999879600002</v>
      </c>
      <c r="V140" s="36">
        <f>SUMIFS(СВЦЭМ!$D$39:$D$789,СВЦЭМ!$A$39:$A$789,$A140,СВЦЭМ!$B$39:$B$789,V$119)+'СЕТ СН'!$H$14+СВЦЭМ!$D$10+'СЕТ СН'!$H$6-'СЕТ СН'!$H$26</f>
        <v>2289.2726527600003</v>
      </c>
      <c r="W140" s="36">
        <f>SUMIFS(СВЦЭМ!$D$39:$D$789,СВЦЭМ!$A$39:$A$789,$A140,СВЦЭМ!$B$39:$B$789,W$119)+'СЕТ СН'!$H$14+СВЦЭМ!$D$10+'СЕТ СН'!$H$6-'СЕТ СН'!$H$26</f>
        <v>2297.33131284</v>
      </c>
      <c r="X140" s="36">
        <f>SUMIFS(СВЦЭМ!$D$39:$D$789,СВЦЭМ!$A$39:$A$789,$A140,СВЦЭМ!$B$39:$B$789,X$119)+'СЕТ СН'!$H$14+СВЦЭМ!$D$10+'СЕТ СН'!$H$6-'СЕТ СН'!$H$26</f>
        <v>2329.9368223000001</v>
      </c>
      <c r="Y140" s="36">
        <f>SUMIFS(СВЦЭМ!$D$39:$D$789,СВЦЭМ!$A$39:$A$789,$A140,СВЦЭМ!$B$39:$B$789,Y$119)+'СЕТ СН'!$H$14+СВЦЭМ!$D$10+'СЕТ СН'!$H$6-'СЕТ СН'!$H$26</f>
        <v>2351.6356603700001</v>
      </c>
    </row>
    <row r="141" spans="1:25" ht="15.75" x14ac:dyDescent="0.2">
      <c r="A141" s="35">
        <f t="shared" si="3"/>
        <v>45648</v>
      </c>
      <c r="B141" s="36">
        <f>SUMIFS(СВЦЭМ!$D$39:$D$789,СВЦЭМ!$A$39:$A$789,$A141,СВЦЭМ!$B$39:$B$789,B$119)+'СЕТ СН'!$H$14+СВЦЭМ!$D$10+'СЕТ СН'!$H$6-'СЕТ СН'!$H$26</f>
        <v>2374.5115845700002</v>
      </c>
      <c r="C141" s="36">
        <f>SUMIFS(СВЦЭМ!$D$39:$D$789,СВЦЭМ!$A$39:$A$789,$A141,СВЦЭМ!$B$39:$B$789,C$119)+'СЕТ СН'!$H$14+СВЦЭМ!$D$10+'СЕТ СН'!$H$6-'СЕТ СН'!$H$26</f>
        <v>2484.8646801499999</v>
      </c>
      <c r="D141" s="36">
        <f>SUMIFS(СВЦЭМ!$D$39:$D$789,СВЦЭМ!$A$39:$A$789,$A141,СВЦЭМ!$B$39:$B$789,D$119)+'СЕТ СН'!$H$14+СВЦЭМ!$D$10+'СЕТ СН'!$H$6-'СЕТ СН'!$H$26</f>
        <v>2505.63301572</v>
      </c>
      <c r="E141" s="36">
        <f>SUMIFS(СВЦЭМ!$D$39:$D$789,СВЦЭМ!$A$39:$A$789,$A141,СВЦЭМ!$B$39:$B$789,E$119)+'СЕТ СН'!$H$14+СВЦЭМ!$D$10+'СЕТ СН'!$H$6-'СЕТ СН'!$H$26</f>
        <v>2527.1213702299997</v>
      </c>
      <c r="F141" s="36">
        <f>SUMIFS(СВЦЭМ!$D$39:$D$789,СВЦЭМ!$A$39:$A$789,$A141,СВЦЭМ!$B$39:$B$789,F$119)+'СЕТ СН'!$H$14+СВЦЭМ!$D$10+'СЕТ СН'!$H$6-'СЕТ СН'!$H$26</f>
        <v>2535.2095245699998</v>
      </c>
      <c r="G141" s="36">
        <f>SUMIFS(СВЦЭМ!$D$39:$D$789,СВЦЭМ!$A$39:$A$789,$A141,СВЦЭМ!$B$39:$B$789,G$119)+'СЕТ СН'!$H$14+СВЦЭМ!$D$10+'СЕТ СН'!$H$6-'СЕТ СН'!$H$26</f>
        <v>2537.7373061099997</v>
      </c>
      <c r="H141" s="36">
        <f>SUMIFS(СВЦЭМ!$D$39:$D$789,СВЦЭМ!$A$39:$A$789,$A141,СВЦЭМ!$B$39:$B$789,H$119)+'СЕТ СН'!$H$14+СВЦЭМ!$D$10+'СЕТ СН'!$H$6-'СЕТ СН'!$H$26</f>
        <v>2515.84375189</v>
      </c>
      <c r="I141" s="36">
        <f>SUMIFS(СВЦЭМ!$D$39:$D$789,СВЦЭМ!$A$39:$A$789,$A141,СВЦЭМ!$B$39:$B$789,I$119)+'СЕТ СН'!$H$14+СВЦЭМ!$D$10+'СЕТ СН'!$H$6-'СЕТ СН'!$H$26</f>
        <v>2488.9250402499997</v>
      </c>
      <c r="J141" s="36">
        <f>SUMIFS(СВЦЭМ!$D$39:$D$789,СВЦЭМ!$A$39:$A$789,$A141,СВЦЭМ!$B$39:$B$789,J$119)+'СЕТ СН'!$H$14+СВЦЭМ!$D$10+'СЕТ СН'!$H$6-'СЕТ СН'!$H$26</f>
        <v>2392.2140846000002</v>
      </c>
      <c r="K141" s="36">
        <f>SUMIFS(СВЦЭМ!$D$39:$D$789,СВЦЭМ!$A$39:$A$789,$A141,СВЦЭМ!$B$39:$B$789,K$119)+'СЕТ СН'!$H$14+СВЦЭМ!$D$10+'СЕТ СН'!$H$6-'СЕТ СН'!$H$26</f>
        <v>2351.2484942800002</v>
      </c>
      <c r="L141" s="36">
        <f>SUMIFS(СВЦЭМ!$D$39:$D$789,СВЦЭМ!$A$39:$A$789,$A141,СВЦЭМ!$B$39:$B$789,L$119)+'СЕТ СН'!$H$14+СВЦЭМ!$D$10+'СЕТ СН'!$H$6-'СЕТ СН'!$H$26</f>
        <v>2310.80543025</v>
      </c>
      <c r="M141" s="36">
        <f>SUMIFS(СВЦЭМ!$D$39:$D$789,СВЦЭМ!$A$39:$A$789,$A141,СВЦЭМ!$B$39:$B$789,M$119)+'СЕТ СН'!$H$14+СВЦЭМ!$D$10+'СЕТ СН'!$H$6-'СЕТ СН'!$H$26</f>
        <v>2306.8832099200004</v>
      </c>
      <c r="N141" s="36">
        <f>SUMIFS(СВЦЭМ!$D$39:$D$789,СВЦЭМ!$A$39:$A$789,$A141,СВЦЭМ!$B$39:$B$789,N$119)+'СЕТ СН'!$H$14+СВЦЭМ!$D$10+'СЕТ СН'!$H$6-'СЕТ СН'!$H$26</f>
        <v>2317.7914053500003</v>
      </c>
      <c r="O141" s="36">
        <f>SUMIFS(СВЦЭМ!$D$39:$D$789,СВЦЭМ!$A$39:$A$789,$A141,СВЦЭМ!$B$39:$B$789,O$119)+'СЕТ СН'!$H$14+СВЦЭМ!$D$10+'СЕТ СН'!$H$6-'СЕТ СН'!$H$26</f>
        <v>2336.7614125200002</v>
      </c>
      <c r="P141" s="36">
        <f>SUMIFS(СВЦЭМ!$D$39:$D$789,СВЦЭМ!$A$39:$A$789,$A141,СВЦЭМ!$B$39:$B$789,P$119)+'СЕТ СН'!$H$14+СВЦЭМ!$D$10+'СЕТ СН'!$H$6-'СЕТ СН'!$H$26</f>
        <v>2347.9270491300003</v>
      </c>
      <c r="Q141" s="36">
        <f>SUMIFS(СВЦЭМ!$D$39:$D$789,СВЦЭМ!$A$39:$A$789,$A141,СВЦЭМ!$B$39:$B$789,Q$119)+'СЕТ СН'!$H$14+СВЦЭМ!$D$10+'СЕТ СН'!$H$6-'СЕТ СН'!$H$26</f>
        <v>2371.0763262200003</v>
      </c>
      <c r="R141" s="36">
        <f>SUMIFS(СВЦЭМ!$D$39:$D$789,СВЦЭМ!$A$39:$A$789,$A141,СВЦЭМ!$B$39:$B$789,R$119)+'СЕТ СН'!$H$14+СВЦЭМ!$D$10+'СЕТ СН'!$H$6-'СЕТ СН'!$H$26</f>
        <v>2356.6238272400001</v>
      </c>
      <c r="S141" s="36">
        <f>SUMIFS(СВЦЭМ!$D$39:$D$789,СВЦЭМ!$A$39:$A$789,$A141,СВЦЭМ!$B$39:$B$789,S$119)+'СЕТ СН'!$H$14+СВЦЭМ!$D$10+'СЕТ СН'!$H$6-'СЕТ СН'!$H$26</f>
        <v>2310.4178400700002</v>
      </c>
      <c r="T141" s="36">
        <f>SUMIFS(СВЦЭМ!$D$39:$D$789,СВЦЭМ!$A$39:$A$789,$A141,СВЦЭМ!$B$39:$B$789,T$119)+'СЕТ СН'!$H$14+СВЦЭМ!$D$10+'СЕТ СН'!$H$6-'СЕТ СН'!$H$26</f>
        <v>2266.4786329100002</v>
      </c>
      <c r="U141" s="36">
        <f>SUMIFS(СВЦЭМ!$D$39:$D$789,СВЦЭМ!$A$39:$A$789,$A141,СВЦЭМ!$B$39:$B$789,U$119)+'СЕТ СН'!$H$14+СВЦЭМ!$D$10+'СЕТ СН'!$H$6-'СЕТ СН'!$H$26</f>
        <v>2275.2211581800002</v>
      </c>
      <c r="V141" s="36">
        <f>SUMIFS(СВЦЭМ!$D$39:$D$789,СВЦЭМ!$A$39:$A$789,$A141,СВЦЭМ!$B$39:$B$789,V$119)+'СЕТ СН'!$H$14+СВЦЭМ!$D$10+'СЕТ СН'!$H$6-'СЕТ СН'!$H$26</f>
        <v>2287.5292174000001</v>
      </c>
      <c r="W141" s="36">
        <f>SUMIFS(СВЦЭМ!$D$39:$D$789,СВЦЭМ!$A$39:$A$789,$A141,СВЦЭМ!$B$39:$B$789,W$119)+'СЕТ СН'!$H$14+СВЦЭМ!$D$10+'СЕТ СН'!$H$6-'СЕТ СН'!$H$26</f>
        <v>2302.62523035</v>
      </c>
      <c r="X141" s="36">
        <f>SUMIFS(СВЦЭМ!$D$39:$D$789,СВЦЭМ!$A$39:$A$789,$A141,СВЦЭМ!$B$39:$B$789,X$119)+'СЕТ СН'!$H$14+СВЦЭМ!$D$10+'СЕТ СН'!$H$6-'СЕТ СН'!$H$26</f>
        <v>2330.2811023100003</v>
      </c>
      <c r="Y141" s="36">
        <f>SUMIFS(СВЦЭМ!$D$39:$D$789,СВЦЭМ!$A$39:$A$789,$A141,СВЦЭМ!$B$39:$B$789,Y$119)+'СЕТ СН'!$H$14+СВЦЭМ!$D$10+'СЕТ СН'!$H$6-'СЕТ СН'!$H$26</f>
        <v>2378.8680123900003</v>
      </c>
    </row>
    <row r="142" spans="1:25" ht="15.75" x14ac:dyDescent="0.2">
      <c r="A142" s="35">
        <f t="shared" si="3"/>
        <v>45649</v>
      </c>
      <c r="B142" s="36">
        <f>SUMIFS(СВЦЭМ!$D$39:$D$789,СВЦЭМ!$A$39:$A$789,$A142,СВЦЭМ!$B$39:$B$789,B$119)+'СЕТ СН'!$H$14+СВЦЭМ!$D$10+'СЕТ СН'!$H$6-'СЕТ СН'!$H$26</f>
        <v>2354.5973982100004</v>
      </c>
      <c r="C142" s="36">
        <f>SUMIFS(СВЦЭМ!$D$39:$D$789,СВЦЭМ!$A$39:$A$789,$A142,СВЦЭМ!$B$39:$B$789,C$119)+'СЕТ СН'!$H$14+СВЦЭМ!$D$10+'СЕТ СН'!$H$6-'СЕТ СН'!$H$26</f>
        <v>2408.5764777700001</v>
      </c>
      <c r="D142" s="36">
        <f>SUMIFS(СВЦЭМ!$D$39:$D$789,СВЦЭМ!$A$39:$A$789,$A142,СВЦЭМ!$B$39:$B$789,D$119)+'СЕТ СН'!$H$14+СВЦЭМ!$D$10+'СЕТ СН'!$H$6-'СЕТ СН'!$H$26</f>
        <v>2477.1544283999997</v>
      </c>
      <c r="E142" s="36">
        <f>SUMIFS(СВЦЭМ!$D$39:$D$789,СВЦЭМ!$A$39:$A$789,$A142,СВЦЭМ!$B$39:$B$789,E$119)+'СЕТ СН'!$H$14+СВЦЭМ!$D$10+'СЕТ СН'!$H$6-'СЕТ СН'!$H$26</f>
        <v>2540.2393019399997</v>
      </c>
      <c r="F142" s="36">
        <f>SUMIFS(СВЦЭМ!$D$39:$D$789,СВЦЭМ!$A$39:$A$789,$A142,СВЦЭМ!$B$39:$B$789,F$119)+'СЕТ СН'!$H$14+СВЦЭМ!$D$10+'СЕТ СН'!$H$6-'СЕТ СН'!$H$26</f>
        <v>2483.7172584699997</v>
      </c>
      <c r="G142" s="36">
        <f>SUMIFS(СВЦЭМ!$D$39:$D$789,СВЦЭМ!$A$39:$A$789,$A142,СВЦЭМ!$B$39:$B$789,G$119)+'СЕТ СН'!$H$14+СВЦЭМ!$D$10+'СЕТ СН'!$H$6-'СЕТ СН'!$H$26</f>
        <v>2458.0288262199997</v>
      </c>
      <c r="H142" s="36">
        <f>SUMIFS(СВЦЭМ!$D$39:$D$789,СВЦЭМ!$A$39:$A$789,$A142,СВЦЭМ!$B$39:$B$789,H$119)+'СЕТ СН'!$H$14+СВЦЭМ!$D$10+'СЕТ СН'!$H$6-'СЕТ СН'!$H$26</f>
        <v>2438.2730753199999</v>
      </c>
      <c r="I142" s="36">
        <f>SUMIFS(СВЦЭМ!$D$39:$D$789,СВЦЭМ!$A$39:$A$789,$A142,СВЦЭМ!$B$39:$B$789,I$119)+'СЕТ СН'!$H$14+СВЦЭМ!$D$10+'СЕТ СН'!$H$6-'СЕТ СН'!$H$26</f>
        <v>2424.2777140499998</v>
      </c>
      <c r="J142" s="36">
        <f>SUMIFS(СВЦЭМ!$D$39:$D$789,СВЦЭМ!$A$39:$A$789,$A142,СВЦЭМ!$B$39:$B$789,J$119)+'СЕТ СН'!$H$14+СВЦЭМ!$D$10+'СЕТ СН'!$H$6-'СЕТ СН'!$H$26</f>
        <v>2354.3751936500003</v>
      </c>
      <c r="K142" s="36">
        <f>SUMIFS(СВЦЭМ!$D$39:$D$789,СВЦЭМ!$A$39:$A$789,$A142,СВЦЭМ!$B$39:$B$789,K$119)+'СЕТ СН'!$H$14+СВЦЭМ!$D$10+'СЕТ СН'!$H$6-'СЕТ СН'!$H$26</f>
        <v>2283.5811168</v>
      </c>
      <c r="L142" s="36">
        <f>SUMIFS(СВЦЭМ!$D$39:$D$789,СВЦЭМ!$A$39:$A$789,$A142,СВЦЭМ!$B$39:$B$789,L$119)+'СЕТ СН'!$H$14+СВЦЭМ!$D$10+'СЕТ СН'!$H$6-'СЕТ СН'!$H$26</f>
        <v>2276.6869255900001</v>
      </c>
      <c r="M142" s="36">
        <f>SUMIFS(СВЦЭМ!$D$39:$D$789,СВЦЭМ!$A$39:$A$789,$A142,СВЦЭМ!$B$39:$B$789,M$119)+'СЕТ СН'!$H$14+СВЦЭМ!$D$10+'СЕТ СН'!$H$6-'СЕТ СН'!$H$26</f>
        <v>2290.1979508300001</v>
      </c>
      <c r="N142" s="36">
        <f>SUMIFS(СВЦЭМ!$D$39:$D$789,СВЦЭМ!$A$39:$A$789,$A142,СВЦЭМ!$B$39:$B$789,N$119)+'СЕТ СН'!$H$14+СВЦЭМ!$D$10+'СЕТ СН'!$H$6-'СЕТ СН'!$H$26</f>
        <v>2294.3190952700002</v>
      </c>
      <c r="O142" s="36">
        <f>SUMIFS(СВЦЭМ!$D$39:$D$789,СВЦЭМ!$A$39:$A$789,$A142,СВЦЭМ!$B$39:$B$789,O$119)+'СЕТ СН'!$H$14+СВЦЭМ!$D$10+'СЕТ СН'!$H$6-'СЕТ СН'!$H$26</f>
        <v>2318.7372636300001</v>
      </c>
      <c r="P142" s="36">
        <f>SUMIFS(СВЦЭМ!$D$39:$D$789,СВЦЭМ!$A$39:$A$789,$A142,СВЦЭМ!$B$39:$B$789,P$119)+'СЕТ СН'!$H$14+СВЦЭМ!$D$10+'СЕТ СН'!$H$6-'СЕТ СН'!$H$26</f>
        <v>2352.4298990400002</v>
      </c>
      <c r="Q142" s="36">
        <f>SUMIFS(СВЦЭМ!$D$39:$D$789,СВЦЭМ!$A$39:$A$789,$A142,СВЦЭМ!$B$39:$B$789,Q$119)+'СЕТ СН'!$H$14+СВЦЭМ!$D$10+'СЕТ СН'!$H$6-'СЕТ СН'!$H$26</f>
        <v>2366.3385962000002</v>
      </c>
      <c r="R142" s="36">
        <f>SUMIFS(СВЦЭМ!$D$39:$D$789,СВЦЭМ!$A$39:$A$789,$A142,СВЦЭМ!$B$39:$B$789,R$119)+'СЕТ СН'!$H$14+СВЦЭМ!$D$10+'СЕТ СН'!$H$6-'СЕТ СН'!$H$26</f>
        <v>2339.8105404800003</v>
      </c>
      <c r="S142" s="36">
        <f>SUMIFS(СВЦЭМ!$D$39:$D$789,СВЦЭМ!$A$39:$A$789,$A142,СВЦЭМ!$B$39:$B$789,S$119)+'СЕТ СН'!$H$14+СВЦЭМ!$D$10+'СЕТ СН'!$H$6-'СЕТ СН'!$H$26</f>
        <v>2319.82127752</v>
      </c>
      <c r="T142" s="36">
        <f>SUMIFS(СВЦЭМ!$D$39:$D$789,СВЦЭМ!$A$39:$A$789,$A142,СВЦЭМ!$B$39:$B$789,T$119)+'СЕТ СН'!$H$14+СВЦЭМ!$D$10+'СЕТ СН'!$H$6-'СЕТ СН'!$H$26</f>
        <v>2304.5092390700001</v>
      </c>
      <c r="U142" s="36">
        <f>SUMIFS(СВЦЭМ!$D$39:$D$789,СВЦЭМ!$A$39:$A$789,$A142,СВЦЭМ!$B$39:$B$789,U$119)+'СЕТ СН'!$H$14+СВЦЭМ!$D$10+'СЕТ СН'!$H$6-'СЕТ СН'!$H$26</f>
        <v>2303.5383579300001</v>
      </c>
      <c r="V142" s="36">
        <f>SUMIFS(СВЦЭМ!$D$39:$D$789,СВЦЭМ!$A$39:$A$789,$A142,СВЦЭМ!$B$39:$B$789,V$119)+'СЕТ СН'!$H$14+СВЦЭМ!$D$10+'СЕТ СН'!$H$6-'СЕТ СН'!$H$26</f>
        <v>2280.3748731000001</v>
      </c>
      <c r="W142" s="36">
        <f>SUMIFS(СВЦЭМ!$D$39:$D$789,СВЦЭМ!$A$39:$A$789,$A142,СВЦЭМ!$B$39:$B$789,W$119)+'СЕТ СН'!$H$14+СВЦЭМ!$D$10+'СЕТ СН'!$H$6-'СЕТ СН'!$H$26</f>
        <v>2279.9922405100001</v>
      </c>
      <c r="X142" s="36">
        <f>SUMIFS(СВЦЭМ!$D$39:$D$789,СВЦЭМ!$A$39:$A$789,$A142,СВЦЭМ!$B$39:$B$789,X$119)+'СЕТ СН'!$H$14+СВЦЭМ!$D$10+'СЕТ СН'!$H$6-'СЕТ СН'!$H$26</f>
        <v>2336.6585586800002</v>
      </c>
      <c r="Y142" s="36">
        <f>SUMIFS(СВЦЭМ!$D$39:$D$789,СВЦЭМ!$A$39:$A$789,$A142,СВЦЭМ!$B$39:$B$789,Y$119)+'СЕТ СН'!$H$14+СВЦЭМ!$D$10+'СЕТ СН'!$H$6-'СЕТ СН'!$H$26</f>
        <v>2364.11379506</v>
      </c>
    </row>
    <row r="143" spans="1:25" ht="15.75" x14ac:dyDescent="0.2">
      <c r="A143" s="35">
        <f t="shared" si="3"/>
        <v>45650</v>
      </c>
      <c r="B143" s="36">
        <f>SUMIFS(СВЦЭМ!$D$39:$D$789,СВЦЭМ!$A$39:$A$789,$A143,СВЦЭМ!$B$39:$B$789,B$119)+'СЕТ СН'!$H$14+СВЦЭМ!$D$10+'СЕТ СН'!$H$6-'СЕТ СН'!$H$26</f>
        <v>2420.3546048499998</v>
      </c>
      <c r="C143" s="36">
        <f>SUMIFS(СВЦЭМ!$D$39:$D$789,СВЦЭМ!$A$39:$A$789,$A143,СВЦЭМ!$B$39:$B$789,C$119)+'СЕТ СН'!$H$14+СВЦЭМ!$D$10+'СЕТ СН'!$H$6-'СЕТ СН'!$H$26</f>
        <v>2522.49783548</v>
      </c>
      <c r="D143" s="36">
        <f>SUMIFS(СВЦЭМ!$D$39:$D$789,СВЦЭМ!$A$39:$A$789,$A143,СВЦЭМ!$B$39:$B$789,D$119)+'СЕТ СН'!$H$14+СВЦЭМ!$D$10+'СЕТ СН'!$H$6-'СЕТ СН'!$H$26</f>
        <v>2518.0363628999999</v>
      </c>
      <c r="E143" s="36">
        <f>SUMIFS(СВЦЭМ!$D$39:$D$789,СВЦЭМ!$A$39:$A$789,$A143,СВЦЭМ!$B$39:$B$789,E$119)+'СЕТ СН'!$H$14+СВЦЭМ!$D$10+'СЕТ СН'!$H$6-'СЕТ СН'!$H$26</f>
        <v>2518.9271120199996</v>
      </c>
      <c r="F143" s="36">
        <f>SUMIFS(СВЦЭМ!$D$39:$D$789,СВЦЭМ!$A$39:$A$789,$A143,СВЦЭМ!$B$39:$B$789,F$119)+'СЕТ СН'!$H$14+СВЦЭМ!$D$10+'СЕТ СН'!$H$6-'СЕТ СН'!$H$26</f>
        <v>2510.6785941799999</v>
      </c>
      <c r="G143" s="36">
        <f>SUMIFS(СВЦЭМ!$D$39:$D$789,СВЦЭМ!$A$39:$A$789,$A143,СВЦЭМ!$B$39:$B$789,G$119)+'СЕТ СН'!$H$14+СВЦЭМ!$D$10+'СЕТ СН'!$H$6-'СЕТ СН'!$H$26</f>
        <v>2492.2239543699998</v>
      </c>
      <c r="H143" s="36">
        <f>SUMIFS(СВЦЭМ!$D$39:$D$789,СВЦЭМ!$A$39:$A$789,$A143,СВЦЭМ!$B$39:$B$789,H$119)+'СЕТ СН'!$H$14+СВЦЭМ!$D$10+'СЕТ СН'!$H$6-'СЕТ СН'!$H$26</f>
        <v>2477.5396288899997</v>
      </c>
      <c r="I143" s="36">
        <f>SUMIFS(СВЦЭМ!$D$39:$D$789,СВЦЭМ!$A$39:$A$789,$A143,СВЦЭМ!$B$39:$B$789,I$119)+'СЕТ СН'!$H$14+СВЦЭМ!$D$10+'СЕТ СН'!$H$6-'СЕТ СН'!$H$26</f>
        <v>2414.3354404899997</v>
      </c>
      <c r="J143" s="36">
        <f>SUMIFS(СВЦЭМ!$D$39:$D$789,СВЦЭМ!$A$39:$A$789,$A143,СВЦЭМ!$B$39:$B$789,J$119)+'СЕТ СН'!$H$14+СВЦЭМ!$D$10+'СЕТ СН'!$H$6-'СЕТ СН'!$H$26</f>
        <v>2383.88199506</v>
      </c>
      <c r="K143" s="36">
        <f>SUMIFS(СВЦЭМ!$D$39:$D$789,СВЦЭМ!$A$39:$A$789,$A143,СВЦЭМ!$B$39:$B$789,K$119)+'СЕТ СН'!$H$14+СВЦЭМ!$D$10+'СЕТ СН'!$H$6-'СЕТ СН'!$H$26</f>
        <v>2392.9783978800001</v>
      </c>
      <c r="L143" s="36">
        <f>SUMIFS(СВЦЭМ!$D$39:$D$789,СВЦЭМ!$A$39:$A$789,$A143,СВЦЭМ!$B$39:$B$789,L$119)+'СЕТ СН'!$H$14+СВЦЭМ!$D$10+'СЕТ СН'!$H$6-'СЕТ СН'!$H$26</f>
        <v>2361.1912796800002</v>
      </c>
      <c r="M143" s="36">
        <f>SUMIFS(СВЦЭМ!$D$39:$D$789,СВЦЭМ!$A$39:$A$789,$A143,СВЦЭМ!$B$39:$B$789,M$119)+'СЕТ СН'!$H$14+СВЦЭМ!$D$10+'СЕТ СН'!$H$6-'СЕТ СН'!$H$26</f>
        <v>2293.1651694900002</v>
      </c>
      <c r="N143" s="36">
        <f>SUMIFS(СВЦЭМ!$D$39:$D$789,СВЦЭМ!$A$39:$A$789,$A143,СВЦЭМ!$B$39:$B$789,N$119)+'СЕТ СН'!$H$14+СВЦЭМ!$D$10+'СЕТ СН'!$H$6-'СЕТ СН'!$H$26</f>
        <v>2312.57156932</v>
      </c>
      <c r="O143" s="36">
        <f>SUMIFS(СВЦЭМ!$D$39:$D$789,СВЦЭМ!$A$39:$A$789,$A143,СВЦЭМ!$B$39:$B$789,O$119)+'СЕТ СН'!$H$14+СВЦЭМ!$D$10+'СЕТ СН'!$H$6-'СЕТ СН'!$H$26</f>
        <v>2365.2735378900002</v>
      </c>
      <c r="P143" s="36">
        <f>SUMIFS(СВЦЭМ!$D$39:$D$789,СВЦЭМ!$A$39:$A$789,$A143,СВЦЭМ!$B$39:$B$789,P$119)+'СЕТ СН'!$H$14+СВЦЭМ!$D$10+'СЕТ СН'!$H$6-'СЕТ СН'!$H$26</f>
        <v>2360.2323817700003</v>
      </c>
      <c r="Q143" s="36">
        <f>SUMIFS(СВЦЭМ!$D$39:$D$789,СВЦЭМ!$A$39:$A$789,$A143,СВЦЭМ!$B$39:$B$789,Q$119)+'СЕТ СН'!$H$14+СВЦЭМ!$D$10+'СЕТ СН'!$H$6-'СЕТ СН'!$H$26</f>
        <v>2297.9959809500001</v>
      </c>
      <c r="R143" s="36">
        <f>SUMIFS(СВЦЭМ!$D$39:$D$789,СВЦЭМ!$A$39:$A$789,$A143,СВЦЭМ!$B$39:$B$789,R$119)+'СЕТ СН'!$H$14+СВЦЭМ!$D$10+'СЕТ СН'!$H$6-'СЕТ СН'!$H$26</f>
        <v>2314.3762432000003</v>
      </c>
      <c r="S143" s="36">
        <f>SUMIFS(СВЦЭМ!$D$39:$D$789,СВЦЭМ!$A$39:$A$789,$A143,СВЦЭМ!$B$39:$B$789,S$119)+'СЕТ СН'!$H$14+СВЦЭМ!$D$10+'СЕТ СН'!$H$6-'СЕТ СН'!$H$26</f>
        <v>2336.8188175400001</v>
      </c>
      <c r="T143" s="36">
        <f>SUMIFS(СВЦЭМ!$D$39:$D$789,СВЦЭМ!$A$39:$A$789,$A143,СВЦЭМ!$B$39:$B$789,T$119)+'СЕТ СН'!$H$14+СВЦЭМ!$D$10+'СЕТ СН'!$H$6-'СЕТ СН'!$H$26</f>
        <v>2371.6843698900002</v>
      </c>
      <c r="U143" s="36">
        <f>SUMIFS(СВЦЭМ!$D$39:$D$789,СВЦЭМ!$A$39:$A$789,$A143,СВЦЭМ!$B$39:$B$789,U$119)+'СЕТ СН'!$H$14+СВЦЭМ!$D$10+'СЕТ СН'!$H$6-'СЕТ СН'!$H$26</f>
        <v>2375.95227793</v>
      </c>
      <c r="V143" s="36">
        <f>SUMIFS(СВЦЭМ!$D$39:$D$789,СВЦЭМ!$A$39:$A$789,$A143,СВЦЭМ!$B$39:$B$789,V$119)+'СЕТ СН'!$H$14+СВЦЭМ!$D$10+'СЕТ СН'!$H$6-'СЕТ СН'!$H$26</f>
        <v>2385.7163606200002</v>
      </c>
      <c r="W143" s="36">
        <f>SUMIFS(СВЦЭМ!$D$39:$D$789,СВЦЭМ!$A$39:$A$789,$A143,СВЦЭМ!$B$39:$B$789,W$119)+'СЕТ СН'!$H$14+СВЦЭМ!$D$10+'СЕТ СН'!$H$6-'СЕТ СН'!$H$26</f>
        <v>2409.2060558999997</v>
      </c>
      <c r="X143" s="36">
        <f>SUMIFS(СВЦЭМ!$D$39:$D$789,СВЦЭМ!$A$39:$A$789,$A143,СВЦЭМ!$B$39:$B$789,X$119)+'СЕТ СН'!$H$14+СВЦЭМ!$D$10+'СЕТ СН'!$H$6-'СЕТ СН'!$H$26</f>
        <v>2441.6537148699999</v>
      </c>
      <c r="Y143" s="36">
        <f>SUMIFS(СВЦЭМ!$D$39:$D$789,СВЦЭМ!$A$39:$A$789,$A143,СВЦЭМ!$B$39:$B$789,Y$119)+'СЕТ СН'!$H$14+СВЦЭМ!$D$10+'СЕТ СН'!$H$6-'СЕТ СН'!$H$26</f>
        <v>2449.3093859599999</v>
      </c>
    </row>
    <row r="144" spans="1:25" ht="15.75" x14ac:dyDescent="0.2">
      <c r="A144" s="35">
        <f t="shared" si="3"/>
        <v>45651</v>
      </c>
      <c r="B144" s="36">
        <f>SUMIFS(СВЦЭМ!$D$39:$D$789,СВЦЭМ!$A$39:$A$789,$A144,СВЦЭМ!$B$39:$B$789,B$119)+'СЕТ СН'!$H$14+СВЦЭМ!$D$10+'СЕТ СН'!$H$6-'СЕТ СН'!$H$26</f>
        <v>2346.3094308700001</v>
      </c>
      <c r="C144" s="36">
        <f>SUMIFS(СВЦЭМ!$D$39:$D$789,СВЦЭМ!$A$39:$A$789,$A144,СВЦЭМ!$B$39:$B$789,C$119)+'СЕТ СН'!$H$14+СВЦЭМ!$D$10+'СЕТ СН'!$H$6-'СЕТ СН'!$H$26</f>
        <v>2386.4262097600003</v>
      </c>
      <c r="D144" s="36">
        <f>SUMIFS(СВЦЭМ!$D$39:$D$789,СВЦЭМ!$A$39:$A$789,$A144,СВЦЭМ!$B$39:$B$789,D$119)+'СЕТ СН'!$H$14+СВЦЭМ!$D$10+'СЕТ СН'!$H$6-'СЕТ СН'!$H$26</f>
        <v>2397.2093568</v>
      </c>
      <c r="E144" s="36">
        <f>SUMIFS(СВЦЭМ!$D$39:$D$789,СВЦЭМ!$A$39:$A$789,$A144,СВЦЭМ!$B$39:$B$789,E$119)+'СЕТ СН'!$H$14+СВЦЭМ!$D$10+'СЕТ СН'!$H$6-'СЕТ СН'!$H$26</f>
        <v>2431.4110249599998</v>
      </c>
      <c r="F144" s="36">
        <f>SUMIFS(СВЦЭМ!$D$39:$D$789,СВЦЭМ!$A$39:$A$789,$A144,СВЦЭМ!$B$39:$B$789,F$119)+'СЕТ СН'!$H$14+СВЦЭМ!$D$10+'СЕТ СН'!$H$6-'СЕТ СН'!$H$26</f>
        <v>2437.5069757899996</v>
      </c>
      <c r="G144" s="36">
        <f>SUMIFS(СВЦЭМ!$D$39:$D$789,СВЦЭМ!$A$39:$A$789,$A144,СВЦЭМ!$B$39:$B$789,G$119)+'СЕТ СН'!$H$14+СВЦЭМ!$D$10+'СЕТ СН'!$H$6-'СЕТ СН'!$H$26</f>
        <v>2394.2611557800001</v>
      </c>
      <c r="H144" s="36">
        <f>SUMIFS(СВЦЭМ!$D$39:$D$789,СВЦЭМ!$A$39:$A$789,$A144,СВЦЭМ!$B$39:$B$789,H$119)+'СЕТ СН'!$H$14+СВЦЭМ!$D$10+'СЕТ СН'!$H$6-'СЕТ СН'!$H$26</f>
        <v>2334.23849716</v>
      </c>
      <c r="I144" s="36">
        <f>SUMIFS(СВЦЭМ!$D$39:$D$789,СВЦЭМ!$A$39:$A$789,$A144,СВЦЭМ!$B$39:$B$789,I$119)+'СЕТ СН'!$H$14+СВЦЭМ!$D$10+'СЕТ СН'!$H$6-'СЕТ СН'!$H$26</f>
        <v>2235.4974942900003</v>
      </c>
      <c r="J144" s="36">
        <f>SUMIFS(СВЦЭМ!$D$39:$D$789,СВЦЭМ!$A$39:$A$789,$A144,СВЦЭМ!$B$39:$B$789,J$119)+'СЕТ СН'!$H$14+СВЦЭМ!$D$10+'СЕТ СН'!$H$6-'СЕТ СН'!$H$26</f>
        <v>2218.71081521</v>
      </c>
      <c r="K144" s="36">
        <f>SUMIFS(СВЦЭМ!$D$39:$D$789,СВЦЭМ!$A$39:$A$789,$A144,СВЦЭМ!$B$39:$B$789,K$119)+'СЕТ СН'!$H$14+СВЦЭМ!$D$10+'СЕТ СН'!$H$6-'СЕТ СН'!$H$26</f>
        <v>2206.7822327200001</v>
      </c>
      <c r="L144" s="36">
        <f>SUMIFS(СВЦЭМ!$D$39:$D$789,СВЦЭМ!$A$39:$A$789,$A144,СВЦЭМ!$B$39:$B$789,L$119)+'СЕТ СН'!$H$14+СВЦЭМ!$D$10+'СЕТ СН'!$H$6-'СЕТ СН'!$H$26</f>
        <v>2188.9642872000004</v>
      </c>
      <c r="M144" s="36">
        <f>SUMIFS(СВЦЭМ!$D$39:$D$789,СВЦЭМ!$A$39:$A$789,$A144,СВЦЭМ!$B$39:$B$789,M$119)+'СЕТ СН'!$H$14+СВЦЭМ!$D$10+'СЕТ СН'!$H$6-'СЕТ СН'!$H$26</f>
        <v>2163.8721958400001</v>
      </c>
      <c r="N144" s="36">
        <f>SUMIFS(СВЦЭМ!$D$39:$D$789,СВЦЭМ!$A$39:$A$789,$A144,СВЦЭМ!$B$39:$B$789,N$119)+'СЕТ СН'!$H$14+СВЦЭМ!$D$10+'СЕТ СН'!$H$6-'СЕТ СН'!$H$26</f>
        <v>2165.4787709800003</v>
      </c>
      <c r="O144" s="36">
        <f>SUMIFS(СВЦЭМ!$D$39:$D$789,СВЦЭМ!$A$39:$A$789,$A144,СВЦЭМ!$B$39:$B$789,O$119)+'СЕТ СН'!$H$14+СВЦЭМ!$D$10+'СЕТ СН'!$H$6-'СЕТ СН'!$H$26</f>
        <v>2176.5602597400002</v>
      </c>
      <c r="P144" s="36">
        <f>SUMIFS(СВЦЭМ!$D$39:$D$789,СВЦЭМ!$A$39:$A$789,$A144,СВЦЭМ!$B$39:$B$789,P$119)+'СЕТ СН'!$H$14+СВЦЭМ!$D$10+'СЕТ СН'!$H$6-'СЕТ СН'!$H$26</f>
        <v>2179.5125389100003</v>
      </c>
      <c r="Q144" s="36">
        <f>SUMIFS(СВЦЭМ!$D$39:$D$789,СВЦЭМ!$A$39:$A$789,$A144,СВЦЭМ!$B$39:$B$789,Q$119)+'СЕТ СН'!$H$14+СВЦЭМ!$D$10+'СЕТ СН'!$H$6-'СЕТ СН'!$H$26</f>
        <v>2183.30977312</v>
      </c>
      <c r="R144" s="36">
        <f>SUMIFS(СВЦЭМ!$D$39:$D$789,СВЦЭМ!$A$39:$A$789,$A144,СВЦЭМ!$B$39:$B$789,R$119)+'СЕТ СН'!$H$14+СВЦЭМ!$D$10+'СЕТ СН'!$H$6-'СЕТ СН'!$H$26</f>
        <v>2181.3090807400004</v>
      </c>
      <c r="S144" s="36">
        <f>SUMIFS(СВЦЭМ!$D$39:$D$789,СВЦЭМ!$A$39:$A$789,$A144,СВЦЭМ!$B$39:$B$789,S$119)+'СЕТ СН'!$H$14+СВЦЭМ!$D$10+'СЕТ СН'!$H$6-'СЕТ СН'!$H$26</f>
        <v>2163.6917555</v>
      </c>
      <c r="T144" s="36">
        <f>SUMIFS(СВЦЭМ!$D$39:$D$789,СВЦЭМ!$A$39:$A$789,$A144,СВЦЭМ!$B$39:$B$789,T$119)+'СЕТ СН'!$H$14+СВЦЭМ!$D$10+'СЕТ СН'!$H$6-'СЕТ СН'!$H$26</f>
        <v>2183.2223622300003</v>
      </c>
      <c r="U144" s="36">
        <f>SUMIFS(СВЦЭМ!$D$39:$D$789,СВЦЭМ!$A$39:$A$789,$A144,СВЦЭМ!$B$39:$B$789,U$119)+'СЕТ СН'!$H$14+СВЦЭМ!$D$10+'СЕТ СН'!$H$6-'СЕТ СН'!$H$26</f>
        <v>2182.2392829700002</v>
      </c>
      <c r="V144" s="36">
        <f>SUMIFS(СВЦЭМ!$D$39:$D$789,СВЦЭМ!$A$39:$A$789,$A144,СВЦЭМ!$B$39:$B$789,V$119)+'СЕТ СН'!$H$14+СВЦЭМ!$D$10+'СЕТ СН'!$H$6-'СЕТ СН'!$H$26</f>
        <v>2188.1450373600001</v>
      </c>
      <c r="W144" s="36">
        <f>SUMIFS(СВЦЭМ!$D$39:$D$789,СВЦЭМ!$A$39:$A$789,$A144,СВЦЭМ!$B$39:$B$789,W$119)+'СЕТ СН'!$H$14+СВЦЭМ!$D$10+'СЕТ СН'!$H$6-'СЕТ СН'!$H$26</f>
        <v>2221.74505198</v>
      </c>
      <c r="X144" s="36">
        <f>SUMIFS(СВЦЭМ!$D$39:$D$789,СВЦЭМ!$A$39:$A$789,$A144,СВЦЭМ!$B$39:$B$789,X$119)+'СЕТ СН'!$H$14+СВЦЭМ!$D$10+'СЕТ СН'!$H$6-'СЕТ СН'!$H$26</f>
        <v>2215.0392317600003</v>
      </c>
      <c r="Y144" s="36">
        <f>SUMIFS(СВЦЭМ!$D$39:$D$789,СВЦЭМ!$A$39:$A$789,$A144,СВЦЭМ!$B$39:$B$789,Y$119)+'СЕТ СН'!$H$14+СВЦЭМ!$D$10+'СЕТ СН'!$H$6-'СЕТ СН'!$H$26</f>
        <v>2266.8707992700001</v>
      </c>
    </row>
    <row r="145" spans="1:32" ht="15.75" x14ac:dyDescent="0.2">
      <c r="A145" s="35">
        <f t="shared" si="3"/>
        <v>45652</v>
      </c>
      <c r="B145" s="36">
        <f>SUMIFS(СВЦЭМ!$D$39:$D$789,СВЦЭМ!$A$39:$A$789,$A145,СВЦЭМ!$B$39:$B$789,B$119)+'СЕТ СН'!$H$14+СВЦЭМ!$D$10+'СЕТ СН'!$H$6-'СЕТ СН'!$H$26</f>
        <v>2416.1781737799997</v>
      </c>
      <c r="C145" s="36">
        <f>SUMIFS(СВЦЭМ!$D$39:$D$789,СВЦЭМ!$A$39:$A$789,$A145,СВЦЭМ!$B$39:$B$789,C$119)+'СЕТ СН'!$H$14+СВЦЭМ!$D$10+'СЕТ СН'!$H$6-'СЕТ СН'!$H$26</f>
        <v>2451.5510433699997</v>
      </c>
      <c r="D145" s="36">
        <f>SUMIFS(СВЦЭМ!$D$39:$D$789,СВЦЭМ!$A$39:$A$789,$A145,СВЦЭМ!$B$39:$B$789,D$119)+'СЕТ СН'!$H$14+СВЦЭМ!$D$10+'СЕТ СН'!$H$6-'СЕТ СН'!$H$26</f>
        <v>2477.4847919999997</v>
      </c>
      <c r="E145" s="36">
        <f>SUMIFS(СВЦЭМ!$D$39:$D$789,СВЦЭМ!$A$39:$A$789,$A145,СВЦЭМ!$B$39:$B$789,E$119)+'СЕТ СН'!$H$14+СВЦЭМ!$D$10+'СЕТ СН'!$H$6-'СЕТ СН'!$H$26</f>
        <v>2483.65446931</v>
      </c>
      <c r="F145" s="36">
        <f>SUMIFS(СВЦЭМ!$D$39:$D$789,СВЦЭМ!$A$39:$A$789,$A145,СВЦЭМ!$B$39:$B$789,F$119)+'СЕТ СН'!$H$14+СВЦЭМ!$D$10+'СЕТ СН'!$H$6-'СЕТ СН'!$H$26</f>
        <v>2478.5782855499997</v>
      </c>
      <c r="G145" s="36">
        <f>SUMIFS(СВЦЭМ!$D$39:$D$789,СВЦЭМ!$A$39:$A$789,$A145,СВЦЭМ!$B$39:$B$789,G$119)+'СЕТ СН'!$H$14+СВЦЭМ!$D$10+'СЕТ СН'!$H$6-'СЕТ СН'!$H$26</f>
        <v>2455.3467355999996</v>
      </c>
      <c r="H145" s="36">
        <f>SUMIFS(СВЦЭМ!$D$39:$D$789,СВЦЭМ!$A$39:$A$789,$A145,СВЦЭМ!$B$39:$B$789,H$119)+'СЕТ СН'!$H$14+СВЦЭМ!$D$10+'СЕТ СН'!$H$6-'СЕТ СН'!$H$26</f>
        <v>2376.7411987200003</v>
      </c>
      <c r="I145" s="36">
        <f>SUMIFS(СВЦЭМ!$D$39:$D$789,СВЦЭМ!$A$39:$A$789,$A145,СВЦЭМ!$B$39:$B$789,I$119)+'СЕТ СН'!$H$14+СВЦЭМ!$D$10+'СЕТ СН'!$H$6-'СЕТ СН'!$H$26</f>
        <v>2315.5552875900003</v>
      </c>
      <c r="J145" s="36">
        <f>SUMIFS(СВЦЭМ!$D$39:$D$789,СВЦЭМ!$A$39:$A$789,$A145,СВЦЭМ!$B$39:$B$789,J$119)+'СЕТ СН'!$H$14+СВЦЭМ!$D$10+'СЕТ СН'!$H$6-'СЕТ СН'!$H$26</f>
        <v>2281.4979566100001</v>
      </c>
      <c r="K145" s="36">
        <f>SUMIFS(СВЦЭМ!$D$39:$D$789,СВЦЭМ!$A$39:$A$789,$A145,СВЦЭМ!$B$39:$B$789,K$119)+'СЕТ СН'!$H$14+СВЦЭМ!$D$10+'СЕТ СН'!$H$6-'СЕТ СН'!$H$26</f>
        <v>2262.33611204</v>
      </c>
      <c r="L145" s="36">
        <f>SUMIFS(СВЦЭМ!$D$39:$D$789,СВЦЭМ!$A$39:$A$789,$A145,СВЦЭМ!$B$39:$B$789,L$119)+'СЕТ СН'!$H$14+СВЦЭМ!$D$10+'СЕТ СН'!$H$6-'СЕТ СН'!$H$26</f>
        <v>2261.24222289</v>
      </c>
      <c r="M145" s="36">
        <f>SUMIFS(СВЦЭМ!$D$39:$D$789,СВЦЭМ!$A$39:$A$789,$A145,СВЦЭМ!$B$39:$B$789,M$119)+'СЕТ СН'!$H$14+СВЦЭМ!$D$10+'СЕТ СН'!$H$6-'СЕТ СН'!$H$26</f>
        <v>2249.2210406200002</v>
      </c>
      <c r="N145" s="36">
        <f>SUMIFS(СВЦЭМ!$D$39:$D$789,СВЦЭМ!$A$39:$A$789,$A145,СВЦЭМ!$B$39:$B$789,N$119)+'СЕТ СН'!$H$14+СВЦЭМ!$D$10+'СЕТ СН'!$H$6-'СЕТ СН'!$H$26</f>
        <v>2250.7658241000004</v>
      </c>
      <c r="O145" s="36">
        <f>SUMIFS(СВЦЭМ!$D$39:$D$789,СВЦЭМ!$A$39:$A$789,$A145,СВЦЭМ!$B$39:$B$789,O$119)+'СЕТ СН'!$H$14+СВЦЭМ!$D$10+'СЕТ СН'!$H$6-'СЕТ СН'!$H$26</f>
        <v>2242.4997183700002</v>
      </c>
      <c r="P145" s="36">
        <f>SUMIFS(СВЦЭМ!$D$39:$D$789,СВЦЭМ!$A$39:$A$789,$A145,СВЦЭМ!$B$39:$B$789,P$119)+'СЕТ СН'!$H$14+СВЦЭМ!$D$10+'СЕТ СН'!$H$6-'СЕТ СН'!$H$26</f>
        <v>2254.0650388200002</v>
      </c>
      <c r="Q145" s="36">
        <f>SUMIFS(СВЦЭМ!$D$39:$D$789,СВЦЭМ!$A$39:$A$789,$A145,СВЦЭМ!$B$39:$B$789,Q$119)+'СЕТ СН'!$H$14+СВЦЭМ!$D$10+'СЕТ СН'!$H$6-'СЕТ СН'!$H$26</f>
        <v>2303.9023572000001</v>
      </c>
      <c r="R145" s="36">
        <f>SUMIFS(СВЦЭМ!$D$39:$D$789,СВЦЭМ!$A$39:$A$789,$A145,СВЦЭМ!$B$39:$B$789,R$119)+'СЕТ СН'!$H$14+СВЦЭМ!$D$10+'СЕТ СН'!$H$6-'СЕТ СН'!$H$26</f>
        <v>2263.4017371300001</v>
      </c>
      <c r="S145" s="36">
        <f>SUMIFS(СВЦЭМ!$D$39:$D$789,СВЦЭМ!$A$39:$A$789,$A145,СВЦЭМ!$B$39:$B$789,S$119)+'СЕТ СН'!$H$14+СВЦЭМ!$D$10+'СЕТ СН'!$H$6-'СЕТ СН'!$H$26</f>
        <v>2270.0362458600002</v>
      </c>
      <c r="T145" s="36">
        <f>SUMIFS(СВЦЭМ!$D$39:$D$789,СВЦЭМ!$A$39:$A$789,$A145,СВЦЭМ!$B$39:$B$789,T$119)+'СЕТ СН'!$H$14+СВЦЭМ!$D$10+'СЕТ СН'!$H$6-'СЕТ СН'!$H$26</f>
        <v>2253.72447926</v>
      </c>
      <c r="U145" s="36">
        <f>SUMIFS(СВЦЭМ!$D$39:$D$789,СВЦЭМ!$A$39:$A$789,$A145,СВЦЭМ!$B$39:$B$789,U$119)+'СЕТ СН'!$H$14+СВЦЭМ!$D$10+'СЕТ СН'!$H$6-'СЕТ СН'!$H$26</f>
        <v>2266.3708786000002</v>
      </c>
      <c r="V145" s="36">
        <f>SUMIFS(СВЦЭМ!$D$39:$D$789,СВЦЭМ!$A$39:$A$789,$A145,СВЦЭМ!$B$39:$B$789,V$119)+'СЕТ СН'!$H$14+СВЦЭМ!$D$10+'СЕТ СН'!$H$6-'СЕТ СН'!$H$26</f>
        <v>2291.2907388900003</v>
      </c>
      <c r="W145" s="36">
        <f>SUMIFS(СВЦЭМ!$D$39:$D$789,СВЦЭМ!$A$39:$A$789,$A145,СВЦЭМ!$B$39:$B$789,W$119)+'СЕТ СН'!$H$14+СВЦЭМ!$D$10+'СЕТ СН'!$H$6-'СЕТ СН'!$H$26</f>
        <v>2302.2111941600001</v>
      </c>
      <c r="X145" s="36">
        <f>SUMIFS(СВЦЭМ!$D$39:$D$789,СВЦЭМ!$A$39:$A$789,$A145,СВЦЭМ!$B$39:$B$789,X$119)+'СЕТ СН'!$H$14+СВЦЭМ!$D$10+'СЕТ СН'!$H$6-'СЕТ СН'!$H$26</f>
        <v>2313.7468887200002</v>
      </c>
      <c r="Y145" s="36">
        <f>SUMIFS(СВЦЭМ!$D$39:$D$789,СВЦЭМ!$A$39:$A$789,$A145,СВЦЭМ!$B$39:$B$789,Y$119)+'СЕТ СН'!$H$14+СВЦЭМ!$D$10+'СЕТ СН'!$H$6-'СЕТ СН'!$H$26</f>
        <v>2329.0800043100003</v>
      </c>
    </row>
    <row r="146" spans="1:32" ht="15.75" x14ac:dyDescent="0.2">
      <c r="A146" s="35">
        <f t="shared" si="3"/>
        <v>45653</v>
      </c>
      <c r="B146" s="36">
        <f>SUMIFS(СВЦЭМ!$D$39:$D$789,СВЦЭМ!$A$39:$A$789,$A146,СВЦЭМ!$B$39:$B$789,B$119)+'СЕТ СН'!$H$14+СВЦЭМ!$D$10+'СЕТ СН'!$H$6-'СЕТ СН'!$H$26</f>
        <v>2428.8812386099999</v>
      </c>
      <c r="C146" s="36">
        <f>SUMIFS(СВЦЭМ!$D$39:$D$789,СВЦЭМ!$A$39:$A$789,$A146,СВЦЭМ!$B$39:$B$789,C$119)+'СЕТ СН'!$H$14+СВЦЭМ!$D$10+'СЕТ СН'!$H$6-'СЕТ СН'!$H$26</f>
        <v>2444.1485455500001</v>
      </c>
      <c r="D146" s="36">
        <f>SUMIFS(СВЦЭМ!$D$39:$D$789,СВЦЭМ!$A$39:$A$789,$A146,СВЦЭМ!$B$39:$B$789,D$119)+'СЕТ СН'!$H$14+СВЦЭМ!$D$10+'СЕТ СН'!$H$6-'СЕТ СН'!$H$26</f>
        <v>2457.1919016299998</v>
      </c>
      <c r="E146" s="36">
        <f>SUMIFS(СВЦЭМ!$D$39:$D$789,СВЦЭМ!$A$39:$A$789,$A146,СВЦЭМ!$B$39:$B$789,E$119)+'СЕТ СН'!$H$14+СВЦЭМ!$D$10+'СЕТ СН'!$H$6-'СЕТ СН'!$H$26</f>
        <v>2464.5302573499998</v>
      </c>
      <c r="F146" s="36">
        <f>SUMIFS(СВЦЭМ!$D$39:$D$789,СВЦЭМ!$A$39:$A$789,$A146,СВЦЭМ!$B$39:$B$789,F$119)+'СЕТ СН'!$H$14+СВЦЭМ!$D$10+'СЕТ СН'!$H$6-'СЕТ СН'!$H$26</f>
        <v>2457.2497477899997</v>
      </c>
      <c r="G146" s="36">
        <f>SUMIFS(СВЦЭМ!$D$39:$D$789,СВЦЭМ!$A$39:$A$789,$A146,СВЦЭМ!$B$39:$B$789,G$119)+'СЕТ СН'!$H$14+СВЦЭМ!$D$10+'СЕТ СН'!$H$6-'СЕТ СН'!$H$26</f>
        <v>2427.9204774599998</v>
      </c>
      <c r="H146" s="36">
        <f>SUMIFS(СВЦЭМ!$D$39:$D$789,СВЦЭМ!$A$39:$A$789,$A146,СВЦЭМ!$B$39:$B$789,H$119)+'СЕТ СН'!$H$14+СВЦЭМ!$D$10+'СЕТ СН'!$H$6-'СЕТ СН'!$H$26</f>
        <v>2352.5042847900004</v>
      </c>
      <c r="I146" s="36">
        <f>SUMIFS(СВЦЭМ!$D$39:$D$789,СВЦЭМ!$A$39:$A$789,$A146,СВЦЭМ!$B$39:$B$789,I$119)+'СЕТ СН'!$H$14+СВЦЭМ!$D$10+'СЕТ СН'!$H$6-'СЕТ СН'!$H$26</f>
        <v>2269.5331002100002</v>
      </c>
      <c r="J146" s="36">
        <f>SUMIFS(СВЦЭМ!$D$39:$D$789,СВЦЭМ!$A$39:$A$789,$A146,СВЦЭМ!$B$39:$B$789,J$119)+'СЕТ СН'!$H$14+СВЦЭМ!$D$10+'СЕТ СН'!$H$6-'СЕТ СН'!$H$26</f>
        <v>2243.7454884600002</v>
      </c>
      <c r="K146" s="36">
        <f>SUMIFS(СВЦЭМ!$D$39:$D$789,СВЦЭМ!$A$39:$A$789,$A146,СВЦЭМ!$B$39:$B$789,K$119)+'СЕТ СН'!$H$14+СВЦЭМ!$D$10+'СЕТ СН'!$H$6-'СЕТ СН'!$H$26</f>
        <v>2243.5575560800003</v>
      </c>
      <c r="L146" s="36">
        <f>SUMIFS(СВЦЭМ!$D$39:$D$789,СВЦЭМ!$A$39:$A$789,$A146,СВЦЭМ!$B$39:$B$789,L$119)+'СЕТ СН'!$H$14+СВЦЭМ!$D$10+'СЕТ СН'!$H$6-'СЕТ СН'!$H$26</f>
        <v>2264.6819101800002</v>
      </c>
      <c r="M146" s="36">
        <f>SUMIFS(СВЦЭМ!$D$39:$D$789,СВЦЭМ!$A$39:$A$789,$A146,СВЦЭМ!$B$39:$B$789,M$119)+'СЕТ СН'!$H$14+СВЦЭМ!$D$10+'СЕТ СН'!$H$6-'СЕТ СН'!$H$26</f>
        <v>2324.0762268200001</v>
      </c>
      <c r="N146" s="36">
        <f>SUMIFS(СВЦЭМ!$D$39:$D$789,СВЦЭМ!$A$39:$A$789,$A146,СВЦЭМ!$B$39:$B$789,N$119)+'СЕТ СН'!$H$14+СВЦЭМ!$D$10+'СЕТ СН'!$H$6-'СЕТ СН'!$H$26</f>
        <v>2346.1548010900001</v>
      </c>
      <c r="O146" s="36">
        <f>SUMIFS(СВЦЭМ!$D$39:$D$789,СВЦЭМ!$A$39:$A$789,$A146,СВЦЭМ!$B$39:$B$789,O$119)+'СЕТ СН'!$H$14+СВЦЭМ!$D$10+'СЕТ СН'!$H$6-'СЕТ СН'!$H$26</f>
        <v>2345.2789791</v>
      </c>
      <c r="P146" s="36">
        <f>SUMIFS(СВЦЭМ!$D$39:$D$789,СВЦЭМ!$A$39:$A$789,$A146,СВЦЭМ!$B$39:$B$789,P$119)+'СЕТ СН'!$H$14+СВЦЭМ!$D$10+'СЕТ СН'!$H$6-'СЕТ СН'!$H$26</f>
        <v>2333.1653841300003</v>
      </c>
      <c r="Q146" s="36">
        <f>SUMIFS(СВЦЭМ!$D$39:$D$789,СВЦЭМ!$A$39:$A$789,$A146,СВЦЭМ!$B$39:$B$789,Q$119)+'СЕТ СН'!$H$14+СВЦЭМ!$D$10+'СЕТ СН'!$H$6-'СЕТ СН'!$H$26</f>
        <v>2345.8614980700004</v>
      </c>
      <c r="R146" s="36">
        <f>SUMIFS(СВЦЭМ!$D$39:$D$789,СВЦЭМ!$A$39:$A$789,$A146,СВЦЭМ!$B$39:$B$789,R$119)+'СЕТ СН'!$H$14+СВЦЭМ!$D$10+'СЕТ СН'!$H$6-'СЕТ СН'!$H$26</f>
        <v>2335.69973269</v>
      </c>
      <c r="S146" s="36">
        <f>SUMIFS(СВЦЭМ!$D$39:$D$789,СВЦЭМ!$A$39:$A$789,$A146,СВЦЭМ!$B$39:$B$789,S$119)+'СЕТ СН'!$H$14+СВЦЭМ!$D$10+'СЕТ СН'!$H$6-'СЕТ СН'!$H$26</f>
        <v>2323.2256744000001</v>
      </c>
      <c r="T146" s="36">
        <f>SUMIFS(СВЦЭМ!$D$39:$D$789,СВЦЭМ!$A$39:$A$789,$A146,СВЦЭМ!$B$39:$B$789,T$119)+'СЕТ СН'!$H$14+СВЦЭМ!$D$10+'СЕТ СН'!$H$6-'СЕТ СН'!$H$26</f>
        <v>2296.5249409600001</v>
      </c>
      <c r="U146" s="36">
        <f>SUMIFS(СВЦЭМ!$D$39:$D$789,СВЦЭМ!$A$39:$A$789,$A146,СВЦЭМ!$B$39:$B$789,U$119)+'СЕТ СН'!$H$14+СВЦЭМ!$D$10+'СЕТ СН'!$H$6-'СЕТ СН'!$H$26</f>
        <v>2266.2648327100001</v>
      </c>
      <c r="V146" s="36">
        <f>SUMIFS(СВЦЭМ!$D$39:$D$789,СВЦЭМ!$A$39:$A$789,$A146,СВЦЭМ!$B$39:$B$789,V$119)+'СЕТ СН'!$H$14+СВЦЭМ!$D$10+'СЕТ СН'!$H$6-'СЕТ СН'!$H$26</f>
        <v>2275.8090504500001</v>
      </c>
      <c r="W146" s="36">
        <f>SUMIFS(СВЦЭМ!$D$39:$D$789,СВЦЭМ!$A$39:$A$789,$A146,СВЦЭМ!$B$39:$B$789,W$119)+'СЕТ СН'!$H$14+СВЦЭМ!$D$10+'СЕТ СН'!$H$6-'СЕТ СН'!$H$26</f>
        <v>2304.5048384300003</v>
      </c>
      <c r="X146" s="36">
        <f>SUMIFS(СВЦЭМ!$D$39:$D$789,СВЦЭМ!$A$39:$A$789,$A146,СВЦЭМ!$B$39:$B$789,X$119)+'СЕТ СН'!$H$14+СВЦЭМ!$D$10+'СЕТ СН'!$H$6-'СЕТ СН'!$H$26</f>
        <v>2346.90902061</v>
      </c>
      <c r="Y146" s="36">
        <f>SUMIFS(СВЦЭМ!$D$39:$D$789,СВЦЭМ!$A$39:$A$789,$A146,СВЦЭМ!$B$39:$B$789,Y$119)+'СЕТ СН'!$H$14+СВЦЭМ!$D$10+'СЕТ СН'!$H$6-'СЕТ СН'!$H$26</f>
        <v>2351.1873812600002</v>
      </c>
    </row>
    <row r="147" spans="1:32" ht="15.75" x14ac:dyDescent="0.2">
      <c r="A147" s="35">
        <f t="shared" si="3"/>
        <v>45654</v>
      </c>
      <c r="B147" s="36">
        <f>SUMIFS(СВЦЭМ!$D$39:$D$789,СВЦЭМ!$A$39:$A$789,$A147,СВЦЭМ!$B$39:$B$789,B$119)+'СЕТ СН'!$H$14+СВЦЭМ!$D$10+'СЕТ СН'!$H$6-'СЕТ СН'!$H$26</f>
        <v>2355.1401916100003</v>
      </c>
      <c r="C147" s="36">
        <f>SUMIFS(СВЦЭМ!$D$39:$D$789,СВЦЭМ!$A$39:$A$789,$A147,СВЦЭМ!$B$39:$B$789,C$119)+'СЕТ СН'!$H$14+СВЦЭМ!$D$10+'СЕТ СН'!$H$6-'СЕТ СН'!$H$26</f>
        <v>2393.9457359400003</v>
      </c>
      <c r="D147" s="36">
        <f>SUMIFS(СВЦЭМ!$D$39:$D$789,СВЦЭМ!$A$39:$A$789,$A147,СВЦЭМ!$B$39:$B$789,D$119)+'СЕТ СН'!$H$14+СВЦЭМ!$D$10+'СЕТ СН'!$H$6-'СЕТ СН'!$H$26</f>
        <v>2445.3978042699996</v>
      </c>
      <c r="E147" s="36">
        <f>SUMIFS(СВЦЭМ!$D$39:$D$789,СВЦЭМ!$A$39:$A$789,$A147,СВЦЭМ!$B$39:$B$789,E$119)+'СЕТ СН'!$H$14+СВЦЭМ!$D$10+'СЕТ СН'!$H$6-'СЕТ СН'!$H$26</f>
        <v>2463.2935489500001</v>
      </c>
      <c r="F147" s="36">
        <f>SUMIFS(СВЦЭМ!$D$39:$D$789,СВЦЭМ!$A$39:$A$789,$A147,СВЦЭМ!$B$39:$B$789,F$119)+'СЕТ СН'!$H$14+СВЦЭМ!$D$10+'СЕТ СН'!$H$6-'СЕТ СН'!$H$26</f>
        <v>2464.17819551</v>
      </c>
      <c r="G147" s="36">
        <f>SUMIFS(СВЦЭМ!$D$39:$D$789,СВЦЭМ!$A$39:$A$789,$A147,СВЦЭМ!$B$39:$B$789,G$119)+'СЕТ СН'!$H$14+СВЦЭМ!$D$10+'СЕТ СН'!$H$6-'СЕТ СН'!$H$26</f>
        <v>2435.3560379299997</v>
      </c>
      <c r="H147" s="36">
        <f>SUMIFS(СВЦЭМ!$D$39:$D$789,СВЦЭМ!$A$39:$A$789,$A147,СВЦЭМ!$B$39:$B$789,H$119)+'СЕТ СН'!$H$14+СВЦЭМ!$D$10+'СЕТ СН'!$H$6-'СЕТ СН'!$H$26</f>
        <v>2412.41040767</v>
      </c>
      <c r="I147" s="36">
        <f>SUMIFS(СВЦЭМ!$D$39:$D$789,СВЦЭМ!$A$39:$A$789,$A147,СВЦЭМ!$B$39:$B$789,I$119)+'СЕТ СН'!$H$14+СВЦЭМ!$D$10+'СЕТ СН'!$H$6-'СЕТ СН'!$H$26</f>
        <v>2341.8977972600001</v>
      </c>
      <c r="J147" s="36">
        <f>SUMIFS(СВЦЭМ!$D$39:$D$789,СВЦЭМ!$A$39:$A$789,$A147,СВЦЭМ!$B$39:$B$789,J$119)+'СЕТ СН'!$H$14+СВЦЭМ!$D$10+'СЕТ СН'!$H$6-'СЕТ СН'!$H$26</f>
        <v>2319.7313335900003</v>
      </c>
      <c r="K147" s="36">
        <f>SUMIFS(СВЦЭМ!$D$39:$D$789,СВЦЭМ!$A$39:$A$789,$A147,СВЦЭМ!$B$39:$B$789,K$119)+'СЕТ СН'!$H$14+СВЦЭМ!$D$10+'СЕТ СН'!$H$6-'СЕТ СН'!$H$26</f>
        <v>2299.8583595600003</v>
      </c>
      <c r="L147" s="36">
        <f>SUMIFS(СВЦЭМ!$D$39:$D$789,СВЦЭМ!$A$39:$A$789,$A147,СВЦЭМ!$B$39:$B$789,L$119)+'СЕТ СН'!$H$14+СВЦЭМ!$D$10+'СЕТ СН'!$H$6-'СЕТ СН'!$H$26</f>
        <v>2277.7623047500001</v>
      </c>
      <c r="M147" s="36">
        <f>SUMIFS(СВЦЭМ!$D$39:$D$789,СВЦЭМ!$A$39:$A$789,$A147,СВЦЭМ!$B$39:$B$789,M$119)+'СЕТ СН'!$H$14+СВЦЭМ!$D$10+'СЕТ СН'!$H$6-'СЕТ СН'!$H$26</f>
        <v>2333.9429176900003</v>
      </c>
      <c r="N147" s="36">
        <f>SUMIFS(СВЦЭМ!$D$39:$D$789,СВЦЭМ!$A$39:$A$789,$A147,СВЦЭМ!$B$39:$B$789,N$119)+'СЕТ СН'!$H$14+СВЦЭМ!$D$10+'СЕТ СН'!$H$6-'СЕТ СН'!$H$26</f>
        <v>2338.2842224800002</v>
      </c>
      <c r="O147" s="36">
        <f>SUMIFS(СВЦЭМ!$D$39:$D$789,СВЦЭМ!$A$39:$A$789,$A147,СВЦЭМ!$B$39:$B$789,O$119)+'СЕТ СН'!$H$14+СВЦЭМ!$D$10+'СЕТ СН'!$H$6-'СЕТ СН'!$H$26</f>
        <v>2344.7275628500001</v>
      </c>
      <c r="P147" s="36">
        <f>SUMIFS(СВЦЭМ!$D$39:$D$789,СВЦЭМ!$A$39:$A$789,$A147,СВЦЭМ!$B$39:$B$789,P$119)+'СЕТ СН'!$H$14+СВЦЭМ!$D$10+'СЕТ СН'!$H$6-'СЕТ СН'!$H$26</f>
        <v>2342.6327770400003</v>
      </c>
      <c r="Q147" s="36">
        <f>SUMIFS(СВЦЭМ!$D$39:$D$789,СВЦЭМ!$A$39:$A$789,$A147,СВЦЭМ!$B$39:$B$789,Q$119)+'СЕТ СН'!$H$14+СВЦЭМ!$D$10+'СЕТ СН'!$H$6-'СЕТ СН'!$H$26</f>
        <v>2355.73725397</v>
      </c>
      <c r="R147" s="36">
        <f>SUMIFS(СВЦЭМ!$D$39:$D$789,СВЦЭМ!$A$39:$A$789,$A147,СВЦЭМ!$B$39:$B$789,R$119)+'СЕТ СН'!$H$14+СВЦЭМ!$D$10+'СЕТ СН'!$H$6-'СЕТ СН'!$H$26</f>
        <v>2350.4428629600002</v>
      </c>
      <c r="S147" s="36">
        <f>SUMIFS(СВЦЭМ!$D$39:$D$789,СВЦЭМ!$A$39:$A$789,$A147,СВЦЭМ!$B$39:$B$789,S$119)+'СЕТ СН'!$H$14+СВЦЭМ!$D$10+'СЕТ СН'!$H$6-'СЕТ СН'!$H$26</f>
        <v>2324.1197481000004</v>
      </c>
      <c r="T147" s="36">
        <f>SUMIFS(СВЦЭМ!$D$39:$D$789,СВЦЭМ!$A$39:$A$789,$A147,СВЦЭМ!$B$39:$B$789,T$119)+'СЕТ СН'!$H$14+СВЦЭМ!$D$10+'СЕТ СН'!$H$6-'СЕТ СН'!$H$26</f>
        <v>2301.9228665200003</v>
      </c>
      <c r="U147" s="36">
        <f>SUMIFS(СВЦЭМ!$D$39:$D$789,СВЦЭМ!$A$39:$A$789,$A147,СВЦЭМ!$B$39:$B$789,U$119)+'СЕТ СН'!$H$14+СВЦЭМ!$D$10+'СЕТ СН'!$H$6-'СЕТ СН'!$H$26</f>
        <v>2317.2175238300001</v>
      </c>
      <c r="V147" s="36">
        <f>SUMIFS(СВЦЭМ!$D$39:$D$789,СВЦЭМ!$A$39:$A$789,$A147,СВЦЭМ!$B$39:$B$789,V$119)+'СЕТ СН'!$H$14+СВЦЭМ!$D$10+'СЕТ СН'!$H$6-'СЕТ СН'!$H$26</f>
        <v>2327.8750527000002</v>
      </c>
      <c r="W147" s="36">
        <f>SUMIFS(СВЦЭМ!$D$39:$D$789,СВЦЭМ!$A$39:$A$789,$A147,СВЦЭМ!$B$39:$B$789,W$119)+'СЕТ СН'!$H$14+СВЦЭМ!$D$10+'СЕТ СН'!$H$6-'СЕТ СН'!$H$26</f>
        <v>2337.32377825</v>
      </c>
      <c r="X147" s="36">
        <f>SUMIFS(СВЦЭМ!$D$39:$D$789,СВЦЭМ!$A$39:$A$789,$A147,СВЦЭМ!$B$39:$B$789,X$119)+'СЕТ СН'!$H$14+СВЦЭМ!$D$10+'СЕТ СН'!$H$6-'СЕТ СН'!$H$26</f>
        <v>2347.1488791500001</v>
      </c>
      <c r="Y147" s="36">
        <f>SUMIFS(СВЦЭМ!$D$39:$D$789,СВЦЭМ!$A$39:$A$789,$A147,СВЦЭМ!$B$39:$B$789,Y$119)+'СЕТ СН'!$H$14+СВЦЭМ!$D$10+'СЕТ СН'!$H$6-'СЕТ СН'!$H$26</f>
        <v>2420.23380916</v>
      </c>
    </row>
    <row r="148" spans="1:32" ht="15.75" x14ac:dyDescent="0.2">
      <c r="A148" s="35">
        <f t="shared" si="3"/>
        <v>45655</v>
      </c>
      <c r="B148" s="36">
        <f>SUMIFS(СВЦЭМ!$D$39:$D$789,СВЦЭМ!$A$39:$A$789,$A148,СВЦЭМ!$B$39:$B$789,B$119)+'СЕТ СН'!$H$14+СВЦЭМ!$D$10+'СЕТ СН'!$H$6-'СЕТ СН'!$H$26</f>
        <v>2290.17785159</v>
      </c>
      <c r="C148" s="36">
        <f>SUMIFS(СВЦЭМ!$D$39:$D$789,СВЦЭМ!$A$39:$A$789,$A148,СВЦЭМ!$B$39:$B$789,C$119)+'СЕТ СН'!$H$14+СВЦЭМ!$D$10+'СЕТ СН'!$H$6-'СЕТ СН'!$H$26</f>
        <v>2326.6319011000001</v>
      </c>
      <c r="D148" s="36">
        <f>SUMIFS(СВЦЭМ!$D$39:$D$789,СВЦЭМ!$A$39:$A$789,$A148,СВЦЭМ!$B$39:$B$789,D$119)+'СЕТ СН'!$H$14+СВЦЭМ!$D$10+'СЕТ СН'!$H$6-'СЕТ СН'!$H$26</f>
        <v>2432.7526220099999</v>
      </c>
      <c r="E148" s="36">
        <f>SUMIFS(СВЦЭМ!$D$39:$D$789,СВЦЭМ!$A$39:$A$789,$A148,СВЦЭМ!$B$39:$B$789,E$119)+'СЕТ СН'!$H$14+СВЦЭМ!$D$10+'СЕТ СН'!$H$6-'СЕТ СН'!$H$26</f>
        <v>2467.7941476199999</v>
      </c>
      <c r="F148" s="36">
        <f>SUMIFS(СВЦЭМ!$D$39:$D$789,СВЦЭМ!$A$39:$A$789,$A148,СВЦЭМ!$B$39:$B$789,F$119)+'СЕТ СН'!$H$14+СВЦЭМ!$D$10+'СЕТ СН'!$H$6-'СЕТ СН'!$H$26</f>
        <v>2476.4565443399997</v>
      </c>
      <c r="G148" s="36">
        <f>SUMIFS(СВЦЭМ!$D$39:$D$789,СВЦЭМ!$A$39:$A$789,$A148,СВЦЭМ!$B$39:$B$789,G$119)+'СЕТ СН'!$H$14+СВЦЭМ!$D$10+'СЕТ СН'!$H$6-'СЕТ СН'!$H$26</f>
        <v>2473.2772782399998</v>
      </c>
      <c r="H148" s="36">
        <f>SUMIFS(СВЦЭМ!$D$39:$D$789,СВЦЭМ!$A$39:$A$789,$A148,СВЦЭМ!$B$39:$B$789,H$119)+'СЕТ СН'!$H$14+СВЦЭМ!$D$10+'СЕТ СН'!$H$6-'СЕТ СН'!$H$26</f>
        <v>2434.0673196499997</v>
      </c>
      <c r="I148" s="36">
        <f>SUMIFS(СВЦЭМ!$D$39:$D$789,СВЦЭМ!$A$39:$A$789,$A148,СВЦЭМ!$B$39:$B$789,I$119)+'СЕТ СН'!$H$14+СВЦЭМ!$D$10+'СЕТ СН'!$H$6-'СЕТ СН'!$H$26</f>
        <v>2363.9408317000002</v>
      </c>
      <c r="J148" s="36">
        <f>SUMIFS(СВЦЭМ!$D$39:$D$789,СВЦЭМ!$A$39:$A$789,$A148,СВЦЭМ!$B$39:$B$789,J$119)+'СЕТ СН'!$H$14+СВЦЭМ!$D$10+'СЕТ СН'!$H$6-'СЕТ СН'!$H$26</f>
        <v>2338.8410031200001</v>
      </c>
      <c r="K148" s="36">
        <f>SUMIFS(СВЦЭМ!$D$39:$D$789,СВЦЭМ!$A$39:$A$789,$A148,СВЦЭМ!$B$39:$B$789,K$119)+'СЕТ СН'!$H$14+СВЦЭМ!$D$10+'СЕТ СН'!$H$6-'СЕТ СН'!$H$26</f>
        <v>2256.6239544200002</v>
      </c>
      <c r="L148" s="36">
        <f>SUMIFS(СВЦЭМ!$D$39:$D$789,СВЦЭМ!$A$39:$A$789,$A148,СВЦЭМ!$B$39:$B$789,L$119)+'СЕТ СН'!$H$14+СВЦЭМ!$D$10+'СЕТ СН'!$H$6-'СЕТ СН'!$H$26</f>
        <v>2232.3644629800001</v>
      </c>
      <c r="M148" s="36">
        <f>SUMIFS(СВЦЭМ!$D$39:$D$789,СВЦЭМ!$A$39:$A$789,$A148,СВЦЭМ!$B$39:$B$789,M$119)+'СЕТ СН'!$H$14+СВЦЭМ!$D$10+'СЕТ СН'!$H$6-'СЕТ СН'!$H$26</f>
        <v>2217.56299631</v>
      </c>
      <c r="N148" s="36">
        <f>SUMIFS(СВЦЭМ!$D$39:$D$789,СВЦЭМ!$A$39:$A$789,$A148,СВЦЭМ!$B$39:$B$789,N$119)+'СЕТ СН'!$H$14+СВЦЭМ!$D$10+'СЕТ СН'!$H$6-'СЕТ СН'!$H$26</f>
        <v>2196.09123985</v>
      </c>
      <c r="O148" s="36">
        <f>SUMIFS(СВЦЭМ!$D$39:$D$789,СВЦЭМ!$A$39:$A$789,$A148,СВЦЭМ!$B$39:$B$789,O$119)+'СЕТ СН'!$H$14+СВЦЭМ!$D$10+'СЕТ СН'!$H$6-'СЕТ СН'!$H$26</f>
        <v>2232.6493479600003</v>
      </c>
      <c r="P148" s="36">
        <f>SUMIFS(СВЦЭМ!$D$39:$D$789,СВЦЭМ!$A$39:$A$789,$A148,СВЦЭМ!$B$39:$B$789,P$119)+'СЕТ СН'!$H$14+СВЦЭМ!$D$10+'СЕТ СН'!$H$6-'СЕТ СН'!$H$26</f>
        <v>2243.1679429400001</v>
      </c>
      <c r="Q148" s="36">
        <f>SUMIFS(СВЦЭМ!$D$39:$D$789,СВЦЭМ!$A$39:$A$789,$A148,СВЦЭМ!$B$39:$B$789,Q$119)+'СЕТ СН'!$H$14+СВЦЭМ!$D$10+'СЕТ СН'!$H$6-'СЕТ СН'!$H$26</f>
        <v>2286.17556401</v>
      </c>
      <c r="R148" s="36">
        <f>SUMIFS(СВЦЭМ!$D$39:$D$789,СВЦЭМ!$A$39:$A$789,$A148,СВЦЭМ!$B$39:$B$789,R$119)+'СЕТ СН'!$H$14+СВЦЭМ!$D$10+'СЕТ СН'!$H$6-'СЕТ СН'!$H$26</f>
        <v>2256.1791348000002</v>
      </c>
      <c r="S148" s="36">
        <f>SUMIFS(СВЦЭМ!$D$39:$D$789,СВЦЭМ!$A$39:$A$789,$A148,СВЦЭМ!$B$39:$B$789,S$119)+'СЕТ СН'!$H$14+СВЦЭМ!$D$10+'СЕТ СН'!$H$6-'СЕТ СН'!$H$26</f>
        <v>2198.01734704</v>
      </c>
      <c r="T148" s="36">
        <f>SUMIFS(СВЦЭМ!$D$39:$D$789,СВЦЭМ!$A$39:$A$789,$A148,СВЦЭМ!$B$39:$B$789,T$119)+'СЕТ СН'!$H$14+СВЦЭМ!$D$10+'СЕТ СН'!$H$6-'СЕТ СН'!$H$26</f>
        <v>2158.7193051200002</v>
      </c>
      <c r="U148" s="36">
        <f>SUMIFS(СВЦЭМ!$D$39:$D$789,СВЦЭМ!$A$39:$A$789,$A148,СВЦЭМ!$B$39:$B$789,U$119)+'СЕТ СН'!$H$14+СВЦЭМ!$D$10+'СЕТ СН'!$H$6-'СЕТ СН'!$H$26</f>
        <v>2145.8898520300004</v>
      </c>
      <c r="V148" s="36">
        <f>SUMIFS(СВЦЭМ!$D$39:$D$789,СВЦЭМ!$A$39:$A$789,$A148,СВЦЭМ!$B$39:$B$789,V$119)+'СЕТ СН'!$H$14+СВЦЭМ!$D$10+'СЕТ СН'!$H$6-'СЕТ СН'!$H$26</f>
        <v>2178.3806298700001</v>
      </c>
      <c r="W148" s="36">
        <f>SUMIFS(СВЦЭМ!$D$39:$D$789,СВЦЭМ!$A$39:$A$789,$A148,СВЦЭМ!$B$39:$B$789,W$119)+'СЕТ СН'!$H$14+СВЦЭМ!$D$10+'СЕТ СН'!$H$6-'СЕТ СН'!$H$26</f>
        <v>2207.46107618</v>
      </c>
      <c r="X148" s="36">
        <f>SUMIFS(СВЦЭМ!$D$39:$D$789,СВЦЭМ!$A$39:$A$789,$A148,СВЦЭМ!$B$39:$B$789,X$119)+'СЕТ СН'!$H$14+СВЦЭМ!$D$10+'СЕТ СН'!$H$6-'СЕТ СН'!$H$26</f>
        <v>2244.4885449200001</v>
      </c>
      <c r="Y148" s="36">
        <f>SUMIFS(СВЦЭМ!$D$39:$D$789,СВЦЭМ!$A$39:$A$789,$A148,СВЦЭМ!$B$39:$B$789,Y$119)+'СЕТ СН'!$H$14+СВЦЭМ!$D$10+'СЕТ СН'!$H$6-'СЕТ СН'!$H$26</f>
        <v>2271.9408222800002</v>
      </c>
    </row>
    <row r="149" spans="1:32" ht="15.75" x14ac:dyDescent="0.2">
      <c r="A149" s="35">
        <f t="shared" si="3"/>
        <v>45656</v>
      </c>
      <c r="B149" s="36">
        <f>SUMIFS(СВЦЭМ!$D$39:$D$789,СВЦЭМ!$A$39:$A$789,$A149,СВЦЭМ!$B$39:$B$789,B$119)+'СЕТ СН'!$H$14+СВЦЭМ!$D$10+'СЕТ СН'!$H$6-'СЕТ СН'!$H$26</f>
        <v>2456.7466363099998</v>
      </c>
      <c r="C149" s="36">
        <f>SUMIFS(СВЦЭМ!$D$39:$D$789,СВЦЭМ!$A$39:$A$789,$A149,СВЦЭМ!$B$39:$B$789,C$119)+'СЕТ СН'!$H$14+СВЦЭМ!$D$10+'СЕТ СН'!$H$6-'СЕТ СН'!$H$26</f>
        <v>2511.3052824899996</v>
      </c>
      <c r="D149" s="36">
        <f>SUMIFS(СВЦЭМ!$D$39:$D$789,СВЦЭМ!$A$39:$A$789,$A149,СВЦЭМ!$B$39:$B$789,D$119)+'СЕТ СН'!$H$14+СВЦЭМ!$D$10+'СЕТ СН'!$H$6-'СЕТ СН'!$H$26</f>
        <v>2531.8021628699998</v>
      </c>
      <c r="E149" s="36">
        <f>SUMIFS(СВЦЭМ!$D$39:$D$789,СВЦЭМ!$A$39:$A$789,$A149,СВЦЭМ!$B$39:$B$789,E$119)+'СЕТ СН'!$H$14+СВЦЭМ!$D$10+'СЕТ СН'!$H$6-'СЕТ СН'!$H$26</f>
        <v>2547.1270285399996</v>
      </c>
      <c r="F149" s="36">
        <f>SUMIFS(СВЦЭМ!$D$39:$D$789,СВЦЭМ!$A$39:$A$789,$A149,СВЦЭМ!$B$39:$B$789,F$119)+'СЕТ СН'!$H$14+СВЦЭМ!$D$10+'СЕТ СН'!$H$6-'СЕТ СН'!$H$26</f>
        <v>2551.7814957799997</v>
      </c>
      <c r="G149" s="36">
        <f>SUMIFS(СВЦЭМ!$D$39:$D$789,СВЦЭМ!$A$39:$A$789,$A149,СВЦЭМ!$B$39:$B$789,G$119)+'СЕТ СН'!$H$14+СВЦЭМ!$D$10+'СЕТ СН'!$H$6-'СЕТ СН'!$H$26</f>
        <v>2548.8417014899997</v>
      </c>
      <c r="H149" s="36">
        <f>SUMIFS(СВЦЭМ!$D$39:$D$789,СВЦЭМ!$A$39:$A$789,$A149,СВЦЭМ!$B$39:$B$789,H$119)+'СЕТ СН'!$H$14+СВЦЭМ!$D$10+'СЕТ СН'!$H$6-'СЕТ СН'!$H$26</f>
        <v>2533.1507701099999</v>
      </c>
      <c r="I149" s="36">
        <f>SUMIFS(СВЦЭМ!$D$39:$D$789,СВЦЭМ!$A$39:$A$789,$A149,СВЦЭМ!$B$39:$B$789,I$119)+'СЕТ СН'!$H$14+СВЦЭМ!$D$10+'СЕТ СН'!$H$6-'СЕТ СН'!$H$26</f>
        <v>2506.8359407299999</v>
      </c>
      <c r="J149" s="36">
        <f>SUMIFS(СВЦЭМ!$D$39:$D$789,СВЦЭМ!$A$39:$A$789,$A149,СВЦЭМ!$B$39:$B$789,J$119)+'СЕТ СН'!$H$14+СВЦЭМ!$D$10+'СЕТ СН'!$H$6-'СЕТ СН'!$H$26</f>
        <v>2457.6486863699997</v>
      </c>
      <c r="K149" s="36">
        <f>SUMIFS(СВЦЭМ!$D$39:$D$789,СВЦЭМ!$A$39:$A$789,$A149,СВЦЭМ!$B$39:$B$789,K$119)+'СЕТ СН'!$H$14+СВЦЭМ!$D$10+'СЕТ СН'!$H$6-'СЕТ СН'!$H$26</f>
        <v>2364.59774677</v>
      </c>
      <c r="L149" s="36">
        <f>SUMIFS(СВЦЭМ!$D$39:$D$789,СВЦЭМ!$A$39:$A$789,$A149,СВЦЭМ!$B$39:$B$789,L$119)+'СЕТ СН'!$H$14+СВЦЭМ!$D$10+'СЕТ СН'!$H$6-'СЕТ СН'!$H$26</f>
        <v>2359.8635850700002</v>
      </c>
      <c r="M149" s="36">
        <f>SUMIFS(СВЦЭМ!$D$39:$D$789,СВЦЭМ!$A$39:$A$789,$A149,СВЦЭМ!$B$39:$B$789,M$119)+'СЕТ СН'!$H$14+СВЦЭМ!$D$10+'СЕТ СН'!$H$6-'СЕТ СН'!$H$26</f>
        <v>2357.9959471500001</v>
      </c>
      <c r="N149" s="36">
        <f>SUMIFS(СВЦЭМ!$D$39:$D$789,СВЦЭМ!$A$39:$A$789,$A149,СВЦЭМ!$B$39:$B$789,N$119)+'СЕТ СН'!$H$14+СВЦЭМ!$D$10+'СЕТ СН'!$H$6-'СЕТ СН'!$H$26</f>
        <v>2341.7030673100003</v>
      </c>
      <c r="O149" s="36">
        <f>SUMIFS(СВЦЭМ!$D$39:$D$789,СВЦЭМ!$A$39:$A$789,$A149,СВЦЭМ!$B$39:$B$789,O$119)+'СЕТ СН'!$H$14+СВЦЭМ!$D$10+'СЕТ СН'!$H$6-'СЕТ СН'!$H$26</f>
        <v>2360.2140269300003</v>
      </c>
      <c r="P149" s="36">
        <f>SUMIFS(СВЦЭМ!$D$39:$D$789,СВЦЭМ!$A$39:$A$789,$A149,СВЦЭМ!$B$39:$B$789,P$119)+'СЕТ СН'!$H$14+СВЦЭМ!$D$10+'СЕТ СН'!$H$6-'СЕТ СН'!$H$26</f>
        <v>2371.9015537700002</v>
      </c>
      <c r="Q149" s="36">
        <f>SUMIFS(СВЦЭМ!$D$39:$D$789,СВЦЭМ!$A$39:$A$789,$A149,СВЦЭМ!$B$39:$B$789,Q$119)+'СЕТ СН'!$H$14+СВЦЭМ!$D$10+'СЕТ СН'!$H$6-'СЕТ СН'!$H$26</f>
        <v>2372.7705734700003</v>
      </c>
      <c r="R149" s="36">
        <f>SUMIFS(СВЦЭМ!$D$39:$D$789,СВЦЭМ!$A$39:$A$789,$A149,СВЦЭМ!$B$39:$B$789,R$119)+'СЕТ СН'!$H$14+СВЦЭМ!$D$10+'СЕТ СН'!$H$6-'СЕТ СН'!$H$26</f>
        <v>2363.5875739500002</v>
      </c>
      <c r="S149" s="36">
        <f>SUMIFS(СВЦЭМ!$D$39:$D$789,СВЦЭМ!$A$39:$A$789,$A149,СВЦЭМ!$B$39:$B$789,S$119)+'СЕТ СН'!$H$14+СВЦЭМ!$D$10+'СЕТ СН'!$H$6-'СЕТ СН'!$H$26</f>
        <v>2326.9688919</v>
      </c>
      <c r="T149" s="36">
        <f>SUMIFS(СВЦЭМ!$D$39:$D$789,СВЦЭМ!$A$39:$A$789,$A149,СВЦЭМ!$B$39:$B$789,T$119)+'СЕТ СН'!$H$14+СВЦЭМ!$D$10+'СЕТ СН'!$H$6-'СЕТ СН'!$H$26</f>
        <v>2296.6687738400001</v>
      </c>
      <c r="U149" s="36">
        <f>SUMIFS(СВЦЭМ!$D$39:$D$789,СВЦЭМ!$A$39:$A$789,$A149,СВЦЭМ!$B$39:$B$789,U$119)+'СЕТ СН'!$H$14+СВЦЭМ!$D$10+'СЕТ СН'!$H$6-'СЕТ СН'!$H$26</f>
        <v>2302.8275082500004</v>
      </c>
      <c r="V149" s="36">
        <f>SUMIFS(СВЦЭМ!$D$39:$D$789,СВЦЭМ!$A$39:$A$789,$A149,СВЦЭМ!$B$39:$B$789,V$119)+'СЕТ СН'!$H$14+СВЦЭМ!$D$10+'СЕТ СН'!$H$6-'СЕТ СН'!$H$26</f>
        <v>2315.9618629400002</v>
      </c>
      <c r="W149" s="36">
        <f>SUMIFS(СВЦЭМ!$D$39:$D$789,СВЦЭМ!$A$39:$A$789,$A149,СВЦЭМ!$B$39:$B$789,W$119)+'СЕТ СН'!$H$14+СВЦЭМ!$D$10+'СЕТ СН'!$H$6-'СЕТ СН'!$H$26</f>
        <v>2327.5655483</v>
      </c>
      <c r="X149" s="36">
        <f>SUMIFS(СВЦЭМ!$D$39:$D$789,СВЦЭМ!$A$39:$A$789,$A149,СВЦЭМ!$B$39:$B$789,X$119)+'СЕТ СН'!$H$14+СВЦЭМ!$D$10+'СЕТ СН'!$H$6-'СЕТ СН'!$H$26</f>
        <v>2360.0962213500002</v>
      </c>
      <c r="Y149" s="36">
        <f>SUMIFS(СВЦЭМ!$D$39:$D$789,СВЦЭМ!$A$39:$A$789,$A149,СВЦЭМ!$B$39:$B$789,Y$119)+'СЕТ СН'!$H$14+СВЦЭМ!$D$10+'СЕТ СН'!$H$6-'СЕТ СН'!$H$26</f>
        <v>2369.35939431</v>
      </c>
    </row>
    <row r="150" spans="1:32" ht="15.75" x14ac:dyDescent="0.2">
      <c r="A150" s="35">
        <f t="shared" si="3"/>
        <v>45657</v>
      </c>
      <c r="B150" s="36">
        <f>SUMIFS(СВЦЭМ!$D$39:$D$789,СВЦЭМ!$A$39:$A$789,$A150,СВЦЭМ!$B$39:$B$789,B$119)+'СЕТ СН'!$H$14+СВЦЭМ!$D$10+'СЕТ СН'!$H$6-'СЕТ СН'!$H$26</f>
        <v>2396.83704167</v>
      </c>
      <c r="C150" s="36">
        <f>SUMIFS(СВЦЭМ!$D$39:$D$789,СВЦЭМ!$A$39:$A$789,$A150,СВЦЭМ!$B$39:$B$789,C$119)+'СЕТ СН'!$H$14+СВЦЭМ!$D$10+'СЕТ СН'!$H$6-'СЕТ СН'!$H$26</f>
        <v>2465.8910398999997</v>
      </c>
      <c r="D150" s="36">
        <f>SUMIFS(СВЦЭМ!$D$39:$D$789,СВЦЭМ!$A$39:$A$789,$A150,СВЦЭМ!$B$39:$B$789,D$119)+'СЕТ СН'!$H$14+СВЦЭМ!$D$10+'СЕТ СН'!$H$6-'СЕТ СН'!$H$26</f>
        <v>2487.2816711799996</v>
      </c>
      <c r="E150" s="36">
        <f>SUMIFS(СВЦЭМ!$D$39:$D$789,СВЦЭМ!$A$39:$A$789,$A150,СВЦЭМ!$B$39:$B$789,E$119)+'СЕТ СН'!$H$14+СВЦЭМ!$D$10+'СЕТ СН'!$H$6-'СЕТ СН'!$H$26</f>
        <v>2530.2735640299998</v>
      </c>
      <c r="F150" s="36">
        <f>SUMIFS(СВЦЭМ!$D$39:$D$789,СВЦЭМ!$A$39:$A$789,$A150,СВЦЭМ!$B$39:$B$789,F$119)+'СЕТ СН'!$H$14+СВЦЭМ!$D$10+'СЕТ СН'!$H$6-'СЕТ СН'!$H$26</f>
        <v>2536.1438872999997</v>
      </c>
      <c r="G150" s="36">
        <f>SUMIFS(СВЦЭМ!$D$39:$D$789,СВЦЭМ!$A$39:$A$789,$A150,СВЦЭМ!$B$39:$B$789,G$119)+'СЕТ СН'!$H$14+СВЦЭМ!$D$10+'СЕТ СН'!$H$6-'СЕТ СН'!$H$26</f>
        <v>2517.4374218399998</v>
      </c>
      <c r="H150" s="36">
        <f>SUMIFS(СВЦЭМ!$D$39:$D$789,СВЦЭМ!$A$39:$A$789,$A150,СВЦЭМ!$B$39:$B$789,H$119)+'СЕТ СН'!$H$14+СВЦЭМ!$D$10+'СЕТ СН'!$H$6-'СЕТ СН'!$H$26</f>
        <v>2510.3975024699998</v>
      </c>
      <c r="I150" s="36">
        <f>SUMIFS(СВЦЭМ!$D$39:$D$789,СВЦЭМ!$A$39:$A$789,$A150,СВЦЭМ!$B$39:$B$789,I$119)+'СЕТ СН'!$H$14+СВЦЭМ!$D$10+'СЕТ СН'!$H$6-'СЕТ СН'!$H$26</f>
        <v>2489.3902508900001</v>
      </c>
      <c r="J150" s="36">
        <f>SUMIFS(СВЦЭМ!$D$39:$D$789,СВЦЭМ!$A$39:$A$789,$A150,СВЦЭМ!$B$39:$B$789,J$119)+'СЕТ СН'!$H$14+СВЦЭМ!$D$10+'СЕТ СН'!$H$6-'СЕТ СН'!$H$26</f>
        <v>2382.4666896900003</v>
      </c>
      <c r="K150" s="36">
        <f>SUMIFS(СВЦЭМ!$D$39:$D$789,СВЦЭМ!$A$39:$A$789,$A150,СВЦЭМ!$B$39:$B$789,K$119)+'СЕТ СН'!$H$14+СВЦЭМ!$D$10+'СЕТ СН'!$H$6-'СЕТ СН'!$H$26</f>
        <v>2336.81532281</v>
      </c>
      <c r="L150" s="36">
        <f>SUMIFS(СВЦЭМ!$D$39:$D$789,СВЦЭМ!$A$39:$A$789,$A150,СВЦЭМ!$B$39:$B$789,L$119)+'СЕТ СН'!$H$14+СВЦЭМ!$D$10+'СЕТ СН'!$H$6-'СЕТ СН'!$H$26</f>
        <v>2308.6333203100003</v>
      </c>
      <c r="M150" s="36">
        <f>SUMIFS(СВЦЭМ!$D$39:$D$789,СВЦЭМ!$A$39:$A$789,$A150,СВЦЭМ!$B$39:$B$789,M$119)+'СЕТ СН'!$H$14+СВЦЭМ!$D$10+'СЕТ СН'!$H$6-'СЕТ СН'!$H$26</f>
        <v>2279.8135230300004</v>
      </c>
      <c r="N150" s="36">
        <f>SUMIFS(СВЦЭМ!$D$39:$D$789,СВЦЭМ!$A$39:$A$789,$A150,СВЦЭМ!$B$39:$B$789,N$119)+'СЕТ СН'!$H$14+СВЦЭМ!$D$10+'СЕТ СН'!$H$6-'СЕТ СН'!$H$26</f>
        <v>2281.3296223500001</v>
      </c>
      <c r="O150" s="36">
        <f>SUMIFS(СВЦЭМ!$D$39:$D$789,СВЦЭМ!$A$39:$A$789,$A150,СВЦЭМ!$B$39:$B$789,O$119)+'СЕТ СН'!$H$14+СВЦЭМ!$D$10+'СЕТ СН'!$H$6-'СЕТ СН'!$H$26</f>
        <v>2309.0315641700004</v>
      </c>
      <c r="P150" s="36">
        <f>SUMIFS(СВЦЭМ!$D$39:$D$789,СВЦЭМ!$A$39:$A$789,$A150,СВЦЭМ!$B$39:$B$789,P$119)+'СЕТ СН'!$H$14+СВЦЭМ!$D$10+'СЕТ СН'!$H$6-'СЕТ СН'!$H$26</f>
        <v>2298.3993722800001</v>
      </c>
      <c r="Q150" s="36">
        <f>SUMIFS(СВЦЭМ!$D$39:$D$789,СВЦЭМ!$A$39:$A$789,$A150,СВЦЭМ!$B$39:$B$789,Q$119)+'СЕТ СН'!$H$14+СВЦЭМ!$D$10+'СЕТ СН'!$H$6-'СЕТ СН'!$H$26</f>
        <v>2292.1405564400002</v>
      </c>
      <c r="R150" s="36">
        <f>SUMIFS(СВЦЭМ!$D$39:$D$789,СВЦЭМ!$A$39:$A$789,$A150,СВЦЭМ!$B$39:$B$789,R$119)+'СЕТ СН'!$H$14+СВЦЭМ!$D$10+'СЕТ СН'!$H$6-'СЕТ СН'!$H$26</f>
        <v>2270.9432785700001</v>
      </c>
      <c r="S150" s="36">
        <f>SUMIFS(СВЦЭМ!$D$39:$D$789,СВЦЭМ!$A$39:$A$789,$A150,СВЦЭМ!$B$39:$B$789,S$119)+'СЕТ СН'!$H$14+СВЦЭМ!$D$10+'СЕТ СН'!$H$6-'СЕТ СН'!$H$26</f>
        <v>2248.1353312200004</v>
      </c>
      <c r="T150" s="36">
        <f>SUMIFS(СВЦЭМ!$D$39:$D$789,СВЦЭМ!$A$39:$A$789,$A150,СВЦЭМ!$B$39:$B$789,T$119)+'СЕТ СН'!$H$14+СВЦЭМ!$D$10+'СЕТ СН'!$H$6-'СЕТ СН'!$H$26</f>
        <v>2209.5307981400001</v>
      </c>
      <c r="U150" s="36">
        <f>SUMIFS(СВЦЭМ!$D$39:$D$789,СВЦЭМ!$A$39:$A$789,$A150,СВЦЭМ!$B$39:$B$789,U$119)+'СЕТ СН'!$H$14+СВЦЭМ!$D$10+'СЕТ СН'!$H$6-'СЕТ СН'!$H$26</f>
        <v>2195.4507322100003</v>
      </c>
      <c r="V150" s="36">
        <f>SUMIFS(СВЦЭМ!$D$39:$D$789,СВЦЭМ!$A$39:$A$789,$A150,СВЦЭМ!$B$39:$B$789,V$119)+'СЕТ СН'!$H$14+СВЦЭМ!$D$10+'СЕТ СН'!$H$6-'СЕТ СН'!$H$26</f>
        <v>2224.40164142</v>
      </c>
      <c r="W150" s="36">
        <f>SUMIFS(СВЦЭМ!$D$39:$D$789,СВЦЭМ!$A$39:$A$789,$A150,СВЦЭМ!$B$39:$B$789,W$119)+'СЕТ СН'!$H$14+СВЦЭМ!$D$10+'СЕТ СН'!$H$6-'СЕТ СН'!$H$26</f>
        <v>2276.13379596</v>
      </c>
      <c r="X150" s="36">
        <f>SUMIFS(СВЦЭМ!$D$39:$D$789,СВЦЭМ!$A$39:$A$789,$A150,СВЦЭМ!$B$39:$B$789,X$119)+'СЕТ СН'!$H$14+СВЦЭМ!$D$10+'СЕТ СН'!$H$6-'СЕТ СН'!$H$26</f>
        <v>2301.9434452800001</v>
      </c>
      <c r="Y150" s="36">
        <f>SUMIFS(СВЦЭМ!$D$39:$D$789,СВЦЭМ!$A$39:$A$789,$A150,СВЦЭМ!$B$39:$B$789,Y$119)+'СЕТ СН'!$H$14+СВЦЭМ!$D$10+'СЕТ СН'!$H$6-'СЕТ СН'!$H$26</f>
        <v>2339.25198572</v>
      </c>
      <c r="Z150" s="36">
        <f>SUMIFS(СВЦЭМ!$D$39:$D$789,СВЦЭМ!$A$39:$A$789,$A150,СВЦЭМ!$B$39:$B$789,Z$119)+'СЕТ СН'!$H$14+СВЦЭМ!$D$10+'СЕТ СН'!$H$6-'СЕТ СН'!$H$26</f>
        <v>2380.76328934</v>
      </c>
      <c r="AA150" s="36">
        <f>SUMIFS(СВЦЭМ!$D$39:$D$789,СВЦЭМ!$A$39:$A$789,$A150,СВЦЭМ!$B$39:$B$789,AA$119)+'СЕТ СН'!$H$14+СВЦЭМ!$D$10+'СЕТ СН'!$H$6-'СЕТ СН'!$H$26</f>
        <v>2406.9616175599999</v>
      </c>
      <c r="AB150" s="36">
        <f>SUMIFS(СВЦЭМ!$D$39:$D$789,СВЦЭМ!$A$39:$A$789,$A150,СВЦЭМ!$B$39:$B$789,AB$119)+'СЕТ СН'!$H$14+СВЦЭМ!$D$10+'СЕТ СН'!$H$6-'СЕТ СН'!$H$26</f>
        <v>2419.3051998999999</v>
      </c>
      <c r="AC150" s="36">
        <f>SUMIFS(СВЦЭМ!$D$39:$D$789,СВЦЭМ!$A$39:$A$789,$A150,СВЦЭМ!$B$39:$B$789,AC$119)+'СЕТ СН'!$H$14+СВЦЭМ!$D$10+'СЕТ СН'!$H$6-'СЕТ СН'!$H$26</f>
        <v>2427.5340272899998</v>
      </c>
      <c r="AD150" s="36">
        <f>SUMIFS(СВЦЭМ!$D$39:$D$789,СВЦЭМ!$A$39:$A$789,$A150,СВЦЭМ!$B$39:$B$789,AD$119)+'СЕТ СН'!$H$14+СВЦЭМ!$D$10+'СЕТ СН'!$H$6-'СЕТ СН'!$H$26</f>
        <v>2444.3984062499999</v>
      </c>
      <c r="AE150" s="36">
        <f>SUMIFS(СВЦЭМ!$D$39:$D$789,СВЦЭМ!$A$39:$A$789,$A150,СВЦЭМ!$B$39:$B$789,AE$119)+'СЕТ СН'!$H$14+СВЦЭМ!$D$10+'СЕТ СН'!$H$6-'СЕТ СН'!$H$26</f>
        <v>2467.30012609</v>
      </c>
      <c r="AF150" s="36">
        <f>SUMIFS(СВЦЭМ!$D$39:$D$789,СВЦЭМ!$A$39:$A$789,$A150,СВЦЭМ!$B$39:$B$789,AF$119)+'СЕТ СН'!$H$14+СВЦЭМ!$D$10+'СЕТ СН'!$H$6-'СЕТ СН'!$H$26</f>
        <v>2510.0188298399999</v>
      </c>
    </row>
    <row r="151" spans="1:32"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32"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32" ht="12.75" customHeight="1" x14ac:dyDescent="0.2">
      <c r="A153" s="128" t="s">
        <v>7</v>
      </c>
      <c r="B153" s="131" t="s">
        <v>73</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32" ht="12.75" customHeight="1" x14ac:dyDescent="0.2">
      <c r="A154" s="129"/>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32" ht="12.75" customHeight="1" x14ac:dyDescent="0.2">
      <c r="A155" s="13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c r="Z155" s="34">
        <v>25</v>
      </c>
      <c r="AA155" s="34">
        <v>26</v>
      </c>
      <c r="AB155" s="34">
        <v>27</v>
      </c>
      <c r="AC155" s="34">
        <v>28</v>
      </c>
      <c r="AD155" s="34">
        <v>29</v>
      </c>
      <c r="AE155" s="34">
        <v>30</v>
      </c>
      <c r="AF155" s="34">
        <v>31</v>
      </c>
    </row>
    <row r="156" spans="1:32" ht="15.75" customHeight="1" x14ac:dyDescent="0.2">
      <c r="A156" s="35" t="str">
        <f>A120</f>
        <v>01.12.2024</v>
      </c>
      <c r="B156" s="36">
        <f>SUMIFS(СВЦЭМ!$D$39:$D$789,СВЦЭМ!$A$39:$A$789,$A156,СВЦЭМ!$B$39:$B$789,B$155)+'СЕТ СН'!$I$14+СВЦЭМ!$D$10+'СЕТ СН'!$I$6-'СЕТ СН'!$I$26</f>
        <v>2809.1029253799998</v>
      </c>
      <c r="C156" s="36">
        <f>SUMIFS(СВЦЭМ!$D$39:$D$789,СВЦЭМ!$A$39:$A$789,$A156,СВЦЭМ!$B$39:$B$789,C$155)+'СЕТ СН'!$I$14+СВЦЭМ!$D$10+'СЕТ СН'!$I$6-'СЕТ СН'!$I$26</f>
        <v>2855.6734206499996</v>
      </c>
      <c r="D156" s="36">
        <f>SUMIFS(СВЦЭМ!$D$39:$D$789,СВЦЭМ!$A$39:$A$789,$A156,СВЦЭМ!$B$39:$B$789,D$155)+'СЕТ СН'!$I$14+СВЦЭМ!$D$10+'СЕТ СН'!$I$6-'СЕТ СН'!$I$26</f>
        <v>2873.6859498699996</v>
      </c>
      <c r="E156" s="36">
        <f>SUMIFS(СВЦЭМ!$D$39:$D$789,СВЦЭМ!$A$39:$A$789,$A156,СВЦЭМ!$B$39:$B$789,E$155)+'СЕТ СН'!$I$14+СВЦЭМ!$D$10+'СЕТ СН'!$I$6-'СЕТ СН'!$I$26</f>
        <v>2867.8462261899999</v>
      </c>
      <c r="F156" s="36">
        <f>SUMIFS(СВЦЭМ!$D$39:$D$789,СВЦЭМ!$A$39:$A$789,$A156,СВЦЭМ!$B$39:$B$789,F$155)+'СЕТ СН'!$I$14+СВЦЭМ!$D$10+'СЕТ СН'!$I$6-'СЕТ СН'!$I$26</f>
        <v>2869.3263939699996</v>
      </c>
      <c r="G156" s="36">
        <f>SUMIFS(СВЦЭМ!$D$39:$D$789,СВЦЭМ!$A$39:$A$789,$A156,СВЦЭМ!$B$39:$B$789,G$155)+'СЕТ СН'!$I$14+СВЦЭМ!$D$10+'СЕТ СН'!$I$6-'СЕТ СН'!$I$26</f>
        <v>2886.9729895399996</v>
      </c>
      <c r="H156" s="36">
        <f>SUMIFS(СВЦЭМ!$D$39:$D$789,СВЦЭМ!$A$39:$A$789,$A156,СВЦЭМ!$B$39:$B$789,H$155)+'СЕТ СН'!$I$14+СВЦЭМ!$D$10+'СЕТ СН'!$I$6-'СЕТ СН'!$I$26</f>
        <v>2890.1935978499996</v>
      </c>
      <c r="I156" s="36">
        <f>SUMIFS(СВЦЭМ!$D$39:$D$789,СВЦЭМ!$A$39:$A$789,$A156,СВЦЭМ!$B$39:$B$789,I$155)+'СЕТ СН'!$I$14+СВЦЭМ!$D$10+'СЕТ СН'!$I$6-'СЕТ СН'!$I$26</f>
        <v>2892.41169722</v>
      </c>
      <c r="J156" s="36">
        <f>SUMIFS(СВЦЭМ!$D$39:$D$789,СВЦЭМ!$A$39:$A$789,$A156,СВЦЭМ!$B$39:$B$789,J$155)+'СЕТ СН'!$I$14+СВЦЭМ!$D$10+'СЕТ СН'!$I$6-'СЕТ СН'!$I$26</f>
        <v>2850.9520113599997</v>
      </c>
      <c r="K156" s="36">
        <f>SUMIFS(СВЦЭМ!$D$39:$D$789,СВЦЭМ!$A$39:$A$789,$A156,СВЦЭМ!$B$39:$B$789,K$155)+'СЕТ СН'!$I$14+СВЦЭМ!$D$10+'СЕТ СН'!$I$6-'СЕТ СН'!$I$26</f>
        <v>2856.1817341899996</v>
      </c>
      <c r="L156" s="36">
        <f>SUMIFS(СВЦЭМ!$D$39:$D$789,СВЦЭМ!$A$39:$A$789,$A156,СВЦЭМ!$B$39:$B$789,L$155)+'СЕТ СН'!$I$14+СВЦЭМ!$D$10+'СЕТ СН'!$I$6-'СЕТ СН'!$I$26</f>
        <v>2814.7607862899999</v>
      </c>
      <c r="M156" s="36">
        <f>SUMIFS(СВЦЭМ!$D$39:$D$789,СВЦЭМ!$A$39:$A$789,$A156,СВЦЭМ!$B$39:$B$789,M$155)+'СЕТ СН'!$I$14+СВЦЭМ!$D$10+'СЕТ СН'!$I$6-'СЕТ СН'!$I$26</f>
        <v>2813.6616169699996</v>
      </c>
      <c r="N156" s="36">
        <f>SUMIFS(СВЦЭМ!$D$39:$D$789,СВЦЭМ!$A$39:$A$789,$A156,СВЦЭМ!$B$39:$B$789,N$155)+'СЕТ СН'!$I$14+СВЦЭМ!$D$10+'СЕТ СН'!$I$6-'СЕТ СН'!$I$26</f>
        <v>2841.0372721999997</v>
      </c>
      <c r="O156" s="36">
        <f>SUMIFS(СВЦЭМ!$D$39:$D$789,СВЦЭМ!$A$39:$A$789,$A156,СВЦЭМ!$B$39:$B$789,O$155)+'СЕТ СН'!$I$14+СВЦЭМ!$D$10+'СЕТ СН'!$I$6-'СЕТ СН'!$I$26</f>
        <v>2853.3777868099996</v>
      </c>
      <c r="P156" s="36">
        <f>SUMIFS(СВЦЭМ!$D$39:$D$789,СВЦЭМ!$A$39:$A$789,$A156,СВЦЭМ!$B$39:$B$789,P$155)+'СЕТ СН'!$I$14+СВЦЭМ!$D$10+'СЕТ СН'!$I$6-'СЕТ СН'!$I$26</f>
        <v>2880.1817707899995</v>
      </c>
      <c r="Q156" s="36">
        <f>SUMIFS(СВЦЭМ!$D$39:$D$789,СВЦЭМ!$A$39:$A$789,$A156,СВЦЭМ!$B$39:$B$789,Q$155)+'СЕТ СН'!$I$14+СВЦЭМ!$D$10+'СЕТ СН'!$I$6-'СЕТ СН'!$I$26</f>
        <v>2899.9173783899996</v>
      </c>
      <c r="R156" s="36">
        <f>SUMIFS(СВЦЭМ!$D$39:$D$789,СВЦЭМ!$A$39:$A$789,$A156,СВЦЭМ!$B$39:$B$789,R$155)+'СЕТ СН'!$I$14+СВЦЭМ!$D$10+'СЕТ СН'!$I$6-'СЕТ СН'!$I$26</f>
        <v>2884.3285383899997</v>
      </c>
      <c r="S156" s="36">
        <f>SUMIFS(СВЦЭМ!$D$39:$D$789,СВЦЭМ!$A$39:$A$789,$A156,СВЦЭМ!$B$39:$B$789,S$155)+'СЕТ СН'!$I$14+СВЦЭМ!$D$10+'СЕТ СН'!$I$6-'СЕТ СН'!$I$26</f>
        <v>2829.6027104499999</v>
      </c>
      <c r="T156" s="36">
        <f>SUMIFS(СВЦЭМ!$D$39:$D$789,СВЦЭМ!$A$39:$A$789,$A156,СВЦЭМ!$B$39:$B$789,T$155)+'СЕТ СН'!$I$14+СВЦЭМ!$D$10+'СЕТ СН'!$I$6-'СЕТ СН'!$I$26</f>
        <v>2764.9572308399997</v>
      </c>
      <c r="U156" s="36">
        <f>SUMIFS(СВЦЭМ!$D$39:$D$789,СВЦЭМ!$A$39:$A$789,$A156,СВЦЭМ!$B$39:$B$789,U$155)+'СЕТ СН'!$I$14+СВЦЭМ!$D$10+'СЕТ СН'!$I$6-'СЕТ СН'!$I$26</f>
        <v>2783.1935152299998</v>
      </c>
      <c r="V156" s="36">
        <f>SUMIFS(СВЦЭМ!$D$39:$D$789,СВЦЭМ!$A$39:$A$789,$A156,СВЦЭМ!$B$39:$B$789,V$155)+'СЕТ СН'!$I$14+СВЦЭМ!$D$10+'СЕТ СН'!$I$6-'СЕТ СН'!$I$26</f>
        <v>2804.4945098099997</v>
      </c>
      <c r="W156" s="36">
        <f>SUMIFS(СВЦЭМ!$D$39:$D$789,СВЦЭМ!$A$39:$A$789,$A156,СВЦЭМ!$B$39:$B$789,W$155)+'СЕТ СН'!$I$14+СВЦЭМ!$D$10+'СЕТ СН'!$I$6-'СЕТ СН'!$I$26</f>
        <v>2822.6568927799999</v>
      </c>
      <c r="X156" s="36">
        <f>SUMIFS(СВЦЭМ!$D$39:$D$789,СВЦЭМ!$A$39:$A$789,$A156,СВЦЭМ!$B$39:$B$789,X$155)+'СЕТ СН'!$I$14+СВЦЭМ!$D$10+'СЕТ СН'!$I$6-'СЕТ СН'!$I$26</f>
        <v>2845.7444444599996</v>
      </c>
      <c r="Y156" s="36">
        <f>SUMIFS(СВЦЭМ!$D$39:$D$789,СВЦЭМ!$A$39:$A$789,$A156,СВЦЭМ!$B$39:$B$789,Y$155)+'СЕТ СН'!$I$14+СВЦЭМ!$D$10+'СЕТ СН'!$I$6-'СЕТ СН'!$I$26</f>
        <v>2912.1753269099995</v>
      </c>
      <c r="AA156" s="45"/>
    </row>
    <row r="157" spans="1:32" ht="15.75" x14ac:dyDescent="0.2">
      <c r="A157" s="35">
        <f>A156+1</f>
        <v>45628</v>
      </c>
      <c r="B157" s="36">
        <f>SUMIFS(СВЦЭМ!$D$39:$D$789,СВЦЭМ!$A$39:$A$789,$A157,СВЦЭМ!$B$39:$B$789,B$155)+'СЕТ СН'!$I$14+СВЦЭМ!$D$10+'СЕТ СН'!$I$6-'СЕТ СН'!$I$26</f>
        <v>2983.2428618099998</v>
      </c>
      <c r="C157" s="36">
        <f>SUMIFS(СВЦЭМ!$D$39:$D$789,СВЦЭМ!$A$39:$A$789,$A157,СВЦЭМ!$B$39:$B$789,C$155)+'СЕТ СН'!$I$14+СВЦЭМ!$D$10+'СЕТ СН'!$I$6-'СЕТ СН'!$I$26</f>
        <v>2969.6464249599999</v>
      </c>
      <c r="D157" s="36">
        <f>SUMIFS(СВЦЭМ!$D$39:$D$789,СВЦЭМ!$A$39:$A$789,$A157,СВЦЭМ!$B$39:$B$789,D$155)+'СЕТ СН'!$I$14+СВЦЭМ!$D$10+'СЕТ СН'!$I$6-'СЕТ СН'!$I$26</f>
        <v>2957.3435913399999</v>
      </c>
      <c r="E157" s="36">
        <f>SUMIFS(СВЦЭМ!$D$39:$D$789,СВЦЭМ!$A$39:$A$789,$A157,СВЦЭМ!$B$39:$B$789,E$155)+'СЕТ СН'!$I$14+СВЦЭМ!$D$10+'СЕТ СН'!$I$6-'СЕТ СН'!$I$26</f>
        <v>2967.4006984899997</v>
      </c>
      <c r="F157" s="36">
        <f>SUMIFS(СВЦЭМ!$D$39:$D$789,СВЦЭМ!$A$39:$A$789,$A157,СВЦЭМ!$B$39:$B$789,F$155)+'СЕТ СН'!$I$14+СВЦЭМ!$D$10+'СЕТ СН'!$I$6-'СЕТ СН'!$I$26</f>
        <v>2959.7356218999998</v>
      </c>
      <c r="G157" s="36">
        <f>SUMIFS(СВЦЭМ!$D$39:$D$789,СВЦЭМ!$A$39:$A$789,$A157,СВЦЭМ!$B$39:$B$789,G$155)+'СЕТ СН'!$I$14+СВЦЭМ!$D$10+'СЕТ СН'!$I$6-'СЕТ СН'!$I$26</f>
        <v>2964.0784488499999</v>
      </c>
      <c r="H157" s="36">
        <f>SUMIFS(СВЦЭМ!$D$39:$D$789,СВЦЭМ!$A$39:$A$789,$A157,СВЦЭМ!$B$39:$B$789,H$155)+'СЕТ СН'!$I$14+СВЦЭМ!$D$10+'СЕТ СН'!$I$6-'СЕТ СН'!$I$26</f>
        <v>2908.5439646599998</v>
      </c>
      <c r="I157" s="36">
        <f>SUMIFS(СВЦЭМ!$D$39:$D$789,СВЦЭМ!$A$39:$A$789,$A157,СВЦЭМ!$B$39:$B$789,I$155)+'СЕТ СН'!$I$14+СВЦЭМ!$D$10+'СЕТ СН'!$I$6-'СЕТ СН'!$I$26</f>
        <v>2828.6165005599996</v>
      </c>
      <c r="J157" s="36">
        <f>SUMIFS(СВЦЭМ!$D$39:$D$789,СВЦЭМ!$A$39:$A$789,$A157,СВЦЭМ!$B$39:$B$789,J$155)+'СЕТ СН'!$I$14+СВЦЭМ!$D$10+'СЕТ СН'!$I$6-'СЕТ СН'!$I$26</f>
        <v>2786.5440644400001</v>
      </c>
      <c r="K157" s="36">
        <f>SUMIFS(СВЦЭМ!$D$39:$D$789,СВЦЭМ!$A$39:$A$789,$A157,СВЦЭМ!$B$39:$B$789,K$155)+'СЕТ СН'!$I$14+СВЦЭМ!$D$10+'СЕТ СН'!$I$6-'СЕТ СН'!$I$26</f>
        <v>2772.6681828299998</v>
      </c>
      <c r="L157" s="36">
        <f>SUMIFS(СВЦЭМ!$D$39:$D$789,СВЦЭМ!$A$39:$A$789,$A157,СВЦЭМ!$B$39:$B$789,L$155)+'СЕТ СН'!$I$14+СВЦЭМ!$D$10+'СЕТ СН'!$I$6-'СЕТ СН'!$I$26</f>
        <v>2789.1172204099998</v>
      </c>
      <c r="M157" s="36">
        <f>SUMIFS(СВЦЭМ!$D$39:$D$789,СВЦЭМ!$A$39:$A$789,$A157,СВЦЭМ!$B$39:$B$789,M$155)+'СЕТ СН'!$I$14+СВЦЭМ!$D$10+'СЕТ СН'!$I$6-'СЕТ СН'!$I$26</f>
        <v>2803.7880276399997</v>
      </c>
      <c r="N157" s="36">
        <f>SUMIFS(СВЦЭМ!$D$39:$D$789,СВЦЭМ!$A$39:$A$789,$A157,СВЦЭМ!$B$39:$B$789,N$155)+'СЕТ СН'!$I$14+СВЦЭМ!$D$10+'СЕТ СН'!$I$6-'СЕТ СН'!$I$26</f>
        <v>2819.2274635899998</v>
      </c>
      <c r="O157" s="36">
        <f>SUMIFS(СВЦЭМ!$D$39:$D$789,СВЦЭМ!$A$39:$A$789,$A157,СВЦЭМ!$B$39:$B$789,O$155)+'СЕТ СН'!$I$14+СВЦЭМ!$D$10+'СЕТ СН'!$I$6-'СЕТ СН'!$I$26</f>
        <v>2834.7754007599997</v>
      </c>
      <c r="P157" s="36">
        <f>SUMIFS(СВЦЭМ!$D$39:$D$789,СВЦЭМ!$A$39:$A$789,$A157,СВЦЭМ!$B$39:$B$789,P$155)+'СЕТ СН'!$I$14+СВЦЭМ!$D$10+'СЕТ СН'!$I$6-'СЕТ СН'!$I$26</f>
        <v>2849.0010423699996</v>
      </c>
      <c r="Q157" s="36">
        <f>SUMIFS(СВЦЭМ!$D$39:$D$789,СВЦЭМ!$A$39:$A$789,$A157,СВЦЭМ!$B$39:$B$789,Q$155)+'СЕТ СН'!$I$14+СВЦЭМ!$D$10+'СЕТ СН'!$I$6-'СЕТ СН'!$I$26</f>
        <v>2847.6650587399999</v>
      </c>
      <c r="R157" s="36">
        <f>SUMIFS(СВЦЭМ!$D$39:$D$789,СВЦЭМ!$A$39:$A$789,$A157,СВЦЭМ!$B$39:$B$789,R$155)+'СЕТ СН'!$I$14+СВЦЭМ!$D$10+'СЕТ СН'!$I$6-'СЕТ СН'!$I$26</f>
        <v>2838.1594122999995</v>
      </c>
      <c r="S157" s="36">
        <f>SUMIFS(СВЦЭМ!$D$39:$D$789,СВЦЭМ!$A$39:$A$789,$A157,СВЦЭМ!$B$39:$B$789,S$155)+'СЕТ СН'!$I$14+СВЦЭМ!$D$10+'СЕТ СН'!$I$6-'СЕТ СН'!$I$26</f>
        <v>2790.1653990999998</v>
      </c>
      <c r="T157" s="36">
        <f>SUMIFS(СВЦЭМ!$D$39:$D$789,СВЦЭМ!$A$39:$A$789,$A157,СВЦЭМ!$B$39:$B$789,T$155)+'СЕТ СН'!$I$14+СВЦЭМ!$D$10+'СЕТ СН'!$I$6-'СЕТ СН'!$I$26</f>
        <v>2743.5997649300002</v>
      </c>
      <c r="U157" s="36">
        <f>SUMIFS(СВЦЭМ!$D$39:$D$789,СВЦЭМ!$A$39:$A$789,$A157,СВЦЭМ!$B$39:$B$789,U$155)+'СЕТ СН'!$I$14+СВЦЭМ!$D$10+'СЕТ СН'!$I$6-'СЕТ СН'!$I$26</f>
        <v>2781.1864580599999</v>
      </c>
      <c r="V157" s="36">
        <f>SUMIFS(СВЦЭМ!$D$39:$D$789,СВЦЭМ!$A$39:$A$789,$A157,СВЦЭМ!$B$39:$B$789,V$155)+'СЕТ СН'!$I$14+СВЦЭМ!$D$10+'СЕТ СН'!$I$6-'СЕТ СН'!$I$26</f>
        <v>2809.3541708099997</v>
      </c>
      <c r="W157" s="36">
        <f>SUMIFS(СВЦЭМ!$D$39:$D$789,СВЦЭМ!$A$39:$A$789,$A157,СВЦЭМ!$B$39:$B$789,W$155)+'СЕТ СН'!$I$14+СВЦЭМ!$D$10+'СЕТ СН'!$I$6-'СЕТ СН'!$I$26</f>
        <v>2801.0472642399995</v>
      </c>
      <c r="X157" s="36">
        <f>SUMIFS(СВЦЭМ!$D$39:$D$789,СВЦЭМ!$A$39:$A$789,$A157,СВЦЭМ!$B$39:$B$789,X$155)+'СЕТ СН'!$I$14+СВЦЭМ!$D$10+'СЕТ СН'!$I$6-'СЕТ СН'!$I$26</f>
        <v>2800.8673950799998</v>
      </c>
      <c r="Y157" s="36">
        <f>SUMIFS(СВЦЭМ!$D$39:$D$789,СВЦЭМ!$A$39:$A$789,$A157,СВЦЭМ!$B$39:$B$789,Y$155)+'СЕТ СН'!$I$14+СВЦЭМ!$D$10+'СЕТ СН'!$I$6-'СЕТ СН'!$I$26</f>
        <v>2830.4688722999999</v>
      </c>
    </row>
    <row r="158" spans="1:32" ht="15.75" x14ac:dyDescent="0.2">
      <c r="A158" s="35">
        <f t="shared" ref="A158:A186" si="4">A157+1</f>
        <v>45629</v>
      </c>
      <c r="B158" s="36">
        <f>SUMIFS(СВЦЭМ!$D$39:$D$789,СВЦЭМ!$A$39:$A$789,$A158,СВЦЭМ!$B$39:$B$789,B$155)+'СЕТ СН'!$I$14+СВЦЭМ!$D$10+'СЕТ СН'!$I$6-'СЕТ СН'!$I$26</f>
        <v>2849.3706233099997</v>
      </c>
      <c r="C158" s="36">
        <f>SUMIFS(СВЦЭМ!$D$39:$D$789,СВЦЭМ!$A$39:$A$789,$A158,СВЦЭМ!$B$39:$B$789,C$155)+'СЕТ СН'!$I$14+СВЦЭМ!$D$10+'СЕТ СН'!$I$6-'СЕТ СН'!$I$26</f>
        <v>2887.6598089799995</v>
      </c>
      <c r="D158" s="36">
        <f>SUMIFS(СВЦЭМ!$D$39:$D$789,СВЦЭМ!$A$39:$A$789,$A158,СВЦЭМ!$B$39:$B$789,D$155)+'СЕТ СН'!$I$14+СВЦЭМ!$D$10+'СЕТ СН'!$I$6-'СЕТ СН'!$I$26</f>
        <v>2917.5553638399997</v>
      </c>
      <c r="E158" s="36">
        <f>SUMIFS(СВЦЭМ!$D$39:$D$789,СВЦЭМ!$A$39:$A$789,$A158,СВЦЭМ!$B$39:$B$789,E$155)+'СЕТ СН'!$I$14+СВЦЭМ!$D$10+'СЕТ СН'!$I$6-'СЕТ СН'!$I$26</f>
        <v>2945.7105534099996</v>
      </c>
      <c r="F158" s="36">
        <f>SUMIFS(СВЦЭМ!$D$39:$D$789,СВЦЭМ!$A$39:$A$789,$A158,СВЦЭМ!$B$39:$B$789,F$155)+'СЕТ СН'!$I$14+СВЦЭМ!$D$10+'СЕТ СН'!$I$6-'СЕТ СН'!$I$26</f>
        <v>2951.9295309599997</v>
      </c>
      <c r="G158" s="36">
        <f>SUMIFS(СВЦЭМ!$D$39:$D$789,СВЦЭМ!$A$39:$A$789,$A158,СВЦЭМ!$B$39:$B$789,G$155)+'СЕТ СН'!$I$14+СВЦЭМ!$D$10+'СЕТ СН'!$I$6-'СЕТ СН'!$I$26</f>
        <v>2905.8508857699999</v>
      </c>
      <c r="H158" s="36">
        <f>SUMIFS(СВЦЭМ!$D$39:$D$789,СВЦЭМ!$A$39:$A$789,$A158,СВЦЭМ!$B$39:$B$789,H$155)+'СЕТ СН'!$I$14+СВЦЭМ!$D$10+'СЕТ СН'!$I$6-'СЕТ СН'!$I$26</f>
        <v>2852.2831661599998</v>
      </c>
      <c r="I158" s="36">
        <f>SUMIFS(СВЦЭМ!$D$39:$D$789,СВЦЭМ!$A$39:$A$789,$A158,СВЦЭМ!$B$39:$B$789,I$155)+'СЕТ СН'!$I$14+СВЦЭМ!$D$10+'СЕТ СН'!$I$6-'СЕТ СН'!$I$26</f>
        <v>2783.9624360999996</v>
      </c>
      <c r="J158" s="36">
        <f>SUMIFS(СВЦЭМ!$D$39:$D$789,СВЦЭМ!$A$39:$A$789,$A158,СВЦЭМ!$B$39:$B$789,J$155)+'СЕТ СН'!$I$14+СВЦЭМ!$D$10+'СЕТ СН'!$I$6-'СЕТ СН'!$I$26</f>
        <v>2729.2177401200001</v>
      </c>
      <c r="K158" s="36">
        <f>SUMIFS(СВЦЭМ!$D$39:$D$789,СВЦЭМ!$A$39:$A$789,$A158,СВЦЭМ!$B$39:$B$789,K$155)+'СЕТ СН'!$I$14+СВЦЭМ!$D$10+'СЕТ СН'!$I$6-'СЕТ СН'!$I$26</f>
        <v>2734.9545206900002</v>
      </c>
      <c r="L158" s="36">
        <f>SUMIFS(СВЦЭМ!$D$39:$D$789,СВЦЭМ!$A$39:$A$789,$A158,СВЦЭМ!$B$39:$B$789,L$155)+'СЕТ СН'!$I$14+СВЦЭМ!$D$10+'СЕТ СН'!$I$6-'СЕТ СН'!$I$26</f>
        <v>2742.1962957300002</v>
      </c>
      <c r="M158" s="36">
        <f>SUMIFS(СВЦЭМ!$D$39:$D$789,СВЦЭМ!$A$39:$A$789,$A158,СВЦЭМ!$B$39:$B$789,M$155)+'СЕТ СН'!$I$14+СВЦЭМ!$D$10+'СЕТ СН'!$I$6-'СЕТ СН'!$I$26</f>
        <v>2744.8993215300002</v>
      </c>
      <c r="N158" s="36">
        <f>SUMIFS(СВЦЭМ!$D$39:$D$789,СВЦЭМ!$A$39:$A$789,$A158,СВЦЭМ!$B$39:$B$789,N$155)+'СЕТ СН'!$I$14+СВЦЭМ!$D$10+'СЕТ СН'!$I$6-'СЕТ СН'!$I$26</f>
        <v>2776.6234314599997</v>
      </c>
      <c r="O158" s="36">
        <f>SUMIFS(СВЦЭМ!$D$39:$D$789,СВЦЭМ!$A$39:$A$789,$A158,СВЦЭМ!$B$39:$B$789,O$155)+'СЕТ СН'!$I$14+СВЦЭМ!$D$10+'СЕТ СН'!$I$6-'СЕТ СН'!$I$26</f>
        <v>2788.58761215</v>
      </c>
      <c r="P158" s="36">
        <f>SUMIFS(СВЦЭМ!$D$39:$D$789,СВЦЭМ!$A$39:$A$789,$A158,СВЦЭМ!$B$39:$B$789,P$155)+'СЕТ СН'!$I$14+СВЦЭМ!$D$10+'СЕТ СН'!$I$6-'СЕТ СН'!$I$26</f>
        <v>2809.7866767199998</v>
      </c>
      <c r="Q158" s="36">
        <f>SUMIFS(СВЦЭМ!$D$39:$D$789,СВЦЭМ!$A$39:$A$789,$A158,СВЦЭМ!$B$39:$B$789,Q$155)+'СЕТ СН'!$I$14+СВЦЭМ!$D$10+'СЕТ СН'!$I$6-'СЕТ СН'!$I$26</f>
        <v>2835.2721342599998</v>
      </c>
      <c r="R158" s="36">
        <f>SUMIFS(СВЦЭМ!$D$39:$D$789,СВЦЭМ!$A$39:$A$789,$A158,СВЦЭМ!$B$39:$B$789,R$155)+'СЕТ СН'!$I$14+СВЦЭМ!$D$10+'СЕТ СН'!$I$6-'СЕТ СН'!$I$26</f>
        <v>2817.3321034999999</v>
      </c>
      <c r="S158" s="36">
        <f>SUMIFS(СВЦЭМ!$D$39:$D$789,СВЦЭМ!$A$39:$A$789,$A158,СВЦЭМ!$B$39:$B$789,S$155)+'СЕТ СН'!$I$14+СВЦЭМ!$D$10+'СЕТ СН'!$I$6-'СЕТ СН'!$I$26</f>
        <v>2772.3978091899994</v>
      </c>
      <c r="T158" s="36">
        <f>SUMIFS(СВЦЭМ!$D$39:$D$789,СВЦЭМ!$A$39:$A$789,$A158,СВЦЭМ!$B$39:$B$789,T$155)+'СЕТ СН'!$I$14+СВЦЭМ!$D$10+'СЕТ СН'!$I$6-'СЕТ СН'!$I$26</f>
        <v>2725.9915467000001</v>
      </c>
      <c r="U158" s="36">
        <f>SUMIFS(СВЦЭМ!$D$39:$D$789,СВЦЭМ!$A$39:$A$789,$A158,СВЦЭМ!$B$39:$B$789,U$155)+'СЕТ СН'!$I$14+СВЦЭМ!$D$10+'СЕТ СН'!$I$6-'СЕТ СН'!$I$26</f>
        <v>2746.4993365700002</v>
      </c>
      <c r="V158" s="36">
        <f>SUMIFS(СВЦЭМ!$D$39:$D$789,СВЦЭМ!$A$39:$A$789,$A158,СВЦЭМ!$B$39:$B$789,V$155)+'СЕТ СН'!$I$14+СВЦЭМ!$D$10+'СЕТ СН'!$I$6-'СЕТ СН'!$I$26</f>
        <v>2768.2536712699998</v>
      </c>
      <c r="W158" s="36">
        <f>SUMIFS(СВЦЭМ!$D$39:$D$789,СВЦЭМ!$A$39:$A$789,$A158,СВЦЭМ!$B$39:$B$789,W$155)+'СЕТ СН'!$I$14+СВЦЭМ!$D$10+'СЕТ СН'!$I$6-'СЕТ СН'!$I$26</f>
        <v>2783.13374333</v>
      </c>
      <c r="X158" s="36">
        <f>SUMIFS(СВЦЭМ!$D$39:$D$789,СВЦЭМ!$A$39:$A$789,$A158,СВЦЭМ!$B$39:$B$789,X$155)+'СЕТ СН'!$I$14+СВЦЭМ!$D$10+'СЕТ СН'!$I$6-'СЕТ СН'!$I$26</f>
        <v>2793.7584507799997</v>
      </c>
      <c r="Y158" s="36">
        <f>SUMIFS(СВЦЭМ!$D$39:$D$789,СВЦЭМ!$A$39:$A$789,$A158,СВЦЭМ!$B$39:$B$789,Y$155)+'СЕТ СН'!$I$14+СВЦЭМ!$D$10+'СЕТ СН'!$I$6-'СЕТ СН'!$I$26</f>
        <v>2829.8628774299996</v>
      </c>
    </row>
    <row r="159" spans="1:32" ht="15.75" x14ac:dyDescent="0.2">
      <c r="A159" s="35">
        <f t="shared" si="4"/>
        <v>45630</v>
      </c>
      <c r="B159" s="36">
        <f>SUMIFS(СВЦЭМ!$D$39:$D$789,СВЦЭМ!$A$39:$A$789,$A159,СВЦЭМ!$B$39:$B$789,B$155)+'СЕТ СН'!$I$14+СВЦЭМ!$D$10+'СЕТ СН'!$I$6-'СЕТ СН'!$I$26</f>
        <v>2863.7461360699999</v>
      </c>
      <c r="C159" s="36">
        <f>SUMIFS(СВЦЭМ!$D$39:$D$789,СВЦЭМ!$A$39:$A$789,$A159,СВЦЭМ!$B$39:$B$789,C$155)+'СЕТ СН'!$I$14+СВЦЭМ!$D$10+'СЕТ СН'!$I$6-'СЕТ СН'!$I$26</f>
        <v>2927.1565243699997</v>
      </c>
      <c r="D159" s="36">
        <f>SUMIFS(СВЦЭМ!$D$39:$D$789,СВЦЭМ!$A$39:$A$789,$A159,СВЦЭМ!$B$39:$B$789,D$155)+'СЕТ СН'!$I$14+СВЦЭМ!$D$10+'СЕТ СН'!$I$6-'СЕТ СН'!$I$26</f>
        <v>2951.2800683899995</v>
      </c>
      <c r="E159" s="36">
        <f>SUMIFS(СВЦЭМ!$D$39:$D$789,СВЦЭМ!$A$39:$A$789,$A159,СВЦЭМ!$B$39:$B$789,E$155)+'СЕТ СН'!$I$14+СВЦЭМ!$D$10+'СЕТ СН'!$I$6-'СЕТ СН'!$I$26</f>
        <v>2966.3612266899995</v>
      </c>
      <c r="F159" s="36">
        <f>SUMIFS(СВЦЭМ!$D$39:$D$789,СВЦЭМ!$A$39:$A$789,$A159,СВЦЭМ!$B$39:$B$789,F$155)+'СЕТ СН'!$I$14+СВЦЭМ!$D$10+'СЕТ СН'!$I$6-'СЕТ СН'!$I$26</f>
        <v>2960.1857273599999</v>
      </c>
      <c r="G159" s="36">
        <f>SUMIFS(СВЦЭМ!$D$39:$D$789,СВЦЭМ!$A$39:$A$789,$A159,СВЦЭМ!$B$39:$B$789,G$155)+'СЕТ СН'!$I$14+СВЦЭМ!$D$10+'СЕТ СН'!$I$6-'СЕТ СН'!$I$26</f>
        <v>2946.1938731399996</v>
      </c>
      <c r="H159" s="36">
        <f>SUMIFS(СВЦЭМ!$D$39:$D$789,СВЦЭМ!$A$39:$A$789,$A159,СВЦЭМ!$B$39:$B$789,H$155)+'СЕТ СН'!$I$14+СВЦЭМ!$D$10+'СЕТ СН'!$I$6-'СЕТ СН'!$I$26</f>
        <v>2916.7006264199999</v>
      </c>
      <c r="I159" s="36">
        <f>SUMIFS(СВЦЭМ!$D$39:$D$789,СВЦЭМ!$A$39:$A$789,$A159,СВЦЭМ!$B$39:$B$789,I$155)+'СЕТ СН'!$I$14+СВЦЭМ!$D$10+'СЕТ СН'!$I$6-'СЕТ СН'!$I$26</f>
        <v>2813.0890377099995</v>
      </c>
      <c r="J159" s="36">
        <f>SUMIFS(СВЦЭМ!$D$39:$D$789,СВЦЭМ!$A$39:$A$789,$A159,СВЦЭМ!$B$39:$B$789,J$155)+'СЕТ СН'!$I$14+СВЦЭМ!$D$10+'СЕТ СН'!$I$6-'СЕТ СН'!$I$26</f>
        <v>2761.7179730899998</v>
      </c>
      <c r="K159" s="36">
        <f>SUMIFS(СВЦЭМ!$D$39:$D$789,СВЦЭМ!$A$39:$A$789,$A159,СВЦЭМ!$B$39:$B$789,K$155)+'СЕТ СН'!$I$14+СВЦЭМ!$D$10+'СЕТ СН'!$I$6-'СЕТ СН'!$I$26</f>
        <v>2739.0949808300002</v>
      </c>
      <c r="L159" s="36">
        <f>SUMIFS(СВЦЭМ!$D$39:$D$789,СВЦЭМ!$A$39:$A$789,$A159,СВЦЭМ!$B$39:$B$789,L$155)+'СЕТ СН'!$I$14+СВЦЭМ!$D$10+'СЕТ СН'!$I$6-'СЕТ СН'!$I$26</f>
        <v>2670.1400535400003</v>
      </c>
      <c r="M159" s="36">
        <f>SUMIFS(СВЦЭМ!$D$39:$D$789,СВЦЭМ!$A$39:$A$789,$A159,СВЦЭМ!$B$39:$B$789,M$155)+'СЕТ СН'!$I$14+СВЦЭМ!$D$10+'СЕТ СН'!$I$6-'СЕТ СН'!$I$26</f>
        <v>2658.64605751</v>
      </c>
      <c r="N159" s="36">
        <f>SUMIFS(СВЦЭМ!$D$39:$D$789,СВЦЭМ!$A$39:$A$789,$A159,СВЦЭМ!$B$39:$B$789,N$155)+'СЕТ СН'!$I$14+СВЦЭМ!$D$10+'СЕТ СН'!$I$6-'СЕТ СН'!$I$26</f>
        <v>2693.0304722000001</v>
      </c>
      <c r="O159" s="36">
        <f>SUMIFS(СВЦЭМ!$D$39:$D$789,СВЦЭМ!$A$39:$A$789,$A159,СВЦЭМ!$B$39:$B$789,O$155)+'СЕТ СН'!$I$14+СВЦЭМ!$D$10+'СЕТ СН'!$I$6-'СЕТ СН'!$I$26</f>
        <v>2698.7606467099999</v>
      </c>
      <c r="P159" s="36">
        <f>SUMIFS(СВЦЭМ!$D$39:$D$789,СВЦЭМ!$A$39:$A$789,$A159,СВЦЭМ!$B$39:$B$789,P$155)+'СЕТ СН'!$I$14+СВЦЭМ!$D$10+'СЕТ СН'!$I$6-'СЕТ СН'!$I$26</f>
        <v>2712.1633947300002</v>
      </c>
      <c r="Q159" s="36">
        <f>SUMIFS(СВЦЭМ!$D$39:$D$789,СВЦЭМ!$A$39:$A$789,$A159,СВЦЭМ!$B$39:$B$789,Q$155)+'СЕТ СН'!$I$14+СВЦЭМ!$D$10+'СЕТ СН'!$I$6-'СЕТ СН'!$I$26</f>
        <v>2722.5625133600001</v>
      </c>
      <c r="R159" s="36">
        <f>SUMIFS(СВЦЭМ!$D$39:$D$789,СВЦЭМ!$A$39:$A$789,$A159,СВЦЭМ!$B$39:$B$789,R$155)+'СЕТ СН'!$I$14+СВЦЭМ!$D$10+'СЕТ СН'!$I$6-'СЕТ СН'!$I$26</f>
        <v>2714.0588439500002</v>
      </c>
      <c r="S159" s="36">
        <f>SUMIFS(СВЦЭМ!$D$39:$D$789,СВЦЭМ!$A$39:$A$789,$A159,СВЦЭМ!$B$39:$B$789,S$155)+'СЕТ СН'!$I$14+СВЦЭМ!$D$10+'СЕТ СН'!$I$6-'СЕТ СН'!$I$26</f>
        <v>2666.3753386200001</v>
      </c>
      <c r="T159" s="36">
        <f>SUMIFS(СВЦЭМ!$D$39:$D$789,СВЦЭМ!$A$39:$A$789,$A159,СВЦЭМ!$B$39:$B$789,T$155)+'СЕТ СН'!$I$14+СВЦЭМ!$D$10+'СЕТ СН'!$I$6-'СЕТ СН'!$I$26</f>
        <v>2619.5774100900003</v>
      </c>
      <c r="U159" s="36">
        <f>SUMIFS(СВЦЭМ!$D$39:$D$789,СВЦЭМ!$A$39:$A$789,$A159,СВЦЭМ!$B$39:$B$789,U$155)+'СЕТ СН'!$I$14+СВЦЭМ!$D$10+'СЕТ СН'!$I$6-'СЕТ СН'!$I$26</f>
        <v>2623.4452395500002</v>
      </c>
      <c r="V159" s="36">
        <f>SUMIFS(СВЦЭМ!$D$39:$D$789,СВЦЭМ!$A$39:$A$789,$A159,СВЦЭМ!$B$39:$B$789,V$155)+'СЕТ СН'!$I$14+СВЦЭМ!$D$10+'СЕТ СН'!$I$6-'СЕТ СН'!$I$26</f>
        <v>2661.099256</v>
      </c>
      <c r="W159" s="36">
        <f>SUMIFS(СВЦЭМ!$D$39:$D$789,СВЦЭМ!$A$39:$A$789,$A159,СВЦЭМ!$B$39:$B$789,W$155)+'СЕТ СН'!$I$14+СВЦЭМ!$D$10+'СЕТ СН'!$I$6-'СЕТ СН'!$I$26</f>
        <v>2682.3022852100003</v>
      </c>
      <c r="X159" s="36">
        <f>SUMIFS(СВЦЭМ!$D$39:$D$789,СВЦЭМ!$A$39:$A$789,$A159,СВЦЭМ!$B$39:$B$789,X$155)+'СЕТ СН'!$I$14+СВЦЭМ!$D$10+'СЕТ СН'!$I$6-'СЕТ СН'!$I$26</f>
        <v>2717.0789769200001</v>
      </c>
      <c r="Y159" s="36">
        <f>SUMIFS(СВЦЭМ!$D$39:$D$789,СВЦЭМ!$A$39:$A$789,$A159,СВЦЭМ!$B$39:$B$789,Y$155)+'СЕТ СН'!$I$14+СВЦЭМ!$D$10+'СЕТ СН'!$I$6-'СЕТ СН'!$I$26</f>
        <v>2754.0836261700001</v>
      </c>
    </row>
    <row r="160" spans="1:32" ht="15.75" x14ac:dyDescent="0.2">
      <c r="A160" s="35">
        <f t="shared" si="4"/>
        <v>45631</v>
      </c>
      <c r="B160" s="36">
        <f>SUMIFS(СВЦЭМ!$D$39:$D$789,СВЦЭМ!$A$39:$A$789,$A160,СВЦЭМ!$B$39:$B$789,B$155)+'СЕТ СН'!$I$14+СВЦЭМ!$D$10+'СЕТ СН'!$I$6-'СЕТ СН'!$I$26</f>
        <v>2763.4975973699998</v>
      </c>
      <c r="C160" s="36">
        <f>SUMIFS(СВЦЭМ!$D$39:$D$789,СВЦЭМ!$A$39:$A$789,$A160,СВЦЭМ!$B$39:$B$789,C$155)+'СЕТ СН'!$I$14+СВЦЭМ!$D$10+'СЕТ СН'!$I$6-'СЕТ СН'!$I$26</f>
        <v>2814.2627542699997</v>
      </c>
      <c r="D160" s="36">
        <f>SUMIFS(СВЦЭМ!$D$39:$D$789,СВЦЭМ!$A$39:$A$789,$A160,СВЦЭМ!$B$39:$B$789,D$155)+'СЕТ СН'!$I$14+СВЦЭМ!$D$10+'СЕТ СН'!$I$6-'СЕТ СН'!$I$26</f>
        <v>2826.4016845899996</v>
      </c>
      <c r="E160" s="36">
        <f>SUMIFS(СВЦЭМ!$D$39:$D$789,СВЦЭМ!$A$39:$A$789,$A160,СВЦЭМ!$B$39:$B$789,E$155)+'СЕТ СН'!$I$14+СВЦЭМ!$D$10+'СЕТ СН'!$I$6-'СЕТ СН'!$I$26</f>
        <v>2839.1508966599999</v>
      </c>
      <c r="F160" s="36">
        <f>SUMIFS(СВЦЭМ!$D$39:$D$789,СВЦЭМ!$A$39:$A$789,$A160,СВЦЭМ!$B$39:$B$789,F$155)+'СЕТ СН'!$I$14+СВЦЭМ!$D$10+'СЕТ СН'!$I$6-'СЕТ СН'!$I$26</f>
        <v>2832.6762017499996</v>
      </c>
      <c r="G160" s="36">
        <f>SUMIFS(СВЦЭМ!$D$39:$D$789,СВЦЭМ!$A$39:$A$789,$A160,СВЦЭМ!$B$39:$B$789,G$155)+'СЕТ СН'!$I$14+СВЦЭМ!$D$10+'СЕТ СН'!$I$6-'СЕТ СН'!$I$26</f>
        <v>2809.0253600999999</v>
      </c>
      <c r="H160" s="36">
        <f>SUMIFS(СВЦЭМ!$D$39:$D$789,СВЦЭМ!$A$39:$A$789,$A160,СВЦЭМ!$B$39:$B$789,H$155)+'СЕТ СН'!$I$14+СВЦЭМ!$D$10+'СЕТ СН'!$I$6-'СЕТ СН'!$I$26</f>
        <v>2735.0568822</v>
      </c>
      <c r="I160" s="36">
        <f>SUMIFS(СВЦЭМ!$D$39:$D$789,СВЦЭМ!$A$39:$A$789,$A160,СВЦЭМ!$B$39:$B$789,I$155)+'СЕТ СН'!$I$14+СВЦЭМ!$D$10+'СЕТ СН'!$I$6-'СЕТ СН'!$I$26</f>
        <v>2656.8193693600001</v>
      </c>
      <c r="J160" s="36">
        <f>SUMIFS(СВЦЭМ!$D$39:$D$789,СВЦЭМ!$A$39:$A$789,$A160,СВЦЭМ!$B$39:$B$789,J$155)+'СЕТ СН'!$I$14+СВЦЭМ!$D$10+'СЕТ СН'!$I$6-'СЕТ СН'!$I$26</f>
        <v>2615.3972488300001</v>
      </c>
      <c r="K160" s="36">
        <f>SUMIFS(СВЦЭМ!$D$39:$D$789,СВЦЭМ!$A$39:$A$789,$A160,СВЦЭМ!$B$39:$B$789,K$155)+'СЕТ СН'!$I$14+СВЦЭМ!$D$10+'СЕТ СН'!$I$6-'СЕТ СН'!$I$26</f>
        <v>2585.64607449</v>
      </c>
      <c r="L160" s="36">
        <f>SUMIFS(СВЦЭМ!$D$39:$D$789,СВЦЭМ!$A$39:$A$789,$A160,СВЦЭМ!$B$39:$B$789,L$155)+'СЕТ СН'!$I$14+СВЦЭМ!$D$10+'СЕТ СН'!$I$6-'СЕТ СН'!$I$26</f>
        <v>2575.8484097300002</v>
      </c>
      <c r="M160" s="36">
        <f>SUMIFS(СВЦЭМ!$D$39:$D$789,СВЦЭМ!$A$39:$A$789,$A160,СВЦЭМ!$B$39:$B$789,M$155)+'СЕТ СН'!$I$14+СВЦЭМ!$D$10+'СЕТ СН'!$I$6-'СЕТ СН'!$I$26</f>
        <v>2599.51869111</v>
      </c>
      <c r="N160" s="36">
        <f>SUMIFS(СВЦЭМ!$D$39:$D$789,СВЦЭМ!$A$39:$A$789,$A160,СВЦЭМ!$B$39:$B$789,N$155)+'СЕТ СН'!$I$14+СВЦЭМ!$D$10+'СЕТ СН'!$I$6-'СЕТ СН'!$I$26</f>
        <v>2610.86129385</v>
      </c>
      <c r="O160" s="36">
        <f>SUMIFS(СВЦЭМ!$D$39:$D$789,СВЦЭМ!$A$39:$A$789,$A160,СВЦЭМ!$B$39:$B$789,O$155)+'СЕТ СН'!$I$14+СВЦЭМ!$D$10+'СЕТ СН'!$I$6-'СЕТ СН'!$I$26</f>
        <v>2616.8859981400001</v>
      </c>
      <c r="P160" s="36">
        <f>SUMIFS(СВЦЭМ!$D$39:$D$789,СВЦЭМ!$A$39:$A$789,$A160,СВЦЭМ!$B$39:$B$789,P$155)+'СЕТ СН'!$I$14+СВЦЭМ!$D$10+'СЕТ СН'!$I$6-'СЕТ СН'!$I$26</f>
        <v>2631.6614497200003</v>
      </c>
      <c r="Q160" s="36">
        <f>SUMIFS(СВЦЭМ!$D$39:$D$789,СВЦЭМ!$A$39:$A$789,$A160,СВЦЭМ!$B$39:$B$789,Q$155)+'СЕТ СН'!$I$14+СВЦЭМ!$D$10+'СЕТ СН'!$I$6-'СЕТ СН'!$I$26</f>
        <v>2655.0280369900001</v>
      </c>
      <c r="R160" s="36">
        <f>SUMIFS(СВЦЭМ!$D$39:$D$789,СВЦЭМ!$A$39:$A$789,$A160,СВЦЭМ!$B$39:$B$789,R$155)+'СЕТ СН'!$I$14+СВЦЭМ!$D$10+'СЕТ СН'!$I$6-'СЕТ СН'!$I$26</f>
        <v>2657.2590390099999</v>
      </c>
      <c r="S160" s="36">
        <f>SUMIFS(СВЦЭМ!$D$39:$D$789,СВЦЭМ!$A$39:$A$789,$A160,СВЦЭМ!$B$39:$B$789,S$155)+'СЕТ СН'!$I$14+СВЦЭМ!$D$10+'СЕТ СН'!$I$6-'СЕТ СН'!$I$26</f>
        <v>2603.5519283600001</v>
      </c>
      <c r="T160" s="36">
        <f>SUMIFS(СВЦЭМ!$D$39:$D$789,СВЦЭМ!$A$39:$A$789,$A160,СВЦЭМ!$B$39:$B$789,T$155)+'СЕТ СН'!$I$14+СВЦЭМ!$D$10+'СЕТ СН'!$I$6-'СЕТ СН'!$I$26</f>
        <v>2552.3588326300001</v>
      </c>
      <c r="U160" s="36">
        <f>SUMIFS(СВЦЭМ!$D$39:$D$789,СВЦЭМ!$A$39:$A$789,$A160,СВЦЭМ!$B$39:$B$789,U$155)+'СЕТ СН'!$I$14+СВЦЭМ!$D$10+'СЕТ СН'!$I$6-'СЕТ СН'!$I$26</f>
        <v>2553.3154390499999</v>
      </c>
      <c r="V160" s="36">
        <f>SUMIFS(СВЦЭМ!$D$39:$D$789,СВЦЭМ!$A$39:$A$789,$A160,СВЦЭМ!$B$39:$B$789,V$155)+'СЕТ СН'!$I$14+СВЦЭМ!$D$10+'СЕТ СН'!$I$6-'СЕТ СН'!$I$26</f>
        <v>2586.9503976199999</v>
      </c>
      <c r="W160" s="36">
        <f>SUMIFS(СВЦЭМ!$D$39:$D$789,СВЦЭМ!$A$39:$A$789,$A160,СВЦЭМ!$B$39:$B$789,W$155)+'СЕТ СН'!$I$14+СВЦЭМ!$D$10+'СЕТ СН'!$I$6-'СЕТ СН'!$I$26</f>
        <v>2597.8178158199999</v>
      </c>
      <c r="X160" s="36">
        <f>SUMIFS(СВЦЭМ!$D$39:$D$789,СВЦЭМ!$A$39:$A$789,$A160,СВЦЭМ!$B$39:$B$789,X$155)+'СЕТ СН'!$I$14+СВЦЭМ!$D$10+'СЕТ СН'!$I$6-'СЕТ СН'!$I$26</f>
        <v>2612.8864312599999</v>
      </c>
      <c r="Y160" s="36">
        <f>SUMIFS(СВЦЭМ!$D$39:$D$789,СВЦЭМ!$A$39:$A$789,$A160,СВЦЭМ!$B$39:$B$789,Y$155)+'СЕТ СН'!$I$14+СВЦЭМ!$D$10+'СЕТ СН'!$I$6-'СЕТ СН'!$I$26</f>
        <v>2622.4536424900002</v>
      </c>
    </row>
    <row r="161" spans="1:25" ht="15.75" x14ac:dyDescent="0.2">
      <c r="A161" s="35">
        <f t="shared" si="4"/>
        <v>45632</v>
      </c>
      <c r="B161" s="36">
        <f>SUMIFS(СВЦЭМ!$D$39:$D$789,СВЦЭМ!$A$39:$A$789,$A161,СВЦЭМ!$B$39:$B$789,B$155)+'СЕТ СН'!$I$14+СВЦЭМ!$D$10+'СЕТ СН'!$I$6-'СЕТ СН'!$I$26</f>
        <v>2725.3069778200002</v>
      </c>
      <c r="C161" s="36">
        <f>SUMIFS(СВЦЭМ!$D$39:$D$789,СВЦЭМ!$A$39:$A$789,$A161,СВЦЭМ!$B$39:$B$789,C$155)+'СЕТ СН'!$I$14+СВЦЭМ!$D$10+'СЕТ СН'!$I$6-'СЕТ СН'!$I$26</f>
        <v>2793.0083240899999</v>
      </c>
      <c r="D161" s="36">
        <f>SUMIFS(СВЦЭМ!$D$39:$D$789,СВЦЭМ!$A$39:$A$789,$A161,СВЦЭМ!$B$39:$B$789,D$155)+'СЕТ СН'!$I$14+СВЦЭМ!$D$10+'СЕТ СН'!$I$6-'СЕТ СН'!$I$26</f>
        <v>2819.2583884899996</v>
      </c>
      <c r="E161" s="36">
        <f>SUMIFS(СВЦЭМ!$D$39:$D$789,СВЦЭМ!$A$39:$A$789,$A161,СВЦЭМ!$B$39:$B$789,E$155)+'СЕТ СН'!$I$14+СВЦЭМ!$D$10+'СЕТ СН'!$I$6-'СЕТ СН'!$I$26</f>
        <v>2830.2470224199997</v>
      </c>
      <c r="F161" s="36">
        <f>SUMIFS(СВЦЭМ!$D$39:$D$789,СВЦЭМ!$A$39:$A$789,$A161,СВЦЭМ!$B$39:$B$789,F$155)+'СЕТ СН'!$I$14+СВЦЭМ!$D$10+'СЕТ СН'!$I$6-'СЕТ СН'!$I$26</f>
        <v>2828.8436941799996</v>
      </c>
      <c r="G161" s="36">
        <f>SUMIFS(СВЦЭМ!$D$39:$D$789,СВЦЭМ!$A$39:$A$789,$A161,СВЦЭМ!$B$39:$B$789,G$155)+'СЕТ СН'!$I$14+СВЦЭМ!$D$10+'СЕТ СН'!$I$6-'СЕТ СН'!$I$26</f>
        <v>2811.1327831199997</v>
      </c>
      <c r="H161" s="36">
        <f>SUMIFS(СВЦЭМ!$D$39:$D$789,СВЦЭМ!$A$39:$A$789,$A161,СВЦЭМ!$B$39:$B$789,H$155)+'СЕТ СН'!$I$14+СВЦЭМ!$D$10+'СЕТ СН'!$I$6-'СЕТ СН'!$I$26</f>
        <v>2732.35001139</v>
      </c>
      <c r="I161" s="36">
        <f>SUMIFS(СВЦЭМ!$D$39:$D$789,СВЦЭМ!$A$39:$A$789,$A161,СВЦЭМ!$B$39:$B$789,I$155)+'СЕТ СН'!$I$14+СВЦЭМ!$D$10+'СЕТ СН'!$I$6-'СЕТ СН'!$I$26</f>
        <v>2663.3362041099999</v>
      </c>
      <c r="J161" s="36">
        <f>SUMIFS(СВЦЭМ!$D$39:$D$789,СВЦЭМ!$A$39:$A$789,$A161,СВЦЭМ!$B$39:$B$789,J$155)+'СЕТ СН'!$I$14+СВЦЭМ!$D$10+'СЕТ СН'!$I$6-'СЕТ СН'!$I$26</f>
        <v>2605.94861326</v>
      </c>
      <c r="K161" s="36">
        <f>SUMIFS(СВЦЭМ!$D$39:$D$789,СВЦЭМ!$A$39:$A$789,$A161,СВЦЭМ!$B$39:$B$789,K$155)+'СЕТ СН'!$I$14+СВЦЭМ!$D$10+'СЕТ СН'!$I$6-'СЕТ СН'!$I$26</f>
        <v>2575.4395511600001</v>
      </c>
      <c r="L161" s="36">
        <f>SUMIFS(СВЦЭМ!$D$39:$D$789,СВЦЭМ!$A$39:$A$789,$A161,СВЦЭМ!$B$39:$B$789,L$155)+'СЕТ СН'!$I$14+СВЦЭМ!$D$10+'СЕТ СН'!$I$6-'СЕТ СН'!$I$26</f>
        <v>2577.0487319200001</v>
      </c>
      <c r="M161" s="36">
        <f>SUMIFS(СВЦЭМ!$D$39:$D$789,СВЦЭМ!$A$39:$A$789,$A161,СВЦЭМ!$B$39:$B$789,M$155)+'СЕТ СН'!$I$14+СВЦЭМ!$D$10+'СЕТ СН'!$I$6-'СЕТ СН'!$I$26</f>
        <v>2591.4095706100002</v>
      </c>
      <c r="N161" s="36">
        <f>SUMIFS(СВЦЭМ!$D$39:$D$789,СВЦЭМ!$A$39:$A$789,$A161,СВЦЭМ!$B$39:$B$789,N$155)+'СЕТ СН'!$I$14+СВЦЭМ!$D$10+'СЕТ СН'!$I$6-'СЕТ СН'!$I$26</f>
        <v>2599.0550918500003</v>
      </c>
      <c r="O161" s="36">
        <f>SUMIFS(СВЦЭМ!$D$39:$D$789,СВЦЭМ!$A$39:$A$789,$A161,СВЦЭМ!$B$39:$B$789,O$155)+'СЕТ СН'!$I$14+СВЦЭМ!$D$10+'СЕТ СН'!$I$6-'СЕТ СН'!$I$26</f>
        <v>2605.5474962799999</v>
      </c>
      <c r="P161" s="36">
        <f>SUMIFS(СВЦЭМ!$D$39:$D$789,СВЦЭМ!$A$39:$A$789,$A161,СВЦЭМ!$B$39:$B$789,P$155)+'СЕТ СН'!$I$14+СВЦЭМ!$D$10+'СЕТ СН'!$I$6-'СЕТ СН'!$I$26</f>
        <v>2626.19384464</v>
      </c>
      <c r="Q161" s="36">
        <f>SUMIFS(СВЦЭМ!$D$39:$D$789,СВЦЭМ!$A$39:$A$789,$A161,СВЦЭМ!$B$39:$B$789,Q$155)+'СЕТ СН'!$I$14+СВЦЭМ!$D$10+'СЕТ СН'!$I$6-'СЕТ СН'!$I$26</f>
        <v>2637.6341072999999</v>
      </c>
      <c r="R161" s="36">
        <f>SUMIFS(СВЦЭМ!$D$39:$D$789,СВЦЭМ!$A$39:$A$789,$A161,СВЦЭМ!$B$39:$B$789,R$155)+'СЕТ СН'!$I$14+СВЦЭМ!$D$10+'СЕТ СН'!$I$6-'СЕТ СН'!$I$26</f>
        <v>2629.8501375300002</v>
      </c>
      <c r="S161" s="36">
        <f>SUMIFS(СВЦЭМ!$D$39:$D$789,СВЦЭМ!$A$39:$A$789,$A161,СВЦЭМ!$B$39:$B$789,S$155)+'СЕТ СН'!$I$14+СВЦЭМ!$D$10+'СЕТ СН'!$I$6-'СЕТ СН'!$I$26</f>
        <v>2609.4368567900001</v>
      </c>
      <c r="T161" s="36">
        <f>SUMIFS(СВЦЭМ!$D$39:$D$789,СВЦЭМ!$A$39:$A$789,$A161,СВЦЭМ!$B$39:$B$789,T$155)+'СЕТ СН'!$I$14+СВЦЭМ!$D$10+'СЕТ СН'!$I$6-'СЕТ СН'!$I$26</f>
        <v>2558.4886421199999</v>
      </c>
      <c r="U161" s="36">
        <f>SUMIFS(СВЦЭМ!$D$39:$D$789,СВЦЭМ!$A$39:$A$789,$A161,СВЦЭМ!$B$39:$B$789,U$155)+'СЕТ СН'!$I$14+СВЦЭМ!$D$10+'СЕТ СН'!$I$6-'СЕТ СН'!$I$26</f>
        <v>2545.5681164000002</v>
      </c>
      <c r="V161" s="36">
        <f>SUMIFS(СВЦЭМ!$D$39:$D$789,СВЦЭМ!$A$39:$A$789,$A161,СВЦЭМ!$B$39:$B$789,V$155)+'СЕТ СН'!$I$14+СВЦЭМ!$D$10+'СЕТ СН'!$I$6-'СЕТ СН'!$I$26</f>
        <v>2587.0800570800002</v>
      </c>
      <c r="W161" s="36">
        <f>SUMIFS(СВЦЭМ!$D$39:$D$789,СВЦЭМ!$A$39:$A$789,$A161,СВЦЭМ!$B$39:$B$789,W$155)+'СЕТ СН'!$I$14+СВЦЭМ!$D$10+'СЕТ СН'!$I$6-'СЕТ СН'!$I$26</f>
        <v>2589.0370622999999</v>
      </c>
      <c r="X161" s="36">
        <f>SUMIFS(СВЦЭМ!$D$39:$D$789,СВЦЭМ!$A$39:$A$789,$A161,СВЦЭМ!$B$39:$B$789,X$155)+'СЕТ СН'!$I$14+СВЦЭМ!$D$10+'СЕТ СН'!$I$6-'СЕТ СН'!$I$26</f>
        <v>2594.7814349400001</v>
      </c>
      <c r="Y161" s="36">
        <f>SUMIFS(СВЦЭМ!$D$39:$D$789,СВЦЭМ!$A$39:$A$789,$A161,СВЦЭМ!$B$39:$B$789,Y$155)+'СЕТ СН'!$I$14+СВЦЭМ!$D$10+'СЕТ СН'!$I$6-'СЕТ СН'!$I$26</f>
        <v>2622.7078354</v>
      </c>
    </row>
    <row r="162" spans="1:25" ht="15.75" x14ac:dyDescent="0.2">
      <c r="A162" s="35">
        <f t="shared" si="4"/>
        <v>45633</v>
      </c>
      <c r="B162" s="36">
        <f>SUMIFS(СВЦЭМ!$D$39:$D$789,СВЦЭМ!$A$39:$A$789,$A162,СВЦЭМ!$B$39:$B$789,B$155)+'СЕТ СН'!$I$14+СВЦЭМ!$D$10+'СЕТ СН'!$I$6-'СЕТ СН'!$I$26</f>
        <v>2703.9382297800003</v>
      </c>
      <c r="C162" s="36">
        <f>SUMIFS(СВЦЭМ!$D$39:$D$789,СВЦЭМ!$A$39:$A$789,$A162,СВЦЭМ!$B$39:$B$789,C$155)+'СЕТ СН'!$I$14+СВЦЭМ!$D$10+'СЕТ СН'!$I$6-'СЕТ СН'!$I$26</f>
        <v>2676.11865992</v>
      </c>
      <c r="D162" s="36">
        <f>SUMIFS(СВЦЭМ!$D$39:$D$789,СВЦЭМ!$A$39:$A$789,$A162,СВЦЭМ!$B$39:$B$789,D$155)+'СЕТ СН'!$I$14+СВЦЭМ!$D$10+'СЕТ СН'!$I$6-'СЕТ СН'!$I$26</f>
        <v>2705.8243079399999</v>
      </c>
      <c r="E162" s="36">
        <f>SUMIFS(СВЦЭМ!$D$39:$D$789,СВЦЭМ!$A$39:$A$789,$A162,СВЦЭМ!$B$39:$B$789,E$155)+'СЕТ СН'!$I$14+СВЦЭМ!$D$10+'СЕТ СН'!$I$6-'СЕТ СН'!$I$26</f>
        <v>2729.4586012499999</v>
      </c>
      <c r="F162" s="36">
        <f>SUMIFS(СВЦЭМ!$D$39:$D$789,СВЦЭМ!$A$39:$A$789,$A162,СВЦЭМ!$B$39:$B$789,F$155)+'СЕТ СН'!$I$14+СВЦЭМ!$D$10+'СЕТ СН'!$I$6-'СЕТ СН'!$I$26</f>
        <v>2726.5557163900003</v>
      </c>
      <c r="G162" s="36">
        <f>SUMIFS(СВЦЭМ!$D$39:$D$789,СВЦЭМ!$A$39:$A$789,$A162,СВЦЭМ!$B$39:$B$789,G$155)+'СЕТ СН'!$I$14+СВЦЭМ!$D$10+'СЕТ СН'!$I$6-'СЕТ СН'!$I$26</f>
        <v>2710.0367214299999</v>
      </c>
      <c r="H162" s="36">
        <f>SUMIFS(СВЦЭМ!$D$39:$D$789,СВЦЭМ!$A$39:$A$789,$A162,СВЦЭМ!$B$39:$B$789,H$155)+'СЕТ СН'!$I$14+СВЦЭМ!$D$10+'СЕТ СН'!$I$6-'СЕТ СН'!$I$26</f>
        <v>2688.3963737200002</v>
      </c>
      <c r="I162" s="36">
        <f>SUMIFS(СВЦЭМ!$D$39:$D$789,СВЦЭМ!$A$39:$A$789,$A162,СВЦЭМ!$B$39:$B$789,I$155)+'СЕТ СН'!$I$14+СВЦЭМ!$D$10+'СЕТ СН'!$I$6-'СЕТ СН'!$I$26</f>
        <v>2688.6119357600001</v>
      </c>
      <c r="J162" s="36">
        <f>SUMIFS(СВЦЭМ!$D$39:$D$789,СВЦЭМ!$A$39:$A$789,$A162,СВЦЭМ!$B$39:$B$789,J$155)+'СЕТ СН'!$I$14+СВЦЭМ!$D$10+'СЕТ СН'!$I$6-'СЕТ СН'!$I$26</f>
        <v>2628.92366778</v>
      </c>
      <c r="K162" s="36">
        <f>SUMIFS(СВЦЭМ!$D$39:$D$789,СВЦЭМ!$A$39:$A$789,$A162,СВЦЭМ!$B$39:$B$789,K$155)+'СЕТ СН'!$I$14+СВЦЭМ!$D$10+'СЕТ СН'!$I$6-'СЕТ СН'!$I$26</f>
        <v>2544.39851757</v>
      </c>
      <c r="L162" s="36">
        <f>SUMIFS(СВЦЭМ!$D$39:$D$789,СВЦЭМ!$A$39:$A$789,$A162,СВЦЭМ!$B$39:$B$789,L$155)+'СЕТ СН'!$I$14+СВЦЭМ!$D$10+'СЕТ СН'!$I$6-'СЕТ СН'!$I$26</f>
        <v>2515.38598688</v>
      </c>
      <c r="M162" s="36">
        <f>SUMIFS(СВЦЭМ!$D$39:$D$789,СВЦЭМ!$A$39:$A$789,$A162,СВЦЭМ!$B$39:$B$789,M$155)+'СЕТ СН'!$I$14+СВЦЭМ!$D$10+'СЕТ СН'!$I$6-'СЕТ СН'!$I$26</f>
        <v>2516.7156987500002</v>
      </c>
      <c r="N162" s="36">
        <f>SUMIFS(СВЦЭМ!$D$39:$D$789,СВЦЭМ!$A$39:$A$789,$A162,СВЦЭМ!$B$39:$B$789,N$155)+'СЕТ СН'!$I$14+СВЦЭМ!$D$10+'СЕТ СН'!$I$6-'СЕТ СН'!$I$26</f>
        <v>2535.8780009500001</v>
      </c>
      <c r="O162" s="36">
        <f>SUMIFS(СВЦЭМ!$D$39:$D$789,СВЦЭМ!$A$39:$A$789,$A162,СВЦЭМ!$B$39:$B$789,O$155)+'СЕТ СН'!$I$14+СВЦЭМ!$D$10+'СЕТ СН'!$I$6-'СЕТ СН'!$I$26</f>
        <v>2542.1954604800003</v>
      </c>
      <c r="P162" s="36">
        <f>SUMIFS(СВЦЭМ!$D$39:$D$789,СВЦЭМ!$A$39:$A$789,$A162,СВЦЭМ!$B$39:$B$789,P$155)+'СЕТ СН'!$I$14+СВЦЭМ!$D$10+'СЕТ СН'!$I$6-'СЕТ СН'!$I$26</f>
        <v>2556.7149305600001</v>
      </c>
      <c r="Q162" s="36">
        <f>SUMIFS(СВЦЭМ!$D$39:$D$789,СВЦЭМ!$A$39:$A$789,$A162,СВЦЭМ!$B$39:$B$789,Q$155)+'СЕТ СН'!$I$14+СВЦЭМ!$D$10+'СЕТ СН'!$I$6-'СЕТ СН'!$I$26</f>
        <v>2554.1782856099999</v>
      </c>
      <c r="R162" s="36">
        <f>SUMIFS(СВЦЭМ!$D$39:$D$789,СВЦЭМ!$A$39:$A$789,$A162,СВЦЭМ!$B$39:$B$789,R$155)+'СЕТ СН'!$I$14+СВЦЭМ!$D$10+'СЕТ СН'!$I$6-'СЕТ СН'!$I$26</f>
        <v>2557.61358767</v>
      </c>
      <c r="S162" s="36">
        <f>SUMIFS(СВЦЭМ!$D$39:$D$789,СВЦЭМ!$A$39:$A$789,$A162,СВЦЭМ!$B$39:$B$789,S$155)+'СЕТ СН'!$I$14+СВЦЭМ!$D$10+'СЕТ СН'!$I$6-'СЕТ СН'!$I$26</f>
        <v>2530.6746259300003</v>
      </c>
      <c r="T162" s="36">
        <f>SUMIFS(СВЦЭМ!$D$39:$D$789,СВЦЭМ!$A$39:$A$789,$A162,СВЦЭМ!$B$39:$B$789,T$155)+'СЕТ СН'!$I$14+СВЦЭМ!$D$10+'СЕТ СН'!$I$6-'СЕТ СН'!$I$26</f>
        <v>2490.4912117600002</v>
      </c>
      <c r="U162" s="36">
        <f>SUMIFS(СВЦЭМ!$D$39:$D$789,СВЦЭМ!$A$39:$A$789,$A162,СВЦЭМ!$B$39:$B$789,U$155)+'СЕТ СН'!$I$14+СВЦЭМ!$D$10+'СЕТ СН'!$I$6-'СЕТ СН'!$I$26</f>
        <v>2511.6733030099999</v>
      </c>
      <c r="V162" s="36">
        <f>SUMIFS(СВЦЭМ!$D$39:$D$789,СВЦЭМ!$A$39:$A$789,$A162,СВЦЭМ!$B$39:$B$789,V$155)+'СЕТ СН'!$I$14+СВЦЭМ!$D$10+'СЕТ СН'!$I$6-'СЕТ СН'!$I$26</f>
        <v>2528.6996776300002</v>
      </c>
      <c r="W162" s="36">
        <f>SUMIFS(СВЦЭМ!$D$39:$D$789,СВЦЭМ!$A$39:$A$789,$A162,СВЦЭМ!$B$39:$B$789,W$155)+'СЕТ СН'!$I$14+СВЦЭМ!$D$10+'СЕТ СН'!$I$6-'СЕТ СН'!$I$26</f>
        <v>2546.44053132</v>
      </c>
      <c r="X162" s="36">
        <f>SUMIFS(СВЦЭМ!$D$39:$D$789,СВЦЭМ!$A$39:$A$789,$A162,СВЦЭМ!$B$39:$B$789,X$155)+'СЕТ СН'!$I$14+СВЦЭМ!$D$10+'СЕТ СН'!$I$6-'СЕТ СН'!$I$26</f>
        <v>2585.08857868</v>
      </c>
      <c r="Y162" s="36">
        <f>SUMIFS(СВЦЭМ!$D$39:$D$789,СВЦЭМ!$A$39:$A$789,$A162,СВЦЭМ!$B$39:$B$789,Y$155)+'СЕТ СН'!$I$14+СВЦЭМ!$D$10+'СЕТ СН'!$I$6-'СЕТ СН'!$I$26</f>
        <v>2639.91878301</v>
      </c>
    </row>
    <row r="163" spans="1:25" ht="15.75" x14ac:dyDescent="0.2">
      <c r="A163" s="35">
        <f t="shared" si="4"/>
        <v>45634</v>
      </c>
      <c r="B163" s="36">
        <f>SUMIFS(СВЦЭМ!$D$39:$D$789,СВЦЭМ!$A$39:$A$789,$A163,СВЦЭМ!$B$39:$B$789,B$155)+'СЕТ СН'!$I$14+СВЦЭМ!$D$10+'СЕТ СН'!$I$6-'СЕТ СН'!$I$26</f>
        <v>2634.1996569000003</v>
      </c>
      <c r="C163" s="36">
        <f>SUMIFS(СВЦЭМ!$D$39:$D$789,СВЦЭМ!$A$39:$A$789,$A163,СВЦЭМ!$B$39:$B$789,C$155)+'СЕТ СН'!$I$14+СВЦЭМ!$D$10+'СЕТ СН'!$I$6-'СЕТ СН'!$I$26</f>
        <v>2663.8423805400002</v>
      </c>
      <c r="D163" s="36">
        <f>SUMIFS(СВЦЭМ!$D$39:$D$789,СВЦЭМ!$A$39:$A$789,$A163,СВЦЭМ!$B$39:$B$789,D$155)+'СЕТ СН'!$I$14+СВЦЭМ!$D$10+'СЕТ СН'!$I$6-'СЕТ СН'!$I$26</f>
        <v>2695.98131152</v>
      </c>
      <c r="E163" s="36">
        <f>SUMIFS(СВЦЭМ!$D$39:$D$789,СВЦЭМ!$A$39:$A$789,$A163,СВЦЭМ!$B$39:$B$789,E$155)+'СЕТ СН'!$I$14+СВЦЭМ!$D$10+'СЕТ СН'!$I$6-'СЕТ СН'!$I$26</f>
        <v>2724.0399108500001</v>
      </c>
      <c r="F163" s="36">
        <f>SUMIFS(СВЦЭМ!$D$39:$D$789,СВЦЭМ!$A$39:$A$789,$A163,СВЦЭМ!$B$39:$B$789,F$155)+'СЕТ СН'!$I$14+СВЦЭМ!$D$10+'СЕТ СН'!$I$6-'СЕТ СН'!$I$26</f>
        <v>2736.5530039300002</v>
      </c>
      <c r="G163" s="36">
        <f>SUMIFS(СВЦЭМ!$D$39:$D$789,СВЦЭМ!$A$39:$A$789,$A163,СВЦЭМ!$B$39:$B$789,G$155)+'СЕТ СН'!$I$14+СВЦЭМ!$D$10+'СЕТ СН'!$I$6-'СЕТ СН'!$I$26</f>
        <v>2714.4724924699999</v>
      </c>
      <c r="H163" s="36">
        <f>SUMIFS(СВЦЭМ!$D$39:$D$789,СВЦЭМ!$A$39:$A$789,$A163,СВЦЭМ!$B$39:$B$789,H$155)+'СЕТ СН'!$I$14+СВЦЭМ!$D$10+'СЕТ СН'!$I$6-'СЕТ СН'!$I$26</f>
        <v>2730.8602412200003</v>
      </c>
      <c r="I163" s="36">
        <f>SUMIFS(СВЦЭМ!$D$39:$D$789,СВЦЭМ!$A$39:$A$789,$A163,СВЦЭМ!$B$39:$B$789,I$155)+'СЕТ СН'!$I$14+СВЦЭМ!$D$10+'СЕТ СН'!$I$6-'СЕТ СН'!$I$26</f>
        <v>2720.1710497899999</v>
      </c>
      <c r="J163" s="36">
        <f>SUMIFS(СВЦЭМ!$D$39:$D$789,СВЦЭМ!$A$39:$A$789,$A163,СВЦЭМ!$B$39:$B$789,J$155)+'СЕТ СН'!$I$14+СВЦЭМ!$D$10+'СЕТ СН'!$I$6-'СЕТ СН'!$I$26</f>
        <v>2663.2976437900002</v>
      </c>
      <c r="K163" s="36">
        <f>SUMIFS(СВЦЭМ!$D$39:$D$789,СВЦЭМ!$A$39:$A$789,$A163,СВЦЭМ!$B$39:$B$789,K$155)+'СЕТ СН'!$I$14+СВЦЭМ!$D$10+'СЕТ СН'!$I$6-'СЕТ СН'!$I$26</f>
        <v>2589.8823460399999</v>
      </c>
      <c r="L163" s="36">
        <f>SUMIFS(СВЦЭМ!$D$39:$D$789,СВЦЭМ!$A$39:$A$789,$A163,СВЦЭМ!$B$39:$B$789,L$155)+'СЕТ СН'!$I$14+СВЦЭМ!$D$10+'СЕТ СН'!$I$6-'СЕТ СН'!$I$26</f>
        <v>2543.0620553399999</v>
      </c>
      <c r="M163" s="36">
        <f>SUMIFS(СВЦЭМ!$D$39:$D$789,СВЦЭМ!$A$39:$A$789,$A163,СВЦЭМ!$B$39:$B$789,M$155)+'СЕТ СН'!$I$14+СВЦЭМ!$D$10+'СЕТ СН'!$I$6-'СЕТ СН'!$I$26</f>
        <v>2542.8212839299999</v>
      </c>
      <c r="N163" s="36">
        <f>SUMIFS(СВЦЭМ!$D$39:$D$789,СВЦЭМ!$A$39:$A$789,$A163,СВЦЭМ!$B$39:$B$789,N$155)+'СЕТ СН'!$I$14+СВЦЭМ!$D$10+'СЕТ СН'!$I$6-'СЕТ СН'!$I$26</f>
        <v>2568.0531418</v>
      </c>
      <c r="O163" s="36">
        <f>SUMIFS(СВЦЭМ!$D$39:$D$789,СВЦЭМ!$A$39:$A$789,$A163,СВЦЭМ!$B$39:$B$789,O$155)+'СЕТ СН'!$I$14+СВЦЭМ!$D$10+'СЕТ СН'!$I$6-'СЕТ СН'!$I$26</f>
        <v>2578.92003849</v>
      </c>
      <c r="P163" s="36">
        <f>SUMIFS(СВЦЭМ!$D$39:$D$789,СВЦЭМ!$A$39:$A$789,$A163,СВЦЭМ!$B$39:$B$789,P$155)+'СЕТ СН'!$I$14+СВЦЭМ!$D$10+'СЕТ СН'!$I$6-'СЕТ СН'!$I$26</f>
        <v>2588.6198273200002</v>
      </c>
      <c r="Q163" s="36">
        <f>SUMIFS(СВЦЭМ!$D$39:$D$789,СВЦЭМ!$A$39:$A$789,$A163,СВЦЭМ!$B$39:$B$789,Q$155)+'СЕТ СН'!$I$14+СВЦЭМ!$D$10+'СЕТ СН'!$I$6-'СЕТ СН'!$I$26</f>
        <v>2597.2666229500001</v>
      </c>
      <c r="R163" s="36">
        <f>SUMIFS(СВЦЭМ!$D$39:$D$789,СВЦЭМ!$A$39:$A$789,$A163,СВЦЭМ!$B$39:$B$789,R$155)+'СЕТ СН'!$I$14+СВЦЭМ!$D$10+'СЕТ СН'!$I$6-'СЕТ СН'!$I$26</f>
        <v>2590.4280608100003</v>
      </c>
      <c r="S163" s="36">
        <f>SUMIFS(СВЦЭМ!$D$39:$D$789,СВЦЭМ!$A$39:$A$789,$A163,СВЦЭМ!$B$39:$B$789,S$155)+'СЕТ СН'!$I$14+СВЦЭМ!$D$10+'СЕТ СН'!$I$6-'СЕТ СН'!$I$26</f>
        <v>2529.8287375</v>
      </c>
      <c r="T163" s="36">
        <f>SUMIFS(СВЦЭМ!$D$39:$D$789,СВЦЭМ!$A$39:$A$789,$A163,СВЦЭМ!$B$39:$B$789,T$155)+'СЕТ СН'!$I$14+СВЦЭМ!$D$10+'СЕТ СН'!$I$6-'СЕТ СН'!$I$26</f>
        <v>2455.61781006</v>
      </c>
      <c r="U163" s="36">
        <f>SUMIFS(СВЦЭМ!$D$39:$D$789,СВЦЭМ!$A$39:$A$789,$A163,СВЦЭМ!$B$39:$B$789,U$155)+'СЕТ СН'!$I$14+СВЦЭМ!$D$10+'СЕТ СН'!$I$6-'СЕТ СН'!$I$26</f>
        <v>2453.6054733199999</v>
      </c>
      <c r="V163" s="36">
        <f>SUMIFS(СВЦЭМ!$D$39:$D$789,СВЦЭМ!$A$39:$A$789,$A163,СВЦЭМ!$B$39:$B$789,V$155)+'СЕТ СН'!$I$14+СВЦЭМ!$D$10+'СЕТ СН'!$I$6-'СЕТ СН'!$I$26</f>
        <v>2482.69387388</v>
      </c>
      <c r="W163" s="36">
        <f>SUMIFS(СВЦЭМ!$D$39:$D$789,СВЦЭМ!$A$39:$A$789,$A163,СВЦЭМ!$B$39:$B$789,W$155)+'СЕТ СН'!$I$14+СВЦЭМ!$D$10+'СЕТ СН'!$I$6-'СЕТ СН'!$I$26</f>
        <v>2521.3881687799999</v>
      </c>
      <c r="X163" s="36">
        <f>SUMIFS(СВЦЭМ!$D$39:$D$789,СВЦЭМ!$A$39:$A$789,$A163,СВЦЭМ!$B$39:$B$789,X$155)+'СЕТ СН'!$I$14+СВЦЭМ!$D$10+'СЕТ СН'!$I$6-'СЕТ СН'!$I$26</f>
        <v>2536.76919761</v>
      </c>
      <c r="Y163" s="36">
        <f>SUMIFS(СВЦЭМ!$D$39:$D$789,СВЦЭМ!$A$39:$A$789,$A163,СВЦЭМ!$B$39:$B$789,Y$155)+'СЕТ СН'!$I$14+СВЦЭМ!$D$10+'СЕТ СН'!$I$6-'СЕТ СН'!$I$26</f>
        <v>2537.9062573800002</v>
      </c>
    </row>
    <row r="164" spans="1:25" ht="15.75" x14ac:dyDescent="0.2">
      <c r="A164" s="35">
        <f t="shared" si="4"/>
        <v>45635</v>
      </c>
      <c r="B164" s="36">
        <f>SUMIFS(СВЦЭМ!$D$39:$D$789,СВЦЭМ!$A$39:$A$789,$A164,СВЦЭМ!$B$39:$B$789,B$155)+'СЕТ СН'!$I$14+СВЦЭМ!$D$10+'СЕТ СН'!$I$6-'СЕТ СН'!$I$26</f>
        <v>2613.6927252200003</v>
      </c>
      <c r="C164" s="36">
        <f>SUMIFS(СВЦЭМ!$D$39:$D$789,СВЦЭМ!$A$39:$A$789,$A164,СВЦЭМ!$B$39:$B$789,C$155)+'СЕТ СН'!$I$14+СВЦЭМ!$D$10+'СЕТ СН'!$I$6-'СЕТ СН'!$I$26</f>
        <v>2637.2310811900002</v>
      </c>
      <c r="D164" s="36">
        <f>SUMIFS(СВЦЭМ!$D$39:$D$789,СВЦЭМ!$A$39:$A$789,$A164,СВЦЭМ!$B$39:$B$789,D$155)+'СЕТ СН'!$I$14+СВЦЭМ!$D$10+'СЕТ СН'!$I$6-'СЕТ СН'!$I$26</f>
        <v>2679.2577369400001</v>
      </c>
      <c r="E164" s="36">
        <f>SUMIFS(СВЦЭМ!$D$39:$D$789,СВЦЭМ!$A$39:$A$789,$A164,СВЦЭМ!$B$39:$B$789,E$155)+'СЕТ СН'!$I$14+СВЦЭМ!$D$10+'СЕТ СН'!$I$6-'СЕТ СН'!$I$26</f>
        <v>2699.7954826300002</v>
      </c>
      <c r="F164" s="36">
        <f>SUMIFS(СВЦЭМ!$D$39:$D$789,СВЦЭМ!$A$39:$A$789,$A164,СВЦЭМ!$B$39:$B$789,F$155)+'СЕТ СН'!$I$14+СВЦЭМ!$D$10+'СЕТ СН'!$I$6-'СЕТ СН'!$I$26</f>
        <v>2701.1914720700001</v>
      </c>
      <c r="G164" s="36">
        <f>SUMIFS(СВЦЭМ!$D$39:$D$789,СВЦЭМ!$A$39:$A$789,$A164,СВЦЭМ!$B$39:$B$789,G$155)+'СЕТ СН'!$I$14+СВЦЭМ!$D$10+'СЕТ СН'!$I$6-'СЕТ СН'!$I$26</f>
        <v>2663.9827545100002</v>
      </c>
      <c r="H164" s="36">
        <f>SUMIFS(СВЦЭМ!$D$39:$D$789,СВЦЭМ!$A$39:$A$789,$A164,СВЦЭМ!$B$39:$B$789,H$155)+'СЕТ СН'!$I$14+СВЦЭМ!$D$10+'СЕТ СН'!$I$6-'СЕТ СН'!$I$26</f>
        <v>2582.9507575500002</v>
      </c>
      <c r="I164" s="36">
        <f>SUMIFS(СВЦЭМ!$D$39:$D$789,СВЦЭМ!$A$39:$A$789,$A164,СВЦЭМ!$B$39:$B$789,I$155)+'СЕТ СН'!$I$14+СВЦЭМ!$D$10+'СЕТ СН'!$I$6-'СЕТ СН'!$I$26</f>
        <v>2514.4210175200001</v>
      </c>
      <c r="J164" s="36">
        <f>SUMIFS(СВЦЭМ!$D$39:$D$789,СВЦЭМ!$A$39:$A$789,$A164,СВЦЭМ!$B$39:$B$789,J$155)+'СЕТ СН'!$I$14+СВЦЭМ!$D$10+'СЕТ СН'!$I$6-'СЕТ СН'!$I$26</f>
        <v>2533.31977547</v>
      </c>
      <c r="K164" s="36">
        <f>SUMIFS(СВЦЭМ!$D$39:$D$789,СВЦЭМ!$A$39:$A$789,$A164,СВЦЭМ!$B$39:$B$789,K$155)+'СЕТ СН'!$I$14+СВЦЭМ!$D$10+'СЕТ СН'!$I$6-'СЕТ СН'!$I$26</f>
        <v>2516.5818544600002</v>
      </c>
      <c r="L164" s="36">
        <f>SUMIFS(СВЦЭМ!$D$39:$D$789,СВЦЭМ!$A$39:$A$789,$A164,СВЦЭМ!$B$39:$B$789,L$155)+'СЕТ СН'!$I$14+СВЦЭМ!$D$10+'СЕТ СН'!$I$6-'СЕТ СН'!$I$26</f>
        <v>2510.66078922</v>
      </c>
      <c r="M164" s="36">
        <f>SUMIFS(СВЦЭМ!$D$39:$D$789,СВЦЭМ!$A$39:$A$789,$A164,СВЦЭМ!$B$39:$B$789,M$155)+'СЕТ СН'!$I$14+СВЦЭМ!$D$10+'СЕТ СН'!$I$6-'СЕТ СН'!$I$26</f>
        <v>2532.9038769399999</v>
      </c>
      <c r="N164" s="36">
        <f>SUMIFS(СВЦЭМ!$D$39:$D$789,СВЦЭМ!$A$39:$A$789,$A164,СВЦЭМ!$B$39:$B$789,N$155)+'СЕТ СН'!$I$14+СВЦЭМ!$D$10+'СЕТ СН'!$I$6-'СЕТ СН'!$I$26</f>
        <v>2525.1018189300003</v>
      </c>
      <c r="O164" s="36">
        <f>SUMIFS(СВЦЭМ!$D$39:$D$789,СВЦЭМ!$A$39:$A$789,$A164,СВЦЭМ!$B$39:$B$789,O$155)+'СЕТ СН'!$I$14+СВЦЭМ!$D$10+'СЕТ СН'!$I$6-'СЕТ СН'!$I$26</f>
        <v>2534.59564972</v>
      </c>
      <c r="P164" s="36">
        <f>SUMIFS(СВЦЭМ!$D$39:$D$789,СВЦЭМ!$A$39:$A$789,$A164,СВЦЭМ!$B$39:$B$789,P$155)+'СЕТ СН'!$I$14+СВЦЭМ!$D$10+'СЕТ СН'!$I$6-'СЕТ СН'!$I$26</f>
        <v>2542.4440767999999</v>
      </c>
      <c r="Q164" s="36">
        <f>SUMIFS(СВЦЭМ!$D$39:$D$789,СВЦЭМ!$A$39:$A$789,$A164,СВЦЭМ!$B$39:$B$789,Q$155)+'СЕТ СН'!$I$14+СВЦЭМ!$D$10+'СЕТ СН'!$I$6-'СЕТ СН'!$I$26</f>
        <v>2545.7283227600001</v>
      </c>
      <c r="R164" s="36">
        <f>SUMIFS(СВЦЭМ!$D$39:$D$789,СВЦЭМ!$A$39:$A$789,$A164,СВЦЭМ!$B$39:$B$789,R$155)+'СЕТ СН'!$I$14+СВЦЭМ!$D$10+'СЕТ СН'!$I$6-'СЕТ СН'!$I$26</f>
        <v>2530.0711967100001</v>
      </c>
      <c r="S164" s="36">
        <f>SUMIFS(СВЦЭМ!$D$39:$D$789,СВЦЭМ!$A$39:$A$789,$A164,СВЦЭМ!$B$39:$B$789,S$155)+'СЕТ СН'!$I$14+СВЦЭМ!$D$10+'СЕТ СН'!$I$6-'СЕТ СН'!$I$26</f>
        <v>2496.9978895499999</v>
      </c>
      <c r="T164" s="36">
        <f>SUMIFS(СВЦЭМ!$D$39:$D$789,СВЦЭМ!$A$39:$A$789,$A164,СВЦЭМ!$B$39:$B$789,T$155)+'СЕТ СН'!$I$14+СВЦЭМ!$D$10+'СЕТ СН'!$I$6-'СЕТ СН'!$I$26</f>
        <v>2473.0332104300001</v>
      </c>
      <c r="U164" s="36">
        <f>SUMIFS(СВЦЭМ!$D$39:$D$789,СВЦЭМ!$A$39:$A$789,$A164,СВЦЭМ!$B$39:$B$789,U$155)+'СЕТ СН'!$I$14+СВЦЭМ!$D$10+'СЕТ СН'!$I$6-'СЕТ СН'!$I$26</f>
        <v>2478.5480981000001</v>
      </c>
      <c r="V164" s="36">
        <f>SUMIFS(СВЦЭМ!$D$39:$D$789,СВЦЭМ!$A$39:$A$789,$A164,СВЦЭМ!$B$39:$B$789,V$155)+'СЕТ СН'!$I$14+СВЦЭМ!$D$10+'СЕТ СН'!$I$6-'СЕТ СН'!$I$26</f>
        <v>2505.7811041999998</v>
      </c>
      <c r="W164" s="36">
        <f>SUMIFS(СВЦЭМ!$D$39:$D$789,СВЦЭМ!$A$39:$A$789,$A164,СВЦЭМ!$B$39:$B$789,W$155)+'СЕТ СН'!$I$14+СВЦЭМ!$D$10+'СЕТ СН'!$I$6-'СЕТ СН'!$I$26</f>
        <v>2522.0077558799999</v>
      </c>
      <c r="X164" s="36">
        <f>SUMIFS(СВЦЭМ!$D$39:$D$789,СВЦЭМ!$A$39:$A$789,$A164,СВЦЭМ!$B$39:$B$789,X$155)+'СЕТ СН'!$I$14+СВЦЭМ!$D$10+'СЕТ СН'!$I$6-'СЕТ СН'!$I$26</f>
        <v>2534.5767768599999</v>
      </c>
      <c r="Y164" s="36">
        <f>SUMIFS(СВЦЭМ!$D$39:$D$789,СВЦЭМ!$A$39:$A$789,$A164,СВЦЭМ!$B$39:$B$789,Y$155)+'СЕТ СН'!$I$14+СВЦЭМ!$D$10+'СЕТ СН'!$I$6-'СЕТ СН'!$I$26</f>
        <v>2519.2496229399999</v>
      </c>
    </row>
    <row r="165" spans="1:25" ht="15.75" x14ac:dyDescent="0.2">
      <c r="A165" s="35">
        <f t="shared" si="4"/>
        <v>45636</v>
      </c>
      <c r="B165" s="36">
        <f>SUMIFS(СВЦЭМ!$D$39:$D$789,СВЦЭМ!$A$39:$A$789,$A165,СВЦЭМ!$B$39:$B$789,B$155)+'СЕТ СН'!$I$14+СВЦЭМ!$D$10+'СЕТ СН'!$I$6-'СЕТ СН'!$I$26</f>
        <v>2641.3041993800002</v>
      </c>
      <c r="C165" s="36">
        <f>SUMIFS(СВЦЭМ!$D$39:$D$789,СВЦЭМ!$A$39:$A$789,$A165,СВЦЭМ!$B$39:$B$789,C$155)+'СЕТ СН'!$I$14+СВЦЭМ!$D$10+'СЕТ СН'!$I$6-'СЕТ СН'!$I$26</f>
        <v>2698.1904002800002</v>
      </c>
      <c r="D165" s="36">
        <f>SUMIFS(СВЦЭМ!$D$39:$D$789,СВЦЭМ!$A$39:$A$789,$A165,СВЦЭМ!$B$39:$B$789,D$155)+'СЕТ СН'!$I$14+СВЦЭМ!$D$10+'СЕТ СН'!$I$6-'СЕТ СН'!$I$26</f>
        <v>2712.7420929099999</v>
      </c>
      <c r="E165" s="36">
        <f>SUMIFS(СВЦЭМ!$D$39:$D$789,СВЦЭМ!$A$39:$A$789,$A165,СВЦЭМ!$B$39:$B$789,E$155)+'СЕТ СН'!$I$14+СВЦЭМ!$D$10+'СЕТ СН'!$I$6-'СЕТ СН'!$I$26</f>
        <v>2730.3394589600002</v>
      </c>
      <c r="F165" s="36">
        <f>SUMIFS(СВЦЭМ!$D$39:$D$789,СВЦЭМ!$A$39:$A$789,$A165,СВЦЭМ!$B$39:$B$789,F$155)+'СЕТ СН'!$I$14+СВЦЭМ!$D$10+'СЕТ СН'!$I$6-'СЕТ СН'!$I$26</f>
        <v>2732.9310703300002</v>
      </c>
      <c r="G165" s="36">
        <f>SUMIFS(СВЦЭМ!$D$39:$D$789,СВЦЭМ!$A$39:$A$789,$A165,СВЦЭМ!$B$39:$B$789,G$155)+'СЕТ СН'!$I$14+СВЦЭМ!$D$10+'СЕТ СН'!$I$6-'СЕТ СН'!$I$26</f>
        <v>2704.0488004200001</v>
      </c>
      <c r="H165" s="36">
        <f>SUMIFS(СВЦЭМ!$D$39:$D$789,СВЦЭМ!$A$39:$A$789,$A165,СВЦЭМ!$B$39:$B$789,H$155)+'СЕТ СН'!$I$14+СВЦЭМ!$D$10+'СЕТ СН'!$I$6-'СЕТ СН'!$I$26</f>
        <v>2630.6486339000003</v>
      </c>
      <c r="I165" s="36">
        <f>SUMIFS(СВЦЭМ!$D$39:$D$789,СВЦЭМ!$A$39:$A$789,$A165,СВЦЭМ!$B$39:$B$789,I$155)+'СЕТ СН'!$I$14+СВЦЭМ!$D$10+'СЕТ СН'!$I$6-'СЕТ СН'!$I$26</f>
        <v>2557.0285208800001</v>
      </c>
      <c r="J165" s="36">
        <f>SUMIFS(СВЦЭМ!$D$39:$D$789,СВЦЭМ!$A$39:$A$789,$A165,СВЦЭМ!$B$39:$B$789,J$155)+'СЕТ СН'!$I$14+СВЦЭМ!$D$10+'СЕТ СН'!$I$6-'СЕТ СН'!$I$26</f>
        <v>2505.5951632199999</v>
      </c>
      <c r="K165" s="36">
        <f>SUMIFS(СВЦЭМ!$D$39:$D$789,СВЦЭМ!$A$39:$A$789,$A165,СВЦЭМ!$B$39:$B$789,K$155)+'СЕТ СН'!$I$14+СВЦЭМ!$D$10+'СЕТ СН'!$I$6-'СЕТ СН'!$I$26</f>
        <v>2479.85427114</v>
      </c>
      <c r="L165" s="36">
        <f>SUMIFS(СВЦЭМ!$D$39:$D$789,СВЦЭМ!$A$39:$A$789,$A165,СВЦЭМ!$B$39:$B$789,L$155)+'СЕТ СН'!$I$14+СВЦЭМ!$D$10+'СЕТ СН'!$I$6-'СЕТ СН'!$I$26</f>
        <v>2491.3170915199998</v>
      </c>
      <c r="M165" s="36">
        <f>SUMIFS(СВЦЭМ!$D$39:$D$789,СВЦЭМ!$A$39:$A$789,$A165,СВЦЭМ!$B$39:$B$789,M$155)+'СЕТ СН'!$I$14+СВЦЭМ!$D$10+'СЕТ СН'!$I$6-'СЕТ СН'!$I$26</f>
        <v>2501.3121259</v>
      </c>
      <c r="N165" s="36">
        <f>SUMIFS(СВЦЭМ!$D$39:$D$789,СВЦЭМ!$A$39:$A$789,$A165,СВЦЭМ!$B$39:$B$789,N$155)+'СЕТ СН'!$I$14+СВЦЭМ!$D$10+'СЕТ СН'!$I$6-'СЕТ СН'!$I$26</f>
        <v>2499.5033822300002</v>
      </c>
      <c r="O165" s="36">
        <f>SUMIFS(СВЦЭМ!$D$39:$D$789,СВЦЭМ!$A$39:$A$789,$A165,СВЦЭМ!$B$39:$B$789,O$155)+'СЕТ СН'!$I$14+СВЦЭМ!$D$10+'СЕТ СН'!$I$6-'СЕТ СН'!$I$26</f>
        <v>2494.2614930600002</v>
      </c>
      <c r="P165" s="36">
        <f>SUMIFS(СВЦЭМ!$D$39:$D$789,СВЦЭМ!$A$39:$A$789,$A165,СВЦЭМ!$B$39:$B$789,P$155)+'СЕТ СН'!$I$14+СВЦЭМ!$D$10+'СЕТ СН'!$I$6-'СЕТ СН'!$I$26</f>
        <v>2533.0292513600002</v>
      </c>
      <c r="Q165" s="36">
        <f>SUMIFS(СВЦЭМ!$D$39:$D$789,СВЦЭМ!$A$39:$A$789,$A165,СВЦЭМ!$B$39:$B$789,Q$155)+'СЕТ СН'!$I$14+СВЦЭМ!$D$10+'СЕТ СН'!$I$6-'СЕТ СН'!$I$26</f>
        <v>2546.8096371000001</v>
      </c>
      <c r="R165" s="36">
        <f>SUMIFS(СВЦЭМ!$D$39:$D$789,СВЦЭМ!$A$39:$A$789,$A165,СВЦЭМ!$B$39:$B$789,R$155)+'СЕТ СН'!$I$14+СВЦЭМ!$D$10+'СЕТ СН'!$I$6-'СЕТ СН'!$I$26</f>
        <v>2523.5388827400002</v>
      </c>
      <c r="S165" s="36">
        <f>SUMIFS(СВЦЭМ!$D$39:$D$789,СВЦЭМ!$A$39:$A$789,$A165,СВЦЭМ!$B$39:$B$789,S$155)+'СЕТ СН'!$I$14+СВЦЭМ!$D$10+'СЕТ СН'!$I$6-'СЕТ СН'!$I$26</f>
        <v>2487.6131718800002</v>
      </c>
      <c r="T165" s="36">
        <f>SUMIFS(СВЦЭМ!$D$39:$D$789,СВЦЭМ!$A$39:$A$789,$A165,СВЦЭМ!$B$39:$B$789,T$155)+'СЕТ СН'!$I$14+СВЦЭМ!$D$10+'СЕТ СН'!$I$6-'СЕТ СН'!$I$26</f>
        <v>2466.5297525800001</v>
      </c>
      <c r="U165" s="36">
        <f>SUMIFS(СВЦЭМ!$D$39:$D$789,СВЦЭМ!$A$39:$A$789,$A165,СВЦЭМ!$B$39:$B$789,U$155)+'СЕТ СН'!$I$14+СВЦЭМ!$D$10+'СЕТ СН'!$I$6-'СЕТ СН'!$I$26</f>
        <v>2481.3545998899999</v>
      </c>
      <c r="V165" s="36">
        <f>SUMIFS(СВЦЭМ!$D$39:$D$789,СВЦЭМ!$A$39:$A$789,$A165,СВЦЭМ!$B$39:$B$789,V$155)+'СЕТ СН'!$I$14+СВЦЭМ!$D$10+'СЕТ СН'!$I$6-'СЕТ СН'!$I$26</f>
        <v>2495.06831238</v>
      </c>
      <c r="W165" s="36">
        <f>SUMIFS(СВЦЭМ!$D$39:$D$789,СВЦЭМ!$A$39:$A$789,$A165,СВЦЭМ!$B$39:$B$789,W$155)+'СЕТ СН'!$I$14+СВЦЭМ!$D$10+'СЕТ СН'!$I$6-'СЕТ СН'!$I$26</f>
        <v>2522.7513237100002</v>
      </c>
      <c r="X165" s="36">
        <f>SUMIFS(СВЦЭМ!$D$39:$D$789,СВЦЭМ!$A$39:$A$789,$A165,СВЦЭМ!$B$39:$B$789,X$155)+'СЕТ СН'!$I$14+СВЦЭМ!$D$10+'СЕТ СН'!$I$6-'СЕТ СН'!$I$26</f>
        <v>2524.98254249</v>
      </c>
      <c r="Y165" s="36">
        <f>SUMIFS(СВЦЭМ!$D$39:$D$789,СВЦЭМ!$A$39:$A$789,$A165,СВЦЭМ!$B$39:$B$789,Y$155)+'СЕТ СН'!$I$14+СВЦЭМ!$D$10+'СЕТ СН'!$I$6-'СЕТ СН'!$I$26</f>
        <v>2564.9736586600002</v>
      </c>
    </row>
    <row r="166" spans="1:25" ht="15.75" x14ac:dyDescent="0.2">
      <c r="A166" s="35">
        <f t="shared" si="4"/>
        <v>45637</v>
      </c>
      <c r="B166" s="36">
        <f>SUMIFS(СВЦЭМ!$D$39:$D$789,СВЦЭМ!$A$39:$A$789,$A166,СВЦЭМ!$B$39:$B$789,B$155)+'СЕТ СН'!$I$14+СВЦЭМ!$D$10+'СЕТ СН'!$I$6-'СЕТ СН'!$I$26</f>
        <v>2560.1083096900002</v>
      </c>
      <c r="C166" s="36">
        <f>SUMIFS(СВЦЭМ!$D$39:$D$789,СВЦЭМ!$A$39:$A$789,$A166,СВЦЭМ!$B$39:$B$789,C$155)+'СЕТ СН'!$I$14+СВЦЭМ!$D$10+'СЕТ СН'!$I$6-'СЕТ СН'!$I$26</f>
        <v>2659.5915777499999</v>
      </c>
      <c r="D166" s="36">
        <f>SUMIFS(СВЦЭМ!$D$39:$D$789,СВЦЭМ!$A$39:$A$789,$A166,СВЦЭМ!$B$39:$B$789,D$155)+'СЕТ СН'!$I$14+СВЦЭМ!$D$10+'СЕТ СН'!$I$6-'СЕТ СН'!$I$26</f>
        <v>2700.7857778699999</v>
      </c>
      <c r="E166" s="36">
        <f>SUMIFS(СВЦЭМ!$D$39:$D$789,СВЦЭМ!$A$39:$A$789,$A166,СВЦЭМ!$B$39:$B$789,E$155)+'СЕТ СН'!$I$14+СВЦЭМ!$D$10+'СЕТ СН'!$I$6-'СЕТ СН'!$I$26</f>
        <v>2712.1489513300003</v>
      </c>
      <c r="F166" s="36">
        <f>SUMIFS(СВЦЭМ!$D$39:$D$789,СВЦЭМ!$A$39:$A$789,$A166,СВЦЭМ!$B$39:$B$789,F$155)+'СЕТ СН'!$I$14+СВЦЭМ!$D$10+'СЕТ СН'!$I$6-'СЕТ СН'!$I$26</f>
        <v>2724.04292786</v>
      </c>
      <c r="G166" s="36">
        <f>SUMIFS(СВЦЭМ!$D$39:$D$789,СВЦЭМ!$A$39:$A$789,$A166,СВЦЭМ!$B$39:$B$789,G$155)+'СЕТ СН'!$I$14+СВЦЭМ!$D$10+'СЕТ СН'!$I$6-'СЕТ СН'!$I$26</f>
        <v>2694.7382989799999</v>
      </c>
      <c r="H166" s="36">
        <f>SUMIFS(СВЦЭМ!$D$39:$D$789,СВЦЭМ!$A$39:$A$789,$A166,СВЦЭМ!$B$39:$B$789,H$155)+'СЕТ СН'!$I$14+СВЦЭМ!$D$10+'СЕТ СН'!$I$6-'СЕТ СН'!$I$26</f>
        <v>2646.9335532200002</v>
      </c>
      <c r="I166" s="36">
        <f>SUMIFS(СВЦЭМ!$D$39:$D$789,СВЦЭМ!$A$39:$A$789,$A166,СВЦЭМ!$B$39:$B$789,I$155)+'СЕТ СН'!$I$14+СВЦЭМ!$D$10+'СЕТ СН'!$I$6-'СЕТ СН'!$I$26</f>
        <v>2581.4561179699999</v>
      </c>
      <c r="J166" s="36">
        <f>SUMIFS(СВЦЭМ!$D$39:$D$789,СВЦЭМ!$A$39:$A$789,$A166,СВЦЭМ!$B$39:$B$789,J$155)+'СЕТ СН'!$I$14+СВЦЭМ!$D$10+'СЕТ СН'!$I$6-'СЕТ СН'!$I$26</f>
        <v>2539.5958636999999</v>
      </c>
      <c r="K166" s="36">
        <f>SUMIFS(СВЦЭМ!$D$39:$D$789,СВЦЭМ!$A$39:$A$789,$A166,СВЦЭМ!$B$39:$B$789,K$155)+'СЕТ СН'!$I$14+СВЦЭМ!$D$10+'СЕТ СН'!$I$6-'СЕТ СН'!$I$26</f>
        <v>2523.2423527700003</v>
      </c>
      <c r="L166" s="36">
        <f>SUMIFS(СВЦЭМ!$D$39:$D$789,СВЦЭМ!$A$39:$A$789,$A166,СВЦЭМ!$B$39:$B$789,L$155)+'СЕТ СН'!$I$14+СВЦЭМ!$D$10+'СЕТ СН'!$I$6-'СЕТ СН'!$I$26</f>
        <v>2521.3977116999999</v>
      </c>
      <c r="M166" s="36">
        <f>SUMIFS(СВЦЭМ!$D$39:$D$789,СВЦЭМ!$A$39:$A$789,$A166,СВЦЭМ!$B$39:$B$789,M$155)+'СЕТ СН'!$I$14+СВЦЭМ!$D$10+'СЕТ СН'!$I$6-'СЕТ СН'!$I$26</f>
        <v>2546.93223248</v>
      </c>
      <c r="N166" s="36">
        <f>SUMIFS(СВЦЭМ!$D$39:$D$789,СВЦЭМ!$A$39:$A$789,$A166,СВЦЭМ!$B$39:$B$789,N$155)+'СЕТ СН'!$I$14+СВЦЭМ!$D$10+'СЕТ СН'!$I$6-'СЕТ СН'!$I$26</f>
        <v>2565.7866219299999</v>
      </c>
      <c r="O166" s="36">
        <f>SUMIFS(СВЦЭМ!$D$39:$D$789,СВЦЭМ!$A$39:$A$789,$A166,СВЦЭМ!$B$39:$B$789,O$155)+'СЕТ СН'!$I$14+СВЦЭМ!$D$10+'СЕТ СН'!$I$6-'СЕТ СН'!$I$26</f>
        <v>2594.6202142400002</v>
      </c>
      <c r="P166" s="36">
        <f>SUMIFS(СВЦЭМ!$D$39:$D$789,СВЦЭМ!$A$39:$A$789,$A166,СВЦЭМ!$B$39:$B$789,P$155)+'СЕТ СН'!$I$14+СВЦЭМ!$D$10+'СЕТ СН'!$I$6-'СЕТ СН'!$I$26</f>
        <v>2622.5329733100002</v>
      </c>
      <c r="Q166" s="36">
        <f>SUMIFS(СВЦЭМ!$D$39:$D$789,СВЦЭМ!$A$39:$A$789,$A166,СВЦЭМ!$B$39:$B$789,Q$155)+'СЕТ СН'!$I$14+СВЦЭМ!$D$10+'СЕТ СН'!$I$6-'СЕТ СН'!$I$26</f>
        <v>2656.0082214600002</v>
      </c>
      <c r="R166" s="36">
        <f>SUMIFS(СВЦЭМ!$D$39:$D$789,СВЦЭМ!$A$39:$A$789,$A166,СВЦЭМ!$B$39:$B$789,R$155)+'СЕТ СН'!$I$14+СВЦЭМ!$D$10+'СЕТ СН'!$I$6-'СЕТ СН'!$I$26</f>
        <v>2641.5384579900001</v>
      </c>
      <c r="S166" s="36">
        <f>SUMIFS(СВЦЭМ!$D$39:$D$789,СВЦЭМ!$A$39:$A$789,$A166,СВЦЭМ!$B$39:$B$789,S$155)+'СЕТ СН'!$I$14+СВЦЭМ!$D$10+'СЕТ СН'!$I$6-'СЕТ СН'!$I$26</f>
        <v>2607.5669435600003</v>
      </c>
      <c r="T166" s="36">
        <f>SUMIFS(СВЦЭМ!$D$39:$D$789,СВЦЭМ!$A$39:$A$789,$A166,СВЦЭМ!$B$39:$B$789,T$155)+'СЕТ СН'!$I$14+СВЦЭМ!$D$10+'СЕТ СН'!$I$6-'СЕТ СН'!$I$26</f>
        <v>2563.1116550199999</v>
      </c>
      <c r="U166" s="36">
        <f>SUMIFS(СВЦЭМ!$D$39:$D$789,СВЦЭМ!$A$39:$A$789,$A166,СВЦЭМ!$B$39:$B$789,U$155)+'СЕТ СН'!$I$14+СВЦЭМ!$D$10+'СЕТ СН'!$I$6-'СЕТ СН'!$I$26</f>
        <v>2548.3031765599999</v>
      </c>
      <c r="V166" s="36">
        <f>SUMIFS(СВЦЭМ!$D$39:$D$789,СВЦЭМ!$A$39:$A$789,$A166,СВЦЭМ!$B$39:$B$789,V$155)+'СЕТ СН'!$I$14+СВЦЭМ!$D$10+'СЕТ СН'!$I$6-'СЕТ СН'!$I$26</f>
        <v>2540.9715630400001</v>
      </c>
      <c r="W166" s="36">
        <f>SUMIFS(СВЦЭМ!$D$39:$D$789,СВЦЭМ!$A$39:$A$789,$A166,СВЦЭМ!$B$39:$B$789,W$155)+'СЕТ СН'!$I$14+СВЦЭМ!$D$10+'СЕТ СН'!$I$6-'СЕТ СН'!$I$26</f>
        <v>2555.0824552399999</v>
      </c>
      <c r="X166" s="36">
        <f>SUMIFS(СВЦЭМ!$D$39:$D$789,СВЦЭМ!$A$39:$A$789,$A166,СВЦЭМ!$B$39:$B$789,X$155)+'СЕТ СН'!$I$14+СВЦЭМ!$D$10+'СЕТ СН'!$I$6-'СЕТ СН'!$I$26</f>
        <v>2583.7981118600001</v>
      </c>
      <c r="Y166" s="36">
        <f>SUMIFS(СВЦЭМ!$D$39:$D$789,СВЦЭМ!$A$39:$A$789,$A166,СВЦЭМ!$B$39:$B$789,Y$155)+'СЕТ СН'!$I$14+СВЦЭМ!$D$10+'СЕТ СН'!$I$6-'СЕТ СН'!$I$26</f>
        <v>2631.33310235</v>
      </c>
    </row>
    <row r="167" spans="1:25" ht="15.75" x14ac:dyDescent="0.2">
      <c r="A167" s="35">
        <f t="shared" si="4"/>
        <v>45638</v>
      </c>
      <c r="B167" s="36">
        <f>SUMIFS(СВЦЭМ!$D$39:$D$789,СВЦЭМ!$A$39:$A$789,$A167,СВЦЭМ!$B$39:$B$789,B$155)+'СЕТ СН'!$I$14+СВЦЭМ!$D$10+'СЕТ СН'!$I$6-'СЕТ СН'!$I$26</f>
        <v>2674.5154882299998</v>
      </c>
      <c r="C167" s="36">
        <f>SUMIFS(СВЦЭМ!$D$39:$D$789,СВЦЭМ!$A$39:$A$789,$A167,СВЦЭМ!$B$39:$B$789,C$155)+'СЕТ СН'!$I$14+СВЦЭМ!$D$10+'СЕТ СН'!$I$6-'СЕТ СН'!$I$26</f>
        <v>2723.1077761400002</v>
      </c>
      <c r="D167" s="36">
        <f>SUMIFS(СВЦЭМ!$D$39:$D$789,СВЦЭМ!$A$39:$A$789,$A167,СВЦЭМ!$B$39:$B$789,D$155)+'СЕТ СН'!$I$14+СВЦЭМ!$D$10+'СЕТ СН'!$I$6-'СЕТ СН'!$I$26</f>
        <v>2732.55650646</v>
      </c>
      <c r="E167" s="36">
        <f>SUMIFS(СВЦЭМ!$D$39:$D$789,СВЦЭМ!$A$39:$A$789,$A167,СВЦЭМ!$B$39:$B$789,E$155)+'СЕТ СН'!$I$14+СВЦЭМ!$D$10+'СЕТ СН'!$I$6-'СЕТ СН'!$I$26</f>
        <v>2731.6885273600001</v>
      </c>
      <c r="F167" s="36">
        <f>SUMIFS(СВЦЭМ!$D$39:$D$789,СВЦЭМ!$A$39:$A$789,$A167,СВЦЭМ!$B$39:$B$789,F$155)+'СЕТ СН'!$I$14+СВЦЭМ!$D$10+'СЕТ СН'!$I$6-'СЕТ СН'!$I$26</f>
        <v>2741.0759383099999</v>
      </c>
      <c r="G167" s="36">
        <f>SUMIFS(СВЦЭМ!$D$39:$D$789,СВЦЭМ!$A$39:$A$789,$A167,СВЦЭМ!$B$39:$B$789,G$155)+'СЕТ СН'!$I$14+СВЦЭМ!$D$10+'СЕТ СН'!$I$6-'СЕТ СН'!$I$26</f>
        <v>2733.4261128900002</v>
      </c>
      <c r="H167" s="36">
        <f>SUMIFS(СВЦЭМ!$D$39:$D$789,СВЦЭМ!$A$39:$A$789,$A167,СВЦЭМ!$B$39:$B$789,H$155)+'СЕТ СН'!$I$14+СВЦЭМ!$D$10+'СЕТ СН'!$I$6-'СЕТ СН'!$I$26</f>
        <v>2679.2204462600002</v>
      </c>
      <c r="I167" s="36">
        <f>SUMIFS(СВЦЭМ!$D$39:$D$789,СВЦЭМ!$A$39:$A$789,$A167,СВЦЭМ!$B$39:$B$789,I$155)+'СЕТ СН'!$I$14+СВЦЭМ!$D$10+'СЕТ СН'!$I$6-'СЕТ СН'!$I$26</f>
        <v>2600.3222482000001</v>
      </c>
      <c r="J167" s="36">
        <f>SUMIFS(СВЦЭМ!$D$39:$D$789,СВЦЭМ!$A$39:$A$789,$A167,СВЦЭМ!$B$39:$B$789,J$155)+'СЕТ СН'!$I$14+СВЦЭМ!$D$10+'СЕТ СН'!$I$6-'СЕТ СН'!$I$26</f>
        <v>2562.69479903</v>
      </c>
      <c r="K167" s="36">
        <f>SUMIFS(СВЦЭМ!$D$39:$D$789,СВЦЭМ!$A$39:$A$789,$A167,СВЦЭМ!$B$39:$B$789,K$155)+'СЕТ СН'!$I$14+СВЦЭМ!$D$10+'СЕТ СН'!$I$6-'СЕТ СН'!$I$26</f>
        <v>2562.9787284700001</v>
      </c>
      <c r="L167" s="36">
        <f>SUMIFS(СВЦЭМ!$D$39:$D$789,СВЦЭМ!$A$39:$A$789,$A167,СВЦЭМ!$B$39:$B$789,L$155)+'СЕТ СН'!$I$14+СВЦЭМ!$D$10+'СЕТ СН'!$I$6-'СЕТ СН'!$I$26</f>
        <v>2555.7016099699999</v>
      </c>
      <c r="M167" s="36">
        <f>SUMIFS(СВЦЭМ!$D$39:$D$789,СВЦЭМ!$A$39:$A$789,$A167,СВЦЭМ!$B$39:$B$789,M$155)+'СЕТ СН'!$I$14+СВЦЭМ!$D$10+'СЕТ СН'!$I$6-'СЕТ СН'!$I$26</f>
        <v>2569.9576347100001</v>
      </c>
      <c r="N167" s="36">
        <f>SUMIFS(СВЦЭМ!$D$39:$D$789,СВЦЭМ!$A$39:$A$789,$A167,СВЦЭМ!$B$39:$B$789,N$155)+'СЕТ СН'!$I$14+СВЦЭМ!$D$10+'СЕТ СН'!$I$6-'СЕТ СН'!$I$26</f>
        <v>2571.7746794899999</v>
      </c>
      <c r="O167" s="36">
        <f>SUMIFS(СВЦЭМ!$D$39:$D$789,СВЦЭМ!$A$39:$A$789,$A167,СВЦЭМ!$B$39:$B$789,O$155)+'СЕТ СН'!$I$14+СВЦЭМ!$D$10+'СЕТ СН'!$I$6-'СЕТ СН'!$I$26</f>
        <v>2603.03468041</v>
      </c>
      <c r="P167" s="36">
        <f>SUMIFS(СВЦЭМ!$D$39:$D$789,СВЦЭМ!$A$39:$A$789,$A167,СВЦЭМ!$B$39:$B$789,P$155)+'СЕТ СН'!$I$14+СВЦЭМ!$D$10+'СЕТ СН'!$I$6-'СЕТ СН'!$I$26</f>
        <v>2599.9163023400001</v>
      </c>
      <c r="Q167" s="36">
        <f>SUMIFS(СВЦЭМ!$D$39:$D$789,СВЦЭМ!$A$39:$A$789,$A167,СВЦЭМ!$B$39:$B$789,Q$155)+'СЕТ СН'!$I$14+СВЦЭМ!$D$10+'СЕТ СН'!$I$6-'СЕТ СН'!$I$26</f>
        <v>2596.33425098</v>
      </c>
      <c r="R167" s="36">
        <f>SUMIFS(СВЦЭМ!$D$39:$D$789,СВЦЭМ!$A$39:$A$789,$A167,СВЦЭМ!$B$39:$B$789,R$155)+'СЕТ СН'!$I$14+СВЦЭМ!$D$10+'СЕТ СН'!$I$6-'СЕТ СН'!$I$26</f>
        <v>2596.3607324700001</v>
      </c>
      <c r="S167" s="36">
        <f>SUMIFS(СВЦЭМ!$D$39:$D$789,СВЦЭМ!$A$39:$A$789,$A167,СВЦЭМ!$B$39:$B$789,S$155)+'СЕТ СН'!$I$14+СВЦЭМ!$D$10+'СЕТ СН'!$I$6-'СЕТ СН'!$I$26</f>
        <v>2556.6606241300001</v>
      </c>
      <c r="T167" s="36">
        <f>SUMIFS(СВЦЭМ!$D$39:$D$789,СВЦЭМ!$A$39:$A$789,$A167,СВЦЭМ!$B$39:$B$789,T$155)+'СЕТ СН'!$I$14+СВЦЭМ!$D$10+'СЕТ СН'!$I$6-'СЕТ СН'!$I$26</f>
        <v>2551.1578652399999</v>
      </c>
      <c r="U167" s="36">
        <f>SUMIFS(СВЦЭМ!$D$39:$D$789,СВЦЭМ!$A$39:$A$789,$A167,СВЦЭМ!$B$39:$B$789,U$155)+'СЕТ СН'!$I$14+СВЦЭМ!$D$10+'СЕТ СН'!$I$6-'СЕТ СН'!$I$26</f>
        <v>2566.6356484200001</v>
      </c>
      <c r="V167" s="36">
        <f>SUMIFS(СВЦЭМ!$D$39:$D$789,СВЦЭМ!$A$39:$A$789,$A167,СВЦЭМ!$B$39:$B$789,V$155)+'СЕТ СН'!$I$14+СВЦЭМ!$D$10+'СЕТ СН'!$I$6-'СЕТ СН'!$I$26</f>
        <v>2577.0073437700003</v>
      </c>
      <c r="W167" s="36">
        <f>SUMIFS(СВЦЭМ!$D$39:$D$789,СВЦЭМ!$A$39:$A$789,$A167,СВЦЭМ!$B$39:$B$789,W$155)+'СЕТ СН'!$I$14+СВЦЭМ!$D$10+'СЕТ СН'!$I$6-'СЕТ СН'!$I$26</f>
        <v>2607.6610934400001</v>
      </c>
      <c r="X167" s="36">
        <f>SUMIFS(СВЦЭМ!$D$39:$D$789,СВЦЭМ!$A$39:$A$789,$A167,СВЦЭМ!$B$39:$B$789,X$155)+'СЕТ СН'!$I$14+СВЦЭМ!$D$10+'СЕТ СН'!$I$6-'СЕТ СН'!$I$26</f>
        <v>2630.2918490900001</v>
      </c>
      <c r="Y167" s="36">
        <f>SUMIFS(СВЦЭМ!$D$39:$D$789,СВЦЭМ!$A$39:$A$789,$A167,СВЦЭМ!$B$39:$B$789,Y$155)+'СЕТ СН'!$I$14+СВЦЭМ!$D$10+'СЕТ СН'!$I$6-'СЕТ СН'!$I$26</f>
        <v>2674.2798643000001</v>
      </c>
    </row>
    <row r="168" spans="1:25" ht="15.75" x14ac:dyDescent="0.2">
      <c r="A168" s="35">
        <f t="shared" si="4"/>
        <v>45639</v>
      </c>
      <c r="B168" s="36">
        <f>SUMIFS(СВЦЭМ!$D$39:$D$789,СВЦЭМ!$A$39:$A$789,$A168,СВЦЭМ!$B$39:$B$789,B$155)+'СЕТ СН'!$I$14+СВЦЭМ!$D$10+'СЕТ СН'!$I$6-'СЕТ СН'!$I$26</f>
        <v>2725.4878470500003</v>
      </c>
      <c r="C168" s="36">
        <f>SUMIFS(СВЦЭМ!$D$39:$D$789,СВЦЭМ!$A$39:$A$789,$A168,СВЦЭМ!$B$39:$B$789,C$155)+'СЕТ СН'!$I$14+СВЦЭМ!$D$10+'СЕТ СН'!$I$6-'СЕТ СН'!$I$26</f>
        <v>2776.5120425799996</v>
      </c>
      <c r="D168" s="36">
        <f>SUMIFS(СВЦЭМ!$D$39:$D$789,СВЦЭМ!$A$39:$A$789,$A168,СВЦЭМ!$B$39:$B$789,D$155)+'СЕТ СН'!$I$14+СВЦЭМ!$D$10+'СЕТ СН'!$I$6-'СЕТ СН'!$I$26</f>
        <v>2808.76687206</v>
      </c>
      <c r="E168" s="36">
        <f>SUMIFS(СВЦЭМ!$D$39:$D$789,СВЦЭМ!$A$39:$A$789,$A168,СВЦЭМ!$B$39:$B$789,E$155)+'СЕТ СН'!$I$14+СВЦЭМ!$D$10+'СЕТ СН'!$I$6-'СЕТ СН'!$I$26</f>
        <v>2802.20399804</v>
      </c>
      <c r="F168" s="36">
        <f>SUMIFS(СВЦЭМ!$D$39:$D$789,СВЦЭМ!$A$39:$A$789,$A168,СВЦЭМ!$B$39:$B$789,F$155)+'СЕТ СН'!$I$14+СВЦЭМ!$D$10+'СЕТ СН'!$I$6-'СЕТ СН'!$I$26</f>
        <v>2787.5286539999997</v>
      </c>
      <c r="G168" s="36">
        <f>SUMIFS(СВЦЭМ!$D$39:$D$789,СВЦЭМ!$A$39:$A$789,$A168,СВЦЭМ!$B$39:$B$789,G$155)+'СЕТ СН'!$I$14+СВЦЭМ!$D$10+'СЕТ СН'!$I$6-'СЕТ СН'!$I$26</f>
        <v>2754.2465859899999</v>
      </c>
      <c r="H168" s="36">
        <f>SUMIFS(СВЦЭМ!$D$39:$D$789,СВЦЭМ!$A$39:$A$789,$A168,СВЦЭМ!$B$39:$B$789,H$155)+'СЕТ СН'!$I$14+СВЦЭМ!$D$10+'СЕТ СН'!$I$6-'СЕТ СН'!$I$26</f>
        <v>2684.3840784500003</v>
      </c>
      <c r="I168" s="36">
        <f>SUMIFS(СВЦЭМ!$D$39:$D$789,СВЦЭМ!$A$39:$A$789,$A168,СВЦЭМ!$B$39:$B$789,I$155)+'СЕТ СН'!$I$14+СВЦЭМ!$D$10+'СЕТ СН'!$I$6-'СЕТ СН'!$I$26</f>
        <v>2609.6854825700002</v>
      </c>
      <c r="J168" s="36">
        <f>SUMIFS(СВЦЭМ!$D$39:$D$789,СВЦЭМ!$A$39:$A$789,$A168,СВЦЭМ!$B$39:$B$789,J$155)+'СЕТ СН'!$I$14+СВЦЭМ!$D$10+'СЕТ СН'!$I$6-'СЕТ СН'!$I$26</f>
        <v>2568.9188308000003</v>
      </c>
      <c r="K168" s="36">
        <f>SUMIFS(СВЦЭМ!$D$39:$D$789,СВЦЭМ!$A$39:$A$789,$A168,СВЦЭМ!$B$39:$B$789,K$155)+'СЕТ СН'!$I$14+СВЦЭМ!$D$10+'СЕТ СН'!$I$6-'СЕТ СН'!$I$26</f>
        <v>2550.6637339600002</v>
      </c>
      <c r="L168" s="36">
        <f>SUMIFS(СВЦЭМ!$D$39:$D$789,СВЦЭМ!$A$39:$A$789,$A168,СВЦЭМ!$B$39:$B$789,L$155)+'СЕТ СН'!$I$14+СВЦЭМ!$D$10+'СЕТ СН'!$I$6-'СЕТ СН'!$I$26</f>
        <v>2541.9242302100001</v>
      </c>
      <c r="M168" s="36">
        <f>SUMIFS(СВЦЭМ!$D$39:$D$789,СВЦЭМ!$A$39:$A$789,$A168,СВЦЭМ!$B$39:$B$789,M$155)+'СЕТ СН'!$I$14+СВЦЭМ!$D$10+'СЕТ СН'!$I$6-'СЕТ СН'!$I$26</f>
        <v>2560.5051417200002</v>
      </c>
      <c r="N168" s="36">
        <f>SUMIFS(СВЦЭМ!$D$39:$D$789,СВЦЭМ!$A$39:$A$789,$A168,СВЦЭМ!$B$39:$B$789,N$155)+'СЕТ СН'!$I$14+СВЦЭМ!$D$10+'СЕТ СН'!$I$6-'СЕТ СН'!$I$26</f>
        <v>2550.6283872399999</v>
      </c>
      <c r="O168" s="36">
        <f>SUMIFS(СВЦЭМ!$D$39:$D$789,СВЦЭМ!$A$39:$A$789,$A168,СВЦЭМ!$B$39:$B$789,O$155)+'СЕТ СН'!$I$14+СВЦЭМ!$D$10+'СЕТ СН'!$I$6-'СЕТ СН'!$I$26</f>
        <v>2560.8343978000003</v>
      </c>
      <c r="P168" s="36">
        <f>SUMIFS(СВЦЭМ!$D$39:$D$789,СВЦЭМ!$A$39:$A$789,$A168,СВЦЭМ!$B$39:$B$789,P$155)+'СЕТ СН'!$I$14+СВЦЭМ!$D$10+'СЕТ СН'!$I$6-'СЕТ СН'!$I$26</f>
        <v>2572.8075648700001</v>
      </c>
      <c r="Q168" s="36">
        <f>SUMIFS(СВЦЭМ!$D$39:$D$789,СВЦЭМ!$A$39:$A$789,$A168,СВЦЭМ!$B$39:$B$789,Q$155)+'СЕТ СН'!$I$14+СВЦЭМ!$D$10+'СЕТ СН'!$I$6-'СЕТ СН'!$I$26</f>
        <v>2574.74454019</v>
      </c>
      <c r="R168" s="36">
        <f>SUMIFS(СВЦЭМ!$D$39:$D$789,СВЦЭМ!$A$39:$A$789,$A168,СВЦЭМ!$B$39:$B$789,R$155)+'СЕТ СН'!$I$14+СВЦЭМ!$D$10+'СЕТ СН'!$I$6-'СЕТ СН'!$I$26</f>
        <v>2548.69174703</v>
      </c>
      <c r="S168" s="36">
        <f>SUMIFS(СВЦЭМ!$D$39:$D$789,СВЦЭМ!$A$39:$A$789,$A168,СВЦЭМ!$B$39:$B$789,S$155)+'СЕТ СН'!$I$14+СВЦЭМ!$D$10+'СЕТ СН'!$I$6-'СЕТ СН'!$I$26</f>
        <v>2539.0752043000002</v>
      </c>
      <c r="T168" s="36">
        <f>SUMIFS(СВЦЭМ!$D$39:$D$789,СВЦЭМ!$A$39:$A$789,$A168,СВЦЭМ!$B$39:$B$789,T$155)+'СЕТ СН'!$I$14+СВЦЭМ!$D$10+'СЕТ СН'!$I$6-'СЕТ СН'!$I$26</f>
        <v>2527.5766612699999</v>
      </c>
      <c r="U168" s="36">
        <f>SUMIFS(СВЦЭМ!$D$39:$D$789,СВЦЭМ!$A$39:$A$789,$A168,СВЦЭМ!$B$39:$B$789,U$155)+'СЕТ СН'!$I$14+СВЦЭМ!$D$10+'СЕТ СН'!$I$6-'СЕТ СН'!$I$26</f>
        <v>2538.4467765499999</v>
      </c>
      <c r="V168" s="36">
        <f>SUMIFS(СВЦЭМ!$D$39:$D$789,СВЦЭМ!$A$39:$A$789,$A168,СВЦЭМ!$B$39:$B$789,V$155)+'СЕТ СН'!$I$14+СВЦЭМ!$D$10+'СЕТ СН'!$I$6-'СЕТ СН'!$I$26</f>
        <v>2555.7011826500002</v>
      </c>
      <c r="W168" s="36">
        <f>SUMIFS(СВЦЭМ!$D$39:$D$789,СВЦЭМ!$A$39:$A$789,$A168,СВЦЭМ!$B$39:$B$789,W$155)+'СЕТ СН'!$I$14+СВЦЭМ!$D$10+'СЕТ СН'!$I$6-'СЕТ СН'!$I$26</f>
        <v>2564.9513898499999</v>
      </c>
      <c r="X168" s="36">
        <f>SUMIFS(СВЦЭМ!$D$39:$D$789,СВЦЭМ!$A$39:$A$789,$A168,СВЦЭМ!$B$39:$B$789,X$155)+'СЕТ СН'!$I$14+СВЦЭМ!$D$10+'СЕТ СН'!$I$6-'СЕТ СН'!$I$26</f>
        <v>2605.8556746200002</v>
      </c>
      <c r="Y168" s="36">
        <f>SUMIFS(СВЦЭМ!$D$39:$D$789,СВЦЭМ!$A$39:$A$789,$A168,СВЦЭМ!$B$39:$B$789,Y$155)+'СЕТ СН'!$I$14+СВЦЭМ!$D$10+'СЕТ СН'!$I$6-'СЕТ СН'!$I$26</f>
        <v>2633.67468689</v>
      </c>
    </row>
    <row r="169" spans="1:25" ht="15.75" x14ac:dyDescent="0.2">
      <c r="A169" s="35">
        <f t="shared" si="4"/>
        <v>45640</v>
      </c>
      <c r="B169" s="36">
        <f>SUMIFS(СВЦЭМ!$D$39:$D$789,СВЦЭМ!$A$39:$A$789,$A169,СВЦЭМ!$B$39:$B$789,B$155)+'СЕТ СН'!$I$14+СВЦЭМ!$D$10+'СЕТ СН'!$I$6-'СЕТ СН'!$I$26</f>
        <v>2716.8995006999999</v>
      </c>
      <c r="C169" s="36">
        <f>SUMIFS(СВЦЭМ!$D$39:$D$789,СВЦЭМ!$A$39:$A$789,$A169,СВЦЭМ!$B$39:$B$789,C$155)+'СЕТ СН'!$I$14+СВЦЭМ!$D$10+'СЕТ СН'!$I$6-'СЕТ СН'!$I$26</f>
        <v>2752.4851765399999</v>
      </c>
      <c r="D169" s="36">
        <f>SUMIFS(СВЦЭМ!$D$39:$D$789,СВЦЭМ!$A$39:$A$789,$A169,СВЦЭМ!$B$39:$B$789,D$155)+'СЕТ СН'!$I$14+СВЦЭМ!$D$10+'СЕТ СН'!$I$6-'СЕТ СН'!$I$26</f>
        <v>2761.5529732499995</v>
      </c>
      <c r="E169" s="36">
        <f>SUMIFS(СВЦЭМ!$D$39:$D$789,СВЦЭМ!$A$39:$A$789,$A169,СВЦЭМ!$B$39:$B$789,E$155)+'СЕТ СН'!$I$14+СВЦЭМ!$D$10+'СЕТ СН'!$I$6-'СЕТ СН'!$I$26</f>
        <v>2786.6554326499995</v>
      </c>
      <c r="F169" s="36">
        <f>SUMIFS(СВЦЭМ!$D$39:$D$789,СВЦЭМ!$A$39:$A$789,$A169,СВЦЭМ!$B$39:$B$789,F$155)+'СЕТ СН'!$I$14+СВЦЭМ!$D$10+'СЕТ СН'!$I$6-'СЕТ СН'!$I$26</f>
        <v>2786.6539628399996</v>
      </c>
      <c r="G169" s="36">
        <f>SUMIFS(СВЦЭМ!$D$39:$D$789,СВЦЭМ!$A$39:$A$789,$A169,СВЦЭМ!$B$39:$B$789,G$155)+'СЕТ СН'!$I$14+СВЦЭМ!$D$10+'СЕТ СН'!$I$6-'СЕТ СН'!$I$26</f>
        <v>2770.6334932499999</v>
      </c>
      <c r="H169" s="36">
        <f>SUMIFS(СВЦЭМ!$D$39:$D$789,СВЦЭМ!$A$39:$A$789,$A169,СВЦЭМ!$B$39:$B$789,H$155)+'СЕТ СН'!$I$14+СВЦЭМ!$D$10+'СЕТ СН'!$I$6-'СЕТ СН'!$I$26</f>
        <v>2761.5564026699999</v>
      </c>
      <c r="I169" s="36">
        <f>SUMIFS(СВЦЭМ!$D$39:$D$789,СВЦЭМ!$A$39:$A$789,$A169,СВЦЭМ!$B$39:$B$789,I$155)+'СЕТ СН'!$I$14+СВЦЭМ!$D$10+'СЕТ СН'!$I$6-'СЕТ СН'!$I$26</f>
        <v>2726.0713524900002</v>
      </c>
      <c r="J169" s="36">
        <f>SUMIFS(СВЦЭМ!$D$39:$D$789,СВЦЭМ!$A$39:$A$789,$A169,СВЦЭМ!$B$39:$B$789,J$155)+'СЕТ СН'!$I$14+СВЦЭМ!$D$10+'СЕТ СН'!$I$6-'СЕТ СН'!$I$26</f>
        <v>2658.3845069100003</v>
      </c>
      <c r="K169" s="36">
        <f>SUMIFS(СВЦЭМ!$D$39:$D$789,СВЦЭМ!$A$39:$A$789,$A169,СВЦЭМ!$B$39:$B$789,K$155)+'СЕТ СН'!$I$14+СВЦЭМ!$D$10+'СЕТ СН'!$I$6-'СЕТ СН'!$I$26</f>
        <v>2549.1859568</v>
      </c>
      <c r="L169" s="36">
        <f>SUMIFS(СВЦЭМ!$D$39:$D$789,СВЦЭМ!$A$39:$A$789,$A169,СВЦЭМ!$B$39:$B$789,L$155)+'СЕТ СН'!$I$14+СВЦЭМ!$D$10+'СЕТ СН'!$I$6-'СЕТ СН'!$I$26</f>
        <v>2526.5379781400002</v>
      </c>
      <c r="M169" s="36">
        <f>SUMIFS(СВЦЭМ!$D$39:$D$789,СВЦЭМ!$A$39:$A$789,$A169,СВЦЭМ!$B$39:$B$789,M$155)+'СЕТ СН'!$I$14+СВЦЭМ!$D$10+'СЕТ СН'!$I$6-'СЕТ СН'!$I$26</f>
        <v>2543.6759351000001</v>
      </c>
      <c r="N169" s="36">
        <f>SUMIFS(СВЦЭМ!$D$39:$D$789,СВЦЭМ!$A$39:$A$789,$A169,СВЦЭМ!$B$39:$B$789,N$155)+'СЕТ СН'!$I$14+СВЦЭМ!$D$10+'СЕТ СН'!$I$6-'СЕТ СН'!$I$26</f>
        <v>2545.8598219200003</v>
      </c>
      <c r="O169" s="36">
        <f>SUMIFS(СВЦЭМ!$D$39:$D$789,СВЦЭМ!$A$39:$A$789,$A169,СВЦЭМ!$B$39:$B$789,O$155)+'СЕТ СН'!$I$14+СВЦЭМ!$D$10+'СЕТ СН'!$I$6-'СЕТ СН'!$I$26</f>
        <v>2550.2972753200002</v>
      </c>
      <c r="P169" s="36">
        <f>SUMIFS(СВЦЭМ!$D$39:$D$789,СВЦЭМ!$A$39:$A$789,$A169,СВЦЭМ!$B$39:$B$789,P$155)+'СЕТ СН'!$I$14+СВЦЭМ!$D$10+'СЕТ СН'!$I$6-'СЕТ СН'!$I$26</f>
        <v>2551.60588259</v>
      </c>
      <c r="Q169" s="36">
        <f>SUMIFS(СВЦЭМ!$D$39:$D$789,СВЦЭМ!$A$39:$A$789,$A169,СВЦЭМ!$B$39:$B$789,Q$155)+'СЕТ СН'!$I$14+СВЦЭМ!$D$10+'СЕТ СН'!$I$6-'СЕТ СН'!$I$26</f>
        <v>2586.8744337500002</v>
      </c>
      <c r="R169" s="36">
        <f>SUMIFS(СВЦЭМ!$D$39:$D$789,СВЦЭМ!$A$39:$A$789,$A169,СВЦЭМ!$B$39:$B$789,R$155)+'СЕТ СН'!$I$14+СВЦЭМ!$D$10+'СЕТ СН'!$I$6-'СЕТ СН'!$I$26</f>
        <v>2583.70379357</v>
      </c>
      <c r="S169" s="36">
        <f>SUMIFS(СВЦЭМ!$D$39:$D$789,СВЦЭМ!$A$39:$A$789,$A169,СВЦЭМ!$B$39:$B$789,S$155)+'СЕТ СН'!$I$14+СВЦЭМ!$D$10+'СЕТ СН'!$I$6-'СЕТ СН'!$I$26</f>
        <v>2538.0973821100001</v>
      </c>
      <c r="T169" s="36">
        <f>SUMIFS(СВЦЭМ!$D$39:$D$789,СВЦЭМ!$A$39:$A$789,$A169,СВЦЭМ!$B$39:$B$789,T$155)+'СЕТ СН'!$I$14+СВЦЭМ!$D$10+'СЕТ СН'!$I$6-'СЕТ СН'!$I$26</f>
        <v>2512.7036786100002</v>
      </c>
      <c r="U169" s="36">
        <f>SUMIFS(СВЦЭМ!$D$39:$D$789,СВЦЭМ!$A$39:$A$789,$A169,СВЦЭМ!$B$39:$B$789,U$155)+'СЕТ СН'!$I$14+СВЦЭМ!$D$10+'СЕТ СН'!$I$6-'СЕТ СН'!$I$26</f>
        <v>2524.3190023900002</v>
      </c>
      <c r="V169" s="36">
        <f>SUMIFS(СВЦЭМ!$D$39:$D$789,СВЦЭМ!$A$39:$A$789,$A169,СВЦЭМ!$B$39:$B$789,V$155)+'СЕТ СН'!$I$14+СВЦЭМ!$D$10+'СЕТ СН'!$I$6-'СЕТ СН'!$I$26</f>
        <v>2582.2502106100001</v>
      </c>
      <c r="W169" s="36">
        <f>SUMIFS(СВЦЭМ!$D$39:$D$789,СВЦЭМ!$A$39:$A$789,$A169,СВЦЭМ!$B$39:$B$789,W$155)+'СЕТ СН'!$I$14+СВЦЭМ!$D$10+'СЕТ СН'!$I$6-'СЕТ СН'!$I$26</f>
        <v>2607.0001563800001</v>
      </c>
      <c r="X169" s="36">
        <f>SUMIFS(СВЦЭМ!$D$39:$D$789,СВЦЭМ!$A$39:$A$789,$A169,СВЦЭМ!$B$39:$B$789,X$155)+'СЕТ СН'!$I$14+СВЦЭМ!$D$10+'СЕТ СН'!$I$6-'СЕТ СН'!$I$26</f>
        <v>2629.5496865999999</v>
      </c>
      <c r="Y169" s="36">
        <f>SUMIFS(СВЦЭМ!$D$39:$D$789,СВЦЭМ!$A$39:$A$789,$A169,СВЦЭМ!$B$39:$B$789,Y$155)+'СЕТ СН'!$I$14+СВЦЭМ!$D$10+'СЕТ СН'!$I$6-'СЕТ СН'!$I$26</f>
        <v>2675.5430153100001</v>
      </c>
    </row>
    <row r="170" spans="1:25" ht="15.75" x14ac:dyDescent="0.2">
      <c r="A170" s="35">
        <f t="shared" si="4"/>
        <v>45641</v>
      </c>
      <c r="B170" s="36">
        <f>SUMIFS(СВЦЭМ!$D$39:$D$789,СВЦЭМ!$A$39:$A$789,$A170,СВЦЭМ!$B$39:$B$789,B$155)+'СЕТ СН'!$I$14+СВЦЭМ!$D$10+'СЕТ СН'!$I$6-'СЕТ СН'!$I$26</f>
        <v>2673.96579238</v>
      </c>
      <c r="C170" s="36">
        <f>SUMIFS(СВЦЭМ!$D$39:$D$789,СВЦЭМ!$A$39:$A$789,$A170,СВЦЭМ!$B$39:$B$789,C$155)+'СЕТ СН'!$I$14+СВЦЭМ!$D$10+'СЕТ СН'!$I$6-'СЕТ СН'!$I$26</f>
        <v>2681.32374587</v>
      </c>
      <c r="D170" s="36">
        <f>SUMIFS(СВЦЭМ!$D$39:$D$789,СВЦЭМ!$A$39:$A$789,$A170,СВЦЭМ!$B$39:$B$789,D$155)+'СЕТ СН'!$I$14+СВЦЭМ!$D$10+'СЕТ СН'!$I$6-'СЕТ СН'!$I$26</f>
        <v>2719.0133087300001</v>
      </c>
      <c r="E170" s="36">
        <f>SUMIFS(СВЦЭМ!$D$39:$D$789,СВЦЭМ!$A$39:$A$789,$A170,СВЦЭМ!$B$39:$B$789,E$155)+'СЕТ СН'!$I$14+СВЦЭМ!$D$10+'СЕТ СН'!$I$6-'СЕТ СН'!$I$26</f>
        <v>2728.6058552600002</v>
      </c>
      <c r="F170" s="36">
        <f>SUMIFS(СВЦЭМ!$D$39:$D$789,СВЦЭМ!$A$39:$A$789,$A170,СВЦЭМ!$B$39:$B$789,F$155)+'СЕТ СН'!$I$14+СВЦЭМ!$D$10+'СЕТ СН'!$I$6-'СЕТ СН'!$I$26</f>
        <v>2736.7776818800003</v>
      </c>
      <c r="G170" s="36">
        <f>SUMIFS(СВЦЭМ!$D$39:$D$789,СВЦЭМ!$A$39:$A$789,$A170,СВЦЭМ!$B$39:$B$789,G$155)+'СЕТ СН'!$I$14+СВЦЭМ!$D$10+'СЕТ СН'!$I$6-'СЕТ СН'!$I$26</f>
        <v>2720.1188605900002</v>
      </c>
      <c r="H170" s="36">
        <f>SUMIFS(СВЦЭМ!$D$39:$D$789,СВЦЭМ!$A$39:$A$789,$A170,СВЦЭМ!$B$39:$B$789,H$155)+'СЕТ СН'!$I$14+СВЦЭМ!$D$10+'СЕТ СН'!$I$6-'СЕТ СН'!$I$26</f>
        <v>2703.1574801500001</v>
      </c>
      <c r="I170" s="36">
        <f>SUMIFS(СВЦЭМ!$D$39:$D$789,СВЦЭМ!$A$39:$A$789,$A170,СВЦЭМ!$B$39:$B$789,I$155)+'СЕТ СН'!$I$14+СВЦЭМ!$D$10+'СЕТ СН'!$I$6-'СЕТ СН'!$I$26</f>
        <v>2710.4059984099999</v>
      </c>
      <c r="J170" s="36">
        <f>SUMIFS(СВЦЭМ!$D$39:$D$789,СВЦЭМ!$A$39:$A$789,$A170,СВЦЭМ!$B$39:$B$789,J$155)+'СЕТ СН'!$I$14+СВЦЭМ!$D$10+'СЕТ СН'!$I$6-'СЕТ СН'!$I$26</f>
        <v>2637.5884916800001</v>
      </c>
      <c r="K170" s="36">
        <f>SUMIFS(СВЦЭМ!$D$39:$D$789,СВЦЭМ!$A$39:$A$789,$A170,СВЦЭМ!$B$39:$B$789,K$155)+'СЕТ СН'!$I$14+СВЦЭМ!$D$10+'СЕТ СН'!$I$6-'СЕТ СН'!$I$26</f>
        <v>2560.1131840399999</v>
      </c>
      <c r="L170" s="36">
        <f>SUMIFS(СВЦЭМ!$D$39:$D$789,СВЦЭМ!$A$39:$A$789,$A170,СВЦЭМ!$B$39:$B$789,L$155)+'СЕТ СН'!$I$14+СВЦЭМ!$D$10+'СЕТ СН'!$I$6-'СЕТ СН'!$I$26</f>
        <v>2530.0804418500002</v>
      </c>
      <c r="M170" s="36">
        <f>SUMIFS(СВЦЭМ!$D$39:$D$789,СВЦЭМ!$A$39:$A$789,$A170,СВЦЭМ!$B$39:$B$789,M$155)+'СЕТ СН'!$I$14+СВЦЭМ!$D$10+'СЕТ СН'!$I$6-'СЕТ СН'!$I$26</f>
        <v>2541.54459739</v>
      </c>
      <c r="N170" s="36">
        <f>SUMIFS(СВЦЭМ!$D$39:$D$789,СВЦЭМ!$A$39:$A$789,$A170,СВЦЭМ!$B$39:$B$789,N$155)+'СЕТ СН'!$I$14+СВЦЭМ!$D$10+'СЕТ СН'!$I$6-'СЕТ СН'!$I$26</f>
        <v>2577.6419192900003</v>
      </c>
      <c r="O170" s="36">
        <f>SUMIFS(СВЦЭМ!$D$39:$D$789,СВЦЭМ!$A$39:$A$789,$A170,СВЦЭМ!$B$39:$B$789,O$155)+'СЕТ СН'!$I$14+СВЦЭМ!$D$10+'СЕТ СН'!$I$6-'СЕТ СН'!$I$26</f>
        <v>2592.67712966</v>
      </c>
      <c r="P170" s="36">
        <f>SUMIFS(СВЦЭМ!$D$39:$D$789,СВЦЭМ!$A$39:$A$789,$A170,СВЦЭМ!$B$39:$B$789,P$155)+'СЕТ СН'!$I$14+СВЦЭМ!$D$10+'СЕТ СН'!$I$6-'СЕТ СН'!$I$26</f>
        <v>2615.5706990500003</v>
      </c>
      <c r="Q170" s="36">
        <f>SUMIFS(СВЦЭМ!$D$39:$D$789,СВЦЭМ!$A$39:$A$789,$A170,СВЦЭМ!$B$39:$B$789,Q$155)+'СЕТ СН'!$I$14+СВЦЭМ!$D$10+'СЕТ СН'!$I$6-'СЕТ СН'!$I$26</f>
        <v>2632.5039372800002</v>
      </c>
      <c r="R170" s="36">
        <f>SUMIFS(СВЦЭМ!$D$39:$D$789,СВЦЭМ!$A$39:$A$789,$A170,СВЦЭМ!$B$39:$B$789,R$155)+'СЕТ СН'!$I$14+СВЦЭМ!$D$10+'СЕТ СН'!$I$6-'СЕТ СН'!$I$26</f>
        <v>2621.3790970700002</v>
      </c>
      <c r="S170" s="36">
        <f>SUMIFS(СВЦЭМ!$D$39:$D$789,СВЦЭМ!$A$39:$A$789,$A170,СВЦЭМ!$B$39:$B$789,S$155)+'СЕТ СН'!$I$14+СВЦЭМ!$D$10+'СЕТ СН'!$I$6-'СЕТ СН'!$I$26</f>
        <v>2561.7205013400003</v>
      </c>
      <c r="T170" s="36">
        <f>SUMIFS(СВЦЭМ!$D$39:$D$789,СВЦЭМ!$A$39:$A$789,$A170,СВЦЭМ!$B$39:$B$789,T$155)+'СЕТ СН'!$I$14+СВЦЭМ!$D$10+'СЕТ СН'!$I$6-'СЕТ СН'!$I$26</f>
        <v>2539.4737733500001</v>
      </c>
      <c r="U170" s="36">
        <f>SUMIFS(СВЦЭМ!$D$39:$D$789,СВЦЭМ!$A$39:$A$789,$A170,СВЦЭМ!$B$39:$B$789,U$155)+'СЕТ СН'!$I$14+СВЦЭМ!$D$10+'СЕТ СН'!$I$6-'СЕТ СН'!$I$26</f>
        <v>2552.0945151599999</v>
      </c>
      <c r="V170" s="36">
        <f>SUMIFS(СВЦЭМ!$D$39:$D$789,СВЦЭМ!$A$39:$A$789,$A170,СВЦЭМ!$B$39:$B$789,V$155)+'СЕТ СН'!$I$14+СВЦЭМ!$D$10+'СЕТ СН'!$I$6-'СЕТ СН'!$I$26</f>
        <v>2564.3423732900001</v>
      </c>
      <c r="W170" s="36">
        <f>SUMIFS(СВЦЭМ!$D$39:$D$789,СВЦЭМ!$A$39:$A$789,$A170,СВЦЭМ!$B$39:$B$789,W$155)+'СЕТ СН'!$I$14+СВЦЭМ!$D$10+'СЕТ СН'!$I$6-'СЕТ СН'!$I$26</f>
        <v>2577.9353530900003</v>
      </c>
      <c r="X170" s="36">
        <f>SUMIFS(СВЦЭМ!$D$39:$D$789,СВЦЭМ!$A$39:$A$789,$A170,СВЦЭМ!$B$39:$B$789,X$155)+'СЕТ СН'!$I$14+СВЦЭМ!$D$10+'СЕТ СН'!$I$6-'СЕТ СН'!$I$26</f>
        <v>2631.7999736199999</v>
      </c>
      <c r="Y170" s="36">
        <f>SUMIFS(СВЦЭМ!$D$39:$D$789,СВЦЭМ!$A$39:$A$789,$A170,СВЦЭМ!$B$39:$B$789,Y$155)+'СЕТ СН'!$I$14+СВЦЭМ!$D$10+'СЕТ СН'!$I$6-'СЕТ СН'!$I$26</f>
        <v>2659.0646870400001</v>
      </c>
    </row>
    <row r="171" spans="1:25" ht="15.75" x14ac:dyDescent="0.2">
      <c r="A171" s="35">
        <f t="shared" si="4"/>
        <v>45642</v>
      </c>
      <c r="B171" s="36">
        <f>SUMIFS(СВЦЭМ!$D$39:$D$789,СВЦЭМ!$A$39:$A$789,$A171,СВЦЭМ!$B$39:$B$789,B$155)+'СЕТ СН'!$I$14+СВЦЭМ!$D$10+'СЕТ СН'!$I$6-'СЕТ СН'!$I$26</f>
        <v>2589.6702351899999</v>
      </c>
      <c r="C171" s="36">
        <f>SUMIFS(СВЦЭМ!$D$39:$D$789,СВЦЭМ!$A$39:$A$789,$A171,СВЦЭМ!$B$39:$B$789,C$155)+'СЕТ СН'!$I$14+СВЦЭМ!$D$10+'СЕТ СН'!$I$6-'СЕТ СН'!$I$26</f>
        <v>2626.58994377</v>
      </c>
      <c r="D171" s="36">
        <f>SUMIFS(СВЦЭМ!$D$39:$D$789,СВЦЭМ!$A$39:$A$789,$A171,СВЦЭМ!$B$39:$B$789,D$155)+'СЕТ СН'!$I$14+СВЦЭМ!$D$10+'СЕТ СН'!$I$6-'СЕТ СН'!$I$26</f>
        <v>2639.68256746</v>
      </c>
      <c r="E171" s="36">
        <f>SUMIFS(СВЦЭМ!$D$39:$D$789,СВЦЭМ!$A$39:$A$789,$A171,СВЦЭМ!$B$39:$B$789,E$155)+'СЕТ СН'!$I$14+СВЦЭМ!$D$10+'СЕТ СН'!$I$6-'СЕТ СН'!$I$26</f>
        <v>2649.2755458900001</v>
      </c>
      <c r="F171" s="36">
        <f>SUMIFS(СВЦЭМ!$D$39:$D$789,СВЦЭМ!$A$39:$A$789,$A171,СВЦЭМ!$B$39:$B$789,F$155)+'СЕТ СН'!$I$14+СВЦЭМ!$D$10+'СЕТ СН'!$I$6-'СЕТ СН'!$I$26</f>
        <v>2641.2713987500001</v>
      </c>
      <c r="G171" s="36">
        <f>SUMIFS(СВЦЭМ!$D$39:$D$789,СВЦЭМ!$A$39:$A$789,$A171,СВЦЭМ!$B$39:$B$789,G$155)+'СЕТ СН'!$I$14+СВЦЭМ!$D$10+'СЕТ СН'!$I$6-'СЕТ СН'!$I$26</f>
        <v>2611.0060267100002</v>
      </c>
      <c r="H171" s="36">
        <f>SUMIFS(СВЦЭМ!$D$39:$D$789,СВЦЭМ!$A$39:$A$789,$A171,СВЦЭМ!$B$39:$B$789,H$155)+'СЕТ СН'!$I$14+СВЦЭМ!$D$10+'СЕТ СН'!$I$6-'СЕТ СН'!$I$26</f>
        <v>2609.2764538199999</v>
      </c>
      <c r="I171" s="36">
        <f>SUMIFS(СВЦЭМ!$D$39:$D$789,СВЦЭМ!$A$39:$A$789,$A171,СВЦЭМ!$B$39:$B$789,I$155)+'СЕТ СН'!$I$14+СВЦЭМ!$D$10+'СЕТ СН'!$I$6-'СЕТ СН'!$I$26</f>
        <v>2549.2637656699999</v>
      </c>
      <c r="J171" s="36">
        <f>SUMIFS(СВЦЭМ!$D$39:$D$789,СВЦЭМ!$A$39:$A$789,$A171,СВЦЭМ!$B$39:$B$789,J$155)+'СЕТ СН'!$I$14+СВЦЭМ!$D$10+'СЕТ СН'!$I$6-'СЕТ СН'!$I$26</f>
        <v>2552.9504136200003</v>
      </c>
      <c r="K171" s="36">
        <f>SUMIFS(СВЦЭМ!$D$39:$D$789,СВЦЭМ!$A$39:$A$789,$A171,СВЦЭМ!$B$39:$B$789,K$155)+'СЕТ СН'!$I$14+СВЦЭМ!$D$10+'СЕТ СН'!$I$6-'СЕТ СН'!$I$26</f>
        <v>2544.4559270899999</v>
      </c>
      <c r="L171" s="36">
        <f>SUMIFS(СВЦЭМ!$D$39:$D$789,СВЦЭМ!$A$39:$A$789,$A171,СВЦЭМ!$B$39:$B$789,L$155)+'СЕТ СН'!$I$14+СВЦЭМ!$D$10+'СЕТ СН'!$I$6-'СЕТ СН'!$I$26</f>
        <v>2533.1205061000001</v>
      </c>
      <c r="M171" s="36">
        <f>SUMIFS(СВЦЭМ!$D$39:$D$789,СВЦЭМ!$A$39:$A$789,$A171,СВЦЭМ!$B$39:$B$789,M$155)+'СЕТ СН'!$I$14+СВЦЭМ!$D$10+'СЕТ СН'!$I$6-'СЕТ СН'!$I$26</f>
        <v>2548.0671776300001</v>
      </c>
      <c r="N171" s="36">
        <f>SUMIFS(СВЦЭМ!$D$39:$D$789,СВЦЭМ!$A$39:$A$789,$A171,СВЦЭМ!$B$39:$B$789,N$155)+'СЕТ СН'!$I$14+СВЦЭМ!$D$10+'СЕТ СН'!$I$6-'СЕТ СН'!$I$26</f>
        <v>2538.3450377300001</v>
      </c>
      <c r="O171" s="36">
        <f>SUMIFS(СВЦЭМ!$D$39:$D$789,СВЦЭМ!$A$39:$A$789,$A171,СВЦЭМ!$B$39:$B$789,O$155)+'СЕТ СН'!$I$14+СВЦЭМ!$D$10+'СЕТ СН'!$I$6-'СЕТ СН'!$I$26</f>
        <v>2557.4599379199999</v>
      </c>
      <c r="P171" s="36">
        <f>SUMIFS(СВЦЭМ!$D$39:$D$789,СВЦЭМ!$A$39:$A$789,$A171,СВЦЭМ!$B$39:$B$789,P$155)+'СЕТ СН'!$I$14+СВЦЭМ!$D$10+'СЕТ СН'!$I$6-'СЕТ СН'!$I$26</f>
        <v>2568.1814294300002</v>
      </c>
      <c r="Q171" s="36">
        <f>SUMIFS(СВЦЭМ!$D$39:$D$789,СВЦЭМ!$A$39:$A$789,$A171,СВЦЭМ!$B$39:$B$789,Q$155)+'СЕТ СН'!$I$14+СВЦЭМ!$D$10+'СЕТ СН'!$I$6-'СЕТ СН'!$I$26</f>
        <v>2580.9382633700002</v>
      </c>
      <c r="R171" s="36">
        <f>SUMIFS(СВЦЭМ!$D$39:$D$789,СВЦЭМ!$A$39:$A$789,$A171,СВЦЭМ!$B$39:$B$789,R$155)+'СЕТ СН'!$I$14+СВЦЭМ!$D$10+'СЕТ СН'!$I$6-'СЕТ СН'!$I$26</f>
        <v>2564.2714630700002</v>
      </c>
      <c r="S171" s="36">
        <f>SUMIFS(СВЦЭМ!$D$39:$D$789,СВЦЭМ!$A$39:$A$789,$A171,СВЦЭМ!$B$39:$B$789,S$155)+'СЕТ СН'!$I$14+СВЦЭМ!$D$10+'СЕТ СН'!$I$6-'СЕТ СН'!$I$26</f>
        <v>2521.9120608000003</v>
      </c>
      <c r="T171" s="36">
        <f>SUMIFS(СВЦЭМ!$D$39:$D$789,СВЦЭМ!$A$39:$A$789,$A171,СВЦЭМ!$B$39:$B$789,T$155)+'СЕТ СН'!$I$14+СВЦЭМ!$D$10+'СЕТ СН'!$I$6-'СЕТ СН'!$I$26</f>
        <v>2523.3488459</v>
      </c>
      <c r="U171" s="36">
        <f>SUMIFS(СВЦЭМ!$D$39:$D$789,СВЦЭМ!$A$39:$A$789,$A171,СВЦЭМ!$B$39:$B$789,U$155)+'СЕТ СН'!$I$14+СВЦЭМ!$D$10+'СЕТ СН'!$I$6-'СЕТ СН'!$I$26</f>
        <v>2525.5955981299999</v>
      </c>
      <c r="V171" s="36">
        <f>SUMIFS(СВЦЭМ!$D$39:$D$789,СВЦЭМ!$A$39:$A$789,$A171,СВЦЭМ!$B$39:$B$789,V$155)+'СЕТ СН'!$I$14+СВЦЭМ!$D$10+'СЕТ СН'!$I$6-'СЕТ СН'!$I$26</f>
        <v>2544.7920171199999</v>
      </c>
      <c r="W171" s="36">
        <f>SUMIFS(СВЦЭМ!$D$39:$D$789,СВЦЭМ!$A$39:$A$789,$A171,СВЦЭМ!$B$39:$B$789,W$155)+'СЕТ СН'!$I$14+СВЦЭМ!$D$10+'СЕТ СН'!$I$6-'СЕТ СН'!$I$26</f>
        <v>2568.6027291200003</v>
      </c>
      <c r="X171" s="36">
        <f>SUMIFS(СВЦЭМ!$D$39:$D$789,СВЦЭМ!$A$39:$A$789,$A171,СВЦЭМ!$B$39:$B$789,X$155)+'СЕТ СН'!$I$14+СВЦЭМ!$D$10+'СЕТ СН'!$I$6-'СЕТ СН'!$I$26</f>
        <v>2600.9936390900002</v>
      </c>
      <c r="Y171" s="36">
        <f>SUMIFS(СВЦЭМ!$D$39:$D$789,СВЦЭМ!$A$39:$A$789,$A171,СВЦЭМ!$B$39:$B$789,Y$155)+'СЕТ СН'!$I$14+СВЦЭМ!$D$10+'СЕТ СН'!$I$6-'СЕТ СН'!$I$26</f>
        <v>2640.3394912399999</v>
      </c>
    </row>
    <row r="172" spans="1:25" ht="15.75" x14ac:dyDescent="0.2">
      <c r="A172" s="35">
        <f t="shared" si="4"/>
        <v>45643</v>
      </c>
      <c r="B172" s="36">
        <f>SUMIFS(СВЦЭМ!$D$39:$D$789,СВЦЭМ!$A$39:$A$789,$A172,СВЦЭМ!$B$39:$B$789,B$155)+'СЕТ СН'!$I$14+СВЦЭМ!$D$10+'СЕТ СН'!$I$6-'СЕТ СН'!$I$26</f>
        <v>2790.5975431399997</v>
      </c>
      <c r="C172" s="36">
        <f>SUMIFS(СВЦЭМ!$D$39:$D$789,СВЦЭМ!$A$39:$A$789,$A172,СВЦЭМ!$B$39:$B$789,C$155)+'СЕТ СН'!$I$14+СВЦЭМ!$D$10+'СЕТ СН'!$I$6-'СЕТ СН'!$I$26</f>
        <v>2848.0214108399996</v>
      </c>
      <c r="D172" s="36">
        <f>SUMIFS(СВЦЭМ!$D$39:$D$789,СВЦЭМ!$A$39:$A$789,$A172,СВЦЭМ!$B$39:$B$789,D$155)+'СЕТ СН'!$I$14+СВЦЭМ!$D$10+'СЕТ СН'!$I$6-'СЕТ СН'!$I$26</f>
        <v>2892.4649431299999</v>
      </c>
      <c r="E172" s="36">
        <f>SUMIFS(СВЦЭМ!$D$39:$D$789,СВЦЭМ!$A$39:$A$789,$A172,СВЦЭМ!$B$39:$B$789,E$155)+'СЕТ СН'!$I$14+СВЦЭМ!$D$10+'СЕТ СН'!$I$6-'СЕТ СН'!$I$26</f>
        <v>2919.3769111999995</v>
      </c>
      <c r="F172" s="36">
        <f>SUMIFS(СВЦЭМ!$D$39:$D$789,СВЦЭМ!$A$39:$A$789,$A172,СВЦЭМ!$B$39:$B$789,F$155)+'СЕТ СН'!$I$14+СВЦЭМ!$D$10+'СЕТ СН'!$I$6-'СЕТ СН'!$I$26</f>
        <v>2936.3627228699997</v>
      </c>
      <c r="G172" s="36">
        <f>SUMIFS(СВЦЭМ!$D$39:$D$789,СВЦЭМ!$A$39:$A$789,$A172,СВЦЭМ!$B$39:$B$789,G$155)+'СЕТ СН'!$I$14+СВЦЭМ!$D$10+'СЕТ СН'!$I$6-'СЕТ СН'!$I$26</f>
        <v>2950.7161338599999</v>
      </c>
      <c r="H172" s="36">
        <f>SUMIFS(СВЦЭМ!$D$39:$D$789,СВЦЭМ!$A$39:$A$789,$A172,СВЦЭМ!$B$39:$B$789,H$155)+'СЕТ СН'!$I$14+СВЦЭМ!$D$10+'СЕТ СН'!$I$6-'СЕТ СН'!$I$26</f>
        <v>2873.5649689399997</v>
      </c>
      <c r="I172" s="36">
        <f>SUMIFS(СВЦЭМ!$D$39:$D$789,СВЦЭМ!$A$39:$A$789,$A172,СВЦЭМ!$B$39:$B$789,I$155)+'СЕТ СН'!$I$14+СВЦЭМ!$D$10+'СЕТ СН'!$I$6-'СЕТ СН'!$I$26</f>
        <v>2786.4343826499994</v>
      </c>
      <c r="J172" s="36">
        <f>SUMIFS(СВЦЭМ!$D$39:$D$789,СВЦЭМ!$A$39:$A$789,$A172,СВЦЭМ!$B$39:$B$789,J$155)+'СЕТ СН'!$I$14+СВЦЭМ!$D$10+'СЕТ СН'!$I$6-'СЕТ СН'!$I$26</f>
        <v>2750.7761748799999</v>
      </c>
      <c r="K172" s="36">
        <f>SUMIFS(СВЦЭМ!$D$39:$D$789,СВЦЭМ!$A$39:$A$789,$A172,СВЦЭМ!$B$39:$B$789,K$155)+'СЕТ СН'!$I$14+СВЦЭМ!$D$10+'СЕТ СН'!$I$6-'СЕТ СН'!$I$26</f>
        <v>2691.3916676399999</v>
      </c>
      <c r="L172" s="36">
        <f>SUMIFS(СВЦЭМ!$D$39:$D$789,СВЦЭМ!$A$39:$A$789,$A172,СВЦЭМ!$B$39:$B$789,L$155)+'СЕТ СН'!$I$14+СВЦЭМ!$D$10+'СЕТ СН'!$I$6-'СЕТ СН'!$I$26</f>
        <v>2666.3471800000002</v>
      </c>
      <c r="M172" s="36">
        <f>SUMIFS(СВЦЭМ!$D$39:$D$789,СВЦЭМ!$A$39:$A$789,$A172,СВЦЭМ!$B$39:$B$789,M$155)+'СЕТ СН'!$I$14+СВЦЭМ!$D$10+'СЕТ СН'!$I$6-'СЕТ СН'!$I$26</f>
        <v>2677.4201527999999</v>
      </c>
      <c r="N172" s="36">
        <f>SUMIFS(СВЦЭМ!$D$39:$D$789,СВЦЭМ!$A$39:$A$789,$A172,СВЦЭМ!$B$39:$B$789,N$155)+'СЕТ СН'!$I$14+СВЦЭМ!$D$10+'СЕТ СН'!$I$6-'СЕТ СН'!$I$26</f>
        <v>2696.3903661700001</v>
      </c>
      <c r="O172" s="36">
        <f>SUMIFS(СВЦЭМ!$D$39:$D$789,СВЦЭМ!$A$39:$A$789,$A172,СВЦЭМ!$B$39:$B$789,O$155)+'СЕТ СН'!$I$14+СВЦЭМ!$D$10+'СЕТ СН'!$I$6-'СЕТ СН'!$I$26</f>
        <v>2699.80978469</v>
      </c>
      <c r="P172" s="36">
        <f>SUMIFS(СВЦЭМ!$D$39:$D$789,СВЦЭМ!$A$39:$A$789,$A172,СВЦЭМ!$B$39:$B$789,P$155)+'СЕТ СН'!$I$14+СВЦЭМ!$D$10+'СЕТ СН'!$I$6-'СЕТ СН'!$I$26</f>
        <v>2701.0529872900001</v>
      </c>
      <c r="Q172" s="36">
        <f>SUMIFS(СВЦЭМ!$D$39:$D$789,СВЦЭМ!$A$39:$A$789,$A172,СВЦЭМ!$B$39:$B$789,Q$155)+'СЕТ СН'!$I$14+СВЦЭМ!$D$10+'СЕТ СН'!$I$6-'СЕТ СН'!$I$26</f>
        <v>2717.0400573400002</v>
      </c>
      <c r="R172" s="36">
        <f>SUMIFS(СВЦЭМ!$D$39:$D$789,СВЦЭМ!$A$39:$A$789,$A172,СВЦЭМ!$B$39:$B$789,R$155)+'СЕТ СН'!$I$14+СВЦЭМ!$D$10+'СЕТ СН'!$I$6-'СЕТ СН'!$I$26</f>
        <v>2708.80353246</v>
      </c>
      <c r="S172" s="36">
        <f>SUMIFS(СВЦЭМ!$D$39:$D$789,СВЦЭМ!$A$39:$A$789,$A172,СВЦЭМ!$B$39:$B$789,S$155)+'СЕТ СН'!$I$14+СВЦЭМ!$D$10+'СЕТ СН'!$I$6-'СЕТ СН'!$I$26</f>
        <v>2678.3277114800003</v>
      </c>
      <c r="T172" s="36">
        <f>SUMIFS(СВЦЭМ!$D$39:$D$789,СВЦЭМ!$A$39:$A$789,$A172,СВЦЭМ!$B$39:$B$789,T$155)+'СЕТ СН'!$I$14+СВЦЭМ!$D$10+'СЕТ СН'!$I$6-'СЕТ СН'!$I$26</f>
        <v>2721.9924887000002</v>
      </c>
      <c r="U172" s="36">
        <f>SUMIFS(СВЦЭМ!$D$39:$D$789,СВЦЭМ!$A$39:$A$789,$A172,СВЦЭМ!$B$39:$B$789,U$155)+'СЕТ СН'!$I$14+СВЦЭМ!$D$10+'СЕТ СН'!$I$6-'СЕТ СН'!$I$26</f>
        <v>2718.8729746500003</v>
      </c>
      <c r="V172" s="36">
        <f>SUMIFS(СВЦЭМ!$D$39:$D$789,СВЦЭМ!$A$39:$A$789,$A172,СВЦЭМ!$B$39:$B$789,V$155)+'СЕТ СН'!$I$14+СВЦЭМ!$D$10+'СЕТ СН'!$I$6-'СЕТ СН'!$I$26</f>
        <v>2778.5276465899997</v>
      </c>
      <c r="W172" s="36">
        <f>SUMIFS(СВЦЭМ!$D$39:$D$789,СВЦЭМ!$A$39:$A$789,$A172,СВЦЭМ!$B$39:$B$789,W$155)+'СЕТ СН'!$I$14+СВЦЭМ!$D$10+'СЕТ СН'!$I$6-'СЕТ СН'!$I$26</f>
        <v>2804.6932638499998</v>
      </c>
      <c r="X172" s="36">
        <f>SUMIFS(СВЦЭМ!$D$39:$D$789,СВЦЭМ!$A$39:$A$789,$A172,СВЦЭМ!$B$39:$B$789,X$155)+'СЕТ СН'!$I$14+СВЦЭМ!$D$10+'СЕТ СН'!$I$6-'СЕТ СН'!$I$26</f>
        <v>2823.8894093299996</v>
      </c>
      <c r="Y172" s="36">
        <f>SUMIFS(СВЦЭМ!$D$39:$D$789,СВЦЭМ!$A$39:$A$789,$A172,СВЦЭМ!$B$39:$B$789,Y$155)+'СЕТ СН'!$I$14+СВЦЭМ!$D$10+'СЕТ СН'!$I$6-'СЕТ СН'!$I$26</f>
        <v>2837.14936266</v>
      </c>
    </row>
    <row r="173" spans="1:25" ht="15.75" x14ac:dyDescent="0.2">
      <c r="A173" s="35">
        <f t="shared" si="4"/>
        <v>45644</v>
      </c>
      <c r="B173" s="36">
        <f>SUMIFS(СВЦЭМ!$D$39:$D$789,СВЦЭМ!$A$39:$A$789,$A173,СВЦЭМ!$B$39:$B$789,B$155)+'СЕТ СН'!$I$14+СВЦЭМ!$D$10+'СЕТ СН'!$I$6-'СЕТ СН'!$I$26</f>
        <v>2952.3064154699996</v>
      </c>
      <c r="C173" s="36">
        <f>SUMIFS(СВЦЭМ!$D$39:$D$789,СВЦЭМ!$A$39:$A$789,$A173,СВЦЭМ!$B$39:$B$789,C$155)+'СЕТ СН'!$I$14+СВЦЭМ!$D$10+'СЕТ СН'!$I$6-'СЕТ СН'!$I$26</f>
        <v>2996.4299740199999</v>
      </c>
      <c r="D173" s="36">
        <f>SUMIFS(СВЦЭМ!$D$39:$D$789,СВЦЭМ!$A$39:$A$789,$A173,СВЦЭМ!$B$39:$B$789,D$155)+'СЕТ СН'!$I$14+СВЦЭМ!$D$10+'СЕТ СН'!$I$6-'СЕТ СН'!$I$26</f>
        <v>3023.9132134699998</v>
      </c>
      <c r="E173" s="36">
        <f>SUMIFS(СВЦЭМ!$D$39:$D$789,СВЦЭМ!$A$39:$A$789,$A173,СВЦЭМ!$B$39:$B$789,E$155)+'СЕТ СН'!$I$14+СВЦЭМ!$D$10+'СЕТ СН'!$I$6-'СЕТ СН'!$I$26</f>
        <v>3038.8355819499998</v>
      </c>
      <c r="F173" s="36">
        <f>SUMIFS(СВЦЭМ!$D$39:$D$789,СВЦЭМ!$A$39:$A$789,$A173,СВЦЭМ!$B$39:$B$789,F$155)+'СЕТ СН'!$I$14+СВЦЭМ!$D$10+'СЕТ СН'!$I$6-'СЕТ СН'!$I$26</f>
        <v>3045.9802522499999</v>
      </c>
      <c r="G173" s="36">
        <f>SUMIFS(СВЦЭМ!$D$39:$D$789,СВЦЭМ!$A$39:$A$789,$A173,СВЦЭМ!$B$39:$B$789,G$155)+'СЕТ СН'!$I$14+СВЦЭМ!$D$10+'СЕТ СН'!$I$6-'СЕТ СН'!$I$26</f>
        <v>3021.3064739699998</v>
      </c>
      <c r="H173" s="36">
        <f>SUMIFS(СВЦЭМ!$D$39:$D$789,СВЦЭМ!$A$39:$A$789,$A173,СВЦЭМ!$B$39:$B$789,H$155)+'СЕТ СН'!$I$14+СВЦЭМ!$D$10+'СЕТ СН'!$I$6-'СЕТ СН'!$I$26</f>
        <v>2929.8591822699996</v>
      </c>
      <c r="I173" s="36">
        <f>SUMIFS(СВЦЭМ!$D$39:$D$789,СВЦЭМ!$A$39:$A$789,$A173,СВЦЭМ!$B$39:$B$789,I$155)+'СЕТ СН'!$I$14+СВЦЭМ!$D$10+'СЕТ СН'!$I$6-'СЕТ СН'!$I$26</f>
        <v>2807.5903968299995</v>
      </c>
      <c r="J173" s="36">
        <f>SUMIFS(СВЦЭМ!$D$39:$D$789,СВЦЭМ!$A$39:$A$789,$A173,СВЦЭМ!$B$39:$B$789,J$155)+'СЕТ СН'!$I$14+СВЦЭМ!$D$10+'СЕТ СН'!$I$6-'СЕТ СН'!$I$26</f>
        <v>2767.2302802199997</v>
      </c>
      <c r="K173" s="36">
        <f>SUMIFS(СВЦЭМ!$D$39:$D$789,СВЦЭМ!$A$39:$A$789,$A173,СВЦЭМ!$B$39:$B$789,K$155)+'СЕТ СН'!$I$14+СВЦЭМ!$D$10+'СЕТ СН'!$I$6-'СЕТ СН'!$I$26</f>
        <v>2710.5717230999999</v>
      </c>
      <c r="L173" s="36">
        <f>SUMIFS(СВЦЭМ!$D$39:$D$789,СВЦЭМ!$A$39:$A$789,$A173,СВЦЭМ!$B$39:$B$789,L$155)+'СЕТ СН'!$I$14+СВЦЭМ!$D$10+'СЕТ СН'!$I$6-'СЕТ СН'!$I$26</f>
        <v>2675.3081727200001</v>
      </c>
      <c r="M173" s="36">
        <f>SUMIFS(СВЦЭМ!$D$39:$D$789,СВЦЭМ!$A$39:$A$789,$A173,СВЦЭМ!$B$39:$B$789,M$155)+'СЕТ СН'!$I$14+СВЦЭМ!$D$10+'СЕТ СН'!$I$6-'СЕТ СН'!$I$26</f>
        <v>2740.6513255200002</v>
      </c>
      <c r="N173" s="36">
        <f>SUMIFS(СВЦЭМ!$D$39:$D$789,СВЦЭМ!$A$39:$A$789,$A173,СВЦЭМ!$B$39:$B$789,N$155)+'СЕТ СН'!$I$14+СВЦЭМ!$D$10+'СЕТ СН'!$I$6-'СЕТ СН'!$I$26</f>
        <v>2757.6358566399999</v>
      </c>
      <c r="O173" s="36">
        <f>SUMIFS(СВЦЭМ!$D$39:$D$789,СВЦЭМ!$A$39:$A$789,$A173,СВЦЭМ!$B$39:$B$789,O$155)+'СЕТ СН'!$I$14+СВЦЭМ!$D$10+'СЕТ СН'!$I$6-'СЕТ СН'!$I$26</f>
        <v>2747.1238000100002</v>
      </c>
      <c r="P173" s="36">
        <f>SUMIFS(СВЦЭМ!$D$39:$D$789,СВЦЭМ!$A$39:$A$789,$A173,СВЦЭМ!$B$39:$B$789,P$155)+'СЕТ СН'!$I$14+СВЦЭМ!$D$10+'СЕТ СН'!$I$6-'СЕТ СН'!$I$26</f>
        <v>2738.6742560600001</v>
      </c>
      <c r="Q173" s="36">
        <f>SUMIFS(СВЦЭМ!$D$39:$D$789,СВЦЭМ!$A$39:$A$789,$A173,СВЦЭМ!$B$39:$B$789,Q$155)+'СЕТ СН'!$I$14+СВЦЭМ!$D$10+'СЕТ СН'!$I$6-'СЕТ СН'!$I$26</f>
        <v>2752.97975043</v>
      </c>
      <c r="R173" s="36">
        <f>SUMIFS(СВЦЭМ!$D$39:$D$789,СВЦЭМ!$A$39:$A$789,$A173,СВЦЭМ!$B$39:$B$789,R$155)+'СЕТ СН'!$I$14+СВЦЭМ!$D$10+'СЕТ СН'!$I$6-'СЕТ СН'!$I$26</f>
        <v>2749.98870257</v>
      </c>
      <c r="S173" s="36">
        <f>SUMIFS(СВЦЭМ!$D$39:$D$789,СВЦЭМ!$A$39:$A$789,$A173,СВЦЭМ!$B$39:$B$789,S$155)+'СЕТ СН'!$I$14+СВЦЭМ!$D$10+'СЕТ СН'!$I$6-'СЕТ СН'!$I$26</f>
        <v>2715.6756957699999</v>
      </c>
      <c r="T173" s="36">
        <f>SUMIFS(СВЦЭМ!$D$39:$D$789,СВЦЭМ!$A$39:$A$789,$A173,СВЦЭМ!$B$39:$B$789,T$155)+'СЕТ СН'!$I$14+СВЦЭМ!$D$10+'СЕТ СН'!$I$6-'СЕТ СН'!$I$26</f>
        <v>2710.1591921100003</v>
      </c>
      <c r="U173" s="36">
        <f>SUMIFS(СВЦЭМ!$D$39:$D$789,СВЦЭМ!$A$39:$A$789,$A173,СВЦЭМ!$B$39:$B$789,U$155)+'СЕТ СН'!$I$14+СВЦЭМ!$D$10+'СЕТ СН'!$I$6-'СЕТ СН'!$I$26</f>
        <v>2714.0925823900002</v>
      </c>
      <c r="V173" s="36">
        <f>SUMIFS(СВЦЭМ!$D$39:$D$789,СВЦЭМ!$A$39:$A$789,$A173,СВЦЭМ!$B$39:$B$789,V$155)+'СЕТ СН'!$I$14+СВЦЭМ!$D$10+'СЕТ СН'!$I$6-'СЕТ СН'!$I$26</f>
        <v>2767.6987469799997</v>
      </c>
      <c r="W173" s="36">
        <f>SUMIFS(СВЦЭМ!$D$39:$D$789,СВЦЭМ!$A$39:$A$789,$A173,СВЦЭМ!$B$39:$B$789,W$155)+'СЕТ СН'!$I$14+СВЦЭМ!$D$10+'СЕТ СН'!$I$6-'СЕТ СН'!$I$26</f>
        <v>2796.62312961</v>
      </c>
      <c r="X173" s="36">
        <f>SUMIFS(СВЦЭМ!$D$39:$D$789,СВЦЭМ!$A$39:$A$789,$A173,СВЦЭМ!$B$39:$B$789,X$155)+'СЕТ СН'!$I$14+СВЦЭМ!$D$10+'СЕТ СН'!$I$6-'СЕТ СН'!$I$26</f>
        <v>2804.9429861499998</v>
      </c>
      <c r="Y173" s="36">
        <f>SUMIFS(СВЦЭМ!$D$39:$D$789,СВЦЭМ!$A$39:$A$789,$A173,СВЦЭМ!$B$39:$B$789,Y$155)+'СЕТ СН'!$I$14+СВЦЭМ!$D$10+'СЕТ СН'!$I$6-'СЕТ СН'!$I$26</f>
        <v>2858.5722783399997</v>
      </c>
    </row>
    <row r="174" spans="1:25" ht="15.75" x14ac:dyDescent="0.2">
      <c r="A174" s="35">
        <f t="shared" si="4"/>
        <v>45645</v>
      </c>
      <c r="B174" s="36">
        <f>SUMIFS(СВЦЭМ!$D$39:$D$789,СВЦЭМ!$A$39:$A$789,$A174,СВЦЭМ!$B$39:$B$789,B$155)+'СЕТ СН'!$I$14+СВЦЭМ!$D$10+'СЕТ СН'!$I$6-'СЕТ СН'!$I$26</f>
        <v>2768.8503635099996</v>
      </c>
      <c r="C174" s="36">
        <f>SUMIFS(СВЦЭМ!$D$39:$D$789,СВЦЭМ!$A$39:$A$789,$A174,СВЦЭМ!$B$39:$B$789,C$155)+'СЕТ СН'!$I$14+СВЦЭМ!$D$10+'СЕТ СН'!$I$6-'СЕТ СН'!$I$26</f>
        <v>2788.9414296099999</v>
      </c>
      <c r="D174" s="36">
        <f>SUMIFS(СВЦЭМ!$D$39:$D$789,СВЦЭМ!$A$39:$A$789,$A174,СВЦЭМ!$B$39:$B$789,D$155)+'СЕТ СН'!$I$14+СВЦЭМ!$D$10+'СЕТ СН'!$I$6-'СЕТ СН'!$I$26</f>
        <v>2855.5708127099997</v>
      </c>
      <c r="E174" s="36">
        <f>SUMIFS(СВЦЭМ!$D$39:$D$789,СВЦЭМ!$A$39:$A$789,$A174,СВЦЭМ!$B$39:$B$789,E$155)+'СЕТ СН'!$I$14+СВЦЭМ!$D$10+'СЕТ СН'!$I$6-'СЕТ СН'!$I$26</f>
        <v>2859.9847281699999</v>
      </c>
      <c r="F174" s="36">
        <f>SUMIFS(СВЦЭМ!$D$39:$D$789,СВЦЭМ!$A$39:$A$789,$A174,СВЦЭМ!$B$39:$B$789,F$155)+'СЕТ СН'!$I$14+СВЦЭМ!$D$10+'СЕТ СН'!$I$6-'СЕТ СН'!$I$26</f>
        <v>2878.1675955699998</v>
      </c>
      <c r="G174" s="36">
        <f>SUMIFS(СВЦЭМ!$D$39:$D$789,СВЦЭМ!$A$39:$A$789,$A174,СВЦЭМ!$B$39:$B$789,G$155)+'СЕТ СН'!$I$14+СВЦЭМ!$D$10+'СЕТ СН'!$I$6-'СЕТ СН'!$I$26</f>
        <v>2856.4382951399998</v>
      </c>
      <c r="H174" s="36">
        <f>SUMIFS(СВЦЭМ!$D$39:$D$789,СВЦЭМ!$A$39:$A$789,$A174,СВЦЭМ!$B$39:$B$789,H$155)+'СЕТ СН'!$I$14+СВЦЭМ!$D$10+'СЕТ СН'!$I$6-'СЕТ СН'!$I$26</f>
        <v>2817.7530151299998</v>
      </c>
      <c r="I174" s="36">
        <f>SUMIFS(СВЦЭМ!$D$39:$D$789,СВЦЭМ!$A$39:$A$789,$A174,СВЦЭМ!$B$39:$B$789,I$155)+'СЕТ СН'!$I$14+СВЦЭМ!$D$10+'СЕТ СН'!$I$6-'СЕТ СН'!$I$26</f>
        <v>2750.4162312399999</v>
      </c>
      <c r="J174" s="36">
        <f>SUMIFS(СВЦЭМ!$D$39:$D$789,СВЦЭМ!$A$39:$A$789,$A174,СВЦЭМ!$B$39:$B$789,J$155)+'СЕТ СН'!$I$14+СВЦЭМ!$D$10+'СЕТ СН'!$I$6-'СЕТ СН'!$I$26</f>
        <v>2702.9545317500001</v>
      </c>
      <c r="K174" s="36">
        <f>SUMIFS(СВЦЭМ!$D$39:$D$789,СВЦЭМ!$A$39:$A$789,$A174,СВЦЭМ!$B$39:$B$789,K$155)+'СЕТ СН'!$I$14+СВЦЭМ!$D$10+'СЕТ СН'!$I$6-'СЕТ СН'!$I$26</f>
        <v>2644.9671829100002</v>
      </c>
      <c r="L174" s="36">
        <f>SUMIFS(СВЦЭМ!$D$39:$D$789,СВЦЭМ!$A$39:$A$789,$A174,СВЦЭМ!$B$39:$B$789,L$155)+'СЕТ СН'!$I$14+СВЦЭМ!$D$10+'СЕТ СН'!$I$6-'СЕТ СН'!$I$26</f>
        <v>2643.9671577500003</v>
      </c>
      <c r="M174" s="36">
        <f>SUMIFS(СВЦЭМ!$D$39:$D$789,СВЦЭМ!$A$39:$A$789,$A174,СВЦЭМ!$B$39:$B$789,M$155)+'СЕТ СН'!$I$14+СВЦЭМ!$D$10+'СЕТ СН'!$I$6-'СЕТ СН'!$I$26</f>
        <v>2671.6491452200003</v>
      </c>
      <c r="N174" s="36">
        <f>SUMIFS(СВЦЭМ!$D$39:$D$789,СВЦЭМ!$A$39:$A$789,$A174,СВЦЭМ!$B$39:$B$789,N$155)+'СЕТ СН'!$I$14+СВЦЭМ!$D$10+'СЕТ СН'!$I$6-'СЕТ СН'!$I$26</f>
        <v>2678.8672315100002</v>
      </c>
      <c r="O174" s="36">
        <f>SUMIFS(СВЦЭМ!$D$39:$D$789,СВЦЭМ!$A$39:$A$789,$A174,СВЦЭМ!$B$39:$B$789,O$155)+'СЕТ СН'!$I$14+СВЦЭМ!$D$10+'СЕТ СН'!$I$6-'СЕТ СН'!$I$26</f>
        <v>2732.9565158</v>
      </c>
      <c r="P174" s="36">
        <f>SUMIFS(СВЦЭМ!$D$39:$D$789,СВЦЭМ!$A$39:$A$789,$A174,СВЦЭМ!$B$39:$B$789,P$155)+'СЕТ СН'!$I$14+СВЦЭМ!$D$10+'СЕТ СН'!$I$6-'СЕТ СН'!$I$26</f>
        <v>2745.5210562299999</v>
      </c>
      <c r="Q174" s="36">
        <f>SUMIFS(СВЦЭМ!$D$39:$D$789,СВЦЭМ!$A$39:$A$789,$A174,СВЦЭМ!$B$39:$B$789,Q$155)+'СЕТ СН'!$I$14+СВЦЭМ!$D$10+'СЕТ СН'!$I$6-'СЕТ СН'!$I$26</f>
        <v>2723.6546248300001</v>
      </c>
      <c r="R174" s="36">
        <f>SUMIFS(СВЦЭМ!$D$39:$D$789,СВЦЭМ!$A$39:$A$789,$A174,СВЦЭМ!$B$39:$B$789,R$155)+'СЕТ СН'!$I$14+СВЦЭМ!$D$10+'СЕТ СН'!$I$6-'СЕТ СН'!$I$26</f>
        <v>2685.1646763900003</v>
      </c>
      <c r="S174" s="36">
        <f>SUMIFS(СВЦЭМ!$D$39:$D$789,СВЦЭМ!$A$39:$A$789,$A174,СВЦЭМ!$B$39:$B$789,S$155)+'СЕТ СН'!$I$14+СВЦЭМ!$D$10+'СЕТ СН'!$I$6-'СЕТ СН'!$I$26</f>
        <v>2649.8800505300001</v>
      </c>
      <c r="T174" s="36">
        <f>SUMIFS(СВЦЭМ!$D$39:$D$789,СВЦЭМ!$A$39:$A$789,$A174,СВЦЭМ!$B$39:$B$789,T$155)+'СЕТ СН'!$I$14+СВЦЭМ!$D$10+'СЕТ СН'!$I$6-'СЕТ СН'!$I$26</f>
        <v>2621.3691952899999</v>
      </c>
      <c r="U174" s="36">
        <f>SUMIFS(СВЦЭМ!$D$39:$D$789,СВЦЭМ!$A$39:$A$789,$A174,СВЦЭМ!$B$39:$B$789,U$155)+'СЕТ СН'!$I$14+СВЦЭМ!$D$10+'СЕТ СН'!$I$6-'СЕТ СН'!$I$26</f>
        <v>2624.91562944</v>
      </c>
      <c r="V174" s="36">
        <f>SUMIFS(СВЦЭМ!$D$39:$D$789,СВЦЭМ!$A$39:$A$789,$A174,СВЦЭМ!$B$39:$B$789,V$155)+'СЕТ СН'!$I$14+СВЦЭМ!$D$10+'СЕТ СН'!$I$6-'СЕТ СН'!$I$26</f>
        <v>2642.3380174899999</v>
      </c>
      <c r="W174" s="36">
        <f>SUMIFS(СВЦЭМ!$D$39:$D$789,СВЦЭМ!$A$39:$A$789,$A174,СВЦЭМ!$B$39:$B$789,W$155)+'СЕТ СН'!$I$14+СВЦЭМ!$D$10+'СЕТ СН'!$I$6-'СЕТ СН'!$I$26</f>
        <v>2702.46007792</v>
      </c>
      <c r="X174" s="36">
        <f>SUMIFS(СВЦЭМ!$D$39:$D$789,СВЦЭМ!$A$39:$A$789,$A174,СВЦЭМ!$B$39:$B$789,X$155)+'СЕТ СН'!$I$14+СВЦЭМ!$D$10+'СЕТ СН'!$I$6-'СЕТ СН'!$I$26</f>
        <v>2723.1806510900001</v>
      </c>
      <c r="Y174" s="36">
        <f>SUMIFS(СВЦЭМ!$D$39:$D$789,СВЦЭМ!$A$39:$A$789,$A174,СВЦЭМ!$B$39:$B$789,Y$155)+'СЕТ СН'!$I$14+СВЦЭМ!$D$10+'СЕТ СН'!$I$6-'СЕТ СН'!$I$26</f>
        <v>2744.3929906200001</v>
      </c>
    </row>
    <row r="175" spans="1:25" ht="15.75" x14ac:dyDescent="0.2">
      <c r="A175" s="35">
        <f t="shared" si="4"/>
        <v>45646</v>
      </c>
      <c r="B175" s="36">
        <f>SUMIFS(СВЦЭМ!$D$39:$D$789,СВЦЭМ!$A$39:$A$789,$A175,СВЦЭМ!$B$39:$B$789,B$155)+'СЕТ СН'!$I$14+СВЦЭМ!$D$10+'СЕТ СН'!$I$6-'СЕТ СН'!$I$26</f>
        <v>2779.6104206599998</v>
      </c>
      <c r="C175" s="36">
        <f>SUMIFS(СВЦЭМ!$D$39:$D$789,СВЦЭМ!$A$39:$A$789,$A175,СВЦЭМ!$B$39:$B$789,C$155)+'СЕТ СН'!$I$14+СВЦЭМ!$D$10+'СЕТ СН'!$I$6-'СЕТ СН'!$I$26</f>
        <v>2814.4239739599998</v>
      </c>
      <c r="D175" s="36">
        <f>SUMIFS(СВЦЭМ!$D$39:$D$789,СВЦЭМ!$A$39:$A$789,$A175,СВЦЭМ!$B$39:$B$789,D$155)+'СЕТ СН'!$I$14+СВЦЭМ!$D$10+'СЕТ СН'!$I$6-'СЕТ СН'!$I$26</f>
        <v>2825.7574287899997</v>
      </c>
      <c r="E175" s="36">
        <f>SUMIFS(СВЦЭМ!$D$39:$D$789,СВЦЭМ!$A$39:$A$789,$A175,СВЦЭМ!$B$39:$B$789,E$155)+'СЕТ СН'!$I$14+СВЦЭМ!$D$10+'СЕТ СН'!$I$6-'СЕТ СН'!$I$26</f>
        <v>2842.9194833199999</v>
      </c>
      <c r="F175" s="36">
        <f>SUMIFS(СВЦЭМ!$D$39:$D$789,СВЦЭМ!$A$39:$A$789,$A175,СВЦЭМ!$B$39:$B$789,F$155)+'СЕТ СН'!$I$14+СВЦЭМ!$D$10+'СЕТ СН'!$I$6-'СЕТ СН'!$I$26</f>
        <v>2840.4711750699998</v>
      </c>
      <c r="G175" s="36">
        <f>SUMIFS(СВЦЭМ!$D$39:$D$789,СВЦЭМ!$A$39:$A$789,$A175,СВЦЭМ!$B$39:$B$789,G$155)+'СЕТ СН'!$I$14+СВЦЭМ!$D$10+'СЕТ СН'!$I$6-'СЕТ СН'!$I$26</f>
        <v>2822.5528660199998</v>
      </c>
      <c r="H175" s="36">
        <f>SUMIFS(СВЦЭМ!$D$39:$D$789,СВЦЭМ!$A$39:$A$789,$A175,СВЦЭМ!$B$39:$B$789,H$155)+'СЕТ СН'!$I$14+СВЦЭМ!$D$10+'СЕТ СН'!$I$6-'СЕТ СН'!$I$26</f>
        <v>2808.9335773099997</v>
      </c>
      <c r="I175" s="36">
        <f>SUMIFS(СВЦЭМ!$D$39:$D$789,СВЦЭМ!$A$39:$A$789,$A175,СВЦЭМ!$B$39:$B$789,I$155)+'СЕТ СН'!$I$14+СВЦЭМ!$D$10+'СЕТ СН'!$I$6-'СЕТ СН'!$I$26</f>
        <v>2705.8322923000001</v>
      </c>
      <c r="J175" s="36">
        <f>SUMIFS(СВЦЭМ!$D$39:$D$789,СВЦЭМ!$A$39:$A$789,$A175,СВЦЭМ!$B$39:$B$789,J$155)+'СЕТ СН'!$I$14+СВЦЭМ!$D$10+'СЕТ СН'!$I$6-'СЕТ СН'!$I$26</f>
        <v>2629.8023058600002</v>
      </c>
      <c r="K175" s="36">
        <f>SUMIFS(СВЦЭМ!$D$39:$D$789,СВЦЭМ!$A$39:$A$789,$A175,СВЦЭМ!$B$39:$B$789,K$155)+'СЕТ СН'!$I$14+СВЦЭМ!$D$10+'СЕТ СН'!$I$6-'СЕТ СН'!$I$26</f>
        <v>2591.1368758399999</v>
      </c>
      <c r="L175" s="36">
        <f>SUMIFS(СВЦЭМ!$D$39:$D$789,СВЦЭМ!$A$39:$A$789,$A175,СВЦЭМ!$B$39:$B$789,L$155)+'СЕТ СН'!$I$14+СВЦЭМ!$D$10+'СЕТ СН'!$I$6-'СЕТ СН'!$I$26</f>
        <v>2590.6222723400001</v>
      </c>
      <c r="M175" s="36">
        <f>SUMIFS(СВЦЭМ!$D$39:$D$789,СВЦЭМ!$A$39:$A$789,$A175,СВЦЭМ!$B$39:$B$789,M$155)+'СЕТ СН'!$I$14+СВЦЭМ!$D$10+'СЕТ СН'!$I$6-'СЕТ СН'!$I$26</f>
        <v>2585.0537974100002</v>
      </c>
      <c r="N175" s="36">
        <f>SUMIFS(СВЦЭМ!$D$39:$D$789,СВЦЭМ!$A$39:$A$789,$A175,СВЦЭМ!$B$39:$B$789,N$155)+'СЕТ СН'!$I$14+СВЦЭМ!$D$10+'СЕТ СН'!$I$6-'СЕТ СН'!$I$26</f>
        <v>2590.0768555700001</v>
      </c>
      <c r="O175" s="36">
        <f>SUMIFS(СВЦЭМ!$D$39:$D$789,СВЦЭМ!$A$39:$A$789,$A175,СВЦЭМ!$B$39:$B$789,O$155)+'СЕТ СН'!$I$14+СВЦЭМ!$D$10+'СЕТ СН'!$I$6-'СЕТ СН'!$I$26</f>
        <v>2600.5086704300002</v>
      </c>
      <c r="P175" s="36">
        <f>SUMIFS(СВЦЭМ!$D$39:$D$789,СВЦЭМ!$A$39:$A$789,$A175,СВЦЭМ!$B$39:$B$789,P$155)+'СЕТ СН'!$I$14+СВЦЭМ!$D$10+'СЕТ СН'!$I$6-'СЕТ СН'!$I$26</f>
        <v>2609.2064063400003</v>
      </c>
      <c r="Q175" s="36">
        <f>SUMIFS(СВЦЭМ!$D$39:$D$789,СВЦЭМ!$A$39:$A$789,$A175,СВЦЭМ!$B$39:$B$789,Q$155)+'СЕТ СН'!$I$14+СВЦЭМ!$D$10+'СЕТ СН'!$I$6-'СЕТ СН'!$I$26</f>
        <v>2564.4871904800002</v>
      </c>
      <c r="R175" s="36">
        <f>SUMIFS(СВЦЭМ!$D$39:$D$789,СВЦЭМ!$A$39:$A$789,$A175,СВЦЭМ!$B$39:$B$789,R$155)+'СЕТ СН'!$I$14+СВЦЭМ!$D$10+'СЕТ СН'!$I$6-'СЕТ СН'!$I$26</f>
        <v>2575.3979345400003</v>
      </c>
      <c r="S175" s="36">
        <f>SUMIFS(СВЦЭМ!$D$39:$D$789,СВЦЭМ!$A$39:$A$789,$A175,СВЦЭМ!$B$39:$B$789,S$155)+'СЕТ СН'!$I$14+СВЦЭМ!$D$10+'СЕТ СН'!$I$6-'СЕТ СН'!$I$26</f>
        <v>2579.41262327</v>
      </c>
      <c r="T175" s="36">
        <f>SUMIFS(СВЦЭМ!$D$39:$D$789,СВЦЭМ!$A$39:$A$789,$A175,СВЦЭМ!$B$39:$B$789,T$155)+'СЕТ СН'!$I$14+СВЦЭМ!$D$10+'СЕТ СН'!$I$6-'СЕТ СН'!$I$26</f>
        <v>2554.7130913000001</v>
      </c>
      <c r="U175" s="36">
        <f>SUMIFS(СВЦЭМ!$D$39:$D$789,СВЦЭМ!$A$39:$A$789,$A175,СВЦЭМ!$B$39:$B$789,U$155)+'СЕТ СН'!$I$14+СВЦЭМ!$D$10+'СЕТ СН'!$I$6-'СЕТ СН'!$I$26</f>
        <v>2573.1303598099998</v>
      </c>
      <c r="V175" s="36">
        <f>SUMIFS(СВЦЭМ!$D$39:$D$789,СВЦЭМ!$A$39:$A$789,$A175,СВЦЭМ!$B$39:$B$789,V$155)+'СЕТ СН'!$I$14+СВЦЭМ!$D$10+'СЕТ СН'!$I$6-'СЕТ СН'!$I$26</f>
        <v>2606.3839922100001</v>
      </c>
      <c r="W175" s="36">
        <f>SUMIFS(СВЦЭМ!$D$39:$D$789,СВЦЭМ!$A$39:$A$789,$A175,СВЦЭМ!$B$39:$B$789,W$155)+'СЕТ СН'!$I$14+СВЦЭМ!$D$10+'СЕТ СН'!$I$6-'СЕТ СН'!$I$26</f>
        <v>2673.9772885299999</v>
      </c>
      <c r="X175" s="36">
        <f>SUMIFS(СВЦЭМ!$D$39:$D$789,СВЦЭМ!$A$39:$A$789,$A175,СВЦЭМ!$B$39:$B$789,X$155)+'СЕТ СН'!$I$14+СВЦЭМ!$D$10+'СЕТ СН'!$I$6-'СЕТ СН'!$I$26</f>
        <v>2690.9349378699999</v>
      </c>
      <c r="Y175" s="36">
        <f>SUMIFS(СВЦЭМ!$D$39:$D$789,СВЦЭМ!$A$39:$A$789,$A175,СВЦЭМ!$B$39:$B$789,Y$155)+'СЕТ СН'!$I$14+СВЦЭМ!$D$10+'СЕТ СН'!$I$6-'СЕТ СН'!$I$26</f>
        <v>2697.5881261899999</v>
      </c>
    </row>
    <row r="176" spans="1:25" ht="15.75" x14ac:dyDescent="0.2">
      <c r="A176" s="35">
        <f t="shared" si="4"/>
        <v>45647</v>
      </c>
      <c r="B176" s="36">
        <f>SUMIFS(СВЦЭМ!$D$39:$D$789,СВЦЭМ!$A$39:$A$789,$A176,СВЦЭМ!$B$39:$B$789,B$155)+'СЕТ СН'!$I$14+СВЦЭМ!$D$10+'СЕТ СН'!$I$6-'СЕТ СН'!$I$26</f>
        <v>2781.3552954899997</v>
      </c>
      <c r="C176" s="36">
        <f>SUMIFS(СВЦЭМ!$D$39:$D$789,СВЦЭМ!$A$39:$A$789,$A176,СВЦЭМ!$B$39:$B$789,C$155)+'СЕТ СН'!$I$14+СВЦЭМ!$D$10+'СЕТ СН'!$I$6-'СЕТ СН'!$I$26</f>
        <v>2763.6214492499998</v>
      </c>
      <c r="D176" s="36">
        <f>SUMIFS(СВЦЭМ!$D$39:$D$789,СВЦЭМ!$A$39:$A$789,$A176,СВЦЭМ!$B$39:$B$789,D$155)+'СЕТ СН'!$I$14+СВЦЭМ!$D$10+'СЕТ СН'!$I$6-'СЕТ СН'!$I$26</f>
        <v>2829.5533453399999</v>
      </c>
      <c r="E176" s="36">
        <f>SUMIFS(СВЦЭМ!$D$39:$D$789,СВЦЭМ!$A$39:$A$789,$A176,СВЦЭМ!$B$39:$B$789,E$155)+'СЕТ СН'!$I$14+СВЦЭМ!$D$10+'СЕТ СН'!$I$6-'СЕТ СН'!$I$26</f>
        <v>2868.3789863499996</v>
      </c>
      <c r="F176" s="36">
        <f>SUMIFS(СВЦЭМ!$D$39:$D$789,СВЦЭМ!$A$39:$A$789,$A176,СВЦЭМ!$B$39:$B$789,F$155)+'СЕТ СН'!$I$14+СВЦЭМ!$D$10+'СЕТ СН'!$I$6-'СЕТ СН'!$I$26</f>
        <v>2879.6996490399997</v>
      </c>
      <c r="G176" s="36">
        <f>SUMIFS(СВЦЭМ!$D$39:$D$789,СВЦЭМ!$A$39:$A$789,$A176,СВЦЭМ!$B$39:$B$789,G$155)+'СЕТ СН'!$I$14+СВЦЭМ!$D$10+'СЕТ СН'!$I$6-'СЕТ СН'!$I$26</f>
        <v>2860.6872987499996</v>
      </c>
      <c r="H176" s="36">
        <f>SUMIFS(СВЦЭМ!$D$39:$D$789,СВЦЭМ!$A$39:$A$789,$A176,СВЦЭМ!$B$39:$B$789,H$155)+'СЕТ СН'!$I$14+СВЦЭМ!$D$10+'СЕТ СН'!$I$6-'СЕТ СН'!$I$26</f>
        <v>2837.2116724399998</v>
      </c>
      <c r="I176" s="36">
        <f>SUMIFS(СВЦЭМ!$D$39:$D$789,СВЦЭМ!$A$39:$A$789,$A176,СВЦЭМ!$B$39:$B$789,I$155)+'СЕТ СН'!$I$14+СВЦЭМ!$D$10+'СЕТ СН'!$I$6-'СЕТ СН'!$I$26</f>
        <v>2786.4535121599997</v>
      </c>
      <c r="J176" s="36">
        <f>SUMIFS(СВЦЭМ!$D$39:$D$789,СВЦЭМ!$A$39:$A$789,$A176,СВЦЭМ!$B$39:$B$789,J$155)+'СЕТ СН'!$I$14+СВЦЭМ!$D$10+'СЕТ СН'!$I$6-'СЕТ СН'!$I$26</f>
        <v>2724.0069909100002</v>
      </c>
      <c r="K176" s="36">
        <f>SUMIFS(СВЦЭМ!$D$39:$D$789,СВЦЭМ!$A$39:$A$789,$A176,СВЦЭМ!$B$39:$B$789,K$155)+'СЕТ СН'!$I$14+СВЦЭМ!$D$10+'СЕТ СН'!$I$6-'СЕТ СН'!$I$26</f>
        <v>2638.3135932</v>
      </c>
      <c r="L176" s="36">
        <f>SUMIFS(СВЦЭМ!$D$39:$D$789,СВЦЭМ!$A$39:$A$789,$A176,СВЦЭМ!$B$39:$B$789,L$155)+'СЕТ СН'!$I$14+СВЦЭМ!$D$10+'СЕТ СН'!$I$6-'СЕТ СН'!$I$26</f>
        <v>2611.71800837</v>
      </c>
      <c r="M176" s="36">
        <f>SUMIFS(СВЦЭМ!$D$39:$D$789,СВЦЭМ!$A$39:$A$789,$A176,СВЦЭМ!$B$39:$B$789,M$155)+'СЕТ СН'!$I$14+СВЦЭМ!$D$10+'СЕТ СН'!$I$6-'СЕТ СН'!$I$26</f>
        <v>2609.0792800200002</v>
      </c>
      <c r="N176" s="36">
        <f>SUMIFS(СВЦЭМ!$D$39:$D$789,СВЦЭМ!$A$39:$A$789,$A176,СВЦЭМ!$B$39:$B$789,N$155)+'СЕТ СН'!$I$14+СВЦЭМ!$D$10+'СЕТ СН'!$I$6-'СЕТ СН'!$I$26</f>
        <v>2618.9167473100001</v>
      </c>
      <c r="O176" s="36">
        <f>SUMIFS(СВЦЭМ!$D$39:$D$789,СВЦЭМ!$A$39:$A$789,$A176,СВЦЭМ!$B$39:$B$789,O$155)+'СЕТ СН'!$I$14+СВЦЭМ!$D$10+'СЕТ СН'!$I$6-'СЕТ СН'!$I$26</f>
        <v>2632.27627089</v>
      </c>
      <c r="P176" s="36">
        <f>SUMIFS(СВЦЭМ!$D$39:$D$789,СВЦЭМ!$A$39:$A$789,$A176,СВЦЭМ!$B$39:$B$789,P$155)+'СЕТ СН'!$I$14+СВЦЭМ!$D$10+'СЕТ СН'!$I$6-'СЕТ СН'!$I$26</f>
        <v>2628.8733894699999</v>
      </c>
      <c r="Q176" s="36">
        <f>SUMIFS(СВЦЭМ!$D$39:$D$789,СВЦЭМ!$A$39:$A$789,$A176,СВЦЭМ!$B$39:$B$789,Q$155)+'СЕТ СН'!$I$14+СВЦЭМ!$D$10+'СЕТ СН'!$I$6-'СЕТ СН'!$I$26</f>
        <v>2623.07614216</v>
      </c>
      <c r="R176" s="36">
        <f>SUMIFS(СВЦЭМ!$D$39:$D$789,СВЦЭМ!$A$39:$A$789,$A176,СВЦЭМ!$B$39:$B$789,R$155)+'СЕТ СН'!$I$14+СВЦЭМ!$D$10+'СЕТ СН'!$I$6-'СЕТ СН'!$I$26</f>
        <v>2632.6866135999999</v>
      </c>
      <c r="S176" s="36">
        <f>SUMIFS(СВЦЭМ!$D$39:$D$789,СВЦЭМ!$A$39:$A$789,$A176,СВЦЭМ!$B$39:$B$789,S$155)+'СЕТ СН'!$I$14+СВЦЭМ!$D$10+'СЕТ СН'!$I$6-'СЕТ СН'!$I$26</f>
        <v>2623.0781295000002</v>
      </c>
      <c r="T176" s="36">
        <f>SUMIFS(СВЦЭМ!$D$39:$D$789,СВЦЭМ!$A$39:$A$789,$A176,СВЦЭМ!$B$39:$B$789,T$155)+'СЕТ СН'!$I$14+СВЦЭМ!$D$10+'СЕТ СН'!$I$6-'СЕТ СН'!$I$26</f>
        <v>2595.1311479400001</v>
      </c>
      <c r="U176" s="36">
        <f>SUMIFS(СВЦЭМ!$D$39:$D$789,СВЦЭМ!$A$39:$A$789,$A176,СВЦЭМ!$B$39:$B$789,U$155)+'СЕТ СН'!$I$14+СВЦЭМ!$D$10+'СЕТ СН'!$I$6-'СЕТ СН'!$I$26</f>
        <v>2611.9199879600001</v>
      </c>
      <c r="V176" s="36">
        <f>SUMIFS(СВЦЭМ!$D$39:$D$789,СВЦЭМ!$A$39:$A$789,$A176,СВЦЭМ!$B$39:$B$789,V$155)+'СЕТ СН'!$I$14+СВЦЭМ!$D$10+'СЕТ СН'!$I$6-'СЕТ СН'!$I$26</f>
        <v>2649.8926527600001</v>
      </c>
      <c r="W176" s="36">
        <f>SUMIFS(СВЦЭМ!$D$39:$D$789,СВЦЭМ!$A$39:$A$789,$A176,СВЦЭМ!$B$39:$B$789,W$155)+'СЕТ СН'!$I$14+СВЦЭМ!$D$10+'СЕТ СН'!$I$6-'СЕТ СН'!$I$26</f>
        <v>2657.9513128399999</v>
      </c>
      <c r="X176" s="36">
        <f>SUMIFS(СВЦЭМ!$D$39:$D$789,СВЦЭМ!$A$39:$A$789,$A176,СВЦЭМ!$B$39:$B$789,X$155)+'СЕТ СН'!$I$14+СВЦЭМ!$D$10+'СЕТ СН'!$I$6-'СЕТ СН'!$I$26</f>
        <v>2690.5568223</v>
      </c>
      <c r="Y176" s="36">
        <f>SUMIFS(СВЦЭМ!$D$39:$D$789,СВЦЭМ!$A$39:$A$789,$A176,СВЦЭМ!$B$39:$B$789,Y$155)+'СЕТ СН'!$I$14+СВЦЭМ!$D$10+'СЕТ СН'!$I$6-'СЕТ СН'!$I$26</f>
        <v>2712.25566037</v>
      </c>
    </row>
    <row r="177" spans="1:32" ht="15.75" x14ac:dyDescent="0.2">
      <c r="A177" s="35">
        <f t="shared" si="4"/>
        <v>45648</v>
      </c>
      <c r="B177" s="36">
        <f>SUMIFS(СВЦЭМ!$D$39:$D$789,СВЦЭМ!$A$39:$A$789,$A177,СВЦЭМ!$B$39:$B$789,B$155)+'СЕТ СН'!$I$14+СВЦЭМ!$D$10+'СЕТ СН'!$I$6-'СЕТ СН'!$I$26</f>
        <v>2735.1315845700001</v>
      </c>
      <c r="C177" s="36">
        <f>SUMIFS(СВЦЭМ!$D$39:$D$789,СВЦЭМ!$A$39:$A$789,$A177,СВЦЭМ!$B$39:$B$789,C$155)+'СЕТ СН'!$I$14+СВЦЭМ!$D$10+'СЕТ СН'!$I$6-'СЕТ СН'!$I$26</f>
        <v>2845.4846801499998</v>
      </c>
      <c r="D177" s="36">
        <f>SUMIFS(СВЦЭМ!$D$39:$D$789,СВЦЭМ!$A$39:$A$789,$A177,СВЦЭМ!$B$39:$B$789,D$155)+'СЕТ СН'!$I$14+СВЦЭМ!$D$10+'СЕТ СН'!$I$6-'СЕТ СН'!$I$26</f>
        <v>2866.2530157199999</v>
      </c>
      <c r="E177" s="36">
        <f>SUMIFS(СВЦЭМ!$D$39:$D$789,СВЦЭМ!$A$39:$A$789,$A177,СВЦЭМ!$B$39:$B$789,E$155)+'СЕТ СН'!$I$14+СВЦЭМ!$D$10+'СЕТ СН'!$I$6-'СЕТ СН'!$I$26</f>
        <v>2887.7413702299996</v>
      </c>
      <c r="F177" s="36">
        <f>SUMIFS(СВЦЭМ!$D$39:$D$789,СВЦЭМ!$A$39:$A$789,$A177,СВЦЭМ!$B$39:$B$789,F$155)+'СЕТ СН'!$I$14+СВЦЭМ!$D$10+'СЕТ СН'!$I$6-'СЕТ СН'!$I$26</f>
        <v>2895.8295245699996</v>
      </c>
      <c r="G177" s="36">
        <f>SUMIFS(СВЦЭМ!$D$39:$D$789,СВЦЭМ!$A$39:$A$789,$A177,СВЦЭМ!$B$39:$B$789,G$155)+'СЕТ СН'!$I$14+СВЦЭМ!$D$10+'СЕТ СН'!$I$6-'СЕТ СН'!$I$26</f>
        <v>2898.3573061099996</v>
      </c>
      <c r="H177" s="36">
        <f>SUMIFS(СВЦЭМ!$D$39:$D$789,СВЦЭМ!$A$39:$A$789,$A177,СВЦЭМ!$B$39:$B$789,H$155)+'СЕТ СН'!$I$14+СВЦЭМ!$D$10+'СЕТ СН'!$I$6-'СЕТ СН'!$I$26</f>
        <v>2876.4637518899999</v>
      </c>
      <c r="I177" s="36">
        <f>SUMIFS(СВЦЭМ!$D$39:$D$789,СВЦЭМ!$A$39:$A$789,$A177,СВЦЭМ!$B$39:$B$789,I$155)+'СЕТ СН'!$I$14+СВЦЭМ!$D$10+'СЕТ СН'!$I$6-'СЕТ СН'!$I$26</f>
        <v>2849.5450402499996</v>
      </c>
      <c r="J177" s="36">
        <f>SUMIFS(СВЦЭМ!$D$39:$D$789,СВЦЭМ!$A$39:$A$789,$A177,СВЦЭМ!$B$39:$B$789,J$155)+'СЕТ СН'!$I$14+СВЦЭМ!$D$10+'СЕТ СН'!$I$6-'СЕТ СН'!$I$26</f>
        <v>2752.8340846000001</v>
      </c>
      <c r="K177" s="36">
        <f>SUMIFS(СВЦЭМ!$D$39:$D$789,СВЦЭМ!$A$39:$A$789,$A177,СВЦЭМ!$B$39:$B$789,K$155)+'СЕТ СН'!$I$14+СВЦЭМ!$D$10+'СЕТ СН'!$I$6-'СЕТ СН'!$I$26</f>
        <v>2711.86849428</v>
      </c>
      <c r="L177" s="36">
        <f>SUMIFS(СВЦЭМ!$D$39:$D$789,СВЦЭМ!$A$39:$A$789,$A177,СВЦЭМ!$B$39:$B$789,L$155)+'СЕТ СН'!$I$14+СВЦЭМ!$D$10+'СЕТ СН'!$I$6-'СЕТ СН'!$I$26</f>
        <v>2671.4254302499999</v>
      </c>
      <c r="M177" s="36">
        <f>SUMIFS(СВЦЭМ!$D$39:$D$789,СВЦЭМ!$A$39:$A$789,$A177,СВЦЭМ!$B$39:$B$789,M$155)+'СЕТ СН'!$I$14+СВЦЭМ!$D$10+'СЕТ СН'!$I$6-'СЕТ СН'!$I$26</f>
        <v>2667.5032099200002</v>
      </c>
      <c r="N177" s="36">
        <f>SUMIFS(СВЦЭМ!$D$39:$D$789,СВЦЭМ!$A$39:$A$789,$A177,СВЦЭМ!$B$39:$B$789,N$155)+'СЕТ СН'!$I$14+СВЦЭМ!$D$10+'СЕТ СН'!$I$6-'СЕТ СН'!$I$26</f>
        <v>2678.4114053500002</v>
      </c>
      <c r="O177" s="36">
        <f>SUMIFS(СВЦЭМ!$D$39:$D$789,СВЦЭМ!$A$39:$A$789,$A177,СВЦЭМ!$B$39:$B$789,O$155)+'СЕТ СН'!$I$14+СВЦЭМ!$D$10+'СЕТ СН'!$I$6-'СЕТ СН'!$I$26</f>
        <v>2697.3814125200001</v>
      </c>
      <c r="P177" s="36">
        <f>SUMIFS(СВЦЭМ!$D$39:$D$789,СВЦЭМ!$A$39:$A$789,$A177,СВЦЭМ!$B$39:$B$789,P$155)+'СЕТ СН'!$I$14+СВЦЭМ!$D$10+'СЕТ СН'!$I$6-'СЕТ СН'!$I$26</f>
        <v>2708.5470491300002</v>
      </c>
      <c r="Q177" s="36">
        <f>SUMIFS(СВЦЭМ!$D$39:$D$789,СВЦЭМ!$A$39:$A$789,$A177,СВЦЭМ!$B$39:$B$789,Q$155)+'СЕТ СН'!$I$14+СВЦЭМ!$D$10+'СЕТ СН'!$I$6-'СЕТ СН'!$I$26</f>
        <v>2731.6963262200002</v>
      </c>
      <c r="R177" s="36">
        <f>SUMIFS(СВЦЭМ!$D$39:$D$789,СВЦЭМ!$A$39:$A$789,$A177,СВЦЭМ!$B$39:$B$789,R$155)+'СЕТ СН'!$I$14+СВЦЭМ!$D$10+'СЕТ СН'!$I$6-'СЕТ СН'!$I$26</f>
        <v>2717.24382724</v>
      </c>
      <c r="S177" s="36">
        <f>SUMIFS(СВЦЭМ!$D$39:$D$789,СВЦЭМ!$A$39:$A$789,$A177,СВЦЭМ!$B$39:$B$789,S$155)+'СЕТ СН'!$I$14+СВЦЭМ!$D$10+'СЕТ СН'!$I$6-'СЕТ СН'!$I$26</f>
        <v>2671.0378400700001</v>
      </c>
      <c r="T177" s="36">
        <f>SUMIFS(СВЦЭМ!$D$39:$D$789,СВЦЭМ!$A$39:$A$789,$A177,СВЦЭМ!$B$39:$B$789,T$155)+'СЕТ СН'!$I$14+СВЦЭМ!$D$10+'СЕТ СН'!$I$6-'СЕТ СН'!$I$26</f>
        <v>2627.0986329100001</v>
      </c>
      <c r="U177" s="36">
        <f>SUMIFS(СВЦЭМ!$D$39:$D$789,СВЦЭМ!$A$39:$A$789,$A177,СВЦЭМ!$B$39:$B$789,U$155)+'СЕТ СН'!$I$14+СВЦЭМ!$D$10+'СЕТ СН'!$I$6-'СЕТ СН'!$I$26</f>
        <v>2635.8411581800001</v>
      </c>
      <c r="V177" s="36">
        <f>SUMIFS(СВЦЭМ!$D$39:$D$789,СВЦЭМ!$A$39:$A$789,$A177,СВЦЭМ!$B$39:$B$789,V$155)+'СЕТ СН'!$I$14+СВЦЭМ!$D$10+'СЕТ СН'!$I$6-'СЕТ СН'!$I$26</f>
        <v>2648.1492174</v>
      </c>
      <c r="W177" s="36">
        <f>SUMIFS(СВЦЭМ!$D$39:$D$789,СВЦЭМ!$A$39:$A$789,$A177,СВЦЭМ!$B$39:$B$789,W$155)+'СЕТ СН'!$I$14+СВЦЭМ!$D$10+'СЕТ СН'!$I$6-'СЕТ СН'!$I$26</f>
        <v>2663.2452303499999</v>
      </c>
      <c r="X177" s="36">
        <f>SUMIFS(СВЦЭМ!$D$39:$D$789,СВЦЭМ!$A$39:$A$789,$A177,СВЦЭМ!$B$39:$B$789,X$155)+'СЕТ СН'!$I$14+СВЦЭМ!$D$10+'СЕТ СН'!$I$6-'СЕТ СН'!$I$26</f>
        <v>2690.9011023100002</v>
      </c>
      <c r="Y177" s="36">
        <f>SUMIFS(СВЦЭМ!$D$39:$D$789,СВЦЭМ!$A$39:$A$789,$A177,СВЦЭМ!$B$39:$B$789,Y$155)+'СЕТ СН'!$I$14+СВЦЭМ!$D$10+'СЕТ СН'!$I$6-'СЕТ СН'!$I$26</f>
        <v>2739.4880123900002</v>
      </c>
    </row>
    <row r="178" spans="1:32" ht="15.75" x14ac:dyDescent="0.2">
      <c r="A178" s="35">
        <f t="shared" si="4"/>
        <v>45649</v>
      </c>
      <c r="B178" s="36">
        <f>SUMIFS(СВЦЭМ!$D$39:$D$789,СВЦЭМ!$A$39:$A$789,$A178,СВЦЭМ!$B$39:$B$789,B$155)+'СЕТ СН'!$I$14+СВЦЭМ!$D$10+'СЕТ СН'!$I$6-'СЕТ СН'!$I$26</f>
        <v>2715.2173982100003</v>
      </c>
      <c r="C178" s="36">
        <f>SUMIFS(СВЦЭМ!$D$39:$D$789,СВЦЭМ!$A$39:$A$789,$A178,СВЦЭМ!$B$39:$B$789,C$155)+'СЕТ СН'!$I$14+СВЦЭМ!$D$10+'СЕТ СН'!$I$6-'СЕТ СН'!$I$26</f>
        <v>2769.19647777</v>
      </c>
      <c r="D178" s="36">
        <f>SUMIFS(СВЦЭМ!$D$39:$D$789,СВЦЭМ!$A$39:$A$789,$A178,СВЦЭМ!$B$39:$B$789,D$155)+'СЕТ СН'!$I$14+СВЦЭМ!$D$10+'СЕТ СН'!$I$6-'СЕТ СН'!$I$26</f>
        <v>2837.7744283999996</v>
      </c>
      <c r="E178" s="36">
        <f>SUMIFS(СВЦЭМ!$D$39:$D$789,СВЦЭМ!$A$39:$A$789,$A178,СВЦЭМ!$B$39:$B$789,E$155)+'СЕТ СН'!$I$14+СВЦЭМ!$D$10+'СЕТ СН'!$I$6-'СЕТ СН'!$I$26</f>
        <v>2900.8593019399996</v>
      </c>
      <c r="F178" s="36">
        <f>SUMIFS(СВЦЭМ!$D$39:$D$789,СВЦЭМ!$A$39:$A$789,$A178,СВЦЭМ!$B$39:$B$789,F$155)+'СЕТ СН'!$I$14+СВЦЭМ!$D$10+'СЕТ СН'!$I$6-'СЕТ СН'!$I$26</f>
        <v>2844.3372584699996</v>
      </c>
      <c r="G178" s="36">
        <f>SUMIFS(СВЦЭМ!$D$39:$D$789,СВЦЭМ!$A$39:$A$789,$A178,СВЦЭМ!$B$39:$B$789,G$155)+'СЕТ СН'!$I$14+СВЦЭМ!$D$10+'СЕТ СН'!$I$6-'СЕТ СН'!$I$26</f>
        <v>2818.6488262199996</v>
      </c>
      <c r="H178" s="36">
        <f>SUMIFS(СВЦЭМ!$D$39:$D$789,СВЦЭМ!$A$39:$A$789,$A178,СВЦЭМ!$B$39:$B$789,H$155)+'СЕТ СН'!$I$14+СВЦЭМ!$D$10+'СЕТ СН'!$I$6-'СЕТ СН'!$I$26</f>
        <v>2798.8930753199998</v>
      </c>
      <c r="I178" s="36">
        <f>SUMIFS(СВЦЭМ!$D$39:$D$789,СВЦЭМ!$A$39:$A$789,$A178,СВЦЭМ!$B$39:$B$789,I$155)+'СЕТ СН'!$I$14+СВЦЭМ!$D$10+'СЕТ СН'!$I$6-'СЕТ СН'!$I$26</f>
        <v>2784.8977140499996</v>
      </c>
      <c r="J178" s="36">
        <f>SUMIFS(СВЦЭМ!$D$39:$D$789,СВЦЭМ!$A$39:$A$789,$A178,СВЦЭМ!$B$39:$B$789,J$155)+'СЕТ СН'!$I$14+СВЦЭМ!$D$10+'СЕТ СН'!$I$6-'СЕТ СН'!$I$26</f>
        <v>2714.9951936500001</v>
      </c>
      <c r="K178" s="36">
        <f>SUMIFS(СВЦЭМ!$D$39:$D$789,СВЦЭМ!$A$39:$A$789,$A178,СВЦЭМ!$B$39:$B$789,K$155)+'СЕТ СН'!$I$14+СВЦЭМ!$D$10+'СЕТ СН'!$I$6-'СЕТ СН'!$I$26</f>
        <v>2644.2011167999999</v>
      </c>
      <c r="L178" s="36">
        <f>SUMIFS(СВЦЭМ!$D$39:$D$789,СВЦЭМ!$A$39:$A$789,$A178,СВЦЭМ!$B$39:$B$789,L$155)+'СЕТ СН'!$I$14+СВЦЭМ!$D$10+'СЕТ СН'!$I$6-'СЕТ СН'!$I$26</f>
        <v>2637.30692559</v>
      </c>
      <c r="M178" s="36">
        <f>SUMIFS(СВЦЭМ!$D$39:$D$789,СВЦЭМ!$A$39:$A$789,$A178,СВЦЭМ!$B$39:$B$789,M$155)+'СЕТ СН'!$I$14+СВЦЭМ!$D$10+'СЕТ СН'!$I$6-'СЕТ СН'!$I$26</f>
        <v>2650.81795083</v>
      </c>
      <c r="N178" s="36">
        <f>SUMIFS(СВЦЭМ!$D$39:$D$789,СВЦЭМ!$A$39:$A$789,$A178,СВЦЭМ!$B$39:$B$789,N$155)+'СЕТ СН'!$I$14+СВЦЭМ!$D$10+'СЕТ СН'!$I$6-'СЕТ СН'!$I$26</f>
        <v>2654.9390952700001</v>
      </c>
      <c r="O178" s="36">
        <f>SUMIFS(СВЦЭМ!$D$39:$D$789,СВЦЭМ!$A$39:$A$789,$A178,СВЦЭМ!$B$39:$B$789,O$155)+'СЕТ СН'!$I$14+СВЦЭМ!$D$10+'СЕТ СН'!$I$6-'СЕТ СН'!$I$26</f>
        <v>2679.35726363</v>
      </c>
      <c r="P178" s="36">
        <f>SUMIFS(СВЦЭМ!$D$39:$D$789,СВЦЭМ!$A$39:$A$789,$A178,СВЦЭМ!$B$39:$B$789,P$155)+'СЕТ СН'!$I$14+СВЦЭМ!$D$10+'СЕТ СН'!$I$6-'СЕТ СН'!$I$26</f>
        <v>2713.0498990400001</v>
      </c>
      <c r="Q178" s="36">
        <f>SUMIFS(СВЦЭМ!$D$39:$D$789,СВЦЭМ!$A$39:$A$789,$A178,СВЦЭМ!$B$39:$B$789,Q$155)+'СЕТ СН'!$I$14+СВЦЭМ!$D$10+'СЕТ СН'!$I$6-'СЕТ СН'!$I$26</f>
        <v>2726.9585962000001</v>
      </c>
      <c r="R178" s="36">
        <f>SUMIFS(СВЦЭМ!$D$39:$D$789,СВЦЭМ!$A$39:$A$789,$A178,СВЦЭМ!$B$39:$B$789,R$155)+'СЕТ СН'!$I$14+СВЦЭМ!$D$10+'СЕТ СН'!$I$6-'СЕТ СН'!$I$26</f>
        <v>2700.4305404800002</v>
      </c>
      <c r="S178" s="36">
        <f>SUMIFS(СВЦЭМ!$D$39:$D$789,СВЦЭМ!$A$39:$A$789,$A178,СВЦЭМ!$B$39:$B$789,S$155)+'СЕТ СН'!$I$14+СВЦЭМ!$D$10+'СЕТ СН'!$I$6-'СЕТ СН'!$I$26</f>
        <v>2680.4412775199999</v>
      </c>
      <c r="T178" s="36">
        <f>SUMIFS(СВЦЭМ!$D$39:$D$789,СВЦЭМ!$A$39:$A$789,$A178,СВЦЭМ!$B$39:$B$789,T$155)+'СЕТ СН'!$I$14+СВЦЭМ!$D$10+'СЕТ СН'!$I$6-'СЕТ СН'!$I$26</f>
        <v>2665.12923907</v>
      </c>
      <c r="U178" s="36">
        <f>SUMIFS(СВЦЭМ!$D$39:$D$789,СВЦЭМ!$A$39:$A$789,$A178,СВЦЭМ!$B$39:$B$789,U$155)+'СЕТ СН'!$I$14+СВЦЭМ!$D$10+'СЕТ СН'!$I$6-'СЕТ СН'!$I$26</f>
        <v>2664.15835793</v>
      </c>
      <c r="V178" s="36">
        <f>SUMIFS(СВЦЭМ!$D$39:$D$789,СВЦЭМ!$A$39:$A$789,$A178,СВЦЭМ!$B$39:$B$789,V$155)+'СЕТ СН'!$I$14+СВЦЭМ!$D$10+'СЕТ СН'!$I$6-'СЕТ СН'!$I$26</f>
        <v>2640.9948730999999</v>
      </c>
      <c r="W178" s="36">
        <f>SUMIFS(СВЦЭМ!$D$39:$D$789,СВЦЭМ!$A$39:$A$789,$A178,СВЦЭМ!$B$39:$B$789,W$155)+'СЕТ СН'!$I$14+СВЦЭМ!$D$10+'СЕТ СН'!$I$6-'СЕТ СН'!$I$26</f>
        <v>2640.61224051</v>
      </c>
      <c r="X178" s="36">
        <f>SUMIFS(СВЦЭМ!$D$39:$D$789,СВЦЭМ!$A$39:$A$789,$A178,СВЦЭМ!$B$39:$B$789,X$155)+'СЕТ СН'!$I$14+СВЦЭМ!$D$10+'СЕТ СН'!$I$6-'СЕТ СН'!$I$26</f>
        <v>2697.2785586800001</v>
      </c>
      <c r="Y178" s="36">
        <f>SUMIFS(СВЦЭМ!$D$39:$D$789,СВЦЭМ!$A$39:$A$789,$A178,СВЦЭМ!$B$39:$B$789,Y$155)+'СЕТ СН'!$I$14+СВЦЭМ!$D$10+'СЕТ СН'!$I$6-'СЕТ СН'!$I$26</f>
        <v>2724.7337950599999</v>
      </c>
    </row>
    <row r="179" spans="1:32" ht="15.75" x14ac:dyDescent="0.2">
      <c r="A179" s="35">
        <f t="shared" si="4"/>
        <v>45650</v>
      </c>
      <c r="B179" s="36">
        <f>SUMIFS(СВЦЭМ!$D$39:$D$789,СВЦЭМ!$A$39:$A$789,$A179,СВЦЭМ!$B$39:$B$789,B$155)+'СЕТ СН'!$I$14+СВЦЭМ!$D$10+'СЕТ СН'!$I$6-'СЕТ СН'!$I$26</f>
        <v>2780.9746048499997</v>
      </c>
      <c r="C179" s="36">
        <f>SUMIFS(СВЦЭМ!$D$39:$D$789,СВЦЭМ!$A$39:$A$789,$A179,СВЦЭМ!$B$39:$B$789,C$155)+'СЕТ СН'!$I$14+СВЦЭМ!$D$10+'СЕТ СН'!$I$6-'СЕТ СН'!$I$26</f>
        <v>2883.1178354799999</v>
      </c>
      <c r="D179" s="36">
        <f>SUMIFS(СВЦЭМ!$D$39:$D$789,СВЦЭМ!$A$39:$A$789,$A179,СВЦЭМ!$B$39:$B$789,D$155)+'СЕТ СН'!$I$14+СВЦЭМ!$D$10+'СЕТ СН'!$I$6-'СЕТ СН'!$I$26</f>
        <v>2878.6563628999997</v>
      </c>
      <c r="E179" s="36">
        <f>SUMIFS(СВЦЭМ!$D$39:$D$789,СВЦЭМ!$A$39:$A$789,$A179,СВЦЭМ!$B$39:$B$789,E$155)+'СЕТ СН'!$I$14+СВЦЭМ!$D$10+'СЕТ СН'!$I$6-'СЕТ СН'!$I$26</f>
        <v>2879.5471120199995</v>
      </c>
      <c r="F179" s="36">
        <f>SUMIFS(СВЦЭМ!$D$39:$D$789,СВЦЭМ!$A$39:$A$789,$A179,СВЦЭМ!$B$39:$B$789,F$155)+'СЕТ СН'!$I$14+СВЦЭМ!$D$10+'СЕТ СН'!$I$6-'СЕТ СН'!$I$26</f>
        <v>2871.2985941799998</v>
      </c>
      <c r="G179" s="36">
        <f>SUMIFS(СВЦЭМ!$D$39:$D$789,СВЦЭМ!$A$39:$A$789,$A179,СВЦЭМ!$B$39:$B$789,G$155)+'СЕТ СН'!$I$14+СВЦЭМ!$D$10+'СЕТ СН'!$I$6-'СЕТ СН'!$I$26</f>
        <v>2852.8439543699997</v>
      </c>
      <c r="H179" s="36">
        <f>SUMIFS(СВЦЭМ!$D$39:$D$789,СВЦЭМ!$A$39:$A$789,$A179,СВЦЭМ!$B$39:$B$789,H$155)+'СЕТ СН'!$I$14+СВЦЭМ!$D$10+'СЕТ СН'!$I$6-'СЕТ СН'!$I$26</f>
        <v>2838.1596288899996</v>
      </c>
      <c r="I179" s="36">
        <f>SUMIFS(СВЦЭМ!$D$39:$D$789,СВЦЭМ!$A$39:$A$789,$A179,СВЦЭМ!$B$39:$B$789,I$155)+'СЕТ СН'!$I$14+СВЦЭМ!$D$10+'СЕТ СН'!$I$6-'СЕТ СН'!$I$26</f>
        <v>2774.9554404899995</v>
      </c>
      <c r="J179" s="36">
        <f>SUMIFS(СВЦЭМ!$D$39:$D$789,СВЦЭМ!$A$39:$A$789,$A179,СВЦЭМ!$B$39:$B$789,J$155)+'СЕТ СН'!$I$14+СВЦЭМ!$D$10+'СЕТ СН'!$I$6-'СЕТ СН'!$I$26</f>
        <v>2744.5019950599999</v>
      </c>
      <c r="K179" s="36">
        <f>SUMIFS(СВЦЭМ!$D$39:$D$789,СВЦЭМ!$A$39:$A$789,$A179,СВЦЭМ!$B$39:$B$789,K$155)+'СЕТ СН'!$I$14+СВЦЭМ!$D$10+'СЕТ СН'!$I$6-'СЕТ СН'!$I$26</f>
        <v>2753.59839788</v>
      </c>
      <c r="L179" s="36">
        <f>SUMIFS(СВЦЭМ!$D$39:$D$789,СВЦЭМ!$A$39:$A$789,$A179,СВЦЭМ!$B$39:$B$789,L$155)+'СЕТ СН'!$I$14+СВЦЭМ!$D$10+'СЕТ СН'!$I$6-'СЕТ СН'!$I$26</f>
        <v>2721.8112796800001</v>
      </c>
      <c r="M179" s="36">
        <f>SUMIFS(СВЦЭМ!$D$39:$D$789,СВЦЭМ!$A$39:$A$789,$A179,СВЦЭМ!$B$39:$B$789,M$155)+'СЕТ СН'!$I$14+СВЦЭМ!$D$10+'СЕТ СН'!$I$6-'СЕТ СН'!$I$26</f>
        <v>2653.78516949</v>
      </c>
      <c r="N179" s="36">
        <f>SUMIFS(СВЦЭМ!$D$39:$D$789,СВЦЭМ!$A$39:$A$789,$A179,СВЦЭМ!$B$39:$B$789,N$155)+'СЕТ СН'!$I$14+СВЦЭМ!$D$10+'СЕТ СН'!$I$6-'СЕТ СН'!$I$26</f>
        <v>2673.1915693199999</v>
      </c>
      <c r="O179" s="36">
        <f>SUMIFS(СВЦЭМ!$D$39:$D$789,СВЦЭМ!$A$39:$A$789,$A179,СВЦЭМ!$B$39:$B$789,O$155)+'СЕТ СН'!$I$14+СВЦЭМ!$D$10+'СЕТ СН'!$I$6-'СЕТ СН'!$I$26</f>
        <v>2725.8935378900001</v>
      </c>
      <c r="P179" s="36">
        <f>SUMIFS(СВЦЭМ!$D$39:$D$789,СВЦЭМ!$A$39:$A$789,$A179,СВЦЭМ!$B$39:$B$789,P$155)+'СЕТ СН'!$I$14+СВЦЭМ!$D$10+'СЕТ СН'!$I$6-'СЕТ СН'!$I$26</f>
        <v>2720.8523817700002</v>
      </c>
      <c r="Q179" s="36">
        <f>SUMIFS(СВЦЭМ!$D$39:$D$789,СВЦЭМ!$A$39:$A$789,$A179,СВЦЭМ!$B$39:$B$789,Q$155)+'СЕТ СН'!$I$14+СВЦЭМ!$D$10+'СЕТ СН'!$I$6-'СЕТ СН'!$I$26</f>
        <v>2658.61598095</v>
      </c>
      <c r="R179" s="36">
        <f>SUMIFS(СВЦЭМ!$D$39:$D$789,СВЦЭМ!$A$39:$A$789,$A179,СВЦЭМ!$B$39:$B$789,R$155)+'СЕТ СН'!$I$14+СВЦЭМ!$D$10+'СЕТ СН'!$I$6-'СЕТ СН'!$I$26</f>
        <v>2674.9962432000002</v>
      </c>
      <c r="S179" s="36">
        <f>SUMIFS(СВЦЭМ!$D$39:$D$789,СВЦЭМ!$A$39:$A$789,$A179,СВЦЭМ!$B$39:$B$789,S$155)+'СЕТ СН'!$I$14+СВЦЭМ!$D$10+'СЕТ СН'!$I$6-'СЕТ СН'!$I$26</f>
        <v>2697.4388175399999</v>
      </c>
      <c r="T179" s="36">
        <f>SUMIFS(СВЦЭМ!$D$39:$D$789,СВЦЭМ!$A$39:$A$789,$A179,СВЦЭМ!$B$39:$B$789,T$155)+'СЕТ СН'!$I$14+СВЦЭМ!$D$10+'СЕТ СН'!$I$6-'СЕТ СН'!$I$26</f>
        <v>2732.3043698900001</v>
      </c>
      <c r="U179" s="36">
        <f>SUMIFS(СВЦЭМ!$D$39:$D$789,СВЦЭМ!$A$39:$A$789,$A179,СВЦЭМ!$B$39:$B$789,U$155)+'СЕТ СН'!$I$14+СВЦЭМ!$D$10+'СЕТ СН'!$I$6-'СЕТ СН'!$I$26</f>
        <v>2736.5722779299999</v>
      </c>
      <c r="V179" s="36">
        <f>SUMIFS(СВЦЭМ!$D$39:$D$789,СВЦЭМ!$A$39:$A$789,$A179,СВЦЭМ!$B$39:$B$789,V$155)+'СЕТ СН'!$I$14+СВЦЭМ!$D$10+'СЕТ СН'!$I$6-'СЕТ СН'!$I$26</f>
        <v>2746.3363606200001</v>
      </c>
      <c r="W179" s="36">
        <f>SUMIFS(СВЦЭМ!$D$39:$D$789,СВЦЭМ!$A$39:$A$789,$A179,СВЦЭМ!$B$39:$B$789,W$155)+'СЕТ СН'!$I$14+СВЦЭМ!$D$10+'СЕТ СН'!$I$6-'СЕТ СН'!$I$26</f>
        <v>2769.8260558999996</v>
      </c>
      <c r="X179" s="36">
        <f>SUMIFS(СВЦЭМ!$D$39:$D$789,СВЦЭМ!$A$39:$A$789,$A179,СВЦЭМ!$B$39:$B$789,X$155)+'СЕТ СН'!$I$14+СВЦЭМ!$D$10+'СЕТ СН'!$I$6-'СЕТ СН'!$I$26</f>
        <v>2802.2737148699998</v>
      </c>
      <c r="Y179" s="36">
        <f>SUMIFS(СВЦЭМ!$D$39:$D$789,СВЦЭМ!$A$39:$A$789,$A179,СВЦЭМ!$B$39:$B$789,Y$155)+'СЕТ СН'!$I$14+СВЦЭМ!$D$10+'СЕТ СН'!$I$6-'СЕТ СН'!$I$26</f>
        <v>2809.9293859599998</v>
      </c>
    </row>
    <row r="180" spans="1:32" ht="15.75" x14ac:dyDescent="0.2">
      <c r="A180" s="35">
        <f t="shared" si="4"/>
        <v>45651</v>
      </c>
      <c r="B180" s="36">
        <f>SUMIFS(СВЦЭМ!$D$39:$D$789,СВЦЭМ!$A$39:$A$789,$A180,СВЦЭМ!$B$39:$B$789,B$155)+'СЕТ СН'!$I$14+СВЦЭМ!$D$10+'СЕТ СН'!$I$6-'СЕТ СН'!$I$26</f>
        <v>2706.92943087</v>
      </c>
      <c r="C180" s="36">
        <f>SUMIFS(СВЦЭМ!$D$39:$D$789,СВЦЭМ!$A$39:$A$789,$A180,СВЦЭМ!$B$39:$B$789,C$155)+'СЕТ СН'!$I$14+СВЦЭМ!$D$10+'СЕТ СН'!$I$6-'СЕТ СН'!$I$26</f>
        <v>2747.0462097600002</v>
      </c>
      <c r="D180" s="36">
        <f>SUMIFS(СВЦЭМ!$D$39:$D$789,СВЦЭМ!$A$39:$A$789,$A180,СВЦЭМ!$B$39:$B$789,D$155)+'СЕТ СН'!$I$14+СВЦЭМ!$D$10+'СЕТ СН'!$I$6-'СЕТ СН'!$I$26</f>
        <v>2757.8293567999999</v>
      </c>
      <c r="E180" s="36">
        <f>SUMIFS(СВЦЭМ!$D$39:$D$789,СВЦЭМ!$A$39:$A$789,$A180,СВЦЭМ!$B$39:$B$789,E$155)+'СЕТ СН'!$I$14+СВЦЭМ!$D$10+'СЕТ СН'!$I$6-'СЕТ СН'!$I$26</f>
        <v>2792.0310249599997</v>
      </c>
      <c r="F180" s="36">
        <f>SUMIFS(СВЦЭМ!$D$39:$D$789,СВЦЭМ!$A$39:$A$789,$A180,СВЦЭМ!$B$39:$B$789,F$155)+'СЕТ СН'!$I$14+СВЦЭМ!$D$10+'СЕТ СН'!$I$6-'СЕТ СН'!$I$26</f>
        <v>2798.1269757899995</v>
      </c>
      <c r="G180" s="36">
        <f>SUMIFS(СВЦЭМ!$D$39:$D$789,СВЦЭМ!$A$39:$A$789,$A180,СВЦЭМ!$B$39:$B$789,G$155)+'СЕТ СН'!$I$14+СВЦЭМ!$D$10+'СЕТ СН'!$I$6-'СЕТ СН'!$I$26</f>
        <v>2754.88115578</v>
      </c>
      <c r="H180" s="36">
        <f>SUMIFS(СВЦЭМ!$D$39:$D$789,СВЦЭМ!$A$39:$A$789,$A180,СВЦЭМ!$B$39:$B$789,H$155)+'СЕТ СН'!$I$14+СВЦЭМ!$D$10+'СЕТ СН'!$I$6-'СЕТ СН'!$I$26</f>
        <v>2694.8584971599998</v>
      </c>
      <c r="I180" s="36">
        <f>SUMIFS(СВЦЭМ!$D$39:$D$789,СВЦЭМ!$A$39:$A$789,$A180,СВЦЭМ!$B$39:$B$789,I$155)+'СЕТ СН'!$I$14+СВЦЭМ!$D$10+'СЕТ СН'!$I$6-'СЕТ СН'!$I$26</f>
        <v>2596.1174942900002</v>
      </c>
      <c r="J180" s="36">
        <f>SUMIFS(СВЦЭМ!$D$39:$D$789,СВЦЭМ!$A$39:$A$789,$A180,СВЦЭМ!$B$39:$B$789,J$155)+'СЕТ СН'!$I$14+СВЦЭМ!$D$10+'СЕТ СН'!$I$6-'СЕТ СН'!$I$26</f>
        <v>2579.3308152099999</v>
      </c>
      <c r="K180" s="36">
        <f>SUMIFS(СВЦЭМ!$D$39:$D$789,СВЦЭМ!$A$39:$A$789,$A180,СВЦЭМ!$B$39:$B$789,K$155)+'СЕТ СН'!$I$14+СВЦЭМ!$D$10+'СЕТ СН'!$I$6-'СЕТ СН'!$I$26</f>
        <v>2567.40223272</v>
      </c>
      <c r="L180" s="36">
        <f>SUMIFS(СВЦЭМ!$D$39:$D$789,СВЦЭМ!$A$39:$A$789,$A180,СВЦЭМ!$B$39:$B$789,L$155)+'СЕТ СН'!$I$14+СВЦЭМ!$D$10+'СЕТ СН'!$I$6-'СЕТ СН'!$I$26</f>
        <v>2549.5842872000003</v>
      </c>
      <c r="M180" s="36">
        <f>SUMIFS(СВЦЭМ!$D$39:$D$789,СВЦЭМ!$A$39:$A$789,$A180,СВЦЭМ!$B$39:$B$789,M$155)+'СЕТ СН'!$I$14+СВЦЭМ!$D$10+'СЕТ СН'!$I$6-'СЕТ СН'!$I$26</f>
        <v>2524.49219584</v>
      </c>
      <c r="N180" s="36">
        <f>SUMIFS(СВЦЭМ!$D$39:$D$789,СВЦЭМ!$A$39:$A$789,$A180,СВЦЭМ!$B$39:$B$789,N$155)+'СЕТ СН'!$I$14+СВЦЭМ!$D$10+'СЕТ СН'!$I$6-'СЕТ СН'!$I$26</f>
        <v>2526.0987709800002</v>
      </c>
      <c r="O180" s="36">
        <f>SUMIFS(СВЦЭМ!$D$39:$D$789,СВЦЭМ!$A$39:$A$789,$A180,СВЦЭМ!$B$39:$B$789,O$155)+'СЕТ СН'!$I$14+СВЦЭМ!$D$10+'СЕТ СН'!$I$6-'СЕТ СН'!$I$26</f>
        <v>2537.1802597400001</v>
      </c>
      <c r="P180" s="36">
        <f>SUMIFS(СВЦЭМ!$D$39:$D$789,СВЦЭМ!$A$39:$A$789,$A180,СВЦЭМ!$B$39:$B$789,P$155)+'СЕТ СН'!$I$14+СВЦЭМ!$D$10+'СЕТ СН'!$I$6-'СЕТ СН'!$I$26</f>
        <v>2540.1325389100002</v>
      </c>
      <c r="Q180" s="36">
        <f>SUMIFS(СВЦЭМ!$D$39:$D$789,СВЦЭМ!$A$39:$A$789,$A180,СВЦЭМ!$B$39:$B$789,Q$155)+'СЕТ СН'!$I$14+СВЦЭМ!$D$10+'СЕТ СН'!$I$6-'СЕТ СН'!$I$26</f>
        <v>2543.9297731199999</v>
      </c>
      <c r="R180" s="36">
        <f>SUMIFS(СВЦЭМ!$D$39:$D$789,СВЦЭМ!$A$39:$A$789,$A180,СВЦЭМ!$B$39:$B$789,R$155)+'СЕТ СН'!$I$14+СВЦЭМ!$D$10+'СЕТ СН'!$I$6-'СЕТ СН'!$I$26</f>
        <v>2541.9290807400002</v>
      </c>
      <c r="S180" s="36">
        <f>SUMIFS(СВЦЭМ!$D$39:$D$789,СВЦЭМ!$A$39:$A$789,$A180,СВЦЭМ!$B$39:$B$789,S$155)+'СЕТ СН'!$I$14+СВЦЭМ!$D$10+'СЕТ СН'!$I$6-'СЕТ СН'!$I$26</f>
        <v>2524.3117554999999</v>
      </c>
      <c r="T180" s="36">
        <f>SUMIFS(СВЦЭМ!$D$39:$D$789,СВЦЭМ!$A$39:$A$789,$A180,СВЦЭМ!$B$39:$B$789,T$155)+'СЕТ СН'!$I$14+СВЦЭМ!$D$10+'СЕТ СН'!$I$6-'СЕТ СН'!$I$26</f>
        <v>2543.8423622300002</v>
      </c>
      <c r="U180" s="36">
        <f>SUMIFS(СВЦЭМ!$D$39:$D$789,СВЦЭМ!$A$39:$A$789,$A180,СВЦЭМ!$B$39:$B$789,U$155)+'СЕТ СН'!$I$14+СВЦЭМ!$D$10+'СЕТ СН'!$I$6-'СЕТ СН'!$I$26</f>
        <v>2542.8592829700001</v>
      </c>
      <c r="V180" s="36">
        <f>SUMIFS(СВЦЭМ!$D$39:$D$789,СВЦЭМ!$A$39:$A$789,$A180,СВЦЭМ!$B$39:$B$789,V$155)+'СЕТ СН'!$I$14+СВЦЭМ!$D$10+'СЕТ СН'!$I$6-'СЕТ СН'!$I$26</f>
        <v>2548.76503736</v>
      </c>
      <c r="W180" s="36">
        <f>SUMIFS(СВЦЭМ!$D$39:$D$789,СВЦЭМ!$A$39:$A$789,$A180,СВЦЭМ!$B$39:$B$789,W$155)+'СЕТ СН'!$I$14+СВЦЭМ!$D$10+'СЕТ СН'!$I$6-'СЕТ СН'!$I$26</f>
        <v>2582.3650519799999</v>
      </c>
      <c r="X180" s="36">
        <f>SUMIFS(СВЦЭМ!$D$39:$D$789,СВЦЭМ!$A$39:$A$789,$A180,СВЦЭМ!$B$39:$B$789,X$155)+'СЕТ СН'!$I$14+СВЦЭМ!$D$10+'СЕТ СН'!$I$6-'СЕТ СН'!$I$26</f>
        <v>2575.6592317600002</v>
      </c>
      <c r="Y180" s="36">
        <f>SUMIFS(СВЦЭМ!$D$39:$D$789,СВЦЭМ!$A$39:$A$789,$A180,СВЦЭМ!$B$39:$B$789,Y$155)+'СЕТ СН'!$I$14+СВЦЭМ!$D$10+'СЕТ СН'!$I$6-'СЕТ СН'!$I$26</f>
        <v>2627.49079927</v>
      </c>
    </row>
    <row r="181" spans="1:32" ht="15.75" x14ac:dyDescent="0.2">
      <c r="A181" s="35">
        <f t="shared" si="4"/>
        <v>45652</v>
      </c>
      <c r="B181" s="36">
        <f>SUMIFS(СВЦЭМ!$D$39:$D$789,СВЦЭМ!$A$39:$A$789,$A181,СВЦЭМ!$B$39:$B$789,B$155)+'СЕТ СН'!$I$14+СВЦЭМ!$D$10+'СЕТ СН'!$I$6-'СЕТ СН'!$I$26</f>
        <v>2776.7981737799996</v>
      </c>
      <c r="C181" s="36">
        <f>SUMIFS(СВЦЭМ!$D$39:$D$789,СВЦЭМ!$A$39:$A$789,$A181,СВЦЭМ!$B$39:$B$789,C$155)+'СЕТ СН'!$I$14+СВЦЭМ!$D$10+'СЕТ СН'!$I$6-'СЕТ СН'!$I$26</f>
        <v>2812.1710433699996</v>
      </c>
      <c r="D181" s="36">
        <f>SUMIFS(СВЦЭМ!$D$39:$D$789,СВЦЭМ!$A$39:$A$789,$A181,СВЦЭМ!$B$39:$B$789,D$155)+'СЕТ СН'!$I$14+СВЦЭМ!$D$10+'СЕТ СН'!$I$6-'СЕТ СН'!$I$26</f>
        <v>2838.1047919999996</v>
      </c>
      <c r="E181" s="36">
        <f>SUMIFS(СВЦЭМ!$D$39:$D$789,СВЦЭМ!$A$39:$A$789,$A181,СВЦЭМ!$B$39:$B$789,E$155)+'СЕТ СН'!$I$14+СВЦЭМ!$D$10+'СЕТ СН'!$I$6-'СЕТ СН'!$I$26</f>
        <v>2844.2744693099999</v>
      </c>
      <c r="F181" s="36">
        <f>SUMIFS(СВЦЭМ!$D$39:$D$789,СВЦЭМ!$A$39:$A$789,$A181,СВЦЭМ!$B$39:$B$789,F$155)+'СЕТ СН'!$I$14+СВЦЭМ!$D$10+'СЕТ СН'!$I$6-'СЕТ СН'!$I$26</f>
        <v>2839.1982855499996</v>
      </c>
      <c r="G181" s="36">
        <f>SUMIFS(СВЦЭМ!$D$39:$D$789,СВЦЭМ!$A$39:$A$789,$A181,СВЦЭМ!$B$39:$B$789,G$155)+'СЕТ СН'!$I$14+СВЦЭМ!$D$10+'СЕТ СН'!$I$6-'СЕТ СН'!$I$26</f>
        <v>2815.9667355999995</v>
      </c>
      <c r="H181" s="36">
        <f>SUMIFS(СВЦЭМ!$D$39:$D$789,СВЦЭМ!$A$39:$A$789,$A181,СВЦЭМ!$B$39:$B$789,H$155)+'СЕТ СН'!$I$14+СВЦЭМ!$D$10+'СЕТ СН'!$I$6-'СЕТ СН'!$I$26</f>
        <v>2737.3611987200002</v>
      </c>
      <c r="I181" s="36">
        <f>SUMIFS(СВЦЭМ!$D$39:$D$789,СВЦЭМ!$A$39:$A$789,$A181,СВЦЭМ!$B$39:$B$789,I$155)+'СЕТ СН'!$I$14+СВЦЭМ!$D$10+'СЕТ СН'!$I$6-'СЕТ СН'!$I$26</f>
        <v>2676.1752875900002</v>
      </c>
      <c r="J181" s="36">
        <f>SUMIFS(СВЦЭМ!$D$39:$D$789,СВЦЭМ!$A$39:$A$789,$A181,СВЦЭМ!$B$39:$B$789,J$155)+'СЕТ СН'!$I$14+СВЦЭМ!$D$10+'СЕТ СН'!$I$6-'СЕТ СН'!$I$26</f>
        <v>2642.11795661</v>
      </c>
      <c r="K181" s="36">
        <f>SUMIFS(СВЦЭМ!$D$39:$D$789,СВЦЭМ!$A$39:$A$789,$A181,СВЦЭМ!$B$39:$B$789,K$155)+'СЕТ СН'!$I$14+СВЦЭМ!$D$10+'СЕТ СН'!$I$6-'СЕТ СН'!$I$26</f>
        <v>2622.9561120399999</v>
      </c>
      <c r="L181" s="36">
        <f>SUMIFS(СВЦЭМ!$D$39:$D$789,СВЦЭМ!$A$39:$A$789,$A181,СВЦЭМ!$B$39:$B$789,L$155)+'СЕТ СН'!$I$14+СВЦЭМ!$D$10+'СЕТ СН'!$I$6-'СЕТ СН'!$I$26</f>
        <v>2621.8622228899999</v>
      </c>
      <c r="M181" s="36">
        <f>SUMIFS(СВЦЭМ!$D$39:$D$789,СВЦЭМ!$A$39:$A$789,$A181,СВЦЭМ!$B$39:$B$789,M$155)+'СЕТ СН'!$I$14+СВЦЭМ!$D$10+'СЕТ СН'!$I$6-'СЕТ СН'!$I$26</f>
        <v>2609.8410406200001</v>
      </c>
      <c r="N181" s="36">
        <f>SUMIFS(СВЦЭМ!$D$39:$D$789,СВЦЭМ!$A$39:$A$789,$A181,СВЦЭМ!$B$39:$B$789,N$155)+'СЕТ СН'!$I$14+СВЦЭМ!$D$10+'СЕТ СН'!$I$6-'СЕТ СН'!$I$26</f>
        <v>2611.3858241000003</v>
      </c>
      <c r="O181" s="36">
        <f>SUMIFS(СВЦЭМ!$D$39:$D$789,СВЦЭМ!$A$39:$A$789,$A181,СВЦЭМ!$B$39:$B$789,O$155)+'СЕТ СН'!$I$14+СВЦЭМ!$D$10+'СЕТ СН'!$I$6-'СЕТ СН'!$I$26</f>
        <v>2603.1197183700001</v>
      </c>
      <c r="P181" s="36">
        <f>SUMIFS(СВЦЭМ!$D$39:$D$789,СВЦЭМ!$A$39:$A$789,$A181,СВЦЭМ!$B$39:$B$789,P$155)+'СЕТ СН'!$I$14+СВЦЭМ!$D$10+'СЕТ СН'!$I$6-'СЕТ СН'!$I$26</f>
        <v>2614.68503882</v>
      </c>
      <c r="Q181" s="36">
        <f>SUMIFS(СВЦЭМ!$D$39:$D$789,СВЦЭМ!$A$39:$A$789,$A181,СВЦЭМ!$B$39:$B$789,Q$155)+'СЕТ СН'!$I$14+СВЦЭМ!$D$10+'СЕТ СН'!$I$6-'СЕТ СН'!$I$26</f>
        <v>2664.5223572</v>
      </c>
      <c r="R181" s="36">
        <f>SUMIFS(СВЦЭМ!$D$39:$D$789,СВЦЭМ!$A$39:$A$789,$A181,СВЦЭМ!$B$39:$B$789,R$155)+'СЕТ СН'!$I$14+СВЦЭМ!$D$10+'СЕТ СН'!$I$6-'СЕТ СН'!$I$26</f>
        <v>2624.02173713</v>
      </c>
      <c r="S181" s="36">
        <f>SUMIFS(СВЦЭМ!$D$39:$D$789,СВЦЭМ!$A$39:$A$789,$A181,СВЦЭМ!$B$39:$B$789,S$155)+'СЕТ СН'!$I$14+СВЦЭМ!$D$10+'СЕТ СН'!$I$6-'СЕТ СН'!$I$26</f>
        <v>2630.6562458600001</v>
      </c>
      <c r="T181" s="36">
        <f>SUMIFS(СВЦЭМ!$D$39:$D$789,СВЦЭМ!$A$39:$A$789,$A181,СВЦЭМ!$B$39:$B$789,T$155)+'СЕТ СН'!$I$14+СВЦЭМ!$D$10+'СЕТ СН'!$I$6-'СЕТ СН'!$I$26</f>
        <v>2614.3444792599998</v>
      </c>
      <c r="U181" s="36">
        <f>SUMIFS(СВЦЭМ!$D$39:$D$789,СВЦЭМ!$A$39:$A$789,$A181,СВЦЭМ!$B$39:$B$789,U$155)+'СЕТ СН'!$I$14+СВЦЭМ!$D$10+'СЕТ СН'!$I$6-'СЕТ СН'!$I$26</f>
        <v>2626.9908786000001</v>
      </c>
      <c r="V181" s="36">
        <f>SUMIFS(СВЦЭМ!$D$39:$D$789,СВЦЭМ!$A$39:$A$789,$A181,СВЦЭМ!$B$39:$B$789,V$155)+'СЕТ СН'!$I$14+СВЦЭМ!$D$10+'СЕТ СН'!$I$6-'СЕТ СН'!$I$26</f>
        <v>2651.9107388900002</v>
      </c>
      <c r="W181" s="36">
        <f>SUMIFS(СВЦЭМ!$D$39:$D$789,СВЦЭМ!$A$39:$A$789,$A181,СВЦЭМ!$B$39:$B$789,W$155)+'СЕТ СН'!$I$14+СВЦЭМ!$D$10+'СЕТ СН'!$I$6-'СЕТ СН'!$I$26</f>
        <v>2662.83119416</v>
      </c>
      <c r="X181" s="36">
        <f>SUMIFS(СВЦЭМ!$D$39:$D$789,СВЦЭМ!$A$39:$A$789,$A181,СВЦЭМ!$B$39:$B$789,X$155)+'СЕТ СН'!$I$14+СВЦЭМ!$D$10+'СЕТ СН'!$I$6-'СЕТ СН'!$I$26</f>
        <v>2674.3668887200001</v>
      </c>
      <c r="Y181" s="36">
        <f>SUMIFS(СВЦЭМ!$D$39:$D$789,СВЦЭМ!$A$39:$A$789,$A181,СВЦЭМ!$B$39:$B$789,Y$155)+'СЕТ СН'!$I$14+СВЦЭМ!$D$10+'СЕТ СН'!$I$6-'СЕТ СН'!$I$26</f>
        <v>2689.7000043100002</v>
      </c>
    </row>
    <row r="182" spans="1:32" ht="15.75" x14ac:dyDescent="0.2">
      <c r="A182" s="35">
        <f t="shared" si="4"/>
        <v>45653</v>
      </c>
      <c r="B182" s="36">
        <f>SUMIFS(СВЦЭМ!$D$39:$D$789,СВЦЭМ!$A$39:$A$789,$A182,СВЦЭМ!$B$39:$B$789,B$155)+'СЕТ СН'!$I$14+СВЦЭМ!$D$10+'СЕТ СН'!$I$6-'СЕТ СН'!$I$26</f>
        <v>2789.5012386099997</v>
      </c>
      <c r="C182" s="36">
        <f>SUMIFS(СВЦЭМ!$D$39:$D$789,СВЦЭМ!$A$39:$A$789,$A182,СВЦЭМ!$B$39:$B$789,C$155)+'СЕТ СН'!$I$14+СВЦЭМ!$D$10+'СЕТ СН'!$I$6-'СЕТ СН'!$I$26</f>
        <v>2804.76854555</v>
      </c>
      <c r="D182" s="36">
        <f>SUMIFS(СВЦЭМ!$D$39:$D$789,СВЦЭМ!$A$39:$A$789,$A182,СВЦЭМ!$B$39:$B$789,D$155)+'СЕТ СН'!$I$14+СВЦЭМ!$D$10+'СЕТ СН'!$I$6-'СЕТ СН'!$I$26</f>
        <v>2817.8119016299997</v>
      </c>
      <c r="E182" s="36">
        <f>SUMIFS(СВЦЭМ!$D$39:$D$789,СВЦЭМ!$A$39:$A$789,$A182,СВЦЭМ!$B$39:$B$789,E$155)+'СЕТ СН'!$I$14+СВЦЭМ!$D$10+'СЕТ СН'!$I$6-'СЕТ СН'!$I$26</f>
        <v>2825.1502573499997</v>
      </c>
      <c r="F182" s="36">
        <f>SUMIFS(СВЦЭМ!$D$39:$D$789,СВЦЭМ!$A$39:$A$789,$A182,СВЦЭМ!$B$39:$B$789,F$155)+'СЕТ СН'!$I$14+СВЦЭМ!$D$10+'СЕТ СН'!$I$6-'СЕТ СН'!$I$26</f>
        <v>2817.8697477899996</v>
      </c>
      <c r="G182" s="36">
        <f>SUMIFS(СВЦЭМ!$D$39:$D$789,СВЦЭМ!$A$39:$A$789,$A182,СВЦЭМ!$B$39:$B$789,G$155)+'СЕТ СН'!$I$14+СВЦЭМ!$D$10+'СЕТ СН'!$I$6-'СЕТ СН'!$I$26</f>
        <v>2788.5404774599997</v>
      </c>
      <c r="H182" s="36">
        <f>SUMIFS(СВЦЭМ!$D$39:$D$789,СВЦЭМ!$A$39:$A$789,$A182,СВЦЭМ!$B$39:$B$789,H$155)+'СЕТ СН'!$I$14+СВЦЭМ!$D$10+'СЕТ СН'!$I$6-'СЕТ СН'!$I$26</f>
        <v>2713.1242847900003</v>
      </c>
      <c r="I182" s="36">
        <f>SUMIFS(СВЦЭМ!$D$39:$D$789,СВЦЭМ!$A$39:$A$789,$A182,СВЦЭМ!$B$39:$B$789,I$155)+'СЕТ СН'!$I$14+СВЦЭМ!$D$10+'СЕТ СН'!$I$6-'СЕТ СН'!$I$26</f>
        <v>2630.15310021</v>
      </c>
      <c r="J182" s="36">
        <f>SUMIFS(СВЦЭМ!$D$39:$D$789,СВЦЭМ!$A$39:$A$789,$A182,СВЦЭМ!$B$39:$B$789,J$155)+'СЕТ СН'!$I$14+СВЦЭМ!$D$10+'СЕТ СН'!$I$6-'СЕТ СН'!$I$26</f>
        <v>2604.3654884600001</v>
      </c>
      <c r="K182" s="36">
        <f>SUMIFS(СВЦЭМ!$D$39:$D$789,СВЦЭМ!$A$39:$A$789,$A182,СВЦЭМ!$B$39:$B$789,K$155)+'СЕТ СН'!$I$14+СВЦЭМ!$D$10+'СЕТ СН'!$I$6-'СЕТ СН'!$I$26</f>
        <v>2604.1775560800002</v>
      </c>
      <c r="L182" s="36">
        <f>SUMIFS(СВЦЭМ!$D$39:$D$789,СВЦЭМ!$A$39:$A$789,$A182,СВЦЭМ!$B$39:$B$789,L$155)+'СЕТ СН'!$I$14+СВЦЭМ!$D$10+'СЕТ СН'!$I$6-'СЕТ СН'!$I$26</f>
        <v>2625.30191018</v>
      </c>
      <c r="M182" s="36">
        <f>SUMIFS(СВЦЭМ!$D$39:$D$789,СВЦЭМ!$A$39:$A$789,$A182,СВЦЭМ!$B$39:$B$789,M$155)+'СЕТ СН'!$I$14+СВЦЭМ!$D$10+'СЕТ СН'!$I$6-'СЕТ СН'!$I$26</f>
        <v>2684.69622682</v>
      </c>
      <c r="N182" s="36">
        <f>SUMIFS(СВЦЭМ!$D$39:$D$789,СВЦЭМ!$A$39:$A$789,$A182,СВЦЭМ!$B$39:$B$789,N$155)+'СЕТ СН'!$I$14+СВЦЭМ!$D$10+'СЕТ СН'!$I$6-'СЕТ СН'!$I$26</f>
        <v>2706.77480109</v>
      </c>
      <c r="O182" s="36">
        <f>SUMIFS(СВЦЭМ!$D$39:$D$789,СВЦЭМ!$A$39:$A$789,$A182,СВЦЭМ!$B$39:$B$789,O$155)+'СЕТ СН'!$I$14+СВЦЭМ!$D$10+'СЕТ СН'!$I$6-'СЕТ СН'!$I$26</f>
        <v>2705.8989790999999</v>
      </c>
      <c r="P182" s="36">
        <f>SUMIFS(СВЦЭМ!$D$39:$D$789,СВЦЭМ!$A$39:$A$789,$A182,СВЦЭМ!$B$39:$B$789,P$155)+'СЕТ СН'!$I$14+СВЦЭМ!$D$10+'СЕТ СН'!$I$6-'СЕТ СН'!$I$26</f>
        <v>2693.7853841300002</v>
      </c>
      <c r="Q182" s="36">
        <f>SUMIFS(СВЦЭМ!$D$39:$D$789,СВЦЭМ!$A$39:$A$789,$A182,СВЦЭМ!$B$39:$B$789,Q$155)+'СЕТ СН'!$I$14+СВЦЭМ!$D$10+'СЕТ СН'!$I$6-'СЕТ СН'!$I$26</f>
        <v>2706.4814980700003</v>
      </c>
      <c r="R182" s="36">
        <f>SUMIFS(СВЦЭМ!$D$39:$D$789,СВЦЭМ!$A$39:$A$789,$A182,СВЦЭМ!$B$39:$B$789,R$155)+'СЕТ СН'!$I$14+СВЦЭМ!$D$10+'СЕТ СН'!$I$6-'СЕТ СН'!$I$26</f>
        <v>2696.3197326899999</v>
      </c>
      <c r="S182" s="36">
        <f>SUMIFS(СВЦЭМ!$D$39:$D$789,СВЦЭМ!$A$39:$A$789,$A182,СВЦЭМ!$B$39:$B$789,S$155)+'СЕТ СН'!$I$14+СВЦЭМ!$D$10+'СЕТ СН'!$I$6-'СЕТ СН'!$I$26</f>
        <v>2683.8456744</v>
      </c>
      <c r="T182" s="36">
        <f>SUMIFS(СВЦЭМ!$D$39:$D$789,СВЦЭМ!$A$39:$A$789,$A182,СВЦЭМ!$B$39:$B$789,T$155)+'СЕТ СН'!$I$14+СВЦЭМ!$D$10+'СЕТ СН'!$I$6-'СЕТ СН'!$I$26</f>
        <v>2657.14494096</v>
      </c>
      <c r="U182" s="36">
        <f>SUMIFS(СВЦЭМ!$D$39:$D$789,СВЦЭМ!$A$39:$A$789,$A182,СВЦЭМ!$B$39:$B$789,U$155)+'СЕТ СН'!$I$14+СВЦЭМ!$D$10+'СЕТ СН'!$I$6-'СЕТ СН'!$I$26</f>
        <v>2626.88483271</v>
      </c>
      <c r="V182" s="36">
        <f>SUMIFS(СВЦЭМ!$D$39:$D$789,СВЦЭМ!$A$39:$A$789,$A182,СВЦЭМ!$B$39:$B$789,V$155)+'СЕТ СН'!$I$14+СВЦЭМ!$D$10+'СЕТ СН'!$I$6-'СЕТ СН'!$I$26</f>
        <v>2636.42905045</v>
      </c>
      <c r="W182" s="36">
        <f>SUMIFS(СВЦЭМ!$D$39:$D$789,СВЦЭМ!$A$39:$A$789,$A182,СВЦЭМ!$B$39:$B$789,W$155)+'СЕТ СН'!$I$14+СВЦЭМ!$D$10+'СЕТ СН'!$I$6-'СЕТ СН'!$I$26</f>
        <v>2665.1248384300002</v>
      </c>
      <c r="X182" s="36">
        <f>SUMIFS(СВЦЭМ!$D$39:$D$789,СВЦЭМ!$A$39:$A$789,$A182,СВЦЭМ!$B$39:$B$789,X$155)+'СЕТ СН'!$I$14+СВЦЭМ!$D$10+'СЕТ СН'!$I$6-'СЕТ СН'!$I$26</f>
        <v>2707.5290206099999</v>
      </c>
      <c r="Y182" s="36">
        <f>SUMIFS(СВЦЭМ!$D$39:$D$789,СВЦЭМ!$A$39:$A$789,$A182,СВЦЭМ!$B$39:$B$789,Y$155)+'СЕТ СН'!$I$14+СВЦЭМ!$D$10+'СЕТ СН'!$I$6-'СЕТ СН'!$I$26</f>
        <v>2711.8073812600001</v>
      </c>
    </row>
    <row r="183" spans="1:32" ht="15.75" x14ac:dyDescent="0.2">
      <c r="A183" s="35">
        <f t="shared" si="4"/>
        <v>45654</v>
      </c>
      <c r="B183" s="36">
        <f>SUMIFS(СВЦЭМ!$D$39:$D$789,СВЦЭМ!$A$39:$A$789,$A183,СВЦЭМ!$B$39:$B$789,B$155)+'СЕТ СН'!$I$14+СВЦЭМ!$D$10+'СЕТ СН'!$I$6-'СЕТ СН'!$I$26</f>
        <v>2715.7601916100002</v>
      </c>
      <c r="C183" s="36">
        <f>SUMIFS(СВЦЭМ!$D$39:$D$789,СВЦЭМ!$A$39:$A$789,$A183,СВЦЭМ!$B$39:$B$789,C$155)+'СЕТ СН'!$I$14+СВЦЭМ!$D$10+'СЕТ СН'!$I$6-'СЕТ СН'!$I$26</f>
        <v>2754.5657359400002</v>
      </c>
      <c r="D183" s="36">
        <f>SUMIFS(СВЦЭМ!$D$39:$D$789,СВЦЭМ!$A$39:$A$789,$A183,СВЦЭМ!$B$39:$B$789,D$155)+'СЕТ СН'!$I$14+СВЦЭМ!$D$10+'СЕТ СН'!$I$6-'СЕТ СН'!$I$26</f>
        <v>2806.0178042699995</v>
      </c>
      <c r="E183" s="36">
        <f>SUMIFS(СВЦЭМ!$D$39:$D$789,СВЦЭМ!$A$39:$A$789,$A183,СВЦЭМ!$B$39:$B$789,E$155)+'СЕТ СН'!$I$14+СВЦЭМ!$D$10+'СЕТ СН'!$I$6-'СЕТ СН'!$I$26</f>
        <v>2823.9135489499999</v>
      </c>
      <c r="F183" s="36">
        <f>SUMIFS(СВЦЭМ!$D$39:$D$789,СВЦЭМ!$A$39:$A$789,$A183,СВЦЭМ!$B$39:$B$789,F$155)+'СЕТ СН'!$I$14+СВЦЭМ!$D$10+'СЕТ СН'!$I$6-'СЕТ СН'!$I$26</f>
        <v>2824.7981955099999</v>
      </c>
      <c r="G183" s="36">
        <f>SUMIFS(СВЦЭМ!$D$39:$D$789,СВЦЭМ!$A$39:$A$789,$A183,СВЦЭМ!$B$39:$B$789,G$155)+'СЕТ СН'!$I$14+СВЦЭМ!$D$10+'СЕТ СН'!$I$6-'СЕТ СН'!$I$26</f>
        <v>2795.9760379299996</v>
      </c>
      <c r="H183" s="36">
        <f>SUMIFS(СВЦЭМ!$D$39:$D$789,СВЦЭМ!$A$39:$A$789,$A183,СВЦЭМ!$B$39:$B$789,H$155)+'СЕТ СН'!$I$14+СВЦЭМ!$D$10+'СЕТ СН'!$I$6-'СЕТ СН'!$I$26</f>
        <v>2773.0304076699999</v>
      </c>
      <c r="I183" s="36">
        <f>SUMIFS(СВЦЭМ!$D$39:$D$789,СВЦЭМ!$A$39:$A$789,$A183,СВЦЭМ!$B$39:$B$789,I$155)+'СЕТ СН'!$I$14+СВЦЭМ!$D$10+'СЕТ СН'!$I$6-'СЕТ СН'!$I$26</f>
        <v>2702.51779726</v>
      </c>
      <c r="J183" s="36">
        <f>SUMIFS(СВЦЭМ!$D$39:$D$789,СВЦЭМ!$A$39:$A$789,$A183,СВЦЭМ!$B$39:$B$789,J$155)+'СЕТ СН'!$I$14+СВЦЭМ!$D$10+'СЕТ СН'!$I$6-'СЕТ СН'!$I$26</f>
        <v>2680.3513335900002</v>
      </c>
      <c r="K183" s="36">
        <f>SUMIFS(СВЦЭМ!$D$39:$D$789,СВЦЭМ!$A$39:$A$789,$A183,СВЦЭМ!$B$39:$B$789,K$155)+'СЕТ СН'!$I$14+СВЦЭМ!$D$10+'СЕТ СН'!$I$6-'СЕТ СН'!$I$26</f>
        <v>2660.4783595600002</v>
      </c>
      <c r="L183" s="36">
        <f>SUMIFS(СВЦЭМ!$D$39:$D$789,СВЦЭМ!$A$39:$A$789,$A183,СВЦЭМ!$B$39:$B$789,L$155)+'СЕТ СН'!$I$14+СВЦЭМ!$D$10+'СЕТ СН'!$I$6-'СЕТ СН'!$I$26</f>
        <v>2638.38230475</v>
      </c>
      <c r="M183" s="36">
        <f>SUMIFS(СВЦЭМ!$D$39:$D$789,СВЦЭМ!$A$39:$A$789,$A183,СВЦЭМ!$B$39:$B$789,M$155)+'СЕТ СН'!$I$14+СВЦЭМ!$D$10+'СЕТ СН'!$I$6-'СЕТ СН'!$I$26</f>
        <v>2694.5629176900002</v>
      </c>
      <c r="N183" s="36">
        <f>SUMIFS(СВЦЭМ!$D$39:$D$789,СВЦЭМ!$A$39:$A$789,$A183,СВЦЭМ!$B$39:$B$789,N$155)+'СЕТ СН'!$I$14+СВЦЭМ!$D$10+'СЕТ СН'!$I$6-'СЕТ СН'!$I$26</f>
        <v>2698.90422248</v>
      </c>
      <c r="O183" s="36">
        <f>SUMIFS(СВЦЭМ!$D$39:$D$789,СВЦЭМ!$A$39:$A$789,$A183,СВЦЭМ!$B$39:$B$789,O$155)+'СЕТ СН'!$I$14+СВЦЭМ!$D$10+'СЕТ СН'!$I$6-'СЕТ СН'!$I$26</f>
        <v>2705.34756285</v>
      </c>
      <c r="P183" s="36">
        <f>SUMIFS(СВЦЭМ!$D$39:$D$789,СВЦЭМ!$A$39:$A$789,$A183,СВЦЭМ!$B$39:$B$789,P$155)+'СЕТ СН'!$I$14+СВЦЭМ!$D$10+'СЕТ СН'!$I$6-'СЕТ СН'!$I$26</f>
        <v>2703.2527770400002</v>
      </c>
      <c r="Q183" s="36">
        <f>SUMIFS(СВЦЭМ!$D$39:$D$789,СВЦЭМ!$A$39:$A$789,$A183,СВЦЭМ!$B$39:$B$789,Q$155)+'СЕТ СН'!$I$14+СВЦЭМ!$D$10+'СЕТ СН'!$I$6-'СЕТ СН'!$I$26</f>
        <v>2716.3572539699999</v>
      </c>
      <c r="R183" s="36">
        <f>SUMIFS(СВЦЭМ!$D$39:$D$789,СВЦЭМ!$A$39:$A$789,$A183,СВЦЭМ!$B$39:$B$789,R$155)+'СЕТ СН'!$I$14+СВЦЭМ!$D$10+'СЕТ СН'!$I$6-'СЕТ СН'!$I$26</f>
        <v>2711.0628629600001</v>
      </c>
      <c r="S183" s="36">
        <f>SUMIFS(СВЦЭМ!$D$39:$D$789,СВЦЭМ!$A$39:$A$789,$A183,СВЦЭМ!$B$39:$B$789,S$155)+'СЕТ СН'!$I$14+СВЦЭМ!$D$10+'СЕТ СН'!$I$6-'СЕТ СН'!$I$26</f>
        <v>2684.7397481000003</v>
      </c>
      <c r="T183" s="36">
        <f>SUMIFS(СВЦЭМ!$D$39:$D$789,СВЦЭМ!$A$39:$A$789,$A183,СВЦЭМ!$B$39:$B$789,T$155)+'СЕТ СН'!$I$14+СВЦЭМ!$D$10+'СЕТ СН'!$I$6-'СЕТ СН'!$I$26</f>
        <v>2662.5428665200002</v>
      </c>
      <c r="U183" s="36">
        <f>SUMIFS(СВЦЭМ!$D$39:$D$789,СВЦЭМ!$A$39:$A$789,$A183,СВЦЭМ!$B$39:$B$789,U$155)+'СЕТ СН'!$I$14+СВЦЭМ!$D$10+'СЕТ СН'!$I$6-'СЕТ СН'!$I$26</f>
        <v>2677.83752383</v>
      </c>
      <c r="V183" s="36">
        <f>SUMIFS(СВЦЭМ!$D$39:$D$789,СВЦЭМ!$A$39:$A$789,$A183,СВЦЭМ!$B$39:$B$789,V$155)+'СЕТ СН'!$I$14+СВЦЭМ!$D$10+'СЕТ СН'!$I$6-'СЕТ СН'!$I$26</f>
        <v>2688.4950527000001</v>
      </c>
      <c r="W183" s="36">
        <f>SUMIFS(СВЦЭМ!$D$39:$D$789,СВЦЭМ!$A$39:$A$789,$A183,СВЦЭМ!$B$39:$B$789,W$155)+'СЕТ СН'!$I$14+СВЦЭМ!$D$10+'СЕТ СН'!$I$6-'СЕТ СН'!$I$26</f>
        <v>2697.9437782499999</v>
      </c>
      <c r="X183" s="36">
        <f>SUMIFS(СВЦЭМ!$D$39:$D$789,СВЦЭМ!$A$39:$A$789,$A183,СВЦЭМ!$B$39:$B$789,X$155)+'СЕТ СН'!$I$14+СВЦЭМ!$D$10+'СЕТ СН'!$I$6-'СЕТ СН'!$I$26</f>
        <v>2707.76887915</v>
      </c>
      <c r="Y183" s="36">
        <f>SUMIFS(СВЦЭМ!$D$39:$D$789,СВЦЭМ!$A$39:$A$789,$A183,СВЦЭМ!$B$39:$B$789,Y$155)+'СЕТ СН'!$I$14+СВЦЭМ!$D$10+'СЕТ СН'!$I$6-'СЕТ СН'!$I$26</f>
        <v>2780.8538091599999</v>
      </c>
    </row>
    <row r="184" spans="1:32" ht="15.75" x14ac:dyDescent="0.2">
      <c r="A184" s="35">
        <f t="shared" si="4"/>
        <v>45655</v>
      </c>
      <c r="B184" s="36">
        <f>SUMIFS(СВЦЭМ!$D$39:$D$789,СВЦЭМ!$A$39:$A$789,$A184,СВЦЭМ!$B$39:$B$789,B$155)+'СЕТ СН'!$I$14+СВЦЭМ!$D$10+'СЕТ СН'!$I$6-'СЕТ СН'!$I$26</f>
        <v>2650.7978515899999</v>
      </c>
      <c r="C184" s="36">
        <f>SUMIFS(СВЦЭМ!$D$39:$D$789,СВЦЭМ!$A$39:$A$789,$A184,СВЦЭМ!$B$39:$B$789,C$155)+'СЕТ СН'!$I$14+СВЦЭМ!$D$10+'СЕТ СН'!$I$6-'СЕТ СН'!$I$26</f>
        <v>2687.2519010999999</v>
      </c>
      <c r="D184" s="36">
        <f>SUMIFS(СВЦЭМ!$D$39:$D$789,СВЦЭМ!$A$39:$A$789,$A184,СВЦЭМ!$B$39:$B$789,D$155)+'СЕТ СН'!$I$14+СВЦЭМ!$D$10+'СЕТ СН'!$I$6-'СЕТ СН'!$I$26</f>
        <v>2793.3726220099998</v>
      </c>
      <c r="E184" s="36">
        <f>SUMIFS(СВЦЭМ!$D$39:$D$789,СВЦЭМ!$A$39:$A$789,$A184,СВЦЭМ!$B$39:$B$789,E$155)+'СЕТ СН'!$I$14+СВЦЭМ!$D$10+'СЕТ СН'!$I$6-'СЕТ СН'!$I$26</f>
        <v>2828.4141476199998</v>
      </c>
      <c r="F184" s="36">
        <f>SUMIFS(СВЦЭМ!$D$39:$D$789,СВЦЭМ!$A$39:$A$789,$A184,СВЦЭМ!$B$39:$B$789,F$155)+'СЕТ СН'!$I$14+СВЦЭМ!$D$10+'СЕТ СН'!$I$6-'СЕТ СН'!$I$26</f>
        <v>2837.0765443399996</v>
      </c>
      <c r="G184" s="36">
        <f>SUMIFS(СВЦЭМ!$D$39:$D$789,СВЦЭМ!$A$39:$A$789,$A184,СВЦЭМ!$B$39:$B$789,G$155)+'СЕТ СН'!$I$14+СВЦЭМ!$D$10+'СЕТ СН'!$I$6-'СЕТ СН'!$I$26</f>
        <v>2833.8972782399997</v>
      </c>
      <c r="H184" s="36">
        <f>SUMIFS(СВЦЭМ!$D$39:$D$789,СВЦЭМ!$A$39:$A$789,$A184,СВЦЭМ!$B$39:$B$789,H$155)+'СЕТ СН'!$I$14+СВЦЭМ!$D$10+'СЕТ СН'!$I$6-'СЕТ СН'!$I$26</f>
        <v>2794.6873196499996</v>
      </c>
      <c r="I184" s="36">
        <f>SUMIFS(СВЦЭМ!$D$39:$D$789,СВЦЭМ!$A$39:$A$789,$A184,СВЦЭМ!$B$39:$B$789,I$155)+'СЕТ СН'!$I$14+СВЦЭМ!$D$10+'СЕТ СН'!$I$6-'СЕТ СН'!$I$26</f>
        <v>2724.5608317000001</v>
      </c>
      <c r="J184" s="36">
        <f>SUMIFS(СВЦЭМ!$D$39:$D$789,СВЦЭМ!$A$39:$A$789,$A184,СВЦЭМ!$B$39:$B$789,J$155)+'СЕТ СН'!$I$14+СВЦЭМ!$D$10+'СЕТ СН'!$I$6-'СЕТ СН'!$I$26</f>
        <v>2699.46100312</v>
      </c>
      <c r="K184" s="36">
        <f>SUMIFS(СВЦЭМ!$D$39:$D$789,СВЦЭМ!$A$39:$A$789,$A184,СВЦЭМ!$B$39:$B$789,K$155)+'СЕТ СН'!$I$14+СВЦЭМ!$D$10+'СЕТ СН'!$I$6-'СЕТ СН'!$I$26</f>
        <v>2617.2439544200001</v>
      </c>
      <c r="L184" s="36">
        <f>SUMIFS(СВЦЭМ!$D$39:$D$789,СВЦЭМ!$A$39:$A$789,$A184,СВЦЭМ!$B$39:$B$789,L$155)+'СЕТ СН'!$I$14+СВЦЭМ!$D$10+'СЕТ СН'!$I$6-'СЕТ СН'!$I$26</f>
        <v>2592.98446298</v>
      </c>
      <c r="M184" s="36">
        <f>SUMIFS(СВЦЭМ!$D$39:$D$789,СВЦЭМ!$A$39:$A$789,$A184,СВЦЭМ!$B$39:$B$789,M$155)+'СЕТ СН'!$I$14+СВЦЭМ!$D$10+'СЕТ СН'!$I$6-'СЕТ СН'!$I$26</f>
        <v>2578.1829963099999</v>
      </c>
      <c r="N184" s="36">
        <f>SUMIFS(СВЦЭМ!$D$39:$D$789,СВЦЭМ!$A$39:$A$789,$A184,СВЦЭМ!$B$39:$B$789,N$155)+'СЕТ СН'!$I$14+СВЦЭМ!$D$10+'СЕТ СН'!$I$6-'СЕТ СН'!$I$26</f>
        <v>2556.7112398499999</v>
      </c>
      <c r="O184" s="36">
        <f>SUMIFS(СВЦЭМ!$D$39:$D$789,СВЦЭМ!$A$39:$A$789,$A184,СВЦЭМ!$B$39:$B$789,O$155)+'СЕТ СН'!$I$14+СВЦЭМ!$D$10+'СЕТ СН'!$I$6-'СЕТ СН'!$I$26</f>
        <v>2593.2693479600002</v>
      </c>
      <c r="P184" s="36">
        <f>SUMIFS(СВЦЭМ!$D$39:$D$789,СВЦЭМ!$A$39:$A$789,$A184,СВЦЭМ!$B$39:$B$789,P$155)+'СЕТ СН'!$I$14+СВЦЭМ!$D$10+'СЕТ СН'!$I$6-'СЕТ СН'!$I$26</f>
        <v>2603.78794294</v>
      </c>
      <c r="Q184" s="36">
        <f>SUMIFS(СВЦЭМ!$D$39:$D$789,СВЦЭМ!$A$39:$A$789,$A184,СВЦЭМ!$B$39:$B$789,Q$155)+'СЕТ СН'!$I$14+СВЦЭМ!$D$10+'СЕТ СН'!$I$6-'СЕТ СН'!$I$26</f>
        <v>2646.7955640099999</v>
      </c>
      <c r="R184" s="36">
        <f>SUMIFS(СВЦЭМ!$D$39:$D$789,СВЦЭМ!$A$39:$A$789,$A184,СВЦЭМ!$B$39:$B$789,R$155)+'СЕТ СН'!$I$14+СВЦЭМ!$D$10+'СЕТ СН'!$I$6-'СЕТ СН'!$I$26</f>
        <v>2616.7991348</v>
      </c>
      <c r="S184" s="36">
        <f>SUMIFS(СВЦЭМ!$D$39:$D$789,СВЦЭМ!$A$39:$A$789,$A184,СВЦЭМ!$B$39:$B$789,S$155)+'СЕТ СН'!$I$14+СВЦЭМ!$D$10+'СЕТ СН'!$I$6-'СЕТ СН'!$I$26</f>
        <v>2558.6373470399999</v>
      </c>
      <c r="T184" s="36">
        <f>SUMIFS(СВЦЭМ!$D$39:$D$789,СВЦЭМ!$A$39:$A$789,$A184,СВЦЭМ!$B$39:$B$789,T$155)+'СЕТ СН'!$I$14+СВЦЭМ!$D$10+'СЕТ СН'!$I$6-'СЕТ СН'!$I$26</f>
        <v>2519.3393051200001</v>
      </c>
      <c r="U184" s="36">
        <f>SUMIFS(СВЦЭМ!$D$39:$D$789,СВЦЭМ!$A$39:$A$789,$A184,СВЦЭМ!$B$39:$B$789,U$155)+'СЕТ СН'!$I$14+СВЦЭМ!$D$10+'СЕТ СН'!$I$6-'СЕТ СН'!$I$26</f>
        <v>2506.5098520300003</v>
      </c>
      <c r="V184" s="36">
        <f>SUMIFS(СВЦЭМ!$D$39:$D$789,СВЦЭМ!$A$39:$A$789,$A184,СВЦЭМ!$B$39:$B$789,V$155)+'СЕТ СН'!$I$14+СВЦЭМ!$D$10+'СЕТ СН'!$I$6-'СЕТ СН'!$I$26</f>
        <v>2539.00062987</v>
      </c>
      <c r="W184" s="36">
        <f>SUMIFS(СВЦЭМ!$D$39:$D$789,СВЦЭМ!$A$39:$A$789,$A184,СВЦЭМ!$B$39:$B$789,W$155)+'СЕТ СН'!$I$14+СВЦЭМ!$D$10+'СЕТ СН'!$I$6-'СЕТ СН'!$I$26</f>
        <v>2568.0810761799999</v>
      </c>
      <c r="X184" s="36">
        <f>SUMIFS(СВЦЭМ!$D$39:$D$789,СВЦЭМ!$A$39:$A$789,$A184,СВЦЭМ!$B$39:$B$789,X$155)+'СЕТ СН'!$I$14+СВЦЭМ!$D$10+'СЕТ СН'!$I$6-'СЕТ СН'!$I$26</f>
        <v>2605.10854492</v>
      </c>
      <c r="Y184" s="36">
        <f>SUMIFS(СВЦЭМ!$D$39:$D$789,СВЦЭМ!$A$39:$A$789,$A184,СВЦЭМ!$B$39:$B$789,Y$155)+'СЕТ СН'!$I$14+СВЦЭМ!$D$10+'СЕТ СН'!$I$6-'СЕТ СН'!$I$26</f>
        <v>2632.5608222800001</v>
      </c>
    </row>
    <row r="185" spans="1:32" ht="15.75" x14ac:dyDescent="0.2">
      <c r="A185" s="35">
        <f t="shared" si="4"/>
        <v>45656</v>
      </c>
      <c r="B185" s="36">
        <f>SUMIFS(СВЦЭМ!$D$39:$D$789,СВЦЭМ!$A$39:$A$789,$A185,СВЦЭМ!$B$39:$B$789,B$155)+'СЕТ СН'!$I$14+СВЦЭМ!$D$10+'СЕТ СН'!$I$6-'СЕТ СН'!$I$26</f>
        <v>2817.3666363099996</v>
      </c>
      <c r="C185" s="36">
        <f>SUMIFS(СВЦЭМ!$D$39:$D$789,СВЦЭМ!$A$39:$A$789,$A185,СВЦЭМ!$B$39:$B$789,C$155)+'СЕТ СН'!$I$14+СВЦЭМ!$D$10+'СЕТ СН'!$I$6-'СЕТ СН'!$I$26</f>
        <v>2871.9252824899995</v>
      </c>
      <c r="D185" s="36">
        <f>SUMIFS(СВЦЭМ!$D$39:$D$789,СВЦЭМ!$A$39:$A$789,$A185,СВЦЭМ!$B$39:$B$789,D$155)+'СЕТ СН'!$I$14+СВЦЭМ!$D$10+'СЕТ СН'!$I$6-'СЕТ СН'!$I$26</f>
        <v>2892.4221628699997</v>
      </c>
      <c r="E185" s="36">
        <f>SUMIFS(СВЦЭМ!$D$39:$D$789,СВЦЭМ!$A$39:$A$789,$A185,СВЦЭМ!$B$39:$B$789,E$155)+'СЕТ СН'!$I$14+СВЦЭМ!$D$10+'СЕТ СН'!$I$6-'СЕТ СН'!$I$26</f>
        <v>2907.7470285399995</v>
      </c>
      <c r="F185" s="36">
        <f>SUMIFS(СВЦЭМ!$D$39:$D$789,СВЦЭМ!$A$39:$A$789,$A185,СВЦЭМ!$B$39:$B$789,F$155)+'СЕТ СН'!$I$14+СВЦЭМ!$D$10+'СЕТ СН'!$I$6-'СЕТ СН'!$I$26</f>
        <v>2912.4014957799995</v>
      </c>
      <c r="G185" s="36">
        <f>SUMIFS(СВЦЭМ!$D$39:$D$789,СВЦЭМ!$A$39:$A$789,$A185,СВЦЭМ!$B$39:$B$789,G$155)+'СЕТ СН'!$I$14+СВЦЭМ!$D$10+'СЕТ СН'!$I$6-'СЕТ СН'!$I$26</f>
        <v>2909.4617014899995</v>
      </c>
      <c r="H185" s="36">
        <f>SUMIFS(СВЦЭМ!$D$39:$D$789,СВЦЭМ!$A$39:$A$789,$A185,СВЦЭМ!$B$39:$B$789,H$155)+'СЕТ СН'!$I$14+СВЦЭМ!$D$10+'СЕТ СН'!$I$6-'СЕТ СН'!$I$26</f>
        <v>2893.7707701099998</v>
      </c>
      <c r="I185" s="36">
        <f>SUMIFS(СВЦЭМ!$D$39:$D$789,СВЦЭМ!$A$39:$A$789,$A185,СВЦЭМ!$B$39:$B$789,I$155)+'СЕТ СН'!$I$14+СВЦЭМ!$D$10+'СЕТ СН'!$I$6-'СЕТ СН'!$I$26</f>
        <v>2867.4559407299998</v>
      </c>
      <c r="J185" s="36">
        <f>SUMIFS(СВЦЭМ!$D$39:$D$789,СВЦЭМ!$A$39:$A$789,$A185,СВЦЭМ!$B$39:$B$789,J$155)+'СЕТ СН'!$I$14+СВЦЭМ!$D$10+'СЕТ СН'!$I$6-'СЕТ СН'!$I$26</f>
        <v>2818.2686863699996</v>
      </c>
      <c r="K185" s="36">
        <f>SUMIFS(СВЦЭМ!$D$39:$D$789,СВЦЭМ!$A$39:$A$789,$A185,СВЦЭМ!$B$39:$B$789,K$155)+'СЕТ СН'!$I$14+СВЦЭМ!$D$10+'СЕТ СН'!$I$6-'СЕТ СН'!$I$26</f>
        <v>2725.2177467699998</v>
      </c>
      <c r="L185" s="36">
        <f>SUMIFS(СВЦЭМ!$D$39:$D$789,СВЦЭМ!$A$39:$A$789,$A185,СВЦЭМ!$B$39:$B$789,L$155)+'СЕТ СН'!$I$14+СВЦЭМ!$D$10+'СЕТ СН'!$I$6-'СЕТ СН'!$I$26</f>
        <v>2720.4835850700001</v>
      </c>
      <c r="M185" s="36">
        <f>SUMIFS(СВЦЭМ!$D$39:$D$789,СВЦЭМ!$A$39:$A$789,$A185,СВЦЭМ!$B$39:$B$789,M$155)+'СЕТ СН'!$I$14+СВЦЭМ!$D$10+'СЕТ СН'!$I$6-'СЕТ СН'!$I$26</f>
        <v>2718.61594715</v>
      </c>
      <c r="N185" s="36">
        <f>SUMIFS(СВЦЭМ!$D$39:$D$789,СВЦЭМ!$A$39:$A$789,$A185,СВЦЭМ!$B$39:$B$789,N$155)+'СЕТ СН'!$I$14+СВЦЭМ!$D$10+'СЕТ СН'!$I$6-'СЕТ СН'!$I$26</f>
        <v>2702.3230673100002</v>
      </c>
      <c r="O185" s="36">
        <f>SUMIFS(СВЦЭМ!$D$39:$D$789,СВЦЭМ!$A$39:$A$789,$A185,СВЦЭМ!$B$39:$B$789,O$155)+'СЕТ СН'!$I$14+СВЦЭМ!$D$10+'СЕТ СН'!$I$6-'СЕТ СН'!$I$26</f>
        <v>2720.8340269300002</v>
      </c>
      <c r="P185" s="36">
        <f>SUMIFS(СВЦЭМ!$D$39:$D$789,СВЦЭМ!$A$39:$A$789,$A185,СВЦЭМ!$B$39:$B$789,P$155)+'СЕТ СН'!$I$14+СВЦЭМ!$D$10+'СЕТ СН'!$I$6-'СЕТ СН'!$I$26</f>
        <v>2732.5215537700001</v>
      </c>
      <c r="Q185" s="36">
        <f>SUMIFS(СВЦЭМ!$D$39:$D$789,СВЦЭМ!$A$39:$A$789,$A185,СВЦЭМ!$B$39:$B$789,Q$155)+'СЕТ СН'!$I$14+СВЦЭМ!$D$10+'СЕТ СН'!$I$6-'СЕТ СН'!$I$26</f>
        <v>2733.3905734700002</v>
      </c>
      <c r="R185" s="36">
        <f>SUMIFS(СВЦЭМ!$D$39:$D$789,СВЦЭМ!$A$39:$A$789,$A185,СВЦЭМ!$B$39:$B$789,R$155)+'СЕТ СН'!$I$14+СВЦЭМ!$D$10+'СЕТ СН'!$I$6-'СЕТ СН'!$I$26</f>
        <v>2724.2075739500001</v>
      </c>
      <c r="S185" s="36">
        <f>SUMIFS(СВЦЭМ!$D$39:$D$789,СВЦЭМ!$A$39:$A$789,$A185,СВЦЭМ!$B$39:$B$789,S$155)+'СЕТ СН'!$I$14+СВЦЭМ!$D$10+'СЕТ СН'!$I$6-'СЕТ СН'!$I$26</f>
        <v>2687.5888918999999</v>
      </c>
      <c r="T185" s="36">
        <f>SUMIFS(СВЦЭМ!$D$39:$D$789,СВЦЭМ!$A$39:$A$789,$A185,СВЦЭМ!$B$39:$B$789,T$155)+'СЕТ СН'!$I$14+СВЦЭМ!$D$10+'СЕТ СН'!$I$6-'СЕТ СН'!$I$26</f>
        <v>2657.28877384</v>
      </c>
      <c r="U185" s="36">
        <f>SUMIFS(СВЦЭМ!$D$39:$D$789,СВЦЭМ!$A$39:$A$789,$A185,СВЦЭМ!$B$39:$B$789,U$155)+'СЕТ СН'!$I$14+СВЦЭМ!$D$10+'СЕТ СН'!$I$6-'СЕТ СН'!$I$26</f>
        <v>2663.4475082500003</v>
      </c>
      <c r="V185" s="36">
        <f>SUMIFS(СВЦЭМ!$D$39:$D$789,СВЦЭМ!$A$39:$A$789,$A185,СВЦЭМ!$B$39:$B$789,V$155)+'СЕТ СН'!$I$14+СВЦЭМ!$D$10+'СЕТ СН'!$I$6-'СЕТ СН'!$I$26</f>
        <v>2676.5818629400001</v>
      </c>
      <c r="W185" s="36">
        <f>SUMIFS(СВЦЭМ!$D$39:$D$789,СВЦЭМ!$A$39:$A$789,$A185,СВЦЭМ!$B$39:$B$789,W$155)+'СЕТ СН'!$I$14+СВЦЭМ!$D$10+'СЕТ СН'!$I$6-'СЕТ СН'!$I$26</f>
        <v>2688.1855482999999</v>
      </c>
      <c r="X185" s="36">
        <f>SUMIFS(СВЦЭМ!$D$39:$D$789,СВЦЭМ!$A$39:$A$789,$A185,СВЦЭМ!$B$39:$B$789,X$155)+'СЕТ СН'!$I$14+СВЦЭМ!$D$10+'СЕТ СН'!$I$6-'СЕТ СН'!$I$26</f>
        <v>2720.7162213500001</v>
      </c>
      <c r="Y185" s="36">
        <f>SUMIFS(СВЦЭМ!$D$39:$D$789,СВЦЭМ!$A$39:$A$789,$A185,СВЦЭМ!$B$39:$B$789,Y$155)+'СЕТ СН'!$I$14+СВЦЭМ!$D$10+'СЕТ СН'!$I$6-'СЕТ СН'!$I$26</f>
        <v>2729.9793943099999</v>
      </c>
    </row>
    <row r="186" spans="1:32" ht="15.75" x14ac:dyDescent="0.2">
      <c r="A186" s="35">
        <f t="shared" si="4"/>
        <v>45657</v>
      </c>
      <c r="B186" s="36">
        <f>SUMIFS(СВЦЭМ!$D$39:$D$789,СВЦЭМ!$A$39:$A$789,$A186,СВЦЭМ!$B$39:$B$789,B$155)+'СЕТ СН'!$I$14+СВЦЭМ!$D$10+'СЕТ СН'!$I$6-'СЕТ СН'!$I$26</f>
        <v>2757.4570416699999</v>
      </c>
      <c r="C186" s="36">
        <f>SUMIFS(СВЦЭМ!$D$39:$D$789,СВЦЭМ!$A$39:$A$789,$A186,СВЦЭМ!$B$39:$B$789,C$155)+'СЕТ СН'!$I$14+СВЦЭМ!$D$10+'СЕТ СН'!$I$6-'СЕТ СН'!$I$26</f>
        <v>2826.5110398999996</v>
      </c>
      <c r="D186" s="36">
        <f>SUMIFS(СВЦЭМ!$D$39:$D$789,СВЦЭМ!$A$39:$A$789,$A186,СВЦЭМ!$B$39:$B$789,D$155)+'СЕТ СН'!$I$14+СВЦЭМ!$D$10+'СЕТ СН'!$I$6-'СЕТ СН'!$I$26</f>
        <v>2847.9016711799995</v>
      </c>
      <c r="E186" s="36">
        <f>SUMIFS(СВЦЭМ!$D$39:$D$789,СВЦЭМ!$A$39:$A$789,$A186,СВЦЭМ!$B$39:$B$789,E$155)+'СЕТ СН'!$I$14+СВЦЭМ!$D$10+'СЕТ СН'!$I$6-'СЕТ СН'!$I$26</f>
        <v>2890.8935640299997</v>
      </c>
      <c r="F186" s="36">
        <f>SUMIFS(СВЦЭМ!$D$39:$D$789,СВЦЭМ!$A$39:$A$789,$A186,СВЦЭМ!$B$39:$B$789,F$155)+'СЕТ СН'!$I$14+СВЦЭМ!$D$10+'СЕТ СН'!$I$6-'СЕТ СН'!$I$26</f>
        <v>2896.7638872999996</v>
      </c>
      <c r="G186" s="36">
        <f>SUMIFS(СВЦЭМ!$D$39:$D$789,СВЦЭМ!$A$39:$A$789,$A186,СВЦЭМ!$B$39:$B$789,G$155)+'СЕТ СН'!$I$14+СВЦЭМ!$D$10+'СЕТ СН'!$I$6-'СЕТ СН'!$I$26</f>
        <v>2878.0574218399997</v>
      </c>
      <c r="H186" s="36">
        <f>SUMIFS(СВЦЭМ!$D$39:$D$789,СВЦЭМ!$A$39:$A$789,$A186,СВЦЭМ!$B$39:$B$789,H$155)+'СЕТ СН'!$I$14+СВЦЭМ!$D$10+'СЕТ СН'!$I$6-'СЕТ СН'!$I$26</f>
        <v>2871.0175024699997</v>
      </c>
      <c r="I186" s="36">
        <f>SUMIFS(СВЦЭМ!$D$39:$D$789,СВЦЭМ!$A$39:$A$789,$A186,СВЦЭМ!$B$39:$B$789,I$155)+'СЕТ СН'!$I$14+СВЦЭМ!$D$10+'СЕТ СН'!$I$6-'СЕТ СН'!$I$26</f>
        <v>2850.01025089</v>
      </c>
      <c r="J186" s="36">
        <f>SUMIFS(СВЦЭМ!$D$39:$D$789,СВЦЭМ!$A$39:$A$789,$A186,СВЦЭМ!$B$39:$B$789,J$155)+'СЕТ СН'!$I$14+СВЦЭМ!$D$10+'СЕТ СН'!$I$6-'СЕТ СН'!$I$26</f>
        <v>2743.0866896900002</v>
      </c>
      <c r="K186" s="36">
        <f>SUMIFS(СВЦЭМ!$D$39:$D$789,СВЦЭМ!$A$39:$A$789,$A186,СВЦЭМ!$B$39:$B$789,K$155)+'СЕТ СН'!$I$14+СВЦЭМ!$D$10+'СЕТ СН'!$I$6-'СЕТ СН'!$I$26</f>
        <v>2697.4353228099999</v>
      </c>
      <c r="L186" s="36">
        <f>SUMIFS(СВЦЭМ!$D$39:$D$789,СВЦЭМ!$A$39:$A$789,$A186,СВЦЭМ!$B$39:$B$789,L$155)+'СЕТ СН'!$I$14+СВЦЭМ!$D$10+'СЕТ СН'!$I$6-'СЕТ СН'!$I$26</f>
        <v>2669.2533203100002</v>
      </c>
      <c r="M186" s="36">
        <f>SUMIFS(СВЦЭМ!$D$39:$D$789,СВЦЭМ!$A$39:$A$789,$A186,СВЦЭМ!$B$39:$B$789,M$155)+'СЕТ СН'!$I$14+СВЦЭМ!$D$10+'СЕТ СН'!$I$6-'СЕТ СН'!$I$26</f>
        <v>2640.4335230300003</v>
      </c>
      <c r="N186" s="36">
        <f>SUMIFS(СВЦЭМ!$D$39:$D$789,СВЦЭМ!$A$39:$A$789,$A186,СВЦЭМ!$B$39:$B$789,N$155)+'СЕТ СН'!$I$14+СВЦЭМ!$D$10+'СЕТ СН'!$I$6-'СЕТ СН'!$I$26</f>
        <v>2641.94962235</v>
      </c>
      <c r="O186" s="36">
        <f>SUMIFS(СВЦЭМ!$D$39:$D$789,СВЦЭМ!$A$39:$A$789,$A186,СВЦЭМ!$B$39:$B$789,O$155)+'СЕТ СН'!$I$14+СВЦЭМ!$D$10+'СЕТ СН'!$I$6-'СЕТ СН'!$I$26</f>
        <v>2669.6515641700003</v>
      </c>
      <c r="P186" s="36">
        <f>SUMIFS(СВЦЭМ!$D$39:$D$789,СВЦЭМ!$A$39:$A$789,$A186,СВЦЭМ!$B$39:$B$789,P$155)+'СЕТ СН'!$I$14+СВЦЭМ!$D$10+'СЕТ СН'!$I$6-'СЕТ СН'!$I$26</f>
        <v>2659.01937228</v>
      </c>
      <c r="Q186" s="36">
        <f>SUMIFS(СВЦЭМ!$D$39:$D$789,СВЦЭМ!$A$39:$A$789,$A186,СВЦЭМ!$B$39:$B$789,Q$155)+'СЕТ СН'!$I$14+СВЦЭМ!$D$10+'СЕТ СН'!$I$6-'СЕТ СН'!$I$26</f>
        <v>2652.7605564400001</v>
      </c>
      <c r="R186" s="36">
        <f>SUMIFS(СВЦЭМ!$D$39:$D$789,СВЦЭМ!$A$39:$A$789,$A186,СВЦЭМ!$B$39:$B$789,R$155)+'СЕТ СН'!$I$14+СВЦЭМ!$D$10+'СЕТ СН'!$I$6-'СЕТ СН'!$I$26</f>
        <v>2631.56327857</v>
      </c>
      <c r="S186" s="36">
        <f>SUMIFS(СВЦЭМ!$D$39:$D$789,СВЦЭМ!$A$39:$A$789,$A186,СВЦЭМ!$B$39:$B$789,S$155)+'СЕТ СН'!$I$14+СВЦЭМ!$D$10+'СЕТ СН'!$I$6-'СЕТ СН'!$I$26</f>
        <v>2608.7553312200002</v>
      </c>
      <c r="T186" s="36">
        <f>SUMIFS(СВЦЭМ!$D$39:$D$789,СВЦЭМ!$A$39:$A$789,$A186,СВЦЭМ!$B$39:$B$789,T$155)+'СЕТ СН'!$I$14+СВЦЭМ!$D$10+'СЕТ СН'!$I$6-'СЕТ СН'!$I$26</f>
        <v>2570.15079814</v>
      </c>
      <c r="U186" s="36">
        <f>SUMIFS(СВЦЭМ!$D$39:$D$789,СВЦЭМ!$A$39:$A$789,$A186,СВЦЭМ!$B$39:$B$789,U$155)+'СЕТ СН'!$I$14+СВЦЭМ!$D$10+'СЕТ СН'!$I$6-'СЕТ СН'!$I$26</f>
        <v>2556.0707322100002</v>
      </c>
      <c r="V186" s="36">
        <f>SUMIFS(СВЦЭМ!$D$39:$D$789,СВЦЭМ!$A$39:$A$789,$A186,СВЦЭМ!$B$39:$B$789,V$155)+'СЕТ СН'!$I$14+СВЦЭМ!$D$10+'СЕТ СН'!$I$6-'СЕТ СН'!$I$26</f>
        <v>2585.0216414199999</v>
      </c>
      <c r="W186" s="36">
        <f>SUMIFS(СВЦЭМ!$D$39:$D$789,СВЦЭМ!$A$39:$A$789,$A186,СВЦЭМ!$B$39:$B$789,W$155)+'СЕТ СН'!$I$14+СВЦЭМ!$D$10+'СЕТ СН'!$I$6-'СЕТ СН'!$I$26</f>
        <v>2636.7537959599999</v>
      </c>
      <c r="X186" s="36">
        <f>SUMIFS(СВЦЭМ!$D$39:$D$789,СВЦЭМ!$A$39:$A$789,$A186,СВЦЭМ!$B$39:$B$789,X$155)+'СЕТ СН'!$I$14+СВЦЭМ!$D$10+'СЕТ СН'!$I$6-'СЕТ СН'!$I$26</f>
        <v>2662.56344528</v>
      </c>
      <c r="Y186" s="36">
        <f>SUMIFS(СВЦЭМ!$D$39:$D$789,СВЦЭМ!$A$39:$A$789,$A186,СВЦЭМ!$B$39:$B$789,Y$155)+'СЕТ СН'!$I$14+СВЦЭМ!$D$10+'СЕТ СН'!$I$6-'СЕТ СН'!$I$26</f>
        <v>2699.8719857199999</v>
      </c>
      <c r="Z186" s="36">
        <f>SUMIFS(СВЦЭМ!$D$39:$D$789,СВЦЭМ!$A$39:$A$789,$A186,СВЦЭМ!$B$39:$B$789,Z$155)+'СЕТ СН'!$I$14+СВЦЭМ!$D$10+'СЕТ СН'!$I$6-'СЕТ СН'!$I$26</f>
        <v>2741.3832893399999</v>
      </c>
      <c r="AA186" s="36">
        <f>SUMIFS(СВЦЭМ!$D$39:$D$789,СВЦЭМ!$A$39:$A$789,$A186,СВЦЭМ!$B$39:$B$789,AA$155)+'СЕТ СН'!$I$14+СВЦЭМ!$D$10+'СЕТ СН'!$I$6-'СЕТ СН'!$I$26</f>
        <v>2767.5816175599998</v>
      </c>
      <c r="AB186" s="36">
        <f>SUMIFS(СВЦЭМ!$D$39:$D$789,СВЦЭМ!$A$39:$A$789,$A186,СВЦЭМ!$B$39:$B$789,AB$155)+'СЕТ СН'!$I$14+СВЦЭМ!$D$10+'СЕТ СН'!$I$6-'СЕТ СН'!$I$26</f>
        <v>2779.9251998999998</v>
      </c>
      <c r="AC186" s="36">
        <f>SUMIFS(СВЦЭМ!$D$39:$D$789,СВЦЭМ!$A$39:$A$789,$A186,СВЦЭМ!$B$39:$B$789,AC$155)+'СЕТ СН'!$I$14+СВЦЭМ!$D$10+'СЕТ СН'!$I$6-'СЕТ СН'!$I$26</f>
        <v>2788.1540272899997</v>
      </c>
      <c r="AD186" s="36">
        <f>SUMIFS(СВЦЭМ!$D$39:$D$789,СВЦЭМ!$A$39:$A$789,$A186,СВЦЭМ!$B$39:$B$789,AD$155)+'СЕТ СН'!$I$14+СВЦЭМ!$D$10+'СЕТ СН'!$I$6-'СЕТ СН'!$I$26</f>
        <v>2805.0184062499998</v>
      </c>
      <c r="AE186" s="36">
        <f>SUMIFS(СВЦЭМ!$D$39:$D$789,СВЦЭМ!$A$39:$A$789,$A186,СВЦЭМ!$B$39:$B$789,AE$155)+'СЕТ СН'!$I$14+СВЦЭМ!$D$10+'СЕТ СН'!$I$6-'СЕТ СН'!$I$26</f>
        <v>2827.9201260899999</v>
      </c>
      <c r="AF186" s="36">
        <f>SUMIFS(СВЦЭМ!$D$39:$D$789,СВЦЭМ!$A$39:$A$789,$A186,СВЦЭМ!$B$39:$B$789,AF$155)+'СЕТ СН'!$I$14+СВЦЭМ!$D$10+'СЕТ СН'!$I$6-'СЕТ СН'!$I$26</f>
        <v>2870.6388298399997</v>
      </c>
    </row>
    <row r="187" spans="1:32"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32"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32" ht="12.75" customHeight="1" x14ac:dyDescent="0.2">
      <c r="A189" s="128" t="s">
        <v>7</v>
      </c>
      <c r="B189" s="131" t="s">
        <v>148</v>
      </c>
      <c r="C189" s="132"/>
      <c r="D189" s="132"/>
      <c r="E189" s="132"/>
      <c r="F189" s="132"/>
      <c r="G189" s="132"/>
      <c r="H189" s="132"/>
      <c r="I189" s="132"/>
      <c r="J189" s="132"/>
      <c r="K189" s="132"/>
      <c r="L189" s="132"/>
      <c r="M189" s="132"/>
      <c r="N189" s="132"/>
      <c r="O189" s="132"/>
      <c r="P189" s="132"/>
      <c r="Q189" s="132"/>
      <c r="R189" s="132"/>
      <c r="S189" s="132"/>
      <c r="T189" s="132"/>
      <c r="U189" s="132"/>
      <c r="V189" s="132"/>
      <c r="W189" s="132"/>
      <c r="X189" s="132"/>
      <c r="Y189" s="133"/>
    </row>
    <row r="190" spans="1:32" ht="12.75" customHeight="1" x14ac:dyDescent="0.2">
      <c r="A190" s="129"/>
      <c r="B190" s="134"/>
      <c r="C190" s="135"/>
      <c r="D190" s="135"/>
      <c r="E190" s="135"/>
      <c r="F190" s="135"/>
      <c r="G190" s="135"/>
      <c r="H190" s="135"/>
      <c r="I190" s="135"/>
      <c r="J190" s="135"/>
      <c r="K190" s="135"/>
      <c r="L190" s="135"/>
      <c r="M190" s="135"/>
      <c r="N190" s="135"/>
      <c r="O190" s="135"/>
      <c r="P190" s="135"/>
      <c r="Q190" s="135"/>
      <c r="R190" s="135"/>
      <c r="S190" s="135"/>
      <c r="T190" s="135"/>
      <c r="U190" s="135"/>
      <c r="V190" s="135"/>
      <c r="W190" s="135"/>
      <c r="X190" s="135"/>
      <c r="Y190" s="136"/>
    </row>
    <row r="191" spans="1:32" s="46" customFormat="1" ht="12.75" customHeight="1" x14ac:dyDescent="0.2">
      <c r="A191" s="130"/>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c r="Z191" s="34">
        <v>25</v>
      </c>
      <c r="AA191" s="34">
        <v>26</v>
      </c>
      <c r="AB191" s="34">
        <v>27</v>
      </c>
      <c r="AC191" s="34">
        <v>28</v>
      </c>
      <c r="AD191" s="34">
        <v>29</v>
      </c>
      <c r="AE191" s="34">
        <v>30</v>
      </c>
      <c r="AF191" s="34">
        <v>31</v>
      </c>
    </row>
    <row r="192" spans="1:32" ht="15.75" customHeight="1" x14ac:dyDescent="0.2">
      <c r="A192" s="35" t="str">
        <f>A156</f>
        <v>01.12.2024</v>
      </c>
      <c r="B192" s="36">
        <f>SUMIFS(СВЦЭМ!$E$39:$E$789,СВЦЭМ!$A$39:$A$789,$A192,СВЦЭМ!$B$39:$B$789,B$191)+'СЕТ СН'!$F$15</f>
        <v>177.84584950000001</v>
      </c>
      <c r="C192" s="36">
        <f>SUMIFS(СВЦЭМ!$E$39:$E$789,СВЦЭМ!$A$39:$A$789,$A192,СВЦЭМ!$B$39:$B$789,C$191)+'СЕТ СН'!$F$15</f>
        <v>181.89070208999999</v>
      </c>
      <c r="D192" s="36">
        <f>SUMIFS(СВЦЭМ!$E$39:$E$789,СВЦЭМ!$A$39:$A$789,$A192,СВЦЭМ!$B$39:$B$789,D$191)+'СЕТ СН'!$F$15</f>
        <v>183.45516957000001</v>
      </c>
      <c r="E192" s="36">
        <f>SUMIFS(СВЦЭМ!$E$39:$E$789,СВЦЭМ!$A$39:$A$789,$A192,СВЦЭМ!$B$39:$B$789,E$191)+'СЕТ СН'!$F$15</f>
        <v>182.94796385000001</v>
      </c>
      <c r="F192" s="36">
        <f>SUMIFS(СВЦЭМ!$E$39:$E$789,СВЦЭМ!$A$39:$A$789,$A192,СВЦЭМ!$B$39:$B$789,F$191)+'СЕТ СН'!$F$15</f>
        <v>183.07652293999999</v>
      </c>
      <c r="G192" s="36">
        <f>SUMIFS(СВЦЭМ!$E$39:$E$789,СВЦЭМ!$A$39:$A$789,$A192,СВЦЭМ!$B$39:$B$789,G$191)+'СЕТ СН'!$F$15</f>
        <v>184.60920747</v>
      </c>
      <c r="H192" s="36">
        <f>SUMIFS(СВЦЭМ!$E$39:$E$789,СВЦЭМ!$A$39:$A$789,$A192,СВЦЭМ!$B$39:$B$789,H$191)+'СЕТ СН'!$F$15</f>
        <v>184.88893149</v>
      </c>
      <c r="I192" s="36">
        <f>SUMIFS(СВЦЭМ!$E$39:$E$789,СВЦЭМ!$A$39:$A$789,$A192,СВЦЭМ!$B$39:$B$789,I$191)+'СЕТ СН'!$F$15</f>
        <v>185.08158319</v>
      </c>
      <c r="J192" s="36">
        <f>SUMIFS(СВЦЭМ!$E$39:$E$789,СВЦЭМ!$A$39:$A$789,$A192,СВЦЭМ!$B$39:$B$789,J$191)+'СЕТ СН'!$F$15</f>
        <v>181.4806269</v>
      </c>
      <c r="K192" s="36">
        <f>SUMIFS(СВЦЭМ!$E$39:$E$789,СВЦЭМ!$A$39:$A$789,$A192,СВЦЭМ!$B$39:$B$789,K$191)+'СЕТ СН'!$F$15</f>
        <v>181.93485136000001</v>
      </c>
      <c r="L192" s="36">
        <f>SUMIFS(СВЦЭМ!$E$39:$E$789,СВЦЭМ!$A$39:$A$789,$A192,СВЦЭМ!$B$39:$B$789,L$191)+'СЕТ СН'!$F$15</f>
        <v>178.33725963000001</v>
      </c>
      <c r="M192" s="36">
        <f>SUMIFS(СВЦЭМ!$E$39:$E$789,СВЦЭМ!$A$39:$A$789,$A192,СВЦЭМ!$B$39:$B$789,M$191)+'СЕТ СН'!$F$15</f>
        <v>178.24179194000001</v>
      </c>
      <c r="N192" s="36">
        <f>SUMIFS(СВЦЭМ!$E$39:$E$789,СВЦЭМ!$A$39:$A$789,$A192,СВЦЭМ!$B$39:$B$789,N$191)+'СЕТ СН'!$F$15</f>
        <v>180.61948813999999</v>
      </c>
      <c r="O192" s="36">
        <f>SUMIFS(СВЦЭМ!$E$39:$E$789,СВЦЭМ!$A$39:$A$789,$A192,СВЦЭМ!$B$39:$B$789,O$191)+'СЕТ СН'!$F$15</f>
        <v>181.69131618</v>
      </c>
      <c r="P192" s="36">
        <f>SUMIFS(СВЦЭМ!$E$39:$E$789,СВЦЭМ!$A$39:$A$789,$A192,СВЦЭМ!$B$39:$B$789,P$191)+'СЕТ СН'!$F$15</f>
        <v>184.01936022000001</v>
      </c>
      <c r="Q192" s="36">
        <f>SUMIFS(СВЦЭМ!$E$39:$E$789,СВЦЭМ!$A$39:$A$789,$A192,СВЦЭМ!$B$39:$B$789,Q$191)+'СЕТ СН'!$F$15</f>
        <v>185.73348465000001</v>
      </c>
      <c r="R192" s="36">
        <f>SUMIFS(СВЦЭМ!$E$39:$E$789,СВЦЭМ!$A$39:$A$789,$A192,СВЦЭМ!$B$39:$B$789,R$191)+'СЕТ СН'!$F$15</f>
        <v>184.37952525</v>
      </c>
      <c r="S192" s="36">
        <f>SUMIFS(СВЦЭМ!$E$39:$E$789,СВЦЭМ!$A$39:$A$789,$A192,СВЦЭМ!$B$39:$B$789,S$191)+'СЕТ СН'!$F$15</f>
        <v>179.62634610000001</v>
      </c>
      <c r="T192" s="36">
        <f>SUMIFS(СВЦЭМ!$E$39:$E$789,СВЦЭМ!$A$39:$A$789,$A192,СВЦЭМ!$B$39:$B$789,T$191)+'СЕТ СН'!$F$15</f>
        <v>174.01160153000001</v>
      </c>
      <c r="U192" s="36">
        <f>SUMIFS(СВЦЭМ!$E$39:$E$789,СВЦЭМ!$A$39:$A$789,$A192,СВЦЭМ!$B$39:$B$789,U$191)+'СЕТ СН'!$F$15</f>
        <v>175.59550314000001</v>
      </c>
      <c r="V192" s="36">
        <f>SUMIFS(СВЦЭМ!$E$39:$E$789,СВЦЭМ!$A$39:$A$789,$A192,СВЦЭМ!$B$39:$B$789,V$191)+'СЕТ СН'!$F$15</f>
        <v>177.44558831000001</v>
      </c>
      <c r="W192" s="36">
        <f>SUMIFS(СВЦЭМ!$E$39:$E$789,СВЦЭМ!$A$39:$A$789,$A192,СВЦЭМ!$B$39:$B$789,W$191)+'СЕТ СН'!$F$15</f>
        <v>179.02307124999999</v>
      </c>
      <c r="X192" s="36">
        <f>SUMIFS(СВЦЭМ!$E$39:$E$789,СВЦЭМ!$A$39:$A$789,$A192,СВЦЭМ!$B$39:$B$789,X$191)+'СЕТ СН'!$F$15</f>
        <v>181.02832677999999</v>
      </c>
      <c r="Y192" s="36">
        <f>SUMIFS(СВЦЭМ!$E$39:$E$789,СВЦЭМ!$A$39:$A$789,$A192,СВЦЭМ!$B$39:$B$789,Y$191)+'СЕТ СН'!$F$15</f>
        <v>186.79814145</v>
      </c>
      <c r="AA192" s="45"/>
    </row>
    <row r="193" spans="1:25" ht="15.75" x14ac:dyDescent="0.2">
      <c r="A193" s="35">
        <f>A192+1</f>
        <v>45628</v>
      </c>
      <c r="B193" s="36">
        <f>SUMIFS(СВЦЭМ!$E$39:$E$789,СВЦЭМ!$A$39:$A$789,$A193,СВЦЭМ!$B$39:$B$789,B$191)+'СЕТ СН'!$F$15</f>
        <v>192.97066981</v>
      </c>
      <c r="C193" s="36">
        <f>SUMIFS(СВЦЭМ!$E$39:$E$789,СВЦЭМ!$A$39:$A$789,$A193,СВЦЭМ!$B$39:$B$789,C$191)+'СЕТ СН'!$F$15</f>
        <v>191.78975939</v>
      </c>
      <c r="D193" s="36">
        <f>SUMIFS(СВЦЭМ!$E$39:$E$789,СВЦЭМ!$A$39:$A$789,$A193,СВЦЭМ!$B$39:$B$789,D$191)+'СЕТ СН'!$F$15</f>
        <v>190.72120412000001</v>
      </c>
      <c r="E193" s="36">
        <f>SUMIFS(СВЦЭМ!$E$39:$E$789,СВЦЭМ!$A$39:$A$789,$A193,СВЦЭМ!$B$39:$B$789,E$191)+'СЕТ СН'!$F$15</f>
        <v>191.59470816000001</v>
      </c>
      <c r="F193" s="36">
        <f>SUMIFS(СВЦЭМ!$E$39:$E$789,СВЦЭМ!$A$39:$A$789,$A193,СВЦЭМ!$B$39:$B$789,F$191)+'СЕТ СН'!$F$15</f>
        <v>190.92896250999999</v>
      </c>
      <c r="G193" s="36">
        <f>SUMIFS(СВЦЭМ!$E$39:$E$789,СВЦЭМ!$A$39:$A$789,$A193,СВЦЭМ!$B$39:$B$789,G$191)+'СЕТ СН'!$F$15</f>
        <v>191.30615614999999</v>
      </c>
      <c r="H193" s="36">
        <f>SUMIFS(СВЦЭМ!$E$39:$E$789,СВЦЭМ!$A$39:$A$789,$A193,СВЦЭМ!$B$39:$B$789,H$191)+'СЕТ СН'!$F$15</f>
        <v>186.48274165000001</v>
      </c>
      <c r="I193" s="36">
        <f>SUMIFS(СВЦЭМ!$E$39:$E$789,СВЦЭМ!$A$39:$A$789,$A193,СВЦЭМ!$B$39:$B$789,I$191)+'СЕТ СН'!$F$15</f>
        <v>179.54068942999999</v>
      </c>
      <c r="J193" s="36">
        <f>SUMIFS(СВЦЭМ!$E$39:$E$789,СВЦЭМ!$A$39:$A$789,$A193,СВЦЭМ!$B$39:$B$789,J$191)+'СЕТ СН'!$F$15</f>
        <v>175.88651308999999</v>
      </c>
      <c r="K193" s="36">
        <f>SUMIFS(СВЦЭМ!$E$39:$E$789,СВЦЭМ!$A$39:$A$789,$A193,СВЦЭМ!$B$39:$B$789,K$191)+'СЕТ СН'!$F$15</f>
        <v>174.68133166999999</v>
      </c>
      <c r="L193" s="36">
        <f>SUMIFS(СВЦЭМ!$E$39:$E$789,СВЦЭМ!$A$39:$A$789,$A193,СВЦЭМ!$B$39:$B$789,L$191)+'СЕТ СН'!$F$15</f>
        <v>176.11000301999999</v>
      </c>
      <c r="M193" s="36">
        <f>SUMIFS(СВЦЭМ!$E$39:$E$789,СВЦЭМ!$A$39:$A$789,$A193,СВЦЭМ!$B$39:$B$789,M$191)+'СЕТ СН'!$F$15</f>
        <v>177.38422722999999</v>
      </c>
      <c r="N193" s="36">
        <f>SUMIFS(СВЦЭМ!$E$39:$E$789,СВЦЭМ!$A$39:$A$789,$A193,СВЦЭМ!$B$39:$B$789,N$191)+'СЕТ СН'!$F$15</f>
        <v>178.72521022999999</v>
      </c>
      <c r="O193" s="36">
        <f>SUMIFS(СВЦЭМ!$E$39:$E$789,СВЦЭМ!$A$39:$A$789,$A193,СВЦЭМ!$B$39:$B$789,O$191)+'СЕТ СН'!$F$15</f>
        <v>180.07561704</v>
      </c>
      <c r="P193" s="36">
        <f>SUMIFS(СВЦЭМ!$E$39:$E$789,СВЦЭМ!$A$39:$A$789,$A193,СВЦЭМ!$B$39:$B$789,P$191)+'СЕТ СН'!$F$15</f>
        <v>181.31117664999999</v>
      </c>
      <c r="Q193" s="36">
        <f>SUMIFS(СВЦЭМ!$E$39:$E$789,СВЦЭМ!$A$39:$A$789,$A193,СВЦЭМ!$B$39:$B$789,Q$191)+'СЕТ СН'!$F$15</f>
        <v>181.19514058999999</v>
      </c>
      <c r="R193" s="36">
        <f>SUMIFS(СВЦЭМ!$E$39:$E$789,СВЦЭМ!$A$39:$A$789,$A193,СВЦЭМ!$B$39:$B$789,R$191)+'СЕТ СН'!$F$15</f>
        <v>180.36953334</v>
      </c>
      <c r="S193" s="36">
        <f>SUMIFS(СВЦЭМ!$E$39:$E$789,СВЦЭМ!$A$39:$A$789,$A193,СВЦЭМ!$B$39:$B$789,S$191)+'СЕТ СН'!$F$15</f>
        <v>176.20104194999999</v>
      </c>
      <c r="T193" s="36">
        <f>SUMIFS(СВЦЭМ!$E$39:$E$789,СВЦЭМ!$A$39:$A$789,$A193,СВЦЭМ!$B$39:$B$789,T$191)+'СЕТ СН'!$F$15</f>
        <v>172.15661157</v>
      </c>
      <c r="U193" s="36">
        <f>SUMIFS(СВЦЭМ!$E$39:$E$789,СВЦЭМ!$A$39:$A$789,$A193,СВЦЭМ!$B$39:$B$789,U$191)+'СЕТ СН'!$F$15</f>
        <v>175.42118138000001</v>
      </c>
      <c r="V193" s="36">
        <f>SUMIFS(СВЦЭМ!$E$39:$E$789,СВЦЭМ!$A$39:$A$789,$A193,СВЦЭМ!$B$39:$B$789,V$191)+'СЕТ СН'!$F$15</f>
        <v>177.86767126999999</v>
      </c>
      <c r="W193" s="36">
        <f>SUMIFS(СВЦЭМ!$E$39:$E$789,СВЦЭМ!$A$39:$A$789,$A193,СВЦЭМ!$B$39:$B$789,W$191)+'СЕТ СН'!$F$15</f>
        <v>177.14617985999999</v>
      </c>
      <c r="X193" s="36">
        <f>SUMIFS(СВЦЭМ!$E$39:$E$789,СВЦЭМ!$A$39:$A$789,$A193,СВЦЭМ!$B$39:$B$789,X$191)+'СЕТ СН'!$F$15</f>
        <v>177.13055743000001</v>
      </c>
      <c r="Y193" s="36">
        <f>SUMIFS(СВЦЭМ!$E$39:$E$789,СВЦЭМ!$A$39:$A$789,$A193,СВЦЭМ!$B$39:$B$789,Y$191)+'СЕТ СН'!$F$15</f>
        <v>179.70157608</v>
      </c>
    </row>
    <row r="194" spans="1:25" ht="15.75" x14ac:dyDescent="0.2">
      <c r="A194" s="35">
        <f t="shared" ref="A194:A222" si="5">A193+1</f>
        <v>45629</v>
      </c>
      <c r="B194" s="36">
        <f>SUMIFS(СВЦЭМ!$E$39:$E$789,СВЦЭМ!$A$39:$A$789,$A194,СВЦЭМ!$B$39:$B$789,B$191)+'СЕТ СН'!$F$15</f>
        <v>181.34327637999999</v>
      </c>
      <c r="C194" s="36">
        <f>SUMIFS(СВЦЭМ!$E$39:$E$789,СВЦЭМ!$A$39:$A$789,$A194,СВЦЭМ!$B$39:$B$789,C$191)+'СЕТ СН'!$F$15</f>
        <v>184.66886077000001</v>
      </c>
      <c r="D194" s="36">
        <f>SUMIFS(СВЦЭМ!$E$39:$E$789,СВЦЭМ!$A$39:$A$789,$A194,СВЦЭМ!$B$39:$B$789,D$191)+'СЕТ СН'!$F$15</f>
        <v>187.26542135</v>
      </c>
      <c r="E194" s="36">
        <f>SUMIFS(СВЦЭМ!$E$39:$E$789,СВЦЭМ!$A$39:$A$789,$A194,СВЦЭМ!$B$39:$B$789,E$191)+'СЕТ СН'!$F$15</f>
        <v>189.71082354999999</v>
      </c>
      <c r="F194" s="36">
        <f>SUMIFS(СВЦЭМ!$E$39:$E$789,СВЦЭМ!$A$39:$A$789,$A194,СВЦЭМ!$B$39:$B$789,F$191)+'СЕТ СН'!$F$15</f>
        <v>190.25096912999999</v>
      </c>
      <c r="G194" s="36">
        <f>SUMIFS(СВЦЭМ!$E$39:$E$789,СВЦЭМ!$A$39:$A$789,$A194,СВЦЭМ!$B$39:$B$789,G$191)+'СЕТ СН'!$F$15</f>
        <v>186.24883589000001</v>
      </c>
      <c r="H194" s="36">
        <f>SUMIFS(СВЦЭМ!$E$39:$E$789,СВЦЭМ!$A$39:$A$789,$A194,СВЦЭМ!$B$39:$B$789,H$191)+'СЕТ СН'!$F$15</f>
        <v>181.59624356</v>
      </c>
      <c r="I194" s="36">
        <f>SUMIFS(СВЦЭМ!$E$39:$E$789,СВЦЭМ!$A$39:$A$789,$A194,СВЦЭМ!$B$39:$B$789,I$191)+'СЕТ СН'!$F$15</f>
        <v>175.6622873</v>
      </c>
      <c r="J194" s="36">
        <f>SUMIFS(СВЦЭМ!$E$39:$E$789,СВЦЭМ!$A$39:$A$789,$A194,СВЦЭМ!$B$39:$B$789,J$191)+'СЕТ СН'!$F$15</f>
        <v>170.90746938000001</v>
      </c>
      <c r="K194" s="36">
        <f>SUMIFS(СВЦЭМ!$E$39:$E$789,СВЦЭМ!$A$39:$A$789,$A194,СВЦЭМ!$B$39:$B$789,K$191)+'СЕТ СН'!$F$15</f>
        <v>171.40573404</v>
      </c>
      <c r="L194" s="36">
        <f>SUMIFS(СВЦЭМ!$E$39:$E$789,СВЦЭМ!$A$39:$A$789,$A194,СВЦЭМ!$B$39:$B$789,L$191)+'СЕТ СН'!$F$15</f>
        <v>172.03471408999999</v>
      </c>
      <c r="M194" s="36">
        <f>SUMIFS(СВЦЭМ!$E$39:$E$789,СВЦЭМ!$A$39:$A$789,$A194,СВЦЭМ!$B$39:$B$789,M$191)+'СЕТ СН'!$F$15</f>
        <v>172.26948378</v>
      </c>
      <c r="N194" s="36">
        <f>SUMIFS(СВЦЭМ!$E$39:$E$789,СВЦЭМ!$A$39:$A$789,$A194,СВЦЭМ!$B$39:$B$789,N$191)+'СЕТ СН'!$F$15</f>
        <v>175.02486243000001</v>
      </c>
      <c r="O194" s="36">
        <f>SUMIFS(СВЦЭМ!$E$39:$E$789,СВЦЭМ!$A$39:$A$789,$A194,СВЦЭМ!$B$39:$B$789,O$191)+'СЕТ СН'!$F$15</f>
        <v>176.06400421000001</v>
      </c>
      <c r="P194" s="36">
        <f>SUMIFS(СВЦЭМ!$E$39:$E$789,СВЦЭМ!$A$39:$A$789,$A194,СВЦЭМ!$B$39:$B$789,P$191)+'СЕТ СН'!$F$15</f>
        <v>177.90523630999999</v>
      </c>
      <c r="Q194" s="36">
        <f>SUMIFS(СВЦЭМ!$E$39:$E$789,СВЦЭМ!$A$39:$A$789,$A194,СВЦЭМ!$B$39:$B$789,Q$191)+'СЕТ СН'!$F$15</f>
        <v>180.11876053</v>
      </c>
      <c r="R194" s="36">
        <f>SUMIFS(СВЦЭМ!$E$39:$E$789,СВЦЭМ!$A$39:$A$789,$A194,СВЦЭМ!$B$39:$B$789,R$191)+'СЕТ СН'!$F$15</f>
        <v>178.56058985999999</v>
      </c>
      <c r="S194" s="36">
        <f>SUMIFS(СВЦЭМ!$E$39:$E$789,СВЦЭМ!$A$39:$A$789,$A194,СВЦЭМ!$B$39:$B$789,S$191)+'СЕТ СН'!$F$15</f>
        <v>174.65784853</v>
      </c>
      <c r="T194" s="36">
        <f>SUMIFS(СВЦЭМ!$E$39:$E$789,СВЦЭМ!$A$39:$A$789,$A194,СВЦЭМ!$B$39:$B$789,T$191)+'СЕТ СН'!$F$15</f>
        <v>170.62726028</v>
      </c>
      <c r="U194" s="36">
        <f>SUMIFS(СВЦЭМ!$E$39:$E$789,СВЦЭМ!$A$39:$A$789,$A194,СВЦЭМ!$B$39:$B$789,U$191)+'СЕТ СН'!$F$15</f>
        <v>172.40845214000001</v>
      </c>
      <c r="V194" s="36">
        <f>SUMIFS(СВЦЭМ!$E$39:$E$789,СВЦЭМ!$A$39:$A$789,$A194,СВЦЭМ!$B$39:$B$789,V$191)+'СЕТ СН'!$F$15</f>
        <v>174.2979119</v>
      </c>
      <c r="W194" s="36">
        <f>SUMIFS(СВЦЭМ!$E$39:$E$789,СВЦЭМ!$A$39:$A$789,$A194,СВЦЭМ!$B$39:$B$789,W$191)+'СЕТ СН'!$F$15</f>
        <v>175.59031168000001</v>
      </c>
      <c r="X194" s="36">
        <f>SUMIFS(СВЦЭМ!$E$39:$E$789,СВЦЭМ!$A$39:$A$789,$A194,СВЦЭМ!$B$39:$B$789,X$191)+'СЕТ СН'!$F$15</f>
        <v>176.51311430999999</v>
      </c>
      <c r="Y194" s="36">
        <f>SUMIFS(СВЦЭМ!$E$39:$E$789,СВЦЭМ!$A$39:$A$789,$A194,СВЦЭМ!$B$39:$B$789,Y$191)+'СЕТ СН'!$F$15</f>
        <v>179.64894275</v>
      </c>
    </row>
    <row r="195" spans="1:25" ht="15.75" x14ac:dyDescent="0.2">
      <c r="A195" s="35">
        <f t="shared" si="5"/>
        <v>45630</v>
      </c>
      <c r="B195" s="36">
        <f>SUMIFS(СВЦЭМ!$E$39:$E$789,СВЦЭМ!$A$39:$A$789,$A195,СВЦЭМ!$B$39:$B$789,B$191)+'СЕТ СН'!$F$15</f>
        <v>182.59185296999999</v>
      </c>
      <c r="C195" s="36">
        <f>SUMIFS(СВЦЭМ!$E$39:$E$789,СВЦЭМ!$A$39:$A$789,$A195,СВЦЭМ!$B$39:$B$789,C$191)+'СЕТ СН'!$F$15</f>
        <v>188.09932441999999</v>
      </c>
      <c r="D195" s="36">
        <f>SUMIFS(СВЦЭМ!$E$39:$E$789,СВЦЭМ!$A$39:$A$789,$A195,СВЦЭМ!$B$39:$B$789,D$191)+'СЕТ СН'!$F$15</f>
        <v>190.19456045000001</v>
      </c>
      <c r="E195" s="36">
        <f>SUMIFS(СВЦЭМ!$E$39:$E$789,СВЦЭМ!$A$39:$A$789,$A195,СВЦЭМ!$B$39:$B$789,E$191)+'СЕТ СН'!$F$15</f>
        <v>191.50442545999999</v>
      </c>
      <c r="F195" s="36">
        <f>SUMIFS(СВЦЭМ!$E$39:$E$789,СВЦЭМ!$A$39:$A$789,$A195,СВЦЭМ!$B$39:$B$789,F$191)+'СЕТ СН'!$F$15</f>
        <v>190.96805615</v>
      </c>
      <c r="G195" s="36">
        <f>SUMIFS(СВЦЭМ!$E$39:$E$789,СВЦЭМ!$A$39:$A$789,$A195,СВЦЭМ!$B$39:$B$789,G$191)+'СЕТ СН'!$F$15</f>
        <v>189.75280198999999</v>
      </c>
      <c r="H195" s="36">
        <f>SUMIFS(СВЦЭМ!$E$39:$E$789,СВЦЭМ!$A$39:$A$789,$A195,СВЦЭМ!$B$39:$B$789,H$191)+'СЕТ СН'!$F$15</f>
        <v>187.19118363999999</v>
      </c>
      <c r="I195" s="36">
        <f>SUMIFS(СВЦЭМ!$E$39:$E$789,СВЦЭМ!$A$39:$A$789,$A195,СВЦЭМ!$B$39:$B$789,I$191)+'СЕТ СН'!$F$15</f>
        <v>178.19206091000001</v>
      </c>
      <c r="J195" s="36">
        <f>SUMIFS(СВЦЭМ!$E$39:$E$789,СВЦЭМ!$A$39:$A$789,$A195,СВЦЭМ!$B$39:$B$789,J$191)+'СЕТ СН'!$F$15</f>
        <v>173.73025773000001</v>
      </c>
      <c r="K195" s="36">
        <f>SUMIFS(СВЦЭМ!$E$39:$E$789,СВЦЭМ!$A$39:$A$789,$A195,СВЦЭМ!$B$39:$B$789,K$191)+'СЕТ СН'!$F$15</f>
        <v>171.76535122999999</v>
      </c>
      <c r="L195" s="36">
        <f>SUMIFS(СВЦЭМ!$E$39:$E$789,СВЦЭМ!$A$39:$A$789,$A195,СВЦЭМ!$B$39:$B$789,L$191)+'СЕТ СН'!$F$15</f>
        <v>165.77631216</v>
      </c>
      <c r="M195" s="36">
        <f>SUMIFS(СВЦЭМ!$E$39:$E$789,СВЦЭМ!$A$39:$A$789,$A195,СВЦЭМ!$B$39:$B$789,M$191)+'СЕТ СН'!$F$15</f>
        <v>164.77800798999999</v>
      </c>
      <c r="N195" s="36">
        <f>SUMIFS(СВЦЭМ!$E$39:$E$789,СВЦЭМ!$A$39:$A$789,$A195,СВЦЭМ!$B$39:$B$789,N$191)+'СЕТ СН'!$F$15</f>
        <v>167.76444581000001</v>
      </c>
      <c r="O195" s="36">
        <f>SUMIFS(СВЦЭМ!$E$39:$E$789,СВЦЭМ!$A$39:$A$789,$A195,СВЦЭМ!$B$39:$B$789,O$191)+'СЕТ СН'!$F$15</f>
        <v>168.26213670000001</v>
      </c>
      <c r="P195" s="36">
        <f>SUMIFS(СВЦЭМ!$E$39:$E$789,СВЦЭМ!$A$39:$A$789,$A195,СВЦЭМ!$B$39:$B$789,P$191)+'СЕТ СН'!$F$15</f>
        <v>169.42622438999999</v>
      </c>
      <c r="Q195" s="36">
        <f>SUMIFS(СВЦЭМ!$E$39:$E$789,СВЦЭМ!$A$39:$A$789,$A195,СВЦЭМ!$B$39:$B$789,Q$191)+'СЕТ СН'!$F$15</f>
        <v>170.32943363000001</v>
      </c>
      <c r="R195" s="36">
        <f>SUMIFS(СВЦЭМ!$E$39:$E$789,СВЦЭМ!$A$39:$A$789,$A195,СВЦЭМ!$B$39:$B$789,R$191)+'СЕТ СН'!$F$15</f>
        <v>169.59085250000001</v>
      </c>
      <c r="S195" s="36">
        <f>SUMIFS(СВЦЭМ!$E$39:$E$789,СВЦЭМ!$A$39:$A$789,$A195,СВЦЭМ!$B$39:$B$789,S$191)+'СЕТ СН'!$F$15</f>
        <v>165.44933008999999</v>
      </c>
      <c r="T195" s="36">
        <f>SUMIFS(СВЦЭМ!$E$39:$E$789,СВЦЭМ!$A$39:$A$789,$A195,СВЦЭМ!$B$39:$B$789,T$191)+'СЕТ СН'!$F$15</f>
        <v>161.38472392</v>
      </c>
      <c r="U195" s="36">
        <f>SUMIFS(СВЦЭМ!$E$39:$E$789,СВЦЭМ!$A$39:$A$789,$A195,СВЦЭМ!$B$39:$B$789,U$191)+'СЕТ СН'!$F$15</f>
        <v>161.72066194000001</v>
      </c>
      <c r="V195" s="36">
        <f>SUMIFS(СВЦЭМ!$E$39:$E$789,СВЦЭМ!$A$39:$A$789,$A195,СВЦЭМ!$B$39:$B$789,V$191)+'СЕТ СН'!$F$15</f>
        <v>164.99107907999999</v>
      </c>
      <c r="W195" s="36">
        <f>SUMIFS(СВЦЭМ!$E$39:$E$789,СВЦЭМ!$A$39:$A$789,$A195,СВЦЭМ!$B$39:$B$789,W$191)+'СЕТ СН'!$F$15</f>
        <v>166.83265553000001</v>
      </c>
      <c r="X195" s="36">
        <f>SUMIFS(СВЦЭМ!$E$39:$E$789,СВЦЭМ!$A$39:$A$789,$A195,СВЦЭМ!$B$39:$B$789,X$191)+'СЕТ СН'!$F$15</f>
        <v>169.85316434999999</v>
      </c>
      <c r="Y195" s="36">
        <f>SUMIFS(СВЦЭМ!$E$39:$E$789,СВЦЭМ!$A$39:$A$789,$A195,СВЦЭМ!$B$39:$B$789,Y$191)+'СЕТ СН'!$F$15</f>
        <v>173.06718108999999</v>
      </c>
    </row>
    <row r="196" spans="1:25" ht="15.75" x14ac:dyDescent="0.2">
      <c r="A196" s="35">
        <f t="shared" si="5"/>
        <v>45631</v>
      </c>
      <c r="B196" s="36">
        <f>SUMIFS(СВЦЭМ!$E$39:$E$789,СВЦЭМ!$A$39:$A$789,$A196,СВЦЭМ!$B$39:$B$789,B$191)+'СЕТ СН'!$F$15</f>
        <v>173.88482594000001</v>
      </c>
      <c r="C196" s="36">
        <f>SUMIFS(СВЦЭМ!$E$39:$E$789,СВЦЭМ!$A$39:$A$789,$A196,СВЦЭМ!$B$39:$B$789,C$191)+'СЕТ СН'!$F$15</f>
        <v>178.29400336</v>
      </c>
      <c r="D196" s="36">
        <f>SUMIFS(СВЦЭМ!$E$39:$E$789,СВЦЭМ!$A$39:$A$789,$A196,СВЦЭМ!$B$39:$B$789,D$191)+'СЕТ СН'!$F$15</f>
        <v>179.34832291000001</v>
      </c>
      <c r="E196" s="36">
        <f>SUMIFS(СВЦЭМ!$E$39:$E$789,СВЦЭМ!$A$39:$A$789,$A196,СВЦЭМ!$B$39:$B$789,E$191)+'СЕТ СН'!$F$15</f>
        <v>180.45564812000001</v>
      </c>
      <c r="F196" s="36">
        <f>SUMIFS(СВЦЭМ!$E$39:$E$789,СВЦЭМ!$A$39:$A$789,$A196,СВЦЭМ!$B$39:$B$789,F$191)+'СЕТ СН'!$F$15</f>
        <v>179.89329236</v>
      </c>
      <c r="G196" s="36">
        <f>SUMIFS(СВЦЭМ!$E$39:$E$789,СВЦЭМ!$A$39:$A$789,$A196,СВЦЭМ!$B$39:$B$789,G$191)+'СЕТ СН'!$F$15</f>
        <v>177.83911261</v>
      </c>
      <c r="H196" s="36">
        <f>SUMIFS(СВЦЭМ!$E$39:$E$789,СВЦЭМ!$A$39:$A$789,$A196,СВЦЭМ!$B$39:$B$789,H$191)+'СЕТ СН'!$F$15</f>
        <v>171.41462458999999</v>
      </c>
      <c r="I196" s="36">
        <f>SUMIFS(СВЦЭМ!$E$39:$E$789,СВЦЭМ!$A$39:$A$789,$A196,СВЦЭМ!$B$39:$B$789,I$191)+'СЕТ СН'!$F$15</f>
        <v>164.61935208</v>
      </c>
      <c r="J196" s="36">
        <f>SUMIFS(СВЦЭМ!$E$39:$E$789,СВЦЭМ!$A$39:$A$789,$A196,СВЦЭМ!$B$39:$B$789,J$191)+'СЕТ СН'!$F$15</f>
        <v>161.02165851000001</v>
      </c>
      <c r="K196" s="36">
        <f>SUMIFS(СВЦЭМ!$E$39:$E$789,СВЦЭМ!$A$39:$A$789,$A196,СВЦЭМ!$B$39:$B$789,K$191)+'СЕТ СН'!$F$15</f>
        <v>158.43763799999999</v>
      </c>
      <c r="L196" s="36">
        <f>SUMIFS(СВЦЭМ!$E$39:$E$789,СВЦЭМ!$A$39:$A$789,$A196,СВЦЭМ!$B$39:$B$789,L$191)+'СЕТ СН'!$F$15</f>
        <v>157.58666768000001</v>
      </c>
      <c r="M196" s="36">
        <f>SUMIFS(СВЦЭМ!$E$39:$E$789,СВЦЭМ!$A$39:$A$789,$A196,СВЦЭМ!$B$39:$B$789,M$191)+'СЕТ СН'!$F$15</f>
        <v>159.64253585</v>
      </c>
      <c r="N196" s="36">
        <f>SUMIFS(СВЦЭМ!$E$39:$E$789,СВЦЭМ!$A$39:$A$789,$A196,СВЦЭМ!$B$39:$B$789,N$191)+'СЕТ СН'!$F$15</f>
        <v>160.62769084000001</v>
      </c>
      <c r="O196" s="36">
        <f>SUMIFS(СВЦЭМ!$E$39:$E$789,СВЦЭМ!$A$39:$A$789,$A196,СВЦЭМ!$B$39:$B$789,O$191)+'СЕТ СН'!$F$15</f>
        <v>161.15096294</v>
      </c>
      <c r="P196" s="36">
        <f>SUMIFS(СВЦЭМ!$E$39:$E$789,СВЦЭМ!$A$39:$A$789,$A196,СВЦЭМ!$B$39:$B$789,P$191)+'СЕТ СН'!$F$15</f>
        <v>162.43427596999999</v>
      </c>
      <c r="Q196" s="36">
        <f>SUMIFS(СВЦЭМ!$E$39:$E$789,СВЦЭМ!$A$39:$A$789,$A196,СВЦЭМ!$B$39:$B$789,Q$191)+'СЕТ СН'!$F$15</f>
        <v>164.46376696999999</v>
      </c>
      <c r="R196" s="36">
        <f>SUMIFS(СВЦЭМ!$E$39:$E$789,СВЦЭМ!$A$39:$A$789,$A196,СВЦЭМ!$B$39:$B$789,R$191)+'СЕТ СН'!$F$15</f>
        <v>164.65753932000001</v>
      </c>
      <c r="S196" s="36">
        <f>SUMIFS(СВЦЭМ!$E$39:$E$789,СВЦЭМ!$A$39:$A$789,$A196,СВЦЭМ!$B$39:$B$789,S$191)+'СЕТ СН'!$F$15</f>
        <v>159.99284026000001</v>
      </c>
      <c r="T196" s="36">
        <f>SUMIFS(СВЦЭМ!$E$39:$E$789,СВЦЭМ!$A$39:$A$789,$A196,СВЦЭМ!$B$39:$B$789,T$191)+'СЕТ СН'!$F$15</f>
        <v>155.54649447</v>
      </c>
      <c r="U196" s="36">
        <f>SUMIFS(СВЦЭМ!$E$39:$E$789,СВЦЭМ!$A$39:$A$789,$A196,СВЦЭМ!$B$39:$B$789,U$191)+'СЕТ СН'!$F$15</f>
        <v>155.62957994999999</v>
      </c>
      <c r="V196" s="36">
        <f>SUMIFS(СВЦЭМ!$E$39:$E$789,СВЦЭМ!$A$39:$A$789,$A196,СВЦЭМ!$B$39:$B$789,V$191)+'СЕТ СН'!$F$15</f>
        <v>158.55092421000001</v>
      </c>
      <c r="W196" s="36">
        <f>SUMIFS(СВЦЭМ!$E$39:$E$789,СВЦЭМ!$A$39:$A$789,$A196,СВЦЭМ!$B$39:$B$789,W$191)+'СЕТ СН'!$F$15</f>
        <v>159.49480733999999</v>
      </c>
      <c r="X196" s="36">
        <f>SUMIFS(СВЦЭМ!$E$39:$E$789,СВЦЭМ!$A$39:$A$789,$A196,СВЦЭМ!$B$39:$B$789,X$191)+'СЕТ СН'!$F$15</f>
        <v>160.80358294000001</v>
      </c>
      <c r="Y196" s="36">
        <f>SUMIFS(СВЦЭМ!$E$39:$E$789,СВЦЭМ!$A$39:$A$789,$A196,СВЦЭМ!$B$39:$B$789,Y$191)+'СЕТ СН'!$F$15</f>
        <v>161.63453737</v>
      </c>
    </row>
    <row r="197" spans="1:25" ht="15.75" x14ac:dyDescent="0.2">
      <c r="A197" s="35">
        <f t="shared" si="5"/>
        <v>45632</v>
      </c>
      <c r="B197" s="36">
        <f>SUMIFS(СВЦЭМ!$E$39:$E$789,СВЦЭМ!$A$39:$A$789,$A197,СВЦЭМ!$B$39:$B$789,B$191)+'СЕТ СН'!$F$15</f>
        <v>170.56780246</v>
      </c>
      <c r="C197" s="36">
        <f>SUMIFS(СВЦЭМ!$E$39:$E$789,СВЦЭМ!$A$39:$A$789,$A197,СВЦЭМ!$B$39:$B$789,C$191)+'СЕТ СН'!$F$15</f>
        <v>176.44796251</v>
      </c>
      <c r="D197" s="36">
        <f>SUMIFS(СВЦЭМ!$E$39:$E$789,СВЦЭМ!$A$39:$A$789,$A197,СВЦЭМ!$B$39:$B$789,D$191)+'СЕТ СН'!$F$15</f>
        <v>178.72789619</v>
      </c>
      <c r="E197" s="36">
        <f>SUMIFS(СВЦЭМ!$E$39:$E$789,СВЦЭМ!$A$39:$A$789,$A197,СВЦЭМ!$B$39:$B$789,E$191)+'СЕТ СН'!$F$15</f>
        <v>179.68230743999999</v>
      </c>
      <c r="F197" s="36">
        <f>SUMIFS(СВЦЭМ!$E$39:$E$789,СВЦЭМ!$A$39:$A$789,$A197,СВЦЭМ!$B$39:$B$789,F$191)+'СЕТ СН'!$F$15</f>
        <v>179.5604222</v>
      </c>
      <c r="G197" s="36">
        <f>SUMIFS(СВЦЭМ!$E$39:$E$789,СВЦЭМ!$A$39:$A$789,$A197,СВЦЭМ!$B$39:$B$789,G$191)+'СЕТ СН'!$F$15</f>
        <v>178.02215158000001</v>
      </c>
      <c r="H197" s="36">
        <f>SUMIFS(СВЦЭМ!$E$39:$E$789,СВЦЭМ!$A$39:$A$789,$A197,СВЦЭМ!$B$39:$B$789,H$191)+'СЕТ СН'!$F$15</f>
        <v>171.17952094</v>
      </c>
      <c r="I197" s="36">
        <f>SUMIFS(СВЦЭМ!$E$39:$E$789,СВЦЭМ!$A$39:$A$789,$A197,СВЦЭМ!$B$39:$B$789,I$191)+'СЕТ СН'!$F$15</f>
        <v>165.18536786999999</v>
      </c>
      <c r="J197" s="36">
        <f>SUMIFS(СВЦЭМ!$E$39:$E$789,СВЦЭМ!$A$39:$A$789,$A197,СВЦЭМ!$B$39:$B$789,J$191)+'СЕТ СН'!$F$15</f>
        <v>160.20100289999999</v>
      </c>
      <c r="K197" s="36">
        <f>SUMIFS(СВЦЭМ!$E$39:$E$789,СВЦЭМ!$A$39:$A$789,$A197,СВЦЭМ!$B$39:$B$789,K$191)+'СЕТ СН'!$F$15</f>
        <v>157.55115651</v>
      </c>
      <c r="L197" s="36">
        <f>SUMIFS(СВЦЭМ!$E$39:$E$789,СВЦЭМ!$A$39:$A$789,$A197,СВЦЭМ!$B$39:$B$789,L$191)+'СЕТ СН'!$F$15</f>
        <v>157.69092094000001</v>
      </c>
      <c r="M197" s="36">
        <f>SUMIFS(СВЦЭМ!$E$39:$E$789,СВЦЭМ!$A$39:$A$789,$A197,СВЦЭМ!$B$39:$B$789,M$191)+'СЕТ СН'!$F$15</f>
        <v>158.93822302000001</v>
      </c>
      <c r="N197" s="36">
        <f>SUMIFS(СВЦЭМ!$E$39:$E$789,СВЦЭМ!$A$39:$A$789,$A197,СВЦЭМ!$B$39:$B$789,N$191)+'СЕТ СН'!$F$15</f>
        <v>159.60227021</v>
      </c>
      <c r="O197" s="36">
        <f>SUMIFS(СВЦЭМ!$E$39:$E$789,СВЦЭМ!$A$39:$A$789,$A197,СВЦЭМ!$B$39:$B$789,O$191)+'СЕТ СН'!$F$15</f>
        <v>160.16616411999999</v>
      </c>
      <c r="P197" s="36">
        <f>SUMIFS(СВЦЭМ!$E$39:$E$789,СВЦЭМ!$A$39:$A$789,$A197,СВЦЭМ!$B$39:$B$789,P$191)+'СЕТ СН'!$F$15</f>
        <v>161.95939039000001</v>
      </c>
      <c r="Q197" s="36">
        <f>SUMIFS(СВЦЭМ!$E$39:$E$789,СВЦЭМ!$A$39:$A$789,$A197,СВЦЭМ!$B$39:$B$789,Q$191)+'СЕТ СН'!$F$15</f>
        <v>162.95302758</v>
      </c>
      <c r="R197" s="36">
        <f>SUMIFS(СВЦЭМ!$E$39:$E$789,СВЦЭМ!$A$39:$A$789,$A197,СВЦЭМ!$B$39:$B$789,R$191)+'СЕТ СН'!$F$15</f>
        <v>162.27695553000001</v>
      </c>
      <c r="S197" s="36">
        <f>SUMIFS(СВЦЭМ!$E$39:$E$789,СВЦЭМ!$A$39:$A$789,$A197,СВЦЭМ!$B$39:$B$789,S$191)+'СЕТ СН'!$F$15</f>
        <v>160.50397221</v>
      </c>
      <c r="T197" s="36">
        <f>SUMIFS(СВЦЭМ!$E$39:$E$789,СВЦЭМ!$A$39:$A$789,$A197,СВЦЭМ!$B$39:$B$789,T$191)+'СЕТ СН'!$F$15</f>
        <v>156.07889542000001</v>
      </c>
      <c r="U197" s="36">
        <f>SUMIFS(СВЦЭМ!$E$39:$E$789,СВЦЭМ!$A$39:$A$789,$A197,СВЦЭМ!$B$39:$B$789,U$191)+'СЕТ СН'!$F$15</f>
        <v>154.95669086000001</v>
      </c>
      <c r="V197" s="36">
        <f>SUMIFS(СВЦЭМ!$E$39:$E$789,СВЦЭМ!$A$39:$A$789,$A197,СВЦЭМ!$B$39:$B$789,V$191)+'СЕТ СН'!$F$15</f>
        <v>158.56218570999999</v>
      </c>
      <c r="W197" s="36">
        <f>SUMIFS(СВЦЭМ!$E$39:$E$789,СВЦЭМ!$A$39:$A$789,$A197,СВЦЭМ!$B$39:$B$789,W$191)+'СЕТ СН'!$F$15</f>
        <v>158.73216023000001</v>
      </c>
      <c r="X197" s="36">
        <f>SUMIFS(СВЦЭМ!$E$39:$E$789,СВЦЭМ!$A$39:$A$789,$A197,СВЦЭМ!$B$39:$B$789,X$191)+'СЕТ СН'!$F$15</f>
        <v>159.23108429000001</v>
      </c>
      <c r="Y197" s="36">
        <f>SUMIFS(СВЦЭМ!$E$39:$E$789,СВЦЭМ!$A$39:$A$789,$A197,СВЦЭМ!$B$39:$B$789,Y$191)+'СЕТ СН'!$F$15</f>
        <v>161.65661514000001</v>
      </c>
    </row>
    <row r="198" spans="1:25" ht="15.75" x14ac:dyDescent="0.2">
      <c r="A198" s="35">
        <f t="shared" si="5"/>
        <v>45633</v>
      </c>
      <c r="B198" s="36">
        <f>SUMIFS(СВЦЭМ!$E$39:$E$789,СВЦЭМ!$A$39:$A$789,$A198,СВЦЭМ!$B$39:$B$789,B$191)+'СЕТ СН'!$F$15</f>
        <v>168.71183259</v>
      </c>
      <c r="C198" s="36">
        <f>SUMIFS(СВЦЭМ!$E$39:$E$789,СВЦЭМ!$A$39:$A$789,$A198,СВЦЭМ!$B$39:$B$789,C$191)+'СЕТ СН'!$F$15</f>
        <v>166.29558044999999</v>
      </c>
      <c r="D198" s="36">
        <f>SUMIFS(СВЦЭМ!$E$39:$E$789,СВЦЭМ!$A$39:$A$789,$A198,СВЦЭМ!$B$39:$B$789,D$191)+'СЕТ СН'!$F$15</f>
        <v>168.87564678999999</v>
      </c>
      <c r="E198" s="36">
        <f>SUMIFS(СВЦЭМ!$E$39:$E$789,СВЦЭМ!$A$39:$A$789,$A198,СВЦЭМ!$B$39:$B$789,E$191)+'СЕТ СН'!$F$15</f>
        <v>170.92838922999999</v>
      </c>
      <c r="F198" s="36">
        <f>SUMIFS(СВЦЭМ!$E$39:$E$789,СВЦЭМ!$A$39:$A$789,$A198,СВЦЭМ!$B$39:$B$789,F$191)+'СЕТ СН'!$F$15</f>
        <v>170.67626089999999</v>
      </c>
      <c r="G198" s="36">
        <f>SUMIFS(СВЦЭМ!$E$39:$E$789,СВЦЭМ!$A$39:$A$789,$A198,СВЦЭМ!$B$39:$B$789,G$191)+'СЕТ СН'!$F$15</f>
        <v>169.24151345000001</v>
      </c>
      <c r="H198" s="36">
        <f>SUMIFS(СВЦЭМ!$E$39:$E$789,СВЦЭМ!$A$39:$A$789,$A198,СВЦЭМ!$B$39:$B$789,H$191)+'СЕТ СН'!$F$15</f>
        <v>167.36195395999999</v>
      </c>
      <c r="I198" s="36">
        <f>SUMIFS(СВЦЭМ!$E$39:$E$789,СВЦЭМ!$A$39:$A$789,$A198,СВЦЭМ!$B$39:$B$789,I$191)+'СЕТ СН'!$F$15</f>
        <v>167.38067647</v>
      </c>
      <c r="J198" s="36">
        <f>SUMIFS(СВЦЭМ!$E$39:$E$789,СВЦЭМ!$A$39:$A$789,$A198,СВЦЭМ!$B$39:$B$789,J$191)+'СЕТ СН'!$F$15</f>
        <v>162.19648756000001</v>
      </c>
      <c r="K198" s="36">
        <f>SUMIFS(СВЦЭМ!$E$39:$E$789,СВЦЭМ!$A$39:$A$789,$A198,СВЦЭМ!$B$39:$B$789,K$191)+'СЕТ СН'!$F$15</f>
        <v>154.85510604999999</v>
      </c>
      <c r="L198" s="36">
        <f>SUMIFS(СВЦЭМ!$E$39:$E$789,СВЦЭМ!$A$39:$A$789,$A198,СВЦЭМ!$B$39:$B$789,L$191)+'СЕТ СН'!$F$15</f>
        <v>152.33524</v>
      </c>
      <c r="M198" s="36">
        <f>SUMIFS(СВЦЭМ!$E$39:$E$789,СВЦЭМ!$A$39:$A$789,$A198,СВЦЭМ!$B$39:$B$789,M$191)+'СЕТ СН'!$F$15</f>
        <v>152.45073134</v>
      </c>
      <c r="N198" s="36">
        <f>SUMIFS(СВЦЭМ!$E$39:$E$789,СВЦЭМ!$A$39:$A$789,$A198,СВЦЭМ!$B$39:$B$789,N$191)+'СЕТ СН'!$F$15</f>
        <v>154.11506166000001</v>
      </c>
      <c r="O198" s="36">
        <f>SUMIFS(СВЦЭМ!$E$39:$E$789,СВЦЭМ!$A$39:$A$789,$A198,СВЦЭМ!$B$39:$B$789,O$191)+'СЕТ СН'!$F$15</f>
        <v>154.66376084000001</v>
      </c>
      <c r="P198" s="36">
        <f>SUMIFS(СВЦЭМ!$E$39:$E$789,СВЦЭМ!$A$39:$A$789,$A198,СВЦЭМ!$B$39:$B$789,P$191)+'СЕТ СН'!$F$15</f>
        <v>155.92484076</v>
      </c>
      <c r="Q198" s="36">
        <f>SUMIFS(СВЦЭМ!$E$39:$E$789,СВЦЭМ!$A$39:$A$789,$A198,СВЦЭМ!$B$39:$B$789,Q$191)+'СЕТ СН'!$F$15</f>
        <v>155.70452197</v>
      </c>
      <c r="R198" s="36">
        <f>SUMIFS(СВЦЭМ!$E$39:$E$789,СВЦЭМ!$A$39:$A$789,$A198,СВЦЭМ!$B$39:$B$789,R$191)+'СЕТ СН'!$F$15</f>
        <v>156.00289308000001</v>
      </c>
      <c r="S198" s="36">
        <f>SUMIFS(СВЦЭМ!$E$39:$E$789,СВЦЭМ!$A$39:$A$789,$A198,СВЦЭМ!$B$39:$B$789,S$191)+'СЕТ СН'!$F$15</f>
        <v>153.66312563</v>
      </c>
      <c r="T198" s="36">
        <f>SUMIFS(СВЦЭМ!$E$39:$E$789,СВЦЭМ!$A$39:$A$789,$A198,СВЦЭМ!$B$39:$B$789,T$191)+'СЕТ СН'!$F$15</f>
        <v>150.17301916</v>
      </c>
      <c r="U198" s="36">
        <f>SUMIFS(СВЦЭМ!$E$39:$E$789,СВЦЭМ!$A$39:$A$789,$A198,СВЦЭМ!$B$39:$B$789,U$191)+'СЕТ СН'!$F$15</f>
        <v>152.01277705999999</v>
      </c>
      <c r="V198" s="36">
        <f>SUMIFS(СВЦЭМ!$E$39:$E$789,СВЦЭМ!$A$39:$A$789,$A198,СВЦЭМ!$B$39:$B$789,V$191)+'СЕТ СН'!$F$15</f>
        <v>153.49159266999999</v>
      </c>
      <c r="W198" s="36">
        <f>SUMIFS(СВЦЭМ!$E$39:$E$789,СВЦЭМ!$A$39:$A$789,$A198,СВЦЭМ!$B$39:$B$789,W$191)+'СЕТ СН'!$F$15</f>
        <v>155.03246394000001</v>
      </c>
      <c r="X198" s="36">
        <f>SUMIFS(СВЦЭМ!$E$39:$E$789,СВЦЭМ!$A$39:$A$789,$A198,СВЦЭМ!$B$39:$B$789,X$191)+'СЕТ СН'!$F$15</f>
        <v>158.38921704000001</v>
      </c>
      <c r="Y198" s="36">
        <f>SUMIFS(СВЦЭМ!$E$39:$E$789,СВЦЭМ!$A$39:$A$789,$A198,СВЦЭМ!$B$39:$B$789,Y$191)+'СЕТ СН'!$F$15</f>
        <v>163.15146172999999</v>
      </c>
    </row>
    <row r="199" spans="1:25" ht="15.75" x14ac:dyDescent="0.2">
      <c r="A199" s="35">
        <f t="shared" si="5"/>
        <v>45634</v>
      </c>
      <c r="B199" s="36">
        <f>SUMIFS(СВЦЭМ!$E$39:$E$789,СВЦЭМ!$A$39:$A$789,$A199,СВЦЭМ!$B$39:$B$789,B$191)+'СЕТ СН'!$F$15</f>
        <v>162.65473044000001</v>
      </c>
      <c r="C199" s="36">
        <f>SUMIFS(СВЦЭМ!$E$39:$E$789,СВЦЭМ!$A$39:$A$789,$A199,СВЦЭМ!$B$39:$B$789,C$191)+'СЕТ СН'!$F$15</f>
        <v>165.22933151999999</v>
      </c>
      <c r="D199" s="36">
        <f>SUMIFS(СВЦЭМ!$E$39:$E$789,СВЦЭМ!$A$39:$A$789,$A199,СВЦЭМ!$B$39:$B$789,D$191)+'СЕТ СН'!$F$15</f>
        <v>168.02073920000001</v>
      </c>
      <c r="E199" s="36">
        <f>SUMIFS(СВЦЭМ!$E$39:$E$789,СВЦЭМ!$A$39:$A$789,$A199,СВЦЭМ!$B$39:$B$789,E$191)+'СЕТ СН'!$F$15</f>
        <v>170.45775211</v>
      </c>
      <c r="F199" s="36">
        <f>SUMIFS(СВЦЭМ!$E$39:$E$789,СВЦЭМ!$A$39:$A$789,$A199,СВЦЭМ!$B$39:$B$789,F$191)+'СЕТ СН'!$F$15</f>
        <v>171.54456934999999</v>
      </c>
      <c r="G199" s="36">
        <f>SUMIFS(СВЦЭМ!$E$39:$E$789,СВЦЭМ!$A$39:$A$789,$A199,СВЦЭМ!$B$39:$B$789,G$191)+'СЕТ СН'!$F$15</f>
        <v>169.62677969999999</v>
      </c>
      <c r="H199" s="36">
        <f>SUMIFS(СВЦЭМ!$E$39:$E$789,СВЦЭМ!$A$39:$A$789,$A199,СВЦЭМ!$B$39:$B$789,H$191)+'СЕТ СН'!$F$15</f>
        <v>171.05012783999999</v>
      </c>
      <c r="I199" s="36">
        <f>SUMIFS(СВЦЭМ!$E$39:$E$789,СВЦЭМ!$A$39:$A$789,$A199,СВЦЭМ!$B$39:$B$789,I$191)+'СЕТ СН'!$F$15</f>
        <v>170.12172448999999</v>
      </c>
      <c r="J199" s="36">
        <f>SUMIFS(СВЦЭМ!$E$39:$E$789,СВЦЭМ!$A$39:$A$789,$A199,СВЦЭМ!$B$39:$B$789,J$191)+'СЕТ СН'!$F$15</f>
        <v>165.18201873999999</v>
      </c>
      <c r="K199" s="36">
        <f>SUMIFS(СВЦЭМ!$E$39:$E$789,СВЦЭМ!$A$39:$A$789,$A199,СВЦЭМ!$B$39:$B$789,K$191)+'СЕТ СН'!$F$15</f>
        <v>158.80557683999999</v>
      </c>
      <c r="L199" s="36">
        <f>SUMIFS(СВЦЭМ!$E$39:$E$789,СВЦЭМ!$A$39:$A$789,$A199,СВЦЭМ!$B$39:$B$789,L$191)+'СЕТ СН'!$F$15</f>
        <v>154.73902842000001</v>
      </c>
      <c r="M199" s="36">
        <f>SUMIFS(СВЦЭМ!$E$39:$E$789,СВЦЭМ!$A$39:$A$789,$A199,СВЦЭМ!$B$39:$B$789,M$191)+'СЕТ СН'!$F$15</f>
        <v>154.71811636999999</v>
      </c>
      <c r="N199" s="36">
        <f>SUMIFS(СВЦЭМ!$E$39:$E$789,СВЦЭМ!$A$39:$A$789,$A199,СВЦЭМ!$B$39:$B$789,N$191)+'СЕТ СН'!$F$15</f>
        <v>156.90961433000001</v>
      </c>
      <c r="O199" s="36">
        <f>SUMIFS(СВЦЭМ!$E$39:$E$789,СВЦЭМ!$A$39:$A$789,$A199,СВЦЭМ!$B$39:$B$789,O$191)+'СЕТ СН'!$F$15</f>
        <v>157.85345215999999</v>
      </c>
      <c r="P199" s="36">
        <f>SUMIFS(СВЦЭМ!$E$39:$E$789,СВЦЭМ!$A$39:$A$789,$A199,СВЦЭМ!$B$39:$B$789,P$191)+'СЕТ СН'!$F$15</f>
        <v>158.69592152999999</v>
      </c>
      <c r="Q199" s="36">
        <f>SUMIFS(СВЦЭМ!$E$39:$E$789,СВЦЭМ!$A$39:$A$789,$A199,СВЦЭМ!$B$39:$B$789,Q$191)+'СЕТ СН'!$F$15</f>
        <v>159.44693380999999</v>
      </c>
      <c r="R199" s="36">
        <f>SUMIFS(СВЦЭМ!$E$39:$E$789,СВЦЭМ!$A$39:$A$789,$A199,СВЦЭМ!$B$39:$B$789,R$191)+'СЕТ СН'!$F$15</f>
        <v>158.85297456999999</v>
      </c>
      <c r="S199" s="36">
        <f>SUMIFS(СВЦЭМ!$E$39:$E$789,СВЦЭМ!$A$39:$A$789,$A199,СВЦЭМ!$B$39:$B$789,S$191)+'СЕТ СН'!$F$15</f>
        <v>153.58965649000001</v>
      </c>
      <c r="T199" s="36">
        <f>SUMIFS(СВЦЭМ!$E$39:$E$789,СВЦЭМ!$A$39:$A$789,$A199,СВЦЭМ!$B$39:$B$789,T$191)+'СЕТ СН'!$F$15</f>
        <v>147.14411066</v>
      </c>
      <c r="U199" s="36">
        <f>SUMIFS(СВЦЭМ!$E$39:$E$789,СВЦЭМ!$A$39:$A$789,$A199,СВЦЭМ!$B$39:$B$789,U$191)+'СЕТ СН'!$F$15</f>
        <v>146.96933035000001</v>
      </c>
      <c r="V199" s="36">
        <f>SUMIFS(СВЦЭМ!$E$39:$E$789,СВЦЭМ!$A$39:$A$789,$A199,СВЦЭМ!$B$39:$B$789,V$191)+'СЕТ СН'!$F$15</f>
        <v>149.49578603</v>
      </c>
      <c r="W199" s="36">
        <f>SUMIFS(СВЦЭМ!$E$39:$E$789,СВЦЭМ!$A$39:$A$789,$A199,СВЦЭМ!$B$39:$B$789,W$191)+'СЕТ СН'!$F$15</f>
        <v>152.85655593000001</v>
      </c>
      <c r="X199" s="36">
        <f>SUMIFS(СВЦЭМ!$E$39:$E$789,СВЦЭМ!$A$39:$A$789,$A199,СВЦЭМ!$B$39:$B$789,X$191)+'СЕТ СН'!$F$15</f>
        <v>154.19246602000001</v>
      </c>
      <c r="Y199" s="36">
        <f>SUMIFS(СВЦЭМ!$E$39:$E$789,СВЦЭМ!$A$39:$A$789,$A199,СВЦЭМ!$B$39:$B$789,Y$191)+'СЕТ СН'!$F$15</f>
        <v>154.29122466999999</v>
      </c>
    </row>
    <row r="200" spans="1:25" ht="15.75" x14ac:dyDescent="0.2">
      <c r="A200" s="35">
        <f t="shared" si="5"/>
        <v>45635</v>
      </c>
      <c r="B200" s="36">
        <f>SUMIFS(СВЦЭМ!$E$39:$E$789,СВЦЭМ!$A$39:$A$789,$A200,СВЦЭМ!$B$39:$B$789,B$191)+'СЕТ СН'!$F$15</f>
        <v>160.87361311999999</v>
      </c>
      <c r="C200" s="36">
        <f>SUMIFS(СВЦЭМ!$E$39:$E$789,СВЦЭМ!$A$39:$A$789,$A200,СВЦЭМ!$B$39:$B$789,C$191)+'СЕТ СН'!$F$15</f>
        <v>162.91802299</v>
      </c>
      <c r="D200" s="36">
        <f>SUMIFS(СВЦЭМ!$E$39:$E$789,СВЦЭМ!$A$39:$A$789,$A200,СВЦЭМ!$B$39:$B$789,D$191)+'СЕТ СН'!$F$15</f>
        <v>166.56822310999999</v>
      </c>
      <c r="E200" s="36">
        <f>SUMIFS(СВЦЭМ!$E$39:$E$789,СВЦЭМ!$A$39:$A$789,$A200,СВЦЭМ!$B$39:$B$789,E$191)+'СЕТ СН'!$F$15</f>
        <v>168.35201676</v>
      </c>
      <c r="F200" s="36">
        <f>SUMIFS(СВЦЭМ!$E$39:$E$789,СВЦЭМ!$A$39:$A$789,$A200,СВЦЭМ!$B$39:$B$789,F$191)+'СЕТ СН'!$F$15</f>
        <v>168.47326459000001</v>
      </c>
      <c r="G200" s="36">
        <f>SUMIFS(СВЦЭМ!$E$39:$E$789,СВЦЭМ!$A$39:$A$789,$A200,СВЦЭМ!$B$39:$B$789,G$191)+'СЕТ СН'!$F$15</f>
        <v>165.24152362000001</v>
      </c>
      <c r="H200" s="36">
        <f>SUMIFS(СВЦЭМ!$E$39:$E$789,СВЦЭМ!$A$39:$A$789,$A200,СВЦЭМ!$B$39:$B$789,H$191)+'СЕТ СН'!$F$15</f>
        <v>158.20353786000001</v>
      </c>
      <c r="I200" s="36">
        <f>SUMIFS(СВЦЭМ!$E$39:$E$789,СВЦЭМ!$A$39:$A$789,$A200,СВЦЭМ!$B$39:$B$789,I$191)+'СЕТ СН'!$F$15</f>
        <v>152.25142817</v>
      </c>
      <c r="J200" s="36">
        <f>SUMIFS(СВЦЭМ!$E$39:$E$789,СВЦЭМ!$A$39:$A$789,$A200,СВЦЭМ!$B$39:$B$789,J$191)+'СЕТ СН'!$F$15</f>
        <v>153.89286852000001</v>
      </c>
      <c r="K200" s="36">
        <f>SUMIFS(СВЦЭМ!$E$39:$E$789,СВЦЭМ!$A$39:$A$789,$A200,СВЦЭМ!$B$39:$B$789,K$191)+'СЕТ СН'!$F$15</f>
        <v>152.43910636999999</v>
      </c>
      <c r="L200" s="36">
        <f>SUMIFS(СВЦЭМ!$E$39:$E$789,СВЦЭМ!$A$39:$A$789,$A200,СВЦЭМ!$B$39:$B$789,L$191)+'СЕТ СН'!$F$15</f>
        <v>151.92483578</v>
      </c>
      <c r="M200" s="36">
        <f>SUMIFS(СВЦЭМ!$E$39:$E$789,СВЦЭМ!$A$39:$A$789,$A200,СВЦЭМ!$B$39:$B$789,M$191)+'СЕТ СН'!$F$15</f>
        <v>153.85674589999999</v>
      </c>
      <c r="N200" s="36">
        <f>SUMIFS(СВЦЭМ!$E$39:$E$789,СВЦЭМ!$A$39:$A$789,$A200,СВЦЭМ!$B$39:$B$789,N$191)+'СЕТ СН'!$F$15</f>
        <v>153.17910280000001</v>
      </c>
      <c r="O200" s="36">
        <f>SUMIFS(СВЦЭМ!$E$39:$E$789,СВЦЭМ!$A$39:$A$789,$A200,СВЦЭМ!$B$39:$B$789,O$191)+'СЕТ СН'!$F$15</f>
        <v>154.00368381000001</v>
      </c>
      <c r="P200" s="36">
        <f>SUMIFS(СВЦЭМ!$E$39:$E$789,СВЦЭМ!$A$39:$A$789,$A200,СВЦЭМ!$B$39:$B$789,P$191)+'СЕТ СН'!$F$15</f>
        <v>154.68535426</v>
      </c>
      <c r="Q200" s="36">
        <f>SUMIFS(СВЦЭМ!$E$39:$E$789,СВЦЭМ!$A$39:$A$789,$A200,СВЦЭМ!$B$39:$B$789,Q$191)+'СЕТ СН'!$F$15</f>
        <v>154.97060549</v>
      </c>
      <c r="R200" s="36">
        <f>SUMIFS(СВЦЭМ!$E$39:$E$789,СВЦЭМ!$A$39:$A$789,$A200,СВЦЭМ!$B$39:$B$789,R$191)+'СЕТ СН'!$F$15</f>
        <v>153.61071514</v>
      </c>
      <c r="S200" s="36">
        <f>SUMIFS(СВЦЭМ!$E$39:$E$789,СВЦЭМ!$A$39:$A$789,$A200,СВЦЭМ!$B$39:$B$789,S$191)+'СЕТ СН'!$F$15</f>
        <v>150.73815278000001</v>
      </c>
      <c r="T200" s="36">
        <f>SUMIFS(СВЦЭМ!$E$39:$E$789,СВЦЭМ!$A$39:$A$789,$A200,СВЦЭМ!$B$39:$B$789,T$191)+'СЕТ СН'!$F$15</f>
        <v>148.65671487</v>
      </c>
      <c r="U200" s="36">
        <f>SUMIFS(СВЦЭМ!$E$39:$E$789,СВЦЭМ!$A$39:$A$789,$A200,СВЦЭМ!$B$39:$B$789,U$191)+'СЕТ СН'!$F$15</f>
        <v>149.13570715</v>
      </c>
      <c r="V200" s="36">
        <f>SUMIFS(СВЦЭМ!$E$39:$E$789,СВЦЭМ!$A$39:$A$789,$A200,СВЦЭМ!$B$39:$B$789,V$191)+'СЕТ СН'!$F$15</f>
        <v>151.50101365</v>
      </c>
      <c r="W200" s="36">
        <f>SUMIFS(СВЦЭМ!$E$39:$E$789,СВЦЭМ!$A$39:$A$789,$A200,СВЦЭМ!$B$39:$B$789,W$191)+'СЕТ СН'!$F$15</f>
        <v>152.91036980000001</v>
      </c>
      <c r="X200" s="36">
        <f>SUMIFS(СВЦЭМ!$E$39:$E$789,СВЦЭМ!$A$39:$A$789,$A200,СВЦЭМ!$B$39:$B$789,X$191)+'СЕТ СН'!$F$15</f>
        <v>154.00204461999999</v>
      </c>
      <c r="Y200" s="36">
        <f>SUMIFS(СВЦЭМ!$E$39:$E$789,СВЦЭМ!$A$39:$A$789,$A200,СВЦЭМ!$B$39:$B$789,Y$191)+'СЕТ СН'!$F$15</f>
        <v>152.67081381</v>
      </c>
    </row>
    <row r="201" spans="1:25" ht="15.75" x14ac:dyDescent="0.2">
      <c r="A201" s="35">
        <f t="shared" si="5"/>
        <v>45636</v>
      </c>
      <c r="B201" s="36">
        <f>SUMIFS(СВЦЭМ!$E$39:$E$789,СВЦЭМ!$A$39:$A$789,$A201,СВЦЭМ!$B$39:$B$789,B$191)+'СЕТ СН'!$F$15</f>
        <v>163.27179124</v>
      </c>
      <c r="C201" s="36">
        <f>SUMIFS(СВЦЭМ!$E$39:$E$789,СВЦЭМ!$A$39:$A$789,$A201,СВЦЭМ!$B$39:$B$789,C$191)+'СЕТ СН'!$F$15</f>
        <v>168.21260828999999</v>
      </c>
      <c r="D201" s="36">
        <f>SUMIFS(СВЦЭМ!$E$39:$E$789,СВЦЭМ!$A$39:$A$789,$A201,СВЦЭМ!$B$39:$B$789,D$191)+'СЕТ СН'!$F$15</f>
        <v>169.47648687</v>
      </c>
      <c r="E201" s="36">
        <f>SUMIFS(СВЦЭМ!$E$39:$E$789,СВЦЭМ!$A$39:$A$789,$A201,СВЦЭМ!$B$39:$B$789,E$191)+'СЕТ СН'!$F$15</f>
        <v>171.00489561000001</v>
      </c>
      <c r="F201" s="36">
        <f>SUMIFS(СВЦЭМ!$E$39:$E$789,СВЦЭМ!$A$39:$A$789,$A201,СВЦЭМ!$B$39:$B$789,F$191)+'СЕТ СН'!$F$15</f>
        <v>171.22998845999999</v>
      </c>
      <c r="G201" s="36">
        <f>SUMIFS(СВЦЭМ!$E$39:$E$789,СВЦЭМ!$A$39:$A$789,$A201,СВЦЭМ!$B$39:$B$789,G$191)+'СЕТ СН'!$F$15</f>
        <v>168.72143614000001</v>
      </c>
      <c r="H201" s="36">
        <f>SUMIFS(СВЦЭМ!$E$39:$E$789,СВЦЭМ!$A$39:$A$789,$A201,СВЦЭМ!$B$39:$B$789,H$191)+'СЕТ СН'!$F$15</f>
        <v>162.34630845999999</v>
      </c>
      <c r="I201" s="36">
        <f>SUMIFS(СВЦЭМ!$E$39:$E$789,СВЦЭМ!$A$39:$A$789,$A201,СВЦЭМ!$B$39:$B$789,I$191)+'СЕТ СН'!$F$15</f>
        <v>155.95207746</v>
      </c>
      <c r="J201" s="36">
        <f>SUMIFS(СВЦЭМ!$E$39:$E$789,СВЦЭМ!$A$39:$A$789,$A201,СВЦЭМ!$B$39:$B$789,J$191)+'СЕТ СН'!$F$15</f>
        <v>151.48486385999999</v>
      </c>
      <c r="K201" s="36">
        <f>SUMIFS(СВЦЭМ!$E$39:$E$789,СВЦЭМ!$A$39:$A$789,$A201,СВЦЭМ!$B$39:$B$789,K$191)+'СЕТ СН'!$F$15</f>
        <v>149.24915403</v>
      </c>
      <c r="L201" s="36">
        <f>SUMIFS(СВЦЭМ!$E$39:$E$789,СВЦЭМ!$A$39:$A$789,$A201,СВЦЭМ!$B$39:$B$789,L$191)+'СЕТ СН'!$F$15</f>
        <v>150.24475045</v>
      </c>
      <c r="M201" s="36">
        <f>SUMIFS(СВЦЭМ!$E$39:$E$789,СВЦЭМ!$A$39:$A$789,$A201,СВЦЭМ!$B$39:$B$789,M$191)+'СЕТ СН'!$F$15</f>
        <v>151.11286319999999</v>
      </c>
      <c r="N201" s="36">
        <f>SUMIFS(СВЦЭМ!$E$39:$E$789,СВЦЭМ!$A$39:$A$789,$A201,СВЦЭМ!$B$39:$B$789,N$191)+'СЕТ СН'!$F$15</f>
        <v>150.95576585000001</v>
      </c>
      <c r="O201" s="36">
        <f>SUMIFS(СВЦЭМ!$E$39:$E$789,СВЦЭМ!$A$39:$A$789,$A201,СВЦЭМ!$B$39:$B$789,O$191)+'СЕТ СН'!$F$15</f>
        <v>150.50048469000001</v>
      </c>
      <c r="P201" s="36">
        <f>SUMIFS(СВЦЭМ!$E$39:$E$789,СВЦЭМ!$A$39:$A$789,$A201,СВЦЭМ!$B$39:$B$789,P$191)+'СЕТ СН'!$F$15</f>
        <v>153.86763522000001</v>
      </c>
      <c r="Q201" s="36">
        <f>SUMIFS(СВЦЭМ!$E$39:$E$789,СВЦЭМ!$A$39:$A$789,$A201,СВЦЭМ!$B$39:$B$789,Q$191)+'СЕТ СН'!$F$15</f>
        <v>155.06452239999999</v>
      </c>
      <c r="R201" s="36">
        <f>SUMIFS(СВЦЭМ!$E$39:$E$789,СВЦЭМ!$A$39:$A$789,$A201,СВЦЭМ!$B$39:$B$789,R$191)+'СЕТ СН'!$F$15</f>
        <v>153.04335491000001</v>
      </c>
      <c r="S201" s="36">
        <f>SUMIFS(СВЦЭМ!$E$39:$E$789,СВЦЭМ!$A$39:$A$789,$A201,СВЦЭМ!$B$39:$B$789,S$191)+'СЕТ СН'!$F$15</f>
        <v>149.92304872</v>
      </c>
      <c r="T201" s="36">
        <f>SUMIFS(СВЦЭМ!$E$39:$E$789,СВЦЭМ!$A$39:$A$789,$A201,СВЦЭМ!$B$39:$B$789,T$191)+'СЕТ СН'!$F$15</f>
        <v>148.09186091999999</v>
      </c>
      <c r="U201" s="36">
        <f>SUMIFS(СВЦЭМ!$E$39:$E$789,СВЦЭМ!$A$39:$A$789,$A201,СВЦЭМ!$B$39:$B$789,U$191)+'СЕТ СН'!$F$15</f>
        <v>149.37946418999999</v>
      </c>
      <c r="V201" s="36">
        <f>SUMIFS(СВЦЭМ!$E$39:$E$789,СВЦЭМ!$A$39:$A$789,$A201,СВЦЭМ!$B$39:$B$789,V$191)+'СЕТ СН'!$F$15</f>
        <v>150.57056051000001</v>
      </c>
      <c r="W201" s="36">
        <f>SUMIFS(СВЦЭМ!$E$39:$E$789,СВЦЭМ!$A$39:$A$789,$A201,СВЦЭМ!$B$39:$B$789,W$191)+'СЕТ СН'!$F$15</f>
        <v>152.97495194000001</v>
      </c>
      <c r="X201" s="36">
        <f>SUMIFS(СВЦЭМ!$E$39:$E$789,СВЦЭМ!$A$39:$A$789,$A201,СВЦЭМ!$B$39:$B$789,X$191)+'СЕТ СН'!$F$15</f>
        <v>153.16874311999999</v>
      </c>
      <c r="Y201" s="36">
        <f>SUMIFS(СВЦЭМ!$E$39:$E$789,СВЦЭМ!$A$39:$A$789,$A201,СВЦЭМ!$B$39:$B$789,Y$191)+'СЕТ СН'!$F$15</f>
        <v>156.64214766000001</v>
      </c>
    </row>
    <row r="202" spans="1:25" ht="15.75" x14ac:dyDescent="0.2">
      <c r="A202" s="35">
        <f t="shared" si="5"/>
        <v>45637</v>
      </c>
      <c r="B202" s="36">
        <f>SUMIFS(СВЦЭМ!$E$39:$E$789,СВЦЭМ!$A$39:$A$789,$A202,СВЦЭМ!$B$39:$B$789,B$191)+'СЕТ СН'!$F$15</f>
        <v>156.21957068</v>
      </c>
      <c r="C202" s="36">
        <f>SUMIFS(СВЦЭМ!$E$39:$E$789,СВЦЭМ!$A$39:$A$789,$A202,СВЦЭМ!$B$39:$B$789,C$191)+'СЕТ СН'!$F$15</f>
        <v>164.86013058</v>
      </c>
      <c r="D202" s="36">
        <f>SUMIFS(СВЦЭМ!$E$39:$E$789,СВЦЭМ!$A$39:$A$789,$A202,СВЦЭМ!$B$39:$B$789,D$191)+'СЕТ СН'!$F$15</f>
        <v>168.43802826000001</v>
      </c>
      <c r="E202" s="36">
        <f>SUMIFS(СВЦЭМ!$E$39:$E$789,СВЦЭМ!$A$39:$A$789,$A202,СВЦЭМ!$B$39:$B$789,E$191)+'СЕТ СН'!$F$15</f>
        <v>169.42496992</v>
      </c>
      <c r="F202" s="36">
        <f>SUMIFS(СВЦЭМ!$E$39:$E$789,СВЦЭМ!$A$39:$A$789,$A202,СВЦЭМ!$B$39:$B$789,F$191)+'СЕТ СН'!$F$15</f>
        <v>170.45801415</v>
      </c>
      <c r="G202" s="36">
        <f>SUMIFS(СВЦЭМ!$E$39:$E$789,СВЦЭМ!$A$39:$A$789,$A202,СВЦЭМ!$B$39:$B$789,G$191)+'СЕТ СН'!$F$15</f>
        <v>167.91277808999999</v>
      </c>
      <c r="H202" s="36">
        <f>SUMIFS(СВЦЭМ!$E$39:$E$789,СВЦЭМ!$A$39:$A$789,$A202,СВЦЭМ!$B$39:$B$789,H$191)+'СЕТ СН'!$F$15</f>
        <v>163.76072540999999</v>
      </c>
      <c r="I202" s="36">
        <f>SUMIFS(СВЦЭМ!$E$39:$E$789,СВЦЭМ!$A$39:$A$789,$A202,СВЦЭМ!$B$39:$B$789,I$191)+'СЕТ СН'!$F$15</f>
        <v>158.07372183000001</v>
      </c>
      <c r="J202" s="36">
        <f>SUMIFS(СВЦЭМ!$E$39:$E$789,СВЦЭМ!$A$39:$A$789,$A202,СВЦЭМ!$B$39:$B$789,J$191)+'СЕТ СН'!$F$15</f>
        <v>154.43797441000001</v>
      </c>
      <c r="K202" s="36">
        <f>SUMIFS(СВЦЭМ!$E$39:$E$789,СВЦЭМ!$A$39:$A$789,$A202,СВЦЭМ!$B$39:$B$789,K$191)+'СЕТ СН'!$F$15</f>
        <v>153.01759998</v>
      </c>
      <c r="L202" s="36">
        <f>SUMIFS(СВЦЭМ!$E$39:$E$789,СВЦЭМ!$A$39:$A$789,$A202,СВЦЭМ!$B$39:$B$789,L$191)+'СЕТ СН'!$F$15</f>
        <v>152.85738477999999</v>
      </c>
      <c r="M202" s="36">
        <f>SUMIFS(СВЦЭМ!$E$39:$E$789,СВЦЭМ!$A$39:$A$789,$A202,СВЦЭМ!$B$39:$B$789,M$191)+'СЕТ СН'!$F$15</f>
        <v>155.07517035000001</v>
      </c>
      <c r="N202" s="36">
        <f>SUMIFS(СВЦЭМ!$E$39:$E$789,СВЦЭМ!$A$39:$A$789,$A202,СВЦЭМ!$B$39:$B$789,N$191)+'СЕТ СН'!$F$15</f>
        <v>156.7127571</v>
      </c>
      <c r="O202" s="36">
        <f>SUMIFS(СВЦЭМ!$E$39:$E$789,СВЦЭМ!$A$39:$A$789,$A202,СВЦЭМ!$B$39:$B$789,O$191)+'СЕТ СН'!$F$15</f>
        <v>159.21708156</v>
      </c>
      <c r="P202" s="36">
        <f>SUMIFS(СВЦЭМ!$E$39:$E$789,СВЦЭМ!$A$39:$A$789,$A202,СВЦЭМ!$B$39:$B$789,P$191)+'СЕТ СН'!$F$15</f>
        <v>161.64142759999999</v>
      </c>
      <c r="Q202" s="36">
        <f>SUMIFS(СВЦЭМ!$E$39:$E$789,СВЦЭМ!$A$39:$A$789,$A202,СВЦЭМ!$B$39:$B$789,Q$191)+'СЕТ СН'!$F$15</f>
        <v>164.54890030999999</v>
      </c>
      <c r="R202" s="36">
        <f>SUMIFS(СВЦЭМ!$E$39:$E$789,СВЦЭМ!$A$39:$A$789,$A202,СВЦЭМ!$B$39:$B$789,R$191)+'СЕТ СН'!$F$15</f>
        <v>163.29213763000001</v>
      </c>
      <c r="S202" s="36">
        <f>SUMIFS(СВЦЭМ!$E$39:$E$789,СВЦЭМ!$A$39:$A$789,$A202,СВЦЭМ!$B$39:$B$789,S$191)+'СЕТ СН'!$F$15</f>
        <v>160.34156200999999</v>
      </c>
      <c r="T202" s="36">
        <f>SUMIFS(СВЦЭМ!$E$39:$E$789,СВЦЭМ!$A$39:$A$789,$A202,СВЦЭМ!$B$39:$B$789,T$191)+'СЕТ СН'!$F$15</f>
        <v>156.48042444000001</v>
      </c>
      <c r="U202" s="36">
        <f>SUMIFS(СВЦЭМ!$E$39:$E$789,СВЦЭМ!$A$39:$A$789,$A202,СВЦЭМ!$B$39:$B$789,U$191)+'СЕТ СН'!$F$15</f>
        <v>155.19424287999999</v>
      </c>
      <c r="V202" s="36">
        <f>SUMIFS(СВЦЭМ!$E$39:$E$789,СВЦЭМ!$A$39:$A$789,$A202,СВЦЭМ!$B$39:$B$789,V$191)+'СЕТ СН'!$F$15</f>
        <v>154.55745995999999</v>
      </c>
      <c r="W202" s="36">
        <f>SUMIFS(СВЦЭМ!$E$39:$E$789,СВЦЭМ!$A$39:$A$789,$A202,СВЦЭМ!$B$39:$B$789,W$191)+'СЕТ СН'!$F$15</f>
        <v>155.78305309000001</v>
      </c>
      <c r="X202" s="36">
        <f>SUMIFS(СВЦЭМ!$E$39:$E$789,СВЦЭМ!$A$39:$A$789,$A202,СВЦЭМ!$B$39:$B$789,X$191)+'СЕТ СН'!$F$15</f>
        <v>158.27713431000001</v>
      </c>
      <c r="Y202" s="36">
        <f>SUMIFS(СВЦЭМ!$E$39:$E$789,СВЦЭМ!$A$39:$A$789,$A202,СВЦЭМ!$B$39:$B$789,Y$191)+'СЕТ СН'!$F$15</f>
        <v>162.40575756000001</v>
      </c>
    </row>
    <row r="203" spans="1:25" ht="15.75" x14ac:dyDescent="0.2">
      <c r="A203" s="35">
        <f t="shared" si="5"/>
        <v>45638</v>
      </c>
      <c r="B203" s="36">
        <f>SUMIFS(СВЦЭМ!$E$39:$E$789,СВЦЭМ!$A$39:$A$789,$A203,СВЦЭМ!$B$39:$B$789,B$191)+'СЕТ СН'!$F$15</f>
        <v>166.15633793000001</v>
      </c>
      <c r="C203" s="36">
        <f>SUMIFS(СВЦЭМ!$E$39:$E$789,СВЦЭМ!$A$39:$A$789,$A203,СВЦЭМ!$B$39:$B$789,C$191)+'СЕТ СН'!$F$15</f>
        <v>170.37679211</v>
      </c>
      <c r="D203" s="36">
        <f>SUMIFS(СВЦЭМ!$E$39:$E$789,СВЦЭМ!$A$39:$A$789,$A203,СВЦЭМ!$B$39:$B$789,D$191)+'СЕТ СН'!$F$15</f>
        <v>171.19745594</v>
      </c>
      <c r="E203" s="36">
        <f>SUMIFS(СВЦЭМ!$E$39:$E$789,СВЦЭМ!$A$39:$A$789,$A203,СВЦЭМ!$B$39:$B$789,E$191)+'СЕТ СН'!$F$15</f>
        <v>171.12206814000001</v>
      </c>
      <c r="F203" s="36">
        <f>SUMIFS(СВЦЭМ!$E$39:$E$789,СВЦЭМ!$A$39:$A$789,$A203,СВЦЭМ!$B$39:$B$789,F$191)+'СЕТ СН'!$F$15</f>
        <v>171.93740611999999</v>
      </c>
      <c r="G203" s="36">
        <f>SUMIFS(СВЦЭМ!$E$39:$E$789,СВЦЭМ!$A$39:$A$789,$A203,СВЦЭМ!$B$39:$B$789,G$191)+'СЕТ СН'!$F$15</f>
        <v>171.27298508999999</v>
      </c>
      <c r="H203" s="36">
        <f>SUMIFS(СВЦЭМ!$E$39:$E$789,СВЦЭМ!$A$39:$A$789,$A203,СВЦЭМ!$B$39:$B$789,H$191)+'СЕТ СН'!$F$15</f>
        <v>166.56498425000001</v>
      </c>
      <c r="I203" s="36">
        <f>SUMIFS(СВЦЭМ!$E$39:$E$789,СВЦЭМ!$A$39:$A$789,$A203,СВЦЭМ!$B$39:$B$789,I$191)+'СЕТ СН'!$F$15</f>
        <v>159.71232832000001</v>
      </c>
      <c r="J203" s="36">
        <f>SUMIFS(СВЦЭМ!$E$39:$E$789,СВЦЭМ!$A$39:$A$789,$A203,СВЦЭМ!$B$39:$B$789,J$191)+'СЕТ СН'!$F$15</f>
        <v>156.44421865999999</v>
      </c>
      <c r="K203" s="36">
        <f>SUMIFS(СВЦЭМ!$E$39:$E$789,СВЦЭМ!$A$39:$A$789,$A203,СВЦЭМ!$B$39:$B$789,K$191)+'СЕТ СН'!$F$15</f>
        <v>156.46887919</v>
      </c>
      <c r="L203" s="36">
        <f>SUMIFS(СВЦЭМ!$E$39:$E$789,СВЦЭМ!$A$39:$A$789,$A203,СВЦЭМ!$B$39:$B$789,L$191)+'СЕТ СН'!$F$15</f>
        <v>155.8368294</v>
      </c>
      <c r="M203" s="36">
        <f>SUMIFS(СВЦЭМ!$E$39:$E$789,СВЦЭМ!$A$39:$A$789,$A203,СВЦЭМ!$B$39:$B$789,M$191)+'СЕТ СН'!$F$15</f>
        <v>157.07502793</v>
      </c>
      <c r="N203" s="36">
        <f>SUMIFS(СВЦЭМ!$E$39:$E$789,СВЦЭМ!$A$39:$A$789,$A203,СВЦЭМ!$B$39:$B$789,N$191)+'СЕТ СН'!$F$15</f>
        <v>157.23284627000001</v>
      </c>
      <c r="O203" s="36">
        <f>SUMIFS(СВЦЭМ!$E$39:$E$789,СВЦЭМ!$A$39:$A$789,$A203,СВЦЭМ!$B$39:$B$789,O$191)+'СЕТ СН'!$F$15</f>
        <v>159.94791499999999</v>
      </c>
      <c r="P203" s="36">
        <f>SUMIFS(СВЦЭМ!$E$39:$E$789,СВЦЭМ!$A$39:$A$789,$A203,СВЦЭМ!$B$39:$B$789,P$191)+'СЕТ СН'!$F$15</f>
        <v>159.67707013</v>
      </c>
      <c r="Q203" s="36">
        <f>SUMIFS(СВЦЭМ!$E$39:$E$789,СВЦЭМ!$A$39:$A$789,$A203,СВЦЭМ!$B$39:$B$789,Q$191)+'СЕТ СН'!$F$15</f>
        <v>159.36595320000001</v>
      </c>
      <c r="R203" s="36">
        <f>SUMIFS(СВЦЭМ!$E$39:$E$789,СВЦЭМ!$A$39:$A$789,$A203,СВЦЭМ!$B$39:$B$789,R$191)+'СЕТ СН'!$F$15</f>
        <v>159.36825322999999</v>
      </c>
      <c r="S203" s="36">
        <f>SUMIFS(СВЦЭМ!$E$39:$E$789,СВЦЭМ!$A$39:$A$789,$A203,СВЦЭМ!$B$39:$B$789,S$191)+'СЕТ СН'!$F$15</f>
        <v>155.92012399999999</v>
      </c>
      <c r="T203" s="36">
        <f>SUMIFS(СВЦЭМ!$E$39:$E$789,СВЦЭМ!$A$39:$A$789,$A203,СВЦЭМ!$B$39:$B$789,T$191)+'СЕТ СН'!$F$15</f>
        <v>155.44218516000001</v>
      </c>
      <c r="U203" s="36">
        <f>SUMIFS(СВЦЭМ!$E$39:$E$789,СВЦЭМ!$A$39:$A$789,$A203,СВЦЭМ!$B$39:$B$789,U$191)+'СЕТ СН'!$F$15</f>
        <v>156.78649879</v>
      </c>
      <c r="V203" s="36">
        <f>SUMIFS(СВЦЭМ!$E$39:$E$789,СВЦЭМ!$A$39:$A$789,$A203,СВЦЭМ!$B$39:$B$789,V$191)+'СЕТ СН'!$F$15</f>
        <v>157.6873262</v>
      </c>
      <c r="W203" s="36">
        <f>SUMIFS(СВЦЭМ!$E$39:$E$789,СВЦЭМ!$A$39:$A$789,$A203,СВЦЭМ!$B$39:$B$789,W$191)+'СЕТ СН'!$F$15</f>
        <v>160.34973934000001</v>
      </c>
      <c r="X203" s="36">
        <f>SUMIFS(СВЦЭМ!$E$39:$E$789,СВЦЭМ!$A$39:$A$789,$A203,СВЦЭМ!$B$39:$B$789,X$191)+'СЕТ СН'!$F$15</f>
        <v>162.31532013</v>
      </c>
      <c r="Y203" s="36">
        <f>SUMIFS(СВЦЭМ!$E$39:$E$789,СВЦЭМ!$A$39:$A$789,$A203,СВЦЭМ!$B$39:$B$789,Y$191)+'СЕТ СН'!$F$15</f>
        <v>166.13587294999999</v>
      </c>
    </row>
    <row r="204" spans="1:25" ht="15.75" x14ac:dyDescent="0.2">
      <c r="A204" s="35">
        <f t="shared" si="5"/>
        <v>45639</v>
      </c>
      <c r="B204" s="36">
        <f>SUMIFS(СВЦЭМ!$E$39:$E$789,СВЦЭМ!$A$39:$A$789,$A204,СВЦЭМ!$B$39:$B$789,B$191)+'СЕТ СН'!$F$15</f>
        <v>170.58351175000001</v>
      </c>
      <c r="C204" s="36">
        <f>SUMIFS(СВЦЭМ!$E$39:$E$789,СВЦЭМ!$A$39:$A$789,$A204,СВЦЭМ!$B$39:$B$789,C$191)+'СЕТ СН'!$F$15</f>
        <v>175.01518780999999</v>
      </c>
      <c r="D204" s="36">
        <f>SUMIFS(СВЦЭМ!$E$39:$E$789,СВЦЭМ!$A$39:$A$789,$A204,СВЦЭМ!$B$39:$B$789,D$191)+'СЕТ СН'!$F$15</f>
        <v>177.81666179000001</v>
      </c>
      <c r="E204" s="36">
        <f>SUMIFS(СВЦЭМ!$E$39:$E$789,СВЦЭМ!$A$39:$A$789,$A204,СВЦЭМ!$B$39:$B$789,E$191)+'СЕТ СН'!$F$15</f>
        <v>177.24664727999999</v>
      </c>
      <c r="F204" s="36">
        <f>SUMIFS(СВЦЭМ!$E$39:$E$789,СВЦЭМ!$A$39:$A$789,$A204,СВЦЭМ!$B$39:$B$789,F$191)+'СЕТ СН'!$F$15</f>
        <v>175.97202902999999</v>
      </c>
      <c r="G204" s="36">
        <f>SUMIFS(СВЦЭМ!$E$39:$E$789,СВЦЭМ!$A$39:$A$789,$A204,СВЦЭМ!$B$39:$B$789,G$191)+'СЕТ СН'!$F$15</f>
        <v>173.08133486</v>
      </c>
      <c r="H204" s="36">
        <f>SUMIFS(СВЦЭМ!$E$39:$E$789,СВЦЭМ!$A$39:$A$789,$A204,СВЦЭМ!$B$39:$B$789,H$191)+'СЕТ СН'!$F$15</f>
        <v>167.01346844</v>
      </c>
      <c r="I204" s="36">
        <f>SUMIFS(СВЦЭМ!$E$39:$E$789,СВЦЭМ!$A$39:$A$789,$A204,СВЦЭМ!$B$39:$B$789,I$191)+'СЕТ СН'!$F$15</f>
        <v>160.52556645000001</v>
      </c>
      <c r="J204" s="36">
        <f>SUMIFS(СВЦЭМ!$E$39:$E$789,СВЦЭМ!$A$39:$A$789,$A204,СВЦЭМ!$B$39:$B$789,J$191)+'СЕТ СН'!$F$15</f>
        <v>156.98480323000001</v>
      </c>
      <c r="K204" s="36">
        <f>SUMIFS(СВЦЭМ!$E$39:$E$789,СВЦЭМ!$A$39:$A$789,$A204,СВЦЭМ!$B$39:$B$789,K$191)+'СЕТ СН'!$F$15</f>
        <v>155.39926768000001</v>
      </c>
      <c r="L204" s="36">
        <f>SUMIFS(СВЦЭМ!$E$39:$E$789,СВЦЭМ!$A$39:$A$789,$A204,СВЦЭМ!$B$39:$B$789,L$191)+'СЕТ СН'!$F$15</f>
        <v>154.6402033</v>
      </c>
      <c r="M204" s="36">
        <f>SUMIFS(СВЦЭМ!$E$39:$E$789,СВЦЭМ!$A$39:$A$789,$A204,СВЦЭМ!$B$39:$B$789,M$191)+'СЕТ СН'!$F$15</f>
        <v>156.25403729000001</v>
      </c>
      <c r="N204" s="36">
        <f>SUMIFS(СВЦЭМ!$E$39:$E$789,СВЦЭМ!$A$39:$A$789,$A204,СВЦЭМ!$B$39:$B$789,N$191)+'СЕТ СН'!$F$15</f>
        <v>155.39619766999999</v>
      </c>
      <c r="O204" s="36">
        <f>SUMIFS(СВЦЭМ!$E$39:$E$789,СВЦЭМ!$A$39:$A$789,$A204,СВЦЭМ!$B$39:$B$789,O$191)+'СЕТ СН'!$F$15</f>
        <v>156.28263462999999</v>
      </c>
      <c r="P204" s="36">
        <f>SUMIFS(СВЦЭМ!$E$39:$E$789,СВЦЭМ!$A$39:$A$789,$A204,СВЦЭМ!$B$39:$B$789,P$191)+'СЕТ СН'!$F$15</f>
        <v>157.32255691</v>
      </c>
      <c r="Q204" s="36">
        <f>SUMIFS(СВЦЭМ!$E$39:$E$789,СВЦЭМ!$A$39:$A$789,$A204,СВЦЭМ!$B$39:$B$789,Q$191)+'СЕТ СН'!$F$15</f>
        <v>157.49079175</v>
      </c>
      <c r="R204" s="36">
        <f>SUMIFS(СВЦЭМ!$E$39:$E$789,СВЦЭМ!$A$39:$A$789,$A204,СВЦЭМ!$B$39:$B$789,R$191)+'СЕТ СН'!$F$15</f>
        <v>155.22799194000001</v>
      </c>
      <c r="S204" s="36">
        <f>SUMIFS(СВЦЭМ!$E$39:$E$789,СВЦЭМ!$A$39:$A$789,$A204,СВЦЭМ!$B$39:$B$789,S$191)+'СЕТ СН'!$F$15</f>
        <v>154.39275284999999</v>
      </c>
      <c r="T204" s="36">
        <f>SUMIFS(СВЦЭМ!$E$39:$E$789,СВЦЭМ!$A$39:$A$789,$A204,СВЦЭМ!$B$39:$B$789,T$191)+'СЕТ СН'!$F$15</f>
        <v>153.39405375999999</v>
      </c>
      <c r="U204" s="36">
        <f>SUMIFS(СВЦЭМ!$E$39:$E$789,СВЦЭМ!$A$39:$A$789,$A204,СВЦЭМ!$B$39:$B$789,U$191)+'СЕТ СН'!$F$15</f>
        <v>154.33817113999999</v>
      </c>
      <c r="V204" s="36">
        <f>SUMIFS(СВЦЭМ!$E$39:$E$789,СВЦЭМ!$A$39:$A$789,$A204,СВЦЭМ!$B$39:$B$789,V$191)+'СЕТ СН'!$F$15</f>
        <v>155.83679229000001</v>
      </c>
      <c r="W204" s="36">
        <f>SUMIFS(СВЦЭМ!$E$39:$E$789,СВЦЭМ!$A$39:$A$789,$A204,СВЦЭМ!$B$39:$B$789,W$191)+'СЕТ СН'!$F$15</f>
        <v>156.64021351</v>
      </c>
      <c r="X204" s="36">
        <f>SUMIFS(СВЦЭМ!$E$39:$E$789,СВЦЭМ!$A$39:$A$789,$A204,СВЦЭМ!$B$39:$B$789,X$191)+'СЕТ СН'!$F$15</f>
        <v>160.19293077</v>
      </c>
      <c r="Y204" s="36">
        <f>SUMIFS(СВЦЭМ!$E$39:$E$789,СВЦЭМ!$A$39:$A$789,$A204,СВЦЭМ!$B$39:$B$789,Y$191)+'СЕТ СН'!$F$15</f>
        <v>162.60913449</v>
      </c>
    </row>
    <row r="205" spans="1:25" ht="15.75" x14ac:dyDescent="0.2">
      <c r="A205" s="35">
        <f t="shared" si="5"/>
        <v>45640</v>
      </c>
      <c r="B205" s="36">
        <f>SUMIFS(СВЦЭМ!$E$39:$E$789,СВЦЭМ!$A$39:$A$789,$A205,СВЦЭМ!$B$39:$B$789,B$191)+'СЕТ СН'!$F$15</f>
        <v>169.83757605</v>
      </c>
      <c r="C205" s="36">
        <f>SUMIFS(СВЦЭМ!$E$39:$E$789,СВЦЭМ!$A$39:$A$789,$A205,СВЦЭМ!$B$39:$B$789,C$191)+'СЕТ СН'!$F$15</f>
        <v>172.92834869999999</v>
      </c>
      <c r="D205" s="36">
        <f>SUMIFS(СВЦЭМ!$E$39:$E$789,СВЦЭМ!$A$39:$A$789,$A205,СВЦЭМ!$B$39:$B$789,D$191)+'СЕТ СН'!$F$15</f>
        <v>173.71592677000001</v>
      </c>
      <c r="E205" s="36">
        <f>SUMIFS(СВЦЭМ!$E$39:$E$789,СВЦЭМ!$A$39:$A$789,$A205,СВЦЭМ!$B$39:$B$789,E$191)+'СЕТ СН'!$F$15</f>
        <v>175.89618591000001</v>
      </c>
      <c r="F205" s="36">
        <f>SUMIFS(СВЦЭМ!$E$39:$E$789,СВЦЭМ!$A$39:$A$789,$A205,СВЦЭМ!$B$39:$B$789,F$191)+'СЕТ СН'!$F$15</f>
        <v>175.89605825000001</v>
      </c>
      <c r="G205" s="36">
        <f>SUMIFS(СВЦЭМ!$E$39:$E$789,СВЦЭМ!$A$39:$A$789,$A205,СВЦЭМ!$B$39:$B$789,G$191)+'СЕТ СН'!$F$15</f>
        <v>174.50460992000001</v>
      </c>
      <c r="H205" s="36">
        <f>SUMIFS(СВЦЭМ!$E$39:$E$789,СВЦЭМ!$A$39:$A$789,$A205,СВЦЭМ!$B$39:$B$789,H$191)+'СЕТ СН'!$F$15</f>
        <v>173.71622463</v>
      </c>
      <c r="I205" s="36">
        <f>SUMIFS(СВЦЭМ!$E$39:$E$789,СВЦЭМ!$A$39:$A$789,$A205,СВЦЭМ!$B$39:$B$789,I$191)+'СЕТ СН'!$F$15</f>
        <v>170.63419175999999</v>
      </c>
      <c r="J205" s="36">
        <f>SUMIFS(СВЦЭМ!$E$39:$E$789,СВЦЭМ!$A$39:$A$789,$A205,СВЦЭМ!$B$39:$B$789,J$191)+'СЕТ СН'!$F$15</f>
        <v>164.75529116999999</v>
      </c>
      <c r="K205" s="36">
        <f>SUMIFS(СВЦЭМ!$E$39:$E$789,СВЦЭМ!$A$39:$A$789,$A205,СВЦЭМ!$B$39:$B$789,K$191)+'СЕТ СН'!$F$15</f>
        <v>155.27091623000001</v>
      </c>
      <c r="L205" s="36">
        <f>SUMIFS(СВЦЭМ!$E$39:$E$789,СВЦЭМ!$A$39:$A$789,$A205,СВЦЭМ!$B$39:$B$789,L$191)+'СЕТ СН'!$F$15</f>
        <v>153.30383954999999</v>
      </c>
      <c r="M205" s="36">
        <f>SUMIFS(СВЦЭМ!$E$39:$E$789,СВЦЭМ!$A$39:$A$789,$A205,СВЦЭМ!$B$39:$B$789,M$191)+'СЕТ СН'!$F$15</f>
        <v>154.79234657999999</v>
      </c>
      <c r="N205" s="36">
        <f>SUMIFS(СВЦЭМ!$E$39:$E$789,СВЦЭМ!$A$39:$A$789,$A205,СВЦЭМ!$B$39:$B$789,N$191)+'СЕТ СН'!$F$15</f>
        <v>154.98202677</v>
      </c>
      <c r="O205" s="36">
        <f>SUMIFS(СВЦЭМ!$E$39:$E$789,СВЦЭМ!$A$39:$A$789,$A205,СВЦЭМ!$B$39:$B$789,O$191)+'СЕТ СН'!$F$15</f>
        <v>155.36743913999999</v>
      </c>
      <c r="P205" s="36">
        <f>SUMIFS(СВЦЭМ!$E$39:$E$789,СВЦЭМ!$A$39:$A$789,$A205,СВЦЭМ!$B$39:$B$789,P$191)+'СЕТ СН'!$F$15</f>
        <v>155.48109744000001</v>
      </c>
      <c r="Q205" s="36">
        <f>SUMIFS(СВЦЭМ!$E$39:$E$789,СВЦЭМ!$A$39:$A$789,$A205,СВЦЭМ!$B$39:$B$789,Q$191)+'СЕТ СН'!$F$15</f>
        <v>158.54432642</v>
      </c>
      <c r="R205" s="36">
        <f>SUMIFS(СВЦЭМ!$E$39:$E$789,СВЦЭМ!$A$39:$A$789,$A205,СВЦЭМ!$B$39:$B$789,R$191)+'СЕТ СН'!$F$15</f>
        <v>158.26894235</v>
      </c>
      <c r="S205" s="36">
        <f>SUMIFS(СВЦЭМ!$E$39:$E$789,СВЦЭМ!$A$39:$A$789,$A205,СВЦЭМ!$B$39:$B$789,S$191)+'СЕТ СН'!$F$15</f>
        <v>154.30782468999999</v>
      </c>
      <c r="T205" s="36">
        <f>SUMIFS(СВЦЭМ!$E$39:$E$789,СВЦЭМ!$A$39:$A$789,$A205,СВЦЭМ!$B$39:$B$789,T$191)+'СЕТ СН'!$F$15</f>
        <v>152.10226972000001</v>
      </c>
      <c r="U205" s="36">
        <f>SUMIFS(СВЦЭМ!$E$39:$E$789,СВЦЭМ!$A$39:$A$789,$A205,СВЦЭМ!$B$39:$B$789,U$191)+'СЕТ СН'!$F$15</f>
        <v>153.11111174000001</v>
      </c>
      <c r="V205" s="36">
        <f>SUMIFS(СВЦЭМ!$E$39:$E$789,СВЦЭМ!$A$39:$A$789,$A205,СВЦЭМ!$B$39:$B$789,V$191)+'СЕТ СН'!$F$15</f>
        <v>158.14269227</v>
      </c>
      <c r="W205" s="36">
        <f>SUMIFS(СВЦЭМ!$E$39:$E$789,СВЦЭМ!$A$39:$A$789,$A205,СВЦЭМ!$B$39:$B$789,W$191)+'СЕТ СН'!$F$15</f>
        <v>160.29233404999999</v>
      </c>
      <c r="X205" s="36">
        <f>SUMIFS(СВЦЭМ!$E$39:$E$789,СВЦЭМ!$A$39:$A$789,$A205,СВЦЭМ!$B$39:$B$789,X$191)+'СЕТ СН'!$F$15</f>
        <v>162.25086005</v>
      </c>
      <c r="Y205" s="36">
        <f>SUMIFS(СВЦЭМ!$E$39:$E$789,СВЦЭМ!$A$39:$A$789,$A205,СВЦЭМ!$B$39:$B$789,Y$191)+'СЕТ СН'!$F$15</f>
        <v>166.24558318000001</v>
      </c>
    </row>
    <row r="206" spans="1:25" ht="15.75" x14ac:dyDescent="0.2">
      <c r="A206" s="35">
        <f t="shared" si="5"/>
        <v>45641</v>
      </c>
      <c r="B206" s="36">
        <f>SUMIFS(СВЦЭМ!$E$39:$E$789,СВЦЭМ!$A$39:$A$789,$A206,СВЦЭМ!$B$39:$B$789,B$191)+'СЕТ СН'!$F$15</f>
        <v>166.10859442</v>
      </c>
      <c r="C206" s="36">
        <f>SUMIFS(СВЦЭМ!$E$39:$E$789,СВЦЭМ!$A$39:$A$789,$A206,СВЦЭМ!$B$39:$B$789,C$191)+'СЕТ СН'!$F$15</f>
        <v>166.74766507999999</v>
      </c>
      <c r="D206" s="36">
        <f>SUMIFS(СВЦЭМ!$E$39:$E$789,СВЦЭМ!$A$39:$A$789,$A206,СВЦЭМ!$B$39:$B$789,D$191)+'СЕТ СН'!$F$15</f>
        <v>170.02116957999999</v>
      </c>
      <c r="E206" s="36">
        <f>SUMIFS(СВЦЭМ!$E$39:$E$789,СВЦЭМ!$A$39:$A$789,$A206,СВЦЭМ!$B$39:$B$789,E$191)+'СЕТ СН'!$F$15</f>
        <v>170.85432449000001</v>
      </c>
      <c r="F206" s="36">
        <f>SUMIFS(СВЦЭМ!$E$39:$E$789,СВЦЭМ!$A$39:$A$789,$A206,СВЦЭМ!$B$39:$B$789,F$191)+'СЕТ СН'!$F$15</f>
        <v>171.56408361999999</v>
      </c>
      <c r="G206" s="36">
        <f>SUMIFS(СВЦЭМ!$E$39:$E$789,СВЦЭМ!$A$39:$A$789,$A206,СВЦЭМ!$B$39:$B$789,G$191)+'СЕТ СН'!$F$15</f>
        <v>170.11719163000001</v>
      </c>
      <c r="H206" s="36">
        <f>SUMIFS(СВЦЭМ!$E$39:$E$789,СВЦЭМ!$A$39:$A$789,$A206,СВЦЭМ!$B$39:$B$789,H$191)+'СЕТ СН'!$F$15</f>
        <v>168.64402104999999</v>
      </c>
      <c r="I206" s="36">
        <f>SUMIFS(СВЦЭМ!$E$39:$E$789,СВЦЭМ!$A$39:$A$789,$A206,СВЦЭМ!$B$39:$B$789,I$191)+'СЕТ СН'!$F$15</f>
        <v>169.27358677999999</v>
      </c>
      <c r="J206" s="36">
        <f>SUMIFS(СВЦЭМ!$E$39:$E$789,СВЦЭМ!$A$39:$A$789,$A206,СВЦЭМ!$B$39:$B$789,J$191)+'СЕТ СН'!$F$15</f>
        <v>162.94906567000001</v>
      </c>
      <c r="K206" s="36">
        <f>SUMIFS(СВЦЭМ!$E$39:$E$789,СВЦЭМ!$A$39:$A$789,$A206,СВЦЭМ!$B$39:$B$789,K$191)+'СЕТ СН'!$F$15</f>
        <v>156.21999403000001</v>
      </c>
      <c r="L206" s="36">
        <f>SUMIFS(СВЦЭМ!$E$39:$E$789,СВЦЭМ!$A$39:$A$789,$A206,СВЦЭМ!$B$39:$B$789,L$191)+'СЕТ СН'!$F$15</f>
        <v>153.61151813000001</v>
      </c>
      <c r="M206" s="36">
        <f>SUMIFS(СВЦЭМ!$E$39:$E$789,СВЦЭМ!$A$39:$A$789,$A206,СВЦЭМ!$B$39:$B$789,M$191)+'СЕТ СН'!$F$15</f>
        <v>154.60723052</v>
      </c>
      <c r="N206" s="36">
        <f>SUMIFS(СВЦЭМ!$E$39:$E$789,СВЦЭМ!$A$39:$A$789,$A206,СВЦЭМ!$B$39:$B$789,N$191)+'СЕТ СН'!$F$15</f>
        <v>157.74244188</v>
      </c>
      <c r="O206" s="36">
        <f>SUMIFS(СВЦЭМ!$E$39:$E$789,СВЦЭМ!$A$39:$A$789,$A206,СВЦЭМ!$B$39:$B$789,O$191)+'СЕТ СН'!$F$15</f>
        <v>159.04831611</v>
      </c>
      <c r="P206" s="36">
        <f>SUMIFS(СВЦЭМ!$E$39:$E$789,СВЦЭМ!$A$39:$A$789,$A206,СВЦЭМ!$B$39:$B$789,P$191)+'СЕТ СН'!$F$15</f>
        <v>161.03672341999999</v>
      </c>
      <c r="Q206" s="36">
        <f>SUMIFS(СВЦЭМ!$E$39:$E$789,СВЦЭМ!$A$39:$A$789,$A206,СВЦЭМ!$B$39:$B$789,Q$191)+'СЕТ СН'!$F$15</f>
        <v>162.50744972999999</v>
      </c>
      <c r="R206" s="36">
        <f>SUMIFS(СВЦЭМ!$E$39:$E$789,СВЦЭМ!$A$39:$A$789,$A206,СВЦЭМ!$B$39:$B$789,R$191)+'СЕТ СН'!$F$15</f>
        <v>161.54120836999999</v>
      </c>
      <c r="S206" s="36">
        <f>SUMIFS(СВЦЭМ!$E$39:$E$789,СВЦЭМ!$A$39:$A$789,$A206,СВЦЭМ!$B$39:$B$789,S$191)+'СЕТ СН'!$F$15</f>
        <v>156.35959661999999</v>
      </c>
      <c r="T206" s="36">
        <f>SUMIFS(СВЦЭМ!$E$39:$E$789,СВЦЭМ!$A$39:$A$789,$A206,СВЦЭМ!$B$39:$B$789,T$191)+'СЕТ СН'!$F$15</f>
        <v>154.42737033</v>
      </c>
      <c r="U206" s="36">
        <f>SUMIFS(СВЦЭМ!$E$39:$E$789,СВЦЭМ!$A$39:$A$789,$A206,СВЦЭМ!$B$39:$B$789,U$191)+'СЕТ СН'!$F$15</f>
        <v>155.52353733000001</v>
      </c>
      <c r="V206" s="36">
        <f>SUMIFS(СВЦЭМ!$E$39:$E$789,СВЦЭМ!$A$39:$A$789,$A206,СВЦЭМ!$B$39:$B$789,V$191)+'СЕТ СН'!$F$15</f>
        <v>156.58731774</v>
      </c>
      <c r="W206" s="36">
        <f>SUMIFS(СВЦЭМ!$E$39:$E$789,СВЦЭМ!$A$39:$A$789,$A206,СВЦЭМ!$B$39:$B$789,W$191)+'СЕТ СН'!$F$15</f>
        <v>157.76792789999999</v>
      </c>
      <c r="X206" s="36">
        <f>SUMIFS(СВЦЭМ!$E$39:$E$789,СВЦЭМ!$A$39:$A$789,$A206,СВЦЭМ!$B$39:$B$789,X$191)+'СЕТ СН'!$F$15</f>
        <v>162.44630738000001</v>
      </c>
      <c r="Y206" s="36">
        <f>SUMIFS(СВЦЭМ!$E$39:$E$789,СВЦЭМ!$A$39:$A$789,$A206,СВЦЭМ!$B$39:$B$789,Y$191)+'СЕТ СН'!$F$15</f>
        <v>164.81436780000001</v>
      </c>
    </row>
    <row r="207" spans="1:25" ht="15.75" x14ac:dyDescent="0.2">
      <c r="A207" s="35">
        <f t="shared" si="5"/>
        <v>45642</v>
      </c>
      <c r="B207" s="36">
        <f>SUMIFS(СВЦЭМ!$E$39:$E$789,СВЦЭМ!$A$39:$A$789,$A207,СВЦЭМ!$B$39:$B$789,B$191)+'СЕТ СН'!$F$15</f>
        <v>158.78715407999999</v>
      </c>
      <c r="C207" s="36">
        <f>SUMIFS(СВЦЭМ!$E$39:$E$789,СВЦЭМ!$A$39:$A$789,$A207,СВЦЭМ!$B$39:$B$789,C$191)+'СЕТ СН'!$F$15</f>
        <v>161.99379335</v>
      </c>
      <c r="D207" s="36">
        <f>SUMIFS(СВЦЭМ!$E$39:$E$789,СВЦЭМ!$A$39:$A$789,$A207,СВЦЭМ!$B$39:$B$789,D$191)+'СЕТ СН'!$F$15</f>
        <v>163.13094537000001</v>
      </c>
      <c r="E207" s="36">
        <f>SUMIFS(СВЦЭМ!$E$39:$E$789,СВЦЭМ!$A$39:$A$789,$A207,СВЦЭМ!$B$39:$B$789,E$191)+'СЕТ СН'!$F$15</f>
        <v>163.96413779</v>
      </c>
      <c r="F207" s="36">
        <f>SUMIFS(СВЦЭМ!$E$39:$E$789,СВЦЭМ!$A$39:$A$789,$A207,СВЦЭМ!$B$39:$B$789,F$191)+'СЕТ СН'!$F$15</f>
        <v>163.26894236000001</v>
      </c>
      <c r="G207" s="36">
        <f>SUMIFS(СВЦЭМ!$E$39:$E$789,СВЦЭМ!$A$39:$A$789,$A207,СВЦЭМ!$B$39:$B$789,G$191)+'СЕТ СН'!$F$15</f>
        <v>160.64026153</v>
      </c>
      <c r="H207" s="36">
        <f>SUMIFS(СВЦЭМ!$E$39:$E$789,СВЦЭМ!$A$39:$A$789,$A207,СВЦЭМ!$B$39:$B$789,H$191)+'СЕТ СН'!$F$15</f>
        <v>160.49004051</v>
      </c>
      <c r="I207" s="36">
        <f>SUMIFS(СВЦЭМ!$E$39:$E$789,СВЦЭМ!$A$39:$A$789,$A207,СВЦЭМ!$B$39:$B$789,I$191)+'СЕТ СН'!$F$15</f>
        <v>155.27767427000001</v>
      </c>
      <c r="J207" s="36">
        <f>SUMIFS(СВЦЭМ!$E$39:$E$789,СВЦЭМ!$A$39:$A$789,$A207,СВЦЭМ!$B$39:$B$789,J$191)+'СЕТ СН'!$F$15</f>
        <v>155.59787588</v>
      </c>
      <c r="K207" s="36">
        <f>SUMIFS(СВЦЭМ!$E$39:$E$789,СВЦЭМ!$A$39:$A$789,$A207,СВЦЭМ!$B$39:$B$789,K$191)+'СЕТ СН'!$F$15</f>
        <v>154.86009232000001</v>
      </c>
      <c r="L207" s="36">
        <f>SUMIFS(СВЦЭМ!$E$39:$E$789,СВЦЭМ!$A$39:$A$789,$A207,СВЦЭМ!$B$39:$B$789,L$191)+'СЕТ СН'!$F$15</f>
        <v>153.87556108999999</v>
      </c>
      <c r="M207" s="36">
        <f>SUMIFS(СВЦЭМ!$E$39:$E$789,СВЦЭМ!$A$39:$A$789,$A207,СВЦЭМ!$B$39:$B$789,M$191)+'СЕТ СН'!$F$15</f>
        <v>155.17374533</v>
      </c>
      <c r="N207" s="36">
        <f>SUMIFS(СВЦЭМ!$E$39:$E$789,СВЦЭМ!$A$39:$A$789,$A207,СВЦЭМ!$B$39:$B$789,N$191)+'СЕТ СН'!$F$15</f>
        <v>154.32933467000001</v>
      </c>
      <c r="O207" s="36">
        <f>SUMIFS(СВЦЭМ!$E$39:$E$789,СВЦЭМ!$A$39:$A$789,$A207,СВЦЭМ!$B$39:$B$789,O$191)+'СЕТ СН'!$F$15</f>
        <v>155.98954792999999</v>
      </c>
      <c r="P207" s="36">
        <f>SUMIFS(СВЦЭМ!$E$39:$E$789,СВЦЭМ!$A$39:$A$789,$A207,СВЦЭМ!$B$39:$B$789,P$191)+'СЕТ СН'!$F$15</f>
        <v>156.92075668000001</v>
      </c>
      <c r="Q207" s="36">
        <f>SUMIFS(СВЦЭМ!$E$39:$E$789,СВЦЭМ!$A$39:$A$789,$A207,СВЦЭМ!$B$39:$B$789,Q$191)+'СЕТ СН'!$F$15</f>
        <v>158.02874388000001</v>
      </c>
      <c r="R207" s="36">
        <f>SUMIFS(СВЦЭМ!$E$39:$E$789,СВЦЭМ!$A$39:$A$789,$A207,СВЦЭМ!$B$39:$B$789,R$191)+'СЕТ СН'!$F$15</f>
        <v>156.58115888</v>
      </c>
      <c r="S207" s="36">
        <f>SUMIFS(СВЦЭМ!$E$39:$E$789,СВЦЭМ!$A$39:$A$789,$A207,СВЦЭМ!$B$39:$B$789,S$191)+'СЕТ СН'!$F$15</f>
        <v>152.90205825999999</v>
      </c>
      <c r="T207" s="36">
        <f>SUMIFS(СВЦЭМ!$E$39:$E$789,СВЦЭМ!$A$39:$A$789,$A207,СВЦЭМ!$B$39:$B$789,T$191)+'СЕТ СН'!$F$15</f>
        <v>153.02684937000001</v>
      </c>
      <c r="U207" s="36">
        <f>SUMIFS(СВЦЭМ!$E$39:$E$789,СВЦЭМ!$A$39:$A$789,$A207,СВЦЭМ!$B$39:$B$789,U$191)+'СЕТ СН'!$F$15</f>
        <v>153.22198969999999</v>
      </c>
      <c r="V207" s="36">
        <f>SUMIFS(СВЦЭМ!$E$39:$E$789,СВЦЭМ!$A$39:$A$789,$A207,СВЦЭМ!$B$39:$B$789,V$191)+'СЕТ СН'!$F$15</f>
        <v>154.88928322000001</v>
      </c>
      <c r="W207" s="36">
        <f>SUMIFS(СВЦЭМ!$E$39:$E$789,СВЦЭМ!$A$39:$A$789,$A207,СВЦЭМ!$B$39:$B$789,W$191)+'СЕТ СН'!$F$15</f>
        <v>156.95734841000001</v>
      </c>
      <c r="X207" s="36">
        <f>SUMIFS(СВЦЭМ!$E$39:$E$789,СВЦЭМ!$A$39:$A$789,$A207,СВЦЭМ!$B$39:$B$789,X$191)+'СЕТ СН'!$F$15</f>
        <v>159.77064157000001</v>
      </c>
      <c r="Y207" s="36">
        <f>SUMIFS(СВЦЭМ!$E$39:$E$789,СВЦЭМ!$A$39:$A$789,$A207,СВЦЭМ!$B$39:$B$789,Y$191)+'СЕТ СН'!$F$15</f>
        <v>163.18800209</v>
      </c>
    </row>
    <row r="208" spans="1:25" ht="15.75" x14ac:dyDescent="0.2">
      <c r="A208" s="35">
        <f t="shared" si="5"/>
        <v>45643</v>
      </c>
      <c r="B208" s="36">
        <f>SUMIFS(СВЦЭМ!$E$39:$E$789,СВЦЭМ!$A$39:$A$789,$A208,СВЦЭМ!$B$39:$B$789,B$191)+'СЕТ СН'!$F$15</f>
        <v>176.23857555999999</v>
      </c>
      <c r="C208" s="36">
        <f>SUMIFS(СВЦЭМ!$E$39:$E$789,СВЦЭМ!$A$39:$A$789,$A208,СВЦЭМ!$B$39:$B$789,C$191)+'СЕТ СН'!$F$15</f>
        <v>181.22609134000001</v>
      </c>
      <c r="D208" s="36">
        <f>SUMIFS(СВЦЭМ!$E$39:$E$789,СВЦЭМ!$A$39:$A$789,$A208,СВЦЭМ!$B$39:$B$789,D$191)+'СЕТ СН'!$F$15</f>
        <v>185.08620783000001</v>
      </c>
      <c r="E208" s="36">
        <f>SUMIFS(СВЦЭМ!$E$39:$E$789,СВЦЭМ!$A$39:$A$789,$A208,СВЦЭМ!$B$39:$B$789,E$191)+'СЕТ СН'!$F$15</f>
        <v>187.42363076000001</v>
      </c>
      <c r="F208" s="36">
        <f>SUMIFS(СВЦЭМ!$E$39:$E$789,СВЦЭМ!$A$39:$A$789,$A208,СВЦЭМ!$B$39:$B$789,F$191)+'СЕТ СН'!$F$15</f>
        <v>188.89892330000001</v>
      </c>
      <c r="G208" s="36">
        <f>SUMIFS(СВЦЭМ!$E$39:$E$789,СВЦЭМ!$A$39:$A$789,$A208,СВЦЭМ!$B$39:$B$789,G$191)+'СЕТ СН'!$F$15</f>
        <v>190.14558024999999</v>
      </c>
      <c r="H208" s="36">
        <f>SUMIFS(СВЦЭМ!$E$39:$E$789,СВЦЭМ!$A$39:$A$789,$A208,СВЦЭМ!$B$39:$B$789,H$191)+'СЕТ СН'!$F$15</f>
        <v>183.44466184000001</v>
      </c>
      <c r="I208" s="36">
        <f>SUMIFS(СВЦЭМ!$E$39:$E$789,СВЦЭМ!$A$39:$A$789,$A208,СВЦЭМ!$B$39:$B$789,I$191)+'СЕТ СН'!$F$15</f>
        <v>175.87698674000001</v>
      </c>
      <c r="J208" s="36">
        <f>SUMIFS(СВЦЭМ!$E$39:$E$789,СВЦЭМ!$A$39:$A$789,$A208,СВЦЭМ!$B$39:$B$789,J$191)+'СЕТ СН'!$F$15</f>
        <v>172.77991438000001</v>
      </c>
      <c r="K208" s="36">
        <f>SUMIFS(СВЦЭМ!$E$39:$E$789,СВЦЭМ!$A$39:$A$789,$A208,СВЦЭМ!$B$39:$B$789,K$191)+'СЕТ СН'!$F$15</f>
        <v>167.62210841999999</v>
      </c>
      <c r="L208" s="36">
        <f>SUMIFS(СВЦЭМ!$E$39:$E$789,СВЦЭМ!$A$39:$A$789,$A208,СВЦЭМ!$B$39:$B$789,L$191)+'СЕТ СН'!$F$15</f>
        <v>165.44688439000001</v>
      </c>
      <c r="M208" s="36">
        <f>SUMIFS(СВЦЭМ!$E$39:$E$789,СВЦЭМ!$A$39:$A$789,$A208,СВЦЭМ!$B$39:$B$789,M$191)+'СЕТ СН'!$F$15</f>
        <v>166.40862082999999</v>
      </c>
      <c r="N208" s="36">
        <f>SUMIFS(СВЦЭМ!$E$39:$E$789,СВЦЭМ!$A$39:$A$789,$A208,СВЦЭМ!$B$39:$B$789,N$191)+'СЕТ СН'!$F$15</f>
        <v>168.0562674</v>
      </c>
      <c r="O208" s="36">
        <f>SUMIFS(СВЦЭМ!$E$39:$E$789,СВЦЭМ!$A$39:$A$789,$A208,СВЦЭМ!$B$39:$B$789,O$191)+'СЕТ СН'!$F$15</f>
        <v>168.35325896000001</v>
      </c>
      <c r="P208" s="36">
        <f>SUMIFS(СВЦЭМ!$E$39:$E$789,СВЦЭМ!$A$39:$A$789,$A208,СВЦЭМ!$B$39:$B$789,P$191)+'СЕТ СН'!$F$15</f>
        <v>168.46123657999999</v>
      </c>
      <c r="Q208" s="36">
        <f>SUMIFS(СВЦЭМ!$E$39:$E$789,СВЦЭМ!$A$39:$A$789,$A208,СВЦЭМ!$B$39:$B$789,Q$191)+'СЕТ СН'!$F$15</f>
        <v>169.84978401000001</v>
      </c>
      <c r="R208" s="36">
        <f>SUMIFS(СВЦЭМ!$E$39:$E$789,СВЦЭМ!$A$39:$A$789,$A208,СВЦЭМ!$B$39:$B$789,R$191)+'СЕТ СН'!$F$15</f>
        <v>169.13440555</v>
      </c>
      <c r="S208" s="36">
        <f>SUMIFS(СВЦЭМ!$E$39:$E$789,СВЦЭМ!$A$39:$A$789,$A208,СВЦЭМ!$B$39:$B$789,S$191)+'СЕТ СН'!$F$15</f>
        <v>166.48744629999999</v>
      </c>
      <c r="T208" s="36">
        <f>SUMIFS(СВЦЭМ!$E$39:$E$789,СВЦЭМ!$A$39:$A$789,$A208,СВЦЭМ!$B$39:$B$789,T$191)+'СЕТ СН'!$F$15</f>
        <v>170.27992448000001</v>
      </c>
      <c r="U208" s="36">
        <f>SUMIFS(СВЦЭМ!$E$39:$E$789,СВЦЭМ!$A$39:$A$789,$A208,СВЦЭМ!$B$39:$B$789,U$191)+'СЕТ СН'!$F$15</f>
        <v>170.00898094999999</v>
      </c>
      <c r="V208" s="36">
        <f>SUMIFS(СВЦЭМ!$E$39:$E$789,СВЦЭМ!$A$39:$A$789,$A208,СВЦЭМ!$B$39:$B$789,V$191)+'СЕТ СН'!$F$15</f>
        <v>175.19025189999999</v>
      </c>
      <c r="W208" s="36">
        <f>SUMIFS(СВЦЭМ!$E$39:$E$789,СВЦЭМ!$A$39:$A$789,$A208,СВЦЭМ!$B$39:$B$789,W$191)+'СЕТ СН'!$F$15</f>
        <v>177.46285098000001</v>
      </c>
      <c r="X208" s="36">
        <f>SUMIFS(СВЦЭМ!$E$39:$E$789,СВЦЭМ!$A$39:$A$789,$A208,СВЦЭМ!$B$39:$B$789,X$191)+'СЕТ СН'!$F$15</f>
        <v>179.13012074</v>
      </c>
      <c r="Y208" s="36">
        <f>SUMIFS(СВЦЭМ!$E$39:$E$789,СВЦЭМ!$A$39:$A$789,$A208,СВЦЭМ!$B$39:$B$789,Y$191)+'СЕТ СН'!$F$15</f>
        <v>180.28180608</v>
      </c>
    </row>
    <row r="209" spans="1:32" ht="15.75" x14ac:dyDescent="0.2">
      <c r="A209" s="35">
        <f t="shared" si="5"/>
        <v>45644</v>
      </c>
      <c r="B209" s="36">
        <f>SUMIFS(СВЦЭМ!$E$39:$E$789,СВЦЭМ!$A$39:$A$789,$A209,СВЦЭМ!$B$39:$B$789,B$191)+'СЕТ СН'!$F$15</f>
        <v>190.28370321</v>
      </c>
      <c r="C209" s="36">
        <f>SUMIFS(СВЦЭМ!$E$39:$E$789,СВЦЭМ!$A$39:$A$789,$A209,СВЦЭМ!$B$39:$B$789,C$191)+'СЕТ СН'!$F$15</f>
        <v>194.11602857</v>
      </c>
      <c r="D209" s="36">
        <f>SUMIFS(СВЦЭМ!$E$39:$E$789,СВЦЭМ!$A$39:$A$789,$A209,СВЦЭМ!$B$39:$B$789,D$191)+'СЕТ СН'!$F$15</f>
        <v>196.50306893999999</v>
      </c>
      <c r="E209" s="36">
        <f>SUMIFS(СВЦЭМ!$E$39:$E$789,СВЦЭМ!$A$39:$A$789,$A209,СВЦЭМ!$B$39:$B$789,E$191)+'СЕТ СН'!$F$15</f>
        <v>197.79914235000001</v>
      </c>
      <c r="F209" s="36">
        <f>SUMIFS(СВЦЭМ!$E$39:$E$789,СВЦЭМ!$A$39:$A$789,$A209,СВЦЭМ!$B$39:$B$789,F$191)+'СЕТ СН'!$F$15</f>
        <v>198.41968843000001</v>
      </c>
      <c r="G209" s="36">
        <f>SUMIFS(СВЦЭМ!$E$39:$E$789,СВЦЭМ!$A$39:$A$789,$A209,СВЦЭМ!$B$39:$B$789,G$191)+'СЕТ СН'!$F$15</f>
        <v>196.27666214000001</v>
      </c>
      <c r="H209" s="36">
        <f>SUMIFS(СВЦЭМ!$E$39:$E$789,СВЦЭМ!$A$39:$A$789,$A209,СВЦЭМ!$B$39:$B$789,H$191)+'СЕТ СН'!$F$15</f>
        <v>188.33406216</v>
      </c>
      <c r="I209" s="36">
        <f>SUMIFS(СВЦЭМ!$E$39:$E$789,СВЦЭМ!$A$39:$A$789,$A209,СВЦЭМ!$B$39:$B$789,I$191)+'СЕТ СН'!$F$15</f>
        <v>177.71447972999999</v>
      </c>
      <c r="J209" s="36">
        <f>SUMIFS(СВЦЭМ!$E$39:$E$789,СВЦЭМ!$A$39:$A$789,$A209,СВЦЭМ!$B$39:$B$789,J$191)+'СЕТ СН'!$F$15</f>
        <v>174.20902588000001</v>
      </c>
      <c r="K209" s="36">
        <f>SUMIFS(СВЦЭМ!$E$39:$E$789,СВЦЭМ!$A$39:$A$789,$A209,СВЦЭМ!$B$39:$B$789,K$191)+'СЕТ СН'!$F$15</f>
        <v>169.28798069999999</v>
      </c>
      <c r="L209" s="36">
        <f>SUMIFS(СВЦЭМ!$E$39:$E$789,СВЦЭМ!$A$39:$A$789,$A209,СВЦЭМ!$B$39:$B$789,L$191)+'СЕТ СН'!$F$15</f>
        <v>166.22518606</v>
      </c>
      <c r="M209" s="36">
        <f>SUMIFS(СВЦЭМ!$E$39:$E$789,СВЦЭМ!$A$39:$A$789,$A209,СВЦЭМ!$B$39:$B$789,M$191)+'СЕТ СН'!$F$15</f>
        <v>171.90052661999999</v>
      </c>
      <c r="N209" s="36">
        <f>SUMIFS(СВЦЭМ!$E$39:$E$789,СВЦЭМ!$A$39:$A$789,$A209,СВЦЭМ!$B$39:$B$789,N$191)+'СЕТ СН'!$F$15</f>
        <v>173.37570794000001</v>
      </c>
      <c r="O209" s="36">
        <f>SUMIFS(СВЦЭМ!$E$39:$E$789,СВЦЭМ!$A$39:$A$789,$A209,СВЦЭМ!$B$39:$B$789,O$191)+'СЕТ СН'!$F$15</f>
        <v>172.46268954000001</v>
      </c>
      <c r="P209" s="36">
        <f>SUMIFS(СВЦЭМ!$E$39:$E$789,СВЦЭМ!$A$39:$A$789,$A209,СВЦЭМ!$B$39:$B$789,P$191)+'СЕТ СН'!$F$15</f>
        <v>171.72880943999999</v>
      </c>
      <c r="Q209" s="36">
        <f>SUMIFS(СВЦЭМ!$E$39:$E$789,СВЦЭМ!$A$39:$A$789,$A209,СВЦЭМ!$B$39:$B$789,Q$191)+'СЕТ СН'!$F$15</f>
        <v>172.97130462000001</v>
      </c>
      <c r="R209" s="36">
        <f>SUMIFS(СВЦЭМ!$E$39:$E$789,СВЦЭМ!$A$39:$A$789,$A209,СВЦЭМ!$B$39:$B$789,R$191)+'СЕТ СН'!$F$15</f>
        <v>172.71151893999999</v>
      </c>
      <c r="S209" s="36">
        <f>SUMIFS(СВЦЭМ!$E$39:$E$789,СВЦЭМ!$A$39:$A$789,$A209,СВЦЭМ!$B$39:$B$789,S$191)+'СЕТ СН'!$F$15</f>
        <v>169.73128320000001</v>
      </c>
      <c r="T209" s="36">
        <f>SUMIFS(СВЦЭМ!$E$39:$E$789,СВЦЭМ!$A$39:$A$789,$A209,СВЦЭМ!$B$39:$B$789,T$191)+'СЕТ СН'!$F$15</f>
        <v>169.25215057</v>
      </c>
      <c r="U209" s="36">
        <f>SUMIFS(СВЦЭМ!$E$39:$E$789,СВЦЭМ!$A$39:$A$789,$A209,СВЦЭМ!$B$39:$B$789,U$191)+'СЕТ СН'!$F$15</f>
        <v>169.59378283000001</v>
      </c>
      <c r="V209" s="36">
        <f>SUMIFS(СВЦЭМ!$E$39:$E$789,СВЦЭМ!$A$39:$A$789,$A209,СВЦЭМ!$B$39:$B$789,V$191)+'СЕТ СН'!$F$15</f>
        <v>174.24971428000001</v>
      </c>
      <c r="W209" s="36">
        <f>SUMIFS(СВЦЭМ!$E$39:$E$789,СВЦЭМ!$A$39:$A$789,$A209,СВЦЭМ!$B$39:$B$789,W$191)+'СЕТ СН'!$F$15</f>
        <v>176.76192427999999</v>
      </c>
      <c r="X209" s="36">
        <f>SUMIFS(СВЦЭМ!$E$39:$E$789,СВЦЭМ!$A$39:$A$789,$A209,СВЦЭМ!$B$39:$B$789,X$191)+'СЕТ СН'!$F$15</f>
        <v>177.48454046000001</v>
      </c>
      <c r="Y209" s="36">
        <f>SUMIFS(СВЦЭМ!$E$39:$E$789,СВЦЭМ!$A$39:$A$789,$A209,СВЦЭМ!$B$39:$B$789,Y$191)+'СЕТ СН'!$F$15</f>
        <v>182.14248064</v>
      </c>
    </row>
    <row r="210" spans="1:32" ht="15.75" x14ac:dyDescent="0.2">
      <c r="A210" s="35">
        <f t="shared" si="5"/>
        <v>45645</v>
      </c>
      <c r="B210" s="36">
        <f>SUMIFS(СВЦЭМ!$E$39:$E$789,СВЦЭМ!$A$39:$A$789,$A210,СВЦЭМ!$B$39:$B$789,B$191)+'СЕТ СН'!$F$15</f>
        <v>174.34973725</v>
      </c>
      <c r="C210" s="36">
        <f>SUMIFS(СВЦЭМ!$E$39:$E$789,СВЦЭМ!$A$39:$A$789,$A210,СВЦЭМ!$B$39:$B$789,C$191)+'СЕТ СН'!$F$15</f>
        <v>176.09473481000001</v>
      </c>
      <c r="D210" s="36">
        <f>SUMIFS(СВЦЭМ!$E$39:$E$789,СВЦЭМ!$A$39:$A$789,$A210,СВЦЭМ!$B$39:$B$789,D$191)+'СЕТ СН'!$F$15</f>
        <v>181.88179013999999</v>
      </c>
      <c r="E210" s="36">
        <f>SUMIFS(СВЦЭМ!$E$39:$E$789,СВЦЭМ!$A$39:$A$789,$A210,СВЦЭМ!$B$39:$B$789,E$191)+'СЕТ СН'!$F$15</f>
        <v>182.26515813</v>
      </c>
      <c r="F210" s="36">
        <f>SUMIFS(СВЦЭМ!$E$39:$E$789,СВЦЭМ!$A$39:$A$789,$A210,СВЦЭМ!$B$39:$B$789,F$191)+'СЕТ СН'!$F$15</f>
        <v>183.84442023</v>
      </c>
      <c r="G210" s="36">
        <f>SUMIFS(СВЦЭМ!$E$39:$E$789,СВЦЭМ!$A$39:$A$789,$A210,СВЦЭМ!$B$39:$B$789,G$191)+'СЕТ СН'!$F$15</f>
        <v>181.95713481000001</v>
      </c>
      <c r="H210" s="36">
        <f>SUMIFS(СВЦЭМ!$E$39:$E$789,СВЦЭМ!$A$39:$A$789,$A210,СВЦЭМ!$B$39:$B$789,H$191)+'СЕТ СН'!$F$15</f>
        <v>178.59714789</v>
      </c>
      <c r="I210" s="36">
        <f>SUMIFS(СВЦЭМ!$E$39:$E$789,СВЦЭМ!$A$39:$A$789,$A210,СВЦЭМ!$B$39:$B$789,I$191)+'СЕТ СН'!$F$15</f>
        <v>172.74865169</v>
      </c>
      <c r="J210" s="36">
        <f>SUMIFS(СВЦЭМ!$E$39:$E$789,СВЦЭМ!$A$39:$A$789,$A210,СВЦЭМ!$B$39:$B$789,J$191)+'СЕТ СН'!$F$15</f>
        <v>168.62639408999999</v>
      </c>
      <c r="K210" s="36">
        <f>SUMIFS(СВЦЭМ!$E$39:$E$789,СВЦЭМ!$A$39:$A$789,$A210,СВЦЭМ!$B$39:$B$789,K$191)+'СЕТ СН'!$F$15</f>
        <v>163.58993749000001</v>
      </c>
      <c r="L210" s="36">
        <f>SUMIFS(СВЦЭМ!$E$39:$E$789,СВЦЭМ!$A$39:$A$789,$A210,СВЦЭМ!$B$39:$B$789,L$191)+'СЕТ СН'!$F$15</f>
        <v>163.50308089999999</v>
      </c>
      <c r="M210" s="36">
        <f>SUMIFS(СВЦЭМ!$E$39:$E$789,СВЦЭМ!$A$39:$A$789,$A210,СВЦЭМ!$B$39:$B$789,M$191)+'СЕТ СН'!$F$15</f>
        <v>165.90738340999999</v>
      </c>
      <c r="N210" s="36">
        <f>SUMIFS(СВЦЭМ!$E$39:$E$789,СВЦЭМ!$A$39:$A$789,$A210,СВЦЭМ!$B$39:$B$789,N$191)+'СЕТ СН'!$F$15</f>
        <v>166.53430599000001</v>
      </c>
      <c r="O210" s="36">
        <f>SUMIFS(СВЦЭМ!$E$39:$E$789,СВЦЭМ!$A$39:$A$789,$A210,СВЦЭМ!$B$39:$B$789,O$191)+'СЕТ СН'!$F$15</f>
        <v>171.23219852</v>
      </c>
      <c r="P210" s="36">
        <f>SUMIFS(СВЦЭМ!$E$39:$E$789,СВЦЭМ!$A$39:$A$789,$A210,СВЦЭМ!$B$39:$B$789,P$191)+'СЕТ СН'!$F$15</f>
        <v>172.32348418000001</v>
      </c>
      <c r="Q210" s="36">
        <f>SUMIFS(СВЦЭМ!$E$39:$E$789,СВЦЭМ!$A$39:$A$789,$A210,СВЦЭМ!$B$39:$B$789,Q$191)+'СЕТ СН'!$F$15</f>
        <v>170.42428831999999</v>
      </c>
      <c r="R210" s="36">
        <f>SUMIFS(СВЦЭМ!$E$39:$E$789,СВЦЭМ!$A$39:$A$789,$A210,СВЦЭМ!$B$39:$B$789,R$191)+'СЕТ СН'!$F$15</f>
        <v>167.08126680999999</v>
      </c>
      <c r="S210" s="36">
        <f>SUMIFS(СВЦЭМ!$E$39:$E$789,СВЦЭМ!$A$39:$A$789,$A210,СВЦЭМ!$B$39:$B$789,S$191)+'СЕТ СН'!$F$15</f>
        <v>164.01664167999999</v>
      </c>
      <c r="T210" s="36">
        <f>SUMIFS(СВЦЭМ!$E$39:$E$789,СВЦЭМ!$A$39:$A$789,$A210,СВЦЭМ!$B$39:$B$789,T$191)+'СЕТ СН'!$F$15</f>
        <v>161.54034834999999</v>
      </c>
      <c r="U210" s="36">
        <f>SUMIFS(СВЦЭМ!$E$39:$E$789,СВЦЭМ!$A$39:$A$789,$A210,СВЦЭМ!$B$39:$B$789,U$191)+'СЕТ СН'!$F$15</f>
        <v>161.84837178000001</v>
      </c>
      <c r="V210" s="36">
        <f>SUMIFS(СВЦЭМ!$E$39:$E$789,СВЦЭМ!$A$39:$A$789,$A210,СВЦЭМ!$B$39:$B$789,V$191)+'СЕТ СН'!$F$15</f>
        <v>163.3615829</v>
      </c>
      <c r="W210" s="36">
        <f>SUMIFS(СВЦЭМ!$E$39:$E$789,СВЦЭМ!$A$39:$A$789,$A210,СВЦЭМ!$B$39:$B$789,W$191)+'СЕТ СН'!$F$15</f>
        <v>168.58344858999999</v>
      </c>
      <c r="X210" s="36">
        <f>SUMIFS(СВЦЭМ!$E$39:$E$789,СВЦЭМ!$A$39:$A$789,$A210,СВЦЭМ!$B$39:$B$789,X$191)+'СЕТ СН'!$F$15</f>
        <v>170.38312162</v>
      </c>
      <c r="Y210" s="36">
        <f>SUMIFS(СВЦЭМ!$E$39:$E$789,СВЦЭМ!$A$39:$A$789,$A210,СВЦЭМ!$B$39:$B$789,Y$191)+'СЕТ СН'!$F$15</f>
        <v>172.22550670999999</v>
      </c>
    </row>
    <row r="211" spans="1:32" ht="15.75" x14ac:dyDescent="0.2">
      <c r="A211" s="35">
        <f t="shared" si="5"/>
        <v>45646</v>
      </c>
      <c r="B211" s="36">
        <f>SUMIFS(СВЦЭМ!$E$39:$E$789,СВЦЭМ!$A$39:$A$789,$A211,СВЦЭМ!$B$39:$B$789,B$191)+'СЕТ СН'!$F$15</f>
        <v>175.28429559</v>
      </c>
      <c r="C211" s="36">
        <f>SUMIFS(СВЦЭМ!$E$39:$E$789,СВЦЭМ!$A$39:$A$789,$A211,СВЦЭМ!$B$39:$B$789,C$191)+'СЕТ СН'!$F$15</f>
        <v>178.30800600000001</v>
      </c>
      <c r="D211" s="36">
        <f>SUMIFS(СВЦЭМ!$E$39:$E$789,СВЦЭМ!$A$39:$A$789,$A211,СВЦЭМ!$B$39:$B$789,D$191)+'СЕТ СН'!$F$15</f>
        <v>179.29236646000001</v>
      </c>
      <c r="E211" s="36">
        <f>SUMIFS(СВЦЭМ!$E$39:$E$789,СВЦЭМ!$A$39:$A$789,$A211,СВЦЭМ!$B$39:$B$789,E$191)+'СЕТ СН'!$F$15</f>
        <v>180.78296646999999</v>
      </c>
      <c r="F211" s="36">
        <f>SUMIFS(СВЦЭМ!$E$39:$E$789,СВЦЭМ!$A$39:$A$789,$A211,СВЦЭМ!$B$39:$B$789,F$191)+'СЕТ СН'!$F$15</f>
        <v>180.57032011999999</v>
      </c>
      <c r="G211" s="36">
        <f>SUMIFS(СВЦЭМ!$E$39:$E$789,СВЦЭМ!$A$39:$A$789,$A211,СВЦЭМ!$B$39:$B$789,G$191)+'СЕТ СН'!$F$15</f>
        <v>179.01403607</v>
      </c>
      <c r="H211" s="36">
        <f>SUMIFS(СВЦЭМ!$E$39:$E$789,СВЦЭМ!$A$39:$A$789,$A211,СВЦЭМ!$B$39:$B$789,H$191)+'СЕТ СН'!$F$15</f>
        <v>177.83114087000001</v>
      </c>
      <c r="I211" s="36">
        <f>SUMIFS(СВЦЭМ!$E$39:$E$789,СВЦЭМ!$A$39:$A$789,$A211,СВЦЭМ!$B$39:$B$789,I$191)+'СЕТ СН'!$F$15</f>
        <v>168.87634026000001</v>
      </c>
      <c r="J211" s="36">
        <f>SUMIFS(СВЦЭМ!$E$39:$E$789,СВЦЭМ!$A$39:$A$789,$A211,СВЦЭМ!$B$39:$B$789,J$191)+'СЕТ СН'!$F$15</f>
        <v>162.27280114000001</v>
      </c>
      <c r="K211" s="36">
        <f>SUMIFS(СВЦЭМ!$E$39:$E$789,СВЦЭМ!$A$39:$A$789,$A211,СВЦЭМ!$B$39:$B$789,K$191)+'СЕТ СН'!$F$15</f>
        <v>158.91453827999999</v>
      </c>
      <c r="L211" s="36">
        <f>SUMIFS(СВЦЭМ!$E$39:$E$789,СВЦЭМ!$A$39:$A$789,$A211,СВЦЭМ!$B$39:$B$789,L$191)+'СЕТ СН'!$F$15</f>
        <v>158.86984269999999</v>
      </c>
      <c r="M211" s="36">
        <f>SUMIFS(СВЦЭМ!$E$39:$E$789,СВЦЭМ!$A$39:$A$789,$A211,СВЦЭМ!$B$39:$B$789,M$191)+'СЕТ СН'!$F$15</f>
        <v>158.38619613</v>
      </c>
      <c r="N211" s="36">
        <f>SUMIFS(СВЦЭМ!$E$39:$E$789,СВЦЭМ!$A$39:$A$789,$A211,СВЦЭМ!$B$39:$B$789,N$191)+'СЕТ СН'!$F$15</f>
        <v>158.82247085</v>
      </c>
      <c r="O211" s="36">
        <f>SUMIFS(СВЦЭМ!$E$39:$E$789,СВЦЭМ!$A$39:$A$789,$A211,СВЦЭМ!$B$39:$B$789,O$191)+'СЕТ СН'!$F$15</f>
        <v>159.72851990999999</v>
      </c>
      <c r="P211" s="36">
        <f>SUMIFS(СВЦЭМ!$E$39:$E$789,СВЦЭМ!$A$39:$A$789,$A211,СВЦЭМ!$B$39:$B$789,P$191)+'СЕТ СН'!$F$15</f>
        <v>160.48395657</v>
      </c>
      <c r="Q211" s="36">
        <f>SUMIFS(СВЦЭМ!$E$39:$E$789,СВЦЭМ!$A$39:$A$789,$A211,СВЦЭМ!$B$39:$B$789,Q$191)+'СЕТ СН'!$F$15</f>
        <v>156.59989576000001</v>
      </c>
      <c r="R211" s="36">
        <f>SUMIFS(СВЦЭМ!$E$39:$E$789,СВЦЭМ!$A$39:$A$789,$A211,СВЦЭМ!$B$39:$B$789,R$191)+'СЕТ СН'!$F$15</f>
        <v>157.54754191999999</v>
      </c>
      <c r="S211" s="36">
        <f>SUMIFS(СВЦЭМ!$E$39:$E$789,СВЦЭМ!$A$39:$A$789,$A211,СВЦЭМ!$B$39:$B$789,S$191)+'СЕТ СН'!$F$15</f>
        <v>157.89623531999999</v>
      </c>
      <c r="T211" s="36">
        <f>SUMIFS(СВЦЭМ!$E$39:$E$789,СВЦЭМ!$A$39:$A$789,$A211,СВЦЭМ!$B$39:$B$789,T$191)+'СЕТ СН'!$F$15</f>
        <v>155.75097220000001</v>
      </c>
      <c r="U211" s="36">
        <f>SUMIFS(СВЦЭМ!$E$39:$E$789,СВЦЭМ!$A$39:$A$789,$A211,СВЦЭМ!$B$39:$B$789,U$191)+'СЕТ СН'!$F$15</f>
        <v>157.35059307</v>
      </c>
      <c r="V211" s="36">
        <f>SUMIFS(СВЦЭМ!$E$39:$E$789,СВЦЭМ!$A$39:$A$789,$A211,СВЦЭМ!$B$39:$B$789,V$191)+'СЕТ СН'!$F$15</f>
        <v>160.23881747999999</v>
      </c>
      <c r="W211" s="36">
        <f>SUMIFS(СВЦЭМ!$E$39:$E$789,СВЦЭМ!$A$39:$A$789,$A211,СВЦЭМ!$B$39:$B$789,W$191)+'СЕТ СН'!$F$15</f>
        <v>166.10959291</v>
      </c>
      <c r="X211" s="36">
        <f>SUMIFS(СВЦЭМ!$E$39:$E$789,СВЦЭМ!$A$39:$A$789,$A211,СВЦЭМ!$B$39:$B$789,X$191)+'СЕТ СН'!$F$15</f>
        <v>167.58243942999999</v>
      </c>
      <c r="Y211" s="36">
        <f>SUMIFS(СВЦЭМ!$E$39:$E$789,СВЦЭМ!$A$39:$A$789,$A211,СВЦЭМ!$B$39:$B$789,Y$191)+'СЕТ СН'!$F$15</f>
        <v>168.16029813</v>
      </c>
    </row>
    <row r="212" spans="1:32" ht="15.75" x14ac:dyDescent="0.2">
      <c r="A212" s="35">
        <f t="shared" si="5"/>
        <v>45647</v>
      </c>
      <c r="B212" s="36">
        <f>SUMIFS(СВЦЭМ!$E$39:$E$789,СВЦЭМ!$A$39:$A$789,$A212,СВЦЭМ!$B$39:$B$789,B$191)+'СЕТ СН'!$F$15</f>
        <v>175.43584566000001</v>
      </c>
      <c r="C212" s="36">
        <f>SUMIFS(СВЦЭМ!$E$39:$E$789,СВЦЭМ!$A$39:$A$789,$A212,СВЦЭМ!$B$39:$B$789,C$191)+'СЕТ СН'!$F$15</f>
        <v>173.89558302</v>
      </c>
      <c r="D212" s="36">
        <f>SUMIFS(СВЦЭМ!$E$39:$E$789,СВЦЭМ!$A$39:$A$789,$A212,СВЦЭМ!$B$39:$B$789,D$191)+'СЕТ СН'!$F$15</f>
        <v>179.62205853</v>
      </c>
      <c r="E212" s="36">
        <f>SUMIFS(СВЦЭМ!$E$39:$E$789,СВЦЭМ!$A$39:$A$789,$A212,СВЦЭМ!$B$39:$B$789,E$191)+'СЕТ СН'!$F$15</f>
        <v>182.99423641999999</v>
      </c>
      <c r="F212" s="36">
        <f>SUMIFS(СВЦЭМ!$E$39:$E$789,СВЦЭМ!$A$39:$A$789,$A212,СВЦЭМ!$B$39:$B$789,F$191)+'СЕТ СН'!$F$15</f>
        <v>183.97748582</v>
      </c>
      <c r="G212" s="36">
        <f>SUMIFS(СВЦЭМ!$E$39:$E$789,СВЦЭМ!$A$39:$A$789,$A212,СВЦЭМ!$B$39:$B$789,G$191)+'СЕТ СН'!$F$15</f>
        <v>182.32617948000001</v>
      </c>
      <c r="H212" s="36">
        <f>SUMIFS(СВЦЭМ!$E$39:$E$789,СВЦЭМ!$A$39:$A$789,$A212,СВЦЭМ!$B$39:$B$789,H$191)+'СЕТ СН'!$F$15</f>
        <v>180.28721795999999</v>
      </c>
      <c r="I212" s="36">
        <f>SUMIFS(СВЦЭМ!$E$39:$E$789,СВЦЭМ!$A$39:$A$789,$A212,СВЦЭМ!$B$39:$B$789,I$191)+'СЕТ СН'!$F$15</f>
        <v>175.87864822</v>
      </c>
      <c r="J212" s="36">
        <f>SUMIFS(СВЦЭМ!$E$39:$E$789,СВЦЭМ!$A$39:$A$789,$A212,СВЦЭМ!$B$39:$B$789,J$191)+'СЕТ СН'!$F$15</f>
        <v>170.45489287000001</v>
      </c>
      <c r="K212" s="36">
        <f>SUMIFS(СВЦЭМ!$E$39:$E$789,СВЦЭМ!$A$39:$A$789,$A212,СВЦЭМ!$B$39:$B$789,K$191)+'СЕТ СН'!$F$15</f>
        <v>163.01204393</v>
      </c>
      <c r="L212" s="36">
        <f>SUMIFS(СВЦЭМ!$E$39:$E$789,СВЦЭМ!$A$39:$A$789,$A212,СВЦЭМ!$B$39:$B$789,L$191)+'СЕТ СН'!$F$15</f>
        <v>160.70210026999999</v>
      </c>
      <c r="M212" s="36">
        <f>SUMIFS(СВЦЭМ!$E$39:$E$789,СВЦЭМ!$A$39:$A$789,$A212,СВЦЭМ!$B$39:$B$789,M$191)+'СЕТ СН'!$F$15</f>
        <v>160.47291508999999</v>
      </c>
      <c r="N212" s="36">
        <f>SUMIFS(СВЦЭМ!$E$39:$E$789,СВЦЭМ!$A$39:$A$789,$A212,СВЦЭМ!$B$39:$B$789,N$191)+'СЕТ СН'!$F$15</f>
        <v>161.32734245</v>
      </c>
      <c r="O212" s="36">
        <f>SUMIFS(СВЦЭМ!$E$39:$E$789,СВЦЭМ!$A$39:$A$789,$A212,СВЦЭМ!$B$39:$B$789,O$191)+'СЕТ СН'!$F$15</f>
        <v>162.4876759</v>
      </c>
      <c r="P212" s="36">
        <f>SUMIFS(СВЦЭМ!$E$39:$E$789,СВЦЭМ!$A$39:$A$789,$A212,СВЦЭМ!$B$39:$B$789,P$191)+'СЕТ СН'!$F$15</f>
        <v>162.19212066</v>
      </c>
      <c r="Q212" s="36">
        <f>SUMIFS(СВЦЭМ!$E$39:$E$789,СВЦЭМ!$A$39:$A$789,$A212,СВЦЭМ!$B$39:$B$789,Q$191)+'СЕТ СН'!$F$15</f>
        <v>161.68860420999999</v>
      </c>
      <c r="R212" s="36">
        <f>SUMIFS(СВЦЭМ!$E$39:$E$789,СВЦЭМ!$A$39:$A$789,$A212,СВЦЭМ!$B$39:$B$789,R$191)+'СЕТ СН'!$F$15</f>
        <v>162.52331597</v>
      </c>
      <c r="S212" s="36">
        <f>SUMIFS(СВЦЭМ!$E$39:$E$789,СВЦЭМ!$A$39:$A$789,$A212,СВЦЭМ!$B$39:$B$789,S$191)+'СЕТ СН'!$F$15</f>
        <v>161.68877681000001</v>
      </c>
      <c r="T212" s="36">
        <f>SUMIFS(СВЦЭМ!$E$39:$E$789,СВЦЭМ!$A$39:$A$789,$A212,СВЦЭМ!$B$39:$B$789,T$191)+'СЕТ СН'!$F$15</f>
        <v>159.26145840000001</v>
      </c>
      <c r="U212" s="36">
        <f>SUMIFS(СВЦЭМ!$E$39:$E$789,СВЦЭМ!$A$39:$A$789,$A212,СВЦЭМ!$B$39:$B$789,U$191)+'СЕТ СН'!$F$15</f>
        <v>160.71964309000001</v>
      </c>
      <c r="V212" s="36">
        <f>SUMIFS(СВЦЭМ!$E$39:$E$789,СВЦЭМ!$A$39:$A$789,$A212,СВЦЭМ!$B$39:$B$789,V$191)+'СЕТ СН'!$F$15</f>
        <v>164.01773624</v>
      </c>
      <c r="W212" s="36">
        <f>SUMIFS(СВЦЭМ!$E$39:$E$789,СВЦЭМ!$A$39:$A$789,$A212,СВЦЭМ!$B$39:$B$789,W$191)+'СЕТ СН'!$F$15</f>
        <v>164.71766635</v>
      </c>
      <c r="X212" s="36">
        <f>SUMIFS(СВЦЭМ!$E$39:$E$789,СВЦЭМ!$A$39:$A$789,$A212,СВЦЭМ!$B$39:$B$789,X$191)+'СЕТ СН'!$F$15</f>
        <v>167.54959843</v>
      </c>
      <c r="Y212" s="36">
        <f>SUMIFS(СВЦЭМ!$E$39:$E$789,СВЦЭМ!$A$39:$A$789,$A212,СВЦЭМ!$B$39:$B$789,Y$191)+'СЕТ СН'!$F$15</f>
        <v>169.43423806999999</v>
      </c>
    </row>
    <row r="213" spans="1:32" ht="15.75" x14ac:dyDescent="0.2">
      <c r="A213" s="35">
        <f t="shared" si="5"/>
        <v>45648</v>
      </c>
      <c r="B213" s="36">
        <f>SUMIFS(СВЦЭМ!$E$39:$E$789,СВЦЭМ!$A$39:$A$789,$A213,СВЦЭМ!$B$39:$B$789,B$191)+'СЕТ СН'!$F$15</f>
        <v>171.42111281999999</v>
      </c>
      <c r="C213" s="36">
        <f>SUMIFS(СВЦЭМ!$E$39:$E$789,СВЦЭМ!$A$39:$A$789,$A213,СВЦЭМ!$B$39:$B$789,C$191)+'СЕТ СН'!$F$15</f>
        <v>181.00576511</v>
      </c>
      <c r="D213" s="36">
        <f>SUMIFS(СВЦЭМ!$E$39:$E$789,СВЦЭМ!$A$39:$A$789,$A213,СВЦЭМ!$B$39:$B$789,D$191)+'СЕТ СН'!$F$15</f>
        <v>182.80958651</v>
      </c>
      <c r="E213" s="36">
        <f>SUMIFS(СВЦЭМ!$E$39:$E$789,СВЦЭМ!$A$39:$A$789,$A213,СВЦЭМ!$B$39:$B$789,E$191)+'СЕТ СН'!$F$15</f>
        <v>184.67594471999999</v>
      </c>
      <c r="F213" s="36">
        <f>SUMIFS(СВЦЭМ!$E$39:$E$789,СВЦЭМ!$A$39:$A$789,$A213,СВЦЭМ!$B$39:$B$789,F$191)+'СЕТ СН'!$F$15</f>
        <v>185.37843654</v>
      </c>
      <c r="G213" s="36">
        <f>SUMIFS(СВЦЭМ!$E$39:$E$789,СВЦЭМ!$A$39:$A$789,$A213,СВЦЭМ!$B$39:$B$789,G$191)+'СЕТ СН'!$F$15</f>
        <v>185.59798549999999</v>
      </c>
      <c r="H213" s="36">
        <f>SUMIFS(СВЦЭМ!$E$39:$E$789,СВЦЭМ!$A$39:$A$789,$A213,СВЦЭМ!$B$39:$B$789,H$191)+'СЕТ СН'!$F$15</f>
        <v>183.69643391</v>
      </c>
      <c r="I213" s="36">
        <f>SUMIFS(СВЦЭМ!$E$39:$E$789,СВЦЭМ!$A$39:$A$789,$A213,СВЦЭМ!$B$39:$B$789,I$191)+'СЕТ СН'!$F$15</f>
        <v>181.35842525999999</v>
      </c>
      <c r="J213" s="36">
        <f>SUMIFS(СВЦЭМ!$E$39:$E$789,СВЦЭМ!$A$39:$A$789,$A213,СВЦЭМ!$B$39:$B$789,J$191)+'СЕТ СН'!$F$15</f>
        <v>172.9586529</v>
      </c>
      <c r="K213" s="36">
        <f>SUMIFS(СВЦЭМ!$E$39:$E$789,СВЦЭМ!$A$39:$A$789,$A213,СВЦЭМ!$B$39:$B$789,K$191)+'СЕТ СН'!$F$15</f>
        <v>169.40061098999999</v>
      </c>
      <c r="L213" s="36">
        <f>SUMIFS(СВЦЭМ!$E$39:$E$789,СВЦЭМ!$A$39:$A$789,$A213,СВЦЭМ!$B$39:$B$789,L$191)+'СЕТ СН'!$F$15</f>
        <v>165.88795278000001</v>
      </c>
      <c r="M213" s="36">
        <f>SUMIFS(СВЦЭМ!$E$39:$E$789,СВЦЭМ!$A$39:$A$789,$A213,СВЦЭМ!$B$39:$B$789,M$191)+'СЕТ СН'!$F$15</f>
        <v>165.54729068</v>
      </c>
      <c r="N213" s="36">
        <f>SUMIFS(СВЦЭМ!$E$39:$E$789,СВЦЭМ!$A$39:$A$789,$A213,СВЦЭМ!$B$39:$B$789,N$191)+'СЕТ СН'!$F$15</f>
        <v>166.49471548</v>
      </c>
      <c r="O213" s="36">
        <f>SUMIFS(СВЦЭМ!$E$39:$E$789,СВЦЭМ!$A$39:$A$789,$A213,СВЦЭМ!$B$39:$B$789,O$191)+'СЕТ СН'!$F$15</f>
        <v>168.14234414000001</v>
      </c>
      <c r="P213" s="36">
        <f>SUMIFS(СВЦЭМ!$E$39:$E$789,СВЦЭМ!$A$39:$A$789,$A213,СВЦЭМ!$B$39:$B$789,P$191)+'СЕТ СН'!$F$15</f>
        <v>169.11212885</v>
      </c>
      <c r="Q213" s="36">
        <f>SUMIFS(СВЦЭМ!$E$39:$E$789,СВЦЭМ!$A$39:$A$789,$A213,СВЦЭМ!$B$39:$B$789,Q$191)+'СЕТ СН'!$F$15</f>
        <v>171.12274550000001</v>
      </c>
      <c r="R213" s="36">
        <f>SUMIFS(СВЦЭМ!$E$39:$E$789,СВЦЭМ!$A$39:$A$789,$A213,СВЦЭМ!$B$39:$B$789,R$191)+'СЕТ СН'!$F$15</f>
        <v>169.86748231999999</v>
      </c>
      <c r="S213" s="36">
        <f>SUMIFS(СВЦЭМ!$E$39:$E$789,СВЦЭМ!$A$39:$A$789,$A213,СВЦЭМ!$B$39:$B$789,S$191)+'СЕТ СН'!$F$15</f>
        <v>165.85428887</v>
      </c>
      <c r="T213" s="36">
        <f>SUMIFS(СВЦЭМ!$E$39:$E$789,СВЦЭМ!$A$39:$A$789,$A213,СВЦЭМ!$B$39:$B$789,T$191)+'СЕТ СН'!$F$15</f>
        <v>162.03797524000001</v>
      </c>
      <c r="U213" s="36">
        <f>SUMIFS(СВЦЭМ!$E$39:$E$789,СВЦЭМ!$A$39:$A$789,$A213,СВЦЭМ!$B$39:$B$789,U$191)+'СЕТ СН'!$F$15</f>
        <v>162.79730205999999</v>
      </c>
      <c r="V213" s="36">
        <f>SUMIFS(СВЦЭМ!$E$39:$E$789,СВЦЭМ!$A$39:$A$789,$A213,СВЦЭМ!$B$39:$B$789,V$191)+'СЕТ СН'!$F$15</f>
        <v>163.86631120000001</v>
      </c>
      <c r="W213" s="36">
        <f>SUMIFS(СВЦЭМ!$E$39:$E$789,СВЦЭМ!$A$39:$A$789,$A213,СВЦЭМ!$B$39:$B$789,W$191)+'СЕТ СН'!$F$15</f>
        <v>165.17746639999999</v>
      </c>
      <c r="X213" s="36">
        <f>SUMIFS(СВЦЭМ!$E$39:$E$789,СВЦЭМ!$A$39:$A$789,$A213,СВЦЭМ!$B$39:$B$789,X$191)+'СЕТ СН'!$F$15</f>
        <v>167.57950066000001</v>
      </c>
      <c r="Y213" s="36">
        <f>SUMIFS(СВЦЭМ!$E$39:$E$789,СВЦЭМ!$A$39:$A$789,$A213,СВЦЭМ!$B$39:$B$789,Y$191)+'СЕТ СН'!$F$15</f>
        <v>171.79948776000001</v>
      </c>
    </row>
    <row r="214" spans="1:32" ht="15.75" x14ac:dyDescent="0.2">
      <c r="A214" s="35">
        <f t="shared" si="5"/>
        <v>45649</v>
      </c>
      <c r="B214" s="36">
        <f>SUMIFS(СВЦЭМ!$E$39:$E$789,СВЦЭМ!$A$39:$A$789,$A214,СВЦЭМ!$B$39:$B$789,B$191)+'СЕТ СН'!$F$15</f>
        <v>169.69147803999999</v>
      </c>
      <c r="C214" s="36">
        <f>SUMIFS(СВЦЭМ!$E$39:$E$789,СВЦЭМ!$A$39:$A$789,$A214,СВЦЭМ!$B$39:$B$789,C$191)+'СЕТ СН'!$F$15</f>
        <v>174.3797988</v>
      </c>
      <c r="D214" s="36">
        <f>SUMIFS(СВЦЭМ!$E$39:$E$789,СВЦЭМ!$A$39:$A$789,$A214,СВЦЭМ!$B$39:$B$789,D$191)+'СЕТ СН'!$F$15</f>
        <v>180.33609579</v>
      </c>
      <c r="E214" s="36">
        <f>SUMIFS(СВЦЭМ!$E$39:$E$789,СВЦЭМ!$A$39:$A$789,$A214,СВЦЭМ!$B$39:$B$789,E$191)+'СЕТ СН'!$F$15</f>
        <v>185.81529484999999</v>
      </c>
      <c r="F214" s="36">
        <f>SUMIFS(СВЦЭМ!$E$39:$E$789,СВЦЭМ!$A$39:$A$789,$A214,СВЦЭМ!$B$39:$B$789,F$191)+'СЕТ СН'!$F$15</f>
        <v>180.90610648000001</v>
      </c>
      <c r="G214" s="36">
        <f>SUMIFS(СВЦЭМ!$E$39:$E$789,СВЦЭМ!$A$39:$A$789,$A214,СВЦЭМ!$B$39:$B$789,G$191)+'СЕТ СН'!$F$15</f>
        <v>178.67495302</v>
      </c>
      <c r="H214" s="36">
        <f>SUMIFS(СВЦЭМ!$E$39:$E$789,СВЦЭМ!$A$39:$A$789,$A214,СВЦЭМ!$B$39:$B$789,H$191)+'СЕТ СН'!$F$15</f>
        <v>176.95907905999999</v>
      </c>
      <c r="I214" s="36">
        <f>SUMIFS(СВЦЭМ!$E$39:$E$789,СВЦЭМ!$A$39:$A$789,$A214,СВЦЭМ!$B$39:$B$789,I$191)+'СЕТ СН'!$F$15</f>
        <v>175.74352031000001</v>
      </c>
      <c r="J214" s="36">
        <f>SUMIFS(СВЦЭМ!$E$39:$E$789,СВЦЭМ!$A$39:$A$789,$A214,СВЦЭМ!$B$39:$B$789,J$191)+'СЕТ СН'!$F$15</f>
        <v>169.67217858999999</v>
      </c>
      <c r="K214" s="36">
        <f>SUMIFS(СВЦЭМ!$E$39:$E$789,СВЦЭМ!$A$39:$A$789,$A214,СВЦЭМ!$B$39:$B$789,K$191)+'СЕТ СН'!$F$15</f>
        <v>163.52340128</v>
      </c>
      <c r="L214" s="36">
        <f>SUMIFS(СВЦЭМ!$E$39:$E$789,СВЦЭМ!$A$39:$A$789,$A214,СВЦЭМ!$B$39:$B$789,L$191)+'СЕТ СН'!$F$15</f>
        <v>162.92461041000001</v>
      </c>
      <c r="M214" s="36">
        <f>SUMIFS(СВЦЭМ!$E$39:$E$789,СВЦЭМ!$A$39:$A$789,$A214,СВЦЭМ!$B$39:$B$789,M$191)+'СЕТ СН'!$F$15</f>
        <v>164.09810245</v>
      </c>
      <c r="N214" s="36">
        <f>SUMIFS(СВЦЭМ!$E$39:$E$789,СВЦЭМ!$A$39:$A$789,$A214,СВЦЭМ!$B$39:$B$789,N$191)+'СЕТ СН'!$F$15</f>
        <v>164.45604198999999</v>
      </c>
      <c r="O214" s="36">
        <f>SUMIFS(СВЦЭМ!$E$39:$E$789,СВЦЭМ!$A$39:$A$789,$A214,СВЦЭМ!$B$39:$B$789,O$191)+'СЕТ СН'!$F$15</f>
        <v>166.57686744</v>
      </c>
      <c r="P214" s="36">
        <f>SUMIFS(СВЦЭМ!$E$39:$E$789,СВЦЭМ!$A$39:$A$789,$A214,СВЦЭМ!$B$39:$B$789,P$191)+'СЕТ СН'!$F$15</f>
        <v>169.50322119</v>
      </c>
      <c r="Q214" s="36">
        <f>SUMIFS(СВЦЭМ!$E$39:$E$789,СВЦЭМ!$A$39:$A$789,$A214,СВЦЭМ!$B$39:$B$789,Q$191)+'СЕТ СН'!$F$15</f>
        <v>170.71125279</v>
      </c>
      <c r="R214" s="36">
        <f>SUMIFS(СВЦЭМ!$E$39:$E$789,СВЦЭМ!$A$39:$A$789,$A214,СВЦЭМ!$B$39:$B$789,R$191)+'СЕТ СН'!$F$15</f>
        <v>168.40717433</v>
      </c>
      <c r="S214" s="36">
        <f>SUMIFS(СВЦЭМ!$E$39:$E$789,СВЦЭМ!$A$39:$A$789,$A214,СВЦЭМ!$B$39:$B$789,S$191)+'СЕТ СН'!$F$15</f>
        <v>166.67101882</v>
      </c>
      <c r="T214" s="36">
        <f>SUMIFS(СВЦЭМ!$E$39:$E$789,СВЦЭМ!$A$39:$A$789,$A214,СВЦЭМ!$B$39:$B$789,T$191)+'СЕТ СН'!$F$15</f>
        <v>165.34110085</v>
      </c>
      <c r="U214" s="36">
        <f>SUMIFS(СВЦЭМ!$E$39:$E$789,СВЦЭМ!$A$39:$A$789,$A214,СВЦЭМ!$B$39:$B$789,U$191)+'СЕТ СН'!$F$15</f>
        <v>165.25677554999999</v>
      </c>
      <c r="V214" s="36">
        <f>SUMIFS(СВЦЭМ!$E$39:$E$789,СВЦЭМ!$A$39:$A$789,$A214,СВЦЭМ!$B$39:$B$789,V$191)+'СЕТ СН'!$F$15</f>
        <v>163.24492488999999</v>
      </c>
      <c r="W214" s="36">
        <f>SUMIFS(СВЦЭМ!$E$39:$E$789,СВЦЭМ!$A$39:$A$789,$A214,СВЦЭМ!$B$39:$B$789,W$191)+'СЕТ СН'!$F$15</f>
        <v>163.21169157</v>
      </c>
      <c r="X214" s="36">
        <f>SUMIFS(СВЦЭМ!$E$39:$E$789,СВЦЭМ!$A$39:$A$789,$A214,СВЦЭМ!$B$39:$B$789,X$191)+'СЕТ СН'!$F$15</f>
        <v>168.13341083</v>
      </c>
      <c r="Y214" s="36">
        <f>SUMIFS(СВЦЭМ!$E$39:$E$789,СВЦЭМ!$A$39:$A$789,$A214,СВЦЭМ!$B$39:$B$789,Y$191)+'СЕТ СН'!$F$15</f>
        <v>170.51801900999999</v>
      </c>
    </row>
    <row r="215" spans="1:32" ht="15.75" x14ac:dyDescent="0.2">
      <c r="A215" s="35">
        <f t="shared" si="5"/>
        <v>45650</v>
      </c>
      <c r="B215" s="36">
        <f>SUMIFS(СВЦЭМ!$E$39:$E$789,СВЦЭМ!$A$39:$A$789,$A215,СВЦЭМ!$B$39:$B$789,B$191)+'СЕТ СН'!$F$15</f>
        <v>175.402781</v>
      </c>
      <c r="C215" s="36">
        <f>SUMIFS(СВЦЭМ!$E$39:$E$789,СВЦЭМ!$A$39:$A$789,$A215,СВЦЭМ!$B$39:$B$789,C$191)+'СЕТ СН'!$F$15</f>
        <v>184.27437037000001</v>
      </c>
      <c r="D215" s="36">
        <f>SUMIFS(СВЦЭМ!$E$39:$E$789,СВЦЭМ!$A$39:$A$789,$A215,СВЦЭМ!$B$39:$B$789,D$191)+'СЕТ СН'!$F$15</f>
        <v>183.88687182999999</v>
      </c>
      <c r="E215" s="36">
        <f>SUMIFS(СВЦЭМ!$E$39:$E$789,СВЦЭМ!$A$39:$A$789,$A215,СВЦЭМ!$B$39:$B$789,E$191)+'СЕТ СН'!$F$15</f>
        <v>183.96423730999999</v>
      </c>
      <c r="F215" s="36">
        <f>SUMIFS(СВЦЭМ!$E$39:$E$789,СВЦЭМ!$A$39:$A$789,$A215,СВЦЭМ!$B$39:$B$789,F$191)+'СЕТ СН'!$F$15</f>
        <v>183.24781720999999</v>
      </c>
      <c r="G215" s="36">
        <f>SUMIFS(СВЦЭМ!$E$39:$E$789,СВЦЭМ!$A$39:$A$789,$A215,СВЦЭМ!$B$39:$B$789,G$191)+'СЕТ СН'!$F$15</f>
        <v>181.64495048000001</v>
      </c>
      <c r="H215" s="36">
        <f>SUMIFS(СВЦЭМ!$E$39:$E$789,СВЦЭМ!$A$39:$A$789,$A215,СВЦЭМ!$B$39:$B$789,H$191)+'СЕТ СН'!$F$15</f>
        <v>180.36955215</v>
      </c>
      <c r="I215" s="36">
        <f>SUMIFS(СВЦЭМ!$E$39:$E$789,СВЦЭМ!$A$39:$A$789,$A215,СВЦЭМ!$B$39:$B$789,I$191)+'СЕТ СН'!$F$15</f>
        <v>174.87999006999999</v>
      </c>
      <c r="J215" s="36">
        <f>SUMIFS(СВЦЭМ!$E$39:$E$789,СВЦЭМ!$A$39:$A$789,$A215,СВЦЭМ!$B$39:$B$789,J$191)+'СЕТ СН'!$F$15</f>
        <v>172.23497423000001</v>
      </c>
      <c r="K215" s="36">
        <f>SUMIFS(СВЦЭМ!$E$39:$E$789,СВЦЭМ!$A$39:$A$789,$A215,СВЦЭМ!$B$39:$B$789,K$191)+'СЕТ СН'!$F$15</f>
        <v>173.02503687000001</v>
      </c>
      <c r="L215" s="36">
        <f>SUMIFS(СВЦЭМ!$E$39:$E$789,СВЦЭМ!$A$39:$A$789,$A215,СВЦЭМ!$B$39:$B$789,L$191)+'СЕТ СН'!$F$15</f>
        <v>170.26418568</v>
      </c>
      <c r="M215" s="36">
        <f>SUMIFS(СВЦЭМ!$E$39:$E$789,СВЦЭМ!$A$39:$A$789,$A215,СВЦЭМ!$B$39:$B$789,M$191)+'СЕТ СН'!$F$15</f>
        <v>164.35581845999999</v>
      </c>
      <c r="N215" s="36">
        <f>SUMIFS(СВЦЭМ!$E$39:$E$789,СВЦЭМ!$A$39:$A$789,$A215,СВЦЭМ!$B$39:$B$789,N$191)+'СЕТ СН'!$F$15</f>
        <v>166.04134973999999</v>
      </c>
      <c r="O215" s="36">
        <f>SUMIFS(СВЦЭМ!$E$39:$E$789,СВЦЭМ!$A$39:$A$789,$A215,СВЦЭМ!$B$39:$B$789,O$191)+'СЕТ СН'!$F$15</f>
        <v>170.61874778000001</v>
      </c>
      <c r="P215" s="36">
        <f>SUMIFS(СВЦЭМ!$E$39:$E$789,СВЦЭМ!$A$39:$A$789,$A215,СВЦЭМ!$B$39:$B$789,P$191)+'СЕТ СН'!$F$15</f>
        <v>170.18090117</v>
      </c>
      <c r="Q215" s="36">
        <f>SUMIFS(СВЦЭМ!$E$39:$E$789,СВЦЭМ!$A$39:$A$789,$A215,СВЦЭМ!$B$39:$B$789,Q$191)+'СЕТ СН'!$F$15</f>
        <v>164.77539569999999</v>
      </c>
      <c r="R215" s="36">
        <f>SUMIFS(СВЦЭМ!$E$39:$E$789,СВЦЭМ!$A$39:$A$789,$A215,СВЦЭМ!$B$39:$B$789,R$191)+'СЕТ СН'!$F$15</f>
        <v>166.19809361</v>
      </c>
      <c r="S215" s="36">
        <f>SUMIFS(СВЦЭМ!$E$39:$E$789,СВЦЭМ!$A$39:$A$789,$A215,СВЦЭМ!$B$39:$B$789,S$191)+'СЕТ СН'!$F$15</f>
        <v>168.14733002</v>
      </c>
      <c r="T215" s="36">
        <f>SUMIFS(СВЦЭМ!$E$39:$E$789,СВЦЭМ!$A$39:$A$789,$A215,СВЦЭМ!$B$39:$B$789,T$191)+'СЕТ СН'!$F$15</f>
        <v>171.17555676999999</v>
      </c>
      <c r="U215" s="36">
        <f>SUMIFS(СВЦЭМ!$E$39:$E$789,СВЦЭМ!$A$39:$A$789,$A215,СВЦЭМ!$B$39:$B$789,U$191)+'СЕТ СН'!$F$15</f>
        <v>171.54624337999999</v>
      </c>
      <c r="V215" s="36">
        <f>SUMIFS(СВЦЭМ!$E$39:$E$789,СВЦЭМ!$A$39:$A$789,$A215,СВЦЭМ!$B$39:$B$789,V$191)+'СЕТ СН'!$F$15</f>
        <v>172.39429695999999</v>
      </c>
      <c r="W215" s="36">
        <f>SUMIFS(СВЦЭМ!$E$39:$E$789,СВЦЭМ!$A$39:$A$789,$A215,СВЦЭМ!$B$39:$B$789,W$191)+'СЕТ СН'!$F$15</f>
        <v>174.43448043000001</v>
      </c>
      <c r="X215" s="36">
        <f>SUMIFS(СВЦЭМ!$E$39:$E$789,СВЦЭМ!$A$39:$A$789,$A215,СВЦЭМ!$B$39:$B$789,X$191)+'СЕТ СН'!$F$15</f>
        <v>177.25270248999999</v>
      </c>
      <c r="Y215" s="36">
        <f>SUMIFS(СВЦЭМ!$E$39:$E$789,СВЦЭМ!$A$39:$A$789,$A215,СВЦЭМ!$B$39:$B$789,Y$191)+'СЕТ СН'!$F$15</f>
        <v>177.91763123999999</v>
      </c>
    </row>
    <row r="216" spans="1:32" ht="15.75" x14ac:dyDescent="0.2">
      <c r="A216" s="35">
        <f t="shared" si="5"/>
        <v>45651</v>
      </c>
      <c r="B216" s="36">
        <f>SUMIFS(СВЦЭМ!$E$39:$E$789,СВЦЭМ!$A$39:$A$789,$A216,СВЦЭМ!$B$39:$B$789,B$191)+'СЕТ СН'!$F$15</f>
        <v>168.97163158000001</v>
      </c>
      <c r="C216" s="36">
        <f>SUMIFS(СВЦЭМ!$E$39:$E$789,СВЦЭМ!$A$39:$A$789,$A216,СВЦЭМ!$B$39:$B$789,C$191)+'СЕТ СН'!$F$15</f>
        <v>172.45595048000001</v>
      </c>
      <c r="D216" s="36">
        <f>SUMIFS(СВЦЭМ!$E$39:$E$789,СВЦЭМ!$A$39:$A$789,$A216,СВЦЭМ!$B$39:$B$789,D$191)+'СЕТ СН'!$F$15</f>
        <v>173.39251428</v>
      </c>
      <c r="E216" s="36">
        <f>SUMIFS(СВЦЭМ!$E$39:$E$789,СВЦЭМ!$A$39:$A$789,$A216,СВЦЭМ!$B$39:$B$789,E$191)+'СЕТ СН'!$F$15</f>
        <v>176.36307977000001</v>
      </c>
      <c r="F216" s="36">
        <f>SUMIFS(СВЦЭМ!$E$39:$E$789,СВЦЭМ!$A$39:$A$789,$A216,СВЦЭМ!$B$39:$B$789,F$191)+'СЕТ СН'!$F$15</f>
        <v>176.89253995000001</v>
      </c>
      <c r="G216" s="36">
        <f>SUMIFS(СВЦЭМ!$E$39:$E$789,СВЦЭМ!$A$39:$A$789,$A216,СВЦЭМ!$B$39:$B$789,G$191)+'СЕТ СН'!$F$15</f>
        <v>173.13645004</v>
      </c>
      <c r="H216" s="36">
        <f>SUMIFS(СВЦЭМ!$E$39:$E$789,СВЦЭМ!$A$39:$A$789,$A216,СВЦЭМ!$B$39:$B$789,H$191)+'СЕТ СН'!$F$15</f>
        <v>167.92321783</v>
      </c>
      <c r="I216" s="36">
        <f>SUMIFS(СВЦЭМ!$E$39:$E$789,СВЦЭМ!$A$39:$A$789,$A216,СВЦЭМ!$B$39:$B$789,I$191)+'СЕТ СН'!$F$15</f>
        <v>159.34712693</v>
      </c>
      <c r="J216" s="36">
        <f>SUMIFS(СВЦЭМ!$E$39:$E$789,СВЦЭМ!$A$39:$A$789,$A216,СВЦЭМ!$B$39:$B$789,J$191)+'СЕТ СН'!$F$15</f>
        <v>157.88912993</v>
      </c>
      <c r="K216" s="36">
        <f>SUMIFS(СВЦЭМ!$E$39:$E$789,СВЦЭМ!$A$39:$A$789,$A216,СВЦЭМ!$B$39:$B$789,K$191)+'СЕТ СН'!$F$15</f>
        <v>156.85308001000001</v>
      </c>
      <c r="L216" s="36">
        <f>SUMIFS(СВЦЭМ!$E$39:$E$789,СВЦЭМ!$A$39:$A$789,$A216,СВЦЭМ!$B$39:$B$789,L$191)+'СЕТ СН'!$F$15</f>
        <v>155.30551298</v>
      </c>
      <c r="M216" s="36">
        <f>SUMIFS(СВЦЭМ!$E$39:$E$789,СВЦЭМ!$A$39:$A$789,$A216,СВЦЭМ!$B$39:$B$789,M$191)+'СЕТ СН'!$F$15</f>
        <v>153.12615435000001</v>
      </c>
      <c r="N216" s="36">
        <f>SUMIFS(СВЦЭМ!$E$39:$E$789,СВЦЭМ!$A$39:$A$789,$A216,СВЦЭМ!$B$39:$B$789,N$191)+'СЕТ СН'!$F$15</f>
        <v>153.26569248000001</v>
      </c>
      <c r="O216" s="36">
        <f>SUMIFS(СВЦЭМ!$E$39:$E$789,СВЦЭМ!$A$39:$A$789,$A216,СВЦЭМ!$B$39:$B$789,O$191)+'СЕТ СН'!$F$15</f>
        <v>154.22816857000001</v>
      </c>
      <c r="P216" s="36">
        <f>SUMIFS(СВЦЭМ!$E$39:$E$789,СВЦЭМ!$A$39:$A$789,$A216,СВЦЭМ!$B$39:$B$789,P$191)+'СЕТ СН'!$F$15</f>
        <v>154.48458701999999</v>
      </c>
      <c r="Q216" s="36">
        <f>SUMIFS(СВЦЭМ!$E$39:$E$789,СВЦЭМ!$A$39:$A$789,$A216,СВЦЭМ!$B$39:$B$789,Q$191)+'СЕТ СН'!$F$15</f>
        <v>154.81439352999999</v>
      </c>
      <c r="R216" s="36">
        <f>SUMIFS(СВЦЭМ!$E$39:$E$789,СВЦЭМ!$A$39:$A$789,$A216,СВЦЭМ!$B$39:$B$789,R$191)+'СЕТ СН'!$F$15</f>
        <v>154.64062458999999</v>
      </c>
      <c r="S216" s="36">
        <f>SUMIFS(СВЦЭМ!$E$39:$E$789,СВЦЭМ!$A$39:$A$789,$A216,СВЦЭМ!$B$39:$B$789,S$191)+'СЕТ СН'!$F$15</f>
        <v>153.11048231000001</v>
      </c>
      <c r="T216" s="36">
        <f>SUMIFS(СВЦЭМ!$E$39:$E$789,СВЦЭМ!$A$39:$A$789,$A216,СВЦЭМ!$B$39:$B$789,T$191)+'СЕТ СН'!$F$15</f>
        <v>154.80680151000001</v>
      </c>
      <c r="U216" s="36">
        <f>SUMIFS(СВЦЭМ!$E$39:$E$789,СВЦЭМ!$A$39:$A$789,$A216,СВЦЭМ!$B$39:$B$789,U$191)+'СЕТ СН'!$F$15</f>
        <v>154.72141675</v>
      </c>
      <c r="V216" s="36">
        <f>SUMIFS(СВЦЭМ!$E$39:$E$789,СВЦЭМ!$A$39:$A$789,$A216,СВЦЭМ!$B$39:$B$789,V$191)+'СЕТ СН'!$F$15</f>
        <v>155.23435752</v>
      </c>
      <c r="W216" s="36">
        <f>SUMIFS(СВЦЭМ!$E$39:$E$789,СВЦЭМ!$A$39:$A$789,$A216,СВЦЭМ!$B$39:$B$789,W$191)+'СЕТ СН'!$F$15</f>
        <v>158.15266675000001</v>
      </c>
      <c r="X216" s="36">
        <f>SUMIFS(СВЦЭМ!$E$39:$E$789,СВЦЭМ!$A$39:$A$789,$A216,СВЦЭМ!$B$39:$B$789,X$191)+'СЕТ СН'!$F$15</f>
        <v>157.57023674000001</v>
      </c>
      <c r="Y216" s="36">
        <f>SUMIFS(СВЦЭМ!$E$39:$E$789,СВЦЭМ!$A$39:$A$789,$A216,СВЦЭМ!$B$39:$B$789,Y$191)+'СЕТ СН'!$F$15</f>
        <v>162.07203662000001</v>
      </c>
    </row>
    <row r="217" spans="1:32" ht="15.75" x14ac:dyDescent="0.2">
      <c r="A217" s="35">
        <f t="shared" si="5"/>
        <v>45652</v>
      </c>
      <c r="B217" s="36">
        <f>SUMIFS(СВЦЭМ!$E$39:$E$789,СВЦЭМ!$A$39:$A$789,$A217,СВЦЭМ!$B$39:$B$789,B$191)+'СЕТ СН'!$F$15</f>
        <v>175.04003957</v>
      </c>
      <c r="C217" s="36">
        <f>SUMIFS(СВЦЭМ!$E$39:$E$789,СВЦЭМ!$A$39:$A$789,$A217,СВЦЭМ!$B$39:$B$789,C$191)+'СЕТ СН'!$F$15</f>
        <v>178.11232906000001</v>
      </c>
      <c r="D217" s="36">
        <f>SUMIFS(СВЦЭМ!$E$39:$E$789,СВЦЭМ!$A$39:$A$789,$A217,СВЦЭМ!$B$39:$B$789,D$191)+'СЕТ СН'!$F$15</f>
        <v>180.36478933000001</v>
      </c>
      <c r="E217" s="36">
        <f>SUMIFS(СВЦЭМ!$E$39:$E$789,СВЦЭМ!$A$39:$A$789,$A217,СВЦЭМ!$B$39:$B$789,E$191)+'СЕТ СН'!$F$15</f>
        <v>180.90065297000001</v>
      </c>
      <c r="F217" s="36">
        <f>SUMIFS(СВЦЭМ!$E$39:$E$789,СВЦЭМ!$A$39:$A$789,$A217,СВЦЭМ!$B$39:$B$789,F$191)+'СЕТ СН'!$F$15</f>
        <v>180.45976406</v>
      </c>
      <c r="G217" s="36">
        <f>SUMIFS(СВЦЭМ!$E$39:$E$789,СВЦЭМ!$A$39:$A$789,$A217,СВЦЭМ!$B$39:$B$789,G$191)+'СЕТ СН'!$F$15</f>
        <v>178.44200164</v>
      </c>
      <c r="H217" s="36">
        <f>SUMIFS(СВЦЭМ!$E$39:$E$789,СВЦЭМ!$A$39:$A$789,$A217,СВЦЭМ!$B$39:$B$789,H$191)+'СЕТ СН'!$F$15</f>
        <v>171.61476461999999</v>
      </c>
      <c r="I217" s="36">
        <f>SUMIFS(СВЦЭМ!$E$39:$E$789,СВЦЭМ!$A$39:$A$789,$A217,СВЦЭМ!$B$39:$B$789,I$191)+'СЕТ СН'!$F$15</f>
        <v>166.30049880999999</v>
      </c>
      <c r="J217" s="36">
        <f>SUMIFS(СВЦЭМ!$E$39:$E$789,СВЦЭМ!$A$39:$A$789,$A217,СВЦЭМ!$B$39:$B$789,J$191)+'СЕТ СН'!$F$15</f>
        <v>163.34246963999999</v>
      </c>
      <c r="K217" s="36">
        <f>SUMIFS(СВЦЭМ!$E$39:$E$789,СВЦЭМ!$A$39:$A$789,$A217,СВЦЭМ!$B$39:$B$789,K$191)+'СЕТ СН'!$F$15</f>
        <v>161.67817905999999</v>
      </c>
      <c r="L217" s="36">
        <f>SUMIFS(СВЦЭМ!$E$39:$E$789,СВЦЭМ!$A$39:$A$789,$A217,СВЦЭМ!$B$39:$B$789,L$191)+'СЕТ СН'!$F$15</f>
        <v>161.58316997</v>
      </c>
      <c r="M217" s="36">
        <f>SUMIFS(СВЦЭМ!$E$39:$E$789,СВЦЭМ!$A$39:$A$789,$A217,СВЦЭМ!$B$39:$B$789,M$191)+'СЕТ СН'!$F$15</f>
        <v>160.53907735999999</v>
      </c>
      <c r="N217" s="36">
        <f>SUMIFS(СВЦЭМ!$E$39:$E$789,СВЦЭМ!$A$39:$A$789,$A217,СВЦЭМ!$B$39:$B$789,N$191)+'СЕТ СН'!$F$15</f>
        <v>160.67324859999999</v>
      </c>
      <c r="O217" s="36">
        <f>SUMIFS(СВЦЭМ!$E$39:$E$789,СВЦЭМ!$A$39:$A$789,$A217,СВЦЭМ!$B$39:$B$789,O$191)+'СЕТ СН'!$F$15</f>
        <v>159.95530092000001</v>
      </c>
      <c r="P217" s="36">
        <f>SUMIFS(СВЦЭМ!$E$39:$E$789,СВЦЭМ!$A$39:$A$789,$A217,СВЦЭМ!$B$39:$B$789,P$191)+'СЕТ СН'!$F$15</f>
        <v>160.95979993</v>
      </c>
      <c r="Q217" s="36">
        <f>SUMIFS(СВЦЭМ!$E$39:$E$789,СВЦЭМ!$A$39:$A$789,$A217,СВЦЭМ!$B$39:$B$789,Q$191)+'СЕТ СН'!$F$15</f>
        <v>165.28839049000001</v>
      </c>
      <c r="R217" s="36">
        <f>SUMIFS(СВЦЭМ!$E$39:$E$789,СВЦЭМ!$A$39:$A$789,$A217,СВЦЭМ!$B$39:$B$789,R$191)+'СЕТ СН'!$F$15</f>
        <v>161.77073329000001</v>
      </c>
      <c r="S217" s="36">
        <f>SUMIFS(СВЦЭМ!$E$39:$E$789,СВЦЭМ!$A$39:$A$789,$A217,СВЦЭМ!$B$39:$B$789,S$191)+'СЕТ СН'!$F$15</f>
        <v>162.34696958999999</v>
      </c>
      <c r="T217" s="36">
        <f>SUMIFS(СВЦЭМ!$E$39:$E$789,СВЦЭМ!$A$39:$A$789,$A217,СВЦЭМ!$B$39:$B$789,T$191)+'СЕТ СН'!$F$15</f>
        <v>160.93022083</v>
      </c>
      <c r="U217" s="36">
        <f>SUMIFS(СВЦЭМ!$E$39:$E$789,СВЦЭМ!$A$39:$A$789,$A217,СВЦЭМ!$B$39:$B$789,U$191)+'СЕТ СН'!$F$15</f>
        <v>162.02861630000001</v>
      </c>
      <c r="V217" s="36">
        <f>SUMIFS(СВЦЭМ!$E$39:$E$789,СВЦЭМ!$A$39:$A$789,$A217,СВЦЭМ!$B$39:$B$789,V$191)+'СЕТ СН'!$F$15</f>
        <v>164.19301591000001</v>
      </c>
      <c r="W217" s="36">
        <f>SUMIFS(СВЦЭМ!$E$39:$E$789,СВЦЭМ!$A$39:$A$789,$A217,СВЦЭМ!$B$39:$B$789,W$191)+'СЕТ СН'!$F$15</f>
        <v>165.14150552999999</v>
      </c>
      <c r="X217" s="36">
        <f>SUMIFS(СВЦЭМ!$E$39:$E$789,СВЦЭМ!$A$39:$A$789,$A217,СВЦЭМ!$B$39:$B$789,X$191)+'СЕТ СН'!$F$15</f>
        <v>166.1434314</v>
      </c>
      <c r="Y217" s="36">
        <f>SUMIFS(СВЦЭМ!$E$39:$E$789,СВЦЭМ!$A$39:$A$789,$A217,СВЦЭМ!$B$39:$B$789,Y$191)+'СЕТ СН'!$F$15</f>
        <v>167.47518001</v>
      </c>
    </row>
    <row r="218" spans="1:32" ht="15.75" x14ac:dyDescent="0.2">
      <c r="A218" s="35">
        <f t="shared" si="5"/>
        <v>45653</v>
      </c>
      <c r="B218" s="36">
        <f>SUMIFS(СВЦЭМ!$E$39:$E$789,СВЦЭМ!$A$39:$A$789,$A218,СВЦЭМ!$B$39:$B$789,B$191)+'СЕТ СН'!$F$15</f>
        <v>176.14335668999999</v>
      </c>
      <c r="C218" s="36">
        <f>SUMIFS(СВЦЭМ!$E$39:$E$789,СВЦЭМ!$A$39:$A$789,$A218,СВЦЭМ!$B$39:$B$789,C$191)+'СЕТ СН'!$F$15</f>
        <v>177.46938953</v>
      </c>
      <c r="D218" s="36">
        <f>SUMIFS(СВЦЭМ!$E$39:$E$789,СВЦЭМ!$A$39:$A$789,$A218,СВЦЭМ!$B$39:$B$789,D$191)+'СЕТ СН'!$F$15</f>
        <v>178.60226244</v>
      </c>
      <c r="E218" s="36">
        <f>SUMIFS(СВЦЭМ!$E$39:$E$789,СВЦЭМ!$A$39:$A$789,$A218,СВЦЭМ!$B$39:$B$789,E$191)+'СЕТ СН'!$F$15</f>
        <v>179.23963094999999</v>
      </c>
      <c r="F218" s="36">
        <f>SUMIFS(СВЦЭМ!$E$39:$E$789,СВЦЭМ!$A$39:$A$789,$A218,СВЦЭМ!$B$39:$B$789,F$191)+'СЕТ СН'!$F$15</f>
        <v>178.60728663</v>
      </c>
      <c r="G218" s="36">
        <f>SUMIFS(СВЦЭМ!$E$39:$E$789,СВЦЭМ!$A$39:$A$789,$A218,СВЦЭМ!$B$39:$B$789,G$191)+'СЕТ СН'!$F$15</f>
        <v>176.05991035</v>
      </c>
      <c r="H218" s="36">
        <f>SUMIFS(СВЦЭМ!$E$39:$E$789,СВЦЭМ!$A$39:$A$789,$A218,СВЦЭМ!$B$39:$B$789,H$191)+'СЕТ СН'!$F$15</f>
        <v>169.50968191999999</v>
      </c>
      <c r="I218" s="36">
        <f>SUMIFS(СВЦЭМ!$E$39:$E$789,СВЦЭМ!$A$39:$A$789,$A218,СВЦЭМ!$B$39:$B$789,I$191)+'СЕТ СН'!$F$15</f>
        <v>162.30326918</v>
      </c>
      <c r="J218" s="36">
        <f>SUMIFS(СВЦЭМ!$E$39:$E$789,СВЦЭМ!$A$39:$A$789,$A218,СВЦЭМ!$B$39:$B$789,J$191)+'СЕТ СН'!$F$15</f>
        <v>160.06350154</v>
      </c>
      <c r="K218" s="36">
        <f>SUMIFS(СВЦЭМ!$E$39:$E$789,СВЦЭМ!$A$39:$A$789,$A218,СВЦЭМ!$B$39:$B$789,K$191)+'СЕТ СН'!$F$15</f>
        <v>160.04717878</v>
      </c>
      <c r="L218" s="36">
        <f>SUMIFS(СВЦЭМ!$E$39:$E$789,СВЦЭМ!$A$39:$A$789,$A218,СВЦЭМ!$B$39:$B$789,L$191)+'СЕТ СН'!$F$15</f>
        <v>161.88192196</v>
      </c>
      <c r="M218" s="36">
        <f>SUMIFS(СВЦЭМ!$E$39:$E$789,СВЦЭМ!$A$39:$A$789,$A218,СВЦЭМ!$B$39:$B$789,M$191)+'СЕТ СН'!$F$15</f>
        <v>167.04057990000001</v>
      </c>
      <c r="N218" s="36">
        <f>SUMIFS(СВЦЭМ!$E$39:$E$789,СВЦЭМ!$A$39:$A$789,$A218,СВЦЭМ!$B$39:$B$789,N$191)+'СЕТ СН'!$F$15</f>
        <v>168.95820130000001</v>
      </c>
      <c r="O218" s="36">
        <f>SUMIFS(СВЦЭМ!$E$39:$E$789,СВЦЭМ!$A$39:$A$789,$A218,СВЦЭМ!$B$39:$B$789,O$191)+'СЕТ СН'!$F$15</f>
        <v>168.88213231</v>
      </c>
      <c r="P218" s="36">
        <f>SUMIFS(СВЦЭМ!$E$39:$E$789,СВЦЭМ!$A$39:$A$789,$A218,СВЦЭМ!$B$39:$B$789,P$191)+'СЕТ СН'!$F$15</f>
        <v>167.83001324</v>
      </c>
      <c r="Q218" s="36">
        <f>SUMIFS(СВЦЭМ!$E$39:$E$789,СВЦЭМ!$A$39:$A$789,$A218,СВЦЭМ!$B$39:$B$789,Q$191)+'СЕТ СН'!$F$15</f>
        <v>168.93272664</v>
      </c>
      <c r="R218" s="36">
        <f>SUMIFS(СВЦЭМ!$E$39:$E$789,СВЦЭМ!$A$39:$A$789,$A218,СВЦЭМ!$B$39:$B$789,R$191)+'СЕТ СН'!$F$15</f>
        <v>168.05013256999999</v>
      </c>
      <c r="S218" s="36">
        <f>SUMIFS(СВЦЭМ!$E$39:$E$789,СВЦЭМ!$A$39:$A$789,$A218,СВЦЭМ!$B$39:$B$789,S$191)+'СЕТ СН'!$F$15</f>
        <v>166.96670567999999</v>
      </c>
      <c r="T218" s="36">
        <f>SUMIFS(СВЦЭМ!$E$39:$E$789,СВЦЭМ!$A$39:$A$789,$A218,СВЦЭМ!$B$39:$B$789,T$191)+'СЕТ СН'!$F$15</f>
        <v>164.6476294</v>
      </c>
      <c r="U218" s="36">
        <f>SUMIFS(СВЦЭМ!$E$39:$E$789,СВЦЭМ!$A$39:$A$789,$A218,СВЦЭМ!$B$39:$B$789,U$191)+'СЕТ СН'!$F$15</f>
        <v>162.01940575</v>
      </c>
      <c r="V218" s="36">
        <f>SUMIFS(СВЦЭМ!$E$39:$E$789,СВЦЭМ!$A$39:$A$789,$A218,СВЦЭМ!$B$39:$B$789,V$191)+'СЕТ СН'!$F$15</f>
        <v>162.84836308999999</v>
      </c>
      <c r="W218" s="36">
        <f>SUMIFS(СВЦЭМ!$E$39:$E$789,СВЦЭМ!$A$39:$A$789,$A218,СВЦЭМ!$B$39:$B$789,W$191)+'СЕТ СН'!$F$15</f>
        <v>165.34071864000001</v>
      </c>
      <c r="X218" s="36">
        <f>SUMIFS(СВЦЭМ!$E$39:$E$789,СВЦЭМ!$A$39:$A$789,$A218,СВЦЭМ!$B$39:$B$789,X$191)+'СЕТ СН'!$F$15</f>
        <v>169.02370859000001</v>
      </c>
      <c r="Y218" s="36">
        <f>SUMIFS(СВЦЭМ!$E$39:$E$789,СВЦЭМ!$A$39:$A$789,$A218,СВЦЭМ!$B$39:$B$789,Y$191)+'СЕТ СН'!$F$15</f>
        <v>169.39530305</v>
      </c>
    </row>
    <row r="219" spans="1:32" ht="15.75" x14ac:dyDescent="0.2">
      <c r="A219" s="35">
        <f t="shared" si="5"/>
        <v>45654</v>
      </c>
      <c r="B219" s="36">
        <f>SUMIFS(СВЦЭМ!$E$39:$E$789,СВЦЭМ!$A$39:$A$789,$A219,СВЦЭМ!$B$39:$B$789,B$191)+'СЕТ СН'!$F$15</f>
        <v>169.73862204</v>
      </c>
      <c r="C219" s="36">
        <f>SUMIFS(СВЦЭМ!$E$39:$E$789,СВЦЭМ!$A$39:$A$789,$A219,СВЦЭМ!$B$39:$B$789,C$191)+'СЕТ СН'!$F$15</f>
        <v>173.10905443999999</v>
      </c>
      <c r="D219" s="36">
        <f>SUMIFS(СВЦЭМ!$E$39:$E$789,СВЦЭМ!$A$39:$A$789,$A219,СВЦЭМ!$B$39:$B$789,D$191)+'СЕТ СН'!$F$15</f>
        <v>177.57789314999999</v>
      </c>
      <c r="E219" s="36">
        <f>SUMIFS(СВЦЭМ!$E$39:$E$789,СВЦЭМ!$A$39:$A$789,$A219,СВЦЭМ!$B$39:$B$789,E$191)+'СЕТ СН'!$F$15</f>
        <v>179.13221737999999</v>
      </c>
      <c r="F219" s="36">
        <f>SUMIFS(СВЦЭМ!$E$39:$E$789,СВЦЭМ!$A$39:$A$789,$A219,СВЦЭМ!$B$39:$B$789,F$191)+'СЕТ СН'!$F$15</f>
        <v>179.20905282000001</v>
      </c>
      <c r="G219" s="36">
        <f>SUMIFS(СВЦЭМ!$E$39:$E$789,СВЦЭМ!$A$39:$A$789,$A219,СВЦЭМ!$B$39:$B$789,G$191)+'СЕТ СН'!$F$15</f>
        <v>176.70572152</v>
      </c>
      <c r="H219" s="36">
        <f>SUMIFS(СВЦЭМ!$E$39:$E$789,СВЦЭМ!$A$39:$A$789,$A219,СВЦЭМ!$B$39:$B$789,H$191)+'СЕТ СН'!$F$15</f>
        <v>174.71279249</v>
      </c>
      <c r="I219" s="36">
        <f>SUMIFS(СВЦЭМ!$E$39:$E$789,СВЦЭМ!$A$39:$A$789,$A219,СВЦЭМ!$B$39:$B$789,I$191)+'СЕТ СН'!$F$15</f>
        <v>168.58846177000001</v>
      </c>
      <c r="J219" s="36">
        <f>SUMIFS(СВЦЭМ!$E$39:$E$789,СВЦЭМ!$A$39:$A$789,$A219,СВЦЭМ!$B$39:$B$789,J$191)+'СЕТ СН'!$F$15</f>
        <v>166.66320679</v>
      </c>
      <c r="K219" s="36">
        <f>SUMIFS(СВЦЭМ!$E$39:$E$789,СВЦЭМ!$A$39:$A$789,$A219,СВЦЭМ!$B$39:$B$789,K$191)+'СЕТ СН'!$F$15</f>
        <v>164.93715148999999</v>
      </c>
      <c r="L219" s="36">
        <f>SUMIFS(СВЦЭМ!$E$39:$E$789,СВЦЭМ!$A$39:$A$789,$A219,СВЦЭМ!$B$39:$B$789,L$191)+'СЕТ СН'!$F$15</f>
        <v>163.01801183000001</v>
      </c>
      <c r="M219" s="36">
        <f>SUMIFS(СВЦЭМ!$E$39:$E$789,СВЦЭМ!$A$39:$A$789,$A219,СВЦЭМ!$B$39:$B$789,M$191)+'СЕТ СН'!$F$15</f>
        <v>167.89754545</v>
      </c>
      <c r="N219" s="36">
        <f>SUMIFS(СВЦЭМ!$E$39:$E$789,СВЦЭМ!$A$39:$A$789,$A219,СВЦЭМ!$B$39:$B$789,N$191)+'СЕТ СН'!$F$15</f>
        <v>168.27460689</v>
      </c>
      <c r="O219" s="36">
        <f>SUMIFS(СВЦЭМ!$E$39:$E$789,СВЦЭМ!$A$39:$A$789,$A219,СВЦЭМ!$B$39:$B$789,O$191)+'СЕТ СН'!$F$15</f>
        <v>168.83423938000001</v>
      </c>
      <c r="P219" s="36">
        <f>SUMIFS(СВЦЭМ!$E$39:$E$789,СВЦЭМ!$A$39:$A$789,$A219,СВЦЭМ!$B$39:$B$789,P$191)+'СЕТ СН'!$F$15</f>
        <v>168.652298</v>
      </c>
      <c r="Q219" s="36">
        <f>SUMIFS(СВЦЭМ!$E$39:$E$789,СВЦЭМ!$A$39:$A$789,$A219,СВЦЭМ!$B$39:$B$789,Q$191)+'СЕТ СН'!$F$15</f>
        <v>169.79047953</v>
      </c>
      <c r="R219" s="36">
        <f>SUMIFS(СВЦЭМ!$E$39:$E$789,СВЦЭМ!$A$39:$A$789,$A219,СВЦЭМ!$B$39:$B$789,R$191)+'СЕТ СН'!$F$15</f>
        <v>169.33063835999999</v>
      </c>
      <c r="S219" s="36">
        <f>SUMIFS(СВЦЭМ!$E$39:$E$789,СВЦЭМ!$A$39:$A$789,$A219,СВЦЭМ!$B$39:$B$789,S$191)+'СЕТ СН'!$F$15</f>
        <v>167.04435992000001</v>
      </c>
      <c r="T219" s="36">
        <f>SUMIFS(СВЦЭМ!$E$39:$E$789,СВЦЭМ!$A$39:$A$789,$A219,СВЦЭМ!$B$39:$B$789,T$191)+'СЕТ СН'!$F$15</f>
        <v>165.11646300999999</v>
      </c>
      <c r="U219" s="36">
        <f>SUMIFS(СВЦЭМ!$E$39:$E$789,СВЦЭМ!$A$39:$A$789,$A219,СВЦЭМ!$B$39:$B$789,U$191)+'СЕТ СН'!$F$15</f>
        <v>166.44487135</v>
      </c>
      <c r="V219" s="36">
        <f>SUMIFS(СВЦЭМ!$E$39:$E$789,СВЦЭМ!$A$39:$A$789,$A219,СВЦЭМ!$B$39:$B$789,V$191)+'СЕТ СН'!$F$15</f>
        <v>167.37052466</v>
      </c>
      <c r="W219" s="36">
        <f>SUMIFS(СВЦЭМ!$E$39:$E$789,СВЦЭМ!$A$39:$A$789,$A219,СВЦЭМ!$B$39:$B$789,W$191)+'СЕТ СН'!$F$15</f>
        <v>168.19118807999999</v>
      </c>
      <c r="X219" s="36">
        <f>SUMIFS(СВЦЭМ!$E$39:$E$789,СВЦЭМ!$A$39:$A$789,$A219,СВЦЭМ!$B$39:$B$789,X$191)+'СЕТ СН'!$F$15</f>
        <v>169.04454136000001</v>
      </c>
      <c r="Y219" s="36">
        <f>SUMIFS(СВЦЭМ!$E$39:$E$789,СВЦЭМ!$A$39:$A$789,$A219,СВЦЭМ!$B$39:$B$789,Y$191)+'СЕТ СН'!$F$15</f>
        <v>175.39228936000001</v>
      </c>
    </row>
    <row r="220" spans="1:32" ht="15.75" x14ac:dyDescent="0.2">
      <c r="A220" s="35">
        <f t="shared" si="5"/>
        <v>45655</v>
      </c>
      <c r="B220" s="36">
        <f>SUMIFS(СВЦЭМ!$E$39:$E$789,СВЦЭМ!$A$39:$A$789,$A220,СВЦЭМ!$B$39:$B$789,B$191)+'СЕТ СН'!$F$15</f>
        <v>164.09635674</v>
      </c>
      <c r="C220" s="36">
        <f>SUMIFS(СВЦЭМ!$E$39:$E$789,СВЦЭМ!$A$39:$A$789,$A220,СВЦЭМ!$B$39:$B$789,C$191)+'СЕТ СН'!$F$15</f>
        <v>167.26255147000001</v>
      </c>
      <c r="D220" s="36">
        <f>SUMIFS(СВЦЭМ!$E$39:$E$789,СВЦЭМ!$A$39:$A$789,$A220,СВЦЭМ!$B$39:$B$789,D$191)+'СЕТ СН'!$F$15</f>
        <v>176.47960337999999</v>
      </c>
      <c r="E220" s="36">
        <f>SUMIFS(СВЦЭМ!$E$39:$E$789,СВЦЭМ!$A$39:$A$789,$A220,СВЦЭМ!$B$39:$B$789,E$191)+'СЕТ СН'!$F$15</f>
        <v>179.52311419</v>
      </c>
      <c r="F220" s="36">
        <f>SUMIFS(СВЦЭМ!$E$39:$E$789,СВЦЭМ!$A$39:$A$789,$A220,СВЦЭМ!$B$39:$B$789,F$191)+'СЕТ СН'!$F$15</f>
        <v>180.27548149</v>
      </c>
      <c r="G220" s="36">
        <f>SUMIFS(СВЦЭМ!$E$39:$E$789,СВЦЭМ!$A$39:$A$789,$A220,СВЦЭМ!$B$39:$B$789,G$191)+'СЕТ СН'!$F$15</f>
        <v>179.99934823000001</v>
      </c>
      <c r="H220" s="36">
        <f>SUMIFS(СВЦЭМ!$E$39:$E$789,СВЦЭМ!$A$39:$A$789,$A220,СВЦЭМ!$B$39:$B$789,H$191)+'СЕТ СН'!$F$15</f>
        <v>176.59379066</v>
      </c>
      <c r="I220" s="36">
        <f>SUMIFS(СВЦЭМ!$E$39:$E$789,СВЦЭМ!$A$39:$A$789,$A220,СВЦЭМ!$B$39:$B$789,I$191)+'СЕТ СН'!$F$15</f>
        <v>170.50299638000001</v>
      </c>
      <c r="J220" s="36">
        <f>SUMIFS(СВЦЭМ!$E$39:$E$789,СВЦЭМ!$A$39:$A$789,$A220,СВЦЭМ!$B$39:$B$789,J$191)+'СЕТ СН'!$F$15</f>
        <v>168.32296574</v>
      </c>
      <c r="K220" s="36">
        <f>SUMIFS(СВЦЭМ!$E$39:$E$789,СВЦЭМ!$A$39:$A$789,$A220,СВЦЭМ!$B$39:$B$789,K$191)+'СЕТ СН'!$F$15</f>
        <v>161.18205302000001</v>
      </c>
      <c r="L220" s="36">
        <f>SUMIFS(СВЦЭМ!$E$39:$E$789,СВЦЭМ!$A$39:$A$789,$A220,СВЦЭМ!$B$39:$B$789,L$191)+'СЕТ СН'!$F$15</f>
        <v>159.07500936</v>
      </c>
      <c r="M220" s="36">
        <f>SUMIFS(СВЦЭМ!$E$39:$E$789,СВЦЭМ!$A$39:$A$789,$A220,СВЦЭМ!$B$39:$B$789,M$191)+'СЕТ СН'!$F$15</f>
        <v>157.7894368</v>
      </c>
      <c r="N220" s="36">
        <f>SUMIFS(СВЦЭМ!$E$39:$E$789,СВЦЭМ!$A$39:$A$789,$A220,СВЦЭМ!$B$39:$B$789,N$191)+'СЕТ СН'!$F$15</f>
        <v>155.92452019999999</v>
      </c>
      <c r="O220" s="36">
        <f>SUMIFS(СВЦЭМ!$E$39:$E$789,СВЦЭМ!$A$39:$A$789,$A220,СВЦЭМ!$B$39:$B$789,O$191)+'СЕТ СН'!$F$15</f>
        <v>159.09975287</v>
      </c>
      <c r="P220" s="36">
        <f>SUMIFS(СВЦЭМ!$E$39:$E$789,СВЦЭМ!$A$39:$A$789,$A220,СВЦЭМ!$B$39:$B$789,P$191)+'СЕТ СН'!$F$15</f>
        <v>160.01333916999999</v>
      </c>
      <c r="Q220" s="36">
        <f>SUMIFS(СВЦЭМ!$E$39:$E$789,СВЦЭМ!$A$39:$A$789,$A220,СВЦЭМ!$B$39:$B$789,Q$191)+'СЕТ СН'!$F$15</f>
        <v>163.74874044000001</v>
      </c>
      <c r="R220" s="36">
        <f>SUMIFS(СВЦЭМ!$E$39:$E$789,СВЦЭМ!$A$39:$A$789,$A220,СВЦЭМ!$B$39:$B$789,R$191)+'СЕТ СН'!$F$15</f>
        <v>161.14341848000001</v>
      </c>
      <c r="S220" s="36">
        <f>SUMIFS(СВЦЭМ!$E$39:$E$789,СВЦЭМ!$A$39:$A$789,$A220,СВЦЭМ!$B$39:$B$789,S$191)+'СЕТ СН'!$F$15</f>
        <v>156.09181108999999</v>
      </c>
      <c r="T220" s="36">
        <f>SUMIFS(СВЦЭМ!$E$39:$E$789,СВЦЭМ!$A$39:$A$789,$A220,СВЦЭМ!$B$39:$B$789,T$191)+'СЕТ СН'!$F$15</f>
        <v>152.6786031</v>
      </c>
      <c r="U220" s="36">
        <f>SUMIFS(СВЦЭМ!$E$39:$E$789,СВЦЭМ!$A$39:$A$789,$A220,СВЦЭМ!$B$39:$B$789,U$191)+'СЕТ СН'!$F$15</f>
        <v>151.56430861000001</v>
      </c>
      <c r="V220" s="36">
        <f>SUMIFS(СВЦЭМ!$E$39:$E$789,СВЦЭМ!$A$39:$A$789,$A220,СВЦЭМ!$B$39:$B$789,V$191)+'СЕТ СН'!$F$15</f>
        <v>154.38627574</v>
      </c>
      <c r="W220" s="36">
        <f>SUMIFS(СВЦЭМ!$E$39:$E$789,СВЦЭМ!$A$39:$A$789,$A220,СВЦЭМ!$B$39:$B$789,W$191)+'СЕТ СН'!$F$15</f>
        <v>156.91204055</v>
      </c>
      <c r="X220" s="36">
        <f>SUMIFS(СВЦЭМ!$E$39:$E$789,СВЦЭМ!$A$39:$A$789,$A220,СВЦЭМ!$B$39:$B$789,X$191)+'СЕТ СН'!$F$15</f>
        <v>160.12803926000001</v>
      </c>
      <c r="Y220" s="36">
        <f>SUMIFS(СВЦЭМ!$E$39:$E$789,СВЦЭМ!$A$39:$A$789,$A220,СВЦЭМ!$B$39:$B$789,Y$191)+'СЕТ СН'!$F$15</f>
        <v>162.51239043999999</v>
      </c>
    </row>
    <row r="221" spans="1:32" ht="15.75" x14ac:dyDescent="0.2">
      <c r="A221" s="35">
        <f t="shared" si="5"/>
        <v>45656</v>
      </c>
      <c r="B221" s="36">
        <f>SUMIFS(СВЦЭМ!$E$39:$E$789,СВЦЭМ!$A$39:$A$789,$A221,СВЦЭМ!$B$39:$B$789,B$191)+'СЕТ СН'!$F$15</f>
        <v>178.56358918000001</v>
      </c>
      <c r="C221" s="36">
        <f>SUMIFS(СВЦЭМ!$E$39:$E$789,СВЦЭМ!$A$39:$A$789,$A221,СВЦЭМ!$B$39:$B$789,C$191)+'СЕТ СН'!$F$15</f>
        <v>183.30224784999999</v>
      </c>
      <c r="D221" s="36">
        <f>SUMIFS(СВЦЭМ!$E$39:$E$789,СВЦЭМ!$A$39:$A$789,$A221,СВЦЭМ!$B$39:$B$789,D$191)+'СЕТ СН'!$F$15</f>
        <v>185.08249216999999</v>
      </c>
      <c r="E221" s="36">
        <f>SUMIFS(СВЦЭМ!$E$39:$E$789,СВЦЭМ!$A$39:$A$789,$A221,СВЦЭМ!$B$39:$B$789,E$191)+'СЕТ СН'!$F$15</f>
        <v>186.41352423999999</v>
      </c>
      <c r="F221" s="36">
        <f>SUMIFS(СВЦЭМ!$E$39:$E$789,СВЦЭМ!$A$39:$A$789,$A221,СВЦЭМ!$B$39:$B$789,F$191)+'СЕТ СН'!$F$15</f>
        <v>186.81778521999999</v>
      </c>
      <c r="G221" s="36">
        <f>SUMIFS(СВЦЭМ!$E$39:$E$789,СВЦЭМ!$A$39:$A$789,$A221,СВЦЭМ!$B$39:$B$789,G$191)+'СЕТ СН'!$F$15</f>
        <v>186.56245114000001</v>
      </c>
      <c r="H221" s="36">
        <f>SUMIFS(СВЦЭМ!$E$39:$E$789,СВЦЭМ!$A$39:$A$789,$A221,СВЦЭМ!$B$39:$B$789,H$191)+'СЕТ СН'!$F$15</f>
        <v>185.19962465</v>
      </c>
      <c r="I221" s="36">
        <f>SUMIFS(СВЦЭМ!$E$39:$E$789,СВЦЭМ!$A$39:$A$789,$A221,СВЦЭМ!$B$39:$B$789,I$191)+'СЕТ СН'!$F$15</f>
        <v>182.91406584000001</v>
      </c>
      <c r="J221" s="36">
        <f>SUMIFS(СВЦЭМ!$E$39:$E$789,СВЦЭМ!$A$39:$A$789,$A221,СВЦЭМ!$B$39:$B$789,J$191)+'СЕТ СН'!$F$15</f>
        <v>178.6419362</v>
      </c>
      <c r="K221" s="36">
        <f>SUMIFS(СВЦЭМ!$E$39:$E$789,СВЦЭМ!$A$39:$A$789,$A221,СВЦЭМ!$B$39:$B$789,K$191)+'СЕТ СН'!$F$15</f>
        <v>170.56005235000001</v>
      </c>
      <c r="L221" s="36">
        <f>SUMIFS(СВЦЭМ!$E$39:$E$789,СВЦЭМ!$A$39:$A$789,$A221,СВЦЭМ!$B$39:$B$789,L$191)+'СЕТ СН'!$F$15</f>
        <v>170.14886956000001</v>
      </c>
      <c r="M221" s="36">
        <f>SUMIFS(СВЦЭМ!$E$39:$E$789,СВЦЭМ!$A$39:$A$789,$A221,СВЦЭМ!$B$39:$B$789,M$191)+'СЕТ СН'!$F$15</f>
        <v>169.98665697999999</v>
      </c>
      <c r="N221" s="36">
        <f>SUMIFS(СВЦЭМ!$E$39:$E$789,СВЦЭМ!$A$39:$A$789,$A221,СВЦЭМ!$B$39:$B$789,N$191)+'СЕТ СН'!$F$15</f>
        <v>168.57154861999999</v>
      </c>
      <c r="O221" s="36">
        <f>SUMIFS(СВЦЭМ!$E$39:$E$789,СВЦЭМ!$A$39:$A$789,$A221,СВЦЭМ!$B$39:$B$789,O$191)+'СЕТ СН'!$F$15</f>
        <v>170.17930698000001</v>
      </c>
      <c r="P221" s="36">
        <f>SUMIFS(СВЦЭМ!$E$39:$E$789,СВЦЭМ!$A$39:$A$789,$A221,СВЦЭМ!$B$39:$B$789,P$191)+'СЕТ СН'!$F$15</f>
        <v>171.19442015000001</v>
      </c>
      <c r="Q221" s="36">
        <f>SUMIFS(СВЦЭМ!$E$39:$E$789,СВЦЭМ!$A$39:$A$789,$A221,СВЦЭМ!$B$39:$B$789,Q$191)+'СЕТ СН'!$F$15</f>
        <v>171.26989834</v>
      </c>
      <c r="R221" s="36">
        <f>SUMIFS(СВЦЭМ!$E$39:$E$789,СВЦЭМ!$A$39:$A$789,$A221,СВЦЭМ!$B$39:$B$789,R$191)+'СЕТ СН'!$F$15</f>
        <v>170.47231439000001</v>
      </c>
      <c r="S221" s="36">
        <f>SUMIFS(СВЦЭМ!$E$39:$E$789,СВЦЭМ!$A$39:$A$789,$A221,СВЦЭМ!$B$39:$B$789,S$191)+'СЕТ СН'!$F$15</f>
        <v>167.29182059999999</v>
      </c>
      <c r="T221" s="36">
        <f>SUMIFS(СВЦЭМ!$E$39:$E$789,СВЦЭМ!$A$39:$A$789,$A221,СВЦЭМ!$B$39:$B$789,T$191)+'СЕТ СН'!$F$15</f>
        <v>164.66012191999999</v>
      </c>
      <c r="U221" s="36">
        <f>SUMIFS(СВЦЭМ!$E$39:$E$789,СВЦЭМ!$A$39:$A$789,$A221,СВЦЭМ!$B$39:$B$789,U$191)+'СЕТ СН'!$F$15</f>
        <v>165.19503513000001</v>
      </c>
      <c r="V221" s="36">
        <f>SUMIFS(СВЦЭМ!$E$39:$E$789,СВЦЭМ!$A$39:$A$789,$A221,СВЦЭМ!$B$39:$B$789,V$191)+'СЕТ СН'!$F$15</f>
        <v>166.33581167</v>
      </c>
      <c r="W221" s="36">
        <f>SUMIFS(СВЦЭМ!$E$39:$E$789,СВЦЭМ!$A$39:$A$789,$A221,СВЦЭМ!$B$39:$B$789,W$191)+'СЕТ СН'!$F$15</f>
        <v>167.34364284</v>
      </c>
      <c r="X221" s="36">
        <f>SUMIFS(СВЦЭМ!$E$39:$E$789,СВЦЭМ!$A$39:$A$789,$A221,СВЦЭМ!$B$39:$B$789,X$191)+'СЕТ СН'!$F$15</f>
        <v>170.16907504</v>
      </c>
      <c r="Y221" s="36">
        <f>SUMIFS(СВЦЭМ!$E$39:$E$789,СВЦЭМ!$A$39:$A$789,$A221,СВЦЭМ!$B$39:$B$789,Y$191)+'СЕТ СН'!$F$15</f>
        <v>170.97362240000001</v>
      </c>
    </row>
    <row r="222" spans="1:32" ht="15.75" x14ac:dyDescent="0.2">
      <c r="A222" s="35">
        <f t="shared" si="5"/>
        <v>45657</v>
      </c>
      <c r="B222" s="36">
        <f>SUMIFS(СВЦЭМ!$E$39:$E$789,СВЦЭМ!$A$39:$A$789,$A222,СВЦЭМ!$B$39:$B$789,B$191)+'СЕТ СН'!$F$15</f>
        <v>173.36017708</v>
      </c>
      <c r="C222" s="36">
        <f>SUMIFS(СВЦЭМ!$E$39:$E$789,СВЦЭМ!$A$39:$A$789,$A222,СВЦЭМ!$B$39:$B$789,C$191)+'СЕТ СН'!$F$15</f>
        <v>179.35782090000001</v>
      </c>
      <c r="D222" s="36">
        <f>SUMIFS(СВЦЭМ!$E$39:$E$789,СВЦЭМ!$A$39:$A$789,$A222,СВЦЭМ!$B$39:$B$789,D$191)+'СЕТ СН'!$F$15</f>
        <v>181.21569142000001</v>
      </c>
      <c r="E222" s="36">
        <f>SUMIFS(СВЦЭМ!$E$39:$E$789,СВЦЭМ!$A$39:$A$789,$A222,СВЦЭМ!$B$39:$B$789,E$191)+'СЕТ СН'!$F$15</f>
        <v>184.94972662999999</v>
      </c>
      <c r="F222" s="36">
        <f>SUMIFS(СВЦЭМ!$E$39:$E$789,СВЦЭМ!$A$39:$A$789,$A222,СВЦЭМ!$B$39:$B$789,F$191)+'СЕТ СН'!$F$15</f>
        <v>185.45959006000001</v>
      </c>
      <c r="G222" s="36">
        <f>SUMIFS(СВЦЭМ!$E$39:$E$789,СВЦЭМ!$A$39:$A$789,$A222,СВЦЭМ!$B$39:$B$789,G$191)+'СЕТ СН'!$F$15</f>
        <v>183.83485116</v>
      </c>
      <c r="H222" s="36">
        <f>SUMIFS(СВЦЭМ!$E$39:$E$789,СВЦЭМ!$A$39:$A$789,$A222,СВЦЭМ!$B$39:$B$789,H$191)+'СЕТ СН'!$F$15</f>
        <v>183.22340316</v>
      </c>
      <c r="I222" s="36">
        <f>SUMIFS(СВЦЭМ!$E$39:$E$789,СВЦЭМ!$A$39:$A$789,$A222,СВЦЭМ!$B$39:$B$789,I$191)+'СЕТ СН'!$F$15</f>
        <v>181.39883086</v>
      </c>
      <c r="J222" s="36">
        <f>SUMIFS(СВЦЭМ!$E$39:$E$789,СВЦЭМ!$A$39:$A$789,$A222,СВЦЭМ!$B$39:$B$789,J$191)+'СЕТ СН'!$F$15</f>
        <v>172.11204873</v>
      </c>
      <c r="K222" s="36">
        <f>SUMIFS(СВЦЭМ!$E$39:$E$789,СВЦЭМ!$A$39:$A$789,$A222,СВЦЭМ!$B$39:$B$789,K$191)+'СЕТ СН'!$F$15</f>
        <v>168.14702649</v>
      </c>
      <c r="L222" s="36">
        <f>SUMIFS(СВЦЭМ!$E$39:$E$789,СВЦЭМ!$A$39:$A$789,$A222,СВЦЭМ!$B$39:$B$789,L$191)+'СЕТ СН'!$F$15</f>
        <v>165.69929547000001</v>
      </c>
      <c r="M222" s="36">
        <f>SUMIFS(СВЦЭМ!$E$39:$E$789,СВЦЭМ!$A$39:$A$789,$A222,СВЦЭМ!$B$39:$B$789,M$191)+'СЕТ СН'!$F$15</f>
        <v>163.19616916999999</v>
      </c>
      <c r="N222" s="36">
        <f>SUMIFS(СВЦЭМ!$E$39:$E$789,СВЦЭМ!$A$39:$A$789,$A222,СВЦЭМ!$B$39:$B$789,N$191)+'СЕТ СН'!$F$15</f>
        <v>163.32784907000001</v>
      </c>
      <c r="O222" s="36">
        <f>SUMIFS(СВЦЭМ!$E$39:$E$789,СВЦЭМ!$A$39:$A$789,$A222,СВЦЭМ!$B$39:$B$789,O$191)+'СЕТ СН'!$F$15</f>
        <v>165.7338847</v>
      </c>
      <c r="P222" s="36">
        <f>SUMIFS(СВЦЭМ!$E$39:$E$789,СВЦЭМ!$A$39:$A$789,$A222,СВЦЭМ!$B$39:$B$789,P$191)+'СЕТ СН'!$F$15</f>
        <v>164.81043202000001</v>
      </c>
      <c r="Q222" s="36">
        <f>SUMIFS(СВЦЭМ!$E$39:$E$789,СВЦЭМ!$A$39:$A$789,$A222,СВЦЭМ!$B$39:$B$789,Q$191)+'СЕТ СН'!$F$15</f>
        <v>164.26682629999999</v>
      </c>
      <c r="R222" s="36">
        <f>SUMIFS(СВЦЭМ!$E$39:$E$789,СВЦЭМ!$A$39:$A$789,$A222,СВЦЭМ!$B$39:$B$789,R$191)+'СЕТ СН'!$F$15</f>
        <v>162.42574938000001</v>
      </c>
      <c r="S222" s="36">
        <f>SUMIFS(СВЦЭМ!$E$39:$E$789,СВЦЭМ!$A$39:$A$789,$A222,СВЦЭМ!$B$39:$B$789,S$191)+'СЕТ СН'!$F$15</f>
        <v>160.44477871000001</v>
      </c>
      <c r="T222" s="36">
        <f>SUMIFS(СВЦЭМ!$E$39:$E$789,СВЦЭМ!$A$39:$A$789,$A222,СВЦЭМ!$B$39:$B$789,T$191)+'СЕТ СН'!$F$15</f>
        <v>157.09180502000001</v>
      </c>
      <c r="U222" s="36">
        <f>SUMIFS(СВЦЭМ!$E$39:$E$789,СВЦЭМ!$A$39:$A$789,$A222,СВЦЭМ!$B$39:$B$789,U$191)+'СЕТ СН'!$F$15</f>
        <v>155.86888929</v>
      </c>
      <c r="V222" s="36">
        <f>SUMIFS(СВЦЭМ!$E$39:$E$789,СВЦЭМ!$A$39:$A$789,$A222,СВЦЭМ!$B$39:$B$789,V$191)+'СЕТ СН'!$F$15</f>
        <v>158.38340324000001</v>
      </c>
      <c r="W222" s="36">
        <f>SUMIFS(СВЦЭМ!$E$39:$E$789,СВЦЭМ!$A$39:$A$789,$A222,СВЦЭМ!$B$39:$B$789,W$191)+'СЕТ СН'!$F$15</f>
        <v>162.87656867000001</v>
      </c>
      <c r="X222" s="36">
        <f>SUMIFS(СВЦЭМ!$E$39:$E$789,СВЦЭМ!$A$39:$A$789,$A222,СВЦЭМ!$B$39:$B$789,X$191)+'СЕТ СН'!$F$15</f>
        <v>165.11825035999999</v>
      </c>
      <c r="Y222" s="36">
        <f>SUMIFS(СВЦЭМ!$E$39:$E$789,СВЦЭМ!$A$39:$A$789,$A222,СВЦЭМ!$B$39:$B$789,Y$191)+'СЕТ СН'!$F$15</f>
        <v>168.35866139000001</v>
      </c>
      <c r="Z222" s="36">
        <f>SUMIFS(СВЦЭМ!$E$39:$E$789,СВЦЭМ!$A$39:$A$789,$A222,СВЦЭМ!$B$39:$B$789,Z$191)+'СЕТ СН'!$F$15</f>
        <v>171.96410091000001</v>
      </c>
      <c r="AA222" s="36">
        <f>SUMIFS(СВЦЭМ!$E$39:$E$789,СВЦЭМ!$A$39:$A$789,$A222,СВЦЭМ!$B$39:$B$789,AA$191)+'СЕТ СН'!$F$15</f>
        <v>174.23954108000001</v>
      </c>
      <c r="AB222" s="36">
        <f>SUMIFS(СВЦЭМ!$E$39:$E$789,СВЦЭМ!$A$39:$A$789,$A222,СВЦЭМ!$B$39:$B$789,AB$191)+'СЕТ СН'!$F$15</f>
        <v>175.31163556000001</v>
      </c>
      <c r="AC222" s="36">
        <f>SUMIFS(СВЦЭМ!$E$39:$E$789,СВЦЭМ!$A$39:$A$789,$A222,СВЦЭМ!$B$39:$B$789,AC$191)+'СЕТ СН'!$F$15</f>
        <v>176.02634545000001</v>
      </c>
      <c r="AD222" s="36">
        <f>SUMIFS(СВЦЭМ!$E$39:$E$789,СВЦЭМ!$A$39:$A$789,$A222,СВЦЭМ!$B$39:$B$789,AD$191)+'СЕТ СН'!$F$15</f>
        <v>177.49109103000001</v>
      </c>
      <c r="AE222" s="36">
        <f>SUMIFS(СВЦЭМ!$E$39:$E$789,СВЦЭМ!$A$39:$A$789,$A222,СВЦЭМ!$B$39:$B$789,AE$191)+'СЕТ СН'!$F$15</f>
        <v>179.48020624</v>
      </c>
      <c r="AF222" s="36">
        <f>SUMIFS(СВЦЭМ!$E$39:$E$789,СВЦЭМ!$A$39:$A$789,$A222,СВЦЭМ!$B$39:$B$789,AF$191)+'СЕТ СН'!$F$15</f>
        <v>183.19051378</v>
      </c>
    </row>
    <row r="223" spans="1:32"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32" ht="12.75" customHeight="1" x14ac:dyDescent="0.2">
      <c r="A224" s="128" t="s">
        <v>7</v>
      </c>
      <c r="B224" s="131" t="s">
        <v>147</v>
      </c>
      <c r="C224" s="132"/>
      <c r="D224" s="132"/>
      <c r="E224" s="132"/>
      <c r="F224" s="132"/>
      <c r="G224" s="132"/>
      <c r="H224" s="132"/>
      <c r="I224" s="132"/>
      <c r="J224" s="132"/>
      <c r="K224" s="132"/>
      <c r="L224" s="132"/>
      <c r="M224" s="132"/>
      <c r="N224" s="132"/>
      <c r="O224" s="132"/>
      <c r="P224" s="132"/>
      <c r="Q224" s="132"/>
      <c r="R224" s="132"/>
      <c r="S224" s="132"/>
      <c r="T224" s="132"/>
      <c r="U224" s="132"/>
      <c r="V224" s="132"/>
      <c r="W224" s="132"/>
      <c r="X224" s="132"/>
      <c r="Y224" s="133"/>
    </row>
    <row r="225" spans="1:32" ht="12.75" customHeight="1" x14ac:dyDescent="0.2">
      <c r="A225" s="129"/>
      <c r="B225" s="134"/>
      <c r="C225" s="135"/>
      <c r="D225" s="135"/>
      <c r="E225" s="135"/>
      <c r="F225" s="135"/>
      <c r="G225" s="135"/>
      <c r="H225" s="135"/>
      <c r="I225" s="135"/>
      <c r="J225" s="135"/>
      <c r="K225" s="135"/>
      <c r="L225" s="135"/>
      <c r="M225" s="135"/>
      <c r="N225" s="135"/>
      <c r="O225" s="135"/>
      <c r="P225" s="135"/>
      <c r="Q225" s="135"/>
      <c r="R225" s="135"/>
      <c r="S225" s="135"/>
      <c r="T225" s="135"/>
      <c r="U225" s="135"/>
      <c r="V225" s="135"/>
      <c r="W225" s="135"/>
      <c r="X225" s="135"/>
      <c r="Y225" s="136"/>
    </row>
    <row r="226" spans="1:32" s="46" customFormat="1" ht="12.75" customHeight="1" x14ac:dyDescent="0.2">
      <c r="A226" s="130"/>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c r="Z226" s="34">
        <v>25</v>
      </c>
      <c r="AA226" s="34">
        <v>26</v>
      </c>
      <c r="AB226" s="34">
        <v>27</v>
      </c>
      <c r="AC226" s="34">
        <v>28</v>
      </c>
      <c r="AD226" s="34">
        <v>29</v>
      </c>
      <c r="AE226" s="34">
        <v>30</v>
      </c>
      <c r="AF226" s="34">
        <v>31</v>
      </c>
    </row>
    <row r="227" spans="1:32" ht="15.75" customHeight="1" x14ac:dyDescent="0.2">
      <c r="A227" s="35" t="str">
        <f>A192</f>
        <v>01.12.2024</v>
      </c>
      <c r="B227" s="36">
        <f>SUMIFS(СВЦЭМ!$F$39:$F$789,СВЦЭМ!$A$39:$A$789,$A227,СВЦЭМ!$B$39:$B$789,B$226)+'СЕТ СН'!$F$15</f>
        <v>177.84584950000001</v>
      </c>
      <c r="C227" s="36">
        <f>SUMIFS(СВЦЭМ!$F$39:$F$789,СВЦЭМ!$A$39:$A$789,$A227,СВЦЭМ!$B$39:$B$789,C$226)+'СЕТ СН'!$F$15</f>
        <v>181.89070208999999</v>
      </c>
      <c r="D227" s="36">
        <f>SUMIFS(СВЦЭМ!$F$39:$F$789,СВЦЭМ!$A$39:$A$789,$A227,СВЦЭМ!$B$39:$B$789,D$226)+'СЕТ СН'!$F$15</f>
        <v>183.45516957000001</v>
      </c>
      <c r="E227" s="36">
        <f>SUMIFS(СВЦЭМ!$F$39:$F$789,СВЦЭМ!$A$39:$A$789,$A227,СВЦЭМ!$B$39:$B$789,E$226)+'СЕТ СН'!$F$15</f>
        <v>182.94796385000001</v>
      </c>
      <c r="F227" s="36">
        <f>SUMIFS(СВЦЭМ!$F$39:$F$789,СВЦЭМ!$A$39:$A$789,$A227,СВЦЭМ!$B$39:$B$789,F$226)+'СЕТ СН'!$F$15</f>
        <v>183.07652293999999</v>
      </c>
      <c r="G227" s="36">
        <f>SUMIFS(СВЦЭМ!$F$39:$F$789,СВЦЭМ!$A$39:$A$789,$A227,СВЦЭМ!$B$39:$B$789,G$226)+'СЕТ СН'!$F$15</f>
        <v>184.60920747</v>
      </c>
      <c r="H227" s="36">
        <f>SUMIFS(СВЦЭМ!$F$39:$F$789,СВЦЭМ!$A$39:$A$789,$A227,СВЦЭМ!$B$39:$B$789,H$226)+'СЕТ СН'!$F$15</f>
        <v>184.88893149</v>
      </c>
      <c r="I227" s="36">
        <f>SUMIFS(СВЦЭМ!$F$39:$F$789,СВЦЭМ!$A$39:$A$789,$A227,СВЦЭМ!$B$39:$B$789,I$226)+'СЕТ СН'!$F$15</f>
        <v>185.08158319</v>
      </c>
      <c r="J227" s="36">
        <f>SUMIFS(СВЦЭМ!$F$39:$F$789,СВЦЭМ!$A$39:$A$789,$A227,СВЦЭМ!$B$39:$B$789,J$226)+'СЕТ СН'!$F$15</f>
        <v>181.4806269</v>
      </c>
      <c r="K227" s="36">
        <f>SUMIFS(СВЦЭМ!$F$39:$F$789,СВЦЭМ!$A$39:$A$789,$A227,СВЦЭМ!$B$39:$B$789,K$226)+'СЕТ СН'!$F$15</f>
        <v>181.93485136000001</v>
      </c>
      <c r="L227" s="36">
        <f>SUMIFS(СВЦЭМ!$F$39:$F$789,СВЦЭМ!$A$39:$A$789,$A227,СВЦЭМ!$B$39:$B$789,L$226)+'СЕТ СН'!$F$15</f>
        <v>178.33725963000001</v>
      </c>
      <c r="M227" s="36">
        <f>SUMIFS(СВЦЭМ!$F$39:$F$789,СВЦЭМ!$A$39:$A$789,$A227,СВЦЭМ!$B$39:$B$789,M$226)+'СЕТ СН'!$F$15</f>
        <v>178.24179194000001</v>
      </c>
      <c r="N227" s="36">
        <f>SUMIFS(СВЦЭМ!$F$39:$F$789,СВЦЭМ!$A$39:$A$789,$A227,СВЦЭМ!$B$39:$B$789,N$226)+'СЕТ СН'!$F$15</f>
        <v>180.61948813999999</v>
      </c>
      <c r="O227" s="36">
        <f>SUMIFS(СВЦЭМ!$F$39:$F$789,СВЦЭМ!$A$39:$A$789,$A227,СВЦЭМ!$B$39:$B$789,O$226)+'СЕТ СН'!$F$15</f>
        <v>181.69131618</v>
      </c>
      <c r="P227" s="36">
        <f>SUMIFS(СВЦЭМ!$F$39:$F$789,СВЦЭМ!$A$39:$A$789,$A227,СВЦЭМ!$B$39:$B$789,P$226)+'СЕТ СН'!$F$15</f>
        <v>184.01936022000001</v>
      </c>
      <c r="Q227" s="36">
        <f>SUMIFS(СВЦЭМ!$F$39:$F$789,СВЦЭМ!$A$39:$A$789,$A227,СВЦЭМ!$B$39:$B$789,Q$226)+'СЕТ СН'!$F$15</f>
        <v>185.73348465000001</v>
      </c>
      <c r="R227" s="36">
        <f>SUMIFS(СВЦЭМ!$F$39:$F$789,СВЦЭМ!$A$39:$A$789,$A227,СВЦЭМ!$B$39:$B$789,R$226)+'СЕТ СН'!$F$15</f>
        <v>184.37952525</v>
      </c>
      <c r="S227" s="36">
        <f>SUMIFS(СВЦЭМ!$F$39:$F$789,СВЦЭМ!$A$39:$A$789,$A227,СВЦЭМ!$B$39:$B$789,S$226)+'СЕТ СН'!$F$15</f>
        <v>179.62634610000001</v>
      </c>
      <c r="T227" s="36">
        <f>SUMIFS(СВЦЭМ!$F$39:$F$789,СВЦЭМ!$A$39:$A$789,$A227,СВЦЭМ!$B$39:$B$789,T$226)+'СЕТ СН'!$F$15</f>
        <v>174.01160153000001</v>
      </c>
      <c r="U227" s="36">
        <f>SUMIFS(СВЦЭМ!$F$39:$F$789,СВЦЭМ!$A$39:$A$789,$A227,СВЦЭМ!$B$39:$B$789,U$226)+'СЕТ СН'!$F$15</f>
        <v>175.59550314000001</v>
      </c>
      <c r="V227" s="36">
        <f>SUMIFS(СВЦЭМ!$F$39:$F$789,СВЦЭМ!$A$39:$A$789,$A227,СВЦЭМ!$B$39:$B$789,V$226)+'СЕТ СН'!$F$15</f>
        <v>177.44558831000001</v>
      </c>
      <c r="W227" s="36">
        <f>SUMIFS(СВЦЭМ!$F$39:$F$789,СВЦЭМ!$A$39:$A$789,$A227,СВЦЭМ!$B$39:$B$789,W$226)+'СЕТ СН'!$F$15</f>
        <v>179.02307124999999</v>
      </c>
      <c r="X227" s="36">
        <f>SUMIFS(СВЦЭМ!$F$39:$F$789,СВЦЭМ!$A$39:$A$789,$A227,СВЦЭМ!$B$39:$B$789,X$226)+'СЕТ СН'!$F$15</f>
        <v>181.02832677999999</v>
      </c>
      <c r="Y227" s="36">
        <f>SUMIFS(СВЦЭМ!$F$39:$F$789,СВЦЭМ!$A$39:$A$789,$A227,СВЦЭМ!$B$39:$B$789,Y$226)+'СЕТ СН'!$F$15</f>
        <v>186.79814145</v>
      </c>
      <c r="AA227" s="45"/>
    </row>
    <row r="228" spans="1:32" ht="15.75" x14ac:dyDescent="0.2">
      <c r="A228" s="35">
        <f>A227+1</f>
        <v>45628</v>
      </c>
      <c r="B228" s="36">
        <f>SUMIFS(СВЦЭМ!$F$39:$F$789,СВЦЭМ!$A$39:$A$789,$A228,СВЦЭМ!$B$39:$B$789,B$226)+'СЕТ СН'!$F$15</f>
        <v>192.97066981</v>
      </c>
      <c r="C228" s="36">
        <f>SUMIFS(СВЦЭМ!$F$39:$F$789,СВЦЭМ!$A$39:$A$789,$A228,СВЦЭМ!$B$39:$B$789,C$226)+'СЕТ СН'!$F$15</f>
        <v>191.78975939</v>
      </c>
      <c r="D228" s="36">
        <f>SUMIFS(СВЦЭМ!$F$39:$F$789,СВЦЭМ!$A$39:$A$789,$A228,СВЦЭМ!$B$39:$B$789,D$226)+'СЕТ СН'!$F$15</f>
        <v>190.72120412000001</v>
      </c>
      <c r="E228" s="36">
        <f>SUMIFS(СВЦЭМ!$F$39:$F$789,СВЦЭМ!$A$39:$A$789,$A228,СВЦЭМ!$B$39:$B$789,E$226)+'СЕТ СН'!$F$15</f>
        <v>191.59470816000001</v>
      </c>
      <c r="F228" s="36">
        <f>SUMIFS(СВЦЭМ!$F$39:$F$789,СВЦЭМ!$A$39:$A$789,$A228,СВЦЭМ!$B$39:$B$789,F$226)+'СЕТ СН'!$F$15</f>
        <v>190.92896250999999</v>
      </c>
      <c r="G228" s="36">
        <f>SUMIFS(СВЦЭМ!$F$39:$F$789,СВЦЭМ!$A$39:$A$789,$A228,СВЦЭМ!$B$39:$B$789,G$226)+'СЕТ СН'!$F$15</f>
        <v>191.30615614999999</v>
      </c>
      <c r="H228" s="36">
        <f>SUMIFS(СВЦЭМ!$F$39:$F$789,СВЦЭМ!$A$39:$A$789,$A228,СВЦЭМ!$B$39:$B$789,H$226)+'СЕТ СН'!$F$15</f>
        <v>186.48274165000001</v>
      </c>
      <c r="I228" s="36">
        <f>SUMIFS(СВЦЭМ!$F$39:$F$789,СВЦЭМ!$A$39:$A$789,$A228,СВЦЭМ!$B$39:$B$789,I$226)+'СЕТ СН'!$F$15</f>
        <v>179.54068942999999</v>
      </c>
      <c r="J228" s="36">
        <f>SUMIFS(СВЦЭМ!$F$39:$F$789,СВЦЭМ!$A$39:$A$789,$A228,СВЦЭМ!$B$39:$B$789,J$226)+'СЕТ СН'!$F$15</f>
        <v>175.88651308999999</v>
      </c>
      <c r="K228" s="36">
        <f>SUMIFS(СВЦЭМ!$F$39:$F$789,СВЦЭМ!$A$39:$A$789,$A228,СВЦЭМ!$B$39:$B$789,K$226)+'СЕТ СН'!$F$15</f>
        <v>174.68133166999999</v>
      </c>
      <c r="L228" s="36">
        <f>SUMIFS(СВЦЭМ!$F$39:$F$789,СВЦЭМ!$A$39:$A$789,$A228,СВЦЭМ!$B$39:$B$789,L$226)+'СЕТ СН'!$F$15</f>
        <v>176.11000301999999</v>
      </c>
      <c r="M228" s="36">
        <f>SUMIFS(СВЦЭМ!$F$39:$F$789,СВЦЭМ!$A$39:$A$789,$A228,СВЦЭМ!$B$39:$B$789,M$226)+'СЕТ СН'!$F$15</f>
        <v>177.38422722999999</v>
      </c>
      <c r="N228" s="36">
        <f>SUMIFS(СВЦЭМ!$F$39:$F$789,СВЦЭМ!$A$39:$A$789,$A228,СВЦЭМ!$B$39:$B$789,N$226)+'СЕТ СН'!$F$15</f>
        <v>178.72521022999999</v>
      </c>
      <c r="O228" s="36">
        <f>SUMIFS(СВЦЭМ!$F$39:$F$789,СВЦЭМ!$A$39:$A$789,$A228,СВЦЭМ!$B$39:$B$789,O$226)+'СЕТ СН'!$F$15</f>
        <v>180.07561704</v>
      </c>
      <c r="P228" s="36">
        <f>SUMIFS(СВЦЭМ!$F$39:$F$789,СВЦЭМ!$A$39:$A$789,$A228,СВЦЭМ!$B$39:$B$789,P$226)+'СЕТ СН'!$F$15</f>
        <v>181.31117664999999</v>
      </c>
      <c r="Q228" s="36">
        <f>SUMIFS(СВЦЭМ!$F$39:$F$789,СВЦЭМ!$A$39:$A$789,$A228,СВЦЭМ!$B$39:$B$789,Q$226)+'СЕТ СН'!$F$15</f>
        <v>181.19514058999999</v>
      </c>
      <c r="R228" s="36">
        <f>SUMIFS(СВЦЭМ!$F$39:$F$789,СВЦЭМ!$A$39:$A$789,$A228,СВЦЭМ!$B$39:$B$789,R$226)+'СЕТ СН'!$F$15</f>
        <v>180.36953334</v>
      </c>
      <c r="S228" s="36">
        <f>SUMIFS(СВЦЭМ!$F$39:$F$789,СВЦЭМ!$A$39:$A$789,$A228,СВЦЭМ!$B$39:$B$789,S$226)+'СЕТ СН'!$F$15</f>
        <v>176.20104194999999</v>
      </c>
      <c r="T228" s="36">
        <f>SUMIFS(СВЦЭМ!$F$39:$F$789,СВЦЭМ!$A$39:$A$789,$A228,СВЦЭМ!$B$39:$B$789,T$226)+'СЕТ СН'!$F$15</f>
        <v>172.15661157</v>
      </c>
      <c r="U228" s="36">
        <f>SUMIFS(СВЦЭМ!$F$39:$F$789,СВЦЭМ!$A$39:$A$789,$A228,СВЦЭМ!$B$39:$B$789,U$226)+'СЕТ СН'!$F$15</f>
        <v>175.42118138000001</v>
      </c>
      <c r="V228" s="36">
        <f>SUMIFS(СВЦЭМ!$F$39:$F$789,СВЦЭМ!$A$39:$A$789,$A228,СВЦЭМ!$B$39:$B$789,V$226)+'СЕТ СН'!$F$15</f>
        <v>177.86767126999999</v>
      </c>
      <c r="W228" s="36">
        <f>SUMIFS(СВЦЭМ!$F$39:$F$789,СВЦЭМ!$A$39:$A$789,$A228,СВЦЭМ!$B$39:$B$789,W$226)+'СЕТ СН'!$F$15</f>
        <v>177.14617985999999</v>
      </c>
      <c r="X228" s="36">
        <f>SUMIFS(СВЦЭМ!$F$39:$F$789,СВЦЭМ!$A$39:$A$789,$A228,СВЦЭМ!$B$39:$B$789,X$226)+'СЕТ СН'!$F$15</f>
        <v>177.13055743000001</v>
      </c>
      <c r="Y228" s="36">
        <f>SUMIFS(СВЦЭМ!$F$39:$F$789,СВЦЭМ!$A$39:$A$789,$A228,СВЦЭМ!$B$39:$B$789,Y$226)+'СЕТ СН'!$F$15</f>
        <v>179.70157608</v>
      </c>
    </row>
    <row r="229" spans="1:32" ht="15.75" x14ac:dyDescent="0.2">
      <c r="A229" s="35">
        <f t="shared" ref="A229:A257" si="6">A228+1</f>
        <v>45629</v>
      </c>
      <c r="B229" s="36">
        <f>SUMIFS(СВЦЭМ!$F$39:$F$789,СВЦЭМ!$A$39:$A$789,$A229,СВЦЭМ!$B$39:$B$789,B$226)+'СЕТ СН'!$F$15</f>
        <v>181.34327637999999</v>
      </c>
      <c r="C229" s="36">
        <f>SUMIFS(СВЦЭМ!$F$39:$F$789,СВЦЭМ!$A$39:$A$789,$A229,СВЦЭМ!$B$39:$B$789,C$226)+'СЕТ СН'!$F$15</f>
        <v>184.66886077000001</v>
      </c>
      <c r="D229" s="36">
        <f>SUMIFS(СВЦЭМ!$F$39:$F$789,СВЦЭМ!$A$39:$A$789,$A229,СВЦЭМ!$B$39:$B$789,D$226)+'СЕТ СН'!$F$15</f>
        <v>187.26542135</v>
      </c>
      <c r="E229" s="36">
        <f>SUMIFS(СВЦЭМ!$F$39:$F$789,СВЦЭМ!$A$39:$A$789,$A229,СВЦЭМ!$B$39:$B$789,E$226)+'СЕТ СН'!$F$15</f>
        <v>189.71082354999999</v>
      </c>
      <c r="F229" s="36">
        <f>SUMIFS(СВЦЭМ!$F$39:$F$789,СВЦЭМ!$A$39:$A$789,$A229,СВЦЭМ!$B$39:$B$789,F$226)+'СЕТ СН'!$F$15</f>
        <v>190.25096912999999</v>
      </c>
      <c r="G229" s="36">
        <f>SUMIFS(СВЦЭМ!$F$39:$F$789,СВЦЭМ!$A$39:$A$789,$A229,СВЦЭМ!$B$39:$B$789,G$226)+'СЕТ СН'!$F$15</f>
        <v>186.24883589000001</v>
      </c>
      <c r="H229" s="36">
        <f>SUMIFS(СВЦЭМ!$F$39:$F$789,СВЦЭМ!$A$39:$A$789,$A229,СВЦЭМ!$B$39:$B$789,H$226)+'СЕТ СН'!$F$15</f>
        <v>181.59624356</v>
      </c>
      <c r="I229" s="36">
        <f>SUMIFS(СВЦЭМ!$F$39:$F$789,СВЦЭМ!$A$39:$A$789,$A229,СВЦЭМ!$B$39:$B$789,I$226)+'СЕТ СН'!$F$15</f>
        <v>175.6622873</v>
      </c>
      <c r="J229" s="36">
        <f>SUMIFS(СВЦЭМ!$F$39:$F$789,СВЦЭМ!$A$39:$A$789,$A229,СВЦЭМ!$B$39:$B$789,J$226)+'СЕТ СН'!$F$15</f>
        <v>170.90746938000001</v>
      </c>
      <c r="K229" s="36">
        <f>SUMIFS(СВЦЭМ!$F$39:$F$789,СВЦЭМ!$A$39:$A$789,$A229,СВЦЭМ!$B$39:$B$789,K$226)+'СЕТ СН'!$F$15</f>
        <v>171.40573404</v>
      </c>
      <c r="L229" s="36">
        <f>SUMIFS(СВЦЭМ!$F$39:$F$789,СВЦЭМ!$A$39:$A$789,$A229,СВЦЭМ!$B$39:$B$789,L$226)+'СЕТ СН'!$F$15</f>
        <v>172.03471408999999</v>
      </c>
      <c r="M229" s="36">
        <f>SUMIFS(СВЦЭМ!$F$39:$F$789,СВЦЭМ!$A$39:$A$789,$A229,СВЦЭМ!$B$39:$B$789,M$226)+'СЕТ СН'!$F$15</f>
        <v>172.26948378</v>
      </c>
      <c r="N229" s="36">
        <f>SUMIFS(СВЦЭМ!$F$39:$F$789,СВЦЭМ!$A$39:$A$789,$A229,СВЦЭМ!$B$39:$B$789,N$226)+'СЕТ СН'!$F$15</f>
        <v>175.02486243000001</v>
      </c>
      <c r="O229" s="36">
        <f>SUMIFS(СВЦЭМ!$F$39:$F$789,СВЦЭМ!$A$39:$A$789,$A229,СВЦЭМ!$B$39:$B$789,O$226)+'СЕТ СН'!$F$15</f>
        <v>176.06400421000001</v>
      </c>
      <c r="P229" s="36">
        <f>SUMIFS(СВЦЭМ!$F$39:$F$789,СВЦЭМ!$A$39:$A$789,$A229,СВЦЭМ!$B$39:$B$789,P$226)+'СЕТ СН'!$F$15</f>
        <v>177.90523630999999</v>
      </c>
      <c r="Q229" s="36">
        <f>SUMIFS(СВЦЭМ!$F$39:$F$789,СВЦЭМ!$A$39:$A$789,$A229,СВЦЭМ!$B$39:$B$789,Q$226)+'СЕТ СН'!$F$15</f>
        <v>180.11876053</v>
      </c>
      <c r="R229" s="36">
        <f>SUMIFS(СВЦЭМ!$F$39:$F$789,СВЦЭМ!$A$39:$A$789,$A229,СВЦЭМ!$B$39:$B$789,R$226)+'СЕТ СН'!$F$15</f>
        <v>178.56058985999999</v>
      </c>
      <c r="S229" s="36">
        <f>SUMIFS(СВЦЭМ!$F$39:$F$789,СВЦЭМ!$A$39:$A$789,$A229,СВЦЭМ!$B$39:$B$789,S$226)+'СЕТ СН'!$F$15</f>
        <v>174.65784853</v>
      </c>
      <c r="T229" s="36">
        <f>SUMIFS(СВЦЭМ!$F$39:$F$789,СВЦЭМ!$A$39:$A$789,$A229,СВЦЭМ!$B$39:$B$789,T$226)+'СЕТ СН'!$F$15</f>
        <v>170.62726028</v>
      </c>
      <c r="U229" s="36">
        <f>SUMIFS(СВЦЭМ!$F$39:$F$789,СВЦЭМ!$A$39:$A$789,$A229,СВЦЭМ!$B$39:$B$789,U$226)+'СЕТ СН'!$F$15</f>
        <v>172.40845214000001</v>
      </c>
      <c r="V229" s="36">
        <f>SUMIFS(СВЦЭМ!$F$39:$F$789,СВЦЭМ!$A$39:$A$789,$A229,СВЦЭМ!$B$39:$B$789,V$226)+'СЕТ СН'!$F$15</f>
        <v>174.2979119</v>
      </c>
      <c r="W229" s="36">
        <f>SUMIFS(СВЦЭМ!$F$39:$F$789,СВЦЭМ!$A$39:$A$789,$A229,СВЦЭМ!$B$39:$B$789,W$226)+'СЕТ СН'!$F$15</f>
        <v>175.59031168000001</v>
      </c>
      <c r="X229" s="36">
        <f>SUMIFS(СВЦЭМ!$F$39:$F$789,СВЦЭМ!$A$39:$A$789,$A229,СВЦЭМ!$B$39:$B$789,X$226)+'СЕТ СН'!$F$15</f>
        <v>176.51311430999999</v>
      </c>
      <c r="Y229" s="36">
        <f>SUMIFS(СВЦЭМ!$F$39:$F$789,СВЦЭМ!$A$39:$A$789,$A229,СВЦЭМ!$B$39:$B$789,Y$226)+'СЕТ СН'!$F$15</f>
        <v>179.64894275</v>
      </c>
    </row>
    <row r="230" spans="1:32" ht="15.75" x14ac:dyDescent="0.2">
      <c r="A230" s="35">
        <f t="shared" si="6"/>
        <v>45630</v>
      </c>
      <c r="B230" s="36">
        <f>SUMIFS(СВЦЭМ!$F$39:$F$789,СВЦЭМ!$A$39:$A$789,$A230,СВЦЭМ!$B$39:$B$789,B$226)+'СЕТ СН'!$F$15</f>
        <v>182.59185296999999</v>
      </c>
      <c r="C230" s="36">
        <f>SUMIFS(СВЦЭМ!$F$39:$F$789,СВЦЭМ!$A$39:$A$789,$A230,СВЦЭМ!$B$39:$B$789,C$226)+'СЕТ СН'!$F$15</f>
        <v>188.09932441999999</v>
      </c>
      <c r="D230" s="36">
        <f>SUMIFS(СВЦЭМ!$F$39:$F$789,СВЦЭМ!$A$39:$A$789,$A230,СВЦЭМ!$B$39:$B$789,D$226)+'СЕТ СН'!$F$15</f>
        <v>190.19456045000001</v>
      </c>
      <c r="E230" s="36">
        <f>SUMIFS(СВЦЭМ!$F$39:$F$789,СВЦЭМ!$A$39:$A$789,$A230,СВЦЭМ!$B$39:$B$789,E$226)+'СЕТ СН'!$F$15</f>
        <v>191.50442545999999</v>
      </c>
      <c r="F230" s="36">
        <f>SUMIFS(СВЦЭМ!$F$39:$F$789,СВЦЭМ!$A$39:$A$789,$A230,СВЦЭМ!$B$39:$B$789,F$226)+'СЕТ СН'!$F$15</f>
        <v>190.96805615</v>
      </c>
      <c r="G230" s="36">
        <f>SUMIFS(СВЦЭМ!$F$39:$F$789,СВЦЭМ!$A$39:$A$789,$A230,СВЦЭМ!$B$39:$B$789,G$226)+'СЕТ СН'!$F$15</f>
        <v>189.75280198999999</v>
      </c>
      <c r="H230" s="36">
        <f>SUMIFS(СВЦЭМ!$F$39:$F$789,СВЦЭМ!$A$39:$A$789,$A230,СВЦЭМ!$B$39:$B$789,H$226)+'СЕТ СН'!$F$15</f>
        <v>187.19118363999999</v>
      </c>
      <c r="I230" s="36">
        <f>SUMIFS(СВЦЭМ!$F$39:$F$789,СВЦЭМ!$A$39:$A$789,$A230,СВЦЭМ!$B$39:$B$789,I$226)+'СЕТ СН'!$F$15</f>
        <v>178.19206091000001</v>
      </c>
      <c r="J230" s="36">
        <f>SUMIFS(СВЦЭМ!$F$39:$F$789,СВЦЭМ!$A$39:$A$789,$A230,СВЦЭМ!$B$39:$B$789,J$226)+'СЕТ СН'!$F$15</f>
        <v>173.73025773000001</v>
      </c>
      <c r="K230" s="36">
        <f>SUMIFS(СВЦЭМ!$F$39:$F$789,СВЦЭМ!$A$39:$A$789,$A230,СВЦЭМ!$B$39:$B$789,K$226)+'СЕТ СН'!$F$15</f>
        <v>171.76535122999999</v>
      </c>
      <c r="L230" s="36">
        <f>SUMIFS(СВЦЭМ!$F$39:$F$789,СВЦЭМ!$A$39:$A$789,$A230,СВЦЭМ!$B$39:$B$789,L$226)+'СЕТ СН'!$F$15</f>
        <v>165.77631216</v>
      </c>
      <c r="M230" s="36">
        <f>SUMIFS(СВЦЭМ!$F$39:$F$789,СВЦЭМ!$A$39:$A$789,$A230,СВЦЭМ!$B$39:$B$789,M$226)+'СЕТ СН'!$F$15</f>
        <v>164.77800798999999</v>
      </c>
      <c r="N230" s="36">
        <f>SUMIFS(СВЦЭМ!$F$39:$F$789,СВЦЭМ!$A$39:$A$789,$A230,СВЦЭМ!$B$39:$B$789,N$226)+'СЕТ СН'!$F$15</f>
        <v>167.76444581000001</v>
      </c>
      <c r="O230" s="36">
        <f>SUMIFS(СВЦЭМ!$F$39:$F$789,СВЦЭМ!$A$39:$A$789,$A230,СВЦЭМ!$B$39:$B$789,O$226)+'СЕТ СН'!$F$15</f>
        <v>168.26213670000001</v>
      </c>
      <c r="P230" s="36">
        <f>SUMIFS(СВЦЭМ!$F$39:$F$789,СВЦЭМ!$A$39:$A$789,$A230,СВЦЭМ!$B$39:$B$789,P$226)+'СЕТ СН'!$F$15</f>
        <v>169.42622438999999</v>
      </c>
      <c r="Q230" s="36">
        <f>SUMIFS(СВЦЭМ!$F$39:$F$789,СВЦЭМ!$A$39:$A$789,$A230,СВЦЭМ!$B$39:$B$789,Q$226)+'СЕТ СН'!$F$15</f>
        <v>170.32943363000001</v>
      </c>
      <c r="R230" s="36">
        <f>SUMIFS(СВЦЭМ!$F$39:$F$789,СВЦЭМ!$A$39:$A$789,$A230,СВЦЭМ!$B$39:$B$789,R$226)+'СЕТ СН'!$F$15</f>
        <v>169.59085250000001</v>
      </c>
      <c r="S230" s="36">
        <f>SUMIFS(СВЦЭМ!$F$39:$F$789,СВЦЭМ!$A$39:$A$789,$A230,СВЦЭМ!$B$39:$B$789,S$226)+'СЕТ СН'!$F$15</f>
        <v>165.44933008999999</v>
      </c>
      <c r="T230" s="36">
        <f>SUMIFS(СВЦЭМ!$F$39:$F$789,СВЦЭМ!$A$39:$A$789,$A230,СВЦЭМ!$B$39:$B$789,T$226)+'СЕТ СН'!$F$15</f>
        <v>161.38472392</v>
      </c>
      <c r="U230" s="36">
        <f>SUMIFS(СВЦЭМ!$F$39:$F$789,СВЦЭМ!$A$39:$A$789,$A230,СВЦЭМ!$B$39:$B$789,U$226)+'СЕТ СН'!$F$15</f>
        <v>161.72066194000001</v>
      </c>
      <c r="V230" s="36">
        <f>SUMIFS(СВЦЭМ!$F$39:$F$789,СВЦЭМ!$A$39:$A$789,$A230,СВЦЭМ!$B$39:$B$789,V$226)+'СЕТ СН'!$F$15</f>
        <v>164.99107907999999</v>
      </c>
      <c r="W230" s="36">
        <f>SUMIFS(СВЦЭМ!$F$39:$F$789,СВЦЭМ!$A$39:$A$789,$A230,СВЦЭМ!$B$39:$B$789,W$226)+'СЕТ СН'!$F$15</f>
        <v>166.83265553000001</v>
      </c>
      <c r="X230" s="36">
        <f>SUMIFS(СВЦЭМ!$F$39:$F$789,СВЦЭМ!$A$39:$A$789,$A230,СВЦЭМ!$B$39:$B$789,X$226)+'СЕТ СН'!$F$15</f>
        <v>169.85316434999999</v>
      </c>
      <c r="Y230" s="36">
        <f>SUMIFS(СВЦЭМ!$F$39:$F$789,СВЦЭМ!$A$39:$A$789,$A230,СВЦЭМ!$B$39:$B$789,Y$226)+'СЕТ СН'!$F$15</f>
        <v>173.06718108999999</v>
      </c>
    </row>
    <row r="231" spans="1:32" ht="15.75" x14ac:dyDescent="0.2">
      <c r="A231" s="35">
        <f t="shared" si="6"/>
        <v>45631</v>
      </c>
      <c r="B231" s="36">
        <f>SUMIFS(СВЦЭМ!$F$39:$F$789,СВЦЭМ!$A$39:$A$789,$A231,СВЦЭМ!$B$39:$B$789,B$226)+'СЕТ СН'!$F$15</f>
        <v>173.88482594000001</v>
      </c>
      <c r="C231" s="36">
        <f>SUMIFS(СВЦЭМ!$F$39:$F$789,СВЦЭМ!$A$39:$A$789,$A231,СВЦЭМ!$B$39:$B$789,C$226)+'СЕТ СН'!$F$15</f>
        <v>178.29400336</v>
      </c>
      <c r="D231" s="36">
        <f>SUMIFS(СВЦЭМ!$F$39:$F$789,СВЦЭМ!$A$39:$A$789,$A231,СВЦЭМ!$B$39:$B$789,D$226)+'СЕТ СН'!$F$15</f>
        <v>179.34832291000001</v>
      </c>
      <c r="E231" s="36">
        <f>SUMIFS(СВЦЭМ!$F$39:$F$789,СВЦЭМ!$A$39:$A$789,$A231,СВЦЭМ!$B$39:$B$789,E$226)+'СЕТ СН'!$F$15</f>
        <v>180.45564812000001</v>
      </c>
      <c r="F231" s="36">
        <f>SUMIFS(СВЦЭМ!$F$39:$F$789,СВЦЭМ!$A$39:$A$789,$A231,СВЦЭМ!$B$39:$B$789,F$226)+'СЕТ СН'!$F$15</f>
        <v>179.89329236</v>
      </c>
      <c r="G231" s="36">
        <f>SUMIFS(СВЦЭМ!$F$39:$F$789,СВЦЭМ!$A$39:$A$789,$A231,СВЦЭМ!$B$39:$B$789,G$226)+'СЕТ СН'!$F$15</f>
        <v>177.83911261</v>
      </c>
      <c r="H231" s="36">
        <f>SUMIFS(СВЦЭМ!$F$39:$F$789,СВЦЭМ!$A$39:$A$789,$A231,СВЦЭМ!$B$39:$B$789,H$226)+'СЕТ СН'!$F$15</f>
        <v>171.41462458999999</v>
      </c>
      <c r="I231" s="36">
        <f>SUMIFS(СВЦЭМ!$F$39:$F$789,СВЦЭМ!$A$39:$A$789,$A231,СВЦЭМ!$B$39:$B$789,I$226)+'СЕТ СН'!$F$15</f>
        <v>164.61935208</v>
      </c>
      <c r="J231" s="36">
        <f>SUMIFS(СВЦЭМ!$F$39:$F$789,СВЦЭМ!$A$39:$A$789,$A231,СВЦЭМ!$B$39:$B$789,J$226)+'СЕТ СН'!$F$15</f>
        <v>161.02165851000001</v>
      </c>
      <c r="K231" s="36">
        <f>SUMIFS(СВЦЭМ!$F$39:$F$789,СВЦЭМ!$A$39:$A$789,$A231,СВЦЭМ!$B$39:$B$789,K$226)+'СЕТ СН'!$F$15</f>
        <v>158.43763799999999</v>
      </c>
      <c r="L231" s="36">
        <f>SUMIFS(СВЦЭМ!$F$39:$F$789,СВЦЭМ!$A$39:$A$789,$A231,СВЦЭМ!$B$39:$B$789,L$226)+'СЕТ СН'!$F$15</f>
        <v>157.58666768000001</v>
      </c>
      <c r="M231" s="36">
        <f>SUMIFS(СВЦЭМ!$F$39:$F$789,СВЦЭМ!$A$39:$A$789,$A231,СВЦЭМ!$B$39:$B$789,M$226)+'СЕТ СН'!$F$15</f>
        <v>159.64253585</v>
      </c>
      <c r="N231" s="36">
        <f>SUMIFS(СВЦЭМ!$F$39:$F$789,СВЦЭМ!$A$39:$A$789,$A231,СВЦЭМ!$B$39:$B$789,N$226)+'СЕТ СН'!$F$15</f>
        <v>160.62769084000001</v>
      </c>
      <c r="O231" s="36">
        <f>SUMIFS(СВЦЭМ!$F$39:$F$789,СВЦЭМ!$A$39:$A$789,$A231,СВЦЭМ!$B$39:$B$789,O$226)+'СЕТ СН'!$F$15</f>
        <v>161.15096294</v>
      </c>
      <c r="P231" s="36">
        <f>SUMIFS(СВЦЭМ!$F$39:$F$789,СВЦЭМ!$A$39:$A$789,$A231,СВЦЭМ!$B$39:$B$789,P$226)+'СЕТ СН'!$F$15</f>
        <v>162.43427596999999</v>
      </c>
      <c r="Q231" s="36">
        <f>SUMIFS(СВЦЭМ!$F$39:$F$789,СВЦЭМ!$A$39:$A$789,$A231,СВЦЭМ!$B$39:$B$789,Q$226)+'СЕТ СН'!$F$15</f>
        <v>164.46376696999999</v>
      </c>
      <c r="R231" s="36">
        <f>SUMIFS(СВЦЭМ!$F$39:$F$789,СВЦЭМ!$A$39:$A$789,$A231,СВЦЭМ!$B$39:$B$789,R$226)+'СЕТ СН'!$F$15</f>
        <v>164.65753932000001</v>
      </c>
      <c r="S231" s="36">
        <f>SUMIFS(СВЦЭМ!$F$39:$F$789,СВЦЭМ!$A$39:$A$789,$A231,СВЦЭМ!$B$39:$B$789,S$226)+'СЕТ СН'!$F$15</f>
        <v>159.99284026000001</v>
      </c>
      <c r="T231" s="36">
        <f>SUMIFS(СВЦЭМ!$F$39:$F$789,СВЦЭМ!$A$39:$A$789,$A231,СВЦЭМ!$B$39:$B$789,T$226)+'СЕТ СН'!$F$15</f>
        <v>155.54649447</v>
      </c>
      <c r="U231" s="36">
        <f>SUMIFS(СВЦЭМ!$F$39:$F$789,СВЦЭМ!$A$39:$A$789,$A231,СВЦЭМ!$B$39:$B$789,U$226)+'СЕТ СН'!$F$15</f>
        <v>155.62957994999999</v>
      </c>
      <c r="V231" s="36">
        <f>SUMIFS(СВЦЭМ!$F$39:$F$789,СВЦЭМ!$A$39:$A$789,$A231,СВЦЭМ!$B$39:$B$789,V$226)+'СЕТ СН'!$F$15</f>
        <v>158.55092421000001</v>
      </c>
      <c r="W231" s="36">
        <f>SUMIFS(СВЦЭМ!$F$39:$F$789,СВЦЭМ!$A$39:$A$789,$A231,СВЦЭМ!$B$39:$B$789,W$226)+'СЕТ СН'!$F$15</f>
        <v>159.49480733999999</v>
      </c>
      <c r="X231" s="36">
        <f>SUMIFS(СВЦЭМ!$F$39:$F$789,СВЦЭМ!$A$39:$A$789,$A231,СВЦЭМ!$B$39:$B$789,X$226)+'СЕТ СН'!$F$15</f>
        <v>160.80358294000001</v>
      </c>
      <c r="Y231" s="36">
        <f>SUMIFS(СВЦЭМ!$F$39:$F$789,СВЦЭМ!$A$39:$A$789,$A231,СВЦЭМ!$B$39:$B$789,Y$226)+'СЕТ СН'!$F$15</f>
        <v>161.63453737</v>
      </c>
    </row>
    <row r="232" spans="1:32" ht="15.75" x14ac:dyDescent="0.2">
      <c r="A232" s="35">
        <f t="shared" si="6"/>
        <v>45632</v>
      </c>
      <c r="B232" s="36">
        <f>SUMIFS(СВЦЭМ!$F$39:$F$789,СВЦЭМ!$A$39:$A$789,$A232,СВЦЭМ!$B$39:$B$789,B$226)+'СЕТ СН'!$F$15</f>
        <v>170.56780246</v>
      </c>
      <c r="C232" s="36">
        <f>SUMIFS(СВЦЭМ!$F$39:$F$789,СВЦЭМ!$A$39:$A$789,$A232,СВЦЭМ!$B$39:$B$789,C$226)+'СЕТ СН'!$F$15</f>
        <v>176.44796251</v>
      </c>
      <c r="D232" s="36">
        <f>SUMIFS(СВЦЭМ!$F$39:$F$789,СВЦЭМ!$A$39:$A$789,$A232,СВЦЭМ!$B$39:$B$789,D$226)+'СЕТ СН'!$F$15</f>
        <v>178.72789619</v>
      </c>
      <c r="E232" s="36">
        <f>SUMIFS(СВЦЭМ!$F$39:$F$789,СВЦЭМ!$A$39:$A$789,$A232,СВЦЭМ!$B$39:$B$789,E$226)+'СЕТ СН'!$F$15</f>
        <v>179.68230743999999</v>
      </c>
      <c r="F232" s="36">
        <f>SUMIFS(СВЦЭМ!$F$39:$F$789,СВЦЭМ!$A$39:$A$789,$A232,СВЦЭМ!$B$39:$B$789,F$226)+'СЕТ СН'!$F$15</f>
        <v>179.5604222</v>
      </c>
      <c r="G232" s="36">
        <f>SUMIFS(СВЦЭМ!$F$39:$F$789,СВЦЭМ!$A$39:$A$789,$A232,СВЦЭМ!$B$39:$B$789,G$226)+'СЕТ СН'!$F$15</f>
        <v>178.02215158000001</v>
      </c>
      <c r="H232" s="36">
        <f>SUMIFS(СВЦЭМ!$F$39:$F$789,СВЦЭМ!$A$39:$A$789,$A232,СВЦЭМ!$B$39:$B$789,H$226)+'СЕТ СН'!$F$15</f>
        <v>171.17952094</v>
      </c>
      <c r="I232" s="36">
        <f>SUMIFS(СВЦЭМ!$F$39:$F$789,СВЦЭМ!$A$39:$A$789,$A232,СВЦЭМ!$B$39:$B$789,I$226)+'СЕТ СН'!$F$15</f>
        <v>165.18536786999999</v>
      </c>
      <c r="J232" s="36">
        <f>SUMIFS(СВЦЭМ!$F$39:$F$789,СВЦЭМ!$A$39:$A$789,$A232,СВЦЭМ!$B$39:$B$789,J$226)+'СЕТ СН'!$F$15</f>
        <v>160.20100289999999</v>
      </c>
      <c r="K232" s="36">
        <f>SUMIFS(СВЦЭМ!$F$39:$F$789,СВЦЭМ!$A$39:$A$789,$A232,СВЦЭМ!$B$39:$B$789,K$226)+'СЕТ СН'!$F$15</f>
        <v>157.55115651</v>
      </c>
      <c r="L232" s="36">
        <f>SUMIFS(СВЦЭМ!$F$39:$F$789,СВЦЭМ!$A$39:$A$789,$A232,СВЦЭМ!$B$39:$B$789,L$226)+'СЕТ СН'!$F$15</f>
        <v>157.69092094000001</v>
      </c>
      <c r="M232" s="36">
        <f>SUMIFS(СВЦЭМ!$F$39:$F$789,СВЦЭМ!$A$39:$A$789,$A232,СВЦЭМ!$B$39:$B$789,M$226)+'СЕТ СН'!$F$15</f>
        <v>158.93822302000001</v>
      </c>
      <c r="N232" s="36">
        <f>SUMIFS(СВЦЭМ!$F$39:$F$789,СВЦЭМ!$A$39:$A$789,$A232,СВЦЭМ!$B$39:$B$789,N$226)+'СЕТ СН'!$F$15</f>
        <v>159.60227021</v>
      </c>
      <c r="O232" s="36">
        <f>SUMIFS(СВЦЭМ!$F$39:$F$789,СВЦЭМ!$A$39:$A$789,$A232,СВЦЭМ!$B$39:$B$789,O$226)+'СЕТ СН'!$F$15</f>
        <v>160.16616411999999</v>
      </c>
      <c r="P232" s="36">
        <f>SUMIFS(СВЦЭМ!$F$39:$F$789,СВЦЭМ!$A$39:$A$789,$A232,СВЦЭМ!$B$39:$B$789,P$226)+'СЕТ СН'!$F$15</f>
        <v>161.95939039000001</v>
      </c>
      <c r="Q232" s="36">
        <f>SUMIFS(СВЦЭМ!$F$39:$F$789,СВЦЭМ!$A$39:$A$789,$A232,СВЦЭМ!$B$39:$B$789,Q$226)+'СЕТ СН'!$F$15</f>
        <v>162.95302758</v>
      </c>
      <c r="R232" s="36">
        <f>SUMIFS(СВЦЭМ!$F$39:$F$789,СВЦЭМ!$A$39:$A$789,$A232,СВЦЭМ!$B$39:$B$789,R$226)+'СЕТ СН'!$F$15</f>
        <v>162.27695553000001</v>
      </c>
      <c r="S232" s="36">
        <f>SUMIFS(СВЦЭМ!$F$39:$F$789,СВЦЭМ!$A$39:$A$789,$A232,СВЦЭМ!$B$39:$B$789,S$226)+'СЕТ СН'!$F$15</f>
        <v>160.50397221</v>
      </c>
      <c r="T232" s="36">
        <f>SUMIFS(СВЦЭМ!$F$39:$F$789,СВЦЭМ!$A$39:$A$789,$A232,СВЦЭМ!$B$39:$B$789,T$226)+'СЕТ СН'!$F$15</f>
        <v>156.07889542000001</v>
      </c>
      <c r="U232" s="36">
        <f>SUMIFS(СВЦЭМ!$F$39:$F$789,СВЦЭМ!$A$39:$A$789,$A232,СВЦЭМ!$B$39:$B$789,U$226)+'СЕТ СН'!$F$15</f>
        <v>154.95669086000001</v>
      </c>
      <c r="V232" s="36">
        <f>SUMIFS(СВЦЭМ!$F$39:$F$789,СВЦЭМ!$A$39:$A$789,$A232,СВЦЭМ!$B$39:$B$789,V$226)+'СЕТ СН'!$F$15</f>
        <v>158.56218570999999</v>
      </c>
      <c r="W232" s="36">
        <f>SUMIFS(СВЦЭМ!$F$39:$F$789,СВЦЭМ!$A$39:$A$789,$A232,СВЦЭМ!$B$39:$B$789,W$226)+'СЕТ СН'!$F$15</f>
        <v>158.73216023000001</v>
      </c>
      <c r="X232" s="36">
        <f>SUMIFS(СВЦЭМ!$F$39:$F$789,СВЦЭМ!$A$39:$A$789,$A232,СВЦЭМ!$B$39:$B$789,X$226)+'СЕТ СН'!$F$15</f>
        <v>159.23108429000001</v>
      </c>
      <c r="Y232" s="36">
        <f>SUMIFS(СВЦЭМ!$F$39:$F$789,СВЦЭМ!$A$39:$A$789,$A232,СВЦЭМ!$B$39:$B$789,Y$226)+'СЕТ СН'!$F$15</f>
        <v>161.65661514000001</v>
      </c>
    </row>
    <row r="233" spans="1:32" ht="15.75" x14ac:dyDescent="0.2">
      <c r="A233" s="35">
        <f t="shared" si="6"/>
        <v>45633</v>
      </c>
      <c r="B233" s="36">
        <f>SUMIFS(СВЦЭМ!$F$39:$F$789,СВЦЭМ!$A$39:$A$789,$A233,СВЦЭМ!$B$39:$B$789,B$226)+'СЕТ СН'!$F$15</f>
        <v>168.71183259</v>
      </c>
      <c r="C233" s="36">
        <f>SUMIFS(СВЦЭМ!$F$39:$F$789,СВЦЭМ!$A$39:$A$789,$A233,СВЦЭМ!$B$39:$B$789,C$226)+'СЕТ СН'!$F$15</f>
        <v>166.29558044999999</v>
      </c>
      <c r="D233" s="36">
        <f>SUMIFS(СВЦЭМ!$F$39:$F$789,СВЦЭМ!$A$39:$A$789,$A233,СВЦЭМ!$B$39:$B$789,D$226)+'СЕТ СН'!$F$15</f>
        <v>168.87564678999999</v>
      </c>
      <c r="E233" s="36">
        <f>SUMIFS(СВЦЭМ!$F$39:$F$789,СВЦЭМ!$A$39:$A$789,$A233,СВЦЭМ!$B$39:$B$789,E$226)+'СЕТ СН'!$F$15</f>
        <v>170.92838922999999</v>
      </c>
      <c r="F233" s="36">
        <f>SUMIFS(СВЦЭМ!$F$39:$F$789,СВЦЭМ!$A$39:$A$789,$A233,СВЦЭМ!$B$39:$B$789,F$226)+'СЕТ СН'!$F$15</f>
        <v>170.67626089999999</v>
      </c>
      <c r="G233" s="36">
        <f>SUMIFS(СВЦЭМ!$F$39:$F$789,СВЦЭМ!$A$39:$A$789,$A233,СВЦЭМ!$B$39:$B$789,G$226)+'СЕТ СН'!$F$15</f>
        <v>169.24151345000001</v>
      </c>
      <c r="H233" s="36">
        <f>SUMIFS(СВЦЭМ!$F$39:$F$789,СВЦЭМ!$A$39:$A$789,$A233,СВЦЭМ!$B$39:$B$789,H$226)+'СЕТ СН'!$F$15</f>
        <v>167.36195395999999</v>
      </c>
      <c r="I233" s="36">
        <f>SUMIFS(СВЦЭМ!$F$39:$F$789,СВЦЭМ!$A$39:$A$789,$A233,СВЦЭМ!$B$39:$B$789,I$226)+'СЕТ СН'!$F$15</f>
        <v>167.38067647</v>
      </c>
      <c r="J233" s="36">
        <f>SUMIFS(СВЦЭМ!$F$39:$F$789,СВЦЭМ!$A$39:$A$789,$A233,СВЦЭМ!$B$39:$B$789,J$226)+'СЕТ СН'!$F$15</f>
        <v>162.19648756000001</v>
      </c>
      <c r="K233" s="36">
        <f>SUMIFS(СВЦЭМ!$F$39:$F$789,СВЦЭМ!$A$39:$A$789,$A233,СВЦЭМ!$B$39:$B$789,K$226)+'СЕТ СН'!$F$15</f>
        <v>154.85510604999999</v>
      </c>
      <c r="L233" s="36">
        <f>SUMIFS(СВЦЭМ!$F$39:$F$789,СВЦЭМ!$A$39:$A$789,$A233,СВЦЭМ!$B$39:$B$789,L$226)+'СЕТ СН'!$F$15</f>
        <v>152.33524</v>
      </c>
      <c r="M233" s="36">
        <f>SUMIFS(СВЦЭМ!$F$39:$F$789,СВЦЭМ!$A$39:$A$789,$A233,СВЦЭМ!$B$39:$B$789,M$226)+'СЕТ СН'!$F$15</f>
        <v>152.45073134</v>
      </c>
      <c r="N233" s="36">
        <f>SUMIFS(СВЦЭМ!$F$39:$F$789,СВЦЭМ!$A$39:$A$789,$A233,СВЦЭМ!$B$39:$B$789,N$226)+'СЕТ СН'!$F$15</f>
        <v>154.11506166000001</v>
      </c>
      <c r="O233" s="36">
        <f>SUMIFS(СВЦЭМ!$F$39:$F$789,СВЦЭМ!$A$39:$A$789,$A233,СВЦЭМ!$B$39:$B$789,O$226)+'СЕТ СН'!$F$15</f>
        <v>154.66376084000001</v>
      </c>
      <c r="P233" s="36">
        <f>SUMIFS(СВЦЭМ!$F$39:$F$789,СВЦЭМ!$A$39:$A$789,$A233,СВЦЭМ!$B$39:$B$789,P$226)+'СЕТ СН'!$F$15</f>
        <v>155.92484076</v>
      </c>
      <c r="Q233" s="36">
        <f>SUMIFS(СВЦЭМ!$F$39:$F$789,СВЦЭМ!$A$39:$A$789,$A233,СВЦЭМ!$B$39:$B$789,Q$226)+'СЕТ СН'!$F$15</f>
        <v>155.70452197</v>
      </c>
      <c r="R233" s="36">
        <f>SUMIFS(СВЦЭМ!$F$39:$F$789,СВЦЭМ!$A$39:$A$789,$A233,СВЦЭМ!$B$39:$B$789,R$226)+'СЕТ СН'!$F$15</f>
        <v>156.00289308000001</v>
      </c>
      <c r="S233" s="36">
        <f>SUMIFS(СВЦЭМ!$F$39:$F$789,СВЦЭМ!$A$39:$A$789,$A233,СВЦЭМ!$B$39:$B$789,S$226)+'СЕТ СН'!$F$15</f>
        <v>153.66312563</v>
      </c>
      <c r="T233" s="36">
        <f>SUMIFS(СВЦЭМ!$F$39:$F$789,СВЦЭМ!$A$39:$A$789,$A233,СВЦЭМ!$B$39:$B$789,T$226)+'СЕТ СН'!$F$15</f>
        <v>150.17301916</v>
      </c>
      <c r="U233" s="36">
        <f>SUMIFS(СВЦЭМ!$F$39:$F$789,СВЦЭМ!$A$39:$A$789,$A233,СВЦЭМ!$B$39:$B$789,U$226)+'СЕТ СН'!$F$15</f>
        <v>152.01277705999999</v>
      </c>
      <c r="V233" s="36">
        <f>SUMIFS(СВЦЭМ!$F$39:$F$789,СВЦЭМ!$A$39:$A$789,$A233,СВЦЭМ!$B$39:$B$789,V$226)+'СЕТ СН'!$F$15</f>
        <v>153.49159266999999</v>
      </c>
      <c r="W233" s="36">
        <f>SUMIFS(СВЦЭМ!$F$39:$F$789,СВЦЭМ!$A$39:$A$789,$A233,СВЦЭМ!$B$39:$B$789,W$226)+'СЕТ СН'!$F$15</f>
        <v>155.03246394000001</v>
      </c>
      <c r="X233" s="36">
        <f>SUMIFS(СВЦЭМ!$F$39:$F$789,СВЦЭМ!$A$39:$A$789,$A233,СВЦЭМ!$B$39:$B$789,X$226)+'СЕТ СН'!$F$15</f>
        <v>158.38921704000001</v>
      </c>
      <c r="Y233" s="36">
        <f>SUMIFS(СВЦЭМ!$F$39:$F$789,СВЦЭМ!$A$39:$A$789,$A233,СВЦЭМ!$B$39:$B$789,Y$226)+'СЕТ СН'!$F$15</f>
        <v>163.15146172999999</v>
      </c>
    </row>
    <row r="234" spans="1:32" ht="15.75" x14ac:dyDescent="0.2">
      <c r="A234" s="35">
        <f t="shared" si="6"/>
        <v>45634</v>
      </c>
      <c r="B234" s="36">
        <f>SUMIFS(СВЦЭМ!$F$39:$F$789,СВЦЭМ!$A$39:$A$789,$A234,СВЦЭМ!$B$39:$B$789,B$226)+'СЕТ СН'!$F$15</f>
        <v>162.65473044000001</v>
      </c>
      <c r="C234" s="36">
        <f>SUMIFS(СВЦЭМ!$F$39:$F$789,СВЦЭМ!$A$39:$A$789,$A234,СВЦЭМ!$B$39:$B$789,C$226)+'СЕТ СН'!$F$15</f>
        <v>165.22933151999999</v>
      </c>
      <c r="D234" s="36">
        <f>SUMIFS(СВЦЭМ!$F$39:$F$789,СВЦЭМ!$A$39:$A$789,$A234,СВЦЭМ!$B$39:$B$789,D$226)+'СЕТ СН'!$F$15</f>
        <v>168.02073920000001</v>
      </c>
      <c r="E234" s="36">
        <f>SUMIFS(СВЦЭМ!$F$39:$F$789,СВЦЭМ!$A$39:$A$789,$A234,СВЦЭМ!$B$39:$B$789,E$226)+'СЕТ СН'!$F$15</f>
        <v>170.45775211</v>
      </c>
      <c r="F234" s="36">
        <f>SUMIFS(СВЦЭМ!$F$39:$F$789,СВЦЭМ!$A$39:$A$789,$A234,СВЦЭМ!$B$39:$B$789,F$226)+'СЕТ СН'!$F$15</f>
        <v>171.54456934999999</v>
      </c>
      <c r="G234" s="36">
        <f>SUMIFS(СВЦЭМ!$F$39:$F$789,СВЦЭМ!$A$39:$A$789,$A234,СВЦЭМ!$B$39:$B$789,G$226)+'СЕТ СН'!$F$15</f>
        <v>169.62677969999999</v>
      </c>
      <c r="H234" s="36">
        <f>SUMIFS(СВЦЭМ!$F$39:$F$789,СВЦЭМ!$A$39:$A$789,$A234,СВЦЭМ!$B$39:$B$789,H$226)+'СЕТ СН'!$F$15</f>
        <v>171.05012783999999</v>
      </c>
      <c r="I234" s="36">
        <f>SUMIFS(СВЦЭМ!$F$39:$F$789,СВЦЭМ!$A$39:$A$789,$A234,СВЦЭМ!$B$39:$B$789,I$226)+'СЕТ СН'!$F$15</f>
        <v>170.12172448999999</v>
      </c>
      <c r="J234" s="36">
        <f>SUMIFS(СВЦЭМ!$F$39:$F$789,СВЦЭМ!$A$39:$A$789,$A234,СВЦЭМ!$B$39:$B$789,J$226)+'СЕТ СН'!$F$15</f>
        <v>165.18201873999999</v>
      </c>
      <c r="K234" s="36">
        <f>SUMIFS(СВЦЭМ!$F$39:$F$789,СВЦЭМ!$A$39:$A$789,$A234,СВЦЭМ!$B$39:$B$789,K$226)+'СЕТ СН'!$F$15</f>
        <v>158.80557683999999</v>
      </c>
      <c r="L234" s="36">
        <f>SUMIFS(СВЦЭМ!$F$39:$F$789,СВЦЭМ!$A$39:$A$789,$A234,СВЦЭМ!$B$39:$B$789,L$226)+'СЕТ СН'!$F$15</f>
        <v>154.73902842000001</v>
      </c>
      <c r="M234" s="36">
        <f>SUMIFS(СВЦЭМ!$F$39:$F$789,СВЦЭМ!$A$39:$A$789,$A234,СВЦЭМ!$B$39:$B$789,M$226)+'СЕТ СН'!$F$15</f>
        <v>154.71811636999999</v>
      </c>
      <c r="N234" s="36">
        <f>SUMIFS(СВЦЭМ!$F$39:$F$789,СВЦЭМ!$A$39:$A$789,$A234,СВЦЭМ!$B$39:$B$789,N$226)+'СЕТ СН'!$F$15</f>
        <v>156.90961433000001</v>
      </c>
      <c r="O234" s="36">
        <f>SUMIFS(СВЦЭМ!$F$39:$F$789,СВЦЭМ!$A$39:$A$789,$A234,СВЦЭМ!$B$39:$B$789,O$226)+'СЕТ СН'!$F$15</f>
        <v>157.85345215999999</v>
      </c>
      <c r="P234" s="36">
        <f>SUMIFS(СВЦЭМ!$F$39:$F$789,СВЦЭМ!$A$39:$A$789,$A234,СВЦЭМ!$B$39:$B$789,P$226)+'СЕТ СН'!$F$15</f>
        <v>158.69592152999999</v>
      </c>
      <c r="Q234" s="36">
        <f>SUMIFS(СВЦЭМ!$F$39:$F$789,СВЦЭМ!$A$39:$A$789,$A234,СВЦЭМ!$B$39:$B$789,Q$226)+'СЕТ СН'!$F$15</f>
        <v>159.44693380999999</v>
      </c>
      <c r="R234" s="36">
        <f>SUMIFS(СВЦЭМ!$F$39:$F$789,СВЦЭМ!$A$39:$A$789,$A234,СВЦЭМ!$B$39:$B$789,R$226)+'СЕТ СН'!$F$15</f>
        <v>158.85297456999999</v>
      </c>
      <c r="S234" s="36">
        <f>SUMIFS(СВЦЭМ!$F$39:$F$789,СВЦЭМ!$A$39:$A$789,$A234,СВЦЭМ!$B$39:$B$789,S$226)+'СЕТ СН'!$F$15</f>
        <v>153.58965649000001</v>
      </c>
      <c r="T234" s="36">
        <f>SUMIFS(СВЦЭМ!$F$39:$F$789,СВЦЭМ!$A$39:$A$789,$A234,СВЦЭМ!$B$39:$B$789,T$226)+'СЕТ СН'!$F$15</f>
        <v>147.14411066</v>
      </c>
      <c r="U234" s="36">
        <f>SUMIFS(СВЦЭМ!$F$39:$F$789,СВЦЭМ!$A$39:$A$789,$A234,СВЦЭМ!$B$39:$B$789,U$226)+'СЕТ СН'!$F$15</f>
        <v>146.96933035000001</v>
      </c>
      <c r="V234" s="36">
        <f>SUMIFS(СВЦЭМ!$F$39:$F$789,СВЦЭМ!$A$39:$A$789,$A234,СВЦЭМ!$B$39:$B$789,V$226)+'СЕТ СН'!$F$15</f>
        <v>149.49578603</v>
      </c>
      <c r="W234" s="36">
        <f>SUMIFS(СВЦЭМ!$F$39:$F$789,СВЦЭМ!$A$39:$A$789,$A234,СВЦЭМ!$B$39:$B$789,W$226)+'СЕТ СН'!$F$15</f>
        <v>152.85655593000001</v>
      </c>
      <c r="X234" s="36">
        <f>SUMIFS(СВЦЭМ!$F$39:$F$789,СВЦЭМ!$A$39:$A$789,$A234,СВЦЭМ!$B$39:$B$789,X$226)+'СЕТ СН'!$F$15</f>
        <v>154.19246602000001</v>
      </c>
      <c r="Y234" s="36">
        <f>SUMIFS(СВЦЭМ!$F$39:$F$789,СВЦЭМ!$A$39:$A$789,$A234,СВЦЭМ!$B$39:$B$789,Y$226)+'СЕТ СН'!$F$15</f>
        <v>154.29122466999999</v>
      </c>
    </row>
    <row r="235" spans="1:32" ht="15.75" x14ac:dyDescent="0.2">
      <c r="A235" s="35">
        <f t="shared" si="6"/>
        <v>45635</v>
      </c>
      <c r="B235" s="36">
        <f>SUMIFS(СВЦЭМ!$F$39:$F$789,СВЦЭМ!$A$39:$A$789,$A235,СВЦЭМ!$B$39:$B$789,B$226)+'СЕТ СН'!$F$15</f>
        <v>160.87361311999999</v>
      </c>
      <c r="C235" s="36">
        <f>SUMIFS(СВЦЭМ!$F$39:$F$789,СВЦЭМ!$A$39:$A$789,$A235,СВЦЭМ!$B$39:$B$789,C$226)+'СЕТ СН'!$F$15</f>
        <v>162.91802299</v>
      </c>
      <c r="D235" s="36">
        <f>SUMIFS(СВЦЭМ!$F$39:$F$789,СВЦЭМ!$A$39:$A$789,$A235,СВЦЭМ!$B$39:$B$789,D$226)+'СЕТ СН'!$F$15</f>
        <v>166.56822310999999</v>
      </c>
      <c r="E235" s="36">
        <f>SUMIFS(СВЦЭМ!$F$39:$F$789,СВЦЭМ!$A$39:$A$789,$A235,СВЦЭМ!$B$39:$B$789,E$226)+'СЕТ СН'!$F$15</f>
        <v>168.35201676</v>
      </c>
      <c r="F235" s="36">
        <f>SUMIFS(СВЦЭМ!$F$39:$F$789,СВЦЭМ!$A$39:$A$789,$A235,СВЦЭМ!$B$39:$B$789,F$226)+'СЕТ СН'!$F$15</f>
        <v>168.47326459000001</v>
      </c>
      <c r="G235" s="36">
        <f>SUMIFS(СВЦЭМ!$F$39:$F$789,СВЦЭМ!$A$39:$A$789,$A235,СВЦЭМ!$B$39:$B$789,G$226)+'СЕТ СН'!$F$15</f>
        <v>165.24152362000001</v>
      </c>
      <c r="H235" s="36">
        <f>SUMIFS(СВЦЭМ!$F$39:$F$789,СВЦЭМ!$A$39:$A$789,$A235,СВЦЭМ!$B$39:$B$789,H$226)+'СЕТ СН'!$F$15</f>
        <v>158.20353786000001</v>
      </c>
      <c r="I235" s="36">
        <f>SUMIFS(СВЦЭМ!$F$39:$F$789,СВЦЭМ!$A$39:$A$789,$A235,СВЦЭМ!$B$39:$B$789,I$226)+'СЕТ СН'!$F$15</f>
        <v>152.25142817</v>
      </c>
      <c r="J235" s="36">
        <f>SUMIFS(СВЦЭМ!$F$39:$F$789,СВЦЭМ!$A$39:$A$789,$A235,СВЦЭМ!$B$39:$B$789,J$226)+'СЕТ СН'!$F$15</f>
        <v>153.89286852000001</v>
      </c>
      <c r="K235" s="36">
        <f>SUMIFS(СВЦЭМ!$F$39:$F$789,СВЦЭМ!$A$39:$A$789,$A235,СВЦЭМ!$B$39:$B$789,K$226)+'СЕТ СН'!$F$15</f>
        <v>152.43910636999999</v>
      </c>
      <c r="L235" s="36">
        <f>SUMIFS(СВЦЭМ!$F$39:$F$789,СВЦЭМ!$A$39:$A$789,$A235,СВЦЭМ!$B$39:$B$789,L$226)+'СЕТ СН'!$F$15</f>
        <v>151.92483578</v>
      </c>
      <c r="M235" s="36">
        <f>SUMIFS(СВЦЭМ!$F$39:$F$789,СВЦЭМ!$A$39:$A$789,$A235,СВЦЭМ!$B$39:$B$789,M$226)+'СЕТ СН'!$F$15</f>
        <v>153.85674589999999</v>
      </c>
      <c r="N235" s="36">
        <f>SUMIFS(СВЦЭМ!$F$39:$F$789,СВЦЭМ!$A$39:$A$789,$A235,СВЦЭМ!$B$39:$B$789,N$226)+'СЕТ СН'!$F$15</f>
        <v>153.17910280000001</v>
      </c>
      <c r="O235" s="36">
        <f>SUMIFS(СВЦЭМ!$F$39:$F$789,СВЦЭМ!$A$39:$A$789,$A235,СВЦЭМ!$B$39:$B$789,O$226)+'СЕТ СН'!$F$15</f>
        <v>154.00368381000001</v>
      </c>
      <c r="P235" s="36">
        <f>SUMIFS(СВЦЭМ!$F$39:$F$789,СВЦЭМ!$A$39:$A$789,$A235,СВЦЭМ!$B$39:$B$789,P$226)+'СЕТ СН'!$F$15</f>
        <v>154.68535426</v>
      </c>
      <c r="Q235" s="36">
        <f>SUMIFS(СВЦЭМ!$F$39:$F$789,СВЦЭМ!$A$39:$A$789,$A235,СВЦЭМ!$B$39:$B$789,Q$226)+'СЕТ СН'!$F$15</f>
        <v>154.97060549</v>
      </c>
      <c r="R235" s="36">
        <f>SUMIFS(СВЦЭМ!$F$39:$F$789,СВЦЭМ!$A$39:$A$789,$A235,СВЦЭМ!$B$39:$B$789,R$226)+'СЕТ СН'!$F$15</f>
        <v>153.61071514</v>
      </c>
      <c r="S235" s="36">
        <f>SUMIFS(СВЦЭМ!$F$39:$F$789,СВЦЭМ!$A$39:$A$789,$A235,СВЦЭМ!$B$39:$B$789,S$226)+'СЕТ СН'!$F$15</f>
        <v>150.73815278000001</v>
      </c>
      <c r="T235" s="36">
        <f>SUMIFS(СВЦЭМ!$F$39:$F$789,СВЦЭМ!$A$39:$A$789,$A235,СВЦЭМ!$B$39:$B$789,T$226)+'СЕТ СН'!$F$15</f>
        <v>148.65671487</v>
      </c>
      <c r="U235" s="36">
        <f>SUMIFS(СВЦЭМ!$F$39:$F$789,СВЦЭМ!$A$39:$A$789,$A235,СВЦЭМ!$B$39:$B$789,U$226)+'СЕТ СН'!$F$15</f>
        <v>149.13570715</v>
      </c>
      <c r="V235" s="36">
        <f>SUMIFS(СВЦЭМ!$F$39:$F$789,СВЦЭМ!$A$39:$A$789,$A235,СВЦЭМ!$B$39:$B$789,V$226)+'СЕТ СН'!$F$15</f>
        <v>151.50101365</v>
      </c>
      <c r="W235" s="36">
        <f>SUMIFS(СВЦЭМ!$F$39:$F$789,СВЦЭМ!$A$39:$A$789,$A235,СВЦЭМ!$B$39:$B$789,W$226)+'СЕТ СН'!$F$15</f>
        <v>152.91036980000001</v>
      </c>
      <c r="X235" s="36">
        <f>SUMIFS(СВЦЭМ!$F$39:$F$789,СВЦЭМ!$A$39:$A$789,$A235,СВЦЭМ!$B$39:$B$789,X$226)+'СЕТ СН'!$F$15</f>
        <v>154.00204461999999</v>
      </c>
      <c r="Y235" s="36">
        <f>SUMIFS(СВЦЭМ!$F$39:$F$789,СВЦЭМ!$A$39:$A$789,$A235,СВЦЭМ!$B$39:$B$789,Y$226)+'СЕТ СН'!$F$15</f>
        <v>152.67081381</v>
      </c>
    </row>
    <row r="236" spans="1:32" ht="15.75" x14ac:dyDescent="0.2">
      <c r="A236" s="35">
        <f t="shared" si="6"/>
        <v>45636</v>
      </c>
      <c r="B236" s="36">
        <f>SUMIFS(СВЦЭМ!$F$39:$F$789,СВЦЭМ!$A$39:$A$789,$A236,СВЦЭМ!$B$39:$B$789,B$226)+'СЕТ СН'!$F$15</f>
        <v>163.27179124</v>
      </c>
      <c r="C236" s="36">
        <f>SUMIFS(СВЦЭМ!$F$39:$F$789,СВЦЭМ!$A$39:$A$789,$A236,СВЦЭМ!$B$39:$B$789,C$226)+'СЕТ СН'!$F$15</f>
        <v>168.21260828999999</v>
      </c>
      <c r="D236" s="36">
        <f>SUMIFS(СВЦЭМ!$F$39:$F$789,СВЦЭМ!$A$39:$A$789,$A236,СВЦЭМ!$B$39:$B$789,D$226)+'СЕТ СН'!$F$15</f>
        <v>169.47648687</v>
      </c>
      <c r="E236" s="36">
        <f>SUMIFS(СВЦЭМ!$F$39:$F$789,СВЦЭМ!$A$39:$A$789,$A236,СВЦЭМ!$B$39:$B$789,E$226)+'СЕТ СН'!$F$15</f>
        <v>171.00489561000001</v>
      </c>
      <c r="F236" s="36">
        <f>SUMIFS(СВЦЭМ!$F$39:$F$789,СВЦЭМ!$A$39:$A$789,$A236,СВЦЭМ!$B$39:$B$789,F$226)+'СЕТ СН'!$F$15</f>
        <v>171.22998845999999</v>
      </c>
      <c r="G236" s="36">
        <f>SUMIFS(СВЦЭМ!$F$39:$F$789,СВЦЭМ!$A$39:$A$789,$A236,СВЦЭМ!$B$39:$B$789,G$226)+'СЕТ СН'!$F$15</f>
        <v>168.72143614000001</v>
      </c>
      <c r="H236" s="36">
        <f>SUMIFS(СВЦЭМ!$F$39:$F$789,СВЦЭМ!$A$39:$A$789,$A236,СВЦЭМ!$B$39:$B$789,H$226)+'СЕТ СН'!$F$15</f>
        <v>162.34630845999999</v>
      </c>
      <c r="I236" s="36">
        <f>SUMIFS(СВЦЭМ!$F$39:$F$789,СВЦЭМ!$A$39:$A$789,$A236,СВЦЭМ!$B$39:$B$789,I$226)+'СЕТ СН'!$F$15</f>
        <v>155.95207746</v>
      </c>
      <c r="J236" s="36">
        <f>SUMIFS(СВЦЭМ!$F$39:$F$789,СВЦЭМ!$A$39:$A$789,$A236,СВЦЭМ!$B$39:$B$789,J$226)+'СЕТ СН'!$F$15</f>
        <v>151.48486385999999</v>
      </c>
      <c r="K236" s="36">
        <f>SUMIFS(СВЦЭМ!$F$39:$F$789,СВЦЭМ!$A$39:$A$789,$A236,СВЦЭМ!$B$39:$B$789,K$226)+'СЕТ СН'!$F$15</f>
        <v>149.24915403</v>
      </c>
      <c r="L236" s="36">
        <f>SUMIFS(СВЦЭМ!$F$39:$F$789,СВЦЭМ!$A$39:$A$789,$A236,СВЦЭМ!$B$39:$B$789,L$226)+'СЕТ СН'!$F$15</f>
        <v>150.24475045</v>
      </c>
      <c r="M236" s="36">
        <f>SUMIFS(СВЦЭМ!$F$39:$F$789,СВЦЭМ!$A$39:$A$789,$A236,СВЦЭМ!$B$39:$B$789,M$226)+'СЕТ СН'!$F$15</f>
        <v>151.11286319999999</v>
      </c>
      <c r="N236" s="36">
        <f>SUMIFS(СВЦЭМ!$F$39:$F$789,СВЦЭМ!$A$39:$A$789,$A236,СВЦЭМ!$B$39:$B$789,N$226)+'СЕТ СН'!$F$15</f>
        <v>150.95576585000001</v>
      </c>
      <c r="O236" s="36">
        <f>SUMIFS(СВЦЭМ!$F$39:$F$789,СВЦЭМ!$A$39:$A$789,$A236,СВЦЭМ!$B$39:$B$789,O$226)+'СЕТ СН'!$F$15</f>
        <v>150.50048469000001</v>
      </c>
      <c r="P236" s="36">
        <f>SUMIFS(СВЦЭМ!$F$39:$F$789,СВЦЭМ!$A$39:$A$789,$A236,СВЦЭМ!$B$39:$B$789,P$226)+'СЕТ СН'!$F$15</f>
        <v>153.86763522000001</v>
      </c>
      <c r="Q236" s="36">
        <f>SUMIFS(СВЦЭМ!$F$39:$F$789,СВЦЭМ!$A$39:$A$789,$A236,СВЦЭМ!$B$39:$B$789,Q$226)+'СЕТ СН'!$F$15</f>
        <v>155.06452239999999</v>
      </c>
      <c r="R236" s="36">
        <f>SUMIFS(СВЦЭМ!$F$39:$F$789,СВЦЭМ!$A$39:$A$789,$A236,СВЦЭМ!$B$39:$B$789,R$226)+'СЕТ СН'!$F$15</f>
        <v>153.04335491000001</v>
      </c>
      <c r="S236" s="36">
        <f>SUMIFS(СВЦЭМ!$F$39:$F$789,СВЦЭМ!$A$39:$A$789,$A236,СВЦЭМ!$B$39:$B$789,S$226)+'СЕТ СН'!$F$15</f>
        <v>149.92304872</v>
      </c>
      <c r="T236" s="36">
        <f>SUMIFS(СВЦЭМ!$F$39:$F$789,СВЦЭМ!$A$39:$A$789,$A236,СВЦЭМ!$B$39:$B$789,T$226)+'СЕТ СН'!$F$15</f>
        <v>148.09186091999999</v>
      </c>
      <c r="U236" s="36">
        <f>SUMIFS(СВЦЭМ!$F$39:$F$789,СВЦЭМ!$A$39:$A$789,$A236,СВЦЭМ!$B$39:$B$789,U$226)+'СЕТ СН'!$F$15</f>
        <v>149.37946418999999</v>
      </c>
      <c r="V236" s="36">
        <f>SUMIFS(СВЦЭМ!$F$39:$F$789,СВЦЭМ!$A$39:$A$789,$A236,СВЦЭМ!$B$39:$B$789,V$226)+'СЕТ СН'!$F$15</f>
        <v>150.57056051000001</v>
      </c>
      <c r="W236" s="36">
        <f>SUMIFS(СВЦЭМ!$F$39:$F$789,СВЦЭМ!$A$39:$A$789,$A236,СВЦЭМ!$B$39:$B$789,W$226)+'СЕТ СН'!$F$15</f>
        <v>152.97495194000001</v>
      </c>
      <c r="X236" s="36">
        <f>SUMIFS(СВЦЭМ!$F$39:$F$789,СВЦЭМ!$A$39:$A$789,$A236,СВЦЭМ!$B$39:$B$789,X$226)+'СЕТ СН'!$F$15</f>
        <v>153.16874311999999</v>
      </c>
      <c r="Y236" s="36">
        <f>SUMIFS(СВЦЭМ!$F$39:$F$789,СВЦЭМ!$A$39:$A$789,$A236,СВЦЭМ!$B$39:$B$789,Y$226)+'СЕТ СН'!$F$15</f>
        <v>156.64214766000001</v>
      </c>
    </row>
    <row r="237" spans="1:32" ht="15.75" x14ac:dyDescent="0.2">
      <c r="A237" s="35">
        <f t="shared" si="6"/>
        <v>45637</v>
      </c>
      <c r="B237" s="36">
        <f>SUMIFS(СВЦЭМ!$F$39:$F$789,СВЦЭМ!$A$39:$A$789,$A237,СВЦЭМ!$B$39:$B$789,B$226)+'СЕТ СН'!$F$15</f>
        <v>156.21957068</v>
      </c>
      <c r="C237" s="36">
        <f>SUMIFS(СВЦЭМ!$F$39:$F$789,СВЦЭМ!$A$39:$A$789,$A237,СВЦЭМ!$B$39:$B$789,C$226)+'СЕТ СН'!$F$15</f>
        <v>164.86013058</v>
      </c>
      <c r="D237" s="36">
        <f>SUMIFS(СВЦЭМ!$F$39:$F$789,СВЦЭМ!$A$39:$A$789,$A237,СВЦЭМ!$B$39:$B$789,D$226)+'СЕТ СН'!$F$15</f>
        <v>168.43802826000001</v>
      </c>
      <c r="E237" s="36">
        <f>SUMIFS(СВЦЭМ!$F$39:$F$789,СВЦЭМ!$A$39:$A$789,$A237,СВЦЭМ!$B$39:$B$789,E$226)+'СЕТ СН'!$F$15</f>
        <v>169.42496992</v>
      </c>
      <c r="F237" s="36">
        <f>SUMIFS(СВЦЭМ!$F$39:$F$789,СВЦЭМ!$A$39:$A$789,$A237,СВЦЭМ!$B$39:$B$789,F$226)+'СЕТ СН'!$F$15</f>
        <v>170.45801415</v>
      </c>
      <c r="G237" s="36">
        <f>SUMIFS(СВЦЭМ!$F$39:$F$789,СВЦЭМ!$A$39:$A$789,$A237,СВЦЭМ!$B$39:$B$789,G$226)+'СЕТ СН'!$F$15</f>
        <v>167.91277808999999</v>
      </c>
      <c r="H237" s="36">
        <f>SUMIFS(СВЦЭМ!$F$39:$F$789,СВЦЭМ!$A$39:$A$789,$A237,СВЦЭМ!$B$39:$B$789,H$226)+'СЕТ СН'!$F$15</f>
        <v>163.76072540999999</v>
      </c>
      <c r="I237" s="36">
        <f>SUMIFS(СВЦЭМ!$F$39:$F$789,СВЦЭМ!$A$39:$A$789,$A237,СВЦЭМ!$B$39:$B$789,I$226)+'СЕТ СН'!$F$15</f>
        <v>158.07372183000001</v>
      </c>
      <c r="J237" s="36">
        <f>SUMIFS(СВЦЭМ!$F$39:$F$789,СВЦЭМ!$A$39:$A$789,$A237,СВЦЭМ!$B$39:$B$789,J$226)+'СЕТ СН'!$F$15</f>
        <v>154.43797441000001</v>
      </c>
      <c r="K237" s="36">
        <f>SUMIFS(СВЦЭМ!$F$39:$F$789,СВЦЭМ!$A$39:$A$789,$A237,СВЦЭМ!$B$39:$B$789,K$226)+'СЕТ СН'!$F$15</f>
        <v>153.01759998</v>
      </c>
      <c r="L237" s="36">
        <f>SUMIFS(СВЦЭМ!$F$39:$F$789,СВЦЭМ!$A$39:$A$789,$A237,СВЦЭМ!$B$39:$B$789,L$226)+'СЕТ СН'!$F$15</f>
        <v>152.85738477999999</v>
      </c>
      <c r="M237" s="36">
        <f>SUMIFS(СВЦЭМ!$F$39:$F$789,СВЦЭМ!$A$39:$A$789,$A237,СВЦЭМ!$B$39:$B$789,M$226)+'СЕТ СН'!$F$15</f>
        <v>155.07517035000001</v>
      </c>
      <c r="N237" s="36">
        <f>SUMIFS(СВЦЭМ!$F$39:$F$789,СВЦЭМ!$A$39:$A$789,$A237,СВЦЭМ!$B$39:$B$789,N$226)+'СЕТ СН'!$F$15</f>
        <v>156.7127571</v>
      </c>
      <c r="O237" s="36">
        <f>SUMIFS(СВЦЭМ!$F$39:$F$789,СВЦЭМ!$A$39:$A$789,$A237,СВЦЭМ!$B$39:$B$789,O$226)+'СЕТ СН'!$F$15</f>
        <v>159.21708156</v>
      </c>
      <c r="P237" s="36">
        <f>SUMIFS(СВЦЭМ!$F$39:$F$789,СВЦЭМ!$A$39:$A$789,$A237,СВЦЭМ!$B$39:$B$789,P$226)+'СЕТ СН'!$F$15</f>
        <v>161.64142759999999</v>
      </c>
      <c r="Q237" s="36">
        <f>SUMIFS(СВЦЭМ!$F$39:$F$789,СВЦЭМ!$A$39:$A$789,$A237,СВЦЭМ!$B$39:$B$789,Q$226)+'СЕТ СН'!$F$15</f>
        <v>164.54890030999999</v>
      </c>
      <c r="R237" s="36">
        <f>SUMIFS(СВЦЭМ!$F$39:$F$789,СВЦЭМ!$A$39:$A$789,$A237,СВЦЭМ!$B$39:$B$789,R$226)+'СЕТ СН'!$F$15</f>
        <v>163.29213763000001</v>
      </c>
      <c r="S237" s="36">
        <f>SUMIFS(СВЦЭМ!$F$39:$F$789,СВЦЭМ!$A$39:$A$789,$A237,СВЦЭМ!$B$39:$B$789,S$226)+'СЕТ СН'!$F$15</f>
        <v>160.34156200999999</v>
      </c>
      <c r="T237" s="36">
        <f>SUMIFS(СВЦЭМ!$F$39:$F$789,СВЦЭМ!$A$39:$A$789,$A237,СВЦЭМ!$B$39:$B$789,T$226)+'СЕТ СН'!$F$15</f>
        <v>156.48042444000001</v>
      </c>
      <c r="U237" s="36">
        <f>SUMIFS(СВЦЭМ!$F$39:$F$789,СВЦЭМ!$A$39:$A$789,$A237,СВЦЭМ!$B$39:$B$789,U$226)+'СЕТ СН'!$F$15</f>
        <v>155.19424287999999</v>
      </c>
      <c r="V237" s="36">
        <f>SUMIFS(СВЦЭМ!$F$39:$F$789,СВЦЭМ!$A$39:$A$789,$A237,СВЦЭМ!$B$39:$B$789,V$226)+'СЕТ СН'!$F$15</f>
        <v>154.55745995999999</v>
      </c>
      <c r="W237" s="36">
        <f>SUMIFS(СВЦЭМ!$F$39:$F$789,СВЦЭМ!$A$39:$A$789,$A237,СВЦЭМ!$B$39:$B$789,W$226)+'СЕТ СН'!$F$15</f>
        <v>155.78305309000001</v>
      </c>
      <c r="X237" s="36">
        <f>SUMIFS(СВЦЭМ!$F$39:$F$789,СВЦЭМ!$A$39:$A$789,$A237,СВЦЭМ!$B$39:$B$789,X$226)+'СЕТ СН'!$F$15</f>
        <v>158.27713431000001</v>
      </c>
      <c r="Y237" s="36">
        <f>SUMIFS(СВЦЭМ!$F$39:$F$789,СВЦЭМ!$A$39:$A$789,$A237,СВЦЭМ!$B$39:$B$789,Y$226)+'СЕТ СН'!$F$15</f>
        <v>162.40575756000001</v>
      </c>
    </row>
    <row r="238" spans="1:32" ht="15.75" x14ac:dyDescent="0.2">
      <c r="A238" s="35">
        <f t="shared" si="6"/>
        <v>45638</v>
      </c>
      <c r="B238" s="36">
        <f>SUMIFS(СВЦЭМ!$F$39:$F$789,СВЦЭМ!$A$39:$A$789,$A238,СВЦЭМ!$B$39:$B$789,B$226)+'СЕТ СН'!$F$15</f>
        <v>166.15633793000001</v>
      </c>
      <c r="C238" s="36">
        <f>SUMIFS(СВЦЭМ!$F$39:$F$789,СВЦЭМ!$A$39:$A$789,$A238,СВЦЭМ!$B$39:$B$789,C$226)+'СЕТ СН'!$F$15</f>
        <v>170.37679211</v>
      </c>
      <c r="D238" s="36">
        <f>SUMIFS(СВЦЭМ!$F$39:$F$789,СВЦЭМ!$A$39:$A$789,$A238,СВЦЭМ!$B$39:$B$789,D$226)+'СЕТ СН'!$F$15</f>
        <v>171.19745594</v>
      </c>
      <c r="E238" s="36">
        <f>SUMIFS(СВЦЭМ!$F$39:$F$789,СВЦЭМ!$A$39:$A$789,$A238,СВЦЭМ!$B$39:$B$789,E$226)+'СЕТ СН'!$F$15</f>
        <v>171.12206814000001</v>
      </c>
      <c r="F238" s="36">
        <f>SUMIFS(СВЦЭМ!$F$39:$F$789,СВЦЭМ!$A$39:$A$789,$A238,СВЦЭМ!$B$39:$B$789,F$226)+'СЕТ СН'!$F$15</f>
        <v>171.93740611999999</v>
      </c>
      <c r="G238" s="36">
        <f>SUMIFS(СВЦЭМ!$F$39:$F$789,СВЦЭМ!$A$39:$A$789,$A238,СВЦЭМ!$B$39:$B$789,G$226)+'СЕТ СН'!$F$15</f>
        <v>171.27298508999999</v>
      </c>
      <c r="H238" s="36">
        <f>SUMIFS(СВЦЭМ!$F$39:$F$789,СВЦЭМ!$A$39:$A$789,$A238,СВЦЭМ!$B$39:$B$789,H$226)+'СЕТ СН'!$F$15</f>
        <v>166.56498425000001</v>
      </c>
      <c r="I238" s="36">
        <f>SUMIFS(СВЦЭМ!$F$39:$F$789,СВЦЭМ!$A$39:$A$789,$A238,СВЦЭМ!$B$39:$B$789,I$226)+'СЕТ СН'!$F$15</f>
        <v>159.71232832000001</v>
      </c>
      <c r="J238" s="36">
        <f>SUMIFS(СВЦЭМ!$F$39:$F$789,СВЦЭМ!$A$39:$A$789,$A238,СВЦЭМ!$B$39:$B$789,J$226)+'СЕТ СН'!$F$15</f>
        <v>156.44421865999999</v>
      </c>
      <c r="K238" s="36">
        <f>SUMIFS(СВЦЭМ!$F$39:$F$789,СВЦЭМ!$A$39:$A$789,$A238,СВЦЭМ!$B$39:$B$789,K$226)+'СЕТ СН'!$F$15</f>
        <v>156.46887919</v>
      </c>
      <c r="L238" s="36">
        <f>SUMIFS(СВЦЭМ!$F$39:$F$789,СВЦЭМ!$A$39:$A$789,$A238,СВЦЭМ!$B$39:$B$789,L$226)+'СЕТ СН'!$F$15</f>
        <v>155.8368294</v>
      </c>
      <c r="M238" s="36">
        <f>SUMIFS(СВЦЭМ!$F$39:$F$789,СВЦЭМ!$A$39:$A$789,$A238,СВЦЭМ!$B$39:$B$789,M$226)+'СЕТ СН'!$F$15</f>
        <v>157.07502793</v>
      </c>
      <c r="N238" s="36">
        <f>SUMIFS(СВЦЭМ!$F$39:$F$789,СВЦЭМ!$A$39:$A$789,$A238,СВЦЭМ!$B$39:$B$789,N$226)+'СЕТ СН'!$F$15</f>
        <v>157.23284627000001</v>
      </c>
      <c r="O238" s="36">
        <f>SUMIFS(СВЦЭМ!$F$39:$F$789,СВЦЭМ!$A$39:$A$789,$A238,СВЦЭМ!$B$39:$B$789,O$226)+'СЕТ СН'!$F$15</f>
        <v>159.94791499999999</v>
      </c>
      <c r="P238" s="36">
        <f>SUMIFS(СВЦЭМ!$F$39:$F$789,СВЦЭМ!$A$39:$A$789,$A238,СВЦЭМ!$B$39:$B$789,P$226)+'СЕТ СН'!$F$15</f>
        <v>159.67707013</v>
      </c>
      <c r="Q238" s="36">
        <f>SUMIFS(СВЦЭМ!$F$39:$F$789,СВЦЭМ!$A$39:$A$789,$A238,СВЦЭМ!$B$39:$B$789,Q$226)+'СЕТ СН'!$F$15</f>
        <v>159.36595320000001</v>
      </c>
      <c r="R238" s="36">
        <f>SUMIFS(СВЦЭМ!$F$39:$F$789,СВЦЭМ!$A$39:$A$789,$A238,СВЦЭМ!$B$39:$B$789,R$226)+'СЕТ СН'!$F$15</f>
        <v>159.36825322999999</v>
      </c>
      <c r="S238" s="36">
        <f>SUMIFS(СВЦЭМ!$F$39:$F$789,СВЦЭМ!$A$39:$A$789,$A238,СВЦЭМ!$B$39:$B$789,S$226)+'СЕТ СН'!$F$15</f>
        <v>155.92012399999999</v>
      </c>
      <c r="T238" s="36">
        <f>SUMIFS(СВЦЭМ!$F$39:$F$789,СВЦЭМ!$A$39:$A$789,$A238,СВЦЭМ!$B$39:$B$789,T$226)+'СЕТ СН'!$F$15</f>
        <v>155.44218516000001</v>
      </c>
      <c r="U238" s="36">
        <f>SUMIFS(СВЦЭМ!$F$39:$F$789,СВЦЭМ!$A$39:$A$789,$A238,СВЦЭМ!$B$39:$B$789,U$226)+'СЕТ СН'!$F$15</f>
        <v>156.78649879</v>
      </c>
      <c r="V238" s="36">
        <f>SUMIFS(СВЦЭМ!$F$39:$F$789,СВЦЭМ!$A$39:$A$789,$A238,СВЦЭМ!$B$39:$B$789,V$226)+'СЕТ СН'!$F$15</f>
        <v>157.6873262</v>
      </c>
      <c r="W238" s="36">
        <f>SUMIFS(СВЦЭМ!$F$39:$F$789,СВЦЭМ!$A$39:$A$789,$A238,СВЦЭМ!$B$39:$B$789,W$226)+'СЕТ СН'!$F$15</f>
        <v>160.34973934000001</v>
      </c>
      <c r="X238" s="36">
        <f>SUMIFS(СВЦЭМ!$F$39:$F$789,СВЦЭМ!$A$39:$A$789,$A238,СВЦЭМ!$B$39:$B$789,X$226)+'СЕТ СН'!$F$15</f>
        <v>162.31532013</v>
      </c>
      <c r="Y238" s="36">
        <f>SUMIFS(СВЦЭМ!$F$39:$F$789,СВЦЭМ!$A$39:$A$789,$A238,СВЦЭМ!$B$39:$B$789,Y$226)+'СЕТ СН'!$F$15</f>
        <v>166.13587294999999</v>
      </c>
    </row>
    <row r="239" spans="1:32" ht="15.75" x14ac:dyDescent="0.2">
      <c r="A239" s="35">
        <f t="shared" si="6"/>
        <v>45639</v>
      </c>
      <c r="B239" s="36">
        <f>SUMIFS(СВЦЭМ!$F$39:$F$789,СВЦЭМ!$A$39:$A$789,$A239,СВЦЭМ!$B$39:$B$789,B$226)+'СЕТ СН'!$F$15</f>
        <v>170.58351175000001</v>
      </c>
      <c r="C239" s="36">
        <f>SUMIFS(СВЦЭМ!$F$39:$F$789,СВЦЭМ!$A$39:$A$789,$A239,СВЦЭМ!$B$39:$B$789,C$226)+'СЕТ СН'!$F$15</f>
        <v>175.01518780999999</v>
      </c>
      <c r="D239" s="36">
        <f>SUMIFS(СВЦЭМ!$F$39:$F$789,СВЦЭМ!$A$39:$A$789,$A239,СВЦЭМ!$B$39:$B$789,D$226)+'СЕТ СН'!$F$15</f>
        <v>177.81666179000001</v>
      </c>
      <c r="E239" s="36">
        <f>SUMIFS(СВЦЭМ!$F$39:$F$789,СВЦЭМ!$A$39:$A$789,$A239,СВЦЭМ!$B$39:$B$789,E$226)+'СЕТ СН'!$F$15</f>
        <v>177.24664727999999</v>
      </c>
      <c r="F239" s="36">
        <f>SUMIFS(СВЦЭМ!$F$39:$F$789,СВЦЭМ!$A$39:$A$789,$A239,СВЦЭМ!$B$39:$B$789,F$226)+'СЕТ СН'!$F$15</f>
        <v>175.97202902999999</v>
      </c>
      <c r="G239" s="36">
        <f>SUMIFS(СВЦЭМ!$F$39:$F$789,СВЦЭМ!$A$39:$A$789,$A239,СВЦЭМ!$B$39:$B$789,G$226)+'СЕТ СН'!$F$15</f>
        <v>173.08133486</v>
      </c>
      <c r="H239" s="36">
        <f>SUMIFS(СВЦЭМ!$F$39:$F$789,СВЦЭМ!$A$39:$A$789,$A239,СВЦЭМ!$B$39:$B$789,H$226)+'СЕТ СН'!$F$15</f>
        <v>167.01346844</v>
      </c>
      <c r="I239" s="36">
        <f>SUMIFS(СВЦЭМ!$F$39:$F$789,СВЦЭМ!$A$39:$A$789,$A239,СВЦЭМ!$B$39:$B$789,I$226)+'СЕТ СН'!$F$15</f>
        <v>160.52556645000001</v>
      </c>
      <c r="J239" s="36">
        <f>SUMIFS(СВЦЭМ!$F$39:$F$789,СВЦЭМ!$A$39:$A$789,$A239,СВЦЭМ!$B$39:$B$789,J$226)+'СЕТ СН'!$F$15</f>
        <v>156.98480323000001</v>
      </c>
      <c r="K239" s="36">
        <f>SUMIFS(СВЦЭМ!$F$39:$F$789,СВЦЭМ!$A$39:$A$789,$A239,СВЦЭМ!$B$39:$B$789,K$226)+'СЕТ СН'!$F$15</f>
        <v>155.39926768000001</v>
      </c>
      <c r="L239" s="36">
        <f>SUMIFS(СВЦЭМ!$F$39:$F$789,СВЦЭМ!$A$39:$A$789,$A239,СВЦЭМ!$B$39:$B$789,L$226)+'СЕТ СН'!$F$15</f>
        <v>154.6402033</v>
      </c>
      <c r="M239" s="36">
        <f>SUMIFS(СВЦЭМ!$F$39:$F$789,СВЦЭМ!$A$39:$A$789,$A239,СВЦЭМ!$B$39:$B$789,M$226)+'СЕТ СН'!$F$15</f>
        <v>156.25403729000001</v>
      </c>
      <c r="N239" s="36">
        <f>SUMIFS(СВЦЭМ!$F$39:$F$789,СВЦЭМ!$A$39:$A$789,$A239,СВЦЭМ!$B$39:$B$789,N$226)+'СЕТ СН'!$F$15</f>
        <v>155.39619766999999</v>
      </c>
      <c r="O239" s="36">
        <f>SUMIFS(СВЦЭМ!$F$39:$F$789,СВЦЭМ!$A$39:$A$789,$A239,СВЦЭМ!$B$39:$B$789,O$226)+'СЕТ СН'!$F$15</f>
        <v>156.28263462999999</v>
      </c>
      <c r="P239" s="36">
        <f>SUMIFS(СВЦЭМ!$F$39:$F$789,СВЦЭМ!$A$39:$A$789,$A239,СВЦЭМ!$B$39:$B$789,P$226)+'СЕТ СН'!$F$15</f>
        <v>157.32255691</v>
      </c>
      <c r="Q239" s="36">
        <f>SUMIFS(СВЦЭМ!$F$39:$F$789,СВЦЭМ!$A$39:$A$789,$A239,СВЦЭМ!$B$39:$B$789,Q$226)+'СЕТ СН'!$F$15</f>
        <v>157.49079175</v>
      </c>
      <c r="R239" s="36">
        <f>SUMIFS(СВЦЭМ!$F$39:$F$789,СВЦЭМ!$A$39:$A$789,$A239,СВЦЭМ!$B$39:$B$789,R$226)+'СЕТ СН'!$F$15</f>
        <v>155.22799194000001</v>
      </c>
      <c r="S239" s="36">
        <f>SUMIFS(СВЦЭМ!$F$39:$F$789,СВЦЭМ!$A$39:$A$789,$A239,СВЦЭМ!$B$39:$B$789,S$226)+'СЕТ СН'!$F$15</f>
        <v>154.39275284999999</v>
      </c>
      <c r="T239" s="36">
        <f>SUMIFS(СВЦЭМ!$F$39:$F$789,СВЦЭМ!$A$39:$A$789,$A239,СВЦЭМ!$B$39:$B$789,T$226)+'СЕТ СН'!$F$15</f>
        <v>153.39405375999999</v>
      </c>
      <c r="U239" s="36">
        <f>SUMIFS(СВЦЭМ!$F$39:$F$789,СВЦЭМ!$A$39:$A$789,$A239,СВЦЭМ!$B$39:$B$789,U$226)+'СЕТ СН'!$F$15</f>
        <v>154.33817113999999</v>
      </c>
      <c r="V239" s="36">
        <f>SUMIFS(СВЦЭМ!$F$39:$F$789,СВЦЭМ!$A$39:$A$789,$A239,СВЦЭМ!$B$39:$B$789,V$226)+'СЕТ СН'!$F$15</f>
        <v>155.83679229000001</v>
      </c>
      <c r="W239" s="36">
        <f>SUMIFS(СВЦЭМ!$F$39:$F$789,СВЦЭМ!$A$39:$A$789,$A239,СВЦЭМ!$B$39:$B$789,W$226)+'СЕТ СН'!$F$15</f>
        <v>156.64021351</v>
      </c>
      <c r="X239" s="36">
        <f>SUMIFS(СВЦЭМ!$F$39:$F$789,СВЦЭМ!$A$39:$A$789,$A239,СВЦЭМ!$B$39:$B$789,X$226)+'СЕТ СН'!$F$15</f>
        <v>160.19293077</v>
      </c>
      <c r="Y239" s="36">
        <f>SUMIFS(СВЦЭМ!$F$39:$F$789,СВЦЭМ!$A$39:$A$789,$A239,СВЦЭМ!$B$39:$B$789,Y$226)+'СЕТ СН'!$F$15</f>
        <v>162.60913449</v>
      </c>
    </row>
    <row r="240" spans="1:32" ht="15.75" x14ac:dyDescent="0.2">
      <c r="A240" s="35">
        <f t="shared" si="6"/>
        <v>45640</v>
      </c>
      <c r="B240" s="36">
        <f>SUMIFS(СВЦЭМ!$F$39:$F$789,СВЦЭМ!$A$39:$A$789,$A240,СВЦЭМ!$B$39:$B$789,B$226)+'СЕТ СН'!$F$15</f>
        <v>169.83757605</v>
      </c>
      <c r="C240" s="36">
        <f>SUMIFS(СВЦЭМ!$F$39:$F$789,СВЦЭМ!$A$39:$A$789,$A240,СВЦЭМ!$B$39:$B$789,C$226)+'СЕТ СН'!$F$15</f>
        <v>172.92834869999999</v>
      </c>
      <c r="D240" s="36">
        <f>SUMIFS(СВЦЭМ!$F$39:$F$789,СВЦЭМ!$A$39:$A$789,$A240,СВЦЭМ!$B$39:$B$789,D$226)+'СЕТ СН'!$F$15</f>
        <v>173.71592677000001</v>
      </c>
      <c r="E240" s="36">
        <f>SUMIFS(СВЦЭМ!$F$39:$F$789,СВЦЭМ!$A$39:$A$789,$A240,СВЦЭМ!$B$39:$B$789,E$226)+'СЕТ СН'!$F$15</f>
        <v>175.89618591000001</v>
      </c>
      <c r="F240" s="36">
        <f>SUMIFS(СВЦЭМ!$F$39:$F$789,СВЦЭМ!$A$39:$A$789,$A240,СВЦЭМ!$B$39:$B$789,F$226)+'СЕТ СН'!$F$15</f>
        <v>175.89605825000001</v>
      </c>
      <c r="G240" s="36">
        <f>SUMIFS(СВЦЭМ!$F$39:$F$789,СВЦЭМ!$A$39:$A$789,$A240,СВЦЭМ!$B$39:$B$789,G$226)+'СЕТ СН'!$F$15</f>
        <v>174.50460992000001</v>
      </c>
      <c r="H240" s="36">
        <f>SUMIFS(СВЦЭМ!$F$39:$F$789,СВЦЭМ!$A$39:$A$789,$A240,СВЦЭМ!$B$39:$B$789,H$226)+'СЕТ СН'!$F$15</f>
        <v>173.71622463</v>
      </c>
      <c r="I240" s="36">
        <f>SUMIFS(СВЦЭМ!$F$39:$F$789,СВЦЭМ!$A$39:$A$789,$A240,СВЦЭМ!$B$39:$B$789,I$226)+'СЕТ СН'!$F$15</f>
        <v>170.63419175999999</v>
      </c>
      <c r="J240" s="36">
        <f>SUMIFS(СВЦЭМ!$F$39:$F$789,СВЦЭМ!$A$39:$A$789,$A240,СВЦЭМ!$B$39:$B$789,J$226)+'СЕТ СН'!$F$15</f>
        <v>164.75529116999999</v>
      </c>
      <c r="K240" s="36">
        <f>SUMIFS(СВЦЭМ!$F$39:$F$789,СВЦЭМ!$A$39:$A$789,$A240,СВЦЭМ!$B$39:$B$789,K$226)+'СЕТ СН'!$F$15</f>
        <v>155.27091623000001</v>
      </c>
      <c r="L240" s="36">
        <f>SUMIFS(СВЦЭМ!$F$39:$F$789,СВЦЭМ!$A$39:$A$789,$A240,СВЦЭМ!$B$39:$B$789,L$226)+'СЕТ СН'!$F$15</f>
        <v>153.30383954999999</v>
      </c>
      <c r="M240" s="36">
        <f>SUMIFS(СВЦЭМ!$F$39:$F$789,СВЦЭМ!$A$39:$A$789,$A240,СВЦЭМ!$B$39:$B$789,M$226)+'СЕТ СН'!$F$15</f>
        <v>154.79234657999999</v>
      </c>
      <c r="N240" s="36">
        <f>SUMIFS(СВЦЭМ!$F$39:$F$789,СВЦЭМ!$A$39:$A$789,$A240,СВЦЭМ!$B$39:$B$789,N$226)+'СЕТ СН'!$F$15</f>
        <v>154.98202677</v>
      </c>
      <c r="O240" s="36">
        <f>SUMIFS(СВЦЭМ!$F$39:$F$789,СВЦЭМ!$A$39:$A$789,$A240,СВЦЭМ!$B$39:$B$789,O$226)+'СЕТ СН'!$F$15</f>
        <v>155.36743913999999</v>
      </c>
      <c r="P240" s="36">
        <f>SUMIFS(СВЦЭМ!$F$39:$F$789,СВЦЭМ!$A$39:$A$789,$A240,СВЦЭМ!$B$39:$B$789,P$226)+'СЕТ СН'!$F$15</f>
        <v>155.48109744000001</v>
      </c>
      <c r="Q240" s="36">
        <f>SUMIFS(СВЦЭМ!$F$39:$F$789,СВЦЭМ!$A$39:$A$789,$A240,СВЦЭМ!$B$39:$B$789,Q$226)+'СЕТ СН'!$F$15</f>
        <v>158.54432642</v>
      </c>
      <c r="R240" s="36">
        <f>SUMIFS(СВЦЭМ!$F$39:$F$789,СВЦЭМ!$A$39:$A$789,$A240,СВЦЭМ!$B$39:$B$789,R$226)+'СЕТ СН'!$F$15</f>
        <v>158.26894235</v>
      </c>
      <c r="S240" s="36">
        <f>SUMIFS(СВЦЭМ!$F$39:$F$789,СВЦЭМ!$A$39:$A$789,$A240,СВЦЭМ!$B$39:$B$789,S$226)+'СЕТ СН'!$F$15</f>
        <v>154.30782468999999</v>
      </c>
      <c r="T240" s="36">
        <f>SUMIFS(СВЦЭМ!$F$39:$F$789,СВЦЭМ!$A$39:$A$789,$A240,СВЦЭМ!$B$39:$B$789,T$226)+'СЕТ СН'!$F$15</f>
        <v>152.10226972000001</v>
      </c>
      <c r="U240" s="36">
        <f>SUMIFS(СВЦЭМ!$F$39:$F$789,СВЦЭМ!$A$39:$A$789,$A240,СВЦЭМ!$B$39:$B$789,U$226)+'СЕТ СН'!$F$15</f>
        <v>153.11111174000001</v>
      </c>
      <c r="V240" s="36">
        <f>SUMIFS(СВЦЭМ!$F$39:$F$789,СВЦЭМ!$A$39:$A$789,$A240,СВЦЭМ!$B$39:$B$789,V$226)+'СЕТ СН'!$F$15</f>
        <v>158.14269227</v>
      </c>
      <c r="W240" s="36">
        <f>SUMIFS(СВЦЭМ!$F$39:$F$789,СВЦЭМ!$A$39:$A$789,$A240,СВЦЭМ!$B$39:$B$789,W$226)+'СЕТ СН'!$F$15</f>
        <v>160.29233404999999</v>
      </c>
      <c r="X240" s="36">
        <f>SUMIFS(СВЦЭМ!$F$39:$F$789,СВЦЭМ!$A$39:$A$789,$A240,СВЦЭМ!$B$39:$B$789,X$226)+'СЕТ СН'!$F$15</f>
        <v>162.25086005</v>
      </c>
      <c r="Y240" s="36">
        <f>SUMIFS(СВЦЭМ!$F$39:$F$789,СВЦЭМ!$A$39:$A$789,$A240,СВЦЭМ!$B$39:$B$789,Y$226)+'СЕТ СН'!$F$15</f>
        <v>166.24558318000001</v>
      </c>
    </row>
    <row r="241" spans="1:25" ht="15.75" x14ac:dyDescent="0.2">
      <c r="A241" s="35">
        <f t="shared" si="6"/>
        <v>45641</v>
      </c>
      <c r="B241" s="36">
        <f>SUMIFS(СВЦЭМ!$F$39:$F$789,СВЦЭМ!$A$39:$A$789,$A241,СВЦЭМ!$B$39:$B$789,B$226)+'СЕТ СН'!$F$15</f>
        <v>166.10859442</v>
      </c>
      <c r="C241" s="36">
        <f>SUMIFS(СВЦЭМ!$F$39:$F$789,СВЦЭМ!$A$39:$A$789,$A241,СВЦЭМ!$B$39:$B$789,C$226)+'СЕТ СН'!$F$15</f>
        <v>166.74766507999999</v>
      </c>
      <c r="D241" s="36">
        <f>SUMIFS(СВЦЭМ!$F$39:$F$789,СВЦЭМ!$A$39:$A$789,$A241,СВЦЭМ!$B$39:$B$789,D$226)+'СЕТ СН'!$F$15</f>
        <v>170.02116957999999</v>
      </c>
      <c r="E241" s="36">
        <f>SUMIFS(СВЦЭМ!$F$39:$F$789,СВЦЭМ!$A$39:$A$789,$A241,СВЦЭМ!$B$39:$B$789,E$226)+'СЕТ СН'!$F$15</f>
        <v>170.85432449000001</v>
      </c>
      <c r="F241" s="36">
        <f>SUMIFS(СВЦЭМ!$F$39:$F$789,СВЦЭМ!$A$39:$A$789,$A241,СВЦЭМ!$B$39:$B$789,F$226)+'СЕТ СН'!$F$15</f>
        <v>171.56408361999999</v>
      </c>
      <c r="G241" s="36">
        <f>SUMIFS(СВЦЭМ!$F$39:$F$789,СВЦЭМ!$A$39:$A$789,$A241,СВЦЭМ!$B$39:$B$789,G$226)+'СЕТ СН'!$F$15</f>
        <v>170.11719163000001</v>
      </c>
      <c r="H241" s="36">
        <f>SUMIFS(СВЦЭМ!$F$39:$F$789,СВЦЭМ!$A$39:$A$789,$A241,СВЦЭМ!$B$39:$B$789,H$226)+'СЕТ СН'!$F$15</f>
        <v>168.64402104999999</v>
      </c>
      <c r="I241" s="36">
        <f>SUMIFS(СВЦЭМ!$F$39:$F$789,СВЦЭМ!$A$39:$A$789,$A241,СВЦЭМ!$B$39:$B$789,I$226)+'СЕТ СН'!$F$15</f>
        <v>169.27358677999999</v>
      </c>
      <c r="J241" s="36">
        <f>SUMIFS(СВЦЭМ!$F$39:$F$789,СВЦЭМ!$A$39:$A$789,$A241,СВЦЭМ!$B$39:$B$789,J$226)+'СЕТ СН'!$F$15</f>
        <v>162.94906567000001</v>
      </c>
      <c r="K241" s="36">
        <f>SUMIFS(СВЦЭМ!$F$39:$F$789,СВЦЭМ!$A$39:$A$789,$A241,СВЦЭМ!$B$39:$B$789,K$226)+'СЕТ СН'!$F$15</f>
        <v>156.21999403000001</v>
      </c>
      <c r="L241" s="36">
        <f>SUMIFS(СВЦЭМ!$F$39:$F$789,СВЦЭМ!$A$39:$A$789,$A241,СВЦЭМ!$B$39:$B$789,L$226)+'СЕТ СН'!$F$15</f>
        <v>153.61151813000001</v>
      </c>
      <c r="M241" s="36">
        <f>SUMIFS(СВЦЭМ!$F$39:$F$789,СВЦЭМ!$A$39:$A$789,$A241,СВЦЭМ!$B$39:$B$789,M$226)+'СЕТ СН'!$F$15</f>
        <v>154.60723052</v>
      </c>
      <c r="N241" s="36">
        <f>SUMIFS(СВЦЭМ!$F$39:$F$789,СВЦЭМ!$A$39:$A$789,$A241,СВЦЭМ!$B$39:$B$789,N$226)+'СЕТ СН'!$F$15</f>
        <v>157.74244188</v>
      </c>
      <c r="O241" s="36">
        <f>SUMIFS(СВЦЭМ!$F$39:$F$789,СВЦЭМ!$A$39:$A$789,$A241,СВЦЭМ!$B$39:$B$789,O$226)+'СЕТ СН'!$F$15</f>
        <v>159.04831611</v>
      </c>
      <c r="P241" s="36">
        <f>SUMIFS(СВЦЭМ!$F$39:$F$789,СВЦЭМ!$A$39:$A$789,$A241,СВЦЭМ!$B$39:$B$789,P$226)+'СЕТ СН'!$F$15</f>
        <v>161.03672341999999</v>
      </c>
      <c r="Q241" s="36">
        <f>SUMIFS(СВЦЭМ!$F$39:$F$789,СВЦЭМ!$A$39:$A$789,$A241,СВЦЭМ!$B$39:$B$789,Q$226)+'СЕТ СН'!$F$15</f>
        <v>162.50744972999999</v>
      </c>
      <c r="R241" s="36">
        <f>SUMIFS(СВЦЭМ!$F$39:$F$789,СВЦЭМ!$A$39:$A$789,$A241,СВЦЭМ!$B$39:$B$789,R$226)+'СЕТ СН'!$F$15</f>
        <v>161.54120836999999</v>
      </c>
      <c r="S241" s="36">
        <f>SUMIFS(СВЦЭМ!$F$39:$F$789,СВЦЭМ!$A$39:$A$789,$A241,СВЦЭМ!$B$39:$B$789,S$226)+'СЕТ СН'!$F$15</f>
        <v>156.35959661999999</v>
      </c>
      <c r="T241" s="36">
        <f>SUMIFS(СВЦЭМ!$F$39:$F$789,СВЦЭМ!$A$39:$A$789,$A241,СВЦЭМ!$B$39:$B$789,T$226)+'СЕТ СН'!$F$15</f>
        <v>154.42737033</v>
      </c>
      <c r="U241" s="36">
        <f>SUMIFS(СВЦЭМ!$F$39:$F$789,СВЦЭМ!$A$39:$A$789,$A241,СВЦЭМ!$B$39:$B$789,U$226)+'СЕТ СН'!$F$15</f>
        <v>155.52353733000001</v>
      </c>
      <c r="V241" s="36">
        <f>SUMIFS(СВЦЭМ!$F$39:$F$789,СВЦЭМ!$A$39:$A$789,$A241,СВЦЭМ!$B$39:$B$789,V$226)+'СЕТ СН'!$F$15</f>
        <v>156.58731774</v>
      </c>
      <c r="W241" s="36">
        <f>SUMIFS(СВЦЭМ!$F$39:$F$789,СВЦЭМ!$A$39:$A$789,$A241,СВЦЭМ!$B$39:$B$789,W$226)+'СЕТ СН'!$F$15</f>
        <v>157.76792789999999</v>
      </c>
      <c r="X241" s="36">
        <f>SUMIFS(СВЦЭМ!$F$39:$F$789,СВЦЭМ!$A$39:$A$789,$A241,СВЦЭМ!$B$39:$B$789,X$226)+'СЕТ СН'!$F$15</f>
        <v>162.44630738000001</v>
      </c>
      <c r="Y241" s="36">
        <f>SUMIFS(СВЦЭМ!$F$39:$F$789,СВЦЭМ!$A$39:$A$789,$A241,СВЦЭМ!$B$39:$B$789,Y$226)+'СЕТ СН'!$F$15</f>
        <v>164.81436780000001</v>
      </c>
    </row>
    <row r="242" spans="1:25" ht="15.75" x14ac:dyDescent="0.2">
      <c r="A242" s="35">
        <f t="shared" si="6"/>
        <v>45642</v>
      </c>
      <c r="B242" s="36">
        <f>SUMIFS(СВЦЭМ!$F$39:$F$789,СВЦЭМ!$A$39:$A$789,$A242,СВЦЭМ!$B$39:$B$789,B$226)+'СЕТ СН'!$F$15</f>
        <v>158.78715407999999</v>
      </c>
      <c r="C242" s="36">
        <f>SUMIFS(СВЦЭМ!$F$39:$F$789,СВЦЭМ!$A$39:$A$789,$A242,СВЦЭМ!$B$39:$B$789,C$226)+'СЕТ СН'!$F$15</f>
        <v>161.99379335</v>
      </c>
      <c r="D242" s="36">
        <f>SUMIFS(СВЦЭМ!$F$39:$F$789,СВЦЭМ!$A$39:$A$789,$A242,СВЦЭМ!$B$39:$B$789,D$226)+'СЕТ СН'!$F$15</f>
        <v>163.13094537000001</v>
      </c>
      <c r="E242" s="36">
        <f>SUMIFS(СВЦЭМ!$F$39:$F$789,СВЦЭМ!$A$39:$A$789,$A242,СВЦЭМ!$B$39:$B$789,E$226)+'СЕТ СН'!$F$15</f>
        <v>163.96413779</v>
      </c>
      <c r="F242" s="36">
        <f>SUMIFS(СВЦЭМ!$F$39:$F$789,СВЦЭМ!$A$39:$A$789,$A242,СВЦЭМ!$B$39:$B$789,F$226)+'СЕТ СН'!$F$15</f>
        <v>163.26894236000001</v>
      </c>
      <c r="G242" s="36">
        <f>SUMIFS(СВЦЭМ!$F$39:$F$789,СВЦЭМ!$A$39:$A$789,$A242,СВЦЭМ!$B$39:$B$789,G$226)+'СЕТ СН'!$F$15</f>
        <v>160.64026153</v>
      </c>
      <c r="H242" s="36">
        <f>SUMIFS(СВЦЭМ!$F$39:$F$789,СВЦЭМ!$A$39:$A$789,$A242,СВЦЭМ!$B$39:$B$789,H$226)+'СЕТ СН'!$F$15</f>
        <v>160.49004051</v>
      </c>
      <c r="I242" s="36">
        <f>SUMIFS(СВЦЭМ!$F$39:$F$789,СВЦЭМ!$A$39:$A$789,$A242,СВЦЭМ!$B$39:$B$789,I$226)+'СЕТ СН'!$F$15</f>
        <v>155.27767427000001</v>
      </c>
      <c r="J242" s="36">
        <f>SUMIFS(СВЦЭМ!$F$39:$F$789,СВЦЭМ!$A$39:$A$789,$A242,СВЦЭМ!$B$39:$B$789,J$226)+'СЕТ СН'!$F$15</f>
        <v>155.59787588</v>
      </c>
      <c r="K242" s="36">
        <f>SUMIFS(СВЦЭМ!$F$39:$F$789,СВЦЭМ!$A$39:$A$789,$A242,СВЦЭМ!$B$39:$B$789,K$226)+'СЕТ СН'!$F$15</f>
        <v>154.86009232000001</v>
      </c>
      <c r="L242" s="36">
        <f>SUMIFS(СВЦЭМ!$F$39:$F$789,СВЦЭМ!$A$39:$A$789,$A242,СВЦЭМ!$B$39:$B$789,L$226)+'СЕТ СН'!$F$15</f>
        <v>153.87556108999999</v>
      </c>
      <c r="M242" s="36">
        <f>SUMIFS(СВЦЭМ!$F$39:$F$789,СВЦЭМ!$A$39:$A$789,$A242,СВЦЭМ!$B$39:$B$789,M$226)+'СЕТ СН'!$F$15</f>
        <v>155.17374533</v>
      </c>
      <c r="N242" s="36">
        <f>SUMIFS(СВЦЭМ!$F$39:$F$789,СВЦЭМ!$A$39:$A$789,$A242,СВЦЭМ!$B$39:$B$789,N$226)+'СЕТ СН'!$F$15</f>
        <v>154.32933467000001</v>
      </c>
      <c r="O242" s="36">
        <f>SUMIFS(СВЦЭМ!$F$39:$F$789,СВЦЭМ!$A$39:$A$789,$A242,СВЦЭМ!$B$39:$B$789,O$226)+'СЕТ СН'!$F$15</f>
        <v>155.98954792999999</v>
      </c>
      <c r="P242" s="36">
        <f>SUMIFS(СВЦЭМ!$F$39:$F$789,СВЦЭМ!$A$39:$A$789,$A242,СВЦЭМ!$B$39:$B$789,P$226)+'СЕТ СН'!$F$15</f>
        <v>156.92075668000001</v>
      </c>
      <c r="Q242" s="36">
        <f>SUMIFS(СВЦЭМ!$F$39:$F$789,СВЦЭМ!$A$39:$A$789,$A242,СВЦЭМ!$B$39:$B$789,Q$226)+'СЕТ СН'!$F$15</f>
        <v>158.02874388000001</v>
      </c>
      <c r="R242" s="36">
        <f>SUMIFS(СВЦЭМ!$F$39:$F$789,СВЦЭМ!$A$39:$A$789,$A242,СВЦЭМ!$B$39:$B$789,R$226)+'СЕТ СН'!$F$15</f>
        <v>156.58115888</v>
      </c>
      <c r="S242" s="36">
        <f>SUMIFS(СВЦЭМ!$F$39:$F$789,СВЦЭМ!$A$39:$A$789,$A242,СВЦЭМ!$B$39:$B$789,S$226)+'СЕТ СН'!$F$15</f>
        <v>152.90205825999999</v>
      </c>
      <c r="T242" s="36">
        <f>SUMIFS(СВЦЭМ!$F$39:$F$789,СВЦЭМ!$A$39:$A$789,$A242,СВЦЭМ!$B$39:$B$789,T$226)+'СЕТ СН'!$F$15</f>
        <v>153.02684937000001</v>
      </c>
      <c r="U242" s="36">
        <f>SUMIFS(СВЦЭМ!$F$39:$F$789,СВЦЭМ!$A$39:$A$789,$A242,СВЦЭМ!$B$39:$B$789,U$226)+'СЕТ СН'!$F$15</f>
        <v>153.22198969999999</v>
      </c>
      <c r="V242" s="36">
        <f>SUMIFS(СВЦЭМ!$F$39:$F$789,СВЦЭМ!$A$39:$A$789,$A242,СВЦЭМ!$B$39:$B$789,V$226)+'СЕТ СН'!$F$15</f>
        <v>154.88928322000001</v>
      </c>
      <c r="W242" s="36">
        <f>SUMIFS(СВЦЭМ!$F$39:$F$789,СВЦЭМ!$A$39:$A$789,$A242,СВЦЭМ!$B$39:$B$789,W$226)+'СЕТ СН'!$F$15</f>
        <v>156.95734841000001</v>
      </c>
      <c r="X242" s="36">
        <f>SUMIFS(СВЦЭМ!$F$39:$F$789,СВЦЭМ!$A$39:$A$789,$A242,СВЦЭМ!$B$39:$B$789,X$226)+'СЕТ СН'!$F$15</f>
        <v>159.77064157000001</v>
      </c>
      <c r="Y242" s="36">
        <f>SUMIFS(СВЦЭМ!$F$39:$F$789,СВЦЭМ!$A$39:$A$789,$A242,СВЦЭМ!$B$39:$B$789,Y$226)+'СЕТ СН'!$F$15</f>
        <v>163.18800209</v>
      </c>
    </row>
    <row r="243" spans="1:25" ht="15.75" x14ac:dyDescent="0.2">
      <c r="A243" s="35">
        <f t="shared" si="6"/>
        <v>45643</v>
      </c>
      <c r="B243" s="36">
        <f>SUMIFS(СВЦЭМ!$F$39:$F$789,СВЦЭМ!$A$39:$A$789,$A243,СВЦЭМ!$B$39:$B$789,B$226)+'СЕТ СН'!$F$15</f>
        <v>176.23857555999999</v>
      </c>
      <c r="C243" s="36">
        <f>SUMIFS(СВЦЭМ!$F$39:$F$789,СВЦЭМ!$A$39:$A$789,$A243,СВЦЭМ!$B$39:$B$789,C$226)+'СЕТ СН'!$F$15</f>
        <v>181.22609134000001</v>
      </c>
      <c r="D243" s="36">
        <f>SUMIFS(СВЦЭМ!$F$39:$F$789,СВЦЭМ!$A$39:$A$789,$A243,СВЦЭМ!$B$39:$B$789,D$226)+'СЕТ СН'!$F$15</f>
        <v>185.08620783000001</v>
      </c>
      <c r="E243" s="36">
        <f>SUMIFS(СВЦЭМ!$F$39:$F$789,СВЦЭМ!$A$39:$A$789,$A243,СВЦЭМ!$B$39:$B$789,E$226)+'СЕТ СН'!$F$15</f>
        <v>187.42363076000001</v>
      </c>
      <c r="F243" s="36">
        <f>SUMIFS(СВЦЭМ!$F$39:$F$789,СВЦЭМ!$A$39:$A$789,$A243,СВЦЭМ!$B$39:$B$789,F$226)+'СЕТ СН'!$F$15</f>
        <v>188.89892330000001</v>
      </c>
      <c r="G243" s="36">
        <f>SUMIFS(СВЦЭМ!$F$39:$F$789,СВЦЭМ!$A$39:$A$789,$A243,СВЦЭМ!$B$39:$B$789,G$226)+'СЕТ СН'!$F$15</f>
        <v>190.14558024999999</v>
      </c>
      <c r="H243" s="36">
        <f>SUMIFS(СВЦЭМ!$F$39:$F$789,СВЦЭМ!$A$39:$A$789,$A243,СВЦЭМ!$B$39:$B$789,H$226)+'СЕТ СН'!$F$15</f>
        <v>183.44466184000001</v>
      </c>
      <c r="I243" s="36">
        <f>SUMIFS(СВЦЭМ!$F$39:$F$789,СВЦЭМ!$A$39:$A$789,$A243,СВЦЭМ!$B$39:$B$789,I$226)+'СЕТ СН'!$F$15</f>
        <v>175.87698674000001</v>
      </c>
      <c r="J243" s="36">
        <f>SUMIFS(СВЦЭМ!$F$39:$F$789,СВЦЭМ!$A$39:$A$789,$A243,СВЦЭМ!$B$39:$B$789,J$226)+'СЕТ СН'!$F$15</f>
        <v>172.77991438000001</v>
      </c>
      <c r="K243" s="36">
        <f>SUMIFS(СВЦЭМ!$F$39:$F$789,СВЦЭМ!$A$39:$A$789,$A243,СВЦЭМ!$B$39:$B$789,K$226)+'СЕТ СН'!$F$15</f>
        <v>167.62210841999999</v>
      </c>
      <c r="L243" s="36">
        <f>SUMIFS(СВЦЭМ!$F$39:$F$789,СВЦЭМ!$A$39:$A$789,$A243,СВЦЭМ!$B$39:$B$789,L$226)+'СЕТ СН'!$F$15</f>
        <v>165.44688439000001</v>
      </c>
      <c r="M243" s="36">
        <f>SUMIFS(СВЦЭМ!$F$39:$F$789,СВЦЭМ!$A$39:$A$789,$A243,СВЦЭМ!$B$39:$B$789,M$226)+'СЕТ СН'!$F$15</f>
        <v>166.40862082999999</v>
      </c>
      <c r="N243" s="36">
        <f>SUMIFS(СВЦЭМ!$F$39:$F$789,СВЦЭМ!$A$39:$A$789,$A243,СВЦЭМ!$B$39:$B$789,N$226)+'СЕТ СН'!$F$15</f>
        <v>168.0562674</v>
      </c>
      <c r="O243" s="36">
        <f>SUMIFS(СВЦЭМ!$F$39:$F$789,СВЦЭМ!$A$39:$A$789,$A243,СВЦЭМ!$B$39:$B$789,O$226)+'СЕТ СН'!$F$15</f>
        <v>168.35325896000001</v>
      </c>
      <c r="P243" s="36">
        <f>SUMIFS(СВЦЭМ!$F$39:$F$789,СВЦЭМ!$A$39:$A$789,$A243,СВЦЭМ!$B$39:$B$789,P$226)+'СЕТ СН'!$F$15</f>
        <v>168.46123657999999</v>
      </c>
      <c r="Q243" s="36">
        <f>SUMIFS(СВЦЭМ!$F$39:$F$789,СВЦЭМ!$A$39:$A$789,$A243,СВЦЭМ!$B$39:$B$789,Q$226)+'СЕТ СН'!$F$15</f>
        <v>169.84978401000001</v>
      </c>
      <c r="R243" s="36">
        <f>SUMIFS(СВЦЭМ!$F$39:$F$789,СВЦЭМ!$A$39:$A$789,$A243,СВЦЭМ!$B$39:$B$789,R$226)+'СЕТ СН'!$F$15</f>
        <v>169.13440555</v>
      </c>
      <c r="S243" s="36">
        <f>SUMIFS(СВЦЭМ!$F$39:$F$789,СВЦЭМ!$A$39:$A$789,$A243,СВЦЭМ!$B$39:$B$789,S$226)+'СЕТ СН'!$F$15</f>
        <v>166.48744629999999</v>
      </c>
      <c r="T243" s="36">
        <f>SUMIFS(СВЦЭМ!$F$39:$F$789,СВЦЭМ!$A$39:$A$789,$A243,СВЦЭМ!$B$39:$B$789,T$226)+'СЕТ СН'!$F$15</f>
        <v>170.27992448000001</v>
      </c>
      <c r="U243" s="36">
        <f>SUMIFS(СВЦЭМ!$F$39:$F$789,СВЦЭМ!$A$39:$A$789,$A243,СВЦЭМ!$B$39:$B$789,U$226)+'СЕТ СН'!$F$15</f>
        <v>170.00898094999999</v>
      </c>
      <c r="V243" s="36">
        <f>SUMIFS(СВЦЭМ!$F$39:$F$789,СВЦЭМ!$A$39:$A$789,$A243,СВЦЭМ!$B$39:$B$789,V$226)+'СЕТ СН'!$F$15</f>
        <v>175.19025189999999</v>
      </c>
      <c r="W243" s="36">
        <f>SUMIFS(СВЦЭМ!$F$39:$F$789,СВЦЭМ!$A$39:$A$789,$A243,СВЦЭМ!$B$39:$B$789,W$226)+'СЕТ СН'!$F$15</f>
        <v>177.46285098000001</v>
      </c>
      <c r="X243" s="36">
        <f>SUMIFS(СВЦЭМ!$F$39:$F$789,СВЦЭМ!$A$39:$A$789,$A243,СВЦЭМ!$B$39:$B$789,X$226)+'СЕТ СН'!$F$15</f>
        <v>179.13012074</v>
      </c>
      <c r="Y243" s="36">
        <f>SUMIFS(СВЦЭМ!$F$39:$F$789,СВЦЭМ!$A$39:$A$789,$A243,СВЦЭМ!$B$39:$B$789,Y$226)+'СЕТ СН'!$F$15</f>
        <v>180.28180608</v>
      </c>
    </row>
    <row r="244" spans="1:25" ht="15.75" x14ac:dyDescent="0.2">
      <c r="A244" s="35">
        <f t="shared" si="6"/>
        <v>45644</v>
      </c>
      <c r="B244" s="36">
        <f>SUMIFS(СВЦЭМ!$F$39:$F$789,СВЦЭМ!$A$39:$A$789,$A244,СВЦЭМ!$B$39:$B$789,B$226)+'СЕТ СН'!$F$15</f>
        <v>190.28370321</v>
      </c>
      <c r="C244" s="36">
        <f>SUMIFS(СВЦЭМ!$F$39:$F$789,СВЦЭМ!$A$39:$A$789,$A244,СВЦЭМ!$B$39:$B$789,C$226)+'СЕТ СН'!$F$15</f>
        <v>194.11602857</v>
      </c>
      <c r="D244" s="36">
        <f>SUMIFS(СВЦЭМ!$F$39:$F$789,СВЦЭМ!$A$39:$A$789,$A244,СВЦЭМ!$B$39:$B$789,D$226)+'СЕТ СН'!$F$15</f>
        <v>196.50306893999999</v>
      </c>
      <c r="E244" s="36">
        <f>SUMIFS(СВЦЭМ!$F$39:$F$789,СВЦЭМ!$A$39:$A$789,$A244,СВЦЭМ!$B$39:$B$789,E$226)+'СЕТ СН'!$F$15</f>
        <v>197.79914235000001</v>
      </c>
      <c r="F244" s="36">
        <f>SUMIFS(СВЦЭМ!$F$39:$F$789,СВЦЭМ!$A$39:$A$789,$A244,СВЦЭМ!$B$39:$B$789,F$226)+'СЕТ СН'!$F$15</f>
        <v>198.41968843000001</v>
      </c>
      <c r="G244" s="36">
        <f>SUMIFS(СВЦЭМ!$F$39:$F$789,СВЦЭМ!$A$39:$A$789,$A244,СВЦЭМ!$B$39:$B$789,G$226)+'СЕТ СН'!$F$15</f>
        <v>196.27666214000001</v>
      </c>
      <c r="H244" s="36">
        <f>SUMIFS(СВЦЭМ!$F$39:$F$789,СВЦЭМ!$A$39:$A$789,$A244,СВЦЭМ!$B$39:$B$789,H$226)+'СЕТ СН'!$F$15</f>
        <v>188.33406216</v>
      </c>
      <c r="I244" s="36">
        <f>SUMIFS(СВЦЭМ!$F$39:$F$789,СВЦЭМ!$A$39:$A$789,$A244,СВЦЭМ!$B$39:$B$789,I$226)+'СЕТ СН'!$F$15</f>
        <v>177.71447972999999</v>
      </c>
      <c r="J244" s="36">
        <f>SUMIFS(СВЦЭМ!$F$39:$F$789,СВЦЭМ!$A$39:$A$789,$A244,СВЦЭМ!$B$39:$B$789,J$226)+'СЕТ СН'!$F$15</f>
        <v>174.20902588000001</v>
      </c>
      <c r="K244" s="36">
        <f>SUMIFS(СВЦЭМ!$F$39:$F$789,СВЦЭМ!$A$39:$A$789,$A244,СВЦЭМ!$B$39:$B$789,K$226)+'СЕТ СН'!$F$15</f>
        <v>169.28798069999999</v>
      </c>
      <c r="L244" s="36">
        <f>SUMIFS(СВЦЭМ!$F$39:$F$789,СВЦЭМ!$A$39:$A$789,$A244,СВЦЭМ!$B$39:$B$789,L$226)+'СЕТ СН'!$F$15</f>
        <v>166.22518606</v>
      </c>
      <c r="M244" s="36">
        <f>SUMIFS(СВЦЭМ!$F$39:$F$789,СВЦЭМ!$A$39:$A$789,$A244,СВЦЭМ!$B$39:$B$789,M$226)+'СЕТ СН'!$F$15</f>
        <v>171.90052661999999</v>
      </c>
      <c r="N244" s="36">
        <f>SUMIFS(СВЦЭМ!$F$39:$F$789,СВЦЭМ!$A$39:$A$789,$A244,СВЦЭМ!$B$39:$B$789,N$226)+'СЕТ СН'!$F$15</f>
        <v>173.37570794000001</v>
      </c>
      <c r="O244" s="36">
        <f>SUMIFS(СВЦЭМ!$F$39:$F$789,СВЦЭМ!$A$39:$A$789,$A244,СВЦЭМ!$B$39:$B$789,O$226)+'СЕТ СН'!$F$15</f>
        <v>172.46268954000001</v>
      </c>
      <c r="P244" s="36">
        <f>SUMIFS(СВЦЭМ!$F$39:$F$789,СВЦЭМ!$A$39:$A$789,$A244,СВЦЭМ!$B$39:$B$789,P$226)+'СЕТ СН'!$F$15</f>
        <v>171.72880943999999</v>
      </c>
      <c r="Q244" s="36">
        <f>SUMIFS(СВЦЭМ!$F$39:$F$789,СВЦЭМ!$A$39:$A$789,$A244,СВЦЭМ!$B$39:$B$789,Q$226)+'СЕТ СН'!$F$15</f>
        <v>172.97130462000001</v>
      </c>
      <c r="R244" s="36">
        <f>SUMIFS(СВЦЭМ!$F$39:$F$789,СВЦЭМ!$A$39:$A$789,$A244,СВЦЭМ!$B$39:$B$789,R$226)+'СЕТ СН'!$F$15</f>
        <v>172.71151893999999</v>
      </c>
      <c r="S244" s="36">
        <f>SUMIFS(СВЦЭМ!$F$39:$F$789,СВЦЭМ!$A$39:$A$789,$A244,СВЦЭМ!$B$39:$B$789,S$226)+'СЕТ СН'!$F$15</f>
        <v>169.73128320000001</v>
      </c>
      <c r="T244" s="36">
        <f>SUMIFS(СВЦЭМ!$F$39:$F$789,СВЦЭМ!$A$39:$A$789,$A244,СВЦЭМ!$B$39:$B$789,T$226)+'СЕТ СН'!$F$15</f>
        <v>169.25215057</v>
      </c>
      <c r="U244" s="36">
        <f>SUMIFS(СВЦЭМ!$F$39:$F$789,СВЦЭМ!$A$39:$A$789,$A244,СВЦЭМ!$B$39:$B$789,U$226)+'СЕТ СН'!$F$15</f>
        <v>169.59378283000001</v>
      </c>
      <c r="V244" s="36">
        <f>SUMIFS(СВЦЭМ!$F$39:$F$789,СВЦЭМ!$A$39:$A$789,$A244,СВЦЭМ!$B$39:$B$789,V$226)+'СЕТ СН'!$F$15</f>
        <v>174.24971428000001</v>
      </c>
      <c r="W244" s="36">
        <f>SUMIFS(СВЦЭМ!$F$39:$F$789,СВЦЭМ!$A$39:$A$789,$A244,СВЦЭМ!$B$39:$B$789,W$226)+'СЕТ СН'!$F$15</f>
        <v>176.76192427999999</v>
      </c>
      <c r="X244" s="36">
        <f>SUMIFS(СВЦЭМ!$F$39:$F$789,СВЦЭМ!$A$39:$A$789,$A244,СВЦЭМ!$B$39:$B$789,X$226)+'СЕТ СН'!$F$15</f>
        <v>177.48454046000001</v>
      </c>
      <c r="Y244" s="36">
        <f>SUMIFS(СВЦЭМ!$F$39:$F$789,СВЦЭМ!$A$39:$A$789,$A244,СВЦЭМ!$B$39:$B$789,Y$226)+'СЕТ СН'!$F$15</f>
        <v>182.14248064</v>
      </c>
    </row>
    <row r="245" spans="1:25" ht="15.75" x14ac:dyDescent="0.2">
      <c r="A245" s="35">
        <f t="shared" si="6"/>
        <v>45645</v>
      </c>
      <c r="B245" s="36">
        <f>SUMIFS(СВЦЭМ!$F$39:$F$789,СВЦЭМ!$A$39:$A$789,$A245,СВЦЭМ!$B$39:$B$789,B$226)+'СЕТ СН'!$F$15</f>
        <v>174.34973725</v>
      </c>
      <c r="C245" s="36">
        <f>SUMIFS(СВЦЭМ!$F$39:$F$789,СВЦЭМ!$A$39:$A$789,$A245,СВЦЭМ!$B$39:$B$789,C$226)+'СЕТ СН'!$F$15</f>
        <v>176.09473481000001</v>
      </c>
      <c r="D245" s="36">
        <f>SUMIFS(СВЦЭМ!$F$39:$F$789,СВЦЭМ!$A$39:$A$789,$A245,СВЦЭМ!$B$39:$B$789,D$226)+'СЕТ СН'!$F$15</f>
        <v>181.88179013999999</v>
      </c>
      <c r="E245" s="36">
        <f>SUMIFS(СВЦЭМ!$F$39:$F$789,СВЦЭМ!$A$39:$A$789,$A245,СВЦЭМ!$B$39:$B$789,E$226)+'СЕТ СН'!$F$15</f>
        <v>182.26515813</v>
      </c>
      <c r="F245" s="36">
        <f>SUMIFS(СВЦЭМ!$F$39:$F$789,СВЦЭМ!$A$39:$A$789,$A245,СВЦЭМ!$B$39:$B$789,F$226)+'СЕТ СН'!$F$15</f>
        <v>183.84442023</v>
      </c>
      <c r="G245" s="36">
        <f>SUMIFS(СВЦЭМ!$F$39:$F$789,СВЦЭМ!$A$39:$A$789,$A245,СВЦЭМ!$B$39:$B$789,G$226)+'СЕТ СН'!$F$15</f>
        <v>181.95713481000001</v>
      </c>
      <c r="H245" s="36">
        <f>SUMIFS(СВЦЭМ!$F$39:$F$789,СВЦЭМ!$A$39:$A$789,$A245,СВЦЭМ!$B$39:$B$789,H$226)+'СЕТ СН'!$F$15</f>
        <v>178.59714789</v>
      </c>
      <c r="I245" s="36">
        <f>SUMIFS(СВЦЭМ!$F$39:$F$789,СВЦЭМ!$A$39:$A$789,$A245,СВЦЭМ!$B$39:$B$789,I$226)+'СЕТ СН'!$F$15</f>
        <v>172.74865169</v>
      </c>
      <c r="J245" s="36">
        <f>SUMIFS(СВЦЭМ!$F$39:$F$789,СВЦЭМ!$A$39:$A$789,$A245,СВЦЭМ!$B$39:$B$789,J$226)+'СЕТ СН'!$F$15</f>
        <v>168.62639408999999</v>
      </c>
      <c r="K245" s="36">
        <f>SUMIFS(СВЦЭМ!$F$39:$F$789,СВЦЭМ!$A$39:$A$789,$A245,СВЦЭМ!$B$39:$B$789,K$226)+'СЕТ СН'!$F$15</f>
        <v>163.58993749000001</v>
      </c>
      <c r="L245" s="36">
        <f>SUMIFS(СВЦЭМ!$F$39:$F$789,СВЦЭМ!$A$39:$A$789,$A245,СВЦЭМ!$B$39:$B$789,L$226)+'СЕТ СН'!$F$15</f>
        <v>163.50308089999999</v>
      </c>
      <c r="M245" s="36">
        <f>SUMIFS(СВЦЭМ!$F$39:$F$789,СВЦЭМ!$A$39:$A$789,$A245,СВЦЭМ!$B$39:$B$789,M$226)+'СЕТ СН'!$F$15</f>
        <v>165.90738340999999</v>
      </c>
      <c r="N245" s="36">
        <f>SUMIFS(СВЦЭМ!$F$39:$F$789,СВЦЭМ!$A$39:$A$789,$A245,СВЦЭМ!$B$39:$B$789,N$226)+'СЕТ СН'!$F$15</f>
        <v>166.53430599000001</v>
      </c>
      <c r="O245" s="36">
        <f>SUMIFS(СВЦЭМ!$F$39:$F$789,СВЦЭМ!$A$39:$A$789,$A245,СВЦЭМ!$B$39:$B$789,O$226)+'СЕТ СН'!$F$15</f>
        <v>171.23219852</v>
      </c>
      <c r="P245" s="36">
        <f>SUMIFS(СВЦЭМ!$F$39:$F$789,СВЦЭМ!$A$39:$A$789,$A245,СВЦЭМ!$B$39:$B$789,P$226)+'СЕТ СН'!$F$15</f>
        <v>172.32348418000001</v>
      </c>
      <c r="Q245" s="36">
        <f>SUMIFS(СВЦЭМ!$F$39:$F$789,СВЦЭМ!$A$39:$A$789,$A245,СВЦЭМ!$B$39:$B$789,Q$226)+'СЕТ СН'!$F$15</f>
        <v>170.42428831999999</v>
      </c>
      <c r="R245" s="36">
        <f>SUMIFS(СВЦЭМ!$F$39:$F$789,СВЦЭМ!$A$39:$A$789,$A245,СВЦЭМ!$B$39:$B$789,R$226)+'СЕТ СН'!$F$15</f>
        <v>167.08126680999999</v>
      </c>
      <c r="S245" s="36">
        <f>SUMIFS(СВЦЭМ!$F$39:$F$789,СВЦЭМ!$A$39:$A$789,$A245,СВЦЭМ!$B$39:$B$789,S$226)+'СЕТ СН'!$F$15</f>
        <v>164.01664167999999</v>
      </c>
      <c r="T245" s="36">
        <f>SUMIFS(СВЦЭМ!$F$39:$F$789,СВЦЭМ!$A$39:$A$789,$A245,СВЦЭМ!$B$39:$B$789,T$226)+'СЕТ СН'!$F$15</f>
        <v>161.54034834999999</v>
      </c>
      <c r="U245" s="36">
        <f>SUMIFS(СВЦЭМ!$F$39:$F$789,СВЦЭМ!$A$39:$A$789,$A245,СВЦЭМ!$B$39:$B$789,U$226)+'СЕТ СН'!$F$15</f>
        <v>161.84837178000001</v>
      </c>
      <c r="V245" s="36">
        <f>SUMIFS(СВЦЭМ!$F$39:$F$789,СВЦЭМ!$A$39:$A$789,$A245,СВЦЭМ!$B$39:$B$789,V$226)+'СЕТ СН'!$F$15</f>
        <v>163.3615829</v>
      </c>
      <c r="W245" s="36">
        <f>SUMIFS(СВЦЭМ!$F$39:$F$789,СВЦЭМ!$A$39:$A$789,$A245,СВЦЭМ!$B$39:$B$789,W$226)+'СЕТ СН'!$F$15</f>
        <v>168.58344858999999</v>
      </c>
      <c r="X245" s="36">
        <f>SUMIFS(СВЦЭМ!$F$39:$F$789,СВЦЭМ!$A$39:$A$789,$A245,СВЦЭМ!$B$39:$B$789,X$226)+'СЕТ СН'!$F$15</f>
        <v>170.38312162</v>
      </c>
      <c r="Y245" s="36">
        <f>SUMIFS(СВЦЭМ!$F$39:$F$789,СВЦЭМ!$A$39:$A$789,$A245,СВЦЭМ!$B$39:$B$789,Y$226)+'СЕТ СН'!$F$15</f>
        <v>172.22550670999999</v>
      </c>
    </row>
    <row r="246" spans="1:25" ht="15.75" x14ac:dyDescent="0.2">
      <c r="A246" s="35">
        <f t="shared" si="6"/>
        <v>45646</v>
      </c>
      <c r="B246" s="36">
        <f>SUMIFS(СВЦЭМ!$F$39:$F$789,СВЦЭМ!$A$39:$A$789,$A246,СВЦЭМ!$B$39:$B$789,B$226)+'СЕТ СН'!$F$15</f>
        <v>175.28429559</v>
      </c>
      <c r="C246" s="36">
        <f>SUMIFS(СВЦЭМ!$F$39:$F$789,СВЦЭМ!$A$39:$A$789,$A246,СВЦЭМ!$B$39:$B$789,C$226)+'СЕТ СН'!$F$15</f>
        <v>178.30800600000001</v>
      </c>
      <c r="D246" s="36">
        <f>SUMIFS(СВЦЭМ!$F$39:$F$789,СВЦЭМ!$A$39:$A$789,$A246,СВЦЭМ!$B$39:$B$789,D$226)+'СЕТ СН'!$F$15</f>
        <v>179.29236646000001</v>
      </c>
      <c r="E246" s="36">
        <f>SUMIFS(СВЦЭМ!$F$39:$F$789,СВЦЭМ!$A$39:$A$789,$A246,СВЦЭМ!$B$39:$B$789,E$226)+'СЕТ СН'!$F$15</f>
        <v>180.78296646999999</v>
      </c>
      <c r="F246" s="36">
        <f>SUMIFS(СВЦЭМ!$F$39:$F$789,СВЦЭМ!$A$39:$A$789,$A246,СВЦЭМ!$B$39:$B$789,F$226)+'СЕТ СН'!$F$15</f>
        <v>180.57032011999999</v>
      </c>
      <c r="G246" s="36">
        <f>SUMIFS(СВЦЭМ!$F$39:$F$789,СВЦЭМ!$A$39:$A$789,$A246,СВЦЭМ!$B$39:$B$789,G$226)+'СЕТ СН'!$F$15</f>
        <v>179.01403607</v>
      </c>
      <c r="H246" s="36">
        <f>SUMIFS(СВЦЭМ!$F$39:$F$789,СВЦЭМ!$A$39:$A$789,$A246,СВЦЭМ!$B$39:$B$789,H$226)+'СЕТ СН'!$F$15</f>
        <v>177.83114087000001</v>
      </c>
      <c r="I246" s="36">
        <f>SUMIFS(СВЦЭМ!$F$39:$F$789,СВЦЭМ!$A$39:$A$789,$A246,СВЦЭМ!$B$39:$B$789,I$226)+'СЕТ СН'!$F$15</f>
        <v>168.87634026000001</v>
      </c>
      <c r="J246" s="36">
        <f>SUMIFS(СВЦЭМ!$F$39:$F$789,СВЦЭМ!$A$39:$A$789,$A246,СВЦЭМ!$B$39:$B$789,J$226)+'СЕТ СН'!$F$15</f>
        <v>162.27280114000001</v>
      </c>
      <c r="K246" s="36">
        <f>SUMIFS(СВЦЭМ!$F$39:$F$789,СВЦЭМ!$A$39:$A$789,$A246,СВЦЭМ!$B$39:$B$789,K$226)+'СЕТ СН'!$F$15</f>
        <v>158.91453827999999</v>
      </c>
      <c r="L246" s="36">
        <f>SUMIFS(СВЦЭМ!$F$39:$F$789,СВЦЭМ!$A$39:$A$789,$A246,СВЦЭМ!$B$39:$B$789,L$226)+'СЕТ СН'!$F$15</f>
        <v>158.86984269999999</v>
      </c>
      <c r="M246" s="36">
        <f>SUMIFS(СВЦЭМ!$F$39:$F$789,СВЦЭМ!$A$39:$A$789,$A246,СВЦЭМ!$B$39:$B$789,M$226)+'СЕТ СН'!$F$15</f>
        <v>158.38619613</v>
      </c>
      <c r="N246" s="36">
        <f>SUMIFS(СВЦЭМ!$F$39:$F$789,СВЦЭМ!$A$39:$A$789,$A246,СВЦЭМ!$B$39:$B$789,N$226)+'СЕТ СН'!$F$15</f>
        <v>158.82247085</v>
      </c>
      <c r="O246" s="36">
        <f>SUMIFS(СВЦЭМ!$F$39:$F$789,СВЦЭМ!$A$39:$A$789,$A246,СВЦЭМ!$B$39:$B$789,O$226)+'СЕТ СН'!$F$15</f>
        <v>159.72851990999999</v>
      </c>
      <c r="P246" s="36">
        <f>SUMIFS(СВЦЭМ!$F$39:$F$789,СВЦЭМ!$A$39:$A$789,$A246,СВЦЭМ!$B$39:$B$789,P$226)+'СЕТ СН'!$F$15</f>
        <v>160.48395657</v>
      </c>
      <c r="Q246" s="36">
        <f>SUMIFS(СВЦЭМ!$F$39:$F$789,СВЦЭМ!$A$39:$A$789,$A246,СВЦЭМ!$B$39:$B$789,Q$226)+'СЕТ СН'!$F$15</f>
        <v>156.59989576000001</v>
      </c>
      <c r="R246" s="36">
        <f>SUMIFS(СВЦЭМ!$F$39:$F$789,СВЦЭМ!$A$39:$A$789,$A246,СВЦЭМ!$B$39:$B$789,R$226)+'СЕТ СН'!$F$15</f>
        <v>157.54754191999999</v>
      </c>
      <c r="S246" s="36">
        <f>SUMIFS(СВЦЭМ!$F$39:$F$789,СВЦЭМ!$A$39:$A$789,$A246,СВЦЭМ!$B$39:$B$789,S$226)+'СЕТ СН'!$F$15</f>
        <v>157.89623531999999</v>
      </c>
      <c r="T246" s="36">
        <f>SUMIFS(СВЦЭМ!$F$39:$F$789,СВЦЭМ!$A$39:$A$789,$A246,СВЦЭМ!$B$39:$B$789,T$226)+'СЕТ СН'!$F$15</f>
        <v>155.75097220000001</v>
      </c>
      <c r="U246" s="36">
        <f>SUMIFS(СВЦЭМ!$F$39:$F$789,СВЦЭМ!$A$39:$A$789,$A246,СВЦЭМ!$B$39:$B$789,U$226)+'СЕТ СН'!$F$15</f>
        <v>157.35059307</v>
      </c>
      <c r="V246" s="36">
        <f>SUMIFS(СВЦЭМ!$F$39:$F$789,СВЦЭМ!$A$39:$A$789,$A246,СВЦЭМ!$B$39:$B$789,V$226)+'СЕТ СН'!$F$15</f>
        <v>160.23881747999999</v>
      </c>
      <c r="W246" s="36">
        <f>SUMIFS(СВЦЭМ!$F$39:$F$789,СВЦЭМ!$A$39:$A$789,$A246,СВЦЭМ!$B$39:$B$789,W$226)+'СЕТ СН'!$F$15</f>
        <v>166.10959291</v>
      </c>
      <c r="X246" s="36">
        <f>SUMIFS(СВЦЭМ!$F$39:$F$789,СВЦЭМ!$A$39:$A$789,$A246,СВЦЭМ!$B$39:$B$789,X$226)+'СЕТ СН'!$F$15</f>
        <v>167.58243942999999</v>
      </c>
      <c r="Y246" s="36">
        <f>SUMIFS(СВЦЭМ!$F$39:$F$789,СВЦЭМ!$A$39:$A$789,$A246,СВЦЭМ!$B$39:$B$789,Y$226)+'СЕТ СН'!$F$15</f>
        <v>168.16029813</v>
      </c>
    </row>
    <row r="247" spans="1:25" ht="15.75" x14ac:dyDescent="0.2">
      <c r="A247" s="35">
        <f t="shared" si="6"/>
        <v>45647</v>
      </c>
      <c r="B247" s="36">
        <f>SUMIFS(СВЦЭМ!$F$39:$F$789,СВЦЭМ!$A$39:$A$789,$A247,СВЦЭМ!$B$39:$B$789,B$226)+'СЕТ СН'!$F$15</f>
        <v>175.43584566000001</v>
      </c>
      <c r="C247" s="36">
        <f>SUMIFS(СВЦЭМ!$F$39:$F$789,СВЦЭМ!$A$39:$A$789,$A247,СВЦЭМ!$B$39:$B$789,C$226)+'СЕТ СН'!$F$15</f>
        <v>173.89558302</v>
      </c>
      <c r="D247" s="36">
        <f>SUMIFS(СВЦЭМ!$F$39:$F$789,СВЦЭМ!$A$39:$A$789,$A247,СВЦЭМ!$B$39:$B$789,D$226)+'СЕТ СН'!$F$15</f>
        <v>179.62205853</v>
      </c>
      <c r="E247" s="36">
        <f>SUMIFS(СВЦЭМ!$F$39:$F$789,СВЦЭМ!$A$39:$A$789,$A247,СВЦЭМ!$B$39:$B$789,E$226)+'СЕТ СН'!$F$15</f>
        <v>182.99423641999999</v>
      </c>
      <c r="F247" s="36">
        <f>SUMIFS(СВЦЭМ!$F$39:$F$789,СВЦЭМ!$A$39:$A$789,$A247,СВЦЭМ!$B$39:$B$789,F$226)+'СЕТ СН'!$F$15</f>
        <v>183.97748582</v>
      </c>
      <c r="G247" s="36">
        <f>SUMIFS(СВЦЭМ!$F$39:$F$789,СВЦЭМ!$A$39:$A$789,$A247,СВЦЭМ!$B$39:$B$789,G$226)+'СЕТ СН'!$F$15</f>
        <v>182.32617948000001</v>
      </c>
      <c r="H247" s="36">
        <f>SUMIFS(СВЦЭМ!$F$39:$F$789,СВЦЭМ!$A$39:$A$789,$A247,СВЦЭМ!$B$39:$B$789,H$226)+'СЕТ СН'!$F$15</f>
        <v>180.28721795999999</v>
      </c>
      <c r="I247" s="36">
        <f>SUMIFS(СВЦЭМ!$F$39:$F$789,СВЦЭМ!$A$39:$A$789,$A247,СВЦЭМ!$B$39:$B$789,I$226)+'СЕТ СН'!$F$15</f>
        <v>175.87864822</v>
      </c>
      <c r="J247" s="36">
        <f>SUMIFS(СВЦЭМ!$F$39:$F$789,СВЦЭМ!$A$39:$A$789,$A247,СВЦЭМ!$B$39:$B$789,J$226)+'СЕТ СН'!$F$15</f>
        <v>170.45489287000001</v>
      </c>
      <c r="K247" s="36">
        <f>SUMIFS(СВЦЭМ!$F$39:$F$789,СВЦЭМ!$A$39:$A$789,$A247,СВЦЭМ!$B$39:$B$789,K$226)+'СЕТ СН'!$F$15</f>
        <v>163.01204393</v>
      </c>
      <c r="L247" s="36">
        <f>SUMIFS(СВЦЭМ!$F$39:$F$789,СВЦЭМ!$A$39:$A$789,$A247,СВЦЭМ!$B$39:$B$789,L$226)+'СЕТ СН'!$F$15</f>
        <v>160.70210026999999</v>
      </c>
      <c r="M247" s="36">
        <f>SUMIFS(СВЦЭМ!$F$39:$F$789,СВЦЭМ!$A$39:$A$789,$A247,СВЦЭМ!$B$39:$B$789,M$226)+'СЕТ СН'!$F$15</f>
        <v>160.47291508999999</v>
      </c>
      <c r="N247" s="36">
        <f>SUMIFS(СВЦЭМ!$F$39:$F$789,СВЦЭМ!$A$39:$A$789,$A247,СВЦЭМ!$B$39:$B$789,N$226)+'СЕТ СН'!$F$15</f>
        <v>161.32734245</v>
      </c>
      <c r="O247" s="36">
        <f>SUMIFS(СВЦЭМ!$F$39:$F$789,СВЦЭМ!$A$39:$A$789,$A247,СВЦЭМ!$B$39:$B$789,O$226)+'СЕТ СН'!$F$15</f>
        <v>162.4876759</v>
      </c>
      <c r="P247" s="36">
        <f>SUMIFS(СВЦЭМ!$F$39:$F$789,СВЦЭМ!$A$39:$A$789,$A247,СВЦЭМ!$B$39:$B$789,P$226)+'СЕТ СН'!$F$15</f>
        <v>162.19212066</v>
      </c>
      <c r="Q247" s="36">
        <f>SUMIFS(СВЦЭМ!$F$39:$F$789,СВЦЭМ!$A$39:$A$789,$A247,СВЦЭМ!$B$39:$B$789,Q$226)+'СЕТ СН'!$F$15</f>
        <v>161.68860420999999</v>
      </c>
      <c r="R247" s="36">
        <f>SUMIFS(СВЦЭМ!$F$39:$F$789,СВЦЭМ!$A$39:$A$789,$A247,СВЦЭМ!$B$39:$B$789,R$226)+'СЕТ СН'!$F$15</f>
        <v>162.52331597</v>
      </c>
      <c r="S247" s="36">
        <f>SUMIFS(СВЦЭМ!$F$39:$F$789,СВЦЭМ!$A$39:$A$789,$A247,СВЦЭМ!$B$39:$B$789,S$226)+'СЕТ СН'!$F$15</f>
        <v>161.68877681000001</v>
      </c>
      <c r="T247" s="36">
        <f>SUMIFS(СВЦЭМ!$F$39:$F$789,СВЦЭМ!$A$39:$A$789,$A247,СВЦЭМ!$B$39:$B$789,T$226)+'СЕТ СН'!$F$15</f>
        <v>159.26145840000001</v>
      </c>
      <c r="U247" s="36">
        <f>SUMIFS(СВЦЭМ!$F$39:$F$789,СВЦЭМ!$A$39:$A$789,$A247,СВЦЭМ!$B$39:$B$789,U$226)+'СЕТ СН'!$F$15</f>
        <v>160.71964309000001</v>
      </c>
      <c r="V247" s="36">
        <f>SUMIFS(СВЦЭМ!$F$39:$F$789,СВЦЭМ!$A$39:$A$789,$A247,СВЦЭМ!$B$39:$B$789,V$226)+'СЕТ СН'!$F$15</f>
        <v>164.01773624</v>
      </c>
      <c r="W247" s="36">
        <f>SUMIFS(СВЦЭМ!$F$39:$F$789,СВЦЭМ!$A$39:$A$789,$A247,СВЦЭМ!$B$39:$B$789,W$226)+'СЕТ СН'!$F$15</f>
        <v>164.71766635</v>
      </c>
      <c r="X247" s="36">
        <f>SUMIFS(СВЦЭМ!$F$39:$F$789,СВЦЭМ!$A$39:$A$789,$A247,СВЦЭМ!$B$39:$B$789,X$226)+'СЕТ СН'!$F$15</f>
        <v>167.54959843</v>
      </c>
      <c r="Y247" s="36">
        <f>SUMIFS(СВЦЭМ!$F$39:$F$789,СВЦЭМ!$A$39:$A$789,$A247,СВЦЭМ!$B$39:$B$789,Y$226)+'СЕТ СН'!$F$15</f>
        <v>169.43423806999999</v>
      </c>
    </row>
    <row r="248" spans="1:25" ht="15.75" x14ac:dyDescent="0.2">
      <c r="A248" s="35">
        <f t="shared" si="6"/>
        <v>45648</v>
      </c>
      <c r="B248" s="36">
        <f>SUMIFS(СВЦЭМ!$F$39:$F$789,СВЦЭМ!$A$39:$A$789,$A248,СВЦЭМ!$B$39:$B$789,B$226)+'СЕТ СН'!$F$15</f>
        <v>171.42111281999999</v>
      </c>
      <c r="C248" s="36">
        <f>SUMIFS(СВЦЭМ!$F$39:$F$789,СВЦЭМ!$A$39:$A$789,$A248,СВЦЭМ!$B$39:$B$789,C$226)+'СЕТ СН'!$F$15</f>
        <v>181.00576511</v>
      </c>
      <c r="D248" s="36">
        <f>SUMIFS(СВЦЭМ!$F$39:$F$789,СВЦЭМ!$A$39:$A$789,$A248,СВЦЭМ!$B$39:$B$789,D$226)+'СЕТ СН'!$F$15</f>
        <v>182.80958651</v>
      </c>
      <c r="E248" s="36">
        <f>SUMIFS(СВЦЭМ!$F$39:$F$789,СВЦЭМ!$A$39:$A$789,$A248,СВЦЭМ!$B$39:$B$789,E$226)+'СЕТ СН'!$F$15</f>
        <v>184.67594471999999</v>
      </c>
      <c r="F248" s="36">
        <f>SUMIFS(СВЦЭМ!$F$39:$F$789,СВЦЭМ!$A$39:$A$789,$A248,СВЦЭМ!$B$39:$B$789,F$226)+'СЕТ СН'!$F$15</f>
        <v>185.37843654</v>
      </c>
      <c r="G248" s="36">
        <f>SUMIFS(СВЦЭМ!$F$39:$F$789,СВЦЭМ!$A$39:$A$789,$A248,СВЦЭМ!$B$39:$B$789,G$226)+'СЕТ СН'!$F$15</f>
        <v>185.59798549999999</v>
      </c>
      <c r="H248" s="36">
        <f>SUMIFS(СВЦЭМ!$F$39:$F$789,СВЦЭМ!$A$39:$A$789,$A248,СВЦЭМ!$B$39:$B$789,H$226)+'СЕТ СН'!$F$15</f>
        <v>183.69643391</v>
      </c>
      <c r="I248" s="36">
        <f>SUMIFS(СВЦЭМ!$F$39:$F$789,СВЦЭМ!$A$39:$A$789,$A248,СВЦЭМ!$B$39:$B$789,I$226)+'СЕТ СН'!$F$15</f>
        <v>181.35842525999999</v>
      </c>
      <c r="J248" s="36">
        <f>SUMIFS(СВЦЭМ!$F$39:$F$789,СВЦЭМ!$A$39:$A$789,$A248,СВЦЭМ!$B$39:$B$789,J$226)+'СЕТ СН'!$F$15</f>
        <v>172.9586529</v>
      </c>
      <c r="K248" s="36">
        <f>SUMIFS(СВЦЭМ!$F$39:$F$789,СВЦЭМ!$A$39:$A$789,$A248,СВЦЭМ!$B$39:$B$789,K$226)+'СЕТ СН'!$F$15</f>
        <v>169.40061098999999</v>
      </c>
      <c r="L248" s="36">
        <f>SUMIFS(СВЦЭМ!$F$39:$F$789,СВЦЭМ!$A$39:$A$789,$A248,СВЦЭМ!$B$39:$B$789,L$226)+'СЕТ СН'!$F$15</f>
        <v>165.88795278000001</v>
      </c>
      <c r="M248" s="36">
        <f>SUMIFS(СВЦЭМ!$F$39:$F$789,СВЦЭМ!$A$39:$A$789,$A248,СВЦЭМ!$B$39:$B$789,M$226)+'СЕТ СН'!$F$15</f>
        <v>165.54729068</v>
      </c>
      <c r="N248" s="36">
        <f>SUMIFS(СВЦЭМ!$F$39:$F$789,СВЦЭМ!$A$39:$A$789,$A248,СВЦЭМ!$B$39:$B$789,N$226)+'СЕТ СН'!$F$15</f>
        <v>166.49471548</v>
      </c>
      <c r="O248" s="36">
        <f>SUMIFS(СВЦЭМ!$F$39:$F$789,СВЦЭМ!$A$39:$A$789,$A248,СВЦЭМ!$B$39:$B$789,O$226)+'СЕТ СН'!$F$15</f>
        <v>168.14234414000001</v>
      </c>
      <c r="P248" s="36">
        <f>SUMIFS(СВЦЭМ!$F$39:$F$789,СВЦЭМ!$A$39:$A$789,$A248,СВЦЭМ!$B$39:$B$789,P$226)+'СЕТ СН'!$F$15</f>
        <v>169.11212885</v>
      </c>
      <c r="Q248" s="36">
        <f>SUMIFS(СВЦЭМ!$F$39:$F$789,СВЦЭМ!$A$39:$A$789,$A248,СВЦЭМ!$B$39:$B$789,Q$226)+'СЕТ СН'!$F$15</f>
        <v>171.12274550000001</v>
      </c>
      <c r="R248" s="36">
        <f>SUMIFS(СВЦЭМ!$F$39:$F$789,СВЦЭМ!$A$39:$A$789,$A248,СВЦЭМ!$B$39:$B$789,R$226)+'СЕТ СН'!$F$15</f>
        <v>169.86748231999999</v>
      </c>
      <c r="S248" s="36">
        <f>SUMIFS(СВЦЭМ!$F$39:$F$789,СВЦЭМ!$A$39:$A$789,$A248,СВЦЭМ!$B$39:$B$789,S$226)+'СЕТ СН'!$F$15</f>
        <v>165.85428887</v>
      </c>
      <c r="T248" s="36">
        <f>SUMIFS(СВЦЭМ!$F$39:$F$789,СВЦЭМ!$A$39:$A$789,$A248,СВЦЭМ!$B$39:$B$789,T$226)+'СЕТ СН'!$F$15</f>
        <v>162.03797524000001</v>
      </c>
      <c r="U248" s="36">
        <f>SUMIFS(СВЦЭМ!$F$39:$F$789,СВЦЭМ!$A$39:$A$789,$A248,СВЦЭМ!$B$39:$B$789,U$226)+'СЕТ СН'!$F$15</f>
        <v>162.79730205999999</v>
      </c>
      <c r="V248" s="36">
        <f>SUMIFS(СВЦЭМ!$F$39:$F$789,СВЦЭМ!$A$39:$A$789,$A248,СВЦЭМ!$B$39:$B$789,V$226)+'СЕТ СН'!$F$15</f>
        <v>163.86631120000001</v>
      </c>
      <c r="W248" s="36">
        <f>SUMIFS(СВЦЭМ!$F$39:$F$789,СВЦЭМ!$A$39:$A$789,$A248,СВЦЭМ!$B$39:$B$789,W$226)+'СЕТ СН'!$F$15</f>
        <v>165.17746639999999</v>
      </c>
      <c r="X248" s="36">
        <f>SUMIFS(СВЦЭМ!$F$39:$F$789,СВЦЭМ!$A$39:$A$789,$A248,СВЦЭМ!$B$39:$B$789,X$226)+'СЕТ СН'!$F$15</f>
        <v>167.57950066000001</v>
      </c>
      <c r="Y248" s="36">
        <f>SUMIFS(СВЦЭМ!$F$39:$F$789,СВЦЭМ!$A$39:$A$789,$A248,СВЦЭМ!$B$39:$B$789,Y$226)+'СЕТ СН'!$F$15</f>
        <v>171.79948776000001</v>
      </c>
    </row>
    <row r="249" spans="1:25" ht="15.75" x14ac:dyDescent="0.2">
      <c r="A249" s="35">
        <f t="shared" si="6"/>
        <v>45649</v>
      </c>
      <c r="B249" s="36">
        <f>SUMIFS(СВЦЭМ!$F$39:$F$789,СВЦЭМ!$A$39:$A$789,$A249,СВЦЭМ!$B$39:$B$789,B$226)+'СЕТ СН'!$F$15</f>
        <v>169.69147803999999</v>
      </c>
      <c r="C249" s="36">
        <f>SUMIFS(СВЦЭМ!$F$39:$F$789,СВЦЭМ!$A$39:$A$789,$A249,СВЦЭМ!$B$39:$B$789,C$226)+'СЕТ СН'!$F$15</f>
        <v>174.3797988</v>
      </c>
      <c r="D249" s="36">
        <f>SUMIFS(СВЦЭМ!$F$39:$F$789,СВЦЭМ!$A$39:$A$789,$A249,СВЦЭМ!$B$39:$B$789,D$226)+'СЕТ СН'!$F$15</f>
        <v>180.33609579</v>
      </c>
      <c r="E249" s="36">
        <f>SUMIFS(СВЦЭМ!$F$39:$F$789,СВЦЭМ!$A$39:$A$789,$A249,СВЦЭМ!$B$39:$B$789,E$226)+'СЕТ СН'!$F$15</f>
        <v>185.81529484999999</v>
      </c>
      <c r="F249" s="36">
        <f>SUMIFS(СВЦЭМ!$F$39:$F$789,СВЦЭМ!$A$39:$A$789,$A249,СВЦЭМ!$B$39:$B$789,F$226)+'СЕТ СН'!$F$15</f>
        <v>180.90610648000001</v>
      </c>
      <c r="G249" s="36">
        <f>SUMIFS(СВЦЭМ!$F$39:$F$789,СВЦЭМ!$A$39:$A$789,$A249,СВЦЭМ!$B$39:$B$789,G$226)+'СЕТ СН'!$F$15</f>
        <v>178.67495302</v>
      </c>
      <c r="H249" s="36">
        <f>SUMIFS(СВЦЭМ!$F$39:$F$789,СВЦЭМ!$A$39:$A$789,$A249,СВЦЭМ!$B$39:$B$789,H$226)+'СЕТ СН'!$F$15</f>
        <v>176.95907905999999</v>
      </c>
      <c r="I249" s="36">
        <f>SUMIFS(СВЦЭМ!$F$39:$F$789,СВЦЭМ!$A$39:$A$789,$A249,СВЦЭМ!$B$39:$B$789,I$226)+'СЕТ СН'!$F$15</f>
        <v>175.74352031000001</v>
      </c>
      <c r="J249" s="36">
        <f>SUMIFS(СВЦЭМ!$F$39:$F$789,СВЦЭМ!$A$39:$A$789,$A249,СВЦЭМ!$B$39:$B$789,J$226)+'СЕТ СН'!$F$15</f>
        <v>169.67217858999999</v>
      </c>
      <c r="K249" s="36">
        <f>SUMIFS(СВЦЭМ!$F$39:$F$789,СВЦЭМ!$A$39:$A$789,$A249,СВЦЭМ!$B$39:$B$789,K$226)+'СЕТ СН'!$F$15</f>
        <v>163.52340128</v>
      </c>
      <c r="L249" s="36">
        <f>SUMIFS(СВЦЭМ!$F$39:$F$789,СВЦЭМ!$A$39:$A$789,$A249,СВЦЭМ!$B$39:$B$789,L$226)+'СЕТ СН'!$F$15</f>
        <v>162.92461041000001</v>
      </c>
      <c r="M249" s="36">
        <f>SUMIFS(СВЦЭМ!$F$39:$F$789,СВЦЭМ!$A$39:$A$789,$A249,СВЦЭМ!$B$39:$B$789,M$226)+'СЕТ СН'!$F$15</f>
        <v>164.09810245</v>
      </c>
      <c r="N249" s="36">
        <f>SUMIFS(СВЦЭМ!$F$39:$F$789,СВЦЭМ!$A$39:$A$789,$A249,СВЦЭМ!$B$39:$B$789,N$226)+'СЕТ СН'!$F$15</f>
        <v>164.45604198999999</v>
      </c>
      <c r="O249" s="36">
        <f>SUMIFS(СВЦЭМ!$F$39:$F$789,СВЦЭМ!$A$39:$A$789,$A249,СВЦЭМ!$B$39:$B$789,O$226)+'СЕТ СН'!$F$15</f>
        <v>166.57686744</v>
      </c>
      <c r="P249" s="36">
        <f>SUMIFS(СВЦЭМ!$F$39:$F$789,СВЦЭМ!$A$39:$A$789,$A249,СВЦЭМ!$B$39:$B$789,P$226)+'СЕТ СН'!$F$15</f>
        <v>169.50322119</v>
      </c>
      <c r="Q249" s="36">
        <f>SUMIFS(СВЦЭМ!$F$39:$F$789,СВЦЭМ!$A$39:$A$789,$A249,СВЦЭМ!$B$39:$B$789,Q$226)+'СЕТ СН'!$F$15</f>
        <v>170.71125279</v>
      </c>
      <c r="R249" s="36">
        <f>SUMIFS(СВЦЭМ!$F$39:$F$789,СВЦЭМ!$A$39:$A$789,$A249,СВЦЭМ!$B$39:$B$789,R$226)+'СЕТ СН'!$F$15</f>
        <v>168.40717433</v>
      </c>
      <c r="S249" s="36">
        <f>SUMIFS(СВЦЭМ!$F$39:$F$789,СВЦЭМ!$A$39:$A$789,$A249,СВЦЭМ!$B$39:$B$789,S$226)+'СЕТ СН'!$F$15</f>
        <v>166.67101882</v>
      </c>
      <c r="T249" s="36">
        <f>SUMIFS(СВЦЭМ!$F$39:$F$789,СВЦЭМ!$A$39:$A$789,$A249,СВЦЭМ!$B$39:$B$789,T$226)+'СЕТ СН'!$F$15</f>
        <v>165.34110085</v>
      </c>
      <c r="U249" s="36">
        <f>SUMIFS(СВЦЭМ!$F$39:$F$789,СВЦЭМ!$A$39:$A$789,$A249,СВЦЭМ!$B$39:$B$789,U$226)+'СЕТ СН'!$F$15</f>
        <v>165.25677554999999</v>
      </c>
      <c r="V249" s="36">
        <f>SUMIFS(СВЦЭМ!$F$39:$F$789,СВЦЭМ!$A$39:$A$789,$A249,СВЦЭМ!$B$39:$B$789,V$226)+'СЕТ СН'!$F$15</f>
        <v>163.24492488999999</v>
      </c>
      <c r="W249" s="36">
        <f>SUMIFS(СВЦЭМ!$F$39:$F$789,СВЦЭМ!$A$39:$A$789,$A249,СВЦЭМ!$B$39:$B$789,W$226)+'СЕТ СН'!$F$15</f>
        <v>163.21169157</v>
      </c>
      <c r="X249" s="36">
        <f>SUMIFS(СВЦЭМ!$F$39:$F$789,СВЦЭМ!$A$39:$A$789,$A249,СВЦЭМ!$B$39:$B$789,X$226)+'СЕТ СН'!$F$15</f>
        <v>168.13341083</v>
      </c>
      <c r="Y249" s="36">
        <f>SUMIFS(СВЦЭМ!$F$39:$F$789,СВЦЭМ!$A$39:$A$789,$A249,СВЦЭМ!$B$39:$B$789,Y$226)+'СЕТ СН'!$F$15</f>
        <v>170.51801900999999</v>
      </c>
    </row>
    <row r="250" spans="1:25" ht="15.75" x14ac:dyDescent="0.2">
      <c r="A250" s="35">
        <f t="shared" si="6"/>
        <v>45650</v>
      </c>
      <c r="B250" s="36">
        <f>SUMIFS(СВЦЭМ!$F$39:$F$789,СВЦЭМ!$A$39:$A$789,$A250,СВЦЭМ!$B$39:$B$789,B$226)+'СЕТ СН'!$F$15</f>
        <v>175.402781</v>
      </c>
      <c r="C250" s="36">
        <f>SUMIFS(СВЦЭМ!$F$39:$F$789,СВЦЭМ!$A$39:$A$789,$A250,СВЦЭМ!$B$39:$B$789,C$226)+'СЕТ СН'!$F$15</f>
        <v>184.27437037000001</v>
      </c>
      <c r="D250" s="36">
        <f>SUMIFS(СВЦЭМ!$F$39:$F$789,СВЦЭМ!$A$39:$A$789,$A250,СВЦЭМ!$B$39:$B$789,D$226)+'СЕТ СН'!$F$15</f>
        <v>183.88687182999999</v>
      </c>
      <c r="E250" s="36">
        <f>SUMIFS(СВЦЭМ!$F$39:$F$789,СВЦЭМ!$A$39:$A$789,$A250,СВЦЭМ!$B$39:$B$789,E$226)+'СЕТ СН'!$F$15</f>
        <v>183.96423730999999</v>
      </c>
      <c r="F250" s="36">
        <f>SUMIFS(СВЦЭМ!$F$39:$F$789,СВЦЭМ!$A$39:$A$789,$A250,СВЦЭМ!$B$39:$B$789,F$226)+'СЕТ СН'!$F$15</f>
        <v>183.24781720999999</v>
      </c>
      <c r="G250" s="36">
        <f>SUMIFS(СВЦЭМ!$F$39:$F$789,СВЦЭМ!$A$39:$A$789,$A250,СВЦЭМ!$B$39:$B$789,G$226)+'СЕТ СН'!$F$15</f>
        <v>181.64495048000001</v>
      </c>
      <c r="H250" s="36">
        <f>SUMIFS(СВЦЭМ!$F$39:$F$789,СВЦЭМ!$A$39:$A$789,$A250,СВЦЭМ!$B$39:$B$789,H$226)+'СЕТ СН'!$F$15</f>
        <v>180.36955215</v>
      </c>
      <c r="I250" s="36">
        <f>SUMIFS(СВЦЭМ!$F$39:$F$789,СВЦЭМ!$A$39:$A$789,$A250,СВЦЭМ!$B$39:$B$789,I$226)+'СЕТ СН'!$F$15</f>
        <v>174.87999006999999</v>
      </c>
      <c r="J250" s="36">
        <f>SUMIFS(СВЦЭМ!$F$39:$F$789,СВЦЭМ!$A$39:$A$789,$A250,СВЦЭМ!$B$39:$B$789,J$226)+'СЕТ СН'!$F$15</f>
        <v>172.23497423000001</v>
      </c>
      <c r="K250" s="36">
        <f>SUMIFS(СВЦЭМ!$F$39:$F$789,СВЦЭМ!$A$39:$A$789,$A250,СВЦЭМ!$B$39:$B$789,K$226)+'СЕТ СН'!$F$15</f>
        <v>173.02503687000001</v>
      </c>
      <c r="L250" s="36">
        <f>SUMIFS(СВЦЭМ!$F$39:$F$789,СВЦЭМ!$A$39:$A$789,$A250,СВЦЭМ!$B$39:$B$789,L$226)+'СЕТ СН'!$F$15</f>
        <v>170.26418568</v>
      </c>
      <c r="M250" s="36">
        <f>SUMIFS(СВЦЭМ!$F$39:$F$789,СВЦЭМ!$A$39:$A$789,$A250,СВЦЭМ!$B$39:$B$789,M$226)+'СЕТ СН'!$F$15</f>
        <v>164.35581845999999</v>
      </c>
      <c r="N250" s="36">
        <f>SUMIFS(СВЦЭМ!$F$39:$F$789,СВЦЭМ!$A$39:$A$789,$A250,СВЦЭМ!$B$39:$B$789,N$226)+'СЕТ СН'!$F$15</f>
        <v>166.04134973999999</v>
      </c>
      <c r="O250" s="36">
        <f>SUMIFS(СВЦЭМ!$F$39:$F$789,СВЦЭМ!$A$39:$A$789,$A250,СВЦЭМ!$B$39:$B$789,O$226)+'СЕТ СН'!$F$15</f>
        <v>170.61874778000001</v>
      </c>
      <c r="P250" s="36">
        <f>SUMIFS(СВЦЭМ!$F$39:$F$789,СВЦЭМ!$A$39:$A$789,$A250,СВЦЭМ!$B$39:$B$789,P$226)+'СЕТ СН'!$F$15</f>
        <v>170.18090117</v>
      </c>
      <c r="Q250" s="36">
        <f>SUMIFS(СВЦЭМ!$F$39:$F$789,СВЦЭМ!$A$39:$A$789,$A250,СВЦЭМ!$B$39:$B$789,Q$226)+'СЕТ СН'!$F$15</f>
        <v>164.77539569999999</v>
      </c>
      <c r="R250" s="36">
        <f>SUMIFS(СВЦЭМ!$F$39:$F$789,СВЦЭМ!$A$39:$A$789,$A250,СВЦЭМ!$B$39:$B$789,R$226)+'СЕТ СН'!$F$15</f>
        <v>166.19809361</v>
      </c>
      <c r="S250" s="36">
        <f>SUMIFS(СВЦЭМ!$F$39:$F$789,СВЦЭМ!$A$39:$A$789,$A250,СВЦЭМ!$B$39:$B$789,S$226)+'СЕТ СН'!$F$15</f>
        <v>168.14733002</v>
      </c>
      <c r="T250" s="36">
        <f>SUMIFS(СВЦЭМ!$F$39:$F$789,СВЦЭМ!$A$39:$A$789,$A250,СВЦЭМ!$B$39:$B$789,T$226)+'СЕТ СН'!$F$15</f>
        <v>171.17555676999999</v>
      </c>
      <c r="U250" s="36">
        <f>SUMIFS(СВЦЭМ!$F$39:$F$789,СВЦЭМ!$A$39:$A$789,$A250,СВЦЭМ!$B$39:$B$789,U$226)+'СЕТ СН'!$F$15</f>
        <v>171.54624337999999</v>
      </c>
      <c r="V250" s="36">
        <f>SUMIFS(СВЦЭМ!$F$39:$F$789,СВЦЭМ!$A$39:$A$789,$A250,СВЦЭМ!$B$39:$B$789,V$226)+'СЕТ СН'!$F$15</f>
        <v>172.39429695999999</v>
      </c>
      <c r="W250" s="36">
        <f>SUMIFS(СВЦЭМ!$F$39:$F$789,СВЦЭМ!$A$39:$A$789,$A250,СВЦЭМ!$B$39:$B$789,W$226)+'СЕТ СН'!$F$15</f>
        <v>174.43448043000001</v>
      </c>
      <c r="X250" s="36">
        <f>SUMIFS(СВЦЭМ!$F$39:$F$789,СВЦЭМ!$A$39:$A$789,$A250,СВЦЭМ!$B$39:$B$789,X$226)+'СЕТ СН'!$F$15</f>
        <v>177.25270248999999</v>
      </c>
      <c r="Y250" s="36">
        <f>SUMIFS(СВЦЭМ!$F$39:$F$789,СВЦЭМ!$A$39:$A$789,$A250,СВЦЭМ!$B$39:$B$789,Y$226)+'СЕТ СН'!$F$15</f>
        <v>177.91763123999999</v>
      </c>
    </row>
    <row r="251" spans="1:25" ht="15.75" x14ac:dyDescent="0.2">
      <c r="A251" s="35">
        <f t="shared" si="6"/>
        <v>45651</v>
      </c>
      <c r="B251" s="36">
        <f>SUMIFS(СВЦЭМ!$F$39:$F$789,СВЦЭМ!$A$39:$A$789,$A251,СВЦЭМ!$B$39:$B$789,B$226)+'СЕТ СН'!$F$15</f>
        <v>168.97163158000001</v>
      </c>
      <c r="C251" s="36">
        <f>SUMIFS(СВЦЭМ!$F$39:$F$789,СВЦЭМ!$A$39:$A$789,$A251,СВЦЭМ!$B$39:$B$789,C$226)+'СЕТ СН'!$F$15</f>
        <v>172.45595048000001</v>
      </c>
      <c r="D251" s="36">
        <f>SUMIFS(СВЦЭМ!$F$39:$F$789,СВЦЭМ!$A$39:$A$789,$A251,СВЦЭМ!$B$39:$B$789,D$226)+'СЕТ СН'!$F$15</f>
        <v>173.39251428</v>
      </c>
      <c r="E251" s="36">
        <f>SUMIFS(СВЦЭМ!$F$39:$F$789,СВЦЭМ!$A$39:$A$789,$A251,СВЦЭМ!$B$39:$B$789,E$226)+'СЕТ СН'!$F$15</f>
        <v>176.36307977000001</v>
      </c>
      <c r="F251" s="36">
        <f>SUMIFS(СВЦЭМ!$F$39:$F$789,СВЦЭМ!$A$39:$A$789,$A251,СВЦЭМ!$B$39:$B$789,F$226)+'СЕТ СН'!$F$15</f>
        <v>176.89253995000001</v>
      </c>
      <c r="G251" s="36">
        <f>SUMIFS(СВЦЭМ!$F$39:$F$789,СВЦЭМ!$A$39:$A$789,$A251,СВЦЭМ!$B$39:$B$789,G$226)+'СЕТ СН'!$F$15</f>
        <v>173.13645004</v>
      </c>
      <c r="H251" s="36">
        <f>SUMIFS(СВЦЭМ!$F$39:$F$789,СВЦЭМ!$A$39:$A$789,$A251,СВЦЭМ!$B$39:$B$789,H$226)+'СЕТ СН'!$F$15</f>
        <v>167.92321783</v>
      </c>
      <c r="I251" s="36">
        <f>SUMIFS(СВЦЭМ!$F$39:$F$789,СВЦЭМ!$A$39:$A$789,$A251,СВЦЭМ!$B$39:$B$789,I$226)+'СЕТ СН'!$F$15</f>
        <v>159.34712693</v>
      </c>
      <c r="J251" s="36">
        <f>SUMIFS(СВЦЭМ!$F$39:$F$789,СВЦЭМ!$A$39:$A$789,$A251,СВЦЭМ!$B$39:$B$789,J$226)+'СЕТ СН'!$F$15</f>
        <v>157.88912993</v>
      </c>
      <c r="K251" s="36">
        <f>SUMIFS(СВЦЭМ!$F$39:$F$789,СВЦЭМ!$A$39:$A$789,$A251,СВЦЭМ!$B$39:$B$789,K$226)+'СЕТ СН'!$F$15</f>
        <v>156.85308001000001</v>
      </c>
      <c r="L251" s="36">
        <f>SUMIFS(СВЦЭМ!$F$39:$F$789,СВЦЭМ!$A$39:$A$789,$A251,СВЦЭМ!$B$39:$B$789,L$226)+'СЕТ СН'!$F$15</f>
        <v>155.30551298</v>
      </c>
      <c r="M251" s="36">
        <f>SUMIFS(СВЦЭМ!$F$39:$F$789,СВЦЭМ!$A$39:$A$789,$A251,СВЦЭМ!$B$39:$B$789,M$226)+'СЕТ СН'!$F$15</f>
        <v>153.12615435000001</v>
      </c>
      <c r="N251" s="36">
        <f>SUMIFS(СВЦЭМ!$F$39:$F$789,СВЦЭМ!$A$39:$A$789,$A251,СВЦЭМ!$B$39:$B$789,N$226)+'СЕТ СН'!$F$15</f>
        <v>153.26569248000001</v>
      </c>
      <c r="O251" s="36">
        <f>SUMIFS(СВЦЭМ!$F$39:$F$789,СВЦЭМ!$A$39:$A$789,$A251,СВЦЭМ!$B$39:$B$789,O$226)+'СЕТ СН'!$F$15</f>
        <v>154.22816857000001</v>
      </c>
      <c r="P251" s="36">
        <f>SUMIFS(СВЦЭМ!$F$39:$F$789,СВЦЭМ!$A$39:$A$789,$A251,СВЦЭМ!$B$39:$B$789,P$226)+'СЕТ СН'!$F$15</f>
        <v>154.48458701999999</v>
      </c>
      <c r="Q251" s="36">
        <f>SUMIFS(СВЦЭМ!$F$39:$F$789,СВЦЭМ!$A$39:$A$789,$A251,СВЦЭМ!$B$39:$B$789,Q$226)+'СЕТ СН'!$F$15</f>
        <v>154.81439352999999</v>
      </c>
      <c r="R251" s="36">
        <f>SUMIFS(СВЦЭМ!$F$39:$F$789,СВЦЭМ!$A$39:$A$789,$A251,СВЦЭМ!$B$39:$B$789,R$226)+'СЕТ СН'!$F$15</f>
        <v>154.64062458999999</v>
      </c>
      <c r="S251" s="36">
        <f>SUMIFS(СВЦЭМ!$F$39:$F$789,СВЦЭМ!$A$39:$A$789,$A251,СВЦЭМ!$B$39:$B$789,S$226)+'СЕТ СН'!$F$15</f>
        <v>153.11048231000001</v>
      </c>
      <c r="T251" s="36">
        <f>SUMIFS(СВЦЭМ!$F$39:$F$789,СВЦЭМ!$A$39:$A$789,$A251,СВЦЭМ!$B$39:$B$789,T$226)+'СЕТ СН'!$F$15</f>
        <v>154.80680151000001</v>
      </c>
      <c r="U251" s="36">
        <f>SUMIFS(СВЦЭМ!$F$39:$F$789,СВЦЭМ!$A$39:$A$789,$A251,СВЦЭМ!$B$39:$B$789,U$226)+'СЕТ СН'!$F$15</f>
        <v>154.72141675</v>
      </c>
      <c r="V251" s="36">
        <f>SUMIFS(СВЦЭМ!$F$39:$F$789,СВЦЭМ!$A$39:$A$789,$A251,СВЦЭМ!$B$39:$B$789,V$226)+'СЕТ СН'!$F$15</f>
        <v>155.23435752</v>
      </c>
      <c r="W251" s="36">
        <f>SUMIFS(СВЦЭМ!$F$39:$F$789,СВЦЭМ!$A$39:$A$789,$A251,СВЦЭМ!$B$39:$B$789,W$226)+'СЕТ СН'!$F$15</f>
        <v>158.15266675000001</v>
      </c>
      <c r="X251" s="36">
        <f>SUMIFS(СВЦЭМ!$F$39:$F$789,СВЦЭМ!$A$39:$A$789,$A251,СВЦЭМ!$B$39:$B$789,X$226)+'СЕТ СН'!$F$15</f>
        <v>157.57023674000001</v>
      </c>
      <c r="Y251" s="36">
        <f>SUMIFS(СВЦЭМ!$F$39:$F$789,СВЦЭМ!$A$39:$A$789,$A251,СВЦЭМ!$B$39:$B$789,Y$226)+'СЕТ СН'!$F$15</f>
        <v>162.07203662000001</v>
      </c>
    </row>
    <row r="252" spans="1:25" ht="15.75" x14ac:dyDescent="0.2">
      <c r="A252" s="35">
        <f t="shared" si="6"/>
        <v>45652</v>
      </c>
      <c r="B252" s="36">
        <f>SUMIFS(СВЦЭМ!$F$39:$F$789,СВЦЭМ!$A$39:$A$789,$A252,СВЦЭМ!$B$39:$B$789,B$226)+'СЕТ СН'!$F$15</f>
        <v>175.04003957</v>
      </c>
      <c r="C252" s="36">
        <f>SUMIFS(СВЦЭМ!$F$39:$F$789,СВЦЭМ!$A$39:$A$789,$A252,СВЦЭМ!$B$39:$B$789,C$226)+'СЕТ СН'!$F$15</f>
        <v>178.11232906000001</v>
      </c>
      <c r="D252" s="36">
        <f>SUMIFS(СВЦЭМ!$F$39:$F$789,СВЦЭМ!$A$39:$A$789,$A252,СВЦЭМ!$B$39:$B$789,D$226)+'СЕТ СН'!$F$15</f>
        <v>180.36478933000001</v>
      </c>
      <c r="E252" s="36">
        <f>SUMIFS(СВЦЭМ!$F$39:$F$789,СВЦЭМ!$A$39:$A$789,$A252,СВЦЭМ!$B$39:$B$789,E$226)+'СЕТ СН'!$F$15</f>
        <v>180.90065297000001</v>
      </c>
      <c r="F252" s="36">
        <f>SUMIFS(СВЦЭМ!$F$39:$F$789,СВЦЭМ!$A$39:$A$789,$A252,СВЦЭМ!$B$39:$B$789,F$226)+'СЕТ СН'!$F$15</f>
        <v>180.45976406</v>
      </c>
      <c r="G252" s="36">
        <f>SUMIFS(СВЦЭМ!$F$39:$F$789,СВЦЭМ!$A$39:$A$789,$A252,СВЦЭМ!$B$39:$B$789,G$226)+'СЕТ СН'!$F$15</f>
        <v>178.44200164</v>
      </c>
      <c r="H252" s="36">
        <f>SUMIFS(СВЦЭМ!$F$39:$F$789,СВЦЭМ!$A$39:$A$789,$A252,СВЦЭМ!$B$39:$B$789,H$226)+'СЕТ СН'!$F$15</f>
        <v>171.61476461999999</v>
      </c>
      <c r="I252" s="36">
        <f>SUMIFS(СВЦЭМ!$F$39:$F$789,СВЦЭМ!$A$39:$A$789,$A252,СВЦЭМ!$B$39:$B$789,I$226)+'СЕТ СН'!$F$15</f>
        <v>166.30049880999999</v>
      </c>
      <c r="J252" s="36">
        <f>SUMIFS(СВЦЭМ!$F$39:$F$789,СВЦЭМ!$A$39:$A$789,$A252,СВЦЭМ!$B$39:$B$789,J$226)+'СЕТ СН'!$F$15</f>
        <v>163.34246963999999</v>
      </c>
      <c r="K252" s="36">
        <f>SUMIFS(СВЦЭМ!$F$39:$F$789,СВЦЭМ!$A$39:$A$789,$A252,СВЦЭМ!$B$39:$B$789,K$226)+'СЕТ СН'!$F$15</f>
        <v>161.67817905999999</v>
      </c>
      <c r="L252" s="36">
        <f>SUMIFS(СВЦЭМ!$F$39:$F$789,СВЦЭМ!$A$39:$A$789,$A252,СВЦЭМ!$B$39:$B$789,L$226)+'СЕТ СН'!$F$15</f>
        <v>161.58316997</v>
      </c>
      <c r="M252" s="36">
        <f>SUMIFS(СВЦЭМ!$F$39:$F$789,СВЦЭМ!$A$39:$A$789,$A252,СВЦЭМ!$B$39:$B$789,M$226)+'СЕТ СН'!$F$15</f>
        <v>160.53907735999999</v>
      </c>
      <c r="N252" s="36">
        <f>SUMIFS(СВЦЭМ!$F$39:$F$789,СВЦЭМ!$A$39:$A$789,$A252,СВЦЭМ!$B$39:$B$789,N$226)+'СЕТ СН'!$F$15</f>
        <v>160.67324859999999</v>
      </c>
      <c r="O252" s="36">
        <f>SUMIFS(СВЦЭМ!$F$39:$F$789,СВЦЭМ!$A$39:$A$789,$A252,СВЦЭМ!$B$39:$B$789,O$226)+'СЕТ СН'!$F$15</f>
        <v>159.95530092000001</v>
      </c>
      <c r="P252" s="36">
        <f>SUMIFS(СВЦЭМ!$F$39:$F$789,СВЦЭМ!$A$39:$A$789,$A252,СВЦЭМ!$B$39:$B$789,P$226)+'СЕТ СН'!$F$15</f>
        <v>160.95979993</v>
      </c>
      <c r="Q252" s="36">
        <f>SUMIFS(СВЦЭМ!$F$39:$F$789,СВЦЭМ!$A$39:$A$789,$A252,СВЦЭМ!$B$39:$B$789,Q$226)+'СЕТ СН'!$F$15</f>
        <v>165.28839049000001</v>
      </c>
      <c r="R252" s="36">
        <f>SUMIFS(СВЦЭМ!$F$39:$F$789,СВЦЭМ!$A$39:$A$789,$A252,СВЦЭМ!$B$39:$B$789,R$226)+'СЕТ СН'!$F$15</f>
        <v>161.77073329000001</v>
      </c>
      <c r="S252" s="36">
        <f>SUMIFS(СВЦЭМ!$F$39:$F$789,СВЦЭМ!$A$39:$A$789,$A252,СВЦЭМ!$B$39:$B$789,S$226)+'СЕТ СН'!$F$15</f>
        <v>162.34696958999999</v>
      </c>
      <c r="T252" s="36">
        <f>SUMIFS(СВЦЭМ!$F$39:$F$789,СВЦЭМ!$A$39:$A$789,$A252,СВЦЭМ!$B$39:$B$789,T$226)+'СЕТ СН'!$F$15</f>
        <v>160.93022083</v>
      </c>
      <c r="U252" s="36">
        <f>SUMIFS(СВЦЭМ!$F$39:$F$789,СВЦЭМ!$A$39:$A$789,$A252,СВЦЭМ!$B$39:$B$789,U$226)+'СЕТ СН'!$F$15</f>
        <v>162.02861630000001</v>
      </c>
      <c r="V252" s="36">
        <f>SUMIFS(СВЦЭМ!$F$39:$F$789,СВЦЭМ!$A$39:$A$789,$A252,СВЦЭМ!$B$39:$B$789,V$226)+'СЕТ СН'!$F$15</f>
        <v>164.19301591000001</v>
      </c>
      <c r="W252" s="36">
        <f>SUMIFS(СВЦЭМ!$F$39:$F$789,СВЦЭМ!$A$39:$A$789,$A252,СВЦЭМ!$B$39:$B$789,W$226)+'СЕТ СН'!$F$15</f>
        <v>165.14150552999999</v>
      </c>
      <c r="X252" s="36">
        <f>SUMIFS(СВЦЭМ!$F$39:$F$789,СВЦЭМ!$A$39:$A$789,$A252,СВЦЭМ!$B$39:$B$789,X$226)+'СЕТ СН'!$F$15</f>
        <v>166.1434314</v>
      </c>
      <c r="Y252" s="36">
        <f>SUMIFS(СВЦЭМ!$F$39:$F$789,СВЦЭМ!$A$39:$A$789,$A252,СВЦЭМ!$B$39:$B$789,Y$226)+'СЕТ СН'!$F$15</f>
        <v>167.47518001</v>
      </c>
    </row>
    <row r="253" spans="1:25" ht="15.75" x14ac:dyDescent="0.2">
      <c r="A253" s="35">
        <f t="shared" si="6"/>
        <v>45653</v>
      </c>
      <c r="B253" s="36">
        <f>SUMIFS(СВЦЭМ!$F$39:$F$789,СВЦЭМ!$A$39:$A$789,$A253,СВЦЭМ!$B$39:$B$789,B$226)+'СЕТ СН'!$F$15</f>
        <v>176.14335668999999</v>
      </c>
      <c r="C253" s="36">
        <f>SUMIFS(СВЦЭМ!$F$39:$F$789,СВЦЭМ!$A$39:$A$789,$A253,СВЦЭМ!$B$39:$B$789,C$226)+'СЕТ СН'!$F$15</f>
        <v>177.46938953</v>
      </c>
      <c r="D253" s="36">
        <f>SUMIFS(СВЦЭМ!$F$39:$F$789,СВЦЭМ!$A$39:$A$789,$A253,СВЦЭМ!$B$39:$B$789,D$226)+'СЕТ СН'!$F$15</f>
        <v>178.60226244</v>
      </c>
      <c r="E253" s="36">
        <f>SUMIFS(СВЦЭМ!$F$39:$F$789,СВЦЭМ!$A$39:$A$789,$A253,СВЦЭМ!$B$39:$B$789,E$226)+'СЕТ СН'!$F$15</f>
        <v>179.23963094999999</v>
      </c>
      <c r="F253" s="36">
        <f>SUMIFS(СВЦЭМ!$F$39:$F$789,СВЦЭМ!$A$39:$A$789,$A253,СВЦЭМ!$B$39:$B$789,F$226)+'СЕТ СН'!$F$15</f>
        <v>178.60728663</v>
      </c>
      <c r="G253" s="36">
        <f>SUMIFS(СВЦЭМ!$F$39:$F$789,СВЦЭМ!$A$39:$A$789,$A253,СВЦЭМ!$B$39:$B$789,G$226)+'СЕТ СН'!$F$15</f>
        <v>176.05991035</v>
      </c>
      <c r="H253" s="36">
        <f>SUMIFS(СВЦЭМ!$F$39:$F$789,СВЦЭМ!$A$39:$A$789,$A253,СВЦЭМ!$B$39:$B$789,H$226)+'СЕТ СН'!$F$15</f>
        <v>169.50968191999999</v>
      </c>
      <c r="I253" s="36">
        <f>SUMIFS(СВЦЭМ!$F$39:$F$789,СВЦЭМ!$A$39:$A$789,$A253,СВЦЭМ!$B$39:$B$789,I$226)+'СЕТ СН'!$F$15</f>
        <v>162.30326918</v>
      </c>
      <c r="J253" s="36">
        <f>SUMIFS(СВЦЭМ!$F$39:$F$789,СВЦЭМ!$A$39:$A$789,$A253,СВЦЭМ!$B$39:$B$789,J$226)+'СЕТ СН'!$F$15</f>
        <v>160.06350154</v>
      </c>
      <c r="K253" s="36">
        <f>SUMIFS(СВЦЭМ!$F$39:$F$789,СВЦЭМ!$A$39:$A$789,$A253,СВЦЭМ!$B$39:$B$789,K$226)+'СЕТ СН'!$F$15</f>
        <v>160.04717878</v>
      </c>
      <c r="L253" s="36">
        <f>SUMIFS(СВЦЭМ!$F$39:$F$789,СВЦЭМ!$A$39:$A$789,$A253,СВЦЭМ!$B$39:$B$789,L$226)+'СЕТ СН'!$F$15</f>
        <v>161.88192196</v>
      </c>
      <c r="M253" s="36">
        <f>SUMIFS(СВЦЭМ!$F$39:$F$789,СВЦЭМ!$A$39:$A$789,$A253,СВЦЭМ!$B$39:$B$789,M$226)+'СЕТ СН'!$F$15</f>
        <v>167.04057990000001</v>
      </c>
      <c r="N253" s="36">
        <f>SUMIFS(СВЦЭМ!$F$39:$F$789,СВЦЭМ!$A$39:$A$789,$A253,СВЦЭМ!$B$39:$B$789,N$226)+'СЕТ СН'!$F$15</f>
        <v>168.95820130000001</v>
      </c>
      <c r="O253" s="36">
        <f>SUMIFS(СВЦЭМ!$F$39:$F$789,СВЦЭМ!$A$39:$A$789,$A253,СВЦЭМ!$B$39:$B$789,O$226)+'СЕТ СН'!$F$15</f>
        <v>168.88213231</v>
      </c>
      <c r="P253" s="36">
        <f>SUMIFS(СВЦЭМ!$F$39:$F$789,СВЦЭМ!$A$39:$A$789,$A253,СВЦЭМ!$B$39:$B$789,P$226)+'СЕТ СН'!$F$15</f>
        <v>167.83001324</v>
      </c>
      <c r="Q253" s="36">
        <f>SUMIFS(СВЦЭМ!$F$39:$F$789,СВЦЭМ!$A$39:$A$789,$A253,СВЦЭМ!$B$39:$B$789,Q$226)+'СЕТ СН'!$F$15</f>
        <v>168.93272664</v>
      </c>
      <c r="R253" s="36">
        <f>SUMIFS(СВЦЭМ!$F$39:$F$789,СВЦЭМ!$A$39:$A$789,$A253,СВЦЭМ!$B$39:$B$789,R$226)+'СЕТ СН'!$F$15</f>
        <v>168.05013256999999</v>
      </c>
      <c r="S253" s="36">
        <f>SUMIFS(СВЦЭМ!$F$39:$F$789,СВЦЭМ!$A$39:$A$789,$A253,СВЦЭМ!$B$39:$B$789,S$226)+'СЕТ СН'!$F$15</f>
        <v>166.96670567999999</v>
      </c>
      <c r="T253" s="36">
        <f>SUMIFS(СВЦЭМ!$F$39:$F$789,СВЦЭМ!$A$39:$A$789,$A253,СВЦЭМ!$B$39:$B$789,T$226)+'СЕТ СН'!$F$15</f>
        <v>164.6476294</v>
      </c>
      <c r="U253" s="36">
        <f>SUMIFS(СВЦЭМ!$F$39:$F$789,СВЦЭМ!$A$39:$A$789,$A253,СВЦЭМ!$B$39:$B$789,U$226)+'СЕТ СН'!$F$15</f>
        <v>162.01940575</v>
      </c>
      <c r="V253" s="36">
        <f>SUMIFS(СВЦЭМ!$F$39:$F$789,СВЦЭМ!$A$39:$A$789,$A253,СВЦЭМ!$B$39:$B$789,V$226)+'СЕТ СН'!$F$15</f>
        <v>162.84836308999999</v>
      </c>
      <c r="W253" s="36">
        <f>SUMIFS(СВЦЭМ!$F$39:$F$789,СВЦЭМ!$A$39:$A$789,$A253,СВЦЭМ!$B$39:$B$789,W$226)+'СЕТ СН'!$F$15</f>
        <v>165.34071864000001</v>
      </c>
      <c r="X253" s="36">
        <f>SUMIFS(СВЦЭМ!$F$39:$F$789,СВЦЭМ!$A$39:$A$789,$A253,СВЦЭМ!$B$39:$B$789,X$226)+'СЕТ СН'!$F$15</f>
        <v>169.02370859000001</v>
      </c>
      <c r="Y253" s="36">
        <f>SUMIFS(СВЦЭМ!$F$39:$F$789,СВЦЭМ!$A$39:$A$789,$A253,СВЦЭМ!$B$39:$B$789,Y$226)+'СЕТ СН'!$F$15</f>
        <v>169.39530305</v>
      </c>
    </row>
    <row r="254" spans="1:25" ht="15.75" x14ac:dyDescent="0.2">
      <c r="A254" s="35">
        <f t="shared" si="6"/>
        <v>45654</v>
      </c>
      <c r="B254" s="36">
        <f>SUMIFS(СВЦЭМ!$F$39:$F$789,СВЦЭМ!$A$39:$A$789,$A254,СВЦЭМ!$B$39:$B$789,B$226)+'СЕТ СН'!$F$15</f>
        <v>169.73862204</v>
      </c>
      <c r="C254" s="36">
        <f>SUMIFS(СВЦЭМ!$F$39:$F$789,СВЦЭМ!$A$39:$A$789,$A254,СВЦЭМ!$B$39:$B$789,C$226)+'СЕТ СН'!$F$15</f>
        <v>173.10905443999999</v>
      </c>
      <c r="D254" s="36">
        <f>SUMIFS(СВЦЭМ!$F$39:$F$789,СВЦЭМ!$A$39:$A$789,$A254,СВЦЭМ!$B$39:$B$789,D$226)+'СЕТ СН'!$F$15</f>
        <v>177.57789314999999</v>
      </c>
      <c r="E254" s="36">
        <f>SUMIFS(СВЦЭМ!$F$39:$F$789,СВЦЭМ!$A$39:$A$789,$A254,СВЦЭМ!$B$39:$B$789,E$226)+'СЕТ СН'!$F$15</f>
        <v>179.13221737999999</v>
      </c>
      <c r="F254" s="36">
        <f>SUMIFS(СВЦЭМ!$F$39:$F$789,СВЦЭМ!$A$39:$A$789,$A254,СВЦЭМ!$B$39:$B$789,F$226)+'СЕТ СН'!$F$15</f>
        <v>179.20905282000001</v>
      </c>
      <c r="G254" s="36">
        <f>SUMIFS(СВЦЭМ!$F$39:$F$789,СВЦЭМ!$A$39:$A$789,$A254,СВЦЭМ!$B$39:$B$789,G$226)+'СЕТ СН'!$F$15</f>
        <v>176.70572152</v>
      </c>
      <c r="H254" s="36">
        <f>SUMIFS(СВЦЭМ!$F$39:$F$789,СВЦЭМ!$A$39:$A$789,$A254,СВЦЭМ!$B$39:$B$789,H$226)+'СЕТ СН'!$F$15</f>
        <v>174.71279249</v>
      </c>
      <c r="I254" s="36">
        <f>SUMIFS(СВЦЭМ!$F$39:$F$789,СВЦЭМ!$A$39:$A$789,$A254,СВЦЭМ!$B$39:$B$789,I$226)+'СЕТ СН'!$F$15</f>
        <v>168.58846177000001</v>
      </c>
      <c r="J254" s="36">
        <f>SUMIFS(СВЦЭМ!$F$39:$F$789,СВЦЭМ!$A$39:$A$789,$A254,СВЦЭМ!$B$39:$B$789,J$226)+'СЕТ СН'!$F$15</f>
        <v>166.66320679</v>
      </c>
      <c r="K254" s="36">
        <f>SUMIFS(СВЦЭМ!$F$39:$F$789,СВЦЭМ!$A$39:$A$789,$A254,СВЦЭМ!$B$39:$B$789,K$226)+'СЕТ СН'!$F$15</f>
        <v>164.93715148999999</v>
      </c>
      <c r="L254" s="36">
        <f>SUMIFS(СВЦЭМ!$F$39:$F$789,СВЦЭМ!$A$39:$A$789,$A254,СВЦЭМ!$B$39:$B$789,L$226)+'СЕТ СН'!$F$15</f>
        <v>163.01801183000001</v>
      </c>
      <c r="M254" s="36">
        <f>SUMIFS(СВЦЭМ!$F$39:$F$789,СВЦЭМ!$A$39:$A$789,$A254,СВЦЭМ!$B$39:$B$789,M$226)+'СЕТ СН'!$F$15</f>
        <v>167.89754545</v>
      </c>
      <c r="N254" s="36">
        <f>SUMIFS(СВЦЭМ!$F$39:$F$789,СВЦЭМ!$A$39:$A$789,$A254,СВЦЭМ!$B$39:$B$789,N$226)+'СЕТ СН'!$F$15</f>
        <v>168.27460689</v>
      </c>
      <c r="O254" s="36">
        <f>SUMIFS(СВЦЭМ!$F$39:$F$789,СВЦЭМ!$A$39:$A$789,$A254,СВЦЭМ!$B$39:$B$789,O$226)+'СЕТ СН'!$F$15</f>
        <v>168.83423938000001</v>
      </c>
      <c r="P254" s="36">
        <f>SUMIFS(СВЦЭМ!$F$39:$F$789,СВЦЭМ!$A$39:$A$789,$A254,СВЦЭМ!$B$39:$B$789,P$226)+'СЕТ СН'!$F$15</f>
        <v>168.652298</v>
      </c>
      <c r="Q254" s="36">
        <f>SUMIFS(СВЦЭМ!$F$39:$F$789,СВЦЭМ!$A$39:$A$789,$A254,СВЦЭМ!$B$39:$B$789,Q$226)+'СЕТ СН'!$F$15</f>
        <v>169.79047953</v>
      </c>
      <c r="R254" s="36">
        <f>SUMIFS(СВЦЭМ!$F$39:$F$789,СВЦЭМ!$A$39:$A$789,$A254,СВЦЭМ!$B$39:$B$789,R$226)+'СЕТ СН'!$F$15</f>
        <v>169.33063835999999</v>
      </c>
      <c r="S254" s="36">
        <f>SUMIFS(СВЦЭМ!$F$39:$F$789,СВЦЭМ!$A$39:$A$789,$A254,СВЦЭМ!$B$39:$B$789,S$226)+'СЕТ СН'!$F$15</f>
        <v>167.04435992000001</v>
      </c>
      <c r="T254" s="36">
        <f>SUMIFS(СВЦЭМ!$F$39:$F$789,СВЦЭМ!$A$39:$A$789,$A254,СВЦЭМ!$B$39:$B$789,T$226)+'СЕТ СН'!$F$15</f>
        <v>165.11646300999999</v>
      </c>
      <c r="U254" s="36">
        <f>SUMIFS(СВЦЭМ!$F$39:$F$789,СВЦЭМ!$A$39:$A$789,$A254,СВЦЭМ!$B$39:$B$789,U$226)+'СЕТ СН'!$F$15</f>
        <v>166.44487135</v>
      </c>
      <c r="V254" s="36">
        <f>SUMIFS(СВЦЭМ!$F$39:$F$789,СВЦЭМ!$A$39:$A$789,$A254,СВЦЭМ!$B$39:$B$789,V$226)+'СЕТ СН'!$F$15</f>
        <v>167.37052466</v>
      </c>
      <c r="W254" s="36">
        <f>SUMIFS(СВЦЭМ!$F$39:$F$789,СВЦЭМ!$A$39:$A$789,$A254,СВЦЭМ!$B$39:$B$789,W$226)+'СЕТ СН'!$F$15</f>
        <v>168.19118807999999</v>
      </c>
      <c r="X254" s="36">
        <f>SUMIFS(СВЦЭМ!$F$39:$F$789,СВЦЭМ!$A$39:$A$789,$A254,СВЦЭМ!$B$39:$B$789,X$226)+'СЕТ СН'!$F$15</f>
        <v>169.04454136000001</v>
      </c>
      <c r="Y254" s="36">
        <f>SUMIFS(СВЦЭМ!$F$39:$F$789,СВЦЭМ!$A$39:$A$789,$A254,СВЦЭМ!$B$39:$B$789,Y$226)+'СЕТ СН'!$F$15</f>
        <v>175.39228936000001</v>
      </c>
    </row>
    <row r="255" spans="1:25" ht="15.75" x14ac:dyDescent="0.2">
      <c r="A255" s="35">
        <f t="shared" si="6"/>
        <v>45655</v>
      </c>
      <c r="B255" s="36">
        <f>SUMIFS(СВЦЭМ!$F$39:$F$789,СВЦЭМ!$A$39:$A$789,$A255,СВЦЭМ!$B$39:$B$789,B$226)+'СЕТ СН'!$F$15</f>
        <v>164.09635674</v>
      </c>
      <c r="C255" s="36">
        <f>SUMIFS(СВЦЭМ!$F$39:$F$789,СВЦЭМ!$A$39:$A$789,$A255,СВЦЭМ!$B$39:$B$789,C$226)+'СЕТ СН'!$F$15</f>
        <v>167.26255147000001</v>
      </c>
      <c r="D255" s="36">
        <f>SUMIFS(СВЦЭМ!$F$39:$F$789,СВЦЭМ!$A$39:$A$789,$A255,СВЦЭМ!$B$39:$B$789,D$226)+'СЕТ СН'!$F$15</f>
        <v>176.47960337999999</v>
      </c>
      <c r="E255" s="36">
        <f>SUMIFS(СВЦЭМ!$F$39:$F$789,СВЦЭМ!$A$39:$A$789,$A255,СВЦЭМ!$B$39:$B$789,E$226)+'СЕТ СН'!$F$15</f>
        <v>179.52311419</v>
      </c>
      <c r="F255" s="36">
        <f>SUMIFS(СВЦЭМ!$F$39:$F$789,СВЦЭМ!$A$39:$A$789,$A255,СВЦЭМ!$B$39:$B$789,F$226)+'СЕТ СН'!$F$15</f>
        <v>180.27548149</v>
      </c>
      <c r="G255" s="36">
        <f>SUMIFS(СВЦЭМ!$F$39:$F$789,СВЦЭМ!$A$39:$A$789,$A255,СВЦЭМ!$B$39:$B$789,G$226)+'СЕТ СН'!$F$15</f>
        <v>179.99934823000001</v>
      </c>
      <c r="H255" s="36">
        <f>SUMIFS(СВЦЭМ!$F$39:$F$789,СВЦЭМ!$A$39:$A$789,$A255,СВЦЭМ!$B$39:$B$789,H$226)+'СЕТ СН'!$F$15</f>
        <v>176.59379066</v>
      </c>
      <c r="I255" s="36">
        <f>SUMIFS(СВЦЭМ!$F$39:$F$789,СВЦЭМ!$A$39:$A$789,$A255,СВЦЭМ!$B$39:$B$789,I$226)+'СЕТ СН'!$F$15</f>
        <v>170.50299638000001</v>
      </c>
      <c r="J255" s="36">
        <f>SUMIFS(СВЦЭМ!$F$39:$F$789,СВЦЭМ!$A$39:$A$789,$A255,СВЦЭМ!$B$39:$B$789,J$226)+'СЕТ СН'!$F$15</f>
        <v>168.32296574</v>
      </c>
      <c r="K255" s="36">
        <f>SUMIFS(СВЦЭМ!$F$39:$F$789,СВЦЭМ!$A$39:$A$789,$A255,СВЦЭМ!$B$39:$B$789,K$226)+'СЕТ СН'!$F$15</f>
        <v>161.18205302000001</v>
      </c>
      <c r="L255" s="36">
        <f>SUMIFS(СВЦЭМ!$F$39:$F$789,СВЦЭМ!$A$39:$A$789,$A255,СВЦЭМ!$B$39:$B$789,L$226)+'СЕТ СН'!$F$15</f>
        <v>159.07500936</v>
      </c>
      <c r="M255" s="36">
        <f>SUMIFS(СВЦЭМ!$F$39:$F$789,СВЦЭМ!$A$39:$A$789,$A255,СВЦЭМ!$B$39:$B$789,M$226)+'СЕТ СН'!$F$15</f>
        <v>157.7894368</v>
      </c>
      <c r="N255" s="36">
        <f>SUMIFS(СВЦЭМ!$F$39:$F$789,СВЦЭМ!$A$39:$A$789,$A255,СВЦЭМ!$B$39:$B$789,N$226)+'СЕТ СН'!$F$15</f>
        <v>155.92452019999999</v>
      </c>
      <c r="O255" s="36">
        <f>SUMIFS(СВЦЭМ!$F$39:$F$789,СВЦЭМ!$A$39:$A$789,$A255,СВЦЭМ!$B$39:$B$789,O$226)+'СЕТ СН'!$F$15</f>
        <v>159.09975287</v>
      </c>
      <c r="P255" s="36">
        <f>SUMIFS(СВЦЭМ!$F$39:$F$789,СВЦЭМ!$A$39:$A$789,$A255,СВЦЭМ!$B$39:$B$789,P$226)+'СЕТ СН'!$F$15</f>
        <v>160.01333916999999</v>
      </c>
      <c r="Q255" s="36">
        <f>SUMIFS(СВЦЭМ!$F$39:$F$789,СВЦЭМ!$A$39:$A$789,$A255,СВЦЭМ!$B$39:$B$789,Q$226)+'СЕТ СН'!$F$15</f>
        <v>163.74874044000001</v>
      </c>
      <c r="R255" s="36">
        <f>SUMIFS(СВЦЭМ!$F$39:$F$789,СВЦЭМ!$A$39:$A$789,$A255,СВЦЭМ!$B$39:$B$789,R$226)+'СЕТ СН'!$F$15</f>
        <v>161.14341848000001</v>
      </c>
      <c r="S255" s="36">
        <f>SUMIFS(СВЦЭМ!$F$39:$F$789,СВЦЭМ!$A$39:$A$789,$A255,СВЦЭМ!$B$39:$B$789,S$226)+'СЕТ СН'!$F$15</f>
        <v>156.09181108999999</v>
      </c>
      <c r="T255" s="36">
        <f>SUMIFS(СВЦЭМ!$F$39:$F$789,СВЦЭМ!$A$39:$A$789,$A255,СВЦЭМ!$B$39:$B$789,T$226)+'СЕТ СН'!$F$15</f>
        <v>152.6786031</v>
      </c>
      <c r="U255" s="36">
        <f>SUMIFS(СВЦЭМ!$F$39:$F$789,СВЦЭМ!$A$39:$A$789,$A255,СВЦЭМ!$B$39:$B$789,U$226)+'СЕТ СН'!$F$15</f>
        <v>151.56430861000001</v>
      </c>
      <c r="V255" s="36">
        <f>SUMIFS(СВЦЭМ!$F$39:$F$789,СВЦЭМ!$A$39:$A$789,$A255,СВЦЭМ!$B$39:$B$789,V$226)+'СЕТ СН'!$F$15</f>
        <v>154.38627574</v>
      </c>
      <c r="W255" s="36">
        <f>SUMIFS(СВЦЭМ!$F$39:$F$789,СВЦЭМ!$A$39:$A$789,$A255,СВЦЭМ!$B$39:$B$789,W$226)+'СЕТ СН'!$F$15</f>
        <v>156.91204055</v>
      </c>
      <c r="X255" s="36">
        <f>SUMIFS(СВЦЭМ!$F$39:$F$789,СВЦЭМ!$A$39:$A$789,$A255,СВЦЭМ!$B$39:$B$789,X$226)+'СЕТ СН'!$F$15</f>
        <v>160.12803926000001</v>
      </c>
      <c r="Y255" s="36">
        <f>SUMIFS(СВЦЭМ!$F$39:$F$789,СВЦЭМ!$A$39:$A$789,$A255,СВЦЭМ!$B$39:$B$789,Y$226)+'СЕТ СН'!$F$15</f>
        <v>162.51239043999999</v>
      </c>
    </row>
    <row r="256" spans="1:25" ht="15.75" x14ac:dyDescent="0.2">
      <c r="A256" s="35">
        <f t="shared" si="6"/>
        <v>45656</v>
      </c>
      <c r="B256" s="36">
        <f>SUMIFS(СВЦЭМ!$F$39:$F$789,СВЦЭМ!$A$39:$A$789,$A256,СВЦЭМ!$B$39:$B$789,B$226)+'СЕТ СН'!$F$15</f>
        <v>178.56358918000001</v>
      </c>
      <c r="C256" s="36">
        <f>SUMIFS(СВЦЭМ!$F$39:$F$789,СВЦЭМ!$A$39:$A$789,$A256,СВЦЭМ!$B$39:$B$789,C$226)+'СЕТ СН'!$F$15</f>
        <v>183.30224784999999</v>
      </c>
      <c r="D256" s="36">
        <f>SUMIFS(СВЦЭМ!$F$39:$F$789,СВЦЭМ!$A$39:$A$789,$A256,СВЦЭМ!$B$39:$B$789,D$226)+'СЕТ СН'!$F$15</f>
        <v>185.08249216999999</v>
      </c>
      <c r="E256" s="36">
        <f>SUMIFS(СВЦЭМ!$F$39:$F$789,СВЦЭМ!$A$39:$A$789,$A256,СВЦЭМ!$B$39:$B$789,E$226)+'СЕТ СН'!$F$15</f>
        <v>186.41352423999999</v>
      </c>
      <c r="F256" s="36">
        <f>SUMIFS(СВЦЭМ!$F$39:$F$789,СВЦЭМ!$A$39:$A$789,$A256,СВЦЭМ!$B$39:$B$789,F$226)+'СЕТ СН'!$F$15</f>
        <v>186.81778521999999</v>
      </c>
      <c r="G256" s="36">
        <f>SUMIFS(СВЦЭМ!$F$39:$F$789,СВЦЭМ!$A$39:$A$789,$A256,СВЦЭМ!$B$39:$B$789,G$226)+'СЕТ СН'!$F$15</f>
        <v>186.56245114000001</v>
      </c>
      <c r="H256" s="36">
        <f>SUMIFS(СВЦЭМ!$F$39:$F$789,СВЦЭМ!$A$39:$A$789,$A256,СВЦЭМ!$B$39:$B$789,H$226)+'СЕТ СН'!$F$15</f>
        <v>185.19962465</v>
      </c>
      <c r="I256" s="36">
        <f>SUMIFS(СВЦЭМ!$F$39:$F$789,СВЦЭМ!$A$39:$A$789,$A256,СВЦЭМ!$B$39:$B$789,I$226)+'СЕТ СН'!$F$15</f>
        <v>182.91406584000001</v>
      </c>
      <c r="J256" s="36">
        <f>SUMIFS(СВЦЭМ!$F$39:$F$789,СВЦЭМ!$A$39:$A$789,$A256,СВЦЭМ!$B$39:$B$789,J$226)+'СЕТ СН'!$F$15</f>
        <v>178.6419362</v>
      </c>
      <c r="K256" s="36">
        <f>SUMIFS(СВЦЭМ!$F$39:$F$789,СВЦЭМ!$A$39:$A$789,$A256,СВЦЭМ!$B$39:$B$789,K$226)+'СЕТ СН'!$F$15</f>
        <v>170.56005235000001</v>
      </c>
      <c r="L256" s="36">
        <f>SUMIFS(СВЦЭМ!$F$39:$F$789,СВЦЭМ!$A$39:$A$789,$A256,СВЦЭМ!$B$39:$B$789,L$226)+'СЕТ СН'!$F$15</f>
        <v>170.14886956000001</v>
      </c>
      <c r="M256" s="36">
        <f>SUMIFS(СВЦЭМ!$F$39:$F$789,СВЦЭМ!$A$39:$A$789,$A256,СВЦЭМ!$B$39:$B$789,M$226)+'СЕТ СН'!$F$15</f>
        <v>169.98665697999999</v>
      </c>
      <c r="N256" s="36">
        <f>SUMIFS(СВЦЭМ!$F$39:$F$789,СВЦЭМ!$A$39:$A$789,$A256,СВЦЭМ!$B$39:$B$789,N$226)+'СЕТ СН'!$F$15</f>
        <v>168.57154861999999</v>
      </c>
      <c r="O256" s="36">
        <f>SUMIFS(СВЦЭМ!$F$39:$F$789,СВЦЭМ!$A$39:$A$789,$A256,СВЦЭМ!$B$39:$B$789,O$226)+'СЕТ СН'!$F$15</f>
        <v>170.17930698000001</v>
      </c>
      <c r="P256" s="36">
        <f>SUMIFS(СВЦЭМ!$F$39:$F$789,СВЦЭМ!$A$39:$A$789,$A256,СВЦЭМ!$B$39:$B$789,P$226)+'СЕТ СН'!$F$15</f>
        <v>171.19442015000001</v>
      </c>
      <c r="Q256" s="36">
        <f>SUMIFS(СВЦЭМ!$F$39:$F$789,СВЦЭМ!$A$39:$A$789,$A256,СВЦЭМ!$B$39:$B$789,Q$226)+'СЕТ СН'!$F$15</f>
        <v>171.26989834</v>
      </c>
      <c r="R256" s="36">
        <f>SUMIFS(СВЦЭМ!$F$39:$F$789,СВЦЭМ!$A$39:$A$789,$A256,СВЦЭМ!$B$39:$B$789,R$226)+'СЕТ СН'!$F$15</f>
        <v>170.47231439000001</v>
      </c>
      <c r="S256" s="36">
        <f>SUMIFS(СВЦЭМ!$F$39:$F$789,СВЦЭМ!$A$39:$A$789,$A256,СВЦЭМ!$B$39:$B$789,S$226)+'СЕТ СН'!$F$15</f>
        <v>167.29182059999999</v>
      </c>
      <c r="T256" s="36">
        <f>SUMIFS(СВЦЭМ!$F$39:$F$789,СВЦЭМ!$A$39:$A$789,$A256,СВЦЭМ!$B$39:$B$789,T$226)+'СЕТ СН'!$F$15</f>
        <v>164.66012191999999</v>
      </c>
      <c r="U256" s="36">
        <f>SUMIFS(СВЦЭМ!$F$39:$F$789,СВЦЭМ!$A$39:$A$789,$A256,СВЦЭМ!$B$39:$B$789,U$226)+'СЕТ СН'!$F$15</f>
        <v>165.19503513000001</v>
      </c>
      <c r="V256" s="36">
        <f>SUMIFS(СВЦЭМ!$F$39:$F$789,СВЦЭМ!$A$39:$A$789,$A256,СВЦЭМ!$B$39:$B$789,V$226)+'СЕТ СН'!$F$15</f>
        <v>166.33581167</v>
      </c>
      <c r="W256" s="36">
        <f>SUMIFS(СВЦЭМ!$F$39:$F$789,СВЦЭМ!$A$39:$A$789,$A256,СВЦЭМ!$B$39:$B$789,W$226)+'СЕТ СН'!$F$15</f>
        <v>167.34364284</v>
      </c>
      <c r="X256" s="36">
        <f>SUMIFS(СВЦЭМ!$F$39:$F$789,СВЦЭМ!$A$39:$A$789,$A256,СВЦЭМ!$B$39:$B$789,X$226)+'СЕТ СН'!$F$15</f>
        <v>170.16907504</v>
      </c>
      <c r="Y256" s="36">
        <f>SUMIFS(СВЦЭМ!$F$39:$F$789,СВЦЭМ!$A$39:$A$789,$A256,СВЦЭМ!$B$39:$B$789,Y$226)+'СЕТ СН'!$F$15</f>
        <v>170.97362240000001</v>
      </c>
    </row>
    <row r="257" spans="1:32" ht="15.75" x14ac:dyDescent="0.2">
      <c r="A257" s="35">
        <f t="shared" si="6"/>
        <v>45657</v>
      </c>
      <c r="B257" s="36">
        <f>SUMIFS(СВЦЭМ!$F$39:$F$789,СВЦЭМ!$A$39:$A$789,$A257,СВЦЭМ!$B$39:$B$789,B$226)+'СЕТ СН'!$F$15</f>
        <v>173.36017708</v>
      </c>
      <c r="C257" s="36">
        <f>SUMIFS(СВЦЭМ!$F$39:$F$789,СВЦЭМ!$A$39:$A$789,$A257,СВЦЭМ!$B$39:$B$789,C$226)+'СЕТ СН'!$F$15</f>
        <v>179.35782090000001</v>
      </c>
      <c r="D257" s="36">
        <f>SUMIFS(СВЦЭМ!$F$39:$F$789,СВЦЭМ!$A$39:$A$789,$A257,СВЦЭМ!$B$39:$B$789,D$226)+'СЕТ СН'!$F$15</f>
        <v>181.21569142000001</v>
      </c>
      <c r="E257" s="36">
        <f>SUMIFS(СВЦЭМ!$F$39:$F$789,СВЦЭМ!$A$39:$A$789,$A257,СВЦЭМ!$B$39:$B$789,E$226)+'СЕТ СН'!$F$15</f>
        <v>184.94972662999999</v>
      </c>
      <c r="F257" s="36">
        <f>SUMIFS(СВЦЭМ!$F$39:$F$789,СВЦЭМ!$A$39:$A$789,$A257,СВЦЭМ!$B$39:$B$789,F$226)+'СЕТ СН'!$F$15</f>
        <v>185.45959006000001</v>
      </c>
      <c r="G257" s="36">
        <f>SUMIFS(СВЦЭМ!$F$39:$F$789,СВЦЭМ!$A$39:$A$789,$A257,СВЦЭМ!$B$39:$B$789,G$226)+'СЕТ СН'!$F$15</f>
        <v>183.83485116</v>
      </c>
      <c r="H257" s="36">
        <f>SUMIFS(СВЦЭМ!$F$39:$F$789,СВЦЭМ!$A$39:$A$789,$A257,СВЦЭМ!$B$39:$B$789,H$226)+'СЕТ СН'!$F$15</f>
        <v>183.22340316</v>
      </c>
      <c r="I257" s="36">
        <f>SUMIFS(СВЦЭМ!$F$39:$F$789,СВЦЭМ!$A$39:$A$789,$A257,СВЦЭМ!$B$39:$B$789,I$226)+'СЕТ СН'!$F$15</f>
        <v>181.39883086</v>
      </c>
      <c r="J257" s="36">
        <f>SUMIFS(СВЦЭМ!$F$39:$F$789,СВЦЭМ!$A$39:$A$789,$A257,СВЦЭМ!$B$39:$B$789,J$226)+'СЕТ СН'!$F$15</f>
        <v>172.11204873</v>
      </c>
      <c r="K257" s="36">
        <f>SUMIFS(СВЦЭМ!$F$39:$F$789,СВЦЭМ!$A$39:$A$789,$A257,СВЦЭМ!$B$39:$B$789,K$226)+'СЕТ СН'!$F$15</f>
        <v>168.14702649</v>
      </c>
      <c r="L257" s="36">
        <f>SUMIFS(СВЦЭМ!$F$39:$F$789,СВЦЭМ!$A$39:$A$789,$A257,СВЦЭМ!$B$39:$B$789,L$226)+'СЕТ СН'!$F$15</f>
        <v>165.69929547000001</v>
      </c>
      <c r="M257" s="36">
        <f>SUMIFS(СВЦЭМ!$F$39:$F$789,СВЦЭМ!$A$39:$A$789,$A257,СВЦЭМ!$B$39:$B$789,M$226)+'СЕТ СН'!$F$15</f>
        <v>163.19616916999999</v>
      </c>
      <c r="N257" s="36">
        <f>SUMIFS(СВЦЭМ!$F$39:$F$789,СВЦЭМ!$A$39:$A$789,$A257,СВЦЭМ!$B$39:$B$789,N$226)+'СЕТ СН'!$F$15</f>
        <v>163.32784907000001</v>
      </c>
      <c r="O257" s="36">
        <f>SUMIFS(СВЦЭМ!$F$39:$F$789,СВЦЭМ!$A$39:$A$789,$A257,СВЦЭМ!$B$39:$B$789,O$226)+'СЕТ СН'!$F$15</f>
        <v>165.7338847</v>
      </c>
      <c r="P257" s="36">
        <f>SUMIFS(СВЦЭМ!$F$39:$F$789,СВЦЭМ!$A$39:$A$789,$A257,СВЦЭМ!$B$39:$B$789,P$226)+'СЕТ СН'!$F$15</f>
        <v>164.81043202000001</v>
      </c>
      <c r="Q257" s="36">
        <f>SUMIFS(СВЦЭМ!$F$39:$F$789,СВЦЭМ!$A$39:$A$789,$A257,СВЦЭМ!$B$39:$B$789,Q$226)+'СЕТ СН'!$F$15</f>
        <v>164.26682629999999</v>
      </c>
      <c r="R257" s="36">
        <f>SUMIFS(СВЦЭМ!$F$39:$F$789,СВЦЭМ!$A$39:$A$789,$A257,СВЦЭМ!$B$39:$B$789,R$226)+'СЕТ СН'!$F$15</f>
        <v>162.42574938000001</v>
      </c>
      <c r="S257" s="36">
        <f>SUMIFS(СВЦЭМ!$F$39:$F$789,СВЦЭМ!$A$39:$A$789,$A257,СВЦЭМ!$B$39:$B$789,S$226)+'СЕТ СН'!$F$15</f>
        <v>160.44477871000001</v>
      </c>
      <c r="T257" s="36">
        <f>SUMIFS(СВЦЭМ!$F$39:$F$789,СВЦЭМ!$A$39:$A$789,$A257,СВЦЭМ!$B$39:$B$789,T$226)+'СЕТ СН'!$F$15</f>
        <v>157.09180502000001</v>
      </c>
      <c r="U257" s="36">
        <f>SUMIFS(СВЦЭМ!$F$39:$F$789,СВЦЭМ!$A$39:$A$789,$A257,СВЦЭМ!$B$39:$B$789,U$226)+'СЕТ СН'!$F$15</f>
        <v>155.86888929</v>
      </c>
      <c r="V257" s="36">
        <f>SUMIFS(СВЦЭМ!$F$39:$F$789,СВЦЭМ!$A$39:$A$789,$A257,СВЦЭМ!$B$39:$B$789,V$226)+'СЕТ СН'!$F$15</f>
        <v>158.38340324000001</v>
      </c>
      <c r="W257" s="36">
        <f>SUMIFS(СВЦЭМ!$F$39:$F$789,СВЦЭМ!$A$39:$A$789,$A257,СВЦЭМ!$B$39:$B$789,W$226)+'СЕТ СН'!$F$15</f>
        <v>162.87656867000001</v>
      </c>
      <c r="X257" s="36">
        <f>SUMIFS(СВЦЭМ!$F$39:$F$789,СВЦЭМ!$A$39:$A$789,$A257,СВЦЭМ!$B$39:$B$789,X$226)+'СЕТ СН'!$F$15</f>
        <v>165.11825035999999</v>
      </c>
      <c r="Y257" s="36">
        <f>SUMIFS(СВЦЭМ!$F$39:$F$789,СВЦЭМ!$A$39:$A$789,$A257,СВЦЭМ!$B$39:$B$789,Y$226)+'СЕТ СН'!$F$15</f>
        <v>168.35866139000001</v>
      </c>
      <c r="Z257" s="36">
        <f>SUMIFS(СВЦЭМ!$F$39:$F$789,СВЦЭМ!$A$39:$A$789,$A257,СВЦЭМ!$B$39:$B$789,Z$226)+'СЕТ СН'!$F$15</f>
        <v>171.96410091000001</v>
      </c>
      <c r="AA257" s="36">
        <f>SUMIFS(СВЦЭМ!$F$39:$F$789,СВЦЭМ!$A$39:$A$789,$A257,СВЦЭМ!$B$39:$B$789,AA$226)+'СЕТ СН'!$F$15</f>
        <v>174.23954108000001</v>
      </c>
      <c r="AB257" s="36">
        <f>SUMIFS(СВЦЭМ!$F$39:$F$789,СВЦЭМ!$A$39:$A$789,$A257,СВЦЭМ!$B$39:$B$789,AB$226)+'СЕТ СН'!$F$15</f>
        <v>175.31163556000001</v>
      </c>
      <c r="AC257" s="36">
        <f>SUMIFS(СВЦЭМ!$F$39:$F$789,СВЦЭМ!$A$39:$A$789,$A257,СВЦЭМ!$B$39:$B$789,AC$226)+'СЕТ СН'!$F$15</f>
        <v>176.02634545000001</v>
      </c>
      <c r="AD257" s="36">
        <f>SUMIFS(СВЦЭМ!$F$39:$F$789,СВЦЭМ!$A$39:$A$789,$A257,СВЦЭМ!$B$39:$B$789,AD$226)+'СЕТ СН'!$F$15</f>
        <v>177.49109103000001</v>
      </c>
      <c r="AE257" s="36">
        <f>SUMIFS(СВЦЭМ!$F$39:$F$789,СВЦЭМ!$A$39:$A$789,$A257,СВЦЭМ!$B$39:$B$789,AE$226)+'СЕТ СН'!$F$15</f>
        <v>179.48020624</v>
      </c>
      <c r="AF257" s="36">
        <f>SUMIFS(СВЦЭМ!$F$39:$F$789,СВЦЭМ!$A$39:$A$789,$A257,СВЦЭМ!$B$39:$B$789,AF$226)+'СЕТ СН'!$F$15</f>
        <v>183.19051378</v>
      </c>
    </row>
    <row r="258" spans="1:32"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32" ht="12.75" hidden="1" customHeight="1" x14ac:dyDescent="0.2">
      <c r="A259" s="128" t="s">
        <v>7</v>
      </c>
      <c r="B259" s="131" t="s">
        <v>116</v>
      </c>
      <c r="C259" s="132"/>
      <c r="D259" s="132"/>
      <c r="E259" s="132"/>
      <c r="F259" s="132"/>
      <c r="G259" s="132"/>
      <c r="H259" s="132"/>
      <c r="I259" s="132"/>
      <c r="J259" s="132"/>
      <c r="K259" s="132"/>
      <c r="L259" s="132"/>
      <c r="M259" s="132"/>
      <c r="N259" s="132"/>
      <c r="O259" s="132"/>
      <c r="P259" s="132"/>
      <c r="Q259" s="132"/>
      <c r="R259" s="132"/>
      <c r="S259" s="132"/>
      <c r="T259" s="132"/>
      <c r="U259" s="132"/>
      <c r="V259" s="132"/>
      <c r="W259" s="132"/>
      <c r="X259" s="132"/>
      <c r="Y259" s="133"/>
    </row>
    <row r="260" spans="1:32" ht="12.75" hidden="1" customHeight="1" x14ac:dyDescent="0.2">
      <c r="A260" s="129"/>
      <c r="B260" s="134"/>
      <c r="C260" s="135"/>
      <c r="D260" s="135"/>
      <c r="E260" s="135"/>
      <c r="F260" s="135"/>
      <c r="G260" s="135"/>
      <c r="H260" s="135"/>
      <c r="I260" s="135"/>
      <c r="J260" s="135"/>
      <c r="K260" s="135"/>
      <c r="L260" s="135"/>
      <c r="M260" s="135"/>
      <c r="N260" s="135"/>
      <c r="O260" s="135"/>
      <c r="P260" s="135"/>
      <c r="Q260" s="135"/>
      <c r="R260" s="135"/>
      <c r="S260" s="135"/>
      <c r="T260" s="135"/>
      <c r="U260" s="135"/>
      <c r="V260" s="135"/>
      <c r="W260" s="135"/>
      <c r="X260" s="135"/>
      <c r="Y260" s="136"/>
    </row>
    <row r="261" spans="1:32" s="46" customFormat="1" ht="12.75" hidden="1" customHeight="1" x14ac:dyDescent="0.2">
      <c r="A261" s="130"/>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32" ht="15.75" hidden="1" customHeight="1" x14ac:dyDescent="0.2">
      <c r="A262" s="35" t="str">
        <f>A227</f>
        <v>01.12.2024</v>
      </c>
      <c r="B262" s="36" t="e">
        <f ca="1">SUMIFS(СВЦЭМ!$G$40:$G$783,СВЦЭМ!$A$40:$A$783,$A262,СВЦЭМ!$B$39:$B$789,B$261)+'СЕТ СН'!$F$15</f>
        <v>#VALUE!</v>
      </c>
      <c r="C262" s="36" t="e">
        <f ca="1">SUMIFS(СВЦЭМ!$G$40:$G$783,СВЦЭМ!$A$40:$A$783,$A262,СВЦЭМ!$B$39:$B$789,C$261)+'СЕТ СН'!$F$15</f>
        <v>#VALUE!</v>
      </c>
      <c r="D262" s="36" t="e">
        <f ca="1">SUMIFS(СВЦЭМ!$G$40:$G$783,СВЦЭМ!$A$40:$A$783,$A262,СВЦЭМ!$B$39:$B$789,D$261)+'СЕТ СН'!$F$15</f>
        <v>#VALUE!</v>
      </c>
      <c r="E262" s="36" t="e">
        <f ca="1">SUMIFS(СВЦЭМ!$G$40:$G$783,СВЦЭМ!$A$40:$A$783,$A262,СВЦЭМ!$B$39:$B$789,E$261)+'СЕТ СН'!$F$15</f>
        <v>#VALUE!</v>
      </c>
      <c r="F262" s="36" t="e">
        <f ca="1">SUMIFS(СВЦЭМ!$G$40:$G$783,СВЦЭМ!$A$40:$A$783,$A262,СВЦЭМ!$B$39:$B$789,F$261)+'СЕТ СН'!$F$15</f>
        <v>#VALUE!</v>
      </c>
      <c r="G262" s="36" t="e">
        <f ca="1">SUMIFS(СВЦЭМ!$G$40:$G$783,СВЦЭМ!$A$40:$A$783,$A262,СВЦЭМ!$B$39:$B$789,G$261)+'СЕТ СН'!$F$15</f>
        <v>#VALUE!</v>
      </c>
      <c r="H262" s="36" t="e">
        <f ca="1">SUMIFS(СВЦЭМ!$G$40:$G$783,СВЦЭМ!$A$40:$A$783,$A262,СВЦЭМ!$B$39:$B$789,H$261)+'СЕТ СН'!$F$15</f>
        <v>#VALUE!</v>
      </c>
      <c r="I262" s="36" t="e">
        <f ca="1">SUMIFS(СВЦЭМ!$G$40:$G$783,СВЦЭМ!$A$40:$A$783,$A262,СВЦЭМ!$B$39:$B$789,I$261)+'СЕТ СН'!$F$15</f>
        <v>#VALUE!</v>
      </c>
      <c r="J262" s="36" t="e">
        <f ca="1">SUMIFS(СВЦЭМ!$G$40:$G$783,СВЦЭМ!$A$40:$A$783,$A262,СВЦЭМ!$B$39:$B$789,J$261)+'СЕТ СН'!$F$15</f>
        <v>#VALUE!</v>
      </c>
      <c r="K262" s="36" t="e">
        <f ca="1">SUMIFS(СВЦЭМ!$G$40:$G$783,СВЦЭМ!$A$40:$A$783,$A262,СВЦЭМ!$B$39:$B$789,K$261)+'СЕТ СН'!$F$15</f>
        <v>#VALUE!</v>
      </c>
      <c r="L262" s="36" t="e">
        <f ca="1">SUMIFS(СВЦЭМ!$G$40:$G$783,СВЦЭМ!$A$40:$A$783,$A262,СВЦЭМ!$B$39:$B$789,L$261)+'СЕТ СН'!$F$15</f>
        <v>#VALUE!</v>
      </c>
      <c r="M262" s="36" t="e">
        <f ca="1">SUMIFS(СВЦЭМ!$G$40:$G$783,СВЦЭМ!$A$40:$A$783,$A262,СВЦЭМ!$B$39:$B$789,M$261)+'СЕТ СН'!$F$15</f>
        <v>#VALUE!</v>
      </c>
      <c r="N262" s="36" t="e">
        <f ca="1">SUMIFS(СВЦЭМ!$G$40:$G$783,СВЦЭМ!$A$40:$A$783,$A262,СВЦЭМ!$B$39:$B$789,N$261)+'СЕТ СН'!$F$15</f>
        <v>#VALUE!</v>
      </c>
      <c r="O262" s="36" t="e">
        <f ca="1">SUMIFS(СВЦЭМ!$G$40:$G$783,СВЦЭМ!$A$40:$A$783,$A262,СВЦЭМ!$B$39:$B$789,O$261)+'СЕТ СН'!$F$15</f>
        <v>#VALUE!</v>
      </c>
      <c r="P262" s="36" t="e">
        <f ca="1">SUMIFS(СВЦЭМ!$G$40:$G$783,СВЦЭМ!$A$40:$A$783,$A262,СВЦЭМ!$B$39:$B$789,P$261)+'СЕТ СН'!$F$15</f>
        <v>#VALUE!</v>
      </c>
      <c r="Q262" s="36" t="e">
        <f ca="1">SUMIFS(СВЦЭМ!$G$40:$G$783,СВЦЭМ!$A$40:$A$783,$A262,СВЦЭМ!$B$39:$B$789,Q$261)+'СЕТ СН'!$F$15</f>
        <v>#VALUE!</v>
      </c>
      <c r="R262" s="36" t="e">
        <f ca="1">SUMIFS(СВЦЭМ!$G$40:$G$783,СВЦЭМ!$A$40:$A$783,$A262,СВЦЭМ!$B$39:$B$789,R$261)+'СЕТ СН'!$F$15</f>
        <v>#VALUE!</v>
      </c>
      <c r="S262" s="36" t="e">
        <f ca="1">SUMIFS(СВЦЭМ!$G$40:$G$783,СВЦЭМ!$A$40:$A$783,$A262,СВЦЭМ!$B$39:$B$789,S$261)+'СЕТ СН'!$F$15</f>
        <v>#VALUE!</v>
      </c>
      <c r="T262" s="36" t="e">
        <f ca="1">SUMIFS(СВЦЭМ!$G$40:$G$783,СВЦЭМ!$A$40:$A$783,$A262,СВЦЭМ!$B$39:$B$789,T$261)+'СЕТ СН'!$F$15</f>
        <v>#VALUE!</v>
      </c>
      <c r="U262" s="36" t="e">
        <f ca="1">SUMIFS(СВЦЭМ!$G$40:$G$783,СВЦЭМ!$A$40:$A$783,$A262,СВЦЭМ!$B$39:$B$789,U$261)+'СЕТ СН'!$F$15</f>
        <v>#VALUE!</v>
      </c>
      <c r="V262" s="36" t="e">
        <f ca="1">SUMIFS(СВЦЭМ!$G$40:$G$783,СВЦЭМ!$A$40:$A$783,$A262,СВЦЭМ!$B$39:$B$789,V$261)+'СЕТ СН'!$F$15</f>
        <v>#VALUE!</v>
      </c>
      <c r="W262" s="36" t="e">
        <f ca="1">SUMIFS(СВЦЭМ!$G$40:$G$783,СВЦЭМ!$A$40:$A$783,$A262,СВЦЭМ!$B$39:$B$789,W$261)+'СЕТ СН'!$F$15</f>
        <v>#VALUE!</v>
      </c>
      <c r="X262" s="36" t="e">
        <f ca="1">SUMIFS(СВЦЭМ!$G$40:$G$783,СВЦЭМ!$A$40:$A$783,$A262,СВЦЭМ!$B$39:$B$789,X$261)+'СЕТ СН'!$F$15</f>
        <v>#VALUE!</v>
      </c>
      <c r="Y262" s="36" t="e">
        <f ca="1">SUMIFS(СВЦЭМ!$G$40:$G$783,СВЦЭМ!$A$40:$A$783,$A262,СВЦЭМ!$B$39:$B$789,Y$261)+'СЕТ СН'!$F$15</f>
        <v>#VALUE!</v>
      </c>
      <c r="AA262" s="45"/>
    </row>
    <row r="263" spans="1:32" ht="15.75" hidden="1" x14ac:dyDescent="0.2">
      <c r="A263" s="35">
        <f>A262+1</f>
        <v>45628</v>
      </c>
      <c r="B263" s="36" t="e">
        <f ca="1">SUMIFS(СВЦЭМ!$G$40:$G$783,СВЦЭМ!$A$40:$A$783,$A263,СВЦЭМ!$B$39:$B$789,B$261)+'СЕТ СН'!$F$15</f>
        <v>#VALUE!</v>
      </c>
      <c r="C263" s="36" t="e">
        <f ca="1">SUMIFS(СВЦЭМ!$G$40:$G$783,СВЦЭМ!$A$40:$A$783,$A263,СВЦЭМ!$B$39:$B$789,C$261)+'СЕТ СН'!$F$15</f>
        <v>#VALUE!</v>
      </c>
      <c r="D263" s="36" t="e">
        <f ca="1">SUMIFS(СВЦЭМ!$G$40:$G$783,СВЦЭМ!$A$40:$A$783,$A263,СВЦЭМ!$B$39:$B$789,D$261)+'СЕТ СН'!$F$15</f>
        <v>#VALUE!</v>
      </c>
      <c r="E263" s="36" t="e">
        <f ca="1">SUMIFS(СВЦЭМ!$G$40:$G$783,СВЦЭМ!$A$40:$A$783,$A263,СВЦЭМ!$B$39:$B$789,E$261)+'СЕТ СН'!$F$15</f>
        <v>#VALUE!</v>
      </c>
      <c r="F263" s="36" t="e">
        <f ca="1">SUMIFS(СВЦЭМ!$G$40:$G$783,СВЦЭМ!$A$40:$A$783,$A263,СВЦЭМ!$B$39:$B$789,F$261)+'СЕТ СН'!$F$15</f>
        <v>#VALUE!</v>
      </c>
      <c r="G263" s="36" t="e">
        <f ca="1">SUMIFS(СВЦЭМ!$G$40:$G$783,СВЦЭМ!$A$40:$A$783,$A263,СВЦЭМ!$B$39:$B$789,G$261)+'СЕТ СН'!$F$15</f>
        <v>#VALUE!</v>
      </c>
      <c r="H263" s="36" t="e">
        <f ca="1">SUMIFS(СВЦЭМ!$G$40:$G$783,СВЦЭМ!$A$40:$A$783,$A263,СВЦЭМ!$B$39:$B$789,H$261)+'СЕТ СН'!$F$15</f>
        <v>#VALUE!</v>
      </c>
      <c r="I263" s="36" t="e">
        <f ca="1">SUMIFS(СВЦЭМ!$G$40:$G$783,СВЦЭМ!$A$40:$A$783,$A263,СВЦЭМ!$B$39:$B$789,I$261)+'СЕТ СН'!$F$15</f>
        <v>#VALUE!</v>
      </c>
      <c r="J263" s="36" t="e">
        <f ca="1">SUMIFS(СВЦЭМ!$G$40:$G$783,СВЦЭМ!$A$40:$A$783,$A263,СВЦЭМ!$B$39:$B$789,J$261)+'СЕТ СН'!$F$15</f>
        <v>#VALUE!</v>
      </c>
      <c r="K263" s="36" t="e">
        <f ca="1">SUMIFS(СВЦЭМ!$G$40:$G$783,СВЦЭМ!$A$40:$A$783,$A263,СВЦЭМ!$B$39:$B$789,K$261)+'СЕТ СН'!$F$15</f>
        <v>#VALUE!</v>
      </c>
      <c r="L263" s="36" t="e">
        <f ca="1">SUMIFS(СВЦЭМ!$G$40:$G$783,СВЦЭМ!$A$40:$A$783,$A263,СВЦЭМ!$B$39:$B$789,L$261)+'СЕТ СН'!$F$15</f>
        <v>#VALUE!</v>
      </c>
      <c r="M263" s="36" t="e">
        <f ca="1">SUMIFS(СВЦЭМ!$G$40:$G$783,СВЦЭМ!$A$40:$A$783,$A263,СВЦЭМ!$B$39:$B$789,M$261)+'СЕТ СН'!$F$15</f>
        <v>#VALUE!</v>
      </c>
      <c r="N263" s="36" t="e">
        <f ca="1">SUMIFS(СВЦЭМ!$G$40:$G$783,СВЦЭМ!$A$40:$A$783,$A263,СВЦЭМ!$B$39:$B$789,N$261)+'СЕТ СН'!$F$15</f>
        <v>#VALUE!</v>
      </c>
      <c r="O263" s="36" t="e">
        <f ca="1">SUMIFS(СВЦЭМ!$G$40:$G$783,СВЦЭМ!$A$40:$A$783,$A263,СВЦЭМ!$B$39:$B$789,O$261)+'СЕТ СН'!$F$15</f>
        <v>#VALUE!</v>
      </c>
      <c r="P263" s="36" t="e">
        <f ca="1">SUMIFS(СВЦЭМ!$G$40:$G$783,СВЦЭМ!$A$40:$A$783,$A263,СВЦЭМ!$B$39:$B$789,P$261)+'СЕТ СН'!$F$15</f>
        <v>#VALUE!</v>
      </c>
      <c r="Q263" s="36" t="e">
        <f ca="1">SUMIFS(СВЦЭМ!$G$40:$G$783,СВЦЭМ!$A$40:$A$783,$A263,СВЦЭМ!$B$39:$B$789,Q$261)+'СЕТ СН'!$F$15</f>
        <v>#VALUE!</v>
      </c>
      <c r="R263" s="36" t="e">
        <f ca="1">SUMIFS(СВЦЭМ!$G$40:$G$783,СВЦЭМ!$A$40:$A$783,$A263,СВЦЭМ!$B$39:$B$789,R$261)+'СЕТ СН'!$F$15</f>
        <v>#VALUE!</v>
      </c>
      <c r="S263" s="36" t="e">
        <f ca="1">SUMIFS(СВЦЭМ!$G$40:$G$783,СВЦЭМ!$A$40:$A$783,$A263,СВЦЭМ!$B$39:$B$789,S$261)+'СЕТ СН'!$F$15</f>
        <v>#VALUE!</v>
      </c>
      <c r="T263" s="36" t="e">
        <f ca="1">SUMIFS(СВЦЭМ!$G$40:$G$783,СВЦЭМ!$A$40:$A$783,$A263,СВЦЭМ!$B$39:$B$789,T$261)+'СЕТ СН'!$F$15</f>
        <v>#VALUE!</v>
      </c>
      <c r="U263" s="36" t="e">
        <f ca="1">SUMIFS(СВЦЭМ!$G$40:$G$783,СВЦЭМ!$A$40:$A$783,$A263,СВЦЭМ!$B$39:$B$789,U$261)+'СЕТ СН'!$F$15</f>
        <v>#VALUE!</v>
      </c>
      <c r="V263" s="36" t="e">
        <f ca="1">SUMIFS(СВЦЭМ!$G$40:$G$783,СВЦЭМ!$A$40:$A$783,$A263,СВЦЭМ!$B$39:$B$789,V$261)+'СЕТ СН'!$F$15</f>
        <v>#VALUE!</v>
      </c>
      <c r="W263" s="36" t="e">
        <f ca="1">SUMIFS(СВЦЭМ!$G$40:$G$783,СВЦЭМ!$A$40:$A$783,$A263,СВЦЭМ!$B$39:$B$789,W$261)+'СЕТ СН'!$F$15</f>
        <v>#VALUE!</v>
      </c>
      <c r="X263" s="36" t="e">
        <f ca="1">SUMIFS(СВЦЭМ!$G$40:$G$783,СВЦЭМ!$A$40:$A$783,$A263,СВЦЭМ!$B$39:$B$789,X$261)+'СЕТ СН'!$F$15</f>
        <v>#VALUE!</v>
      </c>
      <c r="Y263" s="36" t="e">
        <f ca="1">SUMIFS(СВЦЭМ!$G$40:$G$783,СВЦЭМ!$A$40:$A$783,$A263,СВЦЭМ!$B$39:$B$789,Y$261)+'СЕТ СН'!$F$15</f>
        <v>#VALUE!</v>
      </c>
    </row>
    <row r="264" spans="1:32" ht="15.75" hidden="1" x14ac:dyDescent="0.2">
      <c r="A264" s="35">
        <f t="shared" ref="A264:A292" si="7">A263+1</f>
        <v>45629</v>
      </c>
      <c r="B264" s="36" t="e">
        <f ca="1">SUMIFS(СВЦЭМ!$G$40:$G$783,СВЦЭМ!$A$40:$A$783,$A264,СВЦЭМ!$B$39:$B$789,B$261)+'СЕТ СН'!$F$15</f>
        <v>#VALUE!</v>
      </c>
      <c r="C264" s="36" t="e">
        <f ca="1">SUMIFS(СВЦЭМ!$G$40:$G$783,СВЦЭМ!$A$40:$A$783,$A264,СВЦЭМ!$B$39:$B$789,C$261)+'СЕТ СН'!$F$15</f>
        <v>#VALUE!</v>
      </c>
      <c r="D264" s="36" t="e">
        <f ca="1">SUMIFS(СВЦЭМ!$G$40:$G$783,СВЦЭМ!$A$40:$A$783,$A264,СВЦЭМ!$B$39:$B$789,D$261)+'СЕТ СН'!$F$15</f>
        <v>#VALUE!</v>
      </c>
      <c r="E264" s="36" t="e">
        <f ca="1">SUMIFS(СВЦЭМ!$G$40:$G$783,СВЦЭМ!$A$40:$A$783,$A264,СВЦЭМ!$B$39:$B$789,E$261)+'СЕТ СН'!$F$15</f>
        <v>#VALUE!</v>
      </c>
      <c r="F264" s="36" t="e">
        <f ca="1">SUMIFS(СВЦЭМ!$G$40:$G$783,СВЦЭМ!$A$40:$A$783,$A264,СВЦЭМ!$B$39:$B$789,F$261)+'СЕТ СН'!$F$15</f>
        <v>#VALUE!</v>
      </c>
      <c r="G264" s="36" t="e">
        <f ca="1">SUMIFS(СВЦЭМ!$G$40:$G$783,СВЦЭМ!$A$40:$A$783,$A264,СВЦЭМ!$B$39:$B$789,G$261)+'СЕТ СН'!$F$15</f>
        <v>#VALUE!</v>
      </c>
      <c r="H264" s="36" t="e">
        <f ca="1">SUMIFS(СВЦЭМ!$G$40:$G$783,СВЦЭМ!$A$40:$A$783,$A264,СВЦЭМ!$B$39:$B$789,H$261)+'СЕТ СН'!$F$15</f>
        <v>#VALUE!</v>
      </c>
      <c r="I264" s="36" t="e">
        <f ca="1">SUMIFS(СВЦЭМ!$G$40:$G$783,СВЦЭМ!$A$40:$A$783,$A264,СВЦЭМ!$B$39:$B$789,I$261)+'СЕТ СН'!$F$15</f>
        <v>#VALUE!</v>
      </c>
      <c r="J264" s="36" t="e">
        <f ca="1">SUMIFS(СВЦЭМ!$G$40:$G$783,СВЦЭМ!$A$40:$A$783,$A264,СВЦЭМ!$B$39:$B$789,J$261)+'СЕТ СН'!$F$15</f>
        <v>#VALUE!</v>
      </c>
      <c r="K264" s="36" t="e">
        <f ca="1">SUMIFS(СВЦЭМ!$G$40:$G$783,СВЦЭМ!$A$40:$A$783,$A264,СВЦЭМ!$B$39:$B$789,K$261)+'СЕТ СН'!$F$15</f>
        <v>#VALUE!</v>
      </c>
      <c r="L264" s="36" t="e">
        <f ca="1">SUMIFS(СВЦЭМ!$G$40:$G$783,СВЦЭМ!$A$40:$A$783,$A264,СВЦЭМ!$B$39:$B$789,L$261)+'СЕТ СН'!$F$15</f>
        <v>#VALUE!</v>
      </c>
      <c r="M264" s="36" t="e">
        <f ca="1">SUMIFS(СВЦЭМ!$G$40:$G$783,СВЦЭМ!$A$40:$A$783,$A264,СВЦЭМ!$B$39:$B$789,M$261)+'СЕТ СН'!$F$15</f>
        <v>#VALUE!</v>
      </c>
      <c r="N264" s="36" t="e">
        <f ca="1">SUMIFS(СВЦЭМ!$G$40:$G$783,СВЦЭМ!$A$40:$A$783,$A264,СВЦЭМ!$B$39:$B$789,N$261)+'СЕТ СН'!$F$15</f>
        <v>#VALUE!</v>
      </c>
      <c r="O264" s="36" t="e">
        <f ca="1">SUMIFS(СВЦЭМ!$G$40:$G$783,СВЦЭМ!$A$40:$A$783,$A264,СВЦЭМ!$B$39:$B$789,O$261)+'СЕТ СН'!$F$15</f>
        <v>#VALUE!</v>
      </c>
      <c r="P264" s="36" t="e">
        <f ca="1">SUMIFS(СВЦЭМ!$G$40:$G$783,СВЦЭМ!$A$40:$A$783,$A264,СВЦЭМ!$B$39:$B$789,P$261)+'СЕТ СН'!$F$15</f>
        <v>#VALUE!</v>
      </c>
      <c r="Q264" s="36" t="e">
        <f ca="1">SUMIFS(СВЦЭМ!$G$40:$G$783,СВЦЭМ!$A$40:$A$783,$A264,СВЦЭМ!$B$39:$B$789,Q$261)+'СЕТ СН'!$F$15</f>
        <v>#VALUE!</v>
      </c>
      <c r="R264" s="36" t="e">
        <f ca="1">SUMIFS(СВЦЭМ!$G$40:$G$783,СВЦЭМ!$A$40:$A$783,$A264,СВЦЭМ!$B$39:$B$789,R$261)+'СЕТ СН'!$F$15</f>
        <v>#VALUE!</v>
      </c>
      <c r="S264" s="36" t="e">
        <f ca="1">SUMIFS(СВЦЭМ!$G$40:$G$783,СВЦЭМ!$A$40:$A$783,$A264,СВЦЭМ!$B$39:$B$789,S$261)+'СЕТ СН'!$F$15</f>
        <v>#VALUE!</v>
      </c>
      <c r="T264" s="36" t="e">
        <f ca="1">SUMIFS(СВЦЭМ!$G$40:$G$783,СВЦЭМ!$A$40:$A$783,$A264,СВЦЭМ!$B$39:$B$789,T$261)+'СЕТ СН'!$F$15</f>
        <v>#VALUE!</v>
      </c>
      <c r="U264" s="36" t="e">
        <f ca="1">SUMIFS(СВЦЭМ!$G$40:$G$783,СВЦЭМ!$A$40:$A$783,$A264,СВЦЭМ!$B$39:$B$789,U$261)+'СЕТ СН'!$F$15</f>
        <v>#VALUE!</v>
      </c>
      <c r="V264" s="36" t="e">
        <f ca="1">SUMIFS(СВЦЭМ!$G$40:$G$783,СВЦЭМ!$A$40:$A$783,$A264,СВЦЭМ!$B$39:$B$789,V$261)+'СЕТ СН'!$F$15</f>
        <v>#VALUE!</v>
      </c>
      <c r="W264" s="36" t="e">
        <f ca="1">SUMIFS(СВЦЭМ!$G$40:$G$783,СВЦЭМ!$A$40:$A$783,$A264,СВЦЭМ!$B$39:$B$789,W$261)+'СЕТ СН'!$F$15</f>
        <v>#VALUE!</v>
      </c>
      <c r="X264" s="36" t="e">
        <f ca="1">SUMIFS(СВЦЭМ!$G$40:$G$783,СВЦЭМ!$A$40:$A$783,$A264,СВЦЭМ!$B$39:$B$789,X$261)+'СЕТ СН'!$F$15</f>
        <v>#VALUE!</v>
      </c>
      <c r="Y264" s="36" t="e">
        <f ca="1">SUMIFS(СВЦЭМ!$G$40:$G$783,СВЦЭМ!$A$40:$A$783,$A264,СВЦЭМ!$B$39:$B$789,Y$261)+'СЕТ СН'!$F$15</f>
        <v>#VALUE!</v>
      </c>
    </row>
    <row r="265" spans="1:32" ht="15.75" hidden="1" x14ac:dyDescent="0.2">
      <c r="A265" s="35">
        <f t="shared" si="7"/>
        <v>45630</v>
      </c>
      <c r="B265" s="36" t="e">
        <f ca="1">SUMIFS(СВЦЭМ!$G$40:$G$783,СВЦЭМ!$A$40:$A$783,$A265,СВЦЭМ!$B$39:$B$789,B$261)+'СЕТ СН'!$F$15</f>
        <v>#VALUE!</v>
      </c>
      <c r="C265" s="36" t="e">
        <f ca="1">SUMIFS(СВЦЭМ!$G$40:$G$783,СВЦЭМ!$A$40:$A$783,$A265,СВЦЭМ!$B$39:$B$789,C$261)+'СЕТ СН'!$F$15</f>
        <v>#VALUE!</v>
      </c>
      <c r="D265" s="36" t="e">
        <f ca="1">SUMIFS(СВЦЭМ!$G$40:$G$783,СВЦЭМ!$A$40:$A$783,$A265,СВЦЭМ!$B$39:$B$789,D$261)+'СЕТ СН'!$F$15</f>
        <v>#VALUE!</v>
      </c>
      <c r="E265" s="36" t="e">
        <f ca="1">SUMIFS(СВЦЭМ!$G$40:$G$783,СВЦЭМ!$A$40:$A$783,$A265,СВЦЭМ!$B$39:$B$789,E$261)+'СЕТ СН'!$F$15</f>
        <v>#VALUE!</v>
      </c>
      <c r="F265" s="36" t="e">
        <f ca="1">SUMIFS(СВЦЭМ!$G$40:$G$783,СВЦЭМ!$A$40:$A$783,$A265,СВЦЭМ!$B$39:$B$789,F$261)+'СЕТ СН'!$F$15</f>
        <v>#VALUE!</v>
      </c>
      <c r="G265" s="36" t="e">
        <f ca="1">SUMIFS(СВЦЭМ!$G$40:$G$783,СВЦЭМ!$A$40:$A$783,$A265,СВЦЭМ!$B$39:$B$789,G$261)+'СЕТ СН'!$F$15</f>
        <v>#VALUE!</v>
      </c>
      <c r="H265" s="36" t="e">
        <f ca="1">SUMIFS(СВЦЭМ!$G$40:$G$783,СВЦЭМ!$A$40:$A$783,$A265,СВЦЭМ!$B$39:$B$789,H$261)+'СЕТ СН'!$F$15</f>
        <v>#VALUE!</v>
      </c>
      <c r="I265" s="36" t="e">
        <f ca="1">SUMIFS(СВЦЭМ!$G$40:$G$783,СВЦЭМ!$A$40:$A$783,$A265,СВЦЭМ!$B$39:$B$789,I$261)+'СЕТ СН'!$F$15</f>
        <v>#VALUE!</v>
      </c>
      <c r="J265" s="36" t="e">
        <f ca="1">SUMIFS(СВЦЭМ!$G$40:$G$783,СВЦЭМ!$A$40:$A$783,$A265,СВЦЭМ!$B$39:$B$789,J$261)+'СЕТ СН'!$F$15</f>
        <v>#VALUE!</v>
      </c>
      <c r="K265" s="36" t="e">
        <f ca="1">SUMIFS(СВЦЭМ!$G$40:$G$783,СВЦЭМ!$A$40:$A$783,$A265,СВЦЭМ!$B$39:$B$789,K$261)+'СЕТ СН'!$F$15</f>
        <v>#VALUE!</v>
      </c>
      <c r="L265" s="36" t="e">
        <f ca="1">SUMIFS(СВЦЭМ!$G$40:$G$783,СВЦЭМ!$A$40:$A$783,$A265,СВЦЭМ!$B$39:$B$789,L$261)+'СЕТ СН'!$F$15</f>
        <v>#VALUE!</v>
      </c>
      <c r="M265" s="36" t="e">
        <f ca="1">SUMIFS(СВЦЭМ!$G$40:$G$783,СВЦЭМ!$A$40:$A$783,$A265,СВЦЭМ!$B$39:$B$789,M$261)+'СЕТ СН'!$F$15</f>
        <v>#VALUE!</v>
      </c>
      <c r="N265" s="36" t="e">
        <f ca="1">SUMIFS(СВЦЭМ!$G$40:$G$783,СВЦЭМ!$A$40:$A$783,$A265,СВЦЭМ!$B$39:$B$789,N$261)+'СЕТ СН'!$F$15</f>
        <v>#VALUE!</v>
      </c>
      <c r="O265" s="36" t="e">
        <f ca="1">SUMIFS(СВЦЭМ!$G$40:$G$783,СВЦЭМ!$A$40:$A$783,$A265,СВЦЭМ!$B$39:$B$789,O$261)+'СЕТ СН'!$F$15</f>
        <v>#VALUE!</v>
      </c>
      <c r="P265" s="36" t="e">
        <f ca="1">SUMIFS(СВЦЭМ!$G$40:$G$783,СВЦЭМ!$A$40:$A$783,$A265,СВЦЭМ!$B$39:$B$789,P$261)+'СЕТ СН'!$F$15</f>
        <v>#VALUE!</v>
      </c>
      <c r="Q265" s="36" t="e">
        <f ca="1">SUMIFS(СВЦЭМ!$G$40:$G$783,СВЦЭМ!$A$40:$A$783,$A265,СВЦЭМ!$B$39:$B$789,Q$261)+'СЕТ СН'!$F$15</f>
        <v>#VALUE!</v>
      </c>
      <c r="R265" s="36" t="e">
        <f ca="1">SUMIFS(СВЦЭМ!$G$40:$G$783,СВЦЭМ!$A$40:$A$783,$A265,СВЦЭМ!$B$39:$B$789,R$261)+'СЕТ СН'!$F$15</f>
        <v>#VALUE!</v>
      </c>
      <c r="S265" s="36" t="e">
        <f ca="1">SUMIFS(СВЦЭМ!$G$40:$G$783,СВЦЭМ!$A$40:$A$783,$A265,СВЦЭМ!$B$39:$B$789,S$261)+'СЕТ СН'!$F$15</f>
        <v>#VALUE!</v>
      </c>
      <c r="T265" s="36" t="e">
        <f ca="1">SUMIFS(СВЦЭМ!$G$40:$G$783,СВЦЭМ!$A$40:$A$783,$A265,СВЦЭМ!$B$39:$B$789,T$261)+'СЕТ СН'!$F$15</f>
        <v>#VALUE!</v>
      </c>
      <c r="U265" s="36" t="e">
        <f ca="1">SUMIFS(СВЦЭМ!$G$40:$G$783,СВЦЭМ!$A$40:$A$783,$A265,СВЦЭМ!$B$39:$B$789,U$261)+'СЕТ СН'!$F$15</f>
        <v>#VALUE!</v>
      </c>
      <c r="V265" s="36" t="e">
        <f ca="1">SUMIFS(СВЦЭМ!$G$40:$G$783,СВЦЭМ!$A$40:$A$783,$A265,СВЦЭМ!$B$39:$B$789,V$261)+'СЕТ СН'!$F$15</f>
        <v>#VALUE!</v>
      </c>
      <c r="W265" s="36" t="e">
        <f ca="1">SUMIFS(СВЦЭМ!$G$40:$G$783,СВЦЭМ!$A$40:$A$783,$A265,СВЦЭМ!$B$39:$B$789,W$261)+'СЕТ СН'!$F$15</f>
        <v>#VALUE!</v>
      </c>
      <c r="X265" s="36" t="e">
        <f ca="1">SUMIFS(СВЦЭМ!$G$40:$G$783,СВЦЭМ!$A$40:$A$783,$A265,СВЦЭМ!$B$39:$B$789,X$261)+'СЕТ СН'!$F$15</f>
        <v>#VALUE!</v>
      </c>
      <c r="Y265" s="36" t="e">
        <f ca="1">SUMIFS(СВЦЭМ!$G$40:$G$783,СВЦЭМ!$A$40:$A$783,$A265,СВЦЭМ!$B$39:$B$789,Y$261)+'СЕТ СН'!$F$15</f>
        <v>#VALUE!</v>
      </c>
    </row>
    <row r="266" spans="1:32" ht="15.75" hidden="1" x14ac:dyDescent="0.2">
      <c r="A266" s="35">
        <f t="shared" si="7"/>
        <v>45631</v>
      </c>
      <c r="B266" s="36" t="e">
        <f ca="1">SUMIFS(СВЦЭМ!$G$40:$G$783,СВЦЭМ!$A$40:$A$783,$A266,СВЦЭМ!$B$39:$B$789,B$261)+'СЕТ СН'!$F$15</f>
        <v>#VALUE!</v>
      </c>
      <c r="C266" s="36" t="e">
        <f ca="1">SUMIFS(СВЦЭМ!$G$40:$G$783,СВЦЭМ!$A$40:$A$783,$A266,СВЦЭМ!$B$39:$B$789,C$261)+'СЕТ СН'!$F$15</f>
        <v>#VALUE!</v>
      </c>
      <c r="D266" s="36" t="e">
        <f ca="1">SUMIFS(СВЦЭМ!$G$40:$G$783,СВЦЭМ!$A$40:$A$783,$A266,СВЦЭМ!$B$39:$B$789,D$261)+'СЕТ СН'!$F$15</f>
        <v>#VALUE!</v>
      </c>
      <c r="E266" s="36" t="e">
        <f ca="1">SUMIFS(СВЦЭМ!$G$40:$G$783,СВЦЭМ!$A$40:$A$783,$A266,СВЦЭМ!$B$39:$B$789,E$261)+'СЕТ СН'!$F$15</f>
        <v>#VALUE!</v>
      </c>
      <c r="F266" s="36" t="e">
        <f ca="1">SUMIFS(СВЦЭМ!$G$40:$G$783,СВЦЭМ!$A$40:$A$783,$A266,СВЦЭМ!$B$39:$B$789,F$261)+'СЕТ СН'!$F$15</f>
        <v>#VALUE!</v>
      </c>
      <c r="G266" s="36" t="e">
        <f ca="1">SUMIFS(СВЦЭМ!$G$40:$G$783,СВЦЭМ!$A$40:$A$783,$A266,СВЦЭМ!$B$39:$B$789,G$261)+'СЕТ СН'!$F$15</f>
        <v>#VALUE!</v>
      </c>
      <c r="H266" s="36" t="e">
        <f ca="1">SUMIFS(СВЦЭМ!$G$40:$G$783,СВЦЭМ!$A$40:$A$783,$A266,СВЦЭМ!$B$39:$B$789,H$261)+'СЕТ СН'!$F$15</f>
        <v>#VALUE!</v>
      </c>
      <c r="I266" s="36" t="e">
        <f ca="1">SUMIFS(СВЦЭМ!$G$40:$G$783,СВЦЭМ!$A$40:$A$783,$A266,СВЦЭМ!$B$39:$B$789,I$261)+'СЕТ СН'!$F$15</f>
        <v>#VALUE!</v>
      </c>
      <c r="J266" s="36" t="e">
        <f ca="1">SUMIFS(СВЦЭМ!$G$40:$G$783,СВЦЭМ!$A$40:$A$783,$A266,СВЦЭМ!$B$39:$B$789,J$261)+'СЕТ СН'!$F$15</f>
        <v>#VALUE!</v>
      </c>
      <c r="K266" s="36" t="e">
        <f ca="1">SUMIFS(СВЦЭМ!$G$40:$G$783,СВЦЭМ!$A$40:$A$783,$A266,СВЦЭМ!$B$39:$B$789,K$261)+'СЕТ СН'!$F$15</f>
        <v>#VALUE!</v>
      </c>
      <c r="L266" s="36" t="e">
        <f ca="1">SUMIFS(СВЦЭМ!$G$40:$G$783,СВЦЭМ!$A$40:$A$783,$A266,СВЦЭМ!$B$39:$B$789,L$261)+'СЕТ СН'!$F$15</f>
        <v>#VALUE!</v>
      </c>
      <c r="M266" s="36" t="e">
        <f ca="1">SUMIFS(СВЦЭМ!$G$40:$G$783,СВЦЭМ!$A$40:$A$783,$A266,СВЦЭМ!$B$39:$B$789,M$261)+'СЕТ СН'!$F$15</f>
        <v>#VALUE!</v>
      </c>
      <c r="N266" s="36" t="e">
        <f ca="1">SUMIFS(СВЦЭМ!$G$40:$G$783,СВЦЭМ!$A$40:$A$783,$A266,СВЦЭМ!$B$39:$B$789,N$261)+'СЕТ СН'!$F$15</f>
        <v>#VALUE!</v>
      </c>
      <c r="O266" s="36" t="e">
        <f ca="1">SUMIFS(СВЦЭМ!$G$40:$G$783,СВЦЭМ!$A$40:$A$783,$A266,СВЦЭМ!$B$39:$B$789,O$261)+'СЕТ СН'!$F$15</f>
        <v>#VALUE!</v>
      </c>
      <c r="P266" s="36" t="e">
        <f ca="1">SUMIFS(СВЦЭМ!$G$40:$G$783,СВЦЭМ!$A$40:$A$783,$A266,СВЦЭМ!$B$39:$B$789,P$261)+'СЕТ СН'!$F$15</f>
        <v>#VALUE!</v>
      </c>
      <c r="Q266" s="36" t="e">
        <f ca="1">SUMIFS(СВЦЭМ!$G$40:$G$783,СВЦЭМ!$A$40:$A$783,$A266,СВЦЭМ!$B$39:$B$789,Q$261)+'СЕТ СН'!$F$15</f>
        <v>#VALUE!</v>
      </c>
      <c r="R266" s="36" t="e">
        <f ca="1">SUMIFS(СВЦЭМ!$G$40:$G$783,СВЦЭМ!$A$40:$A$783,$A266,СВЦЭМ!$B$39:$B$789,R$261)+'СЕТ СН'!$F$15</f>
        <v>#VALUE!</v>
      </c>
      <c r="S266" s="36" t="e">
        <f ca="1">SUMIFS(СВЦЭМ!$G$40:$G$783,СВЦЭМ!$A$40:$A$783,$A266,СВЦЭМ!$B$39:$B$789,S$261)+'СЕТ СН'!$F$15</f>
        <v>#VALUE!</v>
      </c>
      <c r="T266" s="36" t="e">
        <f ca="1">SUMIFS(СВЦЭМ!$G$40:$G$783,СВЦЭМ!$A$40:$A$783,$A266,СВЦЭМ!$B$39:$B$789,T$261)+'СЕТ СН'!$F$15</f>
        <v>#VALUE!</v>
      </c>
      <c r="U266" s="36" t="e">
        <f ca="1">SUMIFS(СВЦЭМ!$G$40:$G$783,СВЦЭМ!$A$40:$A$783,$A266,СВЦЭМ!$B$39:$B$789,U$261)+'СЕТ СН'!$F$15</f>
        <v>#VALUE!</v>
      </c>
      <c r="V266" s="36" t="e">
        <f ca="1">SUMIFS(СВЦЭМ!$G$40:$G$783,СВЦЭМ!$A$40:$A$783,$A266,СВЦЭМ!$B$39:$B$789,V$261)+'СЕТ СН'!$F$15</f>
        <v>#VALUE!</v>
      </c>
      <c r="W266" s="36" t="e">
        <f ca="1">SUMIFS(СВЦЭМ!$G$40:$G$783,СВЦЭМ!$A$40:$A$783,$A266,СВЦЭМ!$B$39:$B$789,W$261)+'СЕТ СН'!$F$15</f>
        <v>#VALUE!</v>
      </c>
      <c r="X266" s="36" t="e">
        <f ca="1">SUMIFS(СВЦЭМ!$G$40:$G$783,СВЦЭМ!$A$40:$A$783,$A266,СВЦЭМ!$B$39:$B$789,X$261)+'СЕТ СН'!$F$15</f>
        <v>#VALUE!</v>
      </c>
      <c r="Y266" s="36" t="e">
        <f ca="1">SUMIFS(СВЦЭМ!$G$40:$G$783,СВЦЭМ!$A$40:$A$783,$A266,СВЦЭМ!$B$39:$B$789,Y$261)+'СЕТ СН'!$F$15</f>
        <v>#VALUE!</v>
      </c>
    </row>
    <row r="267" spans="1:32" ht="15.75" hidden="1" x14ac:dyDescent="0.2">
      <c r="A267" s="35">
        <f t="shared" si="7"/>
        <v>45632</v>
      </c>
      <c r="B267" s="36" t="e">
        <f ca="1">SUMIFS(СВЦЭМ!$G$40:$G$783,СВЦЭМ!$A$40:$A$783,$A267,СВЦЭМ!$B$39:$B$789,B$261)+'СЕТ СН'!$F$15</f>
        <v>#VALUE!</v>
      </c>
      <c r="C267" s="36" t="e">
        <f ca="1">SUMIFS(СВЦЭМ!$G$40:$G$783,СВЦЭМ!$A$40:$A$783,$A267,СВЦЭМ!$B$39:$B$789,C$261)+'СЕТ СН'!$F$15</f>
        <v>#VALUE!</v>
      </c>
      <c r="D267" s="36" t="e">
        <f ca="1">SUMIFS(СВЦЭМ!$G$40:$G$783,СВЦЭМ!$A$40:$A$783,$A267,СВЦЭМ!$B$39:$B$789,D$261)+'СЕТ СН'!$F$15</f>
        <v>#VALUE!</v>
      </c>
      <c r="E267" s="36" t="e">
        <f ca="1">SUMIFS(СВЦЭМ!$G$40:$G$783,СВЦЭМ!$A$40:$A$783,$A267,СВЦЭМ!$B$39:$B$789,E$261)+'СЕТ СН'!$F$15</f>
        <v>#VALUE!</v>
      </c>
      <c r="F267" s="36" t="e">
        <f ca="1">SUMIFS(СВЦЭМ!$G$40:$G$783,СВЦЭМ!$A$40:$A$783,$A267,СВЦЭМ!$B$39:$B$789,F$261)+'СЕТ СН'!$F$15</f>
        <v>#VALUE!</v>
      </c>
      <c r="G267" s="36" t="e">
        <f ca="1">SUMIFS(СВЦЭМ!$G$40:$G$783,СВЦЭМ!$A$40:$A$783,$A267,СВЦЭМ!$B$39:$B$789,G$261)+'СЕТ СН'!$F$15</f>
        <v>#VALUE!</v>
      </c>
      <c r="H267" s="36" t="e">
        <f ca="1">SUMIFS(СВЦЭМ!$G$40:$G$783,СВЦЭМ!$A$40:$A$783,$A267,СВЦЭМ!$B$39:$B$789,H$261)+'СЕТ СН'!$F$15</f>
        <v>#VALUE!</v>
      </c>
      <c r="I267" s="36" t="e">
        <f ca="1">SUMIFS(СВЦЭМ!$G$40:$G$783,СВЦЭМ!$A$40:$A$783,$A267,СВЦЭМ!$B$39:$B$789,I$261)+'СЕТ СН'!$F$15</f>
        <v>#VALUE!</v>
      </c>
      <c r="J267" s="36" t="e">
        <f ca="1">SUMIFS(СВЦЭМ!$G$40:$G$783,СВЦЭМ!$A$40:$A$783,$A267,СВЦЭМ!$B$39:$B$789,J$261)+'СЕТ СН'!$F$15</f>
        <v>#VALUE!</v>
      </c>
      <c r="K267" s="36" t="e">
        <f ca="1">SUMIFS(СВЦЭМ!$G$40:$G$783,СВЦЭМ!$A$40:$A$783,$A267,СВЦЭМ!$B$39:$B$789,K$261)+'СЕТ СН'!$F$15</f>
        <v>#VALUE!</v>
      </c>
      <c r="L267" s="36" t="e">
        <f ca="1">SUMIFS(СВЦЭМ!$G$40:$G$783,СВЦЭМ!$A$40:$A$783,$A267,СВЦЭМ!$B$39:$B$789,L$261)+'СЕТ СН'!$F$15</f>
        <v>#VALUE!</v>
      </c>
      <c r="M267" s="36" t="e">
        <f ca="1">SUMIFS(СВЦЭМ!$G$40:$G$783,СВЦЭМ!$A$40:$A$783,$A267,СВЦЭМ!$B$39:$B$789,M$261)+'СЕТ СН'!$F$15</f>
        <v>#VALUE!</v>
      </c>
      <c r="N267" s="36" t="e">
        <f ca="1">SUMIFS(СВЦЭМ!$G$40:$G$783,СВЦЭМ!$A$40:$A$783,$A267,СВЦЭМ!$B$39:$B$789,N$261)+'СЕТ СН'!$F$15</f>
        <v>#VALUE!</v>
      </c>
      <c r="O267" s="36" t="e">
        <f ca="1">SUMIFS(СВЦЭМ!$G$40:$G$783,СВЦЭМ!$A$40:$A$783,$A267,СВЦЭМ!$B$39:$B$789,O$261)+'СЕТ СН'!$F$15</f>
        <v>#VALUE!</v>
      </c>
      <c r="P267" s="36" t="e">
        <f ca="1">SUMIFS(СВЦЭМ!$G$40:$G$783,СВЦЭМ!$A$40:$A$783,$A267,СВЦЭМ!$B$39:$B$789,P$261)+'СЕТ СН'!$F$15</f>
        <v>#VALUE!</v>
      </c>
      <c r="Q267" s="36" t="e">
        <f ca="1">SUMIFS(СВЦЭМ!$G$40:$G$783,СВЦЭМ!$A$40:$A$783,$A267,СВЦЭМ!$B$39:$B$789,Q$261)+'СЕТ СН'!$F$15</f>
        <v>#VALUE!</v>
      </c>
      <c r="R267" s="36" t="e">
        <f ca="1">SUMIFS(СВЦЭМ!$G$40:$G$783,СВЦЭМ!$A$40:$A$783,$A267,СВЦЭМ!$B$39:$B$789,R$261)+'СЕТ СН'!$F$15</f>
        <v>#VALUE!</v>
      </c>
      <c r="S267" s="36" t="e">
        <f ca="1">SUMIFS(СВЦЭМ!$G$40:$G$783,СВЦЭМ!$A$40:$A$783,$A267,СВЦЭМ!$B$39:$B$789,S$261)+'СЕТ СН'!$F$15</f>
        <v>#VALUE!</v>
      </c>
      <c r="T267" s="36" t="e">
        <f ca="1">SUMIFS(СВЦЭМ!$G$40:$G$783,СВЦЭМ!$A$40:$A$783,$A267,СВЦЭМ!$B$39:$B$789,T$261)+'СЕТ СН'!$F$15</f>
        <v>#VALUE!</v>
      </c>
      <c r="U267" s="36" t="e">
        <f ca="1">SUMIFS(СВЦЭМ!$G$40:$G$783,СВЦЭМ!$A$40:$A$783,$A267,СВЦЭМ!$B$39:$B$789,U$261)+'СЕТ СН'!$F$15</f>
        <v>#VALUE!</v>
      </c>
      <c r="V267" s="36" t="e">
        <f ca="1">SUMIFS(СВЦЭМ!$G$40:$G$783,СВЦЭМ!$A$40:$A$783,$A267,СВЦЭМ!$B$39:$B$789,V$261)+'СЕТ СН'!$F$15</f>
        <v>#VALUE!</v>
      </c>
      <c r="W267" s="36" t="e">
        <f ca="1">SUMIFS(СВЦЭМ!$G$40:$G$783,СВЦЭМ!$A$40:$A$783,$A267,СВЦЭМ!$B$39:$B$789,W$261)+'СЕТ СН'!$F$15</f>
        <v>#VALUE!</v>
      </c>
      <c r="X267" s="36" t="e">
        <f ca="1">SUMIFS(СВЦЭМ!$G$40:$G$783,СВЦЭМ!$A$40:$A$783,$A267,СВЦЭМ!$B$39:$B$789,X$261)+'СЕТ СН'!$F$15</f>
        <v>#VALUE!</v>
      </c>
      <c r="Y267" s="36" t="e">
        <f ca="1">SUMIFS(СВЦЭМ!$G$40:$G$783,СВЦЭМ!$A$40:$A$783,$A267,СВЦЭМ!$B$39:$B$789,Y$261)+'СЕТ СН'!$F$15</f>
        <v>#VALUE!</v>
      </c>
    </row>
    <row r="268" spans="1:32" ht="15.75" hidden="1" x14ac:dyDescent="0.2">
      <c r="A268" s="35">
        <f t="shared" si="7"/>
        <v>45633</v>
      </c>
      <c r="B268" s="36" t="e">
        <f ca="1">SUMIFS(СВЦЭМ!$G$40:$G$783,СВЦЭМ!$A$40:$A$783,$A268,СВЦЭМ!$B$39:$B$789,B$261)+'СЕТ СН'!$F$15</f>
        <v>#VALUE!</v>
      </c>
      <c r="C268" s="36" t="e">
        <f ca="1">SUMIFS(СВЦЭМ!$G$40:$G$783,СВЦЭМ!$A$40:$A$783,$A268,СВЦЭМ!$B$39:$B$789,C$261)+'СЕТ СН'!$F$15</f>
        <v>#VALUE!</v>
      </c>
      <c r="D268" s="36" t="e">
        <f ca="1">SUMIFS(СВЦЭМ!$G$40:$G$783,СВЦЭМ!$A$40:$A$783,$A268,СВЦЭМ!$B$39:$B$789,D$261)+'СЕТ СН'!$F$15</f>
        <v>#VALUE!</v>
      </c>
      <c r="E268" s="36" t="e">
        <f ca="1">SUMIFS(СВЦЭМ!$G$40:$G$783,СВЦЭМ!$A$40:$A$783,$A268,СВЦЭМ!$B$39:$B$789,E$261)+'СЕТ СН'!$F$15</f>
        <v>#VALUE!</v>
      </c>
      <c r="F268" s="36" t="e">
        <f ca="1">SUMIFS(СВЦЭМ!$G$40:$G$783,СВЦЭМ!$A$40:$A$783,$A268,СВЦЭМ!$B$39:$B$789,F$261)+'СЕТ СН'!$F$15</f>
        <v>#VALUE!</v>
      </c>
      <c r="G268" s="36" t="e">
        <f ca="1">SUMIFS(СВЦЭМ!$G$40:$G$783,СВЦЭМ!$A$40:$A$783,$A268,СВЦЭМ!$B$39:$B$789,G$261)+'СЕТ СН'!$F$15</f>
        <v>#VALUE!</v>
      </c>
      <c r="H268" s="36" t="e">
        <f ca="1">SUMIFS(СВЦЭМ!$G$40:$G$783,СВЦЭМ!$A$40:$A$783,$A268,СВЦЭМ!$B$39:$B$789,H$261)+'СЕТ СН'!$F$15</f>
        <v>#VALUE!</v>
      </c>
      <c r="I268" s="36" t="e">
        <f ca="1">SUMIFS(СВЦЭМ!$G$40:$G$783,СВЦЭМ!$A$40:$A$783,$A268,СВЦЭМ!$B$39:$B$789,I$261)+'СЕТ СН'!$F$15</f>
        <v>#VALUE!</v>
      </c>
      <c r="J268" s="36" t="e">
        <f ca="1">SUMIFS(СВЦЭМ!$G$40:$G$783,СВЦЭМ!$A$40:$A$783,$A268,СВЦЭМ!$B$39:$B$789,J$261)+'СЕТ СН'!$F$15</f>
        <v>#VALUE!</v>
      </c>
      <c r="K268" s="36" t="e">
        <f ca="1">SUMIFS(СВЦЭМ!$G$40:$G$783,СВЦЭМ!$A$40:$A$783,$A268,СВЦЭМ!$B$39:$B$789,K$261)+'СЕТ СН'!$F$15</f>
        <v>#VALUE!</v>
      </c>
      <c r="L268" s="36" t="e">
        <f ca="1">SUMIFS(СВЦЭМ!$G$40:$G$783,СВЦЭМ!$A$40:$A$783,$A268,СВЦЭМ!$B$39:$B$789,L$261)+'СЕТ СН'!$F$15</f>
        <v>#VALUE!</v>
      </c>
      <c r="M268" s="36" t="e">
        <f ca="1">SUMIFS(СВЦЭМ!$G$40:$G$783,СВЦЭМ!$A$40:$A$783,$A268,СВЦЭМ!$B$39:$B$789,M$261)+'СЕТ СН'!$F$15</f>
        <v>#VALUE!</v>
      </c>
      <c r="N268" s="36" t="e">
        <f ca="1">SUMIFS(СВЦЭМ!$G$40:$G$783,СВЦЭМ!$A$40:$A$783,$A268,СВЦЭМ!$B$39:$B$789,N$261)+'СЕТ СН'!$F$15</f>
        <v>#VALUE!</v>
      </c>
      <c r="O268" s="36" t="e">
        <f ca="1">SUMIFS(СВЦЭМ!$G$40:$G$783,СВЦЭМ!$A$40:$A$783,$A268,СВЦЭМ!$B$39:$B$789,O$261)+'СЕТ СН'!$F$15</f>
        <v>#VALUE!</v>
      </c>
      <c r="P268" s="36" t="e">
        <f ca="1">SUMIFS(СВЦЭМ!$G$40:$G$783,СВЦЭМ!$A$40:$A$783,$A268,СВЦЭМ!$B$39:$B$789,P$261)+'СЕТ СН'!$F$15</f>
        <v>#VALUE!</v>
      </c>
      <c r="Q268" s="36" t="e">
        <f ca="1">SUMIFS(СВЦЭМ!$G$40:$G$783,СВЦЭМ!$A$40:$A$783,$A268,СВЦЭМ!$B$39:$B$789,Q$261)+'СЕТ СН'!$F$15</f>
        <v>#VALUE!</v>
      </c>
      <c r="R268" s="36" t="e">
        <f ca="1">SUMIFS(СВЦЭМ!$G$40:$G$783,СВЦЭМ!$A$40:$A$783,$A268,СВЦЭМ!$B$39:$B$789,R$261)+'СЕТ СН'!$F$15</f>
        <v>#VALUE!</v>
      </c>
      <c r="S268" s="36" t="e">
        <f ca="1">SUMIFS(СВЦЭМ!$G$40:$G$783,СВЦЭМ!$A$40:$A$783,$A268,СВЦЭМ!$B$39:$B$789,S$261)+'СЕТ СН'!$F$15</f>
        <v>#VALUE!</v>
      </c>
      <c r="T268" s="36" t="e">
        <f ca="1">SUMIFS(СВЦЭМ!$G$40:$G$783,СВЦЭМ!$A$40:$A$783,$A268,СВЦЭМ!$B$39:$B$789,T$261)+'СЕТ СН'!$F$15</f>
        <v>#VALUE!</v>
      </c>
      <c r="U268" s="36" t="e">
        <f ca="1">SUMIFS(СВЦЭМ!$G$40:$G$783,СВЦЭМ!$A$40:$A$783,$A268,СВЦЭМ!$B$39:$B$789,U$261)+'СЕТ СН'!$F$15</f>
        <v>#VALUE!</v>
      </c>
      <c r="V268" s="36" t="e">
        <f ca="1">SUMIFS(СВЦЭМ!$G$40:$G$783,СВЦЭМ!$A$40:$A$783,$A268,СВЦЭМ!$B$39:$B$789,V$261)+'СЕТ СН'!$F$15</f>
        <v>#VALUE!</v>
      </c>
      <c r="W268" s="36" t="e">
        <f ca="1">SUMIFS(СВЦЭМ!$G$40:$G$783,СВЦЭМ!$A$40:$A$783,$A268,СВЦЭМ!$B$39:$B$789,W$261)+'СЕТ СН'!$F$15</f>
        <v>#VALUE!</v>
      </c>
      <c r="X268" s="36" t="e">
        <f ca="1">SUMIFS(СВЦЭМ!$G$40:$G$783,СВЦЭМ!$A$40:$A$783,$A268,СВЦЭМ!$B$39:$B$789,X$261)+'СЕТ СН'!$F$15</f>
        <v>#VALUE!</v>
      </c>
      <c r="Y268" s="36" t="e">
        <f ca="1">SUMIFS(СВЦЭМ!$G$40:$G$783,СВЦЭМ!$A$40:$A$783,$A268,СВЦЭМ!$B$39:$B$789,Y$261)+'СЕТ СН'!$F$15</f>
        <v>#VALUE!</v>
      </c>
    </row>
    <row r="269" spans="1:32" ht="15.75" hidden="1" x14ac:dyDescent="0.2">
      <c r="A269" s="35">
        <f t="shared" si="7"/>
        <v>45634</v>
      </c>
      <c r="B269" s="36" t="e">
        <f ca="1">SUMIFS(СВЦЭМ!$G$40:$G$783,СВЦЭМ!$A$40:$A$783,$A269,СВЦЭМ!$B$39:$B$789,B$261)+'СЕТ СН'!$F$15</f>
        <v>#VALUE!</v>
      </c>
      <c r="C269" s="36" t="e">
        <f ca="1">SUMIFS(СВЦЭМ!$G$40:$G$783,СВЦЭМ!$A$40:$A$783,$A269,СВЦЭМ!$B$39:$B$789,C$261)+'СЕТ СН'!$F$15</f>
        <v>#VALUE!</v>
      </c>
      <c r="D269" s="36" t="e">
        <f ca="1">SUMIFS(СВЦЭМ!$G$40:$G$783,СВЦЭМ!$A$40:$A$783,$A269,СВЦЭМ!$B$39:$B$789,D$261)+'СЕТ СН'!$F$15</f>
        <v>#VALUE!</v>
      </c>
      <c r="E269" s="36" t="e">
        <f ca="1">SUMIFS(СВЦЭМ!$G$40:$G$783,СВЦЭМ!$A$40:$A$783,$A269,СВЦЭМ!$B$39:$B$789,E$261)+'СЕТ СН'!$F$15</f>
        <v>#VALUE!</v>
      </c>
      <c r="F269" s="36" t="e">
        <f ca="1">SUMIFS(СВЦЭМ!$G$40:$G$783,СВЦЭМ!$A$40:$A$783,$A269,СВЦЭМ!$B$39:$B$789,F$261)+'СЕТ СН'!$F$15</f>
        <v>#VALUE!</v>
      </c>
      <c r="G269" s="36" t="e">
        <f ca="1">SUMIFS(СВЦЭМ!$G$40:$G$783,СВЦЭМ!$A$40:$A$783,$A269,СВЦЭМ!$B$39:$B$789,G$261)+'СЕТ СН'!$F$15</f>
        <v>#VALUE!</v>
      </c>
      <c r="H269" s="36" t="e">
        <f ca="1">SUMIFS(СВЦЭМ!$G$40:$G$783,СВЦЭМ!$A$40:$A$783,$A269,СВЦЭМ!$B$39:$B$789,H$261)+'СЕТ СН'!$F$15</f>
        <v>#VALUE!</v>
      </c>
      <c r="I269" s="36" t="e">
        <f ca="1">SUMIFS(СВЦЭМ!$G$40:$G$783,СВЦЭМ!$A$40:$A$783,$A269,СВЦЭМ!$B$39:$B$789,I$261)+'СЕТ СН'!$F$15</f>
        <v>#VALUE!</v>
      </c>
      <c r="J269" s="36" t="e">
        <f ca="1">SUMIFS(СВЦЭМ!$G$40:$G$783,СВЦЭМ!$A$40:$A$783,$A269,СВЦЭМ!$B$39:$B$789,J$261)+'СЕТ СН'!$F$15</f>
        <v>#VALUE!</v>
      </c>
      <c r="K269" s="36" t="e">
        <f ca="1">SUMIFS(СВЦЭМ!$G$40:$G$783,СВЦЭМ!$A$40:$A$783,$A269,СВЦЭМ!$B$39:$B$789,K$261)+'СЕТ СН'!$F$15</f>
        <v>#VALUE!</v>
      </c>
      <c r="L269" s="36" t="e">
        <f ca="1">SUMIFS(СВЦЭМ!$G$40:$G$783,СВЦЭМ!$A$40:$A$783,$A269,СВЦЭМ!$B$39:$B$789,L$261)+'СЕТ СН'!$F$15</f>
        <v>#VALUE!</v>
      </c>
      <c r="M269" s="36" t="e">
        <f ca="1">SUMIFS(СВЦЭМ!$G$40:$G$783,СВЦЭМ!$A$40:$A$783,$A269,СВЦЭМ!$B$39:$B$789,M$261)+'СЕТ СН'!$F$15</f>
        <v>#VALUE!</v>
      </c>
      <c r="N269" s="36" t="e">
        <f ca="1">SUMIFS(СВЦЭМ!$G$40:$G$783,СВЦЭМ!$A$40:$A$783,$A269,СВЦЭМ!$B$39:$B$789,N$261)+'СЕТ СН'!$F$15</f>
        <v>#VALUE!</v>
      </c>
      <c r="O269" s="36" t="e">
        <f ca="1">SUMIFS(СВЦЭМ!$G$40:$G$783,СВЦЭМ!$A$40:$A$783,$A269,СВЦЭМ!$B$39:$B$789,O$261)+'СЕТ СН'!$F$15</f>
        <v>#VALUE!</v>
      </c>
      <c r="P269" s="36" t="e">
        <f ca="1">SUMIFS(СВЦЭМ!$G$40:$G$783,СВЦЭМ!$A$40:$A$783,$A269,СВЦЭМ!$B$39:$B$789,P$261)+'СЕТ СН'!$F$15</f>
        <v>#VALUE!</v>
      </c>
      <c r="Q269" s="36" t="e">
        <f ca="1">SUMIFS(СВЦЭМ!$G$40:$G$783,СВЦЭМ!$A$40:$A$783,$A269,СВЦЭМ!$B$39:$B$789,Q$261)+'СЕТ СН'!$F$15</f>
        <v>#VALUE!</v>
      </c>
      <c r="R269" s="36" t="e">
        <f ca="1">SUMIFS(СВЦЭМ!$G$40:$G$783,СВЦЭМ!$A$40:$A$783,$A269,СВЦЭМ!$B$39:$B$789,R$261)+'СЕТ СН'!$F$15</f>
        <v>#VALUE!</v>
      </c>
      <c r="S269" s="36" t="e">
        <f ca="1">SUMIFS(СВЦЭМ!$G$40:$G$783,СВЦЭМ!$A$40:$A$783,$A269,СВЦЭМ!$B$39:$B$789,S$261)+'СЕТ СН'!$F$15</f>
        <v>#VALUE!</v>
      </c>
      <c r="T269" s="36" t="e">
        <f ca="1">SUMIFS(СВЦЭМ!$G$40:$G$783,СВЦЭМ!$A$40:$A$783,$A269,СВЦЭМ!$B$39:$B$789,T$261)+'СЕТ СН'!$F$15</f>
        <v>#VALUE!</v>
      </c>
      <c r="U269" s="36" t="e">
        <f ca="1">SUMIFS(СВЦЭМ!$G$40:$G$783,СВЦЭМ!$A$40:$A$783,$A269,СВЦЭМ!$B$39:$B$789,U$261)+'СЕТ СН'!$F$15</f>
        <v>#VALUE!</v>
      </c>
      <c r="V269" s="36" t="e">
        <f ca="1">SUMIFS(СВЦЭМ!$G$40:$G$783,СВЦЭМ!$A$40:$A$783,$A269,СВЦЭМ!$B$39:$B$789,V$261)+'СЕТ СН'!$F$15</f>
        <v>#VALUE!</v>
      </c>
      <c r="W269" s="36" t="e">
        <f ca="1">SUMIFS(СВЦЭМ!$G$40:$G$783,СВЦЭМ!$A$40:$A$783,$A269,СВЦЭМ!$B$39:$B$789,W$261)+'СЕТ СН'!$F$15</f>
        <v>#VALUE!</v>
      </c>
      <c r="X269" s="36" t="e">
        <f ca="1">SUMIFS(СВЦЭМ!$G$40:$G$783,СВЦЭМ!$A$40:$A$783,$A269,СВЦЭМ!$B$39:$B$789,X$261)+'СЕТ СН'!$F$15</f>
        <v>#VALUE!</v>
      </c>
      <c r="Y269" s="36" t="e">
        <f ca="1">SUMIFS(СВЦЭМ!$G$40:$G$783,СВЦЭМ!$A$40:$A$783,$A269,СВЦЭМ!$B$39:$B$789,Y$261)+'СЕТ СН'!$F$15</f>
        <v>#VALUE!</v>
      </c>
    </row>
    <row r="270" spans="1:32" ht="15.75" hidden="1" x14ac:dyDescent="0.2">
      <c r="A270" s="35">
        <f t="shared" si="7"/>
        <v>45635</v>
      </c>
      <c r="B270" s="36" t="e">
        <f ca="1">SUMIFS(СВЦЭМ!$G$40:$G$783,СВЦЭМ!$A$40:$A$783,$A270,СВЦЭМ!$B$39:$B$789,B$261)+'СЕТ СН'!$F$15</f>
        <v>#VALUE!</v>
      </c>
      <c r="C270" s="36" t="e">
        <f ca="1">SUMIFS(СВЦЭМ!$G$40:$G$783,СВЦЭМ!$A$40:$A$783,$A270,СВЦЭМ!$B$39:$B$789,C$261)+'СЕТ СН'!$F$15</f>
        <v>#VALUE!</v>
      </c>
      <c r="D270" s="36" t="e">
        <f ca="1">SUMIFS(СВЦЭМ!$G$40:$G$783,СВЦЭМ!$A$40:$A$783,$A270,СВЦЭМ!$B$39:$B$789,D$261)+'СЕТ СН'!$F$15</f>
        <v>#VALUE!</v>
      </c>
      <c r="E270" s="36" t="e">
        <f ca="1">SUMIFS(СВЦЭМ!$G$40:$G$783,СВЦЭМ!$A$40:$A$783,$A270,СВЦЭМ!$B$39:$B$789,E$261)+'СЕТ СН'!$F$15</f>
        <v>#VALUE!</v>
      </c>
      <c r="F270" s="36" t="e">
        <f ca="1">SUMIFS(СВЦЭМ!$G$40:$G$783,СВЦЭМ!$A$40:$A$783,$A270,СВЦЭМ!$B$39:$B$789,F$261)+'СЕТ СН'!$F$15</f>
        <v>#VALUE!</v>
      </c>
      <c r="G270" s="36" t="e">
        <f ca="1">SUMIFS(СВЦЭМ!$G$40:$G$783,СВЦЭМ!$A$40:$A$783,$A270,СВЦЭМ!$B$39:$B$789,G$261)+'СЕТ СН'!$F$15</f>
        <v>#VALUE!</v>
      </c>
      <c r="H270" s="36" t="e">
        <f ca="1">SUMIFS(СВЦЭМ!$G$40:$G$783,СВЦЭМ!$A$40:$A$783,$A270,СВЦЭМ!$B$39:$B$789,H$261)+'СЕТ СН'!$F$15</f>
        <v>#VALUE!</v>
      </c>
      <c r="I270" s="36" t="e">
        <f ca="1">SUMIFS(СВЦЭМ!$G$40:$G$783,СВЦЭМ!$A$40:$A$783,$A270,СВЦЭМ!$B$39:$B$789,I$261)+'СЕТ СН'!$F$15</f>
        <v>#VALUE!</v>
      </c>
      <c r="J270" s="36" t="e">
        <f ca="1">SUMIFS(СВЦЭМ!$G$40:$G$783,СВЦЭМ!$A$40:$A$783,$A270,СВЦЭМ!$B$39:$B$789,J$261)+'СЕТ СН'!$F$15</f>
        <v>#VALUE!</v>
      </c>
      <c r="K270" s="36" t="e">
        <f ca="1">SUMIFS(СВЦЭМ!$G$40:$G$783,СВЦЭМ!$A$40:$A$783,$A270,СВЦЭМ!$B$39:$B$789,K$261)+'СЕТ СН'!$F$15</f>
        <v>#VALUE!</v>
      </c>
      <c r="L270" s="36" t="e">
        <f ca="1">SUMIFS(СВЦЭМ!$G$40:$G$783,СВЦЭМ!$A$40:$A$783,$A270,СВЦЭМ!$B$39:$B$789,L$261)+'СЕТ СН'!$F$15</f>
        <v>#VALUE!</v>
      </c>
      <c r="M270" s="36" t="e">
        <f ca="1">SUMIFS(СВЦЭМ!$G$40:$G$783,СВЦЭМ!$A$40:$A$783,$A270,СВЦЭМ!$B$39:$B$789,M$261)+'СЕТ СН'!$F$15</f>
        <v>#VALUE!</v>
      </c>
      <c r="N270" s="36" t="e">
        <f ca="1">SUMIFS(СВЦЭМ!$G$40:$G$783,СВЦЭМ!$A$40:$A$783,$A270,СВЦЭМ!$B$39:$B$789,N$261)+'СЕТ СН'!$F$15</f>
        <v>#VALUE!</v>
      </c>
      <c r="O270" s="36" t="e">
        <f ca="1">SUMIFS(СВЦЭМ!$G$40:$G$783,СВЦЭМ!$A$40:$A$783,$A270,СВЦЭМ!$B$39:$B$789,O$261)+'СЕТ СН'!$F$15</f>
        <v>#VALUE!</v>
      </c>
      <c r="P270" s="36" t="e">
        <f ca="1">SUMIFS(СВЦЭМ!$G$40:$G$783,СВЦЭМ!$A$40:$A$783,$A270,СВЦЭМ!$B$39:$B$789,P$261)+'СЕТ СН'!$F$15</f>
        <v>#VALUE!</v>
      </c>
      <c r="Q270" s="36" t="e">
        <f ca="1">SUMIFS(СВЦЭМ!$G$40:$G$783,СВЦЭМ!$A$40:$A$783,$A270,СВЦЭМ!$B$39:$B$789,Q$261)+'СЕТ СН'!$F$15</f>
        <v>#VALUE!</v>
      </c>
      <c r="R270" s="36" t="e">
        <f ca="1">SUMIFS(СВЦЭМ!$G$40:$G$783,СВЦЭМ!$A$40:$A$783,$A270,СВЦЭМ!$B$39:$B$789,R$261)+'СЕТ СН'!$F$15</f>
        <v>#VALUE!</v>
      </c>
      <c r="S270" s="36" t="e">
        <f ca="1">SUMIFS(СВЦЭМ!$G$40:$G$783,СВЦЭМ!$A$40:$A$783,$A270,СВЦЭМ!$B$39:$B$789,S$261)+'СЕТ СН'!$F$15</f>
        <v>#VALUE!</v>
      </c>
      <c r="T270" s="36" t="e">
        <f ca="1">SUMIFS(СВЦЭМ!$G$40:$G$783,СВЦЭМ!$A$40:$A$783,$A270,СВЦЭМ!$B$39:$B$789,T$261)+'СЕТ СН'!$F$15</f>
        <v>#VALUE!</v>
      </c>
      <c r="U270" s="36" t="e">
        <f ca="1">SUMIFS(СВЦЭМ!$G$40:$G$783,СВЦЭМ!$A$40:$A$783,$A270,СВЦЭМ!$B$39:$B$789,U$261)+'СЕТ СН'!$F$15</f>
        <v>#VALUE!</v>
      </c>
      <c r="V270" s="36" t="e">
        <f ca="1">SUMIFS(СВЦЭМ!$G$40:$G$783,СВЦЭМ!$A$40:$A$783,$A270,СВЦЭМ!$B$39:$B$789,V$261)+'СЕТ СН'!$F$15</f>
        <v>#VALUE!</v>
      </c>
      <c r="W270" s="36" t="e">
        <f ca="1">SUMIFS(СВЦЭМ!$G$40:$G$783,СВЦЭМ!$A$40:$A$783,$A270,СВЦЭМ!$B$39:$B$789,W$261)+'СЕТ СН'!$F$15</f>
        <v>#VALUE!</v>
      </c>
      <c r="X270" s="36" t="e">
        <f ca="1">SUMIFS(СВЦЭМ!$G$40:$G$783,СВЦЭМ!$A$40:$A$783,$A270,СВЦЭМ!$B$39:$B$789,X$261)+'СЕТ СН'!$F$15</f>
        <v>#VALUE!</v>
      </c>
      <c r="Y270" s="36" t="e">
        <f ca="1">SUMIFS(СВЦЭМ!$G$40:$G$783,СВЦЭМ!$A$40:$A$783,$A270,СВЦЭМ!$B$39:$B$789,Y$261)+'СЕТ СН'!$F$15</f>
        <v>#VALUE!</v>
      </c>
    </row>
    <row r="271" spans="1:32" ht="15.75" hidden="1" x14ac:dyDescent="0.2">
      <c r="A271" s="35">
        <f t="shared" si="7"/>
        <v>45636</v>
      </c>
      <c r="B271" s="36" t="e">
        <f ca="1">SUMIFS(СВЦЭМ!$G$40:$G$783,СВЦЭМ!$A$40:$A$783,$A271,СВЦЭМ!$B$39:$B$789,B$261)+'СЕТ СН'!$F$15</f>
        <v>#VALUE!</v>
      </c>
      <c r="C271" s="36" t="e">
        <f ca="1">SUMIFS(СВЦЭМ!$G$40:$G$783,СВЦЭМ!$A$40:$A$783,$A271,СВЦЭМ!$B$39:$B$789,C$261)+'СЕТ СН'!$F$15</f>
        <v>#VALUE!</v>
      </c>
      <c r="D271" s="36" t="e">
        <f ca="1">SUMIFS(СВЦЭМ!$G$40:$G$783,СВЦЭМ!$A$40:$A$783,$A271,СВЦЭМ!$B$39:$B$789,D$261)+'СЕТ СН'!$F$15</f>
        <v>#VALUE!</v>
      </c>
      <c r="E271" s="36" t="e">
        <f ca="1">SUMIFS(СВЦЭМ!$G$40:$G$783,СВЦЭМ!$A$40:$A$783,$A271,СВЦЭМ!$B$39:$B$789,E$261)+'СЕТ СН'!$F$15</f>
        <v>#VALUE!</v>
      </c>
      <c r="F271" s="36" t="e">
        <f ca="1">SUMIFS(СВЦЭМ!$G$40:$G$783,СВЦЭМ!$A$40:$A$783,$A271,СВЦЭМ!$B$39:$B$789,F$261)+'СЕТ СН'!$F$15</f>
        <v>#VALUE!</v>
      </c>
      <c r="G271" s="36" t="e">
        <f ca="1">SUMIFS(СВЦЭМ!$G$40:$G$783,СВЦЭМ!$A$40:$A$783,$A271,СВЦЭМ!$B$39:$B$789,G$261)+'СЕТ СН'!$F$15</f>
        <v>#VALUE!</v>
      </c>
      <c r="H271" s="36" t="e">
        <f ca="1">SUMIFS(СВЦЭМ!$G$40:$G$783,СВЦЭМ!$A$40:$A$783,$A271,СВЦЭМ!$B$39:$B$789,H$261)+'СЕТ СН'!$F$15</f>
        <v>#VALUE!</v>
      </c>
      <c r="I271" s="36" t="e">
        <f ca="1">SUMIFS(СВЦЭМ!$G$40:$G$783,СВЦЭМ!$A$40:$A$783,$A271,СВЦЭМ!$B$39:$B$789,I$261)+'СЕТ СН'!$F$15</f>
        <v>#VALUE!</v>
      </c>
      <c r="J271" s="36" t="e">
        <f ca="1">SUMIFS(СВЦЭМ!$G$40:$G$783,СВЦЭМ!$A$40:$A$783,$A271,СВЦЭМ!$B$39:$B$789,J$261)+'СЕТ СН'!$F$15</f>
        <v>#VALUE!</v>
      </c>
      <c r="K271" s="36" t="e">
        <f ca="1">SUMIFS(СВЦЭМ!$G$40:$G$783,СВЦЭМ!$A$40:$A$783,$A271,СВЦЭМ!$B$39:$B$789,K$261)+'СЕТ СН'!$F$15</f>
        <v>#VALUE!</v>
      </c>
      <c r="L271" s="36" t="e">
        <f ca="1">SUMIFS(СВЦЭМ!$G$40:$G$783,СВЦЭМ!$A$40:$A$783,$A271,СВЦЭМ!$B$39:$B$789,L$261)+'СЕТ СН'!$F$15</f>
        <v>#VALUE!</v>
      </c>
      <c r="M271" s="36" t="e">
        <f ca="1">SUMIFS(СВЦЭМ!$G$40:$G$783,СВЦЭМ!$A$40:$A$783,$A271,СВЦЭМ!$B$39:$B$789,M$261)+'СЕТ СН'!$F$15</f>
        <v>#VALUE!</v>
      </c>
      <c r="N271" s="36" t="e">
        <f ca="1">SUMIFS(СВЦЭМ!$G$40:$G$783,СВЦЭМ!$A$40:$A$783,$A271,СВЦЭМ!$B$39:$B$789,N$261)+'СЕТ СН'!$F$15</f>
        <v>#VALUE!</v>
      </c>
      <c r="O271" s="36" t="e">
        <f ca="1">SUMIFS(СВЦЭМ!$G$40:$G$783,СВЦЭМ!$A$40:$A$783,$A271,СВЦЭМ!$B$39:$B$789,O$261)+'СЕТ СН'!$F$15</f>
        <v>#VALUE!</v>
      </c>
      <c r="P271" s="36" t="e">
        <f ca="1">SUMIFS(СВЦЭМ!$G$40:$G$783,СВЦЭМ!$A$40:$A$783,$A271,СВЦЭМ!$B$39:$B$789,P$261)+'СЕТ СН'!$F$15</f>
        <v>#VALUE!</v>
      </c>
      <c r="Q271" s="36" t="e">
        <f ca="1">SUMIFS(СВЦЭМ!$G$40:$G$783,СВЦЭМ!$A$40:$A$783,$A271,СВЦЭМ!$B$39:$B$789,Q$261)+'СЕТ СН'!$F$15</f>
        <v>#VALUE!</v>
      </c>
      <c r="R271" s="36" t="e">
        <f ca="1">SUMIFS(СВЦЭМ!$G$40:$G$783,СВЦЭМ!$A$40:$A$783,$A271,СВЦЭМ!$B$39:$B$789,R$261)+'СЕТ СН'!$F$15</f>
        <v>#VALUE!</v>
      </c>
      <c r="S271" s="36" t="e">
        <f ca="1">SUMIFS(СВЦЭМ!$G$40:$G$783,СВЦЭМ!$A$40:$A$783,$A271,СВЦЭМ!$B$39:$B$789,S$261)+'СЕТ СН'!$F$15</f>
        <v>#VALUE!</v>
      </c>
      <c r="T271" s="36" t="e">
        <f ca="1">SUMIFS(СВЦЭМ!$G$40:$G$783,СВЦЭМ!$A$40:$A$783,$A271,СВЦЭМ!$B$39:$B$789,T$261)+'СЕТ СН'!$F$15</f>
        <v>#VALUE!</v>
      </c>
      <c r="U271" s="36" t="e">
        <f ca="1">SUMIFS(СВЦЭМ!$G$40:$G$783,СВЦЭМ!$A$40:$A$783,$A271,СВЦЭМ!$B$39:$B$789,U$261)+'СЕТ СН'!$F$15</f>
        <v>#VALUE!</v>
      </c>
      <c r="V271" s="36" t="e">
        <f ca="1">SUMIFS(СВЦЭМ!$G$40:$G$783,СВЦЭМ!$A$40:$A$783,$A271,СВЦЭМ!$B$39:$B$789,V$261)+'СЕТ СН'!$F$15</f>
        <v>#VALUE!</v>
      </c>
      <c r="W271" s="36" t="e">
        <f ca="1">SUMIFS(СВЦЭМ!$G$40:$G$783,СВЦЭМ!$A$40:$A$783,$A271,СВЦЭМ!$B$39:$B$789,W$261)+'СЕТ СН'!$F$15</f>
        <v>#VALUE!</v>
      </c>
      <c r="X271" s="36" t="e">
        <f ca="1">SUMIFS(СВЦЭМ!$G$40:$G$783,СВЦЭМ!$A$40:$A$783,$A271,СВЦЭМ!$B$39:$B$789,X$261)+'СЕТ СН'!$F$15</f>
        <v>#VALUE!</v>
      </c>
      <c r="Y271" s="36" t="e">
        <f ca="1">SUMIFS(СВЦЭМ!$G$40:$G$783,СВЦЭМ!$A$40:$A$783,$A271,СВЦЭМ!$B$39:$B$789,Y$261)+'СЕТ СН'!$F$15</f>
        <v>#VALUE!</v>
      </c>
    </row>
    <row r="272" spans="1:32" ht="15.75" hidden="1" x14ac:dyDescent="0.2">
      <c r="A272" s="35">
        <f t="shared" si="7"/>
        <v>45637</v>
      </c>
      <c r="B272" s="36" t="e">
        <f ca="1">SUMIFS(СВЦЭМ!$G$40:$G$783,СВЦЭМ!$A$40:$A$783,$A272,СВЦЭМ!$B$39:$B$789,B$261)+'СЕТ СН'!$F$15</f>
        <v>#VALUE!</v>
      </c>
      <c r="C272" s="36" t="e">
        <f ca="1">SUMIFS(СВЦЭМ!$G$40:$G$783,СВЦЭМ!$A$40:$A$783,$A272,СВЦЭМ!$B$39:$B$789,C$261)+'СЕТ СН'!$F$15</f>
        <v>#VALUE!</v>
      </c>
      <c r="D272" s="36" t="e">
        <f ca="1">SUMIFS(СВЦЭМ!$G$40:$G$783,СВЦЭМ!$A$40:$A$783,$A272,СВЦЭМ!$B$39:$B$789,D$261)+'СЕТ СН'!$F$15</f>
        <v>#VALUE!</v>
      </c>
      <c r="E272" s="36" t="e">
        <f ca="1">SUMIFS(СВЦЭМ!$G$40:$G$783,СВЦЭМ!$A$40:$A$783,$A272,СВЦЭМ!$B$39:$B$789,E$261)+'СЕТ СН'!$F$15</f>
        <v>#VALUE!</v>
      </c>
      <c r="F272" s="36" t="e">
        <f ca="1">SUMIFS(СВЦЭМ!$G$40:$G$783,СВЦЭМ!$A$40:$A$783,$A272,СВЦЭМ!$B$39:$B$789,F$261)+'СЕТ СН'!$F$15</f>
        <v>#VALUE!</v>
      </c>
      <c r="G272" s="36" t="e">
        <f ca="1">SUMIFS(СВЦЭМ!$G$40:$G$783,СВЦЭМ!$A$40:$A$783,$A272,СВЦЭМ!$B$39:$B$789,G$261)+'СЕТ СН'!$F$15</f>
        <v>#VALUE!</v>
      </c>
      <c r="H272" s="36" t="e">
        <f ca="1">SUMIFS(СВЦЭМ!$G$40:$G$783,СВЦЭМ!$A$40:$A$783,$A272,СВЦЭМ!$B$39:$B$789,H$261)+'СЕТ СН'!$F$15</f>
        <v>#VALUE!</v>
      </c>
      <c r="I272" s="36" t="e">
        <f ca="1">SUMIFS(СВЦЭМ!$G$40:$G$783,СВЦЭМ!$A$40:$A$783,$A272,СВЦЭМ!$B$39:$B$789,I$261)+'СЕТ СН'!$F$15</f>
        <v>#VALUE!</v>
      </c>
      <c r="J272" s="36" t="e">
        <f ca="1">SUMIFS(СВЦЭМ!$G$40:$G$783,СВЦЭМ!$A$40:$A$783,$A272,СВЦЭМ!$B$39:$B$789,J$261)+'СЕТ СН'!$F$15</f>
        <v>#VALUE!</v>
      </c>
      <c r="K272" s="36" t="e">
        <f ca="1">SUMIFS(СВЦЭМ!$G$40:$G$783,СВЦЭМ!$A$40:$A$783,$A272,СВЦЭМ!$B$39:$B$789,K$261)+'СЕТ СН'!$F$15</f>
        <v>#VALUE!</v>
      </c>
      <c r="L272" s="36" t="e">
        <f ca="1">SUMIFS(СВЦЭМ!$G$40:$G$783,СВЦЭМ!$A$40:$A$783,$A272,СВЦЭМ!$B$39:$B$789,L$261)+'СЕТ СН'!$F$15</f>
        <v>#VALUE!</v>
      </c>
      <c r="M272" s="36" t="e">
        <f ca="1">SUMIFS(СВЦЭМ!$G$40:$G$783,СВЦЭМ!$A$40:$A$783,$A272,СВЦЭМ!$B$39:$B$789,M$261)+'СЕТ СН'!$F$15</f>
        <v>#VALUE!</v>
      </c>
      <c r="N272" s="36" t="e">
        <f ca="1">SUMIFS(СВЦЭМ!$G$40:$G$783,СВЦЭМ!$A$40:$A$783,$A272,СВЦЭМ!$B$39:$B$789,N$261)+'СЕТ СН'!$F$15</f>
        <v>#VALUE!</v>
      </c>
      <c r="O272" s="36" t="e">
        <f ca="1">SUMIFS(СВЦЭМ!$G$40:$G$783,СВЦЭМ!$A$40:$A$783,$A272,СВЦЭМ!$B$39:$B$789,O$261)+'СЕТ СН'!$F$15</f>
        <v>#VALUE!</v>
      </c>
      <c r="P272" s="36" t="e">
        <f ca="1">SUMIFS(СВЦЭМ!$G$40:$G$783,СВЦЭМ!$A$40:$A$783,$A272,СВЦЭМ!$B$39:$B$789,P$261)+'СЕТ СН'!$F$15</f>
        <v>#VALUE!</v>
      </c>
      <c r="Q272" s="36" t="e">
        <f ca="1">SUMIFS(СВЦЭМ!$G$40:$G$783,СВЦЭМ!$A$40:$A$783,$A272,СВЦЭМ!$B$39:$B$789,Q$261)+'СЕТ СН'!$F$15</f>
        <v>#VALUE!</v>
      </c>
      <c r="R272" s="36" t="e">
        <f ca="1">SUMIFS(СВЦЭМ!$G$40:$G$783,СВЦЭМ!$A$40:$A$783,$A272,СВЦЭМ!$B$39:$B$789,R$261)+'СЕТ СН'!$F$15</f>
        <v>#VALUE!</v>
      </c>
      <c r="S272" s="36" t="e">
        <f ca="1">SUMIFS(СВЦЭМ!$G$40:$G$783,СВЦЭМ!$A$40:$A$783,$A272,СВЦЭМ!$B$39:$B$789,S$261)+'СЕТ СН'!$F$15</f>
        <v>#VALUE!</v>
      </c>
      <c r="T272" s="36" t="e">
        <f ca="1">SUMIFS(СВЦЭМ!$G$40:$G$783,СВЦЭМ!$A$40:$A$783,$A272,СВЦЭМ!$B$39:$B$789,T$261)+'СЕТ СН'!$F$15</f>
        <v>#VALUE!</v>
      </c>
      <c r="U272" s="36" t="e">
        <f ca="1">SUMIFS(СВЦЭМ!$G$40:$G$783,СВЦЭМ!$A$40:$A$783,$A272,СВЦЭМ!$B$39:$B$789,U$261)+'СЕТ СН'!$F$15</f>
        <v>#VALUE!</v>
      </c>
      <c r="V272" s="36" t="e">
        <f ca="1">SUMIFS(СВЦЭМ!$G$40:$G$783,СВЦЭМ!$A$40:$A$783,$A272,СВЦЭМ!$B$39:$B$789,V$261)+'СЕТ СН'!$F$15</f>
        <v>#VALUE!</v>
      </c>
      <c r="W272" s="36" t="e">
        <f ca="1">SUMIFS(СВЦЭМ!$G$40:$G$783,СВЦЭМ!$A$40:$A$783,$A272,СВЦЭМ!$B$39:$B$789,W$261)+'СЕТ СН'!$F$15</f>
        <v>#VALUE!</v>
      </c>
      <c r="X272" s="36" t="e">
        <f ca="1">SUMIFS(СВЦЭМ!$G$40:$G$783,СВЦЭМ!$A$40:$A$783,$A272,СВЦЭМ!$B$39:$B$789,X$261)+'СЕТ СН'!$F$15</f>
        <v>#VALUE!</v>
      </c>
      <c r="Y272" s="36" t="e">
        <f ca="1">SUMIFS(СВЦЭМ!$G$40:$G$783,СВЦЭМ!$A$40:$A$783,$A272,СВЦЭМ!$B$39:$B$789,Y$261)+'СЕТ СН'!$F$15</f>
        <v>#VALUE!</v>
      </c>
    </row>
    <row r="273" spans="1:25" ht="15.75" hidden="1" x14ac:dyDescent="0.2">
      <c r="A273" s="35">
        <f t="shared" si="7"/>
        <v>45638</v>
      </c>
      <c r="B273" s="36" t="e">
        <f ca="1">SUMIFS(СВЦЭМ!$G$40:$G$783,СВЦЭМ!$A$40:$A$783,$A273,СВЦЭМ!$B$39:$B$789,B$261)+'СЕТ СН'!$F$15</f>
        <v>#VALUE!</v>
      </c>
      <c r="C273" s="36" t="e">
        <f ca="1">SUMIFS(СВЦЭМ!$G$40:$G$783,СВЦЭМ!$A$40:$A$783,$A273,СВЦЭМ!$B$39:$B$789,C$261)+'СЕТ СН'!$F$15</f>
        <v>#VALUE!</v>
      </c>
      <c r="D273" s="36" t="e">
        <f ca="1">SUMIFS(СВЦЭМ!$G$40:$G$783,СВЦЭМ!$A$40:$A$783,$A273,СВЦЭМ!$B$39:$B$789,D$261)+'СЕТ СН'!$F$15</f>
        <v>#VALUE!</v>
      </c>
      <c r="E273" s="36" t="e">
        <f ca="1">SUMIFS(СВЦЭМ!$G$40:$G$783,СВЦЭМ!$A$40:$A$783,$A273,СВЦЭМ!$B$39:$B$789,E$261)+'СЕТ СН'!$F$15</f>
        <v>#VALUE!</v>
      </c>
      <c r="F273" s="36" t="e">
        <f ca="1">SUMIFS(СВЦЭМ!$G$40:$G$783,СВЦЭМ!$A$40:$A$783,$A273,СВЦЭМ!$B$39:$B$789,F$261)+'СЕТ СН'!$F$15</f>
        <v>#VALUE!</v>
      </c>
      <c r="G273" s="36" t="e">
        <f ca="1">SUMIFS(СВЦЭМ!$G$40:$G$783,СВЦЭМ!$A$40:$A$783,$A273,СВЦЭМ!$B$39:$B$789,G$261)+'СЕТ СН'!$F$15</f>
        <v>#VALUE!</v>
      </c>
      <c r="H273" s="36" t="e">
        <f ca="1">SUMIFS(СВЦЭМ!$G$40:$G$783,СВЦЭМ!$A$40:$A$783,$A273,СВЦЭМ!$B$39:$B$789,H$261)+'СЕТ СН'!$F$15</f>
        <v>#VALUE!</v>
      </c>
      <c r="I273" s="36" t="e">
        <f ca="1">SUMIFS(СВЦЭМ!$G$40:$G$783,СВЦЭМ!$A$40:$A$783,$A273,СВЦЭМ!$B$39:$B$789,I$261)+'СЕТ СН'!$F$15</f>
        <v>#VALUE!</v>
      </c>
      <c r="J273" s="36" t="e">
        <f ca="1">SUMIFS(СВЦЭМ!$G$40:$G$783,СВЦЭМ!$A$40:$A$783,$A273,СВЦЭМ!$B$39:$B$789,J$261)+'СЕТ СН'!$F$15</f>
        <v>#VALUE!</v>
      </c>
      <c r="K273" s="36" t="e">
        <f ca="1">SUMIFS(СВЦЭМ!$G$40:$G$783,СВЦЭМ!$A$40:$A$783,$A273,СВЦЭМ!$B$39:$B$789,K$261)+'СЕТ СН'!$F$15</f>
        <v>#VALUE!</v>
      </c>
      <c r="L273" s="36" t="e">
        <f ca="1">SUMIFS(СВЦЭМ!$G$40:$G$783,СВЦЭМ!$A$40:$A$783,$A273,СВЦЭМ!$B$39:$B$789,L$261)+'СЕТ СН'!$F$15</f>
        <v>#VALUE!</v>
      </c>
      <c r="M273" s="36" t="e">
        <f ca="1">SUMIFS(СВЦЭМ!$G$40:$G$783,СВЦЭМ!$A$40:$A$783,$A273,СВЦЭМ!$B$39:$B$789,M$261)+'СЕТ СН'!$F$15</f>
        <v>#VALUE!</v>
      </c>
      <c r="N273" s="36" t="e">
        <f ca="1">SUMIFS(СВЦЭМ!$G$40:$G$783,СВЦЭМ!$A$40:$A$783,$A273,СВЦЭМ!$B$39:$B$789,N$261)+'СЕТ СН'!$F$15</f>
        <v>#VALUE!</v>
      </c>
      <c r="O273" s="36" t="e">
        <f ca="1">SUMIFS(СВЦЭМ!$G$40:$G$783,СВЦЭМ!$A$40:$A$783,$A273,СВЦЭМ!$B$39:$B$789,O$261)+'СЕТ СН'!$F$15</f>
        <v>#VALUE!</v>
      </c>
      <c r="P273" s="36" t="e">
        <f ca="1">SUMIFS(СВЦЭМ!$G$40:$G$783,СВЦЭМ!$A$40:$A$783,$A273,СВЦЭМ!$B$39:$B$789,P$261)+'СЕТ СН'!$F$15</f>
        <v>#VALUE!</v>
      </c>
      <c r="Q273" s="36" t="e">
        <f ca="1">SUMIFS(СВЦЭМ!$G$40:$G$783,СВЦЭМ!$A$40:$A$783,$A273,СВЦЭМ!$B$39:$B$789,Q$261)+'СЕТ СН'!$F$15</f>
        <v>#VALUE!</v>
      </c>
      <c r="R273" s="36" t="e">
        <f ca="1">SUMIFS(СВЦЭМ!$G$40:$G$783,СВЦЭМ!$A$40:$A$783,$A273,СВЦЭМ!$B$39:$B$789,R$261)+'СЕТ СН'!$F$15</f>
        <v>#VALUE!</v>
      </c>
      <c r="S273" s="36" t="e">
        <f ca="1">SUMIFS(СВЦЭМ!$G$40:$G$783,СВЦЭМ!$A$40:$A$783,$A273,СВЦЭМ!$B$39:$B$789,S$261)+'СЕТ СН'!$F$15</f>
        <v>#VALUE!</v>
      </c>
      <c r="T273" s="36" t="e">
        <f ca="1">SUMIFS(СВЦЭМ!$G$40:$G$783,СВЦЭМ!$A$40:$A$783,$A273,СВЦЭМ!$B$39:$B$789,T$261)+'СЕТ СН'!$F$15</f>
        <v>#VALUE!</v>
      </c>
      <c r="U273" s="36" t="e">
        <f ca="1">SUMIFS(СВЦЭМ!$G$40:$G$783,СВЦЭМ!$A$40:$A$783,$A273,СВЦЭМ!$B$39:$B$789,U$261)+'СЕТ СН'!$F$15</f>
        <v>#VALUE!</v>
      </c>
      <c r="V273" s="36" t="e">
        <f ca="1">SUMIFS(СВЦЭМ!$G$40:$G$783,СВЦЭМ!$A$40:$A$783,$A273,СВЦЭМ!$B$39:$B$789,V$261)+'СЕТ СН'!$F$15</f>
        <v>#VALUE!</v>
      </c>
      <c r="W273" s="36" t="e">
        <f ca="1">SUMIFS(СВЦЭМ!$G$40:$G$783,СВЦЭМ!$A$40:$A$783,$A273,СВЦЭМ!$B$39:$B$789,W$261)+'СЕТ СН'!$F$15</f>
        <v>#VALUE!</v>
      </c>
      <c r="X273" s="36" t="e">
        <f ca="1">SUMIFS(СВЦЭМ!$G$40:$G$783,СВЦЭМ!$A$40:$A$783,$A273,СВЦЭМ!$B$39:$B$789,X$261)+'СЕТ СН'!$F$15</f>
        <v>#VALUE!</v>
      </c>
      <c r="Y273" s="36" t="e">
        <f ca="1">SUMIFS(СВЦЭМ!$G$40:$G$783,СВЦЭМ!$A$40:$A$783,$A273,СВЦЭМ!$B$39:$B$789,Y$261)+'СЕТ СН'!$F$15</f>
        <v>#VALUE!</v>
      </c>
    </row>
    <row r="274" spans="1:25" ht="15.75" hidden="1" x14ac:dyDescent="0.2">
      <c r="A274" s="35">
        <f t="shared" si="7"/>
        <v>45639</v>
      </c>
      <c r="B274" s="36" t="e">
        <f ca="1">SUMIFS(СВЦЭМ!$G$40:$G$783,СВЦЭМ!$A$40:$A$783,$A274,СВЦЭМ!$B$39:$B$789,B$261)+'СЕТ СН'!$F$15</f>
        <v>#VALUE!</v>
      </c>
      <c r="C274" s="36" t="e">
        <f ca="1">SUMIFS(СВЦЭМ!$G$40:$G$783,СВЦЭМ!$A$40:$A$783,$A274,СВЦЭМ!$B$39:$B$789,C$261)+'СЕТ СН'!$F$15</f>
        <v>#VALUE!</v>
      </c>
      <c r="D274" s="36" t="e">
        <f ca="1">SUMIFS(СВЦЭМ!$G$40:$G$783,СВЦЭМ!$A$40:$A$783,$A274,СВЦЭМ!$B$39:$B$789,D$261)+'СЕТ СН'!$F$15</f>
        <v>#VALUE!</v>
      </c>
      <c r="E274" s="36" t="e">
        <f ca="1">SUMIFS(СВЦЭМ!$G$40:$G$783,СВЦЭМ!$A$40:$A$783,$A274,СВЦЭМ!$B$39:$B$789,E$261)+'СЕТ СН'!$F$15</f>
        <v>#VALUE!</v>
      </c>
      <c r="F274" s="36" t="e">
        <f ca="1">SUMIFS(СВЦЭМ!$G$40:$G$783,СВЦЭМ!$A$40:$A$783,$A274,СВЦЭМ!$B$39:$B$789,F$261)+'СЕТ СН'!$F$15</f>
        <v>#VALUE!</v>
      </c>
      <c r="G274" s="36" t="e">
        <f ca="1">SUMIFS(СВЦЭМ!$G$40:$G$783,СВЦЭМ!$A$40:$A$783,$A274,СВЦЭМ!$B$39:$B$789,G$261)+'СЕТ СН'!$F$15</f>
        <v>#VALUE!</v>
      </c>
      <c r="H274" s="36" t="e">
        <f ca="1">SUMIFS(СВЦЭМ!$G$40:$G$783,СВЦЭМ!$A$40:$A$783,$A274,СВЦЭМ!$B$39:$B$789,H$261)+'СЕТ СН'!$F$15</f>
        <v>#VALUE!</v>
      </c>
      <c r="I274" s="36" t="e">
        <f ca="1">SUMIFS(СВЦЭМ!$G$40:$G$783,СВЦЭМ!$A$40:$A$783,$A274,СВЦЭМ!$B$39:$B$789,I$261)+'СЕТ СН'!$F$15</f>
        <v>#VALUE!</v>
      </c>
      <c r="J274" s="36" t="e">
        <f ca="1">SUMIFS(СВЦЭМ!$G$40:$G$783,СВЦЭМ!$A$40:$A$783,$A274,СВЦЭМ!$B$39:$B$789,J$261)+'СЕТ СН'!$F$15</f>
        <v>#VALUE!</v>
      </c>
      <c r="K274" s="36" t="e">
        <f ca="1">SUMIFS(СВЦЭМ!$G$40:$G$783,СВЦЭМ!$A$40:$A$783,$A274,СВЦЭМ!$B$39:$B$789,K$261)+'СЕТ СН'!$F$15</f>
        <v>#VALUE!</v>
      </c>
      <c r="L274" s="36" t="e">
        <f ca="1">SUMIFS(СВЦЭМ!$G$40:$G$783,СВЦЭМ!$A$40:$A$783,$A274,СВЦЭМ!$B$39:$B$789,L$261)+'СЕТ СН'!$F$15</f>
        <v>#VALUE!</v>
      </c>
      <c r="M274" s="36" t="e">
        <f ca="1">SUMIFS(СВЦЭМ!$G$40:$G$783,СВЦЭМ!$A$40:$A$783,$A274,СВЦЭМ!$B$39:$B$789,M$261)+'СЕТ СН'!$F$15</f>
        <v>#VALUE!</v>
      </c>
      <c r="N274" s="36" t="e">
        <f ca="1">SUMIFS(СВЦЭМ!$G$40:$G$783,СВЦЭМ!$A$40:$A$783,$A274,СВЦЭМ!$B$39:$B$789,N$261)+'СЕТ СН'!$F$15</f>
        <v>#VALUE!</v>
      </c>
      <c r="O274" s="36" t="e">
        <f ca="1">SUMIFS(СВЦЭМ!$G$40:$G$783,СВЦЭМ!$A$40:$A$783,$A274,СВЦЭМ!$B$39:$B$789,O$261)+'СЕТ СН'!$F$15</f>
        <v>#VALUE!</v>
      </c>
      <c r="P274" s="36" t="e">
        <f ca="1">SUMIFS(СВЦЭМ!$G$40:$G$783,СВЦЭМ!$A$40:$A$783,$A274,СВЦЭМ!$B$39:$B$789,P$261)+'СЕТ СН'!$F$15</f>
        <v>#VALUE!</v>
      </c>
      <c r="Q274" s="36" t="e">
        <f ca="1">SUMIFS(СВЦЭМ!$G$40:$G$783,СВЦЭМ!$A$40:$A$783,$A274,СВЦЭМ!$B$39:$B$789,Q$261)+'СЕТ СН'!$F$15</f>
        <v>#VALUE!</v>
      </c>
      <c r="R274" s="36" t="e">
        <f ca="1">SUMIFS(СВЦЭМ!$G$40:$G$783,СВЦЭМ!$A$40:$A$783,$A274,СВЦЭМ!$B$39:$B$789,R$261)+'СЕТ СН'!$F$15</f>
        <v>#VALUE!</v>
      </c>
      <c r="S274" s="36" t="e">
        <f ca="1">SUMIFS(СВЦЭМ!$G$40:$G$783,СВЦЭМ!$A$40:$A$783,$A274,СВЦЭМ!$B$39:$B$789,S$261)+'СЕТ СН'!$F$15</f>
        <v>#VALUE!</v>
      </c>
      <c r="T274" s="36" t="e">
        <f ca="1">SUMIFS(СВЦЭМ!$G$40:$G$783,СВЦЭМ!$A$40:$A$783,$A274,СВЦЭМ!$B$39:$B$789,T$261)+'СЕТ СН'!$F$15</f>
        <v>#VALUE!</v>
      </c>
      <c r="U274" s="36" t="e">
        <f ca="1">SUMIFS(СВЦЭМ!$G$40:$G$783,СВЦЭМ!$A$40:$A$783,$A274,СВЦЭМ!$B$39:$B$789,U$261)+'СЕТ СН'!$F$15</f>
        <v>#VALUE!</v>
      </c>
      <c r="V274" s="36" t="e">
        <f ca="1">SUMIFS(СВЦЭМ!$G$40:$G$783,СВЦЭМ!$A$40:$A$783,$A274,СВЦЭМ!$B$39:$B$789,V$261)+'СЕТ СН'!$F$15</f>
        <v>#VALUE!</v>
      </c>
      <c r="W274" s="36" t="e">
        <f ca="1">SUMIFS(СВЦЭМ!$G$40:$G$783,СВЦЭМ!$A$40:$A$783,$A274,СВЦЭМ!$B$39:$B$789,W$261)+'СЕТ СН'!$F$15</f>
        <v>#VALUE!</v>
      </c>
      <c r="X274" s="36" t="e">
        <f ca="1">SUMIFS(СВЦЭМ!$G$40:$G$783,СВЦЭМ!$A$40:$A$783,$A274,СВЦЭМ!$B$39:$B$789,X$261)+'СЕТ СН'!$F$15</f>
        <v>#VALUE!</v>
      </c>
      <c r="Y274" s="36" t="e">
        <f ca="1">SUMIFS(СВЦЭМ!$G$40:$G$783,СВЦЭМ!$A$40:$A$783,$A274,СВЦЭМ!$B$39:$B$789,Y$261)+'СЕТ СН'!$F$15</f>
        <v>#VALUE!</v>
      </c>
    </row>
    <row r="275" spans="1:25" ht="15.75" hidden="1" x14ac:dyDescent="0.2">
      <c r="A275" s="35">
        <f t="shared" si="7"/>
        <v>45640</v>
      </c>
      <c r="B275" s="36" t="e">
        <f ca="1">SUMIFS(СВЦЭМ!$G$40:$G$783,СВЦЭМ!$A$40:$A$783,$A275,СВЦЭМ!$B$39:$B$789,B$261)+'СЕТ СН'!$F$15</f>
        <v>#VALUE!</v>
      </c>
      <c r="C275" s="36" t="e">
        <f ca="1">SUMIFS(СВЦЭМ!$G$40:$G$783,СВЦЭМ!$A$40:$A$783,$A275,СВЦЭМ!$B$39:$B$789,C$261)+'СЕТ СН'!$F$15</f>
        <v>#VALUE!</v>
      </c>
      <c r="D275" s="36" t="e">
        <f ca="1">SUMIFS(СВЦЭМ!$G$40:$G$783,СВЦЭМ!$A$40:$A$783,$A275,СВЦЭМ!$B$39:$B$789,D$261)+'СЕТ СН'!$F$15</f>
        <v>#VALUE!</v>
      </c>
      <c r="E275" s="36" t="e">
        <f ca="1">SUMIFS(СВЦЭМ!$G$40:$G$783,СВЦЭМ!$A$40:$A$783,$A275,СВЦЭМ!$B$39:$B$789,E$261)+'СЕТ СН'!$F$15</f>
        <v>#VALUE!</v>
      </c>
      <c r="F275" s="36" t="e">
        <f ca="1">SUMIFS(СВЦЭМ!$G$40:$G$783,СВЦЭМ!$A$40:$A$783,$A275,СВЦЭМ!$B$39:$B$789,F$261)+'СЕТ СН'!$F$15</f>
        <v>#VALUE!</v>
      </c>
      <c r="G275" s="36" t="e">
        <f ca="1">SUMIFS(СВЦЭМ!$G$40:$G$783,СВЦЭМ!$A$40:$A$783,$A275,СВЦЭМ!$B$39:$B$789,G$261)+'СЕТ СН'!$F$15</f>
        <v>#VALUE!</v>
      </c>
      <c r="H275" s="36" t="e">
        <f ca="1">SUMIFS(СВЦЭМ!$G$40:$G$783,СВЦЭМ!$A$40:$A$783,$A275,СВЦЭМ!$B$39:$B$789,H$261)+'СЕТ СН'!$F$15</f>
        <v>#VALUE!</v>
      </c>
      <c r="I275" s="36" t="e">
        <f ca="1">SUMIFS(СВЦЭМ!$G$40:$G$783,СВЦЭМ!$A$40:$A$783,$A275,СВЦЭМ!$B$39:$B$789,I$261)+'СЕТ СН'!$F$15</f>
        <v>#VALUE!</v>
      </c>
      <c r="J275" s="36" t="e">
        <f ca="1">SUMIFS(СВЦЭМ!$G$40:$G$783,СВЦЭМ!$A$40:$A$783,$A275,СВЦЭМ!$B$39:$B$789,J$261)+'СЕТ СН'!$F$15</f>
        <v>#VALUE!</v>
      </c>
      <c r="K275" s="36" t="e">
        <f ca="1">SUMIFS(СВЦЭМ!$G$40:$G$783,СВЦЭМ!$A$40:$A$783,$A275,СВЦЭМ!$B$39:$B$789,K$261)+'СЕТ СН'!$F$15</f>
        <v>#VALUE!</v>
      </c>
      <c r="L275" s="36" t="e">
        <f ca="1">SUMIFS(СВЦЭМ!$G$40:$G$783,СВЦЭМ!$A$40:$A$783,$A275,СВЦЭМ!$B$39:$B$789,L$261)+'СЕТ СН'!$F$15</f>
        <v>#VALUE!</v>
      </c>
      <c r="M275" s="36" t="e">
        <f ca="1">SUMIFS(СВЦЭМ!$G$40:$G$783,СВЦЭМ!$A$40:$A$783,$A275,СВЦЭМ!$B$39:$B$789,M$261)+'СЕТ СН'!$F$15</f>
        <v>#VALUE!</v>
      </c>
      <c r="N275" s="36" t="e">
        <f ca="1">SUMIFS(СВЦЭМ!$G$40:$G$783,СВЦЭМ!$A$40:$A$783,$A275,СВЦЭМ!$B$39:$B$789,N$261)+'СЕТ СН'!$F$15</f>
        <v>#VALUE!</v>
      </c>
      <c r="O275" s="36" t="e">
        <f ca="1">SUMIFS(СВЦЭМ!$G$40:$G$783,СВЦЭМ!$A$40:$A$783,$A275,СВЦЭМ!$B$39:$B$789,O$261)+'СЕТ СН'!$F$15</f>
        <v>#VALUE!</v>
      </c>
      <c r="P275" s="36" t="e">
        <f ca="1">SUMIFS(СВЦЭМ!$G$40:$G$783,СВЦЭМ!$A$40:$A$783,$A275,СВЦЭМ!$B$39:$B$789,P$261)+'СЕТ СН'!$F$15</f>
        <v>#VALUE!</v>
      </c>
      <c r="Q275" s="36" t="e">
        <f ca="1">SUMIFS(СВЦЭМ!$G$40:$G$783,СВЦЭМ!$A$40:$A$783,$A275,СВЦЭМ!$B$39:$B$789,Q$261)+'СЕТ СН'!$F$15</f>
        <v>#VALUE!</v>
      </c>
      <c r="R275" s="36" t="e">
        <f ca="1">SUMIFS(СВЦЭМ!$G$40:$G$783,СВЦЭМ!$A$40:$A$783,$A275,СВЦЭМ!$B$39:$B$789,R$261)+'СЕТ СН'!$F$15</f>
        <v>#VALUE!</v>
      </c>
      <c r="S275" s="36" t="e">
        <f ca="1">SUMIFS(СВЦЭМ!$G$40:$G$783,СВЦЭМ!$A$40:$A$783,$A275,СВЦЭМ!$B$39:$B$789,S$261)+'СЕТ СН'!$F$15</f>
        <v>#VALUE!</v>
      </c>
      <c r="T275" s="36" t="e">
        <f ca="1">SUMIFS(СВЦЭМ!$G$40:$G$783,СВЦЭМ!$A$40:$A$783,$A275,СВЦЭМ!$B$39:$B$789,T$261)+'СЕТ СН'!$F$15</f>
        <v>#VALUE!</v>
      </c>
      <c r="U275" s="36" t="e">
        <f ca="1">SUMIFS(СВЦЭМ!$G$40:$G$783,СВЦЭМ!$A$40:$A$783,$A275,СВЦЭМ!$B$39:$B$789,U$261)+'СЕТ СН'!$F$15</f>
        <v>#VALUE!</v>
      </c>
      <c r="V275" s="36" t="e">
        <f ca="1">SUMIFS(СВЦЭМ!$G$40:$G$783,СВЦЭМ!$A$40:$A$783,$A275,СВЦЭМ!$B$39:$B$789,V$261)+'СЕТ СН'!$F$15</f>
        <v>#VALUE!</v>
      </c>
      <c r="W275" s="36" t="e">
        <f ca="1">SUMIFS(СВЦЭМ!$G$40:$G$783,СВЦЭМ!$A$40:$A$783,$A275,СВЦЭМ!$B$39:$B$789,W$261)+'СЕТ СН'!$F$15</f>
        <v>#VALUE!</v>
      </c>
      <c r="X275" s="36" t="e">
        <f ca="1">SUMIFS(СВЦЭМ!$G$40:$G$783,СВЦЭМ!$A$40:$A$783,$A275,СВЦЭМ!$B$39:$B$789,X$261)+'СЕТ СН'!$F$15</f>
        <v>#VALUE!</v>
      </c>
      <c r="Y275" s="36" t="e">
        <f ca="1">SUMIFS(СВЦЭМ!$G$40:$G$783,СВЦЭМ!$A$40:$A$783,$A275,СВЦЭМ!$B$39:$B$789,Y$261)+'СЕТ СН'!$F$15</f>
        <v>#VALUE!</v>
      </c>
    </row>
    <row r="276" spans="1:25" ht="15.75" hidden="1" x14ac:dyDescent="0.2">
      <c r="A276" s="35">
        <f t="shared" si="7"/>
        <v>45641</v>
      </c>
      <c r="B276" s="36" t="e">
        <f ca="1">SUMIFS(СВЦЭМ!$G$40:$G$783,СВЦЭМ!$A$40:$A$783,$A276,СВЦЭМ!$B$39:$B$789,B$261)+'СЕТ СН'!$F$15</f>
        <v>#VALUE!</v>
      </c>
      <c r="C276" s="36" t="e">
        <f ca="1">SUMIFS(СВЦЭМ!$G$40:$G$783,СВЦЭМ!$A$40:$A$783,$A276,СВЦЭМ!$B$39:$B$789,C$261)+'СЕТ СН'!$F$15</f>
        <v>#VALUE!</v>
      </c>
      <c r="D276" s="36" t="e">
        <f ca="1">SUMIFS(СВЦЭМ!$G$40:$G$783,СВЦЭМ!$A$40:$A$783,$A276,СВЦЭМ!$B$39:$B$789,D$261)+'СЕТ СН'!$F$15</f>
        <v>#VALUE!</v>
      </c>
      <c r="E276" s="36" t="e">
        <f ca="1">SUMIFS(СВЦЭМ!$G$40:$G$783,СВЦЭМ!$A$40:$A$783,$A276,СВЦЭМ!$B$39:$B$789,E$261)+'СЕТ СН'!$F$15</f>
        <v>#VALUE!</v>
      </c>
      <c r="F276" s="36" t="e">
        <f ca="1">SUMIFS(СВЦЭМ!$G$40:$G$783,СВЦЭМ!$A$40:$A$783,$A276,СВЦЭМ!$B$39:$B$789,F$261)+'СЕТ СН'!$F$15</f>
        <v>#VALUE!</v>
      </c>
      <c r="G276" s="36" t="e">
        <f ca="1">SUMIFS(СВЦЭМ!$G$40:$G$783,СВЦЭМ!$A$40:$A$783,$A276,СВЦЭМ!$B$39:$B$789,G$261)+'СЕТ СН'!$F$15</f>
        <v>#VALUE!</v>
      </c>
      <c r="H276" s="36" t="e">
        <f ca="1">SUMIFS(СВЦЭМ!$G$40:$G$783,СВЦЭМ!$A$40:$A$783,$A276,СВЦЭМ!$B$39:$B$789,H$261)+'СЕТ СН'!$F$15</f>
        <v>#VALUE!</v>
      </c>
      <c r="I276" s="36" t="e">
        <f ca="1">SUMIFS(СВЦЭМ!$G$40:$G$783,СВЦЭМ!$A$40:$A$783,$A276,СВЦЭМ!$B$39:$B$789,I$261)+'СЕТ СН'!$F$15</f>
        <v>#VALUE!</v>
      </c>
      <c r="J276" s="36" t="e">
        <f ca="1">SUMIFS(СВЦЭМ!$G$40:$G$783,СВЦЭМ!$A$40:$A$783,$A276,СВЦЭМ!$B$39:$B$789,J$261)+'СЕТ СН'!$F$15</f>
        <v>#VALUE!</v>
      </c>
      <c r="K276" s="36" t="e">
        <f ca="1">SUMIFS(СВЦЭМ!$G$40:$G$783,СВЦЭМ!$A$40:$A$783,$A276,СВЦЭМ!$B$39:$B$789,K$261)+'СЕТ СН'!$F$15</f>
        <v>#VALUE!</v>
      </c>
      <c r="L276" s="36" t="e">
        <f ca="1">SUMIFS(СВЦЭМ!$G$40:$G$783,СВЦЭМ!$A$40:$A$783,$A276,СВЦЭМ!$B$39:$B$789,L$261)+'СЕТ СН'!$F$15</f>
        <v>#VALUE!</v>
      </c>
      <c r="M276" s="36" t="e">
        <f ca="1">SUMIFS(СВЦЭМ!$G$40:$G$783,СВЦЭМ!$A$40:$A$783,$A276,СВЦЭМ!$B$39:$B$789,M$261)+'СЕТ СН'!$F$15</f>
        <v>#VALUE!</v>
      </c>
      <c r="N276" s="36" t="e">
        <f ca="1">SUMIFS(СВЦЭМ!$G$40:$G$783,СВЦЭМ!$A$40:$A$783,$A276,СВЦЭМ!$B$39:$B$789,N$261)+'СЕТ СН'!$F$15</f>
        <v>#VALUE!</v>
      </c>
      <c r="O276" s="36" t="e">
        <f ca="1">SUMIFS(СВЦЭМ!$G$40:$G$783,СВЦЭМ!$A$40:$A$783,$A276,СВЦЭМ!$B$39:$B$789,O$261)+'СЕТ СН'!$F$15</f>
        <v>#VALUE!</v>
      </c>
      <c r="P276" s="36" t="e">
        <f ca="1">SUMIFS(СВЦЭМ!$G$40:$G$783,СВЦЭМ!$A$40:$A$783,$A276,СВЦЭМ!$B$39:$B$789,P$261)+'СЕТ СН'!$F$15</f>
        <v>#VALUE!</v>
      </c>
      <c r="Q276" s="36" t="e">
        <f ca="1">SUMIFS(СВЦЭМ!$G$40:$G$783,СВЦЭМ!$A$40:$A$783,$A276,СВЦЭМ!$B$39:$B$789,Q$261)+'СЕТ СН'!$F$15</f>
        <v>#VALUE!</v>
      </c>
      <c r="R276" s="36" t="e">
        <f ca="1">SUMIFS(СВЦЭМ!$G$40:$G$783,СВЦЭМ!$A$40:$A$783,$A276,СВЦЭМ!$B$39:$B$789,R$261)+'СЕТ СН'!$F$15</f>
        <v>#VALUE!</v>
      </c>
      <c r="S276" s="36" t="e">
        <f ca="1">SUMIFS(СВЦЭМ!$G$40:$G$783,СВЦЭМ!$A$40:$A$783,$A276,СВЦЭМ!$B$39:$B$789,S$261)+'СЕТ СН'!$F$15</f>
        <v>#VALUE!</v>
      </c>
      <c r="T276" s="36" t="e">
        <f ca="1">SUMIFS(СВЦЭМ!$G$40:$G$783,СВЦЭМ!$A$40:$A$783,$A276,СВЦЭМ!$B$39:$B$789,T$261)+'СЕТ СН'!$F$15</f>
        <v>#VALUE!</v>
      </c>
      <c r="U276" s="36" t="e">
        <f ca="1">SUMIFS(СВЦЭМ!$G$40:$G$783,СВЦЭМ!$A$40:$A$783,$A276,СВЦЭМ!$B$39:$B$789,U$261)+'СЕТ СН'!$F$15</f>
        <v>#VALUE!</v>
      </c>
      <c r="V276" s="36" t="e">
        <f ca="1">SUMIFS(СВЦЭМ!$G$40:$G$783,СВЦЭМ!$A$40:$A$783,$A276,СВЦЭМ!$B$39:$B$789,V$261)+'СЕТ СН'!$F$15</f>
        <v>#VALUE!</v>
      </c>
      <c r="W276" s="36" t="e">
        <f ca="1">SUMIFS(СВЦЭМ!$G$40:$G$783,СВЦЭМ!$A$40:$A$783,$A276,СВЦЭМ!$B$39:$B$789,W$261)+'СЕТ СН'!$F$15</f>
        <v>#VALUE!</v>
      </c>
      <c r="X276" s="36" t="e">
        <f ca="1">SUMIFS(СВЦЭМ!$G$40:$G$783,СВЦЭМ!$A$40:$A$783,$A276,СВЦЭМ!$B$39:$B$789,X$261)+'СЕТ СН'!$F$15</f>
        <v>#VALUE!</v>
      </c>
      <c r="Y276" s="36" t="e">
        <f ca="1">SUMIFS(СВЦЭМ!$G$40:$G$783,СВЦЭМ!$A$40:$A$783,$A276,СВЦЭМ!$B$39:$B$789,Y$261)+'СЕТ СН'!$F$15</f>
        <v>#VALUE!</v>
      </c>
    </row>
    <row r="277" spans="1:25" ht="15.75" hidden="1" x14ac:dyDescent="0.2">
      <c r="A277" s="35">
        <f t="shared" si="7"/>
        <v>45642</v>
      </c>
      <c r="B277" s="36" t="e">
        <f ca="1">SUMIFS(СВЦЭМ!$G$40:$G$783,СВЦЭМ!$A$40:$A$783,$A277,СВЦЭМ!$B$39:$B$789,B$261)+'СЕТ СН'!$F$15</f>
        <v>#VALUE!</v>
      </c>
      <c r="C277" s="36" t="e">
        <f ca="1">SUMIFS(СВЦЭМ!$G$40:$G$783,СВЦЭМ!$A$40:$A$783,$A277,СВЦЭМ!$B$39:$B$789,C$261)+'СЕТ СН'!$F$15</f>
        <v>#VALUE!</v>
      </c>
      <c r="D277" s="36" t="e">
        <f ca="1">SUMIFS(СВЦЭМ!$G$40:$G$783,СВЦЭМ!$A$40:$A$783,$A277,СВЦЭМ!$B$39:$B$789,D$261)+'СЕТ СН'!$F$15</f>
        <v>#VALUE!</v>
      </c>
      <c r="E277" s="36" t="e">
        <f ca="1">SUMIFS(СВЦЭМ!$G$40:$G$783,СВЦЭМ!$A$40:$A$783,$A277,СВЦЭМ!$B$39:$B$789,E$261)+'СЕТ СН'!$F$15</f>
        <v>#VALUE!</v>
      </c>
      <c r="F277" s="36" t="e">
        <f ca="1">SUMIFS(СВЦЭМ!$G$40:$G$783,СВЦЭМ!$A$40:$A$783,$A277,СВЦЭМ!$B$39:$B$789,F$261)+'СЕТ СН'!$F$15</f>
        <v>#VALUE!</v>
      </c>
      <c r="G277" s="36" t="e">
        <f ca="1">SUMIFS(СВЦЭМ!$G$40:$G$783,СВЦЭМ!$A$40:$A$783,$A277,СВЦЭМ!$B$39:$B$789,G$261)+'СЕТ СН'!$F$15</f>
        <v>#VALUE!</v>
      </c>
      <c r="H277" s="36" t="e">
        <f ca="1">SUMIFS(СВЦЭМ!$G$40:$G$783,СВЦЭМ!$A$40:$A$783,$A277,СВЦЭМ!$B$39:$B$789,H$261)+'СЕТ СН'!$F$15</f>
        <v>#VALUE!</v>
      </c>
      <c r="I277" s="36" t="e">
        <f ca="1">SUMIFS(СВЦЭМ!$G$40:$G$783,СВЦЭМ!$A$40:$A$783,$A277,СВЦЭМ!$B$39:$B$789,I$261)+'СЕТ СН'!$F$15</f>
        <v>#VALUE!</v>
      </c>
      <c r="J277" s="36" t="e">
        <f ca="1">SUMIFS(СВЦЭМ!$G$40:$G$783,СВЦЭМ!$A$40:$A$783,$A277,СВЦЭМ!$B$39:$B$789,J$261)+'СЕТ СН'!$F$15</f>
        <v>#VALUE!</v>
      </c>
      <c r="K277" s="36" t="e">
        <f ca="1">SUMIFS(СВЦЭМ!$G$40:$G$783,СВЦЭМ!$A$40:$A$783,$A277,СВЦЭМ!$B$39:$B$789,K$261)+'СЕТ СН'!$F$15</f>
        <v>#VALUE!</v>
      </c>
      <c r="L277" s="36" t="e">
        <f ca="1">SUMIFS(СВЦЭМ!$G$40:$G$783,СВЦЭМ!$A$40:$A$783,$A277,СВЦЭМ!$B$39:$B$789,L$261)+'СЕТ СН'!$F$15</f>
        <v>#VALUE!</v>
      </c>
      <c r="M277" s="36" t="e">
        <f ca="1">SUMIFS(СВЦЭМ!$G$40:$G$783,СВЦЭМ!$A$40:$A$783,$A277,СВЦЭМ!$B$39:$B$789,M$261)+'СЕТ СН'!$F$15</f>
        <v>#VALUE!</v>
      </c>
      <c r="N277" s="36" t="e">
        <f ca="1">SUMIFS(СВЦЭМ!$G$40:$G$783,СВЦЭМ!$A$40:$A$783,$A277,СВЦЭМ!$B$39:$B$789,N$261)+'СЕТ СН'!$F$15</f>
        <v>#VALUE!</v>
      </c>
      <c r="O277" s="36" t="e">
        <f ca="1">SUMIFS(СВЦЭМ!$G$40:$G$783,СВЦЭМ!$A$40:$A$783,$A277,СВЦЭМ!$B$39:$B$789,O$261)+'СЕТ СН'!$F$15</f>
        <v>#VALUE!</v>
      </c>
      <c r="P277" s="36" t="e">
        <f ca="1">SUMIFS(СВЦЭМ!$G$40:$G$783,СВЦЭМ!$A$40:$A$783,$A277,СВЦЭМ!$B$39:$B$789,P$261)+'СЕТ СН'!$F$15</f>
        <v>#VALUE!</v>
      </c>
      <c r="Q277" s="36" t="e">
        <f ca="1">SUMIFS(СВЦЭМ!$G$40:$G$783,СВЦЭМ!$A$40:$A$783,$A277,СВЦЭМ!$B$39:$B$789,Q$261)+'СЕТ СН'!$F$15</f>
        <v>#VALUE!</v>
      </c>
      <c r="R277" s="36" t="e">
        <f ca="1">SUMIFS(СВЦЭМ!$G$40:$G$783,СВЦЭМ!$A$40:$A$783,$A277,СВЦЭМ!$B$39:$B$789,R$261)+'СЕТ СН'!$F$15</f>
        <v>#VALUE!</v>
      </c>
      <c r="S277" s="36" t="e">
        <f ca="1">SUMIFS(СВЦЭМ!$G$40:$G$783,СВЦЭМ!$A$40:$A$783,$A277,СВЦЭМ!$B$39:$B$789,S$261)+'СЕТ СН'!$F$15</f>
        <v>#VALUE!</v>
      </c>
      <c r="T277" s="36" t="e">
        <f ca="1">SUMIFS(СВЦЭМ!$G$40:$G$783,СВЦЭМ!$A$40:$A$783,$A277,СВЦЭМ!$B$39:$B$789,T$261)+'СЕТ СН'!$F$15</f>
        <v>#VALUE!</v>
      </c>
      <c r="U277" s="36" t="e">
        <f ca="1">SUMIFS(СВЦЭМ!$G$40:$G$783,СВЦЭМ!$A$40:$A$783,$A277,СВЦЭМ!$B$39:$B$789,U$261)+'СЕТ СН'!$F$15</f>
        <v>#VALUE!</v>
      </c>
      <c r="V277" s="36" t="e">
        <f ca="1">SUMIFS(СВЦЭМ!$G$40:$G$783,СВЦЭМ!$A$40:$A$783,$A277,СВЦЭМ!$B$39:$B$789,V$261)+'СЕТ СН'!$F$15</f>
        <v>#VALUE!</v>
      </c>
      <c r="W277" s="36" t="e">
        <f ca="1">SUMIFS(СВЦЭМ!$G$40:$G$783,СВЦЭМ!$A$40:$A$783,$A277,СВЦЭМ!$B$39:$B$789,W$261)+'СЕТ СН'!$F$15</f>
        <v>#VALUE!</v>
      </c>
      <c r="X277" s="36" t="e">
        <f ca="1">SUMIFS(СВЦЭМ!$G$40:$G$783,СВЦЭМ!$A$40:$A$783,$A277,СВЦЭМ!$B$39:$B$789,X$261)+'СЕТ СН'!$F$15</f>
        <v>#VALUE!</v>
      </c>
      <c r="Y277" s="36" t="e">
        <f ca="1">SUMIFS(СВЦЭМ!$G$40:$G$783,СВЦЭМ!$A$40:$A$783,$A277,СВЦЭМ!$B$39:$B$789,Y$261)+'СЕТ СН'!$F$15</f>
        <v>#VALUE!</v>
      </c>
    </row>
    <row r="278" spans="1:25" ht="15.75" hidden="1" x14ac:dyDescent="0.2">
      <c r="A278" s="35">
        <f t="shared" si="7"/>
        <v>45643</v>
      </c>
      <c r="B278" s="36" t="e">
        <f ca="1">SUMIFS(СВЦЭМ!$G$40:$G$783,СВЦЭМ!$A$40:$A$783,$A278,СВЦЭМ!$B$39:$B$789,B$261)+'СЕТ СН'!$F$15</f>
        <v>#VALUE!</v>
      </c>
      <c r="C278" s="36" t="e">
        <f ca="1">SUMIFS(СВЦЭМ!$G$40:$G$783,СВЦЭМ!$A$40:$A$783,$A278,СВЦЭМ!$B$39:$B$789,C$261)+'СЕТ СН'!$F$15</f>
        <v>#VALUE!</v>
      </c>
      <c r="D278" s="36" t="e">
        <f ca="1">SUMIFS(СВЦЭМ!$G$40:$G$783,СВЦЭМ!$A$40:$A$783,$A278,СВЦЭМ!$B$39:$B$789,D$261)+'СЕТ СН'!$F$15</f>
        <v>#VALUE!</v>
      </c>
      <c r="E278" s="36" t="e">
        <f ca="1">SUMIFS(СВЦЭМ!$G$40:$G$783,СВЦЭМ!$A$40:$A$783,$A278,СВЦЭМ!$B$39:$B$789,E$261)+'СЕТ СН'!$F$15</f>
        <v>#VALUE!</v>
      </c>
      <c r="F278" s="36" t="e">
        <f ca="1">SUMIFS(СВЦЭМ!$G$40:$G$783,СВЦЭМ!$A$40:$A$783,$A278,СВЦЭМ!$B$39:$B$789,F$261)+'СЕТ СН'!$F$15</f>
        <v>#VALUE!</v>
      </c>
      <c r="G278" s="36" t="e">
        <f ca="1">SUMIFS(СВЦЭМ!$G$40:$G$783,СВЦЭМ!$A$40:$A$783,$A278,СВЦЭМ!$B$39:$B$789,G$261)+'СЕТ СН'!$F$15</f>
        <v>#VALUE!</v>
      </c>
      <c r="H278" s="36" t="e">
        <f ca="1">SUMIFS(СВЦЭМ!$G$40:$G$783,СВЦЭМ!$A$40:$A$783,$A278,СВЦЭМ!$B$39:$B$789,H$261)+'СЕТ СН'!$F$15</f>
        <v>#VALUE!</v>
      </c>
      <c r="I278" s="36" t="e">
        <f ca="1">SUMIFS(СВЦЭМ!$G$40:$G$783,СВЦЭМ!$A$40:$A$783,$A278,СВЦЭМ!$B$39:$B$789,I$261)+'СЕТ СН'!$F$15</f>
        <v>#VALUE!</v>
      </c>
      <c r="J278" s="36" t="e">
        <f ca="1">SUMIFS(СВЦЭМ!$G$40:$G$783,СВЦЭМ!$A$40:$A$783,$A278,СВЦЭМ!$B$39:$B$789,J$261)+'СЕТ СН'!$F$15</f>
        <v>#VALUE!</v>
      </c>
      <c r="K278" s="36" t="e">
        <f ca="1">SUMIFS(СВЦЭМ!$G$40:$G$783,СВЦЭМ!$A$40:$A$783,$A278,СВЦЭМ!$B$39:$B$789,K$261)+'СЕТ СН'!$F$15</f>
        <v>#VALUE!</v>
      </c>
      <c r="L278" s="36" t="e">
        <f ca="1">SUMIFS(СВЦЭМ!$G$40:$G$783,СВЦЭМ!$A$40:$A$783,$A278,СВЦЭМ!$B$39:$B$789,L$261)+'СЕТ СН'!$F$15</f>
        <v>#VALUE!</v>
      </c>
      <c r="M278" s="36" t="e">
        <f ca="1">SUMIFS(СВЦЭМ!$G$40:$G$783,СВЦЭМ!$A$40:$A$783,$A278,СВЦЭМ!$B$39:$B$789,M$261)+'СЕТ СН'!$F$15</f>
        <v>#VALUE!</v>
      </c>
      <c r="N278" s="36" t="e">
        <f ca="1">SUMIFS(СВЦЭМ!$G$40:$G$783,СВЦЭМ!$A$40:$A$783,$A278,СВЦЭМ!$B$39:$B$789,N$261)+'СЕТ СН'!$F$15</f>
        <v>#VALUE!</v>
      </c>
      <c r="O278" s="36" t="e">
        <f ca="1">SUMIFS(СВЦЭМ!$G$40:$G$783,СВЦЭМ!$A$40:$A$783,$A278,СВЦЭМ!$B$39:$B$789,O$261)+'СЕТ СН'!$F$15</f>
        <v>#VALUE!</v>
      </c>
      <c r="P278" s="36" t="e">
        <f ca="1">SUMIFS(СВЦЭМ!$G$40:$G$783,СВЦЭМ!$A$40:$A$783,$A278,СВЦЭМ!$B$39:$B$789,P$261)+'СЕТ СН'!$F$15</f>
        <v>#VALUE!</v>
      </c>
      <c r="Q278" s="36" t="e">
        <f ca="1">SUMIFS(СВЦЭМ!$G$40:$G$783,СВЦЭМ!$A$40:$A$783,$A278,СВЦЭМ!$B$39:$B$789,Q$261)+'СЕТ СН'!$F$15</f>
        <v>#VALUE!</v>
      </c>
      <c r="R278" s="36" t="e">
        <f ca="1">SUMIFS(СВЦЭМ!$G$40:$G$783,СВЦЭМ!$A$40:$A$783,$A278,СВЦЭМ!$B$39:$B$789,R$261)+'СЕТ СН'!$F$15</f>
        <v>#VALUE!</v>
      </c>
      <c r="S278" s="36" t="e">
        <f ca="1">SUMIFS(СВЦЭМ!$G$40:$G$783,СВЦЭМ!$A$40:$A$783,$A278,СВЦЭМ!$B$39:$B$789,S$261)+'СЕТ СН'!$F$15</f>
        <v>#VALUE!</v>
      </c>
      <c r="T278" s="36" t="e">
        <f ca="1">SUMIFS(СВЦЭМ!$G$40:$G$783,СВЦЭМ!$A$40:$A$783,$A278,СВЦЭМ!$B$39:$B$789,T$261)+'СЕТ СН'!$F$15</f>
        <v>#VALUE!</v>
      </c>
      <c r="U278" s="36" t="e">
        <f ca="1">SUMIFS(СВЦЭМ!$G$40:$G$783,СВЦЭМ!$A$40:$A$783,$A278,СВЦЭМ!$B$39:$B$789,U$261)+'СЕТ СН'!$F$15</f>
        <v>#VALUE!</v>
      </c>
      <c r="V278" s="36" t="e">
        <f ca="1">SUMIFS(СВЦЭМ!$G$40:$G$783,СВЦЭМ!$A$40:$A$783,$A278,СВЦЭМ!$B$39:$B$789,V$261)+'СЕТ СН'!$F$15</f>
        <v>#VALUE!</v>
      </c>
      <c r="W278" s="36" t="e">
        <f ca="1">SUMIFS(СВЦЭМ!$G$40:$G$783,СВЦЭМ!$A$40:$A$783,$A278,СВЦЭМ!$B$39:$B$789,W$261)+'СЕТ СН'!$F$15</f>
        <v>#VALUE!</v>
      </c>
      <c r="X278" s="36" t="e">
        <f ca="1">SUMIFS(СВЦЭМ!$G$40:$G$783,СВЦЭМ!$A$40:$A$783,$A278,СВЦЭМ!$B$39:$B$789,X$261)+'СЕТ СН'!$F$15</f>
        <v>#VALUE!</v>
      </c>
      <c r="Y278" s="36" t="e">
        <f ca="1">SUMIFS(СВЦЭМ!$G$40:$G$783,СВЦЭМ!$A$40:$A$783,$A278,СВЦЭМ!$B$39:$B$789,Y$261)+'СЕТ СН'!$F$15</f>
        <v>#VALUE!</v>
      </c>
    </row>
    <row r="279" spans="1:25" ht="15.75" hidden="1" x14ac:dyDescent="0.2">
      <c r="A279" s="35">
        <f t="shared" si="7"/>
        <v>45644</v>
      </c>
      <c r="B279" s="36" t="e">
        <f ca="1">SUMIFS(СВЦЭМ!$G$40:$G$783,СВЦЭМ!$A$40:$A$783,$A279,СВЦЭМ!$B$39:$B$789,B$261)+'СЕТ СН'!$F$15</f>
        <v>#VALUE!</v>
      </c>
      <c r="C279" s="36" t="e">
        <f ca="1">SUMIFS(СВЦЭМ!$G$40:$G$783,СВЦЭМ!$A$40:$A$783,$A279,СВЦЭМ!$B$39:$B$789,C$261)+'СЕТ СН'!$F$15</f>
        <v>#VALUE!</v>
      </c>
      <c r="D279" s="36" t="e">
        <f ca="1">SUMIFS(СВЦЭМ!$G$40:$G$783,СВЦЭМ!$A$40:$A$783,$A279,СВЦЭМ!$B$39:$B$789,D$261)+'СЕТ СН'!$F$15</f>
        <v>#VALUE!</v>
      </c>
      <c r="E279" s="36" t="e">
        <f ca="1">SUMIFS(СВЦЭМ!$G$40:$G$783,СВЦЭМ!$A$40:$A$783,$A279,СВЦЭМ!$B$39:$B$789,E$261)+'СЕТ СН'!$F$15</f>
        <v>#VALUE!</v>
      </c>
      <c r="F279" s="36" t="e">
        <f ca="1">SUMIFS(СВЦЭМ!$G$40:$G$783,СВЦЭМ!$A$40:$A$783,$A279,СВЦЭМ!$B$39:$B$789,F$261)+'СЕТ СН'!$F$15</f>
        <v>#VALUE!</v>
      </c>
      <c r="G279" s="36" t="e">
        <f ca="1">SUMIFS(СВЦЭМ!$G$40:$G$783,СВЦЭМ!$A$40:$A$783,$A279,СВЦЭМ!$B$39:$B$789,G$261)+'СЕТ СН'!$F$15</f>
        <v>#VALUE!</v>
      </c>
      <c r="H279" s="36" t="e">
        <f ca="1">SUMIFS(СВЦЭМ!$G$40:$G$783,СВЦЭМ!$A$40:$A$783,$A279,СВЦЭМ!$B$39:$B$789,H$261)+'СЕТ СН'!$F$15</f>
        <v>#VALUE!</v>
      </c>
      <c r="I279" s="36" t="e">
        <f ca="1">SUMIFS(СВЦЭМ!$G$40:$G$783,СВЦЭМ!$A$40:$A$783,$A279,СВЦЭМ!$B$39:$B$789,I$261)+'СЕТ СН'!$F$15</f>
        <v>#VALUE!</v>
      </c>
      <c r="J279" s="36" t="e">
        <f ca="1">SUMIFS(СВЦЭМ!$G$40:$G$783,СВЦЭМ!$A$40:$A$783,$A279,СВЦЭМ!$B$39:$B$789,J$261)+'СЕТ СН'!$F$15</f>
        <v>#VALUE!</v>
      </c>
      <c r="K279" s="36" t="e">
        <f ca="1">SUMIFS(СВЦЭМ!$G$40:$G$783,СВЦЭМ!$A$40:$A$783,$A279,СВЦЭМ!$B$39:$B$789,K$261)+'СЕТ СН'!$F$15</f>
        <v>#VALUE!</v>
      </c>
      <c r="L279" s="36" t="e">
        <f ca="1">SUMIFS(СВЦЭМ!$G$40:$G$783,СВЦЭМ!$A$40:$A$783,$A279,СВЦЭМ!$B$39:$B$789,L$261)+'СЕТ СН'!$F$15</f>
        <v>#VALUE!</v>
      </c>
      <c r="M279" s="36" t="e">
        <f ca="1">SUMIFS(СВЦЭМ!$G$40:$G$783,СВЦЭМ!$A$40:$A$783,$A279,СВЦЭМ!$B$39:$B$789,M$261)+'СЕТ СН'!$F$15</f>
        <v>#VALUE!</v>
      </c>
      <c r="N279" s="36" t="e">
        <f ca="1">SUMIFS(СВЦЭМ!$G$40:$G$783,СВЦЭМ!$A$40:$A$783,$A279,СВЦЭМ!$B$39:$B$789,N$261)+'СЕТ СН'!$F$15</f>
        <v>#VALUE!</v>
      </c>
      <c r="O279" s="36" t="e">
        <f ca="1">SUMIFS(СВЦЭМ!$G$40:$G$783,СВЦЭМ!$A$40:$A$783,$A279,СВЦЭМ!$B$39:$B$789,O$261)+'СЕТ СН'!$F$15</f>
        <v>#VALUE!</v>
      </c>
      <c r="P279" s="36" t="e">
        <f ca="1">SUMIFS(СВЦЭМ!$G$40:$G$783,СВЦЭМ!$A$40:$A$783,$A279,СВЦЭМ!$B$39:$B$789,P$261)+'СЕТ СН'!$F$15</f>
        <v>#VALUE!</v>
      </c>
      <c r="Q279" s="36" t="e">
        <f ca="1">SUMIFS(СВЦЭМ!$G$40:$G$783,СВЦЭМ!$A$40:$A$783,$A279,СВЦЭМ!$B$39:$B$789,Q$261)+'СЕТ СН'!$F$15</f>
        <v>#VALUE!</v>
      </c>
      <c r="R279" s="36" t="e">
        <f ca="1">SUMIFS(СВЦЭМ!$G$40:$G$783,СВЦЭМ!$A$40:$A$783,$A279,СВЦЭМ!$B$39:$B$789,R$261)+'СЕТ СН'!$F$15</f>
        <v>#VALUE!</v>
      </c>
      <c r="S279" s="36" t="e">
        <f ca="1">SUMIFS(СВЦЭМ!$G$40:$G$783,СВЦЭМ!$A$40:$A$783,$A279,СВЦЭМ!$B$39:$B$789,S$261)+'СЕТ СН'!$F$15</f>
        <v>#VALUE!</v>
      </c>
      <c r="T279" s="36" t="e">
        <f ca="1">SUMIFS(СВЦЭМ!$G$40:$G$783,СВЦЭМ!$A$40:$A$783,$A279,СВЦЭМ!$B$39:$B$789,T$261)+'СЕТ СН'!$F$15</f>
        <v>#VALUE!</v>
      </c>
      <c r="U279" s="36" t="e">
        <f ca="1">SUMIFS(СВЦЭМ!$G$40:$G$783,СВЦЭМ!$A$40:$A$783,$A279,СВЦЭМ!$B$39:$B$789,U$261)+'СЕТ СН'!$F$15</f>
        <v>#VALUE!</v>
      </c>
      <c r="V279" s="36" t="e">
        <f ca="1">SUMIFS(СВЦЭМ!$G$40:$G$783,СВЦЭМ!$A$40:$A$783,$A279,СВЦЭМ!$B$39:$B$789,V$261)+'СЕТ СН'!$F$15</f>
        <v>#VALUE!</v>
      </c>
      <c r="W279" s="36" t="e">
        <f ca="1">SUMIFS(СВЦЭМ!$G$40:$G$783,СВЦЭМ!$A$40:$A$783,$A279,СВЦЭМ!$B$39:$B$789,W$261)+'СЕТ СН'!$F$15</f>
        <v>#VALUE!</v>
      </c>
      <c r="X279" s="36" t="e">
        <f ca="1">SUMIFS(СВЦЭМ!$G$40:$G$783,СВЦЭМ!$A$40:$A$783,$A279,СВЦЭМ!$B$39:$B$789,X$261)+'СЕТ СН'!$F$15</f>
        <v>#VALUE!</v>
      </c>
      <c r="Y279" s="36" t="e">
        <f ca="1">SUMIFS(СВЦЭМ!$G$40:$G$783,СВЦЭМ!$A$40:$A$783,$A279,СВЦЭМ!$B$39:$B$789,Y$261)+'СЕТ СН'!$F$15</f>
        <v>#VALUE!</v>
      </c>
    </row>
    <row r="280" spans="1:25" ht="15.75" hidden="1" x14ac:dyDescent="0.2">
      <c r="A280" s="35">
        <f t="shared" si="7"/>
        <v>45645</v>
      </c>
      <c r="B280" s="36" t="e">
        <f ca="1">SUMIFS(СВЦЭМ!$G$40:$G$783,СВЦЭМ!$A$40:$A$783,$A280,СВЦЭМ!$B$39:$B$789,B$261)+'СЕТ СН'!$F$15</f>
        <v>#VALUE!</v>
      </c>
      <c r="C280" s="36" t="e">
        <f ca="1">SUMIFS(СВЦЭМ!$G$40:$G$783,СВЦЭМ!$A$40:$A$783,$A280,СВЦЭМ!$B$39:$B$789,C$261)+'СЕТ СН'!$F$15</f>
        <v>#VALUE!</v>
      </c>
      <c r="D280" s="36" t="e">
        <f ca="1">SUMIFS(СВЦЭМ!$G$40:$G$783,СВЦЭМ!$A$40:$A$783,$A280,СВЦЭМ!$B$39:$B$789,D$261)+'СЕТ СН'!$F$15</f>
        <v>#VALUE!</v>
      </c>
      <c r="E280" s="36" t="e">
        <f ca="1">SUMIFS(СВЦЭМ!$G$40:$G$783,СВЦЭМ!$A$40:$A$783,$A280,СВЦЭМ!$B$39:$B$789,E$261)+'СЕТ СН'!$F$15</f>
        <v>#VALUE!</v>
      </c>
      <c r="F280" s="36" t="e">
        <f ca="1">SUMIFS(СВЦЭМ!$G$40:$G$783,СВЦЭМ!$A$40:$A$783,$A280,СВЦЭМ!$B$39:$B$789,F$261)+'СЕТ СН'!$F$15</f>
        <v>#VALUE!</v>
      </c>
      <c r="G280" s="36" t="e">
        <f ca="1">SUMIFS(СВЦЭМ!$G$40:$G$783,СВЦЭМ!$A$40:$A$783,$A280,СВЦЭМ!$B$39:$B$789,G$261)+'СЕТ СН'!$F$15</f>
        <v>#VALUE!</v>
      </c>
      <c r="H280" s="36" t="e">
        <f ca="1">SUMIFS(СВЦЭМ!$G$40:$G$783,СВЦЭМ!$A$40:$A$783,$A280,СВЦЭМ!$B$39:$B$789,H$261)+'СЕТ СН'!$F$15</f>
        <v>#VALUE!</v>
      </c>
      <c r="I280" s="36" t="e">
        <f ca="1">SUMIFS(СВЦЭМ!$G$40:$G$783,СВЦЭМ!$A$40:$A$783,$A280,СВЦЭМ!$B$39:$B$789,I$261)+'СЕТ СН'!$F$15</f>
        <v>#VALUE!</v>
      </c>
      <c r="J280" s="36" t="e">
        <f ca="1">SUMIFS(СВЦЭМ!$G$40:$G$783,СВЦЭМ!$A$40:$A$783,$A280,СВЦЭМ!$B$39:$B$789,J$261)+'СЕТ СН'!$F$15</f>
        <v>#VALUE!</v>
      </c>
      <c r="K280" s="36" t="e">
        <f ca="1">SUMIFS(СВЦЭМ!$G$40:$G$783,СВЦЭМ!$A$40:$A$783,$A280,СВЦЭМ!$B$39:$B$789,K$261)+'СЕТ СН'!$F$15</f>
        <v>#VALUE!</v>
      </c>
      <c r="L280" s="36" t="e">
        <f ca="1">SUMIFS(СВЦЭМ!$G$40:$G$783,СВЦЭМ!$A$40:$A$783,$A280,СВЦЭМ!$B$39:$B$789,L$261)+'СЕТ СН'!$F$15</f>
        <v>#VALUE!</v>
      </c>
      <c r="M280" s="36" t="e">
        <f ca="1">SUMIFS(СВЦЭМ!$G$40:$G$783,СВЦЭМ!$A$40:$A$783,$A280,СВЦЭМ!$B$39:$B$789,M$261)+'СЕТ СН'!$F$15</f>
        <v>#VALUE!</v>
      </c>
      <c r="N280" s="36" t="e">
        <f ca="1">SUMIFS(СВЦЭМ!$G$40:$G$783,СВЦЭМ!$A$40:$A$783,$A280,СВЦЭМ!$B$39:$B$789,N$261)+'СЕТ СН'!$F$15</f>
        <v>#VALUE!</v>
      </c>
      <c r="O280" s="36" t="e">
        <f ca="1">SUMIFS(СВЦЭМ!$G$40:$G$783,СВЦЭМ!$A$40:$A$783,$A280,СВЦЭМ!$B$39:$B$789,O$261)+'СЕТ СН'!$F$15</f>
        <v>#VALUE!</v>
      </c>
      <c r="P280" s="36" t="e">
        <f ca="1">SUMIFS(СВЦЭМ!$G$40:$G$783,СВЦЭМ!$A$40:$A$783,$A280,СВЦЭМ!$B$39:$B$789,P$261)+'СЕТ СН'!$F$15</f>
        <v>#VALUE!</v>
      </c>
      <c r="Q280" s="36" t="e">
        <f ca="1">SUMIFS(СВЦЭМ!$G$40:$G$783,СВЦЭМ!$A$40:$A$783,$A280,СВЦЭМ!$B$39:$B$789,Q$261)+'СЕТ СН'!$F$15</f>
        <v>#VALUE!</v>
      </c>
      <c r="R280" s="36" t="e">
        <f ca="1">SUMIFS(СВЦЭМ!$G$40:$G$783,СВЦЭМ!$A$40:$A$783,$A280,СВЦЭМ!$B$39:$B$789,R$261)+'СЕТ СН'!$F$15</f>
        <v>#VALUE!</v>
      </c>
      <c r="S280" s="36" t="e">
        <f ca="1">SUMIFS(СВЦЭМ!$G$40:$G$783,СВЦЭМ!$A$40:$A$783,$A280,СВЦЭМ!$B$39:$B$789,S$261)+'СЕТ СН'!$F$15</f>
        <v>#VALUE!</v>
      </c>
      <c r="T280" s="36" t="e">
        <f ca="1">SUMIFS(СВЦЭМ!$G$40:$G$783,СВЦЭМ!$A$40:$A$783,$A280,СВЦЭМ!$B$39:$B$789,T$261)+'СЕТ СН'!$F$15</f>
        <v>#VALUE!</v>
      </c>
      <c r="U280" s="36" t="e">
        <f ca="1">SUMIFS(СВЦЭМ!$G$40:$G$783,СВЦЭМ!$A$40:$A$783,$A280,СВЦЭМ!$B$39:$B$789,U$261)+'СЕТ СН'!$F$15</f>
        <v>#VALUE!</v>
      </c>
      <c r="V280" s="36" t="e">
        <f ca="1">SUMIFS(СВЦЭМ!$G$40:$G$783,СВЦЭМ!$A$40:$A$783,$A280,СВЦЭМ!$B$39:$B$789,V$261)+'СЕТ СН'!$F$15</f>
        <v>#VALUE!</v>
      </c>
      <c r="W280" s="36" t="e">
        <f ca="1">SUMIFS(СВЦЭМ!$G$40:$G$783,СВЦЭМ!$A$40:$A$783,$A280,СВЦЭМ!$B$39:$B$789,W$261)+'СЕТ СН'!$F$15</f>
        <v>#VALUE!</v>
      </c>
      <c r="X280" s="36" t="e">
        <f ca="1">SUMIFS(СВЦЭМ!$G$40:$G$783,СВЦЭМ!$A$40:$A$783,$A280,СВЦЭМ!$B$39:$B$789,X$261)+'СЕТ СН'!$F$15</f>
        <v>#VALUE!</v>
      </c>
      <c r="Y280" s="36" t="e">
        <f ca="1">SUMIFS(СВЦЭМ!$G$40:$G$783,СВЦЭМ!$A$40:$A$783,$A280,СВЦЭМ!$B$39:$B$789,Y$261)+'СЕТ СН'!$F$15</f>
        <v>#VALUE!</v>
      </c>
    </row>
    <row r="281" spans="1:25" ht="15.75" hidden="1" x14ac:dyDescent="0.2">
      <c r="A281" s="35">
        <f t="shared" si="7"/>
        <v>45646</v>
      </c>
      <c r="B281" s="36" t="e">
        <f ca="1">SUMIFS(СВЦЭМ!$G$40:$G$783,СВЦЭМ!$A$40:$A$783,$A281,СВЦЭМ!$B$39:$B$789,B$261)+'СЕТ СН'!$F$15</f>
        <v>#VALUE!</v>
      </c>
      <c r="C281" s="36" t="e">
        <f ca="1">SUMIFS(СВЦЭМ!$G$40:$G$783,СВЦЭМ!$A$40:$A$783,$A281,СВЦЭМ!$B$39:$B$789,C$261)+'СЕТ СН'!$F$15</f>
        <v>#VALUE!</v>
      </c>
      <c r="D281" s="36" t="e">
        <f ca="1">SUMIFS(СВЦЭМ!$G$40:$G$783,СВЦЭМ!$A$40:$A$783,$A281,СВЦЭМ!$B$39:$B$789,D$261)+'СЕТ СН'!$F$15</f>
        <v>#VALUE!</v>
      </c>
      <c r="E281" s="36" t="e">
        <f ca="1">SUMIFS(СВЦЭМ!$G$40:$G$783,СВЦЭМ!$A$40:$A$783,$A281,СВЦЭМ!$B$39:$B$789,E$261)+'СЕТ СН'!$F$15</f>
        <v>#VALUE!</v>
      </c>
      <c r="F281" s="36" t="e">
        <f ca="1">SUMIFS(СВЦЭМ!$G$40:$G$783,СВЦЭМ!$A$40:$A$783,$A281,СВЦЭМ!$B$39:$B$789,F$261)+'СЕТ СН'!$F$15</f>
        <v>#VALUE!</v>
      </c>
      <c r="G281" s="36" t="e">
        <f ca="1">SUMIFS(СВЦЭМ!$G$40:$G$783,СВЦЭМ!$A$40:$A$783,$A281,СВЦЭМ!$B$39:$B$789,G$261)+'СЕТ СН'!$F$15</f>
        <v>#VALUE!</v>
      </c>
      <c r="H281" s="36" t="e">
        <f ca="1">SUMIFS(СВЦЭМ!$G$40:$G$783,СВЦЭМ!$A$40:$A$783,$A281,СВЦЭМ!$B$39:$B$789,H$261)+'СЕТ СН'!$F$15</f>
        <v>#VALUE!</v>
      </c>
      <c r="I281" s="36" t="e">
        <f ca="1">SUMIFS(СВЦЭМ!$G$40:$G$783,СВЦЭМ!$A$40:$A$783,$A281,СВЦЭМ!$B$39:$B$789,I$261)+'СЕТ СН'!$F$15</f>
        <v>#VALUE!</v>
      </c>
      <c r="J281" s="36" t="e">
        <f ca="1">SUMIFS(СВЦЭМ!$G$40:$G$783,СВЦЭМ!$A$40:$A$783,$A281,СВЦЭМ!$B$39:$B$789,J$261)+'СЕТ СН'!$F$15</f>
        <v>#VALUE!</v>
      </c>
      <c r="K281" s="36" t="e">
        <f ca="1">SUMIFS(СВЦЭМ!$G$40:$G$783,СВЦЭМ!$A$40:$A$783,$A281,СВЦЭМ!$B$39:$B$789,K$261)+'СЕТ СН'!$F$15</f>
        <v>#VALUE!</v>
      </c>
      <c r="L281" s="36" t="e">
        <f ca="1">SUMIFS(СВЦЭМ!$G$40:$G$783,СВЦЭМ!$A$40:$A$783,$A281,СВЦЭМ!$B$39:$B$789,L$261)+'СЕТ СН'!$F$15</f>
        <v>#VALUE!</v>
      </c>
      <c r="M281" s="36" t="e">
        <f ca="1">SUMIFS(СВЦЭМ!$G$40:$G$783,СВЦЭМ!$A$40:$A$783,$A281,СВЦЭМ!$B$39:$B$789,M$261)+'СЕТ СН'!$F$15</f>
        <v>#VALUE!</v>
      </c>
      <c r="N281" s="36" t="e">
        <f ca="1">SUMIFS(СВЦЭМ!$G$40:$G$783,СВЦЭМ!$A$40:$A$783,$A281,СВЦЭМ!$B$39:$B$789,N$261)+'СЕТ СН'!$F$15</f>
        <v>#VALUE!</v>
      </c>
      <c r="O281" s="36" t="e">
        <f ca="1">SUMIFS(СВЦЭМ!$G$40:$G$783,СВЦЭМ!$A$40:$A$783,$A281,СВЦЭМ!$B$39:$B$789,O$261)+'СЕТ СН'!$F$15</f>
        <v>#VALUE!</v>
      </c>
      <c r="P281" s="36" t="e">
        <f ca="1">SUMIFS(СВЦЭМ!$G$40:$G$783,СВЦЭМ!$A$40:$A$783,$A281,СВЦЭМ!$B$39:$B$789,P$261)+'СЕТ СН'!$F$15</f>
        <v>#VALUE!</v>
      </c>
      <c r="Q281" s="36" t="e">
        <f ca="1">SUMIFS(СВЦЭМ!$G$40:$G$783,СВЦЭМ!$A$40:$A$783,$A281,СВЦЭМ!$B$39:$B$789,Q$261)+'СЕТ СН'!$F$15</f>
        <v>#VALUE!</v>
      </c>
      <c r="R281" s="36" t="e">
        <f ca="1">SUMIFS(СВЦЭМ!$G$40:$G$783,СВЦЭМ!$A$40:$A$783,$A281,СВЦЭМ!$B$39:$B$789,R$261)+'СЕТ СН'!$F$15</f>
        <v>#VALUE!</v>
      </c>
      <c r="S281" s="36" t="e">
        <f ca="1">SUMIFS(СВЦЭМ!$G$40:$G$783,СВЦЭМ!$A$40:$A$783,$A281,СВЦЭМ!$B$39:$B$789,S$261)+'СЕТ СН'!$F$15</f>
        <v>#VALUE!</v>
      </c>
      <c r="T281" s="36" t="e">
        <f ca="1">SUMIFS(СВЦЭМ!$G$40:$G$783,СВЦЭМ!$A$40:$A$783,$A281,СВЦЭМ!$B$39:$B$789,T$261)+'СЕТ СН'!$F$15</f>
        <v>#VALUE!</v>
      </c>
      <c r="U281" s="36" t="e">
        <f ca="1">SUMIFS(СВЦЭМ!$G$40:$G$783,СВЦЭМ!$A$40:$A$783,$A281,СВЦЭМ!$B$39:$B$789,U$261)+'СЕТ СН'!$F$15</f>
        <v>#VALUE!</v>
      </c>
      <c r="V281" s="36" t="e">
        <f ca="1">SUMIFS(СВЦЭМ!$G$40:$G$783,СВЦЭМ!$A$40:$A$783,$A281,СВЦЭМ!$B$39:$B$789,V$261)+'СЕТ СН'!$F$15</f>
        <v>#VALUE!</v>
      </c>
      <c r="W281" s="36" t="e">
        <f ca="1">SUMIFS(СВЦЭМ!$G$40:$G$783,СВЦЭМ!$A$40:$A$783,$A281,СВЦЭМ!$B$39:$B$789,W$261)+'СЕТ СН'!$F$15</f>
        <v>#VALUE!</v>
      </c>
      <c r="X281" s="36" t="e">
        <f ca="1">SUMIFS(СВЦЭМ!$G$40:$G$783,СВЦЭМ!$A$40:$A$783,$A281,СВЦЭМ!$B$39:$B$789,X$261)+'СЕТ СН'!$F$15</f>
        <v>#VALUE!</v>
      </c>
      <c r="Y281" s="36" t="e">
        <f ca="1">SUMIFS(СВЦЭМ!$G$40:$G$783,СВЦЭМ!$A$40:$A$783,$A281,СВЦЭМ!$B$39:$B$789,Y$261)+'СЕТ СН'!$F$15</f>
        <v>#VALUE!</v>
      </c>
    </row>
    <row r="282" spans="1:25" ht="15.75" hidden="1" x14ac:dyDescent="0.2">
      <c r="A282" s="35">
        <f t="shared" si="7"/>
        <v>45647</v>
      </c>
      <c r="B282" s="36" t="e">
        <f ca="1">SUMIFS(СВЦЭМ!$G$40:$G$783,СВЦЭМ!$A$40:$A$783,$A282,СВЦЭМ!$B$39:$B$789,B$261)+'СЕТ СН'!$F$15</f>
        <v>#VALUE!</v>
      </c>
      <c r="C282" s="36" t="e">
        <f ca="1">SUMIFS(СВЦЭМ!$G$40:$G$783,СВЦЭМ!$A$40:$A$783,$A282,СВЦЭМ!$B$39:$B$789,C$261)+'СЕТ СН'!$F$15</f>
        <v>#VALUE!</v>
      </c>
      <c r="D282" s="36" t="e">
        <f ca="1">SUMIFS(СВЦЭМ!$G$40:$G$783,СВЦЭМ!$A$40:$A$783,$A282,СВЦЭМ!$B$39:$B$789,D$261)+'СЕТ СН'!$F$15</f>
        <v>#VALUE!</v>
      </c>
      <c r="E282" s="36" t="e">
        <f ca="1">SUMIFS(СВЦЭМ!$G$40:$G$783,СВЦЭМ!$A$40:$A$783,$A282,СВЦЭМ!$B$39:$B$789,E$261)+'СЕТ СН'!$F$15</f>
        <v>#VALUE!</v>
      </c>
      <c r="F282" s="36" t="e">
        <f ca="1">SUMIFS(СВЦЭМ!$G$40:$G$783,СВЦЭМ!$A$40:$A$783,$A282,СВЦЭМ!$B$39:$B$789,F$261)+'СЕТ СН'!$F$15</f>
        <v>#VALUE!</v>
      </c>
      <c r="G282" s="36" t="e">
        <f ca="1">SUMIFS(СВЦЭМ!$G$40:$G$783,СВЦЭМ!$A$40:$A$783,$A282,СВЦЭМ!$B$39:$B$789,G$261)+'СЕТ СН'!$F$15</f>
        <v>#VALUE!</v>
      </c>
      <c r="H282" s="36" t="e">
        <f ca="1">SUMIFS(СВЦЭМ!$G$40:$G$783,СВЦЭМ!$A$40:$A$783,$A282,СВЦЭМ!$B$39:$B$789,H$261)+'СЕТ СН'!$F$15</f>
        <v>#VALUE!</v>
      </c>
      <c r="I282" s="36" t="e">
        <f ca="1">SUMIFS(СВЦЭМ!$G$40:$G$783,СВЦЭМ!$A$40:$A$783,$A282,СВЦЭМ!$B$39:$B$789,I$261)+'СЕТ СН'!$F$15</f>
        <v>#VALUE!</v>
      </c>
      <c r="J282" s="36" t="e">
        <f ca="1">SUMIFS(СВЦЭМ!$G$40:$G$783,СВЦЭМ!$A$40:$A$783,$A282,СВЦЭМ!$B$39:$B$789,J$261)+'СЕТ СН'!$F$15</f>
        <v>#VALUE!</v>
      </c>
      <c r="K282" s="36" t="e">
        <f ca="1">SUMIFS(СВЦЭМ!$G$40:$G$783,СВЦЭМ!$A$40:$A$783,$A282,СВЦЭМ!$B$39:$B$789,K$261)+'СЕТ СН'!$F$15</f>
        <v>#VALUE!</v>
      </c>
      <c r="L282" s="36" t="e">
        <f ca="1">SUMIFS(СВЦЭМ!$G$40:$G$783,СВЦЭМ!$A$40:$A$783,$A282,СВЦЭМ!$B$39:$B$789,L$261)+'СЕТ СН'!$F$15</f>
        <v>#VALUE!</v>
      </c>
      <c r="M282" s="36" t="e">
        <f ca="1">SUMIFS(СВЦЭМ!$G$40:$G$783,СВЦЭМ!$A$40:$A$783,$A282,СВЦЭМ!$B$39:$B$789,M$261)+'СЕТ СН'!$F$15</f>
        <v>#VALUE!</v>
      </c>
      <c r="N282" s="36" t="e">
        <f ca="1">SUMIFS(СВЦЭМ!$G$40:$G$783,СВЦЭМ!$A$40:$A$783,$A282,СВЦЭМ!$B$39:$B$789,N$261)+'СЕТ СН'!$F$15</f>
        <v>#VALUE!</v>
      </c>
      <c r="O282" s="36" t="e">
        <f ca="1">SUMIFS(СВЦЭМ!$G$40:$G$783,СВЦЭМ!$A$40:$A$783,$A282,СВЦЭМ!$B$39:$B$789,O$261)+'СЕТ СН'!$F$15</f>
        <v>#VALUE!</v>
      </c>
      <c r="P282" s="36" t="e">
        <f ca="1">SUMIFS(СВЦЭМ!$G$40:$G$783,СВЦЭМ!$A$40:$A$783,$A282,СВЦЭМ!$B$39:$B$789,P$261)+'СЕТ СН'!$F$15</f>
        <v>#VALUE!</v>
      </c>
      <c r="Q282" s="36" t="e">
        <f ca="1">SUMIFS(СВЦЭМ!$G$40:$G$783,СВЦЭМ!$A$40:$A$783,$A282,СВЦЭМ!$B$39:$B$789,Q$261)+'СЕТ СН'!$F$15</f>
        <v>#VALUE!</v>
      </c>
      <c r="R282" s="36" t="e">
        <f ca="1">SUMIFS(СВЦЭМ!$G$40:$G$783,СВЦЭМ!$A$40:$A$783,$A282,СВЦЭМ!$B$39:$B$789,R$261)+'СЕТ СН'!$F$15</f>
        <v>#VALUE!</v>
      </c>
      <c r="S282" s="36" t="e">
        <f ca="1">SUMIFS(СВЦЭМ!$G$40:$G$783,СВЦЭМ!$A$40:$A$783,$A282,СВЦЭМ!$B$39:$B$789,S$261)+'СЕТ СН'!$F$15</f>
        <v>#VALUE!</v>
      </c>
      <c r="T282" s="36" t="e">
        <f ca="1">SUMIFS(СВЦЭМ!$G$40:$G$783,СВЦЭМ!$A$40:$A$783,$A282,СВЦЭМ!$B$39:$B$789,T$261)+'СЕТ СН'!$F$15</f>
        <v>#VALUE!</v>
      </c>
      <c r="U282" s="36" t="e">
        <f ca="1">SUMIFS(СВЦЭМ!$G$40:$G$783,СВЦЭМ!$A$40:$A$783,$A282,СВЦЭМ!$B$39:$B$789,U$261)+'СЕТ СН'!$F$15</f>
        <v>#VALUE!</v>
      </c>
      <c r="V282" s="36" t="e">
        <f ca="1">SUMIFS(СВЦЭМ!$G$40:$G$783,СВЦЭМ!$A$40:$A$783,$A282,СВЦЭМ!$B$39:$B$789,V$261)+'СЕТ СН'!$F$15</f>
        <v>#VALUE!</v>
      </c>
      <c r="W282" s="36" t="e">
        <f ca="1">SUMIFS(СВЦЭМ!$G$40:$G$783,СВЦЭМ!$A$40:$A$783,$A282,СВЦЭМ!$B$39:$B$789,W$261)+'СЕТ СН'!$F$15</f>
        <v>#VALUE!</v>
      </c>
      <c r="X282" s="36" t="e">
        <f ca="1">SUMIFS(СВЦЭМ!$G$40:$G$783,СВЦЭМ!$A$40:$A$783,$A282,СВЦЭМ!$B$39:$B$789,X$261)+'СЕТ СН'!$F$15</f>
        <v>#VALUE!</v>
      </c>
      <c r="Y282" s="36" t="e">
        <f ca="1">SUMIFS(СВЦЭМ!$G$40:$G$783,СВЦЭМ!$A$40:$A$783,$A282,СВЦЭМ!$B$39:$B$789,Y$261)+'СЕТ СН'!$F$15</f>
        <v>#VALUE!</v>
      </c>
    </row>
    <row r="283" spans="1:25" ht="15.75" hidden="1" x14ac:dyDescent="0.2">
      <c r="A283" s="35">
        <f t="shared" si="7"/>
        <v>45648</v>
      </c>
      <c r="B283" s="36" t="e">
        <f ca="1">SUMIFS(СВЦЭМ!$G$40:$G$783,СВЦЭМ!$A$40:$A$783,$A283,СВЦЭМ!$B$39:$B$789,B$261)+'СЕТ СН'!$F$15</f>
        <v>#VALUE!</v>
      </c>
      <c r="C283" s="36" t="e">
        <f ca="1">SUMIFS(СВЦЭМ!$G$40:$G$783,СВЦЭМ!$A$40:$A$783,$A283,СВЦЭМ!$B$39:$B$789,C$261)+'СЕТ СН'!$F$15</f>
        <v>#VALUE!</v>
      </c>
      <c r="D283" s="36" t="e">
        <f ca="1">SUMIFS(СВЦЭМ!$G$40:$G$783,СВЦЭМ!$A$40:$A$783,$A283,СВЦЭМ!$B$39:$B$789,D$261)+'СЕТ СН'!$F$15</f>
        <v>#VALUE!</v>
      </c>
      <c r="E283" s="36" t="e">
        <f ca="1">SUMIFS(СВЦЭМ!$G$40:$G$783,СВЦЭМ!$A$40:$A$783,$A283,СВЦЭМ!$B$39:$B$789,E$261)+'СЕТ СН'!$F$15</f>
        <v>#VALUE!</v>
      </c>
      <c r="F283" s="36" t="e">
        <f ca="1">SUMIFS(СВЦЭМ!$G$40:$G$783,СВЦЭМ!$A$40:$A$783,$A283,СВЦЭМ!$B$39:$B$789,F$261)+'СЕТ СН'!$F$15</f>
        <v>#VALUE!</v>
      </c>
      <c r="G283" s="36" t="e">
        <f ca="1">SUMIFS(СВЦЭМ!$G$40:$G$783,СВЦЭМ!$A$40:$A$783,$A283,СВЦЭМ!$B$39:$B$789,G$261)+'СЕТ СН'!$F$15</f>
        <v>#VALUE!</v>
      </c>
      <c r="H283" s="36" t="e">
        <f ca="1">SUMIFS(СВЦЭМ!$G$40:$G$783,СВЦЭМ!$A$40:$A$783,$A283,СВЦЭМ!$B$39:$B$789,H$261)+'СЕТ СН'!$F$15</f>
        <v>#VALUE!</v>
      </c>
      <c r="I283" s="36" t="e">
        <f ca="1">SUMIFS(СВЦЭМ!$G$40:$G$783,СВЦЭМ!$A$40:$A$783,$A283,СВЦЭМ!$B$39:$B$789,I$261)+'СЕТ СН'!$F$15</f>
        <v>#VALUE!</v>
      </c>
      <c r="J283" s="36" t="e">
        <f ca="1">SUMIFS(СВЦЭМ!$G$40:$G$783,СВЦЭМ!$A$40:$A$783,$A283,СВЦЭМ!$B$39:$B$789,J$261)+'СЕТ СН'!$F$15</f>
        <v>#VALUE!</v>
      </c>
      <c r="K283" s="36" t="e">
        <f ca="1">SUMIFS(СВЦЭМ!$G$40:$G$783,СВЦЭМ!$A$40:$A$783,$A283,СВЦЭМ!$B$39:$B$789,K$261)+'СЕТ СН'!$F$15</f>
        <v>#VALUE!</v>
      </c>
      <c r="L283" s="36" t="e">
        <f ca="1">SUMIFS(СВЦЭМ!$G$40:$G$783,СВЦЭМ!$A$40:$A$783,$A283,СВЦЭМ!$B$39:$B$789,L$261)+'СЕТ СН'!$F$15</f>
        <v>#VALUE!</v>
      </c>
      <c r="M283" s="36" t="e">
        <f ca="1">SUMIFS(СВЦЭМ!$G$40:$G$783,СВЦЭМ!$A$40:$A$783,$A283,СВЦЭМ!$B$39:$B$789,M$261)+'СЕТ СН'!$F$15</f>
        <v>#VALUE!</v>
      </c>
      <c r="N283" s="36" t="e">
        <f ca="1">SUMIFS(СВЦЭМ!$G$40:$G$783,СВЦЭМ!$A$40:$A$783,$A283,СВЦЭМ!$B$39:$B$789,N$261)+'СЕТ СН'!$F$15</f>
        <v>#VALUE!</v>
      </c>
      <c r="O283" s="36" t="e">
        <f ca="1">SUMIFS(СВЦЭМ!$G$40:$G$783,СВЦЭМ!$A$40:$A$783,$A283,СВЦЭМ!$B$39:$B$789,O$261)+'СЕТ СН'!$F$15</f>
        <v>#VALUE!</v>
      </c>
      <c r="P283" s="36" t="e">
        <f ca="1">SUMIFS(СВЦЭМ!$G$40:$G$783,СВЦЭМ!$A$40:$A$783,$A283,СВЦЭМ!$B$39:$B$789,P$261)+'СЕТ СН'!$F$15</f>
        <v>#VALUE!</v>
      </c>
      <c r="Q283" s="36" t="e">
        <f ca="1">SUMIFS(СВЦЭМ!$G$40:$G$783,СВЦЭМ!$A$40:$A$783,$A283,СВЦЭМ!$B$39:$B$789,Q$261)+'СЕТ СН'!$F$15</f>
        <v>#VALUE!</v>
      </c>
      <c r="R283" s="36" t="e">
        <f ca="1">SUMIFS(СВЦЭМ!$G$40:$G$783,СВЦЭМ!$A$40:$A$783,$A283,СВЦЭМ!$B$39:$B$789,R$261)+'СЕТ СН'!$F$15</f>
        <v>#VALUE!</v>
      </c>
      <c r="S283" s="36" t="e">
        <f ca="1">SUMIFS(СВЦЭМ!$G$40:$G$783,СВЦЭМ!$A$40:$A$783,$A283,СВЦЭМ!$B$39:$B$789,S$261)+'СЕТ СН'!$F$15</f>
        <v>#VALUE!</v>
      </c>
      <c r="T283" s="36" t="e">
        <f ca="1">SUMIFS(СВЦЭМ!$G$40:$G$783,СВЦЭМ!$A$40:$A$783,$A283,СВЦЭМ!$B$39:$B$789,T$261)+'СЕТ СН'!$F$15</f>
        <v>#VALUE!</v>
      </c>
      <c r="U283" s="36" t="e">
        <f ca="1">SUMIFS(СВЦЭМ!$G$40:$G$783,СВЦЭМ!$A$40:$A$783,$A283,СВЦЭМ!$B$39:$B$789,U$261)+'СЕТ СН'!$F$15</f>
        <v>#VALUE!</v>
      </c>
      <c r="V283" s="36" t="e">
        <f ca="1">SUMIFS(СВЦЭМ!$G$40:$G$783,СВЦЭМ!$A$40:$A$783,$A283,СВЦЭМ!$B$39:$B$789,V$261)+'СЕТ СН'!$F$15</f>
        <v>#VALUE!</v>
      </c>
      <c r="W283" s="36" t="e">
        <f ca="1">SUMIFS(СВЦЭМ!$G$40:$G$783,СВЦЭМ!$A$40:$A$783,$A283,СВЦЭМ!$B$39:$B$789,W$261)+'СЕТ СН'!$F$15</f>
        <v>#VALUE!</v>
      </c>
      <c r="X283" s="36" t="e">
        <f ca="1">SUMIFS(СВЦЭМ!$G$40:$G$783,СВЦЭМ!$A$40:$A$783,$A283,СВЦЭМ!$B$39:$B$789,X$261)+'СЕТ СН'!$F$15</f>
        <v>#VALUE!</v>
      </c>
      <c r="Y283" s="36" t="e">
        <f ca="1">SUMIFS(СВЦЭМ!$G$40:$G$783,СВЦЭМ!$A$40:$A$783,$A283,СВЦЭМ!$B$39:$B$789,Y$261)+'СЕТ СН'!$F$15</f>
        <v>#VALUE!</v>
      </c>
    </row>
    <row r="284" spans="1:25" ht="15.75" hidden="1" x14ac:dyDescent="0.2">
      <c r="A284" s="35">
        <f t="shared" si="7"/>
        <v>45649</v>
      </c>
      <c r="B284" s="36" t="e">
        <f ca="1">SUMIFS(СВЦЭМ!$G$40:$G$783,СВЦЭМ!$A$40:$A$783,$A284,СВЦЭМ!$B$39:$B$789,B$261)+'СЕТ СН'!$F$15</f>
        <v>#VALUE!</v>
      </c>
      <c r="C284" s="36" t="e">
        <f ca="1">SUMIFS(СВЦЭМ!$G$40:$G$783,СВЦЭМ!$A$40:$A$783,$A284,СВЦЭМ!$B$39:$B$789,C$261)+'СЕТ СН'!$F$15</f>
        <v>#VALUE!</v>
      </c>
      <c r="D284" s="36" t="e">
        <f ca="1">SUMIFS(СВЦЭМ!$G$40:$G$783,СВЦЭМ!$A$40:$A$783,$A284,СВЦЭМ!$B$39:$B$789,D$261)+'СЕТ СН'!$F$15</f>
        <v>#VALUE!</v>
      </c>
      <c r="E284" s="36" t="e">
        <f ca="1">SUMIFS(СВЦЭМ!$G$40:$G$783,СВЦЭМ!$A$40:$A$783,$A284,СВЦЭМ!$B$39:$B$789,E$261)+'СЕТ СН'!$F$15</f>
        <v>#VALUE!</v>
      </c>
      <c r="F284" s="36" t="e">
        <f ca="1">SUMIFS(СВЦЭМ!$G$40:$G$783,СВЦЭМ!$A$40:$A$783,$A284,СВЦЭМ!$B$39:$B$789,F$261)+'СЕТ СН'!$F$15</f>
        <v>#VALUE!</v>
      </c>
      <c r="G284" s="36" t="e">
        <f ca="1">SUMIFS(СВЦЭМ!$G$40:$G$783,СВЦЭМ!$A$40:$A$783,$A284,СВЦЭМ!$B$39:$B$789,G$261)+'СЕТ СН'!$F$15</f>
        <v>#VALUE!</v>
      </c>
      <c r="H284" s="36" t="e">
        <f ca="1">SUMIFS(СВЦЭМ!$G$40:$G$783,СВЦЭМ!$A$40:$A$783,$A284,СВЦЭМ!$B$39:$B$789,H$261)+'СЕТ СН'!$F$15</f>
        <v>#VALUE!</v>
      </c>
      <c r="I284" s="36" t="e">
        <f ca="1">SUMIFS(СВЦЭМ!$G$40:$G$783,СВЦЭМ!$A$40:$A$783,$A284,СВЦЭМ!$B$39:$B$789,I$261)+'СЕТ СН'!$F$15</f>
        <v>#VALUE!</v>
      </c>
      <c r="J284" s="36" t="e">
        <f ca="1">SUMIFS(СВЦЭМ!$G$40:$G$783,СВЦЭМ!$A$40:$A$783,$A284,СВЦЭМ!$B$39:$B$789,J$261)+'СЕТ СН'!$F$15</f>
        <v>#VALUE!</v>
      </c>
      <c r="K284" s="36" t="e">
        <f ca="1">SUMIFS(СВЦЭМ!$G$40:$G$783,СВЦЭМ!$A$40:$A$783,$A284,СВЦЭМ!$B$39:$B$789,K$261)+'СЕТ СН'!$F$15</f>
        <v>#VALUE!</v>
      </c>
      <c r="L284" s="36" t="e">
        <f ca="1">SUMIFS(СВЦЭМ!$G$40:$G$783,СВЦЭМ!$A$40:$A$783,$A284,СВЦЭМ!$B$39:$B$789,L$261)+'СЕТ СН'!$F$15</f>
        <v>#VALUE!</v>
      </c>
      <c r="M284" s="36" t="e">
        <f ca="1">SUMIFS(СВЦЭМ!$G$40:$G$783,СВЦЭМ!$A$40:$A$783,$A284,СВЦЭМ!$B$39:$B$789,M$261)+'СЕТ СН'!$F$15</f>
        <v>#VALUE!</v>
      </c>
      <c r="N284" s="36" t="e">
        <f ca="1">SUMIFS(СВЦЭМ!$G$40:$G$783,СВЦЭМ!$A$40:$A$783,$A284,СВЦЭМ!$B$39:$B$789,N$261)+'СЕТ СН'!$F$15</f>
        <v>#VALUE!</v>
      </c>
      <c r="O284" s="36" t="e">
        <f ca="1">SUMIFS(СВЦЭМ!$G$40:$G$783,СВЦЭМ!$A$40:$A$783,$A284,СВЦЭМ!$B$39:$B$789,O$261)+'СЕТ СН'!$F$15</f>
        <v>#VALUE!</v>
      </c>
      <c r="P284" s="36" t="e">
        <f ca="1">SUMIFS(СВЦЭМ!$G$40:$G$783,СВЦЭМ!$A$40:$A$783,$A284,СВЦЭМ!$B$39:$B$789,P$261)+'СЕТ СН'!$F$15</f>
        <v>#VALUE!</v>
      </c>
      <c r="Q284" s="36" t="e">
        <f ca="1">SUMIFS(СВЦЭМ!$G$40:$G$783,СВЦЭМ!$A$40:$A$783,$A284,СВЦЭМ!$B$39:$B$789,Q$261)+'СЕТ СН'!$F$15</f>
        <v>#VALUE!</v>
      </c>
      <c r="R284" s="36" t="e">
        <f ca="1">SUMIFS(СВЦЭМ!$G$40:$G$783,СВЦЭМ!$A$40:$A$783,$A284,СВЦЭМ!$B$39:$B$789,R$261)+'СЕТ СН'!$F$15</f>
        <v>#VALUE!</v>
      </c>
      <c r="S284" s="36" t="e">
        <f ca="1">SUMIFS(СВЦЭМ!$G$40:$G$783,СВЦЭМ!$A$40:$A$783,$A284,СВЦЭМ!$B$39:$B$789,S$261)+'СЕТ СН'!$F$15</f>
        <v>#VALUE!</v>
      </c>
      <c r="T284" s="36" t="e">
        <f ca="1">SUMIFS(СВЦЭМ!$G$40:$G$783,СВЦЭМ!$A$40:$A$783,$A284,СВЦЭМ!$B$39:$B$789,T$261)+'СЕТ СН'!$F$15</f>
        <v>#VALUE!</v>
      </c>
      <c r="U284" s="36" t="e">
        <f ca="1">SUMIFS(СВЦЭМ!$G$40:$G$783,СВЦЭМ!$A$40:$A$783,$A284,СВЦЭМ!$B$39:$B$789,U$261)+'СЕТ СН'!$F$15</f>
        <v>#VALUE!</v>
      </c>
      <c r="V284" s="36" t="e">
        <f ca="1">SUMIFS(СВЦЭМ!$G$40:$G$783,СВЦЭМ!$A$40:$A$783,$A284,СВЦЭМ!$B$39:$B$789,V$261)+'СЕТ СН'!$F$15</f>
        <v>#VALUE!</v>
      </c>
      <c r="W284" s="36" t="e">
        <f ca="1">SUMIFS(СВЦЭМ!$G$40:$G$783,СВЦЭМ!$A$40:$A$783,$A284,СВЦЭМ!$B$39:$B$789,W$261)+'СЕТ СН'!$F$15</f>
        <v>#VALUE!</v>
      </c>
      <c r="X284" s="36" t="e">
        <f ca="1">SUMIFS(СВЦЭМ!$G$40:$G$783,СВЦЭМ!$A$40:$A$783,$A284,СВЦЭМ!$B$39:$B$789,X$261)+'СЕТ СН'!$F$15</f>
        <v>#VALUE!</v>
      </c>
      <c r="Y284" s="36" t="e">
        <f ca="1">SUMIFS(СВЦЭМ!$G$40:$G$783,СВЦЭМ!$A$40:$A$783,$A284,СВЦЭМ!$B$39:$B$789,Y$261)+'СЕТ СН'!$F$15</f>
        <v>#VALUE!</v>
      </c>
    </row>
    <row r="285" spans="1:25" ht="15.75" hidden="1" x14ac:dyDescent="0.2">
      <c r="A285" s="35">
        <f t="shared" si="7"/>
        <v>45650</v>
      </c>
      <c r="B285" s="36" t="e">
        <f ca="1">SUMIFS(СВЦЭМ!$G$40:$G$783,СВЦЭМ!$A$40:$A$783,$A285,СВЦЭМ!$B$39:$B$789,B$261)+'СЕТ СН'!$F$15</f>
        <v>#VALUE!</v>
      </c>
      <c r="C285" s="36" t="e">
        <f ca="1">SUMIFS(СВЦЭМ!$G$40:$G$783,СВЦЭМ!$A$40:$A$783,$A285,СВЦЭМ!$B$39:$B$789,C$261)+'СЕТ СН'!$F$15</f>
        <v>#VALUE!</v>
      </c>
      <c r="D285" s="36" t="e">
        <f ca="1">SUMIFS(СВЦЭМ!$G$40:$G$783,СВЦЭМ!$A$40:$A$783,$A285,СВЦЭМ!$B$39:$B$789,D$261)+'СЕТ СН'!$F$15</f>
        <v>#VALUE!</v>
      </c>
      <c r="E285" s="36" t="e">
        <f ca="1">SUMIFS(СВЦЭМ!$G$40:$G$783,СВЦЭМ!$A$40:$A$783,$A285,СВЦЭМ!$B$39:$B$789,E$261)+'СЕТ СН'!$F$15</f>
        <v>#VALUE!</v>
      </c>
      <c r="F285" s="36" t="e">
        <f ca="1">SUMIFS(СВЦЭМ!$G$40:$G$783,СВЦЭМ!$A$40:$A$783,$A285,СВЦЭМ!$B$39:$B$789,F$261)+'СЕТ СН'!$F$15</f>
        <v>#VALUE!</v>
      </c>
      <c r="G285" s="36" t="e">
        <f ca="1">SUMIFS(СВЦЭМ!$G$40:$G$783,СВЦЭМ!$A$40:$A$783,$A285,СВЦЭМ!$B$39:$B$789,G$261)+'СЕТ СН'!$F$15</f>
        <v>#VALUE!</v>
      </c>
      <c r="H285" s="36" t="e">
        <f ca="1">SUMIFS(СВЦЭМ!$G$40:$G$783,СВЦЭМ!$A$40:$A$783,$A285,СВЦЭМ!$B$39:$B$789,H$261)+'СЕТ СН'!$F$15</f>
        <v>#VALUE!</v>
      </c>
      <c r="I285" s="36" t="e">
        <f ca="1">SUMIFS(СВЦЭМ!$G$40:$G$783,СВЦЭМ!$A$40:$A$783,$A285,СВЦЭМ!$B$39:$B$789,I$261)+'СЕТ СН'!$F$15</f>
        <v>#VALUE!</v>
      </c>
      <c r="J285" s="36" t="e">
        <f ca="1">SUMIFS(СВЦЭМ!$G$40:$G$783,СВЦЭМ!$A$40:$A$783,$A285,СВЦЭМ!$B$39:$B$789,J$261)+'СЕТ СН'!$F$15</f>
        <v>#VALUE!</v>
      </c>
      <c r="K285" s="36" t="e">
        <f ca="1">SUMIFS(СВЦЭМ!$G$40:$G$783,СВЦЭМ!$A$40:$A$783,$A285,СВЦЭМ!$B$39:$B$789,K$261)+'СЕТ СН'!$F$15</f>
        <v>#VALUE!</v>
      </c>
      <c r="L285" s="36" t="e">
        <f ca="1">SUMIFS(СВЦЭМ!$G$40:$G$783,СВЦЭМ!$A$40:$A$783,$A285,СВЦЭМ!$B$39:$B$789,L$261)+'СЕТ СН'!$F$15</f>
        <v>#VALUE!</v>
      </c>
      <c r="M285" s="36" t="e">
        <f ca="1">SUMIFS(СВЦЭМ!$G$40:$G$783,СВЦЭМ!$A$40:$A$783,$A285,СВЦЭМ!$B$39:$B$789,M$261)+'СЕТ СН'!$F$15</f>
        <v>#VALUE!</v>
      </c>
      <c r="N285" s="36" t="e">
        <f ca="1">SUMIFS(СВЦЭМ!$G$40:$G$783,СВЦЭМ!$A$40:$A$783,$A285,СВЦЭМ!$B$39:$B$789,N$261)+'СЕТ СН'!$F$15</f>
        <v>#VALUE!</v>
      </c>
      <c r="O285" s="36" t="e">
        <f ca="1">SUMIFS(СВЦЭМ!$G$40:$G$783,СВЦЭМ!$A$40:$A$783,$A285,СВЦЭМ!$B$39:$B$789,O$261)+'СЕТ СН'!$F$15</f>
        <v>#VALUE!</v>
      </c>
      <c r="P285" s="36" t="e">
        <f ca="1">SUMIFS(СВЦЭМ!$G$40:$G$783,СВЦЭМ!$A$40:$A$783,$A285,СВЦЭМ!$B$39:$B$789,P$261)+'СЕТ СН'!$F$15</f>
        <v>#VALUE!</v>
      </c>
      <c r="Q285" s="36" t="e">
        <f ca="1">SUMIFS(СВЦЭМ!$G$40:$G$783,СВЦЭМ!$A$40:$A$783,$A285,СВЦЭМ!$B$39:$B$789,Q$261)+'СЕТ СН'!$F$15</f>
        <v>#VALUE!</v>
      </c>
      <c r="R285" s="36" t="e">
        <f ca="1">SUMIFS(СВЦЭМ!$G$40:$G$783,СВЦЭМ!$A$40:$A$783,$A285,СВЦЭМ!$B$39:$B$789,R$261)+'СЕТ СН'!$F$15</f>
        <v>#VALUE!</v>
      </c>
      <c r="S285" s="36" t="e">
        <f ca="1">SUMIFS(СВЦЭМ!$G$40:$G$783,СВЦЭМ!$A$40:$A$783,$A285,СВЦЭМ!$B$39:$B$789,S$261)+'СЕТ СН'!$F$15</f>
        <v>#VALUE!</v>
      </c>
      <c r="T285" s="36" t="e">
        <f ca="1">SUMIFS(СВЦЭМ!$G$40:$G$783,СВЦЭМ!$A$40:$A$783,$A285,СВЦЭМ!$B$39:$B$789,T$261)+'СЕТ СН'!$F$15</f>
        <v>#VALUE!</v>
      </c>
      <c r="U285" s="36" t="e">
        <f ca="1">SUMIFS(СВЦЭМ!$G$40:$G$783,СВЦЭМ!$A$40:$A$783,$A285,СВЦЭМ!$B$39:$B$789,U$261)+'СЕТ СН'!$F$15</f>
        <v>#VALUE!</v>
      </c>
      <c r="V285" s="36" t="e">
        <f ca="1">SUMIFS(СВЦЭМ!$G$40:$G$783,СВЦЭМ!$A$40:$A$783,$A285,СВЦЭМ!$B$39:$B$789,V$261)+'СЕТ СН'!$F$15</f>
        <v>#VALUE!</v>
      </c>
      <c r="W285" s="36" t="e">
        <f ca="1">SUMIFS(СВЦЭМ!$G$40:$G$783,СВЦЭМ!$A$40:$A$783,$A285,СВЦЭМ!$B$39:$B$789,W$261)+'СЕТ СН'!$F$15</f>
        <v>#VALUE!</v>
      </c>
      <c r="X285" s="36" t="e">
        <f ca="1">SUMIFS(СВЦЭМ!$G$40:$G$783,СВЦЭМ!$A$40:$A$783,$A285,СВЦЭМ!$B$39:$B$789,X$261)+'СЕТ СН'!$F$15</f>
        <v>#VALUE!</v>
      </c>
      <c r="Y285" s="36" t="e">
        <f ca="1">SUMIFS(СВЦЭМ!$G$40:$G$783,СВЦЭМ!$A$40:$A$783,$A285,СВЦЭМ!$B$39:$B$789,Y$261)+'СЕТ СН'!$F$15</f>
        <v>#VALUE!</v>
      </c>
    </row>
    <row r="286" spans="1:25" ht="15.75" hidden="1" x14ac:dyDescent="0.2">
      <c r="A286" s="35">
        <f t="shared" si="7"/>
        <v>45651</v>
      </c>
      <c r="B286" s="36" t="e">
        <f ca="1">SUMIFS(СВЦЭМ!$G$40:$G$783,СВЦЭМ!$A$40:$A$783,$A286,СВЦЭМ!$B$39:$B$789,B$261)+'СЕТ СН'!$F$15</f>
        <v>#VALUE!</v>
      </c>
      <c r="C286" s="36" t="e">
        <f ca="1">SUMIFS(СВЦЭМ!$G$40:$G$783,СВЦЭМ!$A$40:$A$783,$A286,СВЦЭМ!$B$39:$B$789,C$261)+'СЕТ СН'!$F$15</f>
        <v>#VALUE!</v>
      </c>
      <c r="D286" s="36" t="e">
        <f ca="1">SUMIFS(СВЦЭМ!$G$40:$G$783,СВЦЭМ!$A$40:$A$783,$A286,СВЦЭМ!$B$39:$B$789,D$261)+'СЕТ СН'!$F$15</f>
        <v>#VALUE!</v>
      </c>
      <c r="E286" s="36" t="e">
        <f ca="1">SUMIFS(СВЦЭМ!$G$40:$G$783,СВЦЭМ!$A$40:$A$783,$A286,СВЦЭМ!$B$39:$B$789,E$261)+'СЕТ СН'!$F$15</f>
        <v>#VALUE!</v>
      </c>
      <c r="F286" s="36" t="e">
        <f ca="1">SUMIFS(СВЦЭМ!$G$40:$G$783,СВЦЭМ!$A$40:$A$783,$A286,СВЦЭМ!$B$39:$B$789,F$261)+'СЕТ СН'!$F$15</f>
        <v>#VALUE!</v>
      </c>
      <c r="G286" s="36" t="e">
        <f ca="1">SUMIFS(СВЦЭМ!$G$40:$G$783,СВЦЭМ!$A$40:$A$783,$A286,СВЦЭМ!$B$39:$B$789,G$261)+'СЕТ СН'!$F$15</f>
        <v>#VALUE!</v>
      </c>
      <c r="H286" s="36" t="e">
        <f ca="1">SUMIFS(СВЦЭМ!$G$40:$G$783,СВЦЭМ!$A$40:$A$783,$A286,СВЦЭМ!$B$39:$B$789,H$261)+'СЕТ СН'!$F$15</f>
        <v>#VALUE!</v>
      </c>
      <c r="I286" s="36" t="e">
        <f ca="1">SUMIFS(СВЦЭМ!$G$40:$G$783,СВЦЭМ!$A$40:$A$783,$A286,СВЦЭМ!$B$39:$B$789,I$261)+'СЕТ СН'!$F$15</f>
        <v>#VALUE!</v>
      </c>
      <c r="J286" s="36" t="e">
        <f ca="1">SUMIFS(СВЦЭМ!$G$40:$G$783,СВЦЭМ!$A$40:$A$783,$A286,СВЦЭМ!$B$39:$B$789,J$261)+'СЕТ СН'!$F$15</f>
        <v>#VALUE!</v>
      </c>
      <c r="K286" s="36" t="e">
        <f ca="1">SUMIFS(СВЦЭМ!$G$40:$G$783,СВЦЭМ!$A$40:$A$783,$A286,СВЦЭМ!$B$39:$B$789,K$261)+'СЕТ СН'!$F$15</f>
        <v>#VALUE!</v>
      </c>
      <c r="L286" s="36" t="e">
        <f ca="1">SUMIFS(СВЦЭМ!$G$40:$G$783,СВЦЭМ!$A$40:$A$783,$A286,СВЦЭМ!$B$39:$B$789,L$261)+'СЕТ СН'!$F$15</f>
        <v>#VALUE!</v>
      </c>
      <c r="M286" s="36" t="e">
        <f ca="1">SUMIFS(СВЦЭМ!$G$40:$G$783,СВЦЭМ!$A$40:$A$783,$A286,СВЦЭМ!$B$39:$B$789,M$261)+'СЕТ СН'!$F$15</f>
        <v>#VALUE!</v>
      </c>
      <c r="N286" s="36" t="e">
        <f ca="1">SUMIFS(СВЦЭМ!$G$40:$G$783,СВЦЭМ!$A$40:$A$783,$A286,СВЦЭМ!$B$39:$B$789,N$261)+'СЕТ СН'!$F$15</f>
        <v>#VALUE!</v>
      </c>
      <c r="O286" s="36" t="e">
        <f ca="1">SUMIFS(СВЦЭМ!$G$40:$G$783,СВЦЭМ!$A$40:$A$783,$A286,СВЦЭМ!$B$39:$B$789,O$261)+'СЕТ СН'!$F$15</f>
        <v>#VALUE!</v>
      </c>
      <c r="P286" s="36" t="e">
        <f ca="1">SUMIFS(СВЦЭМ!$G$40:$G$783,СВЦЭМ!$A$40:$A$783,$A286,СВЦЭМ!$B$39:$B$789,P$261)+'СЕТ СН'!$F$15</f>
        <v>#VALUE!</v>
      </c>
      <c r="Q286" s="36" t="e">
        <f ca="1">SUMIFS(СВЦЭМ!$G$40:$G$783,СВЦЭМ!$A$40:$A$783,$A286,СВЦЭМ!$B$39:$B$789,Q$261)+'СЕТ СН'!$F$15</f>
        <v>#VALUE!</v>
      </c>
      <c r="R286" s="36" t="e">
        <f ca="1">SUMIFS(СВЦЭМ!$G$40:$G$783,СВЦЭМ!$A$40:$A$783,$A286,СВЦЭМ!$B$39:$B$789,R$261)+'СЕТ СН'!$F$15</f>
        <v>#VALUE!</v>
      </c>
      <c r="S286" s="36" t="e">
        <f ca="1">SUMIFS(СВЦЭМ!$G$40:$G$783,СВЦЭМ!$A$40:$A$783,$A286,СВЦЭМ!$B$39:$B$789,S$261)+'СЕТ СН'!$F$15</f>
        <v>#VALUE!</v>
      </c>
      <c r="T286" s="36" t="e">
        <f ca="1">SUMIFS(СВЦЭМ!$G$40:$G$783,СВЦЭМ!$A$40:$A$783,$A286,СВЦЭМ!$B$39:$B$789,T$261)+'СЕТ СН'!$F$15</f>
        <v>#VALUE!</v>
      </c>
      <c r="U286" s="36" t="e">
        <f ca="1">SUMIFS(СВЦЭМ!$G$40:$G$783,СВЦЭМ!$A$40:$A$783,$A286,СВЦЭМ!$B$39:$B$789,U$261)+'СЕТ СН'!$F$15</f>
        <v>#VALUE!</v>
      </c>
      <c r="V286" s="36" t="e">
        <f ca="1">SUMIFS(СВЦЭМ!$G$40:$G$783,СВЦЭМ!$A$40:$A$783,$A286,СВЦЭМ!$B$39:$B$789,V$261)+'СЕТ СН'!$F$15</f>
        <v>#VALUE!</v>
      </c>
      <c r="W286" s="36" t="e">
        <f ca="1">SUMIFS(СВЦЭМ!$G$40:$G$783,СВЦЭМ!$A$40:$A$783,$A286,СВЦЭМ!$B$39:$B$789,W$261)+'СЕТ СН'!$F$15</f>
        <v>#VALUE!</v>
      </c>
      <c r="X286" s="36" t="e">
        <f ca="1">SUMIFS(СВЦЭМ!$G$40:$G$783,СВЦЭМ!$A$40:$A$783,$A286,СВЦЭМ!$B$39:$B$789,X$261)+'СЕТ СН'!$F$15</f>
        <v>#VALUE!</v>
      </c>
      <c r="Y286" s="36" t="e">
        <f ca="1">SUMIFS(СВЦЭМ!$G$40:$G$783,СВЦЭМ!$A$40:$A$783,$A286,СВЦЭМ!$B$39:$B$789,Y$261)+'СЕТ СН'!$F$15</f>
        <v>#VALUE!</v>
      </c>
    </row>
    <row r="287" spans="1:25" ht="15.75" hidden="1" x14ac:dyDescent="0.2">
      <c r="A287" s="35">
        <f t="shared" si="7"/>
        <v>45652</v>
      </c>
      <c r="B287" s="36" t="e">
        <f ca="1">SUMIFS(СВЦЭМ!$G$40:$G$783,СВЦЭМ!$A$40:$A$783,$A287,СВЦЭМ!$B$39:$B$789,B$261)+'СЕТ СН'!$F$15</f>
        <v>#VALUE!</v>
      </c>
      <c r="C287" s="36" t="e">
        <f ca="1">SUMIFS(СВЦЭМ!$G$40:$G$783,СВЦЭМ!$A$40:$A$783,$A287,СВЦЭМ!$B$39:$B$789,C$261)+'СЕТ СН'!$F$15</f>
        <v>#VALUE!</v>
      </c>
      <c r="D287" s="36" t="e">
        <f ca="1">SUMIFS(СВЦЭМ!$G$40:$G$783,СВЦЭМ!$A$40:$A$783,$A287,СВЦЭМ!$B$39:$B$789,D$261)+'СЕТ СН'!$F$15</f>
        <v>#VALUE!</v>
      </c>
      <c r="E287" s="36" t="e">
        <f ca="1">SUMIFS(СВЦЭМ!$G$40:$G$783,СВЦЭМ!$A$40:$A$783,$A287,СВЦЭМ!$B$39:$B$789,E$261)+'СЕТ СН'!$F$15</f>
        <v>#VALUE!</v>
      </c>
      <c r="F287" s="36" t="e">
        <f ca="1">SUMIFS(СВЦЭМ!$G$40:$G$783,СВЦЭМ!$A$40:$A$783,$A287,СВЦЭМ!$B$39:$B$789,F$261)+'СЕТ СН'!$F$15</f>
        <v>#VALUE!</v>
      </c>
      <c r="G287" s="36" t="e">
        <f ca="1">SUMIFS(СВЦЭМ!$G$40:$G$783,СВЦЭМ!$A$40:$A$783,$A287,СВЦЭМ!$B$39:$B$789,G$261)+'СЕТ СН'!$F$15</f>
        <v>#VALUE!</v>
      </c>
      <c r="H287" s="36" t="e">
        <f ca="1">SUMIFS(СВЦЭМ!$G$40:$G$783,СВЦЭМ!$A$40:$A$783,$A287,СВЦЭМ!$B$39:$B$789,H$261)+'СЕТ СН'!$F$15</f>
        <v>#VALUE!</v>
      </c>
      <c r="I287" s="36" t="e">
        <f ca="1">SUMIFS(СВЦЭМ!$G$40:$G$783,СВЦЭМ!$A$40:$A$783,$A287,СВЦЭМ!$B$39:$B$789,I$261)+'СЕТ СН'!$F$15</f>
        <v>#VALUE!</v>
      </c>
      <c r="J287" s="36" t="e">
        <f ca="1">SUMIFS(СВЦЭМ!$G$40:$G$783,СВЦЭМ!$A$40:$A$783,$A287,СВЦЭМ!$B$39:$B$789,J$261)+'СЕТ СН'!$F$15</f>
        <v>#VALUE!</v>
      </c>
      <c r="K287" s="36" t="e">
        <f ca="1">SUMIFS(СВЦЭМ!$G$40:$G$783,СВЦЭМ!$A$40:$A$783,$A287,СВЦЭМ!$B$39:$B$789,K$261)+'СЕТ СН'!$F$15</f>
        <v>#VALUE!</v>
      </c>
      <c r="L287" s="36" t="e">
        <f ca="1">SUMIFS(СВЦЭМ!$G$40:$G$783,СВЦЭМ!$A$40:$A$783,$A287,СВЦЭМ!$B$39:$B$789,L$261)+'СЕТ СН'!$F$15</f>
        <v>#VALUE!</v>
      </c>
      <c r="M287" s="36" t="e">
        <f ca="1">SUMIFS(СВЦЭМ!$G$40:$G$783,СВЦЭМ!$A$40:$A$783,$A287,СВЦЭМ!$B$39:$B$789,M$261)+'СЕТ СН'!$F$15</f>
        <v>#VALUE!</v>
      </c>
      <c r="N287" s="36" t="e">
        <f ca="1">SUMIFS(СВЦЭМ!$G$40:$G$783,СВЦЭМ!$A$40:$A$783,$A287,СВЦЭМ!$B$39:$B$789,N$261)+'СЕТ СН'!$F$15</f>
        <v>#VALUE!</v>
      </c>
      <c r="O287" s="36" t="e">
        <f ca="1">SUMIFS(СВЦЭМ!$G$40:$G$783,СВЦЭМ!$A$40:$A$783,$A287,СВЦЭМ!$B$39:$B$789,O$261)+'СЕТ СН'!$F$15</f>
        <v>#VALUE!</v>
      </c>
      <c r="P287" s="36" t="e">
        <f ca="1">SUMIFS(СВЦЭМ!$G$40:$G$783,СВЦЭМ!$A$40:$A$783,$A287,СВЦЭМ!$B$39:$B$789,P$261)+'СЕТ СН'!$F$15</f>
        <v>#VALUE!</v>
      </c>
      <c r="Q287" s="36" t="e">
        <f ca="1">SUMIFS(СВЦЭМ!$G$40:$G$783,СВЦЭМ!$A$40:$A$783,$A287,СВЦЭМ!$B$39:$B$789,Q$261)+'СЕТ СН'!$F$15</f>
        <v>#VALUE!</v>
      </c>
      <c r="R287" s="36" t="e">
        <f ca="1">SUMIFS(СВЦЭМ!$G$40:$G$783,СВЦЭМ!$A$40:$A$783,$A287,СВЦЭМ!$B$39:$B$789,R$261)+'СЕТ СН'!$F$15</f>
        <v>#VALUE!</v>
      </c>
      <c r="S287" s="36" t="e">
        <f ca="1">SUMIFS(СВЦЭМ!$G$40:$G$783,СВЦЭМ!$A$40:$A$783,$A287,СВЦЭМ!$B$39:$B$789,S$261)+'СЕТ СН'!$F$15</f>
        <v>#VALUE!</v>
      </c>
      <c r="T287" s="36" t="e">
        <f ca="1">SUMIFS(СВЦЭМ!$G$40:$G$783,СВЦЭМ!$A$40:$A$783,$A287,СВЦЭМ!$B$39:$B$789,T$261)+'СЕТ СН'!$F$15</f>
        <v>#VALUE!</v>
      </c>
      <c r="U287" s="36" t="e">
        <f ca="1">SUMIFS(СВЦЭМ!$G$40:$G$783,СВЦЭМ!$A$40:$A$783,$A287,СВЦЭМ!$B$39:$B$789,U$261)+'СЕТ СН'!$F$15</f>
        <v>#VALUE!</v>
      </c>
      <c r="V287" s="36" t="e">
        <f ca="1">SUMIFS(СВЦЭМ!$G$40:$G$783,СВЦЭМ!$A$40:$A$783,$A287,СВЦЭМ!$B$39:$B$789,V$261)+'СЕТ СН'!$F$15</f>
        <v>#VALUE!</v>
      </c>
      <c r="W287" s="36" t="e">
        <f ca="1">SUMIFS(СВЦЭМ!$G$40:$G$783,СВЦЭМ!$A$40:$A$783,$A287,СВЦЭМ!$B$39:$B$789,W$261)+'СЕТ СН'!$F$15</f>
        <v>#VALUE!</v>
      </c>
      <c r="X287" s="36" t="e">
        <f ca="1">SUMIFS(СВЦЭМ!$G$40:$G$783,СВЦЭМ!$A$40:$A$783,$A287,СВЦЭМ!$B$39:$B$789,X$261)+'СЕТ СН'!$F$15</f>
        <v>#VALUE!</v>
      </c>
      <c r="Y287" s="36" t="e">
        <f ca="1">SUMIFS(СВЦЭМ!$G$40:$G$783,СВЦЭМ!$A$40:$A$783,$A287,СВЦЭМ!$B$39:$B$789,Y$261)+'СЕТ СН'!$F$15</f>
        <v>#VALUE!</v>
      </c>
    </row>
    <row r="288" spans="1:25" ht="15.75" hidden="1" x14ac:dyDescent="0.2">
      <c r="A288" s="35">
        <f t="shared" si="7"/>
        <v>45653</v>
      </c>
      <c r="B288" s="36" t="e">
        <f ca="1">SUMIFS(СВЦЭМ!$G$40:$G$783,СВЦЭМ!$A$40:$A$783,$A288,СВЦЭМ!$B$39:$B$789,B$261)+'СЕТ СН'!$F$15</f>
        <v>#VALUE!</v>
      </c>
      <c r="C288" s="36" t="e">
        <f ca="1">SUMIFS(СВЦЭМ!$G$40:$G$783,СВЦЭМ!$A$40:$A$783,$A288,СВЦЭМ!$B$39:$B$789,C$261)+'СЕТ СН'!$F$15</f>
        <v>#VALUE!</v>
      </c>
      <c r="D288" s="36" t="e">
        <f ca="1">SUMIFS(СВЦЭМ!$G$40:$G$783,СВЦЭМ!$A$40:$A$783,$A288,СВЦЭМ!$B$39:$B$789,D$261)+'СЕТ СН'!$F$15</f>
        <v>#VALUE!</v>
      </c>
      <c r="E288" s="36" t="e">
        <f ca="1">SUMIFS(СВЦЭМ!$G$40:$G$783,СВЦЭМ!$A$40:$A$783,$A288,СВЦЭМ!$B$39:$B$789,E$261)+'СЕТ СН'!$F$15</f>
        <v>#VALUE!</v>
      </c>
      <c r="F288" s="36" t="e">
        <f ca="1">SUMIFS(СВЦЭМ!$G$40:$G$783,СВЦЭМ!$A$40:$A$783,$A288,СВЦЭМ!$B$39:$B$789,F$261)+'СЕТ СН'!$F$15</f>
        <v>#VALUE!</v>
      </c>
      <c r="G288" s="36" t="e">
        <f ca="1">SUMIFS(СВЦЭМ!$G$40:$G$783,СВЦЭМ!$A$40:$A$783,$A288,СВЦЭМ!$B$39:$B$789,G$261)+'СЕТ СН'!$F$15</f>
        <v>#VALUE!</v>
      </c>
      <c r="H288" s="36" t="e">
        <f ca="1">SUMIFS(СВЦЭМ!$G$40:$G$783,СВЦЭМ!$A$40:$A$783,$A288,СВЦЭМ!$B$39:$B$789,H$261)+'СЕТ СН'!$F$15</f>
        <v>#VALUE!</v>
      </c>
      <c r="I288" s="36" t="e">
        <f ca="1">SUMIFS(СВЦЭМ!$G$40:$G$783,СВЦЭМ!$A$40:$A$783,$A288,СВЦЭМ!$B$39:$B$789,I$261)+'СЕТ СН'!$F$15</f>
        <v>#VALUE!</v>
      </c>
      <c r="J288" s="36" t="e">
        <f ca="1">SUMIFS(СВЦЭМ!$G$40:$G$783,СВЦЭМ!$A$40:$A$783,$A288,СВЦЭМ!$B$39:$B$789,J$261)+'СЕТ СН'!$F$15</f>
        <v>#VALUE!</v>
      </c>
      <c r="K288" s="36" t="e">
        <f ca="1">SUMIFS(СВЦЭМ!$G$40:$G$783,СВЦЭМ!$A$40:$A$783,$A288,СВЦЭМ!$B$39:$B$789,K$261)+'СЕТ СН'!$F$15</f>
        <v>#VALUE!</v>
      </c>
      <c r="L288" s="36" t="e">
        <f ca="1">SUMIFS(СВЦЭМ!$G$40:$G$783,СВЦЭМ!$A$40:$A$783,$A288,СВЦЭМ!$B$39:$B$789,L$261)+'СЕТ СН'!$F$15</f>
        <v>#VALUE!</v>
      </c>
      <c r="M288" s="36" t="e">
        <f ca="1">SUMIFS(СВЦЭМ!$G$40:$G$783,СВЦЭМ!$A$40:$A$783,$A288,СВЦЭМ!$B$39:$B$789,M$261)+'СЕТ СН'!$F$15</f>
        <v>#VALUE!</v>
      </c>
      <c r="N288" s="36" t="e">
        <f ca="1">SUMIFS(СВЦЭМ!$G$40:$G$783,СВЦЭМ!$A$40:$A$783,$A288,СВЦЭМ!$B$39:$B$789,N$261)+'СЕТ СН'!$F$15</f>
        <v>#VALUE!</v>
      </c>
      <c r="O288" s="36" t="e">
        <f ca="1">SUMIFS(СВЦЭМ!$G$40:$G$783,СВЦЭМ!$A$40:$A$783,$A288,СВЦЭМ!$B$39:$B$789,O$261)+'СЕТ СН'!$F$15</f>
        <v>#VALUE!</v>
      </c>
      <c r="P288" s="36" t="e">
        <f ca="1">SUMIFS(СВЦЭМ!$G$40:$G$783,СВЦЭМ!$A$40:$A$783,$A288,СВЦЭМ!$B$39:$B$789,P$261)+'СЕТ СН'!$F$15</f>
        <v>#VALUE!</v>
      </c>
      <c r="Q288" s="36" t="e">
        <f ca="1">SUMIFS(СВЦЭМ!$G$40:$G$783,СВЦЭМ!$A$40:$A$783,$A288,СВЦЭМ!$B$39:$B$789,Q$261)+'СЕТ СН'!$F$15</f>
        <v>#VALUE!</v>
      </c>
      <c r="R288" s="36" t="e">
        <f ca="1">SUMIFS(СВЦЭМ!$G$40:$G$783,СВЦЭМ!$A$40:$A$783,$A288,СВЦЭМ!$B$39:$B$789,R$261)+'СЕТ СН'!$F$15</f>
        <v>#VALUE!</v>
      </c>
      <c r="S288" s="36" t="e">
        <f ca="1">SUMIFS(СВЦЭМ!$G$40:$G$783,СВЦЭМ!$A$40:$A$783,$A288,СВЦЭМ!$B$39:$B$789,S$261)+'СЕТ СН'!$F$15</f>
        <v>#VALUE!</v>
      </c>
      <c r="T288" s="36" t="e">
        <f ca="1">SUMIFS(СВЦЭМ!$G$40:$G$783,СВЦЭМ!$A$40:$A$783,$A288,СВЦЭМ!$B$39:$B$789,T$261)+'СЕТ СН'!$F$15</f>
        <v>#VALUE!</v>
      </c>
      <c r="U288" s="36" t="e">
        <f ca="1">SUMIFS(СВЦЭМ!$G$40:$G$783,СВЦЭМ!$A$40:$A$783,$A288,СВЦЭМ!$B$39:$B$789,U$261)+'СЕТ СН'!$F$15</f>
        <v>#VALUE!</v>
      </c>
      <c r="V288" s="36" t="e">
        <f ca="1">SUMIFS(СВЦЭМ!$G$40:$G$783,СВЦЭМ!$A$40:$A$783,$A288,СВЦЭМ!$B$39:$B$789,V$261)+'СЕТ СН'!$F$15</f>
        <v>#VALUE!</v>
      </c>
      <c r="W288" s="36" t="e">
        <f ca="1">SUMIFS(СВЦЭМ!$G$40:$G$783,СВЦЭМ!$A$40:$A$783,$A288,СВЦЭМ!$B$39:$B$789,W$261)+'СЕТ СН'!$F$15</f>
        <v>#VALUE!</v>
      </c>
      <c r="X288" s="36" t="e">
        <f ca="1">SUMIFS(СВЦЭМ!$G$40:$G$783,СВЦЭМ!$A$40:$A$783,$A288,СВЦЭМ!$B$39:$B$789,X$261)+'СЕТ СН'!$F$15</f>
        <v>#VALUE!</v>
      </c>
      <c r="Y288" s="36" t="e">
        <f ca="1">SUMIFS(СВЦЭМ!$G$40:$G$783,СВЦЭМ!$A$40:$A$783,$A288,СВЦЭМ!$B$39:$B$789,Y$261)+'СЕТ СН'!$F$15</f>
        <v>#VALUE!</v>
      </c>
    </row>
    <row r="289" spans="1:27" ht="15.75" hidden="1" x14ac:dyDescent="0.2">
      <c r="A289" s="35">
        <f t="shared" si="7"/>
        <v>45654</v>
      </c>
      <c r="B289" s="36" t="e">
        <f ca="1">SUMIFS(СВЦЭМ!$G$40:$G$783,СВЦЭМ!$A$40:$A$783,$A289,СВЦЭМ!$B$39:$B$789,B$261)+'СЕТ СН'!$F$15</f>
        <v>#VALUE!</v>
      </c>
      <c r="C289" s="36" t="e">
        <f ca="1">SUMIFS(СВЦЭМ!$G$40:$G$783,СВЦЭМ!$A$40:$A$783,$A289,СВЦЭМ!$B$39:$B$789,C$261)+'СЕТ СН'!$F$15</f>
        <v>#VALUE!</v>
      </c>
      <c r="D289" s="36" t="e">
        <f ca="1">SUMIFS(СВЦЭМ!$G$40:$G$783,СВЦЭМ!$A$40:$A$783,$A289,СВЦЭМ!$B$39:$B$789,D$261)+'СЕТ СН'!$F$15</f>
        <v>#VALUE!</v>
      </c>
      <c r="E289" s="36" t="e">
        <f ca="1">SUMIFS(СВЦЭМ!$G$40:$G$783,СВЦЭМ!$A$40:$A$783,$A289,СВЦЭМ!$B$39:$B$789,E$261)+'СЕТ СН'!$F$15</f>
        <v>#VALUE!</v>
      </c>
      <c r="F289" s="36" t="e">
        <f ca="1">SUMIFS(СВЦЭМ!$G$40:$G$783,СВЦЭМ!$A$40:$A$783,$A289,СВЦЭМ!$B$39:$B$789,F$261)+'СЕТ СН'!$F$15</f>
        <v>#VALUE!</v>
      </c>
      <c r="G289" s="36" t="e">
        <f ca="1">SUMIFS(СВЦЭМ!$G$40:$G$783,СВЦЭМ!$A$40:$A$783,$A289,СВЦЭМ!$B$39:$B$789,G$261)+'СЕТ СН'!$F$15</f>
        <v>#VALUE!</v>
      </c>
      <c r="H289" s="36" t="e">
        <f ca="1">SUMIFS(СВЦЭМ!$G$40:$G$783,СВЦЭМ!$A$40:$A$783,$A289,СВЦЭМ!$B$39:$B$789,H$261)+'СЕТ СН'!$F$15</f>
        <v>#VALUE!</v>
      </c>
      <c r="I289" s="36" t="e">
        <f ca="1">SUMIFS(СВЦЭМ!$G$40:$G$783,СВЦЭМ!$A$40:$A$783,$A289,СВЦЭМ!$B$39:$B$789,I$261)+'СЕТ СН'!$F$15</f>
        <v>#VALUE!</v>
      </c>
      <c r="J289" s="36" t="e">
        <f ca="1">SUMIFS(СВЦЭМ!$G$40:$G$783,СВЦЭМ!$A$40:$A$783,$A289,СВЦЭМ!$B$39:$B$789,J$261)+'СЕТ СН'!$F$15</f>
        <v>#VALUE!</v>
      </c>
      <c r="K289" s="36" t="e">
        <f ca="1">SUMIFS(СВЦЭМ!$G$40:$G$783,СВЦЭМ!$A$40:$A$783,$A289,СВЦЭМ!$B$39:$B$789,K$261)+'СЕТ СН'!$F$15</f>
        <v>#VALUE!</v>
      </c>
      <c r="L289" s="36" t="e">
        <f ca="1">SUMIFS(СВЦЭМ!$G$40:$G$783,СВЦЭМ!$A$40:$A$783,$A289,СВЦЭМ!$B$39:$B$789,L$261)+'СЕТ СН'!$F$15</f>
        <v>#VALUE!</v>
      </c>
      <c r="M289" s="36" t="e">
        <f ca="1">SUMIFS(СВЦЭМ!$G$40:$G$783,СВЦЭМ!$A$40:$A$783,$A289,СВЦЭМ!$B$39:$B$789,M$261)+'СЕТ СН'!$F$15</f>
        <v>#VALUE!</v>
      </c>
      <c r="N289" s="36" t="e">
        <f ca="1">SUMIFS(СВЦЭМ!$G$40:$G$783,СВЦЭМ!$A$40:$A$783,$A289,СВЦЭМ!$B$39:$B$789,N$261)+'СЕТ СН'!$F$15</f>
        <v>#VALUE!</v>
      </c>
      <c r="O289" s="36" t="e">
        <f ca="1">SUMIFS(СВЦЭМ!$G$40:$G$783,СВЦЭМ!$A$40:$A$783,$A289,СВЦЭМ!$B$39:$B$789,O$261)+'СЕТ СН'!$F$15</f>
        <v>#VALUE!</v>
      </c>
      <c r="P289" s="36" t="e">
        <f ca="1">SUMIFS(СВЦЭМ!$G$40:$G$783,СВЦЭМ!$A$40:$A$783,$A289,СВЦЭМ!$B$39:$B$789,P$261)+'СЕТ СН'!$F$15</f>
        <v>#VALUE!</v>
      </c>
      <c r="Q289" s="36" t="e">
        <f ca="1">SUMIFS(СВЦЭМ!$G$40:$G$783,СВЦЭМ!$A$40:$A$783,$A289,СВЦЭМ!$B$39:$B$789,Q$261)+'СЕТ СН'!$F$15</f>
        <v>#VALUE!</v>
      </c>
      <c r="R289" s="36" t="e">
        <f ca="1">SUMIFS(СВЦЭМ!$G$40:$G$783,СВЦЭМ!$A$40:$A$783,$A289,СВЦЭМ!$B$39:$B$789,R$261)+'СЕТ СН'!$F$15</f>
        <v>#VALUE!</v>
      </c>
      <c r="S289" s="36" t="e">
        <f ca="1">SUMIFS(СВЦЭМ!$G$40:$G$783,СВЦЭМ!$A$40:$A$783,$A289,СВЦЭМ!$B$39:$B$789,S$261)+'СЕТ СН'!$F$15</f>
        <v>#VALUE!</v>
      </c>
      <c r="T289" s="36" t="e">
        <f ca="1">SUMIFS(СВЦЭМ!$G$40:$G$783,СВЦЭМ!$A$40:$A$783,$A289,СВЦЭМ!$B$39:$B$789,T$261)+'СЕТ СН'!$F$15</f>
        <v>#VALUE!</v>
      </c>
      <c r="U289" s="36" t="e">
        <f ca="1">SUMIFS(СВЦЭМ!$G$40:$G$783,СВЦЭМ!$A$40:$A$783,$A289,СВЦЭМ!$B$39:$B$789,U$261)+'СЕТ СН'!$F$15</f>
        <v>#VALUE!</v>
      </c>
      <c r="V289" s="36" t="e">
        <f ca="1">SUMIFS(СВЦЭМ!$G$40:$G$783,СВЦЭМ!$A$40:$A$783,$A289,СВЦЭМ!$B$39:$B$789,V$261)+'СЕТ СН'!$F$15</f>
        <v>#VALUE!</v>
      </c>
      <c r="W289" s="36" t="e">
        <f ca="1">SUMIFS(СВЦЭМ!$G$40:$G$783,СВЦЭМ!$A$40:$A$783,$A289,СВЦЭМ!$B$39:$B$789,W$261)+'СЕТ СН'!$F$15</f>
        <v>#VALUE!</v>
      </c>
      <c r="X289" s="36" t="e">
        <f ca="1">SUMIFS(СВЦЭМ!$G$40:$G$783,СВЦЭМ!$A$40:$A$783,$A289,СВЦЭМ!$B$39:$B$789,X$261)+'СЕТ СН'!$F$15</f>
        <v>#VALUE!</v>
      </c>
      <c r="Y289" s="36" t="e">
        <f ca="1">SUMIFS(СВЦЭМ!$G$40:$G$783,СВЦЭМ!$A$40:$A$783,$A289,СВЦЭМ!$B$39:$B$789,Y$261)+'СЕТ СН'!$F$15</f>
        <v>#VALUE!</v>
      </c>
    </row>
    <row r="290" spans="1:27" ht="15.75" hidden="1" x14ac:dyDescent="0.2">
      <c r="A290" s="35">
        <f t="shared" si="7"/>
        <v>45655</v>
      </c>
      <c r="B290" s="36" t="e">
        <f ca="1">SUMIFS(СВЦЭМ!$G$40:$G$783,СВЦЭМ!$A$40:$A$783,$A290,СВЦЭМ!$B$39:$B$789,B$261)+'СЕТ СН'!$F$15</f>
        <v>#VALUE!</v>
      </c>
      <c r="C290" s="36" t="e">
        <f ca="1">SUMIFS(СВЦЭМ!$G$40:$G$783,СВЦЭМ!$A$40:$A$783,$A290,СВЦЭМ!$B$39:$B$789,C$261)+'СЕТ СН'!$F$15</f>
        <v>#VALUE!</v>
      </c>
      <c r="D290" s="36" t="e">
        <f ca="1">SUMIFS(СВЦЭМ!$G$40:$G$783,СВЦЭМ!$A$40:$A$783,$A290,СВЦЭМ!$B$39:$B$789,D$261)+'СЕТ СН'!$F$15</f>
        <v>#VALUE!</v>
      </c>
      <c r="E290" s="36" t="e">
        <f ca="1">SUMIFS(СВЦЭМ!$G$40:$G$783,СВЦЭМ!$A$40:$A$783,$A290,СВЦЭМ!$B$39:$B$789,E$261)+'СЕТ СН'!$F$15</f>
        <v>#VALUE!</v>
      </c>
      <c r="F290" s="36" t="e">
        <f ca="1">SUMIFS(СВЦЭМ!$G$40:$G$783,СВЦЭМ!$A$40:$A$783,$A290,СВЦЭМ!$B$39:$B$789,F$261)+'СЕТ СН'!$F$15</f>
        <v>#VALUE!</v>
      </c>
      <c r="G290" s="36" t="e">
        <f ca="1">SUMIFS(СВЦЭМ!$G$40:$G$783,СВЦЭМ!$A$40:$A$783,$A290,СВЦЭМ!$B$39:$B$789,G$261)+'СЕТ СН'!$F$15</f>
        <v>#VALUE!</v>
      </c>
      <c r="H290" s="36" t="e">
        <f ca="1">SUMIFS(СВЦЭМ!$G$40:$G$783,СВЦЭМ!$A$40:$A$783,$A290,СВЦЭМ!$B$39:$B$789,H$261)+'СЕТ СН'!$F$15</f>
        <v>#VALUE!</v>
      </c>
      <c r="I290" s="36" t="e">
        <f ca="1">SUMIFS(СВЦЭМ!$G$40:$G$783,СВЦЭМ!$A$40:$A$783,$A290,СВЦЭМ!$B$39:$B$789,I$261)+'СЕТ СН'!$F$15</f>
        <v>#VALUE!</v>
      </c>
      <c r="J290" s="36" t="e">
        <f ca="1">SUMIFS(СВЦЭМ!$G$40:$G$783,СВЦЭМ!$A$40:$A$783,$A290,СВЦЭМ!$B$39:$B$789,J$261)+'СЕТ СН'!$F$15</f>
        <v>#VALUE!</v>
      </c>
      <c r="K290" s="36" t="e">
        <f ca="1">SUMIFS(СВЦЭМ!$G$40:$G$783,СВЦЭМ!$A$40:$A$783,$A290,СВЦЭМ!$B$39:$B$789,K$261)+'СЕТ СН'!$F$15</f>
        <v>#VALUE!</v>
      </c>
      <c r="L290" s="36" t="e">
        <f ca="1">SUMIFS(СВЦЭМ!$G$40:$G$783,СВЦЭМ!$A$40:$A$783,$A290,СВЦЭМ!$B$39:$B$789,L$261)+'СЕТ СН'!$F$15</f>
        <v>#VALUE!</v>
      </c>
      <c r="M290" s="36" t="e">
        <f ca="1">SUMIFS(СВЦЭМ!$G$40:$G$783,СВЦЭМ!$A$40:$A$783,$A290,СВЦЭМ!$B$39:$B$789,M$261)+'СЕТ СН'!$F$15</f>
        <v>#VALUE!</v>
      </c>
      <c r="N290" s="36" t="e">
        <f ca="1">SUMIFS(СВЦЭМ!$G$40:$G$783,СВЦЭМ!$A$40:$A$783,$A290,СВЦЭМ!$B$39:$B$789,N$261)+'СЕТ СН'!$F$15</f>
        <v>#VALUE!</v>
      </c>
      <c r="O290" s="36" t="e">
        <f ca="1">SUMIFS(СВЦЭМ!$G$40:$G$783,СВЦЭМ!$A$40:$A$783,$A290,СВЦЭМ!$B$39:$B$789,O$261)+'СЕТ СН'!$F$15</f>
        <v>#VALUE!</v>
      </c>
      <c r="P290" s="36" t="e">
        <f ca="1">SUMIFS(СВЦЭМ!$G$40:$G$783,СВЦЭМ!$A$40:$A$783,$A290,СВЦЭМ!$B$39:$B$789,P$261)+'СЕТ СН'!$F$15</f>
        <v>#VALUE!</v>
      </c>
      <c r="Q290" s="36" t="e">
        <f ca="1">SUMIFS(СВЦЭМ!$G$40:$G$783,СВЦЭМ!$A$40:$A$783,$A290,СВЦЭМ!$B$39:$B$789,Q$261)+'СЕТ СН'!$F$15</f>
        <v>#VALUE!</v>
      </c>
      <c r="R290" s="36" t="e">
        <f ca="1">SUMIFS(СВЦЭМ!$G$40:$G$783,СВЦЭМ!$A$40:$A$783,$A290,СВЦЭМ!$B$39:$B$789,R$261)+'СЕТ СН'!$F$15</f>
        <v>#VALUE!</v>
      </c>
      <c r="S290" s="36" t="e">
        <f ca="1">SUMIFS(СВЦЭМ!$G$40:$G$783,СВЦЭМ!$A$40:$A$783,$A290,СВЦЭМ!$B$39:$B$789,S$261)+'СЕТ СН'!$F$15</f>
        <v>#VALUE!</v>
      </c>
      <c r="T290" s="36" t="e">
        <f ca="1">SUMIFS(СВЦЭМ!$G$40:$G$783,СВЦЭМ!$A$40:$A$783,$A290,СВЦЭМ!$B$39:$B$789,T$261)+'СЕТ СН'!$F$15</f>
        <v>#VALUE!</v>
      </c>
      <c r="U290" s="36" t="e">
        <f ca="1">SUMIFS(СВЦЭМ!$G$40:$G$783,СВЦЭМ!$A$40:$A$783,$A290,СВЦЭМ!$B$39:$B$789,U$261)+'СЕТ СН'!$F$15</f>
        <v>#VALUE!</v>
      </c>
      <c r="V290" s="36" t="e">
        <f ca="1">SUMIFS(СВЦЭМ!$G$40:$G$783,СВЦЭМ!$A$40:$A$783,$A290,СВЦЭМ!$B$39:$B$789,V$261)+'СЕТ СН'!$F$15</f>
        <v>#VALUE!</v>
      </c>
      <c r="W290" s="36" t="e">
        <f ca="1">SUMIFS(СВЦЭМ!$G$40:$G$783,СВЦЭМ!$A$40:$A$783,$A290,СВЦЭМ!$B$39:$B$789,W$261)+'СЕТ СН'!$F$15</f>
        <v>#VALUE!</v>
      </c>
      <c r="X290" s="36" t="e">
        <f ca="1">SUMIFS(СВЦЭМ!$G$40:$G$783,СВЦЭМ!$A$40:$A$783,$A290,СВЦЭМ!$B$39:$B$789,X$261)+'СЕТ СН'!$F$15</f>
        <v>#VALUE!</v>
      </c>
      <c r="Y290" s="36" t="e">
        <f ca="1">SUMIFS(СВЦЭМ!$G$40:$G$783,СВЦЭМ!$A$40:$A$783,$A290,СВЦЭМ!$B$39:$B$789,Y$261)+'СЕТ СН'!$F$15</f>
        <v>#VALUE!</v>
      </c>
    </row>
    <row r="291" spans="1:27" ht="15.75" hidden="1" x14ac:dyDescent="0.2">
      <c r="A291" s="35">
        <f t="shared" si="7"/>
        <v>45656</v>
      </c>
      <c r="B291" s="36" t="e">
        <f ca="1">SUMIFS(СВЦЭМ!$G$40:$G$783,СВЦЭМ!$A$40:$A$783,$A291,СВЦЭМ!$B$39:$B$789,B$261)+'СЕТ СН'!$F$15</f>
        <v>#VALUE!</v>
      </c>
      <c r="C291" s="36" t="e">
        <f ca="1">SUMIFS(СВЦЭМ!$G$40:$G$783,СВЦЭМ!$A$40:$A$783,$A291,СВЦЭМ!$B$39:$B$789,C$261)+'СЕТ СН'!$F$15</f>
        <v>#VALUE!</v>
      </c>
      <c r="D291" s="36" t="e">
        <f ca="1">SUMIFS(СВЦЭМ!$G$40:$G$783,СВЦЭМ!$A$40:$A$783,$A291,СВЦЭМ!$B$39:$B$789,D$261)+'СЕТ СН'!$F$15</f>
        <v>#VALUE!</v>
      </c>
      <c r="E291" s="36" t="e">
        <f ca="1">SUMIFS(СВЦЭМ!$G$40:$G$783,СВЦЭМ!$A$40:$A$783,$A291,СВЦЭМ!$B$39:$B$789,E$261)+'СЕТ СН'!$F$15</f>
        <v>#VALUE!</v>
      </c>
      <c r="F291" s="36" t="e">
        <f ca="1">SUMIFS(СВЦЭМ!$G$40:$G$783,СВЦЭМ!$A$40:$A$783,$A291,СВЦЭМ!$B$39:$B$789,F$261)+'СЕТ СН'!$F$15</f>
        <v>#VALUE!</v>
      </c>
      <c r="G291" s="36" t="e">
        <f ca="1">SUMIFS(СВЦЭМ!$G$40:$G$783,СВЦЭМ!$A$40:$A$783,$A291,СВЦЭМ!$B$39:$B$789,G$261)+'СЕТ СН'!$F$15</f>
        <v>#VALUE!</v>
      </c>
      <c r="H291" s="36" t="e">
        <f ca="1">SUMIFS(СВЦЭМ!$G$40:$G$783,СВЦЭМ!$A$40:$A$783,$A291,СВЦЭМ!$B$39:$B$789,H$261)+'СЕТ СН'!$F$15</f>
        <v>#VALUE!</v>
      </c>
      <c r="I291" s="36" t="e">
        <f ca="1">SUMIFS(СВЦЭМ!$G$40:$G$783,СВЦЭМ!$A$40:$A$783,$A291,СВЦЭМ!$B$39:$B$789,I$261)+'СЕТ СН'!$F$15</f>
        <v>#VALUE!</v>
      </c>
      <c r="J291" s="36" t="e">
        <f ca="1">SUMIFS(СВЦЭМ!$G$40:$G$783,СВЦЭМ!$A$40:$A$783,$A291,СВЦЭМ!$B$39:$B$789,J$261)+'СЕТ СН'!$F$15</f>
        <v>#VALUE!</v>
      </c>
      <c r="K291" s="36" t="e">
        <f ca="1">SUMIFS(СВЦЭМ!$G$40:$G$783,СВЦЭМ!$A$40:$A$783,$A291,СВЦЭМ!$B$39:$B$789,K$261)+'СЕТ СН'!$F$15</f>
        <v>#VALUE!</v>
      </c>
      <c r="L291" s="36" t="e">
        <f ca="1">SUMIFS(СВЦЭМ!$G$40:$G$783,СВЦЭМ!$A$40:$A$783,$A291,СВЦЭМ!$B$39:$B$789,L$261)+'СЕТ СН'!$F$15</f>
        <v>#VALUE!</v>
      </c>
      <c r="M291" s="36" t="e">
        <f ca="1">SUMIFS(СВЦЭМ!$G$40:$G$783,СВЦЭМ!$A$40:$A$783,$A291,СВЦЭМ!$B$39:$B$789,M$261)+'СЕТ СН'!$F$15</f>
        <v>#VALUE!</v>
      </c>
      <c r="N291" s="36" t="e">
        <f ca="1">SUMIFS(СВЦЭМ!$G$40:$G$783,СВЦЭМ!$A$40:$A$783,$A291,СВЦЭМ!$B$39:$B$789,N$261)+'СЕТ СН'!$F$15</f>
        <v>#VALUE!</v>
      </c>
      <c r="O291" s="36" t="e">
        <f ca="1">SUMIFS(СВЦЭМ!$G$40:$G$783,СВЦЭМ!$A$40:$A$783,$A291,СВЦЭМ!$B$39:$B$789,O$261)+'СЕТ СН'!$F$15</f>
        <v>#VALUE!</v>
      </c>
      <c r="P291" s="36" t="e">
        <f ca="1">SUMIFS(СВЦЭМ!$G$40:$G$783,СВЦЭМ!$A$40:$A$783,$A291,СВЦЭМ!$B$39:$B$789,P$261)+'СЕТ СН'!$F$15</f>
        <v>#VALUE!</v>
      </c>
      <c r="Q291" s="36" t="e">
        <f ca="1">SUMIFS(СВЦЭМ!$G$40:$G$783,СВЦЭМ!$A$40:$A$783,$A291,СВЦЭМ!$B$39:$B$789,Q$261)+'СЕТ СН'!$F$15</f>
        <v>#VALUE!</v>
      </c>
      <c r="R291" s="36" t="e">
        <f ca="1">SUMIFS(СВЦЭМ!$G$40:$G$783,СВЦЭМ!$A$40:$A$783,$A291,СВЦЭМ!$B$39:$B$789,R$261)+'СЕТ СН'!$F$15</f>
        <v>#VALUE!</v>
      </c>
      <c r="S291" s="36" t="e">
        <f ca="1">SUMIFS(СВЦЭМ!$G$40:$G$783,СВЦЭМ!$A$40:$A$783,$A291,СВЦЭМ!$B$39:$B$789,S$261)+'СЕТ СН'!$F$15</f>
        <v>#VALUE!</v>
      </c>
      <c r="T291" s="36" t="e">
        <f ca="1">SUMIFS(СВЦЭМ!$G$40:$G$783,СВЦЭМ!$A$40:$A$783,$A291,СВЦЭМ!$B$39:$B$789,T$261)+'СЕТ СН'!$F$15</f>
        <v>#VALUE!</v>
      </c>
      <c r="U291" s="36" t="e">
        <f ca="1">SUMIFS(СВЦЭМ!$G$40:$G$783,СВЦЭМ!$A$40:$A$783,$A291,СВЦЭМ!$B$39:$B$789,U$261)+'СЕТ СН'!$F$15</f>
        <v>#VALUE!</v>
      </c>
      <c r="V291" s="36" t="e">
        <f ca="1">SUMIFS(СВЦЭМ!$G$40:$G$783,СВЦЭМ!$A$40:$A$783,$A291,СВЦЭМ!$B$39:$B$789,V$261)+'СЕТ СН'!$F$15</f>
        <v>#VALUE!</v>
      </c>
      <c r="W291" s="36" t="e">
        <f ca="1">SUMIFS(СВЦЭМ!$G$40:$G$783,СВЦЭМ!$A$40:$A$783,$A291,СВЦЭМ!$B$39:$B$789,W$261)+'СЕТ СН'!$F$15</f>
        <v>#VALUE!</v>
      </c>
      <c r="X291" s="36" t="e">
        <f ca="1">SUMIFS(СВЦЭМ!$G$40:$G$783,СВЦЭМ!$A$40:$A$783,$A291,СВЦЭМ!$B$39:$B$789,X$261)+'СЕТ СН'!$F$15</f>
        <v>#VALUE!</v>
      </c>
      <c r="Y291" s="36" t="e">
        <f ca="1">SUMIFS(СВЦЭМ!$G$40:$G$783,СВЦЭМ!$A$40:$A$783,$A291,СВЦЭМ!$B$39:$B$789,Y$261)+'СЕТ СН'!$F$15</f>
        <v>#VALUE!</v>
      </c>
    </row>
    <row r="292" spans="1:27" ht="15.75" hidden="1" x14ac:dyDescent="0.2">
      <c r="A292" s="35">
        <f t="shared" si="7"/>
        <v>45657</v>
      </c>
      <c r="B292" s="36" t="e">
        <f ca="1">SUMIFS(СВЦЭМ!$G$40:$G$783,СВЦЭМ!$A$40:$A$783,$A292,СВЦЭМ!$B$39:$B$789,B$261)+'СЕТ СН'!$F$15</f>
        <v>#VALUE!</v>
      </c>
      <c r="C292" s="36" t="e">
        <f ca="1">SUMIFS(СВЦЭМ!$G$40:$G$783,СВЦЭМ!$A$40:$A$783,$A292,СВЦЭМ!$B$39:$B$789,C$261)+'СЕТ СН'!$F$15</f>
        <v>#VALUE!</v>
      </c>
      <c r="D292" s="36" t="e">
        <f ca="1">SUMIFS(СВЦЭМ!$G$40:$G$783,СВЦЭМ!$A$40:$A$783,$A292,СВЦЭМ!$B$39:$B$789,D$261)+'СЕТ СН'!$F$15</f>
        <v>#VALUE!</v>
      </c>
      <c r="E292" s="36" t="e">
        <f ca="1">SUMIFS(СВЦЭМ!$G$40:$G$783,СВЦЭМ!$A$40:$A$783,$A292,СВЦЭМ!$B$39:$B$789,E$261)+'СЕТ СН'!$F$15</f>
        <v>#VALUE!</v>
      </c>
      <c r="F292" s="36" t="e">
        <f ca="1">SUMIFS(СВЦЭМ!$G$40:$G$783,СВЦЭМ!$A$40:$A$783,$A292,СВЦЭМ!$B$39:$B$789,F$261)+'СЕТ СН'!$F$15</f>
        <v>#VALUE!</v>
      </c>
      <c r="G292" s="36" t="e">
        <f ca="1">SUMIFS(СВЦЭМ!$G$40:$G$783,СВЦЭМ!$A$40:$A$783,$A292,СВЦЭМ!$B$39:$B$789,G$261)+'СЕТ СН'!$F$15</f>
        <v>#VALUE!</v>
      </c>
      <c r="H292" s="36" t="e">
        <f ca="1">SUMIFS(СВЦЭМ!$G$40:$G$783,СВЦЭМ!$A$40:$A$783,$A292,СВЦЭМ!$B$39:$B$789,H$261)+'СЕТ СН'!$F$15</f>
        <v>#VALUE!</v>
      </c>
      <c r="I292" s="36" t="e">
        <f ca="1">SUMIFS(СВЦЭМ!$G$40:$G$783,СВЦЭМ!$A$40:$A$783,$A292,СВЦЭМ!$B$39:$B$789,I$261)+'СЕТ СН'!$F$15</f>
        <v>#VALUE!</v>
      </c>
      <c r="J292" s="36" t="e">
        <f ca="1">SUMIFS(СВЦЭМ!$G$40:$G$783,СВЦЭМ!$A$40:$A$783,$A292,СВЦЭМ!$B$39:$B$789,J$261)+'СЕТ СН'!$F$15</f>
        <v>#VALUE!</v>
      </c>
      <c r="K292" s="36" t="e">
        <f ca="1">SUMIFS(СВЦЭМ!$G$40:$G$783,СВЦЭМ!$A$40:$A$783,$A292,СВЦЭМ!$B$39:$B$789,K$261)+'СЕТ СН'!$F$15</f>
        <v>#VALUE!</v>
      </c>
      <c r="L292" s="36" t="e">
        <f ca="1">SUMIFS(СВЦЭМ!$G$40:$G$783,СВЦЭМ!$A$40:$A$783,$A292,СВЦЭМ!$B$39:$B$789,L$261)+'СЕТ СН'!$F$15</f>
        <v>#VALUE!</v>
      </c>
      <c r="M292" s="36" t="e">
        <f ca="1">SUMIFS(СВЦЭМ!$G$40:$G$783,СВЦЭМ!$A$40:$A$783,$A292,СВЦЭМ!$B$39:$B$789,M$261)+'СЕТ СН'!$F$15</f>
        <v>#VALUE!</v>
      </c>
      <c r="N292" s="36" t="e">
        <f ca="1">SUMIFS(СВЦЭМ!$G$40:$G$783,СВЦЭМ!$A$40:$A$783,$A292,СВЦЭМ!$B$39:$B$789,N$261)+'СЕТ СН'!$F$15</f>
        <v>#VALUE!</v>
      </c>
      <c r="O292" s="36" t="e">
        <f ca="1">SUMIFS(СВЦЭМ!$G$40:$G$783,СВЦЭМ!$A$40:$A$783,$A292,СВЦЭМ!$B$39:$B$789,O$261)+'СЕТ СН'!$F$15</f>
        <v>#VALUE!</v>
      </c>
      <c r="P292" s="36" t="e">
        <f ca="1">SUMIFS(СВЦЭМ!$G$40:$G$783,СВЦЭМ!$A$40:$A$783,$A292,СВЦЭМ!$B$39:$B$789,P$261)+'СЕТ СН'!$F$15</f>
        <v>#VALUE!</v>
      </c>
      <c r="Q292" s="36" t="e">
        <f ca="1">SUMIFS(СВЦЭМ!$G$40:$G$783,СВЦЭМ!$A$40:$A$783,$A292,СВЦЭМ!$B$39:$B$789,Q$261)+'СЕТ СН'!$F$15</f>
        <v>#VALUE!</v>
      </c>
      <c r="R292" s="36" t="e">
        <f ca="1">SUMIFS(СВЦЭМ!$G$40:$G$783,СВЦЭМ!$A$40:$A$783,$A292,СВЦЭМ!$B$39:$B$789,R$261)+'СЕТ СН'!$F$15</f>
        <v>#VALUE!</v>
      </c>
      <c r="S292" s="36" t="e">
        <f ca="1">SUMIFS(СВЦЭМ!$G$40:$G$783,СВЦЭМ!$A$40:$A$783,$A292,СВЦЭМ!$B$39:$B$789,S$261)+'СЕТ СН'!$F$15</f>
        <v>#VALUE!</v>
      </c>
      <c r="T292" s="36" t="e">
        <f ca="1">SUMIFS(СВЦЭМ!$G$40:$G$783,СВЦЭМ!$A$40:$A$783,$A292,СВЦЭМ!$B$39:$B$789,T$261)+'СЕТ СН'!$F$15</f>
        <v>#VALUE!</v>
      </c>
      <c r="U292" s="36" t="e">
        <f ca="1">SUMIFS(СВЦЭМ!$G$40:$G$783,СВЦЭМ!$A$40:$A$783,$A292,СВЦЭМ!$B$39:$B$789,U$261)+'СЕТ СН'!$F$15</f>
        <v>#VALUE!</v>
      </c>
      <c r="V292" s="36" t="e">
        <f ca="1">SUMIFS(СВЦЭМ!$G$40:$G$783,СВЦЭМ!$A$40:$A$783,$A292,СВЦЭМ!$B$39:$B$789,V$261)+'СЕТ СН'!$F$15</f>
        <v>#VALUE!</v>
      </c>
      <c r="W292" s="36" t="e">
        <f ca="1">SUMIFS(СВЦЭМ!$G$40:$G$783,СВЦЭМ!$A$40:$A$783,$A292,СВЦЭМ!$B$39:$B$789,W$261)+'СЕТ СН'!$F$15</f>
        <v>#VALUE!</v>
      </c>
      <c r="X292" s="36" t="e">
        <f ca="1">SUMIFS(СВЦЭМ!$G$40:$G$783,СВЦЭМ!$A$40:$A$783,$A292,СВЦЭМ!$B$39:$B$789,X$261)+'СЕТ СН'!$F$15</f>
        <v>#VALUE!</v>
      </c>
      <c r="Y292" s="36" t="e">
        <f ca="1">SUMIFS(СВЦЭМ!$G$40:$G$783,СВЦЭМ!$A$40:$A$783,$A292,СВЦЭМ!$B$39:$B$789,Y$261)+'СЕТ СН'!$F$15</f>
        <v>#VALUE!</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8" t="s">
        <v>7</v>
      </c>
      <c r="B294" s="131" t="s">
        <v>117</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29"/>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01.12.2024</v>
      </c>
      <c r="B297" s="36" t="e">
        <f ca="1">SUMIFS(СВЦЭМ!$H$40:$H$783,СВЦЭМ!$A$40:$A$783,$A297,СВЦЭМ!$B$39:$B$789,B$296)+'СЕТ СН'!$F$15</f>
        <v>#VALUE!</v>
      </c>
      <c r="C297" s="36" t="e">
        <f ca="1">SUMIFS(СВЦЭМ!$H$40:$H$783,СВЦЭМ!$A$40:$A$783,$A297,СВЦЭМ!$B$39:$B$789,C$296)+'СЕТ СН'!$F$15</f>
        <v>#VALUE!</v>
      </c>
      <c r="D297" s="36" t="e">
        <f ca="1">SUMIFS(СВЦЭМ!$H$40:$H$783,СВЦЭМ!$A$40:$A$783,$A297,СВЦЭМ!$B$39:$B$789,D$296)+'СЕТ СН'!$F$15</f>
        <v>#VALUE!</v>
      </c>
      <c r="E297" s="36" t="e">
        <f ca="1">SUMIFS(СВЦЭМ!$H$40:$H$783,СВЦЭМ!$A$40:$A$783,$A297,СВЦЭМ!$B$39:$B$789,E$296)+'СЕТ СН'!$F$15</f>
        <v>#VALUE!</v>
      </c>
      <c r="F297" s="36" t="e">
        <f ca="1">SUMIFS(СВЦЭМ!$H$40:$H$783,СВЦЭМ!$A$40:$A$783,$A297,СВЦЭМ!$B$39:$B$789,F$296)+'СЕТ СН'!$F$15</f>
        <v>#VALUE!</v>
      </c>
      <c r="G297" s="36" t="e">
        <f ca="1">SUMIFS(СВЦЭМ!$H$40:$H$783,СВЦЭМ!$A$40:$A$783,$A297,СВЦЭМ!$B$39:$B$789,G$296)+'СЕТ СН'!$F$15</f>
        <v>#VALUE!</v>
      </c>
      <c r="H297" s="36" t="e">
        <f ca="1">SUMIFS(СВЦЭМ!$H$40:$H$783,СВЦЭМ!$A$40:$A$783,$A297,СВЦЭМ!$B$39:$B$789,H$296)+'СЕТ СН'!$F$15</f>
        <v>#VALUE!</v>
      </c>
      <c r="I297" s="36" t="e">
        <f ca="1">SUMIFS(СВЦЭМ!$H$40:$H$783,СВЦЭМ!$A$40:$A$783,$A297,СВЦЭМ!$B$39:$B$789,I$296)+'СЕТ СН'!$F$15</f>
        <v>#VALUE!</v>
      </c>
      <c r="J297" s="36" t="e">
        <f ca="1">SUMIFS(СВЦЭМ!$H$40:$H$783,СВЦЭМ!$A$40:$A$783,$A297,СВЦЭМ!$B$39:$B$789,J$296)+'СЕТ СН'!$F$15</f>
        <v>#VALUE!</v>
      </c>
      <c r="K297" s="36" t="e">
        <f ca="1">SUMIFS(СВЦЭМ!$H$40:$H$783,СВЦЭМ!$A$40:$A$783,$A297,СВЦЭМ!$B$39:$B$789,K$296)+'СЕТ СН'!$F$15</f>
        <v>#VALUE!</v>
      </c>
      <c r="L297" s="36" t="e">
        <f ca="1">SUMIFS(СВЦЭМ!$H$40:$H$783,СВЦЭМ!$A$40:$A$783,$A297,СВЦЭМ!$B$39:$B$789,L$296)+'СЕТ СН'!$F$15</f>
        <v>#VALUE!</v>
      </c>
      <c r="M297" s="36" t="e">
        <f ca="1">SUMIFS(СВЦЭМ!$H$40:$H$783,СВЦЭМ!$A$40:$A$783,$A297,СВЦЭМ!$B$39:$B$789,M$296)+'СЕТ СН'!$F$15</f>
        <v>#VALUE!</v>
      </c>
      <c r="N297" s="36" t="e">
        <f ca="1">SUMIFS(СВЦЭМ!$H$40:$H$783,СВЦЭМ!$A$40:$A$783,$A297,СВЦЭМ!$B$39:$B$789,N$296)+'СЕТ СН'!$F$15</f>
        <v>#VALUE!</v>
      </c>
      <c r="O297" s="36" t="e">
        <f ca="1">SUMIFS(СВЦЭМ!$H$40:$H$783,СВЦЭМ!$A$40:$A$783,$A297,СВЦЭМ!$B$39:$B$789,O$296)+'СЕТ СН'!$F$15</f>
        <v>#VALUE!</v>
      </c>
      <c r="P297" s="36" t="e">
        <f ca="1">SUMIFS(СВЦЭМ!$H$40:$H$783,СВЦЭМ!$A$40:$A$783,$A297,СВЦЭМ!$B$39:$B$789,P$296)+'СЕТ СН'!$F$15</f>
        <v>#VALUE!</v>
      </c>
      <c r="Q297" s="36" t="e">
        <f ca="1">SUMIFS(СВЦЭМ!$H$40:$H$783,СВЦЭМ!$A$40:$A$783,$A297,СВЦЭМ!$B$39:$B$789,Q$296)+'СЕТ СН'!$F$15</f>
        <v>#VALUE!</v>
      </c>
      <c r="R297" s="36" t="e">
        <f ca="1">SUMIFS(СВЦЭМ!$H$40:$H$783,СВЦЭМ!$A$40:$A$783,$A297,СВЦЭМ!$B$39:$B$789,R$296)+'СЕТ СН'!$F$15</f>
        <v>#VALUE!</v>
      </c>
      <c r="S297" s="36" t="e">
        <f ca="1">SUMIFS(СВЦЭМ!$H$40:$H$783,СВЦЭМ!$A$40:$A$783,$A297,СВЦЭМ!$B$39:$B$789,S$296)+'СЕТ СН'!$F$15</f>
        <v>#VALUE!</v>
      </c>
      <c r="T297" s="36" t="e">
        <f ca="1">SUMIFS(СВЦЭМ!$H$40:$H$783,СВЦЭМ!$A$40:$A$783,$A297,СВЦЭМ!$B$39:$B$789,T$296)+'СЕТ СН'!$F$15</f>
        <v>#VALUE!</v>
      </c>
      <c r="U297" s="36" t="e">
        <f ca="1">SUMIFS(СВЦЭМ!$H$40:$H$783,СВЦЭМ!$A$40:$A$783,$A297,СВЦЭМ!$B$39:$B$789,U$296)+'СЕТ СН'!$F$15</f>
        <v>#VALUE!</v>
      </c>
      <c r="V297" s="36" t="e">
        <f ca="1">SUMIFS(СВЦЭМ!$H$40:$H$783,СВЦЭМ!$A$40:$A$783,$A297,СВЦЭМ!$B$39:$B$789,V$296)+'СЕТ СН'!$F$15</f>
        <v>#VALUE!</v>
      </c>
      <c r="W297" s="36" t="e">
        <f ca="1">SUMIFS(СВЦЭМ!$H$40:$H$783,СВЦЭМ!$A$40:$A$783,$A297,СВЦЭМ!$B$39:$B$789,W$296)+'СЕТ СН'!$F$15</f>
        <v>#VALUE!</v>
      </c>
      <c r="X297" s="36" t="e">
        <f ca="1">SUMIFS(СВЦЭМ!$H$40:$H$783,СВЦЭМ!$A$40:$A$783,$A297,СВЦЭМ!$B$39:$B$789,X$296)+'СЕТ СН'!$F$15</f>
        <v>#VALUE!</v>
      </c>
      <c r="Y297" s="36" t="e">
        <f ca="1">SUMIFS(СВЦЭМ!$H$40:$H$783,СВЦЭМ!$A$40:$A$783,$A297,СВЦЭМ!$B$39:$B$789,Y$296)+'СЕТ СН'!$F$15</f>
        <v>#VALUE!</v>
      </c>
      <c r="AA297" s="45"/>
    </row>
    <row r="298" spans="1:27" ht="15.75" hidden="1" x14ac:dyDescent="0.2">
      <c r="A298" s="35">
        <f>A297+1</f>
        <v>45628</v>
      </c>
      <c r="B298" s="36" t="e">
        <f ca="1">SUMIFS(СВЦЭМ!$H$40:$H$783,СВЦЭМ!$A$40:$A$783,$A298,СВЦЭМ!$B$39:$B$789,B$296)+'СЕТ СН'!$F$15</f>
        <v>#VALUE!</v>
      </c>
      <c r="C298" s="36" t="e">
        <f ca="1">SUMIFS(СВЦЭМ!$H$40:$H$783,СВЦЭМ!$A$40:$A$783,$A298,СВЦЭМ!$B$39:$B$789,C$296)+'СЕТ СН'!$F$15</f>
        <v>#VALUE!</v>
      </c>
      <c r="D298" s="36" t="e">
        <f ca="1">SUMIFS(СВЦЭМ!$H$40:$H$783,СВЦЭМ!$A$40:$A$783,$A298,СВЦЭМ!$B$39:$B$789,D$296)+'СЕТ СН'!$F$15</f>
        <v>#VALUE!</v>
      </c>
      <c r="E298" s="36" t="e">
        <f ca="1">SUMIFS(СВЦЭМ!$H$40:$H$783,СВЦЭМ!$A$40:$A$783,$A298,СВЦЭМ!$B$39:$B$789,E$296)+'СЕТ СН'!$F$15</f>
        <v>#VALUE!</v>
      </c>
      <c r="F298" s="36" t="e">
        <f ca="1">SUMIFS(СВЦЭМ!$H$40:$H$783,СВЦЭМ!$A$40:$A$783,$A298,СВЦЭМ!$B$39:$B$789,F$296)+'СЕТ СН'!$F$15</f>
        <v>#VALUE!</v>
      </c>
      <c r="G298" s="36" t="e">
        <f ca="1">SUMIFS(СВЦЭМ!$H$40:$H$783,СВЦЭМ!$A$40:$A$783,$A298,СВЦЭМ!$B$39:$B$789,G$296)+'СЕТ СН'!$F$15</f>
        <v>#VALUE!</v>
      </c>
      <c r="H298" s="36" t="e">
        <f ca="1">SUMIFS(СВЦЭМ!$H$40:$H$783,СВЦЭМ!$A$40:$A$783,$A298,СВЦЭМ!$B$39:$B$789,H$296)+'СЕТ СН'!$F$15</f>
        <v>#VALUE!</v>
      </c>
      <c r="I298" s="36" t="e">
        <f ca="1">SUMIFS(СВЦЭМ!$H$40:$H$783,СВЦЭМ!$A$40:$A$783,$A298,СВЦЭМ!$B$39:$B$789,I$296)+'СЕТ СН'!$F$15</f>
        <v>#VALUE!</v>
      </c>
      <c r="J298" s="36" t="e">
        <f ca="1">SUMIFS(СВЦЭМ!$H$40:$H$783,СВЦЭМ!$A$40:$A$783,$A298,СВЦЭМ!$B$39:$B$789,J$296)+'СЕТ СН'!$F$15</f>
        <v>#VALUE!</v>
      </c>
      <c r="K298" s="36" t="e">
        <f ca="1">SUMIFS(СВЦЭМ!$H$40:$H$783,СВЦЭМ!$A$40:$A$783,$A298,СВЦЭМ!$B$39:$B$789,K$296)+'СЕТ СН'!$F$15</f>
        <v>#VALUE!</v>
      </c>
      <c r="L298" s="36" t="e">
        <f ca="1">SUMIFS(СВЦЭМ!$H$40:$H$783,СВЦЭМ!$A$40:$A$783,$A298,СВЦЭМ!$B$39:$B$789,L$296)+'СЕТ СН'!$F$15</f>
        <v>#VALUE!</v>
      </c>
      <c r="M298" s="36" t="e">
        <f ca="1">SUMIFS(СВЦЭМ!$H$40:$H$783,СВЦЭМ!$A$40:$A$783,$A298,СВЦЭМ!$B$39:$B$789,M$296)+'СЕТ СН'!$F$15</f>
        <v>#VALUE!</v>
      </c>
      <c r="N298" s="36" t="e">
        <f ca="1">SUMIFS(СВЦЭМ!$H$40:$H$783,СВЦЭМ!$A$40:$A$783,$A298,СВЦЭМ!$B$39:$B$789,N$296)+'СЕТ СН'!$F$15</f>
        <v>#VALUE!</v>
      </c>
      <c r="O298" s="36" t="e">
        <f ca="1">SUMIFS(СВЦЭМ!$H$40:$H$783,СВЦЭМ!$A$40:$A$783,$A298,СВЦЭМ!$B$39:$B$789,O$296)+'СЕТ СН'!$F$15</f>
        <v>#VALUE!</v>
      </c>
      <c r="P298" s="36" t="e">
        <f ca="1">SUMIFS(СВЦЭМ!$H$40:$H$783,СВЦЭМ!$A$40:$A$783,$A298,СВЦЭМ!$B$39:$B$789,P$296)+'СЕТ СН'!$F$15</f>
        <v>#VALUE!</v>
      </c>
      <c r="Q298" s="36" t="e">
        <f ca="1">SUMIFS(СВЦЭМ!$H$40:$H$783,СВЦЭМ!$A$40:$A$783,$A298,СВЦЭМ!$B$39:$B$789,Q$296)+'СЕТ СН'!$F$15</f>
        <v>#VALUE!</v>
      </c>
      <c r="R298" s="36" t="e">
        <f ca="1">SUMIFS(СВЦЭМ!$H$40:$H$783,СВЦЭМ!$A$40:$A$783,$A298,СВЦЭМ!$B$39:$B$789,R$296)+'СЕТ СН'!$F$15</f>
        <v>#VALUE!</v>
      </c>
      <c r="S298" s="36" t="e">
        <f ca="1">SUMIFS(СВЦЭМ!$H$40:$H$783,СВЦЭМ!$A$40:$A$783,$A298,СВЦЭМ!$B$39:$B$789,S$296)+'СЕТ СН'!$F$15</f>
        <v>#VALUE!</v>
      </c>
      <c r="T298" s="36" t="e">
        <f ca="1">SUMIFS(СВЦЭМ!$H$40:$H$783,СВЦЭМ!$A$40:$A$783,$A298,СВЦЭМ!$B$39:$B$789,T$296)+'СЕТ СН'!$F$15</f>
        <v>#VALUE!</v>
      </c>
      <c r="U298" s="36" t="e">
        <f ca="1">SUMIFS(СВЦЭМ!$H$40:$H$783,СВЦЭМ!$A$40:$A$783,$A298,СВЦЭМ!$B$39:$B$789,U$296)+'СЕТ СН'!$F$15</f>
        <v>#VALUE!</v>
      </c>
      <c r="V298" s="36" t="e">
        <f ca="1">SUMIFS(СВЦЭМ!$H$40:$H$783,СВЦЭМ!$A$40:$A$783,$A298,СВЦЭМ!$B$39:$B$789,V$296)+'СЕТ СН'!$F$15</f>
        <v>#VALUE!</v>
      </c>
      <c r="W298" s="36" t="e">
        <f ca="1">SUMIFS(СВЦЭМ!$H$40:$H$783,СВЦЭМ!$A$40:$A$783,$A298,СВЦЭМ!$B$39:$B$789,W$296)+'СЕТ СН'!$F$15</f>
        <v>#VALUE!</v>
      </c>
      <c r="X298" s="36" t="e">
        <f ca="1">SUMIFS(СВЦЭМ!$H$40:$H$783,СВЦЭМ!$A$40:$A$783,$A298,СВЦЭМ!$B$39:$B$789,X$296)+'СЕТ СН'!$F$15</f>
        <v>#VALUE!</v>
      </c>
      <c r="Y298" s="36" t="e">
        <f ca="1">SUMIFS(СВЦЭМ!$H$40:$H$783,СВЦЭМ!$A$40:$A$783,$A298,СВЦЭМ!$B$39:$B$789,Y$296)+'СЕТ СН'!$F$15</f>
        <v>#VALUE!</v>
      </c>
    </row>
    <row r="299" spans="1:27" ht="15.75" hidden="1" x14ac:dyDescent="0.2">
      <c r="A299" s="35">
        <f t="shared" ref="A299:A327" si="8">A298+1</f>
        <v>45629</v>
      </c>
      <c r="B299" s="36" t="e">
        <f ca="1">SUMIFS(СВЦЭМ!$H$40:$H$783,СВЦЭМ!$A$40:$A$783,$A299,СВЦЭМ!$B$39:$B$789,B$296)+'СЕТ СН'!$F$15</f>
        <v>#VALUE!</v>
      </c>
      <c r="C299" s="36" t="e">
        <f ca="1">SUMIFS(СВЦЭМ!$H$40:$H$783,СВЦЭМ!$A$40:$A$783,$A299,СВЦЭМ!$B$39:$B$789,C$296)+'СЕТ СН'!$F$15</f>
        <v>#VALUE!</v>
      </c>
      <c r="D299" s="36" t="e">
        <f ca="1">SUMIFS(СВЦЭМ!$H$40:$H$783,СВЦЭМ!$A$40:$A$783,$A299,СВЦЭМ!$B$39:$B$789,D$296)+'СЕТ СН'!$F$15</f>
        <v>#VALUE!</v>
      </c>
      <c r="E299" s="36" t="e">
        <f ca="1">SUMIFS(СВЦЭМ!$H$40:$H$783,СВЦЭМ!$A$40:$A$783,$A299,СВЦЭМ!$B$39:$B$789,E$296)+'СЕТ СН'!$F$15</f>
        <v>#VALUE!</v>
      </c>
      <c r="F299" s="36" t="e">
        <f ca="1">SUMIFS(СВЦЭМ!$H$40:$H$783,СВЦЭМ!$A$40:$A$783,$A299,СВЦЭМ!$B$39:$B$789,F$296)+'СЕТ СН'!$F$15</f>
        <v>#VALUE!</v>
      </c>
      <c r="G299" s="36" t="e">
        <f ca="1">SUMIFS(СВЦЭМ!$H$40:$H$783,СВЦЭМ!$A$40:$A$783,$A299,СВЦЭМ!$B$39:$B$789,G$296)+'СЕТ СН'!$F$15</f>
        <v>#VALUE!</v>
      </c>
      <c r="H299" s="36" t="e">
        <f ca="1">SUMIFS(СВЦЭМ!$H$40:$H$783,СВЦЭМ!$A$40:$A$783,$A299,СВЦЭМ!$B$39:$B$789,H$296)+'СЕТ СН'!$F$15</f>
        <v>#VALUE!</v>
      </c>
      <c r="I299" s="36" t="e">
        <f ca="1">SUMIFS(СВЦЭМ!$H$40:$H$783,СВЦЭМ!$A$40:$A$783,$A299,СВЦЭМ!$B$39:$B$789,I$296)+'СЕТ СН'!$F$15</f>
        <v>#VALUE!</v>
      </c>
      <c r="J299" s="36" t="e">
        <f ca="1">SUMIFS(СВЦЭМ!$H$40:$H$783,СВЦЭМ!$A$40:$A$783,$A299,СВЦЭМ!$B$39:$B$789,J$296)+'СЕТ СН'!$F$15</f>
        <v>#VALUE!</v>
      </c>
      <c r="K299" s="36" t="e">
        <f ca="1">SUMIFS(СВЦЭМ!$H$40:$H$783,СВЦЭМ!$A$40:$A$783,$A299,СВЦЭМ!$B$39:$B$789,K$296)+'СЕТ СН'!$F$15</f>
        <v>#VALUE!</v>
      </c>
      <c r="L299" s="36" t="e">
        <f ca="1">SUMIFS(СВЦЭМ!$H$40:$H$783,СВЦЭМ!$A$40:$A$783,$A299,СВЦЭМ!$B$39:$B$789,L$296)+'СЕТ СН'!$F$15</f>
        <v>#VALUE!</v>
      </c>
      <c r="M299" s="36" t="e">
        <f ca="1">SUMIFS(СВЦЭМ!$H$40:$H$783,СВЦЭМ!$A$40:$A$783,$A299,СВЦЭМ!$B$39:$B$789,M$296)+'СЕТ СН'!$F$15</f>
        <v>#VALUE!</v>
      </c>
      <c r="N299" s="36" t="e">
        <f ca="1">SUMIFS(СВЦЭМ!$H$40:$H$783,СВЦЭМ!$A$40:$A$783,$A299,СВЦЭМ!$B$39:$B$789,N$296)+'СЕТ СН'!$F$15</f>
        <v>#VALUE!</v>
      </c>
      <c r="O299" s="36" t="e">
        <f ca="1">SUMIFS(СВЦЭМ!$H$40:$H$783,СВЦЭМ!$A$40:$A$783,$A299,СВЦЭМ!$B$39:$B$789,O$296)+'СЕТ СН'!$F$15</f>
        <v>#VALUE!</v>
      </c>
      <c r="P299" s="36" t="e">
        <f ca="1">SUMIFS(СВЦЭМ!$H$40:$H$783,СВЦЭМ!$A$40:$A$783,$A299,СВЦЭМ!$B$39:$B$789,P$296)+'СЕТ СН'!$F$15</f>
        <v>#VALUE!</v>
      </c>
      <c r="Q299" s="36" t="e">
        <f ca="1">SUMIFS(СВЦЭМ!$H$40:$H$783,СВЦЭМ!$A$40:$A$783,$A299,СВЦЭМ!$B$39:$B$789,Q$296)+'СЕТ СН'!$F$15</f>
        <v>#VALUE!</v>
      </c>
      <c r="R299" s="36" t="e">
        <f ca="1">SUMIFS(СВЦЭМ!$H$40:$H$783,СВЦЭМ!$A$40:$A$783,$A299,СВЦЭМ!$B$39:$B$789,R$296)+'СЕТ СН'!$F$15</f>
        <v>#VALUE!</v>
      </c>
      <c r="S299" s="36" t="e">
        <f ca="1">SUMIFS(СВЦЭМ!$H$40:$H$783,СВЦЭМ!$A$40:$A$783,$A299,СВЦЭМ!$B$39:$B$789,S$296)+'СЕТ СН'!$F$15</f>
        <v>#VALUE!</v>
      </c>
      <c r="T299" s="36" t="e">
        <f ca="1">SUMIFS(СВЦЭМ!$H$40:$H$783,СВЦЭМ!$A$40:$A$783,$A299,СВЦЭМ!$B$39:$B$789,T$296)+'СЕТ СН'!$F$15</f>
        <v>#VALUE!</v>
      </c>
      <c r="U299" s="36" t="e">
        <f ca="1">SUMIFS(СВЦЭМ!$H$40:$H$783,СВЦЭМ!$A$40:$A$783,$A299,СВЦЭМ!$B$39:$B$789,U$296)+'СЕТ СН'!$F$15</f>
        <v>#VALUE!</v>
      </c>
      <c r="V299" s="36" t="e">
        <f ca="1">SUMIFS(СВЦЭМ!$H$40:$H$783,СВЦЭМ!$A$40:$A$783,$A299,СВЦЭМ!$B$39:$B$789,V$296)+'СЕТ СН'!$F$15</f>
        <v>#VALUE!</v>
      </c>
      <c r="W299" s="36" t="e">
        <f ca="1">SUMIFS(СВЦЭМ!$H$40:$H$783,СВЦЭМ!$A$40:$A$783,$A299,СВЦЭМ!$B$39:$B$789,W$296)+'СЕТ СН'!$F$15</f>
        <v>#VALUE!</v>
      </c>
      <c r="X299" s="36" t="e">
        <f ca="1">SUMIFS(СВЦЭМ!$H$40:$H$783,СВЦЭМ!$A$40:$A$783,$A299,СВЦЭМ!$B$39:$B$789,X$296)+'СЕТ СН'!$F$15</f>
        <v>#VALUE!</v>
      </c>
      <c r="Y299" s="36" t="e">
        <f ca="1">SUMIFS(СВЦЭМ!$H$40:$H$783,СВЦЭМ!$A$40:$A$783,$A299,СВЦЭМ!$B$39:$B$789,Y$296)+'СЕТ СН'!$F$15</f>
        <v>#VALUE!</v>
      </c>
    </row>
    <row r="300" spans="1:27" ht="15.75" hidden="1" x14ac:dyDescent="0.2">
      <c r="A300" s="35">
        <f t="shared" si="8"/>
        <v>45630</v>
      </c>
      <c r="B300" s="36" t="e">
        <f ca="1">SUMIFS(СВЦЭМ!$H$40:$H$783,СВЦЭМ!$A$40:$A$783,$A300,СВЦЭМ!$B$39:$B$789,B$296)+'СЕТ СН'!$F$15</f>
        <v>#VALUE!</v>
      </c>
      <c r="C300" s="36" t="e">
        <f ca="1">SUMIFS(СВЦЭМ!$H$40:$H$783,СВЦЭМ!$A$40:$A$783,$A300,СВЦЭМ!$B$39:$B$789,C$296)+'СЕТ СН'!$F$15</f>
        <v>#VALUE!</v>
      </c>
      <c r="D300" s="36" t="e">
        <f ca="1">SUMIFS(СВЦЭМ!$H$40:$H$783,СВЦЭМ!$A$40:$A$783,$A300,СВЦЭМ!$B$39:$B$789,D$296)+'СЕТ СН'!$F$15</f>
        <v>#VALUE!</v>
      </c>
      <c r="E300" s="36" t="e">
        <f ca="1">SUMIFS(СВЦЭМ!$H$40:$H$783,СВЦЭМ!$A$40:$A$783,$A300,СВЦЭМ!$B$39:$B$789,E$296)+'СЕТ СН'!$F$15</f>
        <v>#VALUE!</v>
      </c>
      <c r="F300" s="36" t="e">
        <f ca="1">SUMIFS(СВЦЭМ!$H$40:$H$783,СВЦЭМ!$A$40:$A$783,$A300,СВЦЭМ!$B$39:$B$789,F$296)+'СЕТ СН'!$F$15</f>
        <v>#VALUE!</v>
      </c>
      <c r="G300" s="36" t="e">
        <f ca="1">SUMIFS(СВЦЭМ!$H$40:$H$783,СВЦЭМ!$A$40:$A$783,$A300,СВЦЭМ!$B$39:$B$789,G$296)+'СЕТ СН'!$F$15</f>
        <v>#VALUE!</v>
      </c>
      <c r="H300" s="36" t="e">
        <f ca="1">SUMIFS(СВЦЭМ!$H$40:$H$783,СВЦЭМ!$A$40:$A$783,$A300,СВЦЭМ!$B$39:$B$789,H$296)+'СЕТ СН'!$F$15</f>
        <v>#VALUE!</v>
      </c>
      <c r="I300" s="36" t="e">
        <f ca="1">SUMIFS(СВЦЭМ!$H$40:$H$783,СВЦЭМ!$A$40:$A$783,$A300,СВЦЭМ!$B$39:$B$789,I$296)+'СЕТ СН'!$F$15</f>
        <v>#VALUE!</v>
      </c>
      <c r="J300" s="36" t="e">
        <f ca="1">SUMIFS(СВЦЭМ!$H$40:$H$783,СВЦЭМ!$A$40:$A$783,$A300,СВЦЭМ!$B$39:$B$789,J$296)+'СЕТ СН'!$F$15</f>
        <v>#VALUE!</v>
      </c>
      <c r="K300" s="36" t="e">
        <f ca="1">SUMIFS(СВЦЭМ!$H$40:$H$783,СВЦЭМ!$A$40:$A$783,$A300,СВЦЭМ!$B$39:$B$789,K$296)+'СЕТ СН'!$F$15</f>
        <v>#VALUE!</v>
      </c>
      <c r="L300" s="36" t="e">
        <f ca="1">SUMIFS(СВЦЭМ!$H$40:$H$783,СВЦЭМ!$A$40:$A$783,$A300,СВЦЭМ!$B$39:$B$789,L$296)+'СЕТ СН'!$F$15</f>
        <v>#VALUE!</v>
      </c>
      <c r="M300" s="36" t="e">
        <f ca="1">SUMIFS(СВЦЭМ!$H$40:$H$783,СВЦЭМ!$A$40:$A$783,$A300,СВЦЭМ!$B$39:$B$789,M$296)+'СЕТ СН'!$F$15</f>
        <v>#VALUE!</v>
      </c>
      <c r="N300" s="36" t="e">
        <f ca="1">SUMIFS(СВЦЭМ!$H$40:$H$783,СВЦЭМ!$A$40:$A$783,$A300,СВЦЭМ!$B$39:$B$789,N$296)+'СЕТ СН'!$F$15</f>
        <v>#VALUE!</v>
      </c>
      <c r="O300" s="36" t="e">
        <f ca="1">SUMIFS(СВЦЭМ!$H$40:$H$783,СВЦЭМ!$A$40:$A$783,$A300,СВЦЭМ!$B$39:$B$789,O$296)+'СЕТ СН'!$F$15</f>
        <v>#VALUE!</v>
      </c>
      <c r="P300" s="36" t="e">
        <f ca="1">SUMIFS(СВЦЭМ!$H$40:$H$783,СВЦЭМ!$A$40:$A$783,$A300,СВЦЭМ!$B$39:$B$789,P$296)+'СЕТ СН'!$F$15</f>
        <v>#VALUE!</v>
      </c>
      <c r="Q300" s="36" t="e">
        <f ca="1">SUMIFS(СВЦЭМ!$H$40:$H$783,СВЦЭМ!$A$40:$A$783,$A300,СВЦЭМ!$B$39:$B$789,Q$296)+'СЕТ СН'!$F$15</f>
        <v>#VALUE!</v>
      </c>
      <c r="R300" s="36" t="e">
        <f ca="1">SUMIFS(СВЦЭМ!$H$40:$H$783,СВЦЭМ!$A$40:$A$783,$A300,СВЦЭМ!$B$39:$B$789,R$296)+'СЕТ СН'!$F$15</f>
        <v>#VALUE!</v>
      </c>
      <c r="S300" s="36" t="e">
        <f ca="1">SUMIFS(СВЦЭМ!$H$40:$H$783,СВЦЭМ!$A$40:$A$783,$A300,СВЦЭМ!$B$39:$B$789,S$296)+'СЕТ СН'!$F$15</f>
        <v>#VALUE!</v>
      </c>
      <c r="T300" s="36" t="e">
        <f ca="1">SUMIFS(СВЦЭМ!$H$40:$H$783,СВЦЭМ!$A$40:$A$783,$A300,СВЦЭМ!$B$39:$B$789,T$296)+'СЕТ СН'!$F$15</f>
        <v>#VALUE!</v>
      </c>
      <c r="U300" s="36" t="e">
        <f ca="1">SUMIFS(СВЦЭМ!$H$40:$H$783,СВЦЭМ!$A$40:$A$783,$A300,СВЦЭМ!$B$39:$B$789,U$296)+'СЕТ СН'!$F$15</f>
        <v>#VALUE!</v>
      </c>
      <c r="V300" s="36" t="e">
        <f ca="1">SUMIFS(СВЦЭМ!$H$40:$H$783,СВЦЭМ!$A$40:$A$783,$A300,СВЦЭМ!$B$39:$B$789,V$296)+'СЕТ СН'!$F$15</f>
        <v>#VALUE!</v>
      </c>
      <c r="W300" s="36" t="e">
        <f ca="1">SUMIFS(СВЦЭМ!$H$40:$H$783,СВЦЭМ!$A$40:$A$783,$A300,СВЦЭМ!$B$39:$B$789,W$296)+'СЕТ СН'!$F$15</f>
        <v>#VALUE!</v>
      </c>
      <c r="X300" s="36" t="e">
        <f ca="1">SUMIFS(СВЦЭМ!$H$40:$H$783,СВЦЭМ!$A$40:$A$783,$A300,СВЦЭМ!$B$39:$B$789,X$296)+'СЕТ СН'!$F$15</f>
        <v>#VALUE!</v>
      </c>
      <c r="Y300" s="36" t="e">
        <f ca="1">SUMIFS(СВЦЭМ!$H$40:$H$783,СВЦЭМ!$A$40:$A$783,$A300,СВЦЭМ!$B$39:$B$789,Y$296)+'СЕТ СН'!$F$15</f>
        <v>#VALUE!</v>
      </c>
    </row>
    <row r="301" spans="1:27" ht="15.75" hidden="1" x14ac:dyDescent="0.2">
      <c r="A301" s="35">
        <f t="shared" si="8"/>
        <v>45631</v>
      </c>
      <c r="B301" s="36" t="e">
        <f ca="1">SUMIFS(СВЦЭМ!$H$40:$H$783,СВЦЭМ!$A$40:$A$783,$A301,СВЦЭМ!$B$39:$B$789,B$296)+'СЕТ СН'!$F$15</f>
        <v>#VALUE!</v>
      </c>
      <c r="C301" s="36" t="e">
        <f ca="1">SUMIFS(СВЦЭМ!$H$40:$H$783,СВЦЭМ!$A$40:$A$783,$A301,СВЦЭМ!$B$39:$B$789,C$296)+'СЕТ СН'!$F$15</f>
        <v>#VALUE!</v>
      </c>
      <c r="D301" s="36" t="e">
        <f ca="1">SUMIFS(СВЦЭМ!$H$40:$H$783,СВЦЭМ!$A$40:$A$783,$A301,СВЦЭМ!$B$39:$B$789,D$296)+'СЕТ СН'!$F$15</f>
        <v>#VALUE!</v>
      </c>
      <c r="E301" s="36" t="e">
        <f ca="1">SUMIFS(СВЦЭМ!$H$40:$H$783,СВЦЭМ!$A$40:$A$783,$A301,СВЦЭМ!$B$39:$B$789,E$296)+'СЕТ СН'!$F$15</f>
        <v>#VALUE!</v>
      </c>
      <c r="F301" s="36" t="e">
        <f ca="1">SUMIFS(СВЦЭМ!$H$40:$H$783,СВЦЭМ!$A$40:$A$783,$A301,СВЦЭМ!$B$39:$B$789,F$296)+'СЕТ СН'!$F$15</f>
        <v>#VALUE!</v>
      </c>
      <c r="G301" s="36" t="e">
        <f ca="1">SUMIFS(СВЦЭМ!$H$40:$H$783,СВЦЭМ!$A$40:$A$783,$A301,СВЦЭМ!$B$39:$B$789,G$296)+'СЕТ СН'!$F$15</f>
        <v>#VALUE!</v>
      </c>
      <c r="H301" s="36" t="e">
        <f ca="1">SUMIFS(СВЦЭМ!$H$40:$H$783,СВЦЭМ!$A$40:$A$783,$A301,СВЦЭМ!$B$39:$B$789,H$296)+'СЕТ СН'!$F$15</f>
        <v>#VALUE!</v>
      </c>
      <c r="I301" s="36" t="e">
        <f ca="1">SUMIFS(СВЦЭМ!$H$40:$H$783,СВЦЭМ!$A$40:$A$783,$A301,СВЦЭМ!$B$39:$B$789,I$296)+'СЕТ СН'!$F$15</f>
        <v>#VALUE!</v>
      </c>
      <c r="J301" s="36" t="e">
        <f ca="1">SUMIFS(СВЦЭМ!$H$40:$H$783,СВЦЭМ!$A$40:$A$783,$A301,СВЦЭМ!$B$39:$B$789,J$296)+'СЕТ СН'!$F$15</f>
        <v>#VALUE!</v>
      </c>
      <c r="K301" s="36" t="e">
        <f ca="1">SUMIFS(СВЦЭМ!$H$40:$H$783,СВЦЭМ!$A$40:$A$783,$A301,СВЦЭМ!$B$39:$B$789,K$296)+'СЕТ СН'!$F$15</f>
        <v>#VALUE!</v>
      </c>
      <c r="L301" s="36" t="e">
        <f ca="1">SUMIFS(СВЦЭМ!$H$40:$H$783,СВЦЭМ!$A$40:$A$783,$A301,СВЦЭМ!$B$39:$B$789,L$296)+'СЕТ СН'!$F$15</f>
        <v>#VALUE!</v>
      </c>
      <c r="M301" s="36" t="e">
        <f ca="1">SUMIFS(СВЦЭМ!$H$40:$H$783,СВЦЭМ!$A$40:$A$783,$A301,СВЦЭМ!$B$39:$B$789,M$296)+'СЕТ СН'!$F$15</f>
        <v>#VALUE!</v>
      </c>
      <c r="N301" s="36" t="e">
        <f ca="1">SUMIFS(СВЦЭМ!$H$40:$H$783,СВЦЭМ!$A$40:$A$783,$A301,СВЦЭМ!$B$39:$B$789,N$296)+'СЕТ СН'!$F$15</f>
        <v>#VALUE!</v>
      </c>
      <c r="O301" s="36" t="e">
        <f ca="1">SUMIFS(СВЦЭМ!$H$40:$H$783,СВЦЭМ!$A$40:$A$783,$A301,СВЦЭМ!$B$39:$B$789,O$296)+'СЕТ СН'!$F$15</f>
        <v>#VALUE!</v>
      </c>
      <c r="P301" s="36" t="e">
        <f ca="1">SUMIFS(СВЦЭМ!$H$40:$H$783,СВЦЭМ!$A$40:$A$783,$A301,СВЦЭМ!$B$39:$B$789,P$296)+'СЕТ СН'!$F$15</f>
        <v>#VALUE!</v>
      </c>
      <c r="Q301" s="36" t="e">
        <f ca="1">SUMIFS(СВЦЭМ!$H$40:$H$783,СВЦЭМ!$A$40:$A$783,$A301,СВЦЭМ!$B$39:$B$789,Q$296)+'СЕТ СН'!$F$15</f>
        <v>#VALUE!</v>
      </c>
      <c r="R301" s="36" t="e">
        <f ca="1">SUMIFS(СВЦЭМ!$H$40:$H$783,СВЦЭМ!$A$40:$A$783,$A301,СВЦЭМ!$B$39:$B$789,R$296)+'СЕТ СН'!$F$15</f>
        <v>#VALUE!</v>
      </c>
      <c r="S301" s="36" t="e">
        <f ca="1">SUMIFS(СВЦЭМ!$H$40:$H$783,СВЦЭМ!$A$40:$A$783,$A301,СВЦЭМ!$B$39:$B$789,S$296)+'СЕТ СН'!$F$15</f>
        <v>#VALUE!</v>
      </c>
      <c r="T301" s="36" t="e">
        <f ca="1">SUMIFS(СВЦЭМ!$H$40:$H$783,СВЦЭМ!$A$40:$A$783,$A301,СВЦЭМ!$B$39:$B$789,T$296)+'СЕТ СН'!$F$15</f>
        <v>#VALUE!</v>
      </c>
      <c r="U301" s="36" t="e">
        <f ca="1">SUMIFS(СВЦЭМ!$H$40:$H$783,СВЦЭМ!$A$40:$A$783,$A301,СВЦЭМ!$B$39:$B$789,U$296)+'СЕТ СН'!$F$15</f>
        <v>#VALUE!</v>
      </c>
      <c r="V301" s="36" t="e">
        <f ca="1">SUMIFS(СВЦЭМ!$H$40:$H$783,СВЦЭМ!$A$40:$A$783,$A301,СВЦЭМ!$B$39:$B$789,V$296)+'СЕТ СН'!$F$15</f>
        <v>#VALUE!</v>
      </c>
      <c r="W301" s="36" t="e">
        <f ca="1">SUMIFS(СВЦЭМ!$H$40:$H$783,СВЦЭМ!$A$40:$A$783,$A301,СВЦЭМ!$B$39:$B$789,W$296)+'СЕТ СН'!$F$15</f>
        <v>#VALUE!</v>
      </c>
      <c r="X301" s="36" t="e">
        <f ca="1">SUMIFS(СВЦЭМ!$H$40:$H$783,СВЦЭМ!$A$40:$A$783,$A301,СВЦЭМ!$B$39:$B$789,X$296)+'СЕТ СН'!$F$15</f>
        <v>#VALUE!</v>
      </c>
      <c r="Y301" s="36" t="e">
        <f ca="1">SUMIFS(СВЦЭМ!$H$40:$H$783,СВЦЭМ!$A$40:$A$783,$A301,СВЦЭМ!$B$39:$B$789,Y$296)+'СЕТ СН'!$F$15</f>
        <v>#VALUE!</v>
      </c>
    </row>
    <row r="302" spans="1:27" ht="15.75" hidden="1" x14ac:dyDescent="0.2">
      <c r="A302" s="35">
        <f t="shared" si="8"/>
        <v>45632</v>
      </c>
      <c r="B302" s="36" t="e">
        <f ca="1">SUMIFS(СВЦЭМ!$H$40:$H$783,СВЦЭМ!$A$40:$A$783,$A302,СВЦЭМ!$B$39:$B$789,B$296)+'СЕТ СН'!$F$15</f>
        <v>#VALUE!</v>
      </c>
      <c r="C302" s="36" t="e">
        <f ca="1">SUMIFS(СВЦЭМ!$H$40:$H$783,СВЦЭМ!$A$40:$A$783,$A302,СВЦЭМ!$B$39:$B$789,C$296)+'СЕТ СН'!$F$15</f>
        <v>#VALUE!</v>
      </c>
      <c r="D302" s="36" t="e">
        <f ca="1">SUMIFS(СВЦЭМ!$H$40:$H$783,СВЦЭМ!$A$40:$A$783,$A302,СВЦЭМ!$B$39:$B$789,D$296)+'СЕТ СН'!$F$15</f>
        <v>#VALUE!</v>
      </c>
      <c r="E302" s="36" t="e">
        <f ca="1">SUMIFS(СВЦЭМ!$H$40:$H$783,СВЦЭМ!$A$40:$A$783,$A302,СВЦЭМ!$B$39:$B$789,E$296)+'СЕТ СН'!$F$15</f>
        <v>#VALUE!</v>
      </c>
      <c r="F302" s="36" t="e">
        <f ca="1">SUMIFS(СВЦЭМ!$H$40:$H$783,СВЦЭМ!$A$40:$A$783,$A302,СВЦЭМ!$B$39:$B$789,F$296)+'СЕТ СН'!$F$15</f>
        <v>#VALUE!</v>
      </c>
      <c r="G302" s="36" t="e">
        <f ca="1">SUMIFS(СВЦЭМ!$H$40:$H$783,СВЦЭМ!$A$40:$A$783,$A302,СВЦЭМ!$B$39:$B$789,G$296)+'СЕТ СН'!$F$15</f>
        <v>#VALUE!</v>
      </c>
      <c r="H302" s="36" t="e">
        <f ca="1">SUMIFS(СВЦЭМ!$H$40:$H$783,СВЦЭМ!$A$40:$A$783,$A302,СВЦЭМ!$B$39:$B$789,H$296)+'СЕТ СН'!$F$15</f>
        <v>#VALUE!</v>
      </c>
      <c r="I302" s="36" t="e">
        <f ca="1">SUMIFS(СВЦЭМ!$H$40:$H$783,СВЦЭМ!$A$40:$A$783,$A302,СВЦЭМ!$B$39:$B$789,I$296)+'СЕТ СН'!$F$15</f>
        <v>#VALUE!</v>
      </c>
      <c r="J302" s="36" t="e">
        <f ca="1">SUMIFS(СВЦЭМ!$H$40:$H$783,СВЦЭМ!$A$40:$A$783,$A302,СВЦЭМ!$B$39:$B$789,J$296)+'СЕТ СН'!$F$15</f>
        <v>#VALUE!</v>
      </c>
      <c r="K302" s="36" t="e">
        <f ca="1">SUMIFS(СВЦЭМ!$H$40:$H$783,СВЦЭМ!$A$40:$A$783,$A302,СВЦЭМ!$B$39:$B$789,K$296)+'СЕТ СН'!$F$15</f>
        <v>#VALUE!</v>
      </c>
      <c r="L302" s="36" t="e">
        <f ca="1">SUMIFS(СВЦЭМ!$H$40:$H$783,СВЦЭМ!$A$40:$A$783,$A302,СВЦЭМ!$B$39:$B$789,L$296)+'СЕТ СН'!$F$15</f>
        <v>#VALUE!</v>
      </c>
      <c r="M302" s="36" t="e">
        <f ca="1">SUMIFS(СВЦЭМ!$H$40:$H$783,СВЦЭМ!$A$40:$A$783,$A302,СВЦЭМ!$B$39:$B$789,M$296)+'СЕТ СН'!$F$15</f>
        <v>#VALUE!</v>
      </c>
      <c r="N302" s="36" t="e">
        <f ca="1">SUMIFS(СВЦЭМ!$H$40:$H$783,СВЦЭМ!$A$40:$A$783,$A302,СВЦЭМ!$B$39:$B$789,N$296)+'СЕТ СН'!$F$15</f>
        <v>#VALUE!</v>
      </c>
      <c r="O302" s="36" t="e">
        <f ca="1">SUMIFS(СВЦЭМ!$H$40:$H$783,СВЦЭМ!$A$40:$A$783,$A302,СВЦЭМ!$B$39:$B$789,O$296)+'СЕТ СН'!$F$15</f>
        <v>#VALUE!</v>
      </c>
      <c r="P302" s="36" t="e">
        <f ca="1">SUMIFS(СВЦЭМ!$H$40:$H$783,СВЦЭМ!$A$40:$A$783,$A302,СВЦЭМ!$B$39:$B$789,P$296)+'СЕТ СН'!$F$15</f>
        <v>#VALUE!</v>
      </c>
      <c r="Q302" s="36" t="e">
        <f ca="1">SUMIFS(СВЦЭМ!$H$40:$H$783,СВЦЭМ!$A$40:$A$783,$A302,СВЦЭМ!$B$39:$B$789,Q$296)+'СЕТ СН'!$F$15</f>
        <v>#VALUE!</v>
      </c>
      <c r="R302" s="36" t="e">
        <f ca="1">SUMIFS(СВЦЭМ!$H$40:$H$783,СВЦЭМ!$A$40:$A$783,$A302,СВЦЭМ!$B$39:$B$789,R$296)+'СЕТ СН'!$F$15</f>
        <v>#VALUE!</v>
      </c>
      <c r="S302" s="36" t="e">
        <f ca="1">SUMIFS(СВЦЭМ!$H$40:$H$783,СВЦЭМ!$A$40:$A$783,$A302,СВЦЭМ!$B$39:$B$789,S$296)+'СЕТ СН'!$F$15</f>
        <v>#VALUE!</v>
      </c>
      <c r="T302" s="36" t="e">
        <f ca="1">SUMIFS(СВЦЭМ!$H$40:$H$783,СВЦЭМ!$A$40:$A$783,$A302,СВЦЭМ!$B$39:$B$789,T$296)+'СЕТ СН'!$F$15</f>
        <v>#VALUE!</v>
      </c>
      <c r="U302" s="36" t="e">
        <f ca="1">SUMIFS(СВЦЭМ!$H$40:$H$783,СВЦЭМ!$A$40:$A$783,$A302,СВЦЭМ!$B$39:$B$789,U$296)+'СЕТ СН'!$F$15</f>
        <v>#VALUE!</v>
      </c>
      <c r="V302" s="36" t="e">
        <f ca="1">SUMIFS(СВЦЭМ!$H$40:$H$783,СВЦЭМ!$A$40:$A$783,$A302,СВЦЭМ!$B$39:$B$789,V$296)+'СЕТ СН'!$F$15</f>
        <v>#VALUE!</v>
      </c>
      <c r="W302" s="36" t="e">
        <f ca="1">SUMIFS(СВЦЭМ!$H$40:$H$783,СВЦЭМ!$A$40:$A$783,$A302,СВЦЭМ!$B$39:$B$789,W$296)+'СЕТ СН'!$F$15</f>
        <v>#VALUE!</v>
      </c>
      <c r="X302" s="36" t="e">
        <f ca="1">SUMIFS(СВЦЭМ!$H$40:$H$783,СВЦЭМ!$A$40:$A$783,$A302,СВЦЭМ!$B$39:$B$789,X$296)+'СЕТ СН'!$F$15</f>
        <v>#VALUE!</v>
      </c>
      <c r="Y302" s="36" t="e">
        <f ca="1">SUMIFS(СВЦЭМ!$H$40:$H$783,СВЦЭМ!$A$40:$A$783,$A302,СВЦЭМ!$B$39:$B$789,Y$296)+'СЕТ СН'!$F$15</f>
        <v>#VALUE!</v>
      </c>
    </row>
    <row r="303" spans="1:27" ht="15.75" hidden="1" x14ac:dyDescent="0.2">
      <c r="A303" s="35">
        <f t="shared" si="8"/>
        <v>45633</v>
      </c>
      <c r="B303" s="36" t="e">
        <f ca="1">SUMIFS(СВЦЭМ!$H$40:$H$783,СВЦЭМ!$A$40:$A$783,$A303,СВЦЭМ!$B$39:$B$789,B$296)+'СЕТ СН'!$F$15</f>
        <v>#VALUE!</v>
      </c>
      <c r="C303" s="36" t="e">
        <f ca="1">SUMIFS(СВЦЭМ!$H$40:$H$783,СВЦЭМ!$A$40:$A$783,$A303,СВЦЭМ!$B$39:$B$789,C$296)+'СЕТ СН'!$F$15</f>
        <v>#VALUE!</v>
      </c>
      <c r="D303" s="36" t="e">
        <f ca="1">SUMIFS(СВЦЭМ!$H$40:$H$783,СВЦЭМ!$A$40:$A$783,$A303,СВЦЭМ!$B$39:$B$789,D$296)+'СЕТ СН'!$F$15</f>
        <v>#VALUE!</v>
      </c>
      <c r="E303" s="36" t="e">
        <f ca="1">SUMIFS(СВЦЭМ!$H$40:$H$783,СВЦЭМ!$A$40:$A$783,$A303,СВЦЭМ!$B$39:$B$789,E$296)+'СЕТ СН'!$F$15</f>
        <v>#VALUE!</v>
      </c>
      <c r="F303" s="36" t="e">
        <f ca="1">SUMIFS(СВЦЭМ!$H$40:$H$783,СВЦЭМ!$A$40:$A$783,$A303,СВЦЭМ!$B$39:$B$789,F$296)+'СЕТ СН'!$F$15</f>
        <v>#VALUE!</v>
      </c>
      <c r="G303" s="36" t="e">
        <f ca="1">SUMIFS(СВЦЭМ!$H$40:$H$783,СВЦЭМ!$A$40:$A$783,$A303,СВЦЭМ!$B$39:$B$789,G$296)+'СЕТ СН'!$F$15</f>
        <v>#VALUE!</v>
      </c>
      <c r="H303" s="36" t="e">
        <f ca="1">SUMIFS(СВЦЭМ!$H$40:$H$783,СВЦЭМ!$A$40:$A$783,$A303,СВЦЭМ!$B$39:$B$789,H$296)+'СЕТ СН'!$F$15</f>
        <v>#VALUE!</v>
      </c>
      <c r="I303" s="36" t="e">
        <f ca="1">SUMIFS(СВЦЭМ!$H$40:$H$783,СВЦЭМ!$A$40:$A$783,$A303,СВЦЭМ!$B$39:$B$789,I$296)+'СЕТ СН'!$F$15</f>
        <v>#VALUE!</v>
      </c>
      <c r="J303" s="36" t="e">
        <f ca="1">SUMIFS(СВЦЭМ!$H$40:$H$783,СВЦЭМ!$A$40:$A$783,$A303,СВЦЭМ!$B$39:$B$789,J$296)+'СЕТ СН'!$F$15</f>
        <v>#VALUE!</v>
      </c>
      <c r="K303" s="36" t="e">
        <f ca="1">SUMIFS(СВЦЭМ!$H$40:$H$783,СВЦЭМ!$A$40:$A$783,$A303,СВЦЭМ!$B$39:$B$789,K$296)+'СЕТ СН'!$F$15</f>
        <v>#VALUE!</v>
      </c>
      <c r="L303" s="36" t="e">
        <f ca="1">SUMIFS(СВЦЭМ!$H$40:$H$783,СВЦЭМ!$A$40:$A$783,$A303,СВЦЭМ!$B$39:$B$789,L$296)+'СЕТ СН'!$F$15</f>
        <v>#VALUE!</v>
      </c>
      <c r="M303" s="36" t="e">
        <f ca="1">SUMIFS(СВЦЭМ!$H$40:$H$783,СВЦЭМ!$A$40:$A$783,$A303,СВЦЭМ!$B$39:$B$789,M$296)+'СЕТ СН'!$F$15</f>
        <v>#VALUE!</v>
      </c>
      <c r="N303" s="36" t="e">
        <f ca="1">SUMIFS(СВЦЭМ!$H$40:$H$783,СВЦЭМ!$A$40:$A$783,$A303,СВЦЭМ!$B$39:$B$789,N$296)+'СЕТ СН'!$F$15</f>
        <v>#VALUE!</v>
      </c>
      <c r="O303" s="36" t="e">
        <f ca="1">SUMIFS(СВЦЭМ!$H$40:$H$783,СВЦЭМ!$A$40:$A$783,$A303,СВЦЭМ!$B$39:$B$789,O$296)+'СЕТ СН'!$F$15</f>
        <v>#VALUE!</v>
      </c>
      <c r="P303" s="36" t="e">
        <f ca="1">SUMIFS(СВЦЭМ!$H$40:$H$783,СВЦЭМ!$A$40:$A$783,$A303,СВЦЭМ!$B$39:$B$789,P$296)+'СЕТ СН'!$F$15</f>
        <v>#VALUE!</v>
      </c>
      <c r="Q303" s="36" t="e">
        <f ca="1">SUMIFS(СВЦЭМ!$H$40:$H$783,СВЦЭМ!$A$40:$A$783,$A303,СВЦЭМ!$B$39:$B$789,Q$296)+'СЕТ СН'!$F$15</f>
        <v>#VALUE!</v>
      </c>
      <c r="R303" s="36" t="e">
        <f ca="1">SUMIFS(СВЦЭМ!$H$40:$H$783,СВЦЭМ!$A$40:$A$783,$A303,СВЦЭМ!$B$39:$B$789,R$296)+'СЕТ СН'!$F$15</f>
        <v>#VALUE!</v>
      </c>
      <c r="S303" s="36" t="e">
        <f ca="1">SUMIFS(СВЦЭМ!$H$40:$H$783,СВЦЭМ!$A$40:$A$783,$A303,СВЦЭМ!$B$39:$B$789,S$296)+'СЕТ СН'!$F$15</f>
        <v>#VALUE!</v>
      </c>
      <c r="T303" s="36" t="e">
        <f ca="1">SUMIFS(СВЦЭМ!$H$40:$H$783,СВЦЭМ!$A$40:$A$783,$A303,СВЦЭМ!$B$39:$B$789,T$296)+'СЕТ СН'!$F$15</f>
        <v>#VALUE!</v>
      </c>
      <c r="U303" s="36" t="e">
        <f ca="1">SUMIFS(СВЦЭМ!$H$40:$H$783,СВЦЭМ!$A$40:$A$783,$A303,СВЦЭМ!$B$39:$B$789,U$296)+'СЕТ СН'!$F$15</f>
        <v>#VALUE!</v>
      </c>
      <c r="V303" s="36" t="e">
        <f ca="1">SUMIFS(СВЦЭМ!$H$40:$H$783,СВЦЭМ!$A$40:$A$783,$A303,СВЦЭМ!$B$39:$B$789,V$296)+'СЕТ СН'!$F$15</f>
        <v>#VALUE!</v>
      </c>
      <c r="W303" s="36" t="e">
        <f ca="1">SUMIFS(СВЦЭМ!$H$40:$H$783,СВЦЭМ!$A$40:$A$783,$A303,СВЦЭМ!$B$39:$B$789,W$296)+'СЕТ СН'!$F$15</f>
        <v>#VALUE!</v>
      </c>
      <c r="X303" s="36" t="e">
        <f ca="1">SUMIFS(СВЦЭМ!$H$40:$H$783,СВЦЭМ!$A$40:$A$783,$A303,СВЦЭМ!$B$39:$B$789,X$296)+'СЕТ СН'!$F$15</f>
        <v>#VALUE!</v>
      </c>
      <c r="Y303" s="36" t="e">
        <f ca="1">SUMIFS(СВЦЭМ!$H$40:$H$783,СВЦЭМ!$A$40:$A$783,$A303,СВЦЭМ!$B$39:$B$789,Y$296)+'СЕТ СН'!$F$15</f>
        <v>#VALUE!</v>
      </c>
    </row>
    <row r="304" spans="1:27" ht="15.75" hidden="1" x14ac:dyDescent="0.2">
      <c r="A304" s="35">
        <f t="shared" si="8"/>
        <v>45634</v>
      </c>
      <c r="B304" s="36" t="e">
        <f ca="1">SUMIFS(СВЦЭМ!$H$40:$H$783,СВЦЭМ!$A$40:$A$783,$A304,СВЦЭМ!$B$39:$B$789,B$296)+'СЕТ СН'!$F$15</f>
        <v>#VALUE!</v>
      </c>
      <c r="C304" s="36" t="e">
        <f ca="1">SUMIFS(СВЦЭМ!$H$40:$H$783,СВЦЭМ!$A$40:$A$783,$A304,СВЦЭМ!$B$39:$B$789,C$296)+'СЕТ СН'!$F$15</f>
        <v>#VALUE!</v>
      </c>
      <c r="D304" s="36" t="e">
        <f ca="1">SUMIFS(СВЦЭМ!$H$40:$H$783,СВЦЭМ!$A$40:$A$783,$A304,СВЦЭМ!$B$39:$B$789,D$296)+'СЕТ СН'!$F$15</f>
        <v>#VALUE!</v>
      </c>
      <c r="E304" s="36" t="e">
        <f ca="1">SUMIFS(СВЦЭМ!$H$40:$H$783,СВЦЭМ!$A$40:$A$783,$A304,СВЦЭМ!$B$39:$B$789,E$296)+'СЕТ СН'!$F$15</f>
        <v>#VALUE!</v>
      </c>
      <c r="F304" s="36" t="e">
        <f ca="1">SUMIFS(СВЦЭМ!$H$40:$H$783,СВЦЭМ!$A$40:$A$783,$A304,СВЦЭМ!$B$39:$B$789,F$296)+'СЕТ СН'!$F$15</f>
        <v>#VALUE!</v>
      </c>
      <c r="G304" s="36" t="e">
        <f ca="1">SUMIFS(СВЦЭМ!$H$40:$H$783,СВЦЭМ!$A$40:$A$783,$A304,СВЦЭМ!$B$39:$B$789,G$296)+'СЕТ СН'!$F$15</f>
        <v>#VALUE!</v>
      </c>
      <c r="H304" s="36" t="e">
        <f ca="1">SUMIFS(СВЦЭМ!$H$40:$H$783,СВЦЭМ!$A$40:$A$783,$A304,СВЦЭМ!$B$39:$B$789,H$296)+'СЕТ СН'!$F$15</f>
        <v>#VALUE!</v>
      </c>
      <c r="I304" s="36" t="e">
        <f ca="1">SUMIFS(СВЦЭМ!$H$40:$H$783,СВЦЭМ!$A$40:$A$783,$A304,СВЦЭМ!$B$39:$B$789,I$296)+'СЕТ СН'!$F$15</f>
        <v>#VALUE!</v>
      </c>
      <c r="J304" s="36" t="e">
        <f ca="1">SUMIFS(СВЦЭМ!$H$40:$H$783,СВЦЭМ!$A$40:$A$783,$A304,СВЦЭМ!$B$39:$B$789,J$296)+'СЕТ СН'!$F$15</f>
        <v>#VALUE!</v>
      </c>
      <c r="K304" s="36" t="e">
        <f ca="1">SUMIFS(СВЦЭМ!$H$40:$H$783,СВЦЭМ!$A$40:$A$783,$A304,СВЦЭМ!$B$39:$B$789,K$296)+'СЕТ СН'!$F$15</f>
        <v>#VALUE!</v>
      </c>
      <c r="L304" s="36" t="e">
        <f ca="1">SUMIFS(СВЦЭМ!$H$40:$H$783,СВЦЭМ!$A$40:$A$783,$A304,СВЦЭМ!$B$39:$B$789,L$296)+'СЕТ СН'!$F$15</f>
        <v>#VALUE!</v>
      </c>
      <c r="M304" s="36" t="e">
        <f ca="1">SUMIFS(СВЦЭМ!$H$40:$H$783,СВЦЭМ!$A$40:$A$783,$A304,СВЦЭМ!$B$39:$B$789,M$296)+'СЕТ СН'!$F$15</f>
        <v>#VALUE!</v>
      </c>
      <c r="N304" s="36" t="e">
        <f ca="1">SUMIFS(СВЦЭМ!$H$40:$H$783,СВЦЭМ!$A$40:$A$783,$A304,СВЦЭМ!$B$39:$B$789,N$296)+'СЕТ СН'!$F$15</f>
        <v>#VALUE!</v>
      </c>
      <c r="O304" s="36" t="e">
        <f ca="1">SUMIFS(СВЦЭМ!$H$40:$H$783,СВЦЭМ!$A$40:$A$783,$A304,СВЦЭМ!$B$39:$B$789,O$296)+'СЕТ СН'!$F$15</f>
        <v>#VALUE!</v>
      </c>
      <c r="P304" s="36" t="e">
        <f ca="1">SUMIFS(СВЦЭМ!$H$40:$H$783,СВЦЭМ!$A$40:$A$783,$A304,СВЦЭМ!$B$39:$B$789,P$296)+'СЕТ СН'!$F$15</f>
        <v>#VALUE!</v>
      </c>
      <c r="Q304" s="36" t="e">
        <f ca="1">SUMIFS(СВЦЭМ!$H$40:$H$783,СВЦЭМ!$A$40:$A$783,$A304,СВЦЭМ!$B$39:$B$789,Q$296)+'СЕТ СН'!$F$15</f>
        <v>#VALUE!</v>
      </c>
      <c r="R304" s="36" t="e">
        <f ca="1">SUMIFS(СВЦЭМ!$H$40:$H$783,СВЦЭМ!$A$40:$A$783,$A304,СВЦЭМ!$B$39:$B$789,R$296)+'СЕТ СН'!$F$15</f>
        <v>#VALUE!</v>
      </c>
      <c r="S304" s="36" t="e">
        <f ca="1">SUMIFS(СВЦЭМ!$H$40:$H$783,СВЦЭМ!$A$40:$A$783,$A304,СВЦЭМ!$B$39:$B$789,S$296)+'СЕТ СН'!$F$15</f>
        <v>#VALUE!</v>
      </c>
      <c r="T304" s="36" t="e">
        <f ca="1">SUMIFS(СВЦЭМ!$H$40:$H$783,СВЦЭМ!$A$40:$A$783,$A304,СВЦЭМ!$B$39:$B$789,T$296)+'СЕТ СН'!$F$15</f>
        <v>#VALUE!</v>
      </c>
      <c r="U304" s="36" t="e">
        <f ca="1">SUMIFS(СВЦЭМ!$H$40:$H$783,СВЦЭМ!$A$40:$A$783,$A304,СВЦЭМ!$B$39:$B$789,U$296)+'СЕТ СН'!$F$15</f>
        <v>#VALUE!</v>
      </c>
      <c r="V304" s="36" t="e">
        <f ca="1">SUMIFS(СВЦЭМ!$H$40:$H$783,СВЦЭМ!$A$40:$A$783,$A304,СВЦЭМ!$B$39:$B$789,V$296)+'СЕТ СН'!$F$15</f>
        <v>#VALUE!</v>
      </c>
      <c r="W304" s="36" t="e">
        <f ca="1">SUMIFS(СВЦЭМ!$H$40:$H$783,СВЦЭМ!$A$40:$A$783,$A304,СВЦЭМ!$B$39:$B$789,W$296)+'СЕТ СН'!$F$15</f>
        <v>#VALUE!</v>
      </c>
      <c r="X304" s="36" t="e">
        <f ca="1">SUMIFS(СВЦЭМ!$H$40:$H$783,СВЦЭМ!$A$40:$A$783,$A304,СВЦЭМ!$B$39:$B$789,X$296)+'СЕТ СН'!$F$15</f>
        <v>#VALUE!</v>
      </c>
      <c r="Y304" s="36" t="e">
        <f ca="1">SUMIFS(СВЦЭМ!$H$40:$H$783,СВЦЭМ!$A$40:$A$783,$A304,СВЦЭМ!$B$39:$B$789,Y$296)+'СЕТ СН'!$F$15</f>
        <v>#VALUE!</v>
      </c>
    </row>
    <row r="305" spans="1:25" ht="15.75" hidden="1" x14ac:dyDescent="0.2">
      <c r="A305" s="35">
        <f t="shared" si="8"/>
        <v>45635</v>
      </c>
      <c r="B305" s="36" t="e">
        <f ca="1">SUMIFS(СВЦЭМ!$H$40:$H$783,СВЦЭМ!$A$40:$A$783,$A305,СВЦЭМ!$B$39:$B$789,B$296)+'СЕТ СН'!$F$15</f>
        <v>#VALUE!</v>
      </c>
      <c r="C305" s="36" t="e">
        <f ca="1">SUMIFS(СВЦЭМ!$H$40:$H$783,СВЦЭМ!$A$40:$A$783,$A305,СВЦЭМ!$B$39:$B$789,C$296)+'СЕТ СН'!$F$15</f>
        <v>#VALUE!</v>
      </c>
      <c r="D305" s="36" t="e">
        <f ca="1">SUMIFS(СВЦЭМ!$H$40:$H$783,СВЦЭМ!$A$40:$A$783,$A305,СВЦЭМ!$B$39:$B$789,D$296)+'СЕТ СН'!$F$15</f>
        <v>#VALUE!</v>
      </c>
      <c r="E305" s="36" t="e">
        <f ca="1">SUMIFS(СВЦЭМ!$H$40:$H$783,СВЦЭМ!$A$40:$A$783,$A305,СВЦЭМ!$B$39:$B$789,E$296)+'СЕТ СН'!$F$15</f>
        <v>#VALUE!</v>
      </c>
      <c r="F305" s="36" t="e">
        <f ca="1">SUMIFS(СВЦЭМ!$H$40:$H$783,СВЦЭМ!$A$40:$A$783,$A305,СВЦЭМ!$B$39:$B$789,F$296)+'СЕТ СН'!$F$15</f>
        <v>#VALUE!</v>
      </c>
      <c r="G305" s="36" t="e">
        <f ca="1">SUMIFS(СВЦЭМ!$H$40:$H$783,СВЦЭМ!$A$40:$A$783,$A305,СВЦЭМ!$B$39:$B$789,G$296)+'СЕТ СН'!$F$15</f>
        <v>#VALUE!</v>
      </c>
      <c r="H305" s="36" t="e">
        <f ca="1">SUMIFS(СВЦЭМ!$H$40:$H$783,СВЦЭМ!$A$40:$A$783,$A305,СВЦЭМ!$B$39:$B$789,H$296)+'СЕТ СН'!$F$15</f>
        <v>#VALUE!</v>
      </c>
      <c r="I305" s="36" t="e">
        <f ca="1">SUMIFS(СВЦЭМ!$H$40:$H$783,СВЦЭМ!$A$40:$A$783,$A305,СВЦЭМ!$B$39:$B$789,I$296)+'СЕТ СН'!$F$15</f>
        <v>#VALUE!</v>
      </c>
      <c r="J305" s="36" t="e">
        <f ca="1">SUMIFS(СВЦЭМ!$H$40:$H$783,СВЦЭМ!$A$40:$A$783,$A305,СВЦЭМ!$B$39:$B$789,J$296)+'СЕТ СН'!$F$15</f>
        <v>#VALUE!</v>
      </c>
      <c r="K305" s="36" t="e">
        <f ca="1">SUMIFS(СВЦЭМ!$H$40:$H$783,СВЦЭМ!$A$40:$A$783,$A305,СВЦЭМ!$B$39:$B$789,K$296)+'СЕТ СН'!$F$15</f>
        <v>#VALUE!</v>
      </c>
      <c r="L305" s="36" t="e">
        <f ca="1">SUMIFS(СВЦЭМ!$H$40:$H$783,СВЦЭМ!$A$40:$A$783,$A305,СВЦЭМ!$B$39:$B$789,L$296)+'СЕТ СН'!$F$15</f>
        <v>#VALUE!</v>
      </c>
      <c r="M305" s="36" t="e">
        <f ca="1">SUMIFS(СВЦЭМ!$H$40:$H$783,СВЦЭМ!$A$40:$A$783,$A305,СВЦЭМ!$B$39:$B$789,M$296)+'СЕТ СН'!$F$15</f>
        <v>#VALUE!</v>
      </c>
      <c r="N305" s="36" t="e">
        <f ca="1">SUMIFS(СВЦЭМ!$H$40:$H$783,СВЦЭМ!$A$40:$A$783,$A305,СВЦЭМ!$B$39:$B$789,N$296)+'СЕТ СН'!$F$15</f>
        <v>#VALUE!</v>
      </c>
      <c r="O305" s="36" t="e">
        <f ca="1">SUMIFS(СВЦЭМ!$H$40:$H$783,СВЦЭМ!$A$40:$A$783,$A305,СВЦЭМ!$B$39:$B$789,O$296)+'СЕТ СН'!$F$15</f>
        <v>#VALUE!</v>
      </c>
      <c r="P305" s="36" t="e">
        <f ca="1">SUMIFS(СВЦЭМ!$H$40:$H$783,СВЦЭМ!$A$40:$A$783,$A305,СВЦЭМ!$B$39:$B$789,P$296)+'СЕТ СН'!$F$15</f>
        <v>#VALUE!</v>
      </c>
      <c r="Q305" s="36" t="e">
        <f ca="1">SUMIFS(СВЦЭМ!$H$40:$H$783,СВЦЭМ!$A$40:$A$783,$A305,СВЦЭМ!$B$39:$B$789,Q$296)+'СЕТ СН'!$F$15</f>
        <v>#VALUE!</v>
      </c>
      <c r="R305" s="36" t="e">
        <f ca="1">SUMIFS(СВЦЭМ!$H$40:$H$783,СВЦЭМ!$A$40:$A$783,$A305,СВЦЭМ!$B$39:$B$789,R$296)+'СЕТ СН'!$F$15</f>
        <v>#VALUE!</v>
      </c>
      <c r="S305" s="36" t="e">
        <f ca="1">SUMIFS(СВЦЭМ!$H$40:$H$783,СВЦЭМ!$A$40:$A$783,$A305,СВЦЭМ!$B$39:$B$789,S$296)+'СЕТ СН'!$F$15</f>
        <v>#VALUE!</v>
      </c>
      <c r="T305" s="36" t="e">
        <f ca="1">SUMIFS(СВЦЭМ!$H$40:$H$783,СВЦЭМ!$A$40:$A$783,$A305,СВЦЭМ!$B$39:$B$789,T$296)+'СЕТ СН'!$F$15</f>
        <v>#VALUE!</v>
      </c>
      <c r="U305" s="36" t="e">
        <f ca="1">SUMIFS(СВЦЭМ!$H$40:$H$783,СВЦЭМ!$A$40:$A$783,$A305,СВЦЭМ!$B$39:$B$789,U$296)+'СЕТ СН'!$F$15</f>
        <v>#VALUE!</v>
      </c>
      <c r="V305" s="36" t="e">
        <f ca="1">SUMIFS(СВЦЭМ!$H$40:$H$783,СВЦЭМ!$A$40:$A$783,$A305,СВЦЭМ!$B$39:$B$789,V$296)+'СЕТ СН'!$F$15</f>
        <v>#VALUE!</v>
      </c>
      <c r="W305" s="36" t="e">
        <f ca="1">SUMIFS(СВЦЭМ!$H$40:$H$783,СВЦЭМ!$A$40:$A$783,$A305,СВЦЭМ!$B$39:$B$789,W$296)+'СЕТ СН'!$F$15</f>
        <v>#VALUE!</v>
      </c>
      <c r="X305" s="36" t="e">
        <f ca="1">SUMIFS(СВЦЭМ!$H$40:$H$783,СВЦЭМ!$A$40:$A$783,$A305,СВЦЭМ!$B$39:$B$789,X$296)+'СЕТ СН'!$F$15</f>
        <v>#VALUE!</v>
      </c>
      <c r="Y305" s="36" t="e">
        <f ca="1">SUMIFS(СВЦЭМ!$H$40:$H$783,СВЦЭМ!$A$40:$A$783,$A305,СВЦЭМ!$B$39:$B$789,Y$296)+'СЕТ СН'!$F$15</f>
        <v>#VALUE!</v>
      </c>
    </row>
    <row r="306" spans="1:25" ht="15.75" hidden="1" x14ac:dyDescent="0.2">
      <c r="A306" s="35">
        <f t="shared" si="8"/>
        <v>45636</v>
      </c>
      <c r="B306" s="36" t="e">
        <f ca="1">SUMIFS(СВЦЭМ!$H$40:$H$783,СВЦЭМ!$A$40:$A$783,$A306,СВЦЭМ!$B$39:$B$789,B$296)+'СЕТ СН'!$F$15</f>
        <v>#VALUE!</v>
      </c>
      <c r="C306" s="36" t="e">
        <f ca="1">SUMIFS(СВЦЭМ!$H$40:$H$783,СВЦЭМ!$A$40:$A$783,$A306,СВЦЭМ!$B$39:$B$789,C$296)+'СЕТ СН'!$F$15</f>
        <v>#VALUE!</v>
      </c>
      <c r="D306" s="36" t="e">
        <f ca="1">SUMIFS(СВЦЭМ!$H$40:$H$783,СВЦЭМ!$A$40:$A$783,$A306,СВЦЭМ!$B$39:$B$789,D$296)+'СЕТ СН'!$F$15</f>
        <v>#VALUE!</v>
      </c>
      <c r="E306" s="36" t="e">
        <f ca="1">SUMIFS(СВЦЭМ!$H$40:$H$783,СВЦЭМ!$A$40:$A$783,$A306,СВЦЭМ!$B$39:$B$789,E$296)+'СЕТ СН'!$F$15</f>
        <v>#VALUE!</v>
      </c>
      <c r="F306" s="36" t="e">
        <f ca="1">SUMIFS(СВЦЭМ!$H$40:$H$783,СВЦЭМ!$A$40:$A$783,$A306,СВЦЭМ!$B$39:$B$789,F$296)+'СЕТ СН'!$F$15</f>
        <v>#VALUE!</v>
      </c>
      <c r="G306" s="36" t="e">
        <f ca="1">SUMIFS(СВЦЭМ!$H$40:$H$783,СВЦЭМ!$A$40:$A$783,$A306,СВЦЭМ!$B$39:$B$789,G$296)+'СЕТ СН'!$F$15</f>
        <v>#VALUE!</v>
      </c>
      <c r="H306" s="36" t="e">
        <f ca="1">SUMIFS(СВЦЭМ!$H$40:$H$783,СВЦЭМ!$A$40:$A$783,$A306,СВЦЭМ!$B$39:$B$789,H$296)+'СЕТ СН'!$F$15</f>
        <v>#VALUE!</v>
      </c>
      <c r="I306" s="36" t="e">
        <f ca="1">SUMIFS(СВЦЭМ!$H$40:$H$783,СВЦЭМ!$A$40:$A$783,$A306,СВЦЭМ!$B$39:$B$789,I$296)+'СЕТ СН'!$F$15</f>
        <v>#VALUE!</v>
      </c>
      <c r="J306" s="36" t="e">
        <f ca="1">SUMIFS(СВЦЭМ!$H$40:$H$783,СВЦЭМ!$A$40:$A$783,$A306,СВЦЭМ!$B$39:$B$789,J$296)+'СЕТ СН'!$F$15</f>
        <v>#VALUE!</v>
      </c>
      <c r="K306" s="36" t="e">
        <f ca="1">SUMIFS(СВЦЭМ!$H$40:$H$783,СВЦЭМ!$A$40:$A$783,$A306,СВЦЭМ!$B$39:$B$789,K$296)+'СЕТ СН'!$F$15</f>
        <v>#VALUE!</v>
      </c>
      <c r="L306" s="36" t="e">
        <f ca="1">SUMIFS(СВЦЭМ!$H$40:$H$783,СВЦЭМ!$A$40:$A$783,$A306,СВЦЭМ!$B$39:$B$789,L$296)+'СЕТ СН'!$F$15</f>
        <v>#VALUE!</v>
      </c>
      <c r="M306" s="36" t="e">
        <f ca="1">SUMIFS(СВЦЭМ!$H$40:$H$783,СВЦЭМ!$A$40:$A$783,$A306,СВЦЭМ!$B$39:$B$789,M$296)+'СЕТ СН'!$F$15</f>
        <v>#VALUE!</v>
      </c>
      <c r="N306" s="36" t="e">
        <f ca="1">SUMIFS(СВЦЭМ!$H$40:$H$783,СВЦЭМ!$A$40:$A$783,$A306,СВЦЭМ!$B$39:$B$789,N$296)+'СЕТ СН'!$F$15</f>
        <v>#VALUE!</v>
      </c>
      <c r="O306" s="36" t="e">
        <f ca="1">SUMIFS(СВЦЭМ!$H$40:$H$783,СВЦЭМ!$A$40:$A$783,$A306,СВЦЭМ!$B$39:$B$789,O$296)+'СЕТ СН'!$F$15</f>
        <v>#VALUE!</v>
      </c>
      <c r="P306" s="36" t="e">
        <f ca="1">SUMIFS(СВЦЭМ!$H$40:$H$783,СВЦЭМ!$A$40:$A$783,$A306,СВЦЭМ!$B$39:$B$789,P$296)+'СЕТ СН'!$F$15</f>
        <v>#VALUE!</v>
      </c>
      <c r="Q306" s="36" t="e">
        <f ca="1">SUMIFS(СВЦЭМ!$H$40:$H$783,СВЦЭМ!$A$40:$A$783,$A306,СВЦЭМ!$B$39:$B$789,Q$296)+'СЕТ СН'!$F$15</f>
        <v>#VALUE!</v>
      </c>
      <c r="R306" s="36" t="e">
        <f ca="1">SUMIFS(СВЦЭМ!$H$40:$H$783,СВЦЭМ!$A$40:$A$783,$A306,СВЦЭМ!$B$39:$B$789,R$296)+'СЕТ СН'!$F$15</f>
        <v>#VALUE!</v>
      </c>
      <c r="S306" s="36" t="e">
        <f ca="1">SUMIFS(СВЦЭМ!$H$40:$H$783,СВЦЭМ!$A$40:$A$783,$A306,СВЦЭМ!$B$39:$B$789,S$296)+'СЕТ СН'!$F$15</f>
        <v>#VALUE!</v>
      </c>
      <c r="T306" s="36" t="e">
        <f ca="1">SUMIFS(СВЦЭМ!$H$40:$H$783,СВЦЭМ!$A$40:$A$783,$A306,СВЦЭМ!$B$39:$B$789,T$296)+'СЕТ СН'!$F$15</f>
        <v>#VALUE!</v>
      </c>
      <c r="U306" s="36" t="e">
        <f ca="1">SUMIFS(СВЦЭМ!$H$40:$H$783,СВЦЭМ!$A$40:$A$783,$A306,СВЦЭМ!$B$39:$B$789,U$296)+'СЕТ СН'!$F$15</f>
        <v>#VALUE!</v>
      </c>
      <c r="V306" s="36" t="e">
        <f ca="1">SUMIFS(СВЦЭМ!$H$40:$H$783,СВЦЭМ!$A$40:$A$783,$A306,СВЦЭМ!$B$39:$B$789,V$296)+'СЕТ СН'!$F$15</f>
        <v>#VALUE!</v>
      </c>
      <c r="W306" s="36" t="e">
        <f ca="1">SUMIFS(СВЦЭМ!$H$40:$H$783,СВЦЭМ!$A$40:$A$783,$A306,СВЦЭМ!$B$39:$B$789,W$296)+'СЕТ СН'!$F$15</f>
        <v>#VALUE!</v>
      </c>
      <c r="X306" s="36" t="e">
        <f ca="1">SUMIFS(СВЦЭМ!$H$40:$H$783,СВЦЭМ!$A$40:$A$783,$A306,СВЦЭМ!$B$39:$B$789,X$296)+'СЕТ СН'!$F$15</f>
        <v>#VALUE!</v>
      </c>
      <c r="Y306" s="36" t="e">
        <f ca="1">SUMIFS(СВЦЭМ!$H$40:$H$783,СВЦЭМ!$A$40:$A$783,$A306,СВЦЭМ!$B$39:$B$789,Y$296)+'СЕТ СН'!$F$15</f>
        <v>#VALUE!</v>
      </c>
    </row>
    <row r="307" spans="1:25" ht="15.75" hidden="1" x14ac:dyDescent="0.2">
      <c r="A307" s="35">
        <f t="shared" si="8"/>
        <v>45637</v>
      </c>
      <c r="B307" s="36" t="e">
        <f ca="1">SUMIFS(СВЦЭМ!$H$40:$H$783,СВЦЭМ!$A$40:$A$783,$A307,СВЦЭМ!$B$39:$B$789,B$296)+'СЕТ СН'!$F$15</f>
        <v>#VALUE!</v>
      </c>
      <c r="C307" s="36" t="e">
        <f ca="1">SUMIFS(СВЦЭМ!$H$40:$H$783,СВЦЭМ!$A$40:$A$783,$A307,СВЦЭМ!$B$39:$B$789,C$296)+'СЕТ СН'!$F$15</f>
        <v>#VALUE!</v>
      </c>
      <c r="D307" s="36" t="e">
        <f ca="1">SUMIFS(СВЦЭМ!$H$40:$H$783,СВЦЭМ!$A$40:$A$783,$A307,СВЦЭМ!$B$39:$B$789,D$296)+'СЕТ СН'!$F$15</f>
        <v>#VALUE!</v>
      </c>
      <c r="E307" s="36" t="e">
        <f ca="1">SUMIFS(СВЦЭМ!$H$40:$H$783,СВЦЭМ!$A$40:$A$783,$A307,СВЦЭМ!$B$39:$B$789,E$296)+'СЕТ СН'!$F$15</f>
        <v>#VALUE!</v>
      </c>
      <c r="F307" s="36" t="e">
        <f ca="1">SUMIFS(СВЦЭМ!$H$40:$H$783,СВЦЭМ!$A$40:$A$783,$A307,СВЦЭМ!$B$39:$B$789,F$296)+'СЕТ СН'!$F$15</f>
        <v>#VALUE!</v>
      </c>
      <c r="G307" s="36" t="e">
        <f ca="1">SUMIFS(СВЦЭМ!$H$40:$H$783,СВЦЭМ!$A$40:$A$783,$A307,СВЦЭМ!$B$39:$B$789,G$296)+'СЕТ СН'!$F$15</f>
        <v>#VALUE!</v>
      </c>
      <c r="H307" s="36" t="e">
        <f ca="1">SUMIFS(СВЦЭМ!$H$40:$H$783,СВЦЭМ!$A$40:$A$783,$A307,СВЦЭМ!$B$39:$B$789,H$296)+'СЕТ СН'!$F$15</f>
        <v>#VALUE!</v>
      </c>
      <c r="I307" s="36" t="e">
        <f ca="1">SUMIFS(СВЦЭМ!$H$40:$H$783,СВЦЭМ!$A$40:$A$783,$A307,СВЦЭМ!$B$39:$B$789,I$296)+'СЕТ СН'!$F$15</f>
        <v>#VALUE!</v>
      </c>
      <c r="J307" s="36" t="e">
        <f ca="1">SUMIFS(СВЦЭМ!$H$40:$H$783,СВЦЭМ!$A$40:$A$783,$A307,СВЦЭМ!$B$39:$B$789,J$296)+'СЕТ СН'!$F$15</f>
        <v>#VALUE!</v>
      </c>
      <c r="K307" s="36" t="e">
        <f ca="1">SUMIFS(СВЦЭМ!$H$40:$H$783,СВЦЭМ!$A$40:$A$783,$A307,СВЦЭМ!$B$39:$B$789,K$296)+'СЕТ СН'!$F$15</f>
        <v>#VALUE!</v>
      </c>
      <c r="L307" s="36" t="e">
        <f ca="1">SUMIFS(СВЦЭМ!$H$40:$H$783,СВЦЭМ!$A$40:$A$783,$A307,СВЦЭМ!$B$39:$B$789,L$296)+'СЕТ СН'!$F$15</f>
        <v>#VALUE!</v>
      </c>
      <c r="M307" s="36" t="e">
        <f ca="1">SUMIFS(СВЦЭМ!$H$40:$H$783,СВЦЭМ!$A$40:$A$783,$A307,СВЦЭМ!$B$39:$B$789,M$296)+'СЕТ СН'!$F$15</f>
        <v>#VALUE!</v>
      </c>
      <c r="N307" s="36" t="e">
        <f ca="1">SUMIFS(СВЦЭМ!$H$40:$H$783,СВЦЭМ!$A$40:$A$783,$A307,СВЦЭМ!$B$39:$B$789,N$296)+'СЕТ СН'!$F$15</f>
        <v>#VALUE!</v>
      </c>
      <c r="O307" s="36" t="e">
        <f ca="1">SUMIFS(СВЦЭМ!$H$40:$H$783,СВЦЭМ!$A$40:$A$783,$A307,СВЦЭМ!$B$39:$B$789,O$296)+'СЕТ СН'!$F$15</f>
        <v>#VALUE!</v>
      </c>
      <c r="P307" s="36" t="e">
        <f ca="1">SUMIFS(СВЦЭМ!$H$40:$H$783,СВЦЭМ!$A$40:$A$783,$A307,СВЦЭМ!$B$39:$B$789,P$296)+'СЕТ СН'!$F$15</f>
        <v>#VALUE!</v>
      </c>
      <c r="Q307" s="36" t="e">
        <f ca="1">SUMIFS(СВЦЭМ!$H$40:$H$783,СВЦЭМ!$A$40:$A$783,$A307,СВЦЭМ!$B$39:$B$789,Q$296)+'СЕТ СН'!$F$15</f>
        <v>#VALUE!</v>
      </c>
      <c r="R307" s="36" t="e">
        <f ca="1">SUMIFS(СВЦЭМ!$H$40:$H$783,СВЦЭМ!$A$40:$A$783,$A307,СВЦЭМ!$B$39:$B$789,R$296)+'СЕТ СН'!$F$15</f>
        <v>#VALUE!</v>
      </c>
      <c r="S307" s="36" t="e">
        <f ca="1">SUMIFS(СВЦЭМ!$H$40:$H$783,СВЦЭМ!$A$40:$A$783,$A307,СВЦЭМ!$B$39:$B$789,S$296)+'СЕТ СН'!$F$15</f>
        <v>#VALUE!</v>
      </c>
      <c r="T307" s="36" t="e">
        <f ca="1">SUMIFS(СВЦЭМ!$H$40:$H$783,СВЦЭМ!$A$40:$A$783,$A307,СВЦЭМ!$B$39:$B$789,T$296)+'СЕТ СН'!$F$15</f>
        <v>#VALUE!</v>
      </c>
      <c r="U307" s="36" t="e">
        <f ca="1">SUMIFS(СВЦЭМ!$H$40:$H$783,СВЦЭМ!$A$40:$A$783,$A307,СВЦЭМ!$B$39:$B$789,U$296)+'СЕТ СН'!$F$15</f>
        <v>#VALUE!</v>
      </c>
      <c r="V307" s="36" t="e">
        <f ca="1">SUMIFS(СВЦЭМ!$H$40:$H$783,СВЦЭМ!$A$40:$A$783,$A307,СВЦЭМ!$B$39:$B$789,V$296)+'СЕТ СН'!$F$15</f>
        <v>#VALUE!</v>
      </c>
      <c r="W307" s="36" t="e">
        <f ca="1">SUMIFS(СВЦЭМ!$H$40:$H$783,СВЦЭМ!$A$40:$A$783,$A307,СВЦЭМ!$B$39:$B$789,W$296)+'СЕТ СН'!$F$15</f>
        <v>#VALUE!</v>
      </c>
      <c r="X307" s="36" t="e">
        <f ca="1">SUMIFS(СВЦЭМ!$H$40:$H$783,СВЦЭМ!$A$40:$A$783,$A307,СВЦЭМ!$B$39:$B$789,X$296)+'СЕТ СН'!$F$15</f>
        <v>#VALUE!</v>
      </c>
      <c r="Y307" s="36" t="e">
        <f ca="1">SUMIFS(СВЦЭМ!$H$40:$H$783,СВЦЭМ!$A$40:$A$783,$A307,СВЦЭМ!$B$39:$B$789,Y$296)+'СЕТ СН'!$F$15</f>
        <v>#VALUE!</v>
      </c>
    </row>
    <row r="308" spans="1:25" ht="15.75" hidden="1" x14ac:dyDescent="0.2">
      <c r="A308" s="35">
        <f t="shared" si="8"/>
        <v>45638</v>
      </c>
      <c r="B308" s="36" t="e">
        <f ca="1">SUMIFS(СВЦЭМ!$H$40:$H$783,СВЦЭМ!$A$40:$A$783,$A308,СВЦЭМ!$B$39:$B$789,B$296)+'СЕТ СН'!$F$15</f>
        <v>#VALUE!</v>
      </c>
      <c r="C308" s="36" t="e">
        <f ca="1">SUMIFS(СВЦЭМ!$H$40:$H$783,СВЦЭМ!$A$40:$A$783,$A308,СВЦЭМ!$B$39:$B$789,C$296)+'СЕТ СН'!$F$15</f>
        <v>#VALUE!</v>
      </c>
      <c r="D308" s="36" t="e">
        <f ca="1">SUMIFS(СВЦЭМ!$H$40:$H$783,СВЦЭМ!$A$40:$A$783,$A308,СВЦЭМ!$B$39:$B$789,D$296)+'СЕТ СН'!$F$15</f>
        <v>#VALUE!</v>
      </c>
      <c r="E308" s="36" t="e">
        <f ca="1">SUMIFS(СВЦЭМ!$H$40:$H$783,СВЦЭМ!$A$40:$A$783,$A308,СВЦЭМ!$B$39:$B$789,E$296)+'СЕТ СН'!$F$15</f>
        <v>#VALUE!</v>
      </c>
      <c r="F308" s="36" t="e">
        <f ca="1">SUMIFS(СВЦЭМ!$H$40:$H$783,СВЦЭМ!$A$40:$A$783,$A308,СВЦЭМ!$B$39:$B$789,F$296)+'СЕТ СН'!$F$15</f>
        <v>#VALUE!</v>
      </c>
      <c r="G308" s="36" t="e">
        <f ca="1">SUMIFS(СВЦЭМ!$H$40:$H$783,СВЦЭМ!$A$40:$A$783,$A308,СВЦЭМ!$B$39:$B$789,G$296)+'СЕТ СН'!$F$15</f>
        <v>#VALUE!</v>
      </c>
      <c r="H308" s="36" t="e">
        <f ca="1">SUMIFS(СВЦЭМ!$H$40:$H$783,СВЦЭМ!$A$40:$A$783,$A308,СВЦЭМ!$B$39:$B$789,H$296)+'СЕТ СН'!$F$15</f>
        <v>#VALUE!</v>
      </c>
      <c r="I308" s="36" t="e">
        <f ca="1">SUMIFS(СВЦЭМ!$H$40:$H$783,СВЦЭМ!$A$40:$A$783,$A308,СВЦЭМ!$B$39:$B$789,I$296)+'СЕТ СН'!$F$15</f>
        <v>#VALUE!</v>
      </c>
      <c r="J308" s="36" t="e">
        <f ca="1">SUMIFS(СВЦЭМ!$H$40:$H$783,СВЦЭМ!$A$40:$A$783,$A308,СВЦЭМ!$B$39:$B$789,J$296)+'СЕТ СН'!$F$15</f>
        <v>#VALUE!</v>
      </c>
      <c r="K308" s="36" t="e">
        <f ca="1">SUMIFS(СВЦЭМ!$H$40:$H$783,СВЦЭМ!$A$40:$A$783,$A308,СВЦЭМ!$B$39:$B$789,K$296)+'СЕТ СН'!$F$15</f>
        <v>#VALUE!</v>
      </c>
      <c r="L308" s="36" t="e">
        <f ca="1">SUMIFS(СВЦЭМ!$H$40:$H$783,СВЦЭМ!$A$40:$A$783,$A308,СВЦЭМ!$B$39:$B$789,L$296)+'СЕТ СН'!$F$15</f>
        <v>#VALUE!</v>
      </c>
      <c r="M308" s="36" t="e">
        <f ca="1">SUMIFS(СВЦЭМ!$H$40:$H$783,СВЦЭМ!$A$40:$A$783,$A308,СВЦЭМ!$B$39:$B$789,M$296)+'СЕТ СН'!$F$15</f>
        <v>#VALUE!</v>
      </c>
      <c r="N308" s="36" t="e">
        <f ca="1">SUMIFS(СВЦЭМ!$H$40:$H$783,СВЦЭМ!$A$40:$A$783,$A308,СВЦЭМ!$B$39:$B$789,N$296)+'СЕТ СН'!$F$15</f>
        <v>#VALUE!</v>
      </c>
      <c r="O308" s="36" t="e">
        <f ca="1">SUMIFS(СВЦЭМ!$H$40:$H$783,СВЦЭМ!$A$40:$A$783,$A308,СВЦЭМ!$B$39:$B$789,O$296)+'СЕТ СН'!$F$15</f>
        <v>#VALUE!</v>
      </c>
      <c r="P308" s="36" t="e">
        <f ca="1">SUMIFS(СВЦЭМ!$H$40:$H$783,СВЦЭМ!$A$40:$A$783,$A308,СВЦЭМ!$B$39:$B$789,P$296)+'СЕТ СН'!$F$15</f>
        <v>#VALUE!</v>
      </c>
      <c r="Q308" s="36" t="e">
        <f ca="1">SUMIFS(СВЦЭМ!$H$40:$H$783,СВЦЭМ!$A$40:$A$783,$A308,СВЦЭМ!$B$39:$B$789,Q$296)+'СЕТ СН'!$F$15</f>
        <v>#VALUE!</v>
      </c>
      <c r="R308" s="36" t="e">
        <f ca="1">SUMIFS(СВЦЭМ!$H$40:$H$783,СВЦЭМ!$A$40:$A$783,$A308,СВЦЭМ!$B$39:$B$789,R$296)+'СЕТ СН'!$F$15</f>
        <v>#VALUE!</v>
      </c>
      <c r="S308" s="36" t="e">
        <f ca="1">SUMIFS(СВЦЭМ!$H$40:$H$783,СВЦЭМ!$A$40:$A$783,$A308,СВЦЭМ!$B$39:$B$789,S$296)+'СЕТ СН'!$F$15</f>
        <v>#VALUE!</v>
      </c>
      <c r="T308" s="36" t="e">
        <f ca="1">SUMIFS(СВЦЭМ!$H$40:$H$783,СВЦЭМ!$A$40:$A$783,$A308,СВЦЭМ!$B$39:$B$789,T$296)+'СЕТ СН'!$F$15</f>
        <v>#VALUE!</v>
      </c>
      <c r="U308" s="36" t="e">
        <f ca="1">SUMIFS(СВЦЭМ!$H$40:$H$783,СВЦЭМ!$A$40:$A$783,$A308,СВЦЭМ!$B$39:$B$789,U$296)+'СЕТ СН'!$F$15</f>
        <v>#VALUE!</v>
      </c>
      <c r="V308" s="36" t="e">
        <f ca="1">SUMIFS(СВЦЭМ!$H$40:$H$783,СВЦЭМ!$A$40:$A$783,$A308,СВЦЭМ!$B$39:$B$789,V$296)+'СЕТ СН'!$F$15</f>
        <v>#VALUE!</v>
      </c>
      <c r="W308" s="36" t="e">
        <f ca="1">SUMIFS(СВЦЭМ!$H$40:$H$783,СВЦЭМ!$A$40:$A$783,$A308,СВЦЭМ!$B$39:$B$789,W$296)+'СЕТ СН'!$F$15</f>
        <v>#VALUE!</v>
      </c>
      <c r="X308" s="36" t="e">
        <f ca="1">SUMIFS(СВЦЭМ!$H$40:$H$783,СВЦЭМ!$A$40:$A$783,$A308,СВЦЭМ!$B$39:$B$789,X$296)+'СЕТ СН'!$F$15</f>
        <v>#VALUE!</v>
      </c>
      <c r="Y308" s="36" t="e">
        <f ca="1">SUMIFS(СВЦЭМ!$H$40:$H$783,СВЦЭМ!$A$40:$A$783,$A308,СВЦЭМ!$B$39:$B$789,Y$296)+'СЕТ СН'!$F$15</f>
        <v>#VALUE!</v>
      </c>
    </row>
    <row r="309" spans="1:25" ht="15.75" hidden="1" x14ac:dyDescent="0.2">
      <c r="A309" s="35">
        <f t="shared" si="8"/>
        <v>45639</v>
      </c>
      <c r="B309" s="36" t="e">
        <f ca="1">SUMIFS(СВЦЭМ!$H$40:$H$783,СВЦЭМ!$A$40:$A$783,$A309,СВЦЭМ!$B$39:$B$789,B$296)+'СЕТ СН'!$F$15</f>
        <v>#VALUE!</v>
      </c>
      <c r="C309" s="36" t="e">
        <f ca="1">SUMIFS(СВЦЭМ!$H$40:$H$783,СВЦЭМ!$A$40:$A$783,$A309,СВЦЭМ!$B$39:$B$789,C$296)+'СЕТ СН'!$F$15</f>
        <v>#VALUE!</v>
      </c>
      <c r="D309" s="36" t="e">
        <f ca="1">SUMIFS(СВЦЭМ!$H$40:$H$783,СВЦЭМ!$A$40:$A$783,$A309,СВЦЭМ!$B$39:$B$789,D$296)+'СЕТ СН'!$F$15</f>
        <v>#VALUE!</v>
      </c>
      <c r="E309" s="36" t="e">
        <f ca="1">SUMIFS(СВЦЭМ!$H$40:$H$783,СВЦЭМ!$A$40:$A$783,$A309,СВЦЭМ!$B$39:$B$789,E$296)+'СЕТ СН'!$F$15</f>
        <v>#VALUE!</v>
      </c>
      <c r="F309" s="36" t="e">
        <f ca="1">SUMIFS(СВЦЭМ!$H$40:$H$783,СВЦЭМ!$A$40:$A$783,$A309,СВЦЭМ!$B$39:$B$789,F$296)+'СЕТ СН'!$F$15</f>
        <v>#VALUE!</v>
      </c>
      <c r="G309" s="36" t="e">
        <f ca="1">SUMIFS(СВЦЭМ!$H$40:$H$783,СВЦЭМ!$A$40:$A$783,$A309,СВЦЭМ!$B$39:$B$789,G$296)+'СЕТ СН'!$F$15</f>
        <v>#VALUE!</v>
      </c>
      <c r="H309" s="36" t="e">
        <f ca="1">SUMIFS(СВЦЭМ!$H$40:$H$783,СВЦЭМ!$A$40:$A$783,$A309,СВЦЭМ!$B$39:$B$789,H$296)+'СЕТ СН'!$F$15</f>
        <v>#VALUE!</v>
      </c>
      <c r="I309" s="36" t="e">
        <f ca="1">SUMIFS(СВЦЭМ!$H$40:$H$783,СВЦЭМ!$A$40:$A$783,$A309,СВЦЭМ!$B$39:$B$789,I$296)+'СЕТ СН'!$F$15</f>
        <v>#VALUE!</v>
      </c>
      <c r="J309" s="36" t="e">
        <f ca="1">SUMIFS(СВЦЭМ!$H$40:$H$783,СВЦЭМ!$A$40:$A$783,$A309,СВЦЭМ!$B$39:$B$789,J$296)+'СЕТ СН'!$F$15</f>
        <v>#VALUE!</v>
      </c>
      <c r="K309" s="36" t="e">
        <f ca="1">SUMIFS(СВЦЭМ!$H$40:$H$783,СВЦЭМ!$A$40:$A$783,$A309,СВЦЭМ!$B$39:$B$789,K$296)+'СЕТ СН'!$F$15</f>
        <v>#VALUE!</v>
      </c>
      <c r="L309" s="36" t="e">
        <f ca="1">SUMIFS(СВЦЭМ!$H$40:$H$783,СВЦЭМ!$A$40:$A$783,$A309,СВЦЭМ!$B$39:$B$789,L$296)+'СЕТ СН'!$F$15</f>
        <v>#VALUE!</v>
      </c>
      <c r="M309" s="36" t="e">
        <f ca="1">SUMIFS(СВЦЭМ!$H$40:$H$783,СВЦЭМ!$A$40:$A$783,$A309,СВЦЭМ!$B$39:$B$789,M$296)+'СЕТ СН'!$F$15</f>
        <v>#VALUE!</v>
      </c>
      <c r="N309" s="36" t="e">
        <f ca="1">SUMIFS(СВЦЭМ!$H$40:$H$783,СВЦЭМ!$A$40:$A$783,$A309,СВЦЭМ!$B$39:$B$789,N$296)+'СЕТ СН'!$F$15</f>
        <v>#VALUE!</v>
      </c>
      <c r="O309" s="36" t="e">
        <f ca="1">SUMIFS(СВЦЭМ!$H$40:$H$783,СВЦЭМ!$A$40:$A$783,$A309,СВЦЭМ!$B$39:$B$789,O$296)+'СЕТ СН'!$F$15</f>
        <v>#VALUE!</v>
      </c>
      <c r="P309" s="36" t="e">
        <f ca="1">SUMIFS(СВЦЭМ!$H$40:$H$783,СВЦЭМ!$A$40:$A$783,$A309,СВЦЭМ!$B$39:$B$789,P$296)+'СЕТ СН'!$F$15</f>
        <v>#VALUE!</v>
      </c>
      <c r="Q309" s="36" t="e">
        <f ca="1">SUMIFS(СВЦЭМ!$H$40:$H$783,СВЦЭМ!$A$40:$A$783,$A309,СВЦЭМ!$B$39:$B$789,Q$296)+'СЕТ СН'!$F$15</f>
        <v>#VALUE!</v>
      </c>
      <c r="R309" s="36" t="e">
        <f ca="1">SUMIFS(СВЦЭМ!$H$40:$H$783,СВЦЭМ!$A$40:$A$783,$A309,СВЦЭМ!$B$39:$B$789,R$296)+'СЕТ СН'!$F$15</f>
        <v>#VALUE!</v>
      </c>
      <c r="S309" s="36" t="e">
        <f ca="1">SUMIFS(СВЦЭМ!$H$40:$H$783,СВЦЭМ!$A$40:$A$783,$A309,СВЦЭМ!$B$39:$B$789,S$296)+'СЕТ СН'!$F$15</f>
        <v>#VALUE!</v>
      </c>
      <c r="T309" s="36" t="e">
        <f ca="1">SUMIFS(СВЦЭМ!$H$40:$H$783,СВЦЭМ!$A$40:$A$783,$A309,СВЦЭМ!$B$39:$B$789,T$296)+'СЕТ СН'!$F$15</f>
        <v>#VALUE!</v>
      </c>
      <c r="U309" s="36" t="e">
        <f ca="1">SUMIFS(СВЦЭМ!$H$40:$H$783,СВЦЭМ!$A$40:$A$783,$A309,СВЦЭМ!$B$39:$B$789,U$296)+'СЕТ СН'!$F$15</f>
        <v>#VALUE!</v>
      </c>
      <c r="V309" s="36" t="e">
        <f ca="1">SUMIFS(СВЦЭМ!$H$40:$H$783,СВЦЭМ!$A$40:$A$783,$A309,СВЦЭМ!$B$39:$B$789,V$296)+'СЕТ СН'!$F$15</f>
        <v>#VALUE!</v>
      </c>
      <c r="W309" s="36" t="e">
        <f ca="1">SUMIFS(СВЦЭМ!$H$40:$H$783,СВЦЭМ!$A$40:$A$783,$A309,СВЦЭМ!$B$39:$B$789,W$296)+'СЕТ СН'!$F$15</f>
        <v>#VALUE!</v>
      </c>
      <c r="X309" s="36" t="e">
        <f ca="1">SUMIFS(СВЦЭМ!$H$40:$H$783,СВЦЭМ!$A$40:$A$783,$A309,СВЦЭМ!$B$39:$B$789,X$296)+'СЕТ СН'!$F$15</f>
        <v>#VALUE!</v>
      </c>
      <c r="Y309" s="36" t="e">
        <f ca="1">SUMIFS(СВЦЭМ!$H$40:$H$783,СВЦЭМ!$A$40:$A$783,$A309,СВЦЭМ!$B$39:$B$789,Y$296)+'СЕТ СН'!$F$15</f>
        <v>#VALUE!</v>
      </c>
    </row>
    <row r="310" spans="1:25" ht="15.75" hidden="1" x14ac:dyDescent="0.2">
      <c r="A310" s="35">
        <f t="shared" si="8"/>
        <v>45640</v>
      </c>
      <c r="B310" s="36" t="e">
        <f ca="1">SUMIFS(СВЦЭМ!$H$40:$H$783,СВЦЭМ!$A$40:$A$783,$A310,СВЦЭМ!$B$39:$B$789,B$296)+'СЕТ СН'!$F$15</f>
        <v>#VALUE!</v>
      </c>
      <c r="C310" s="36" t="e">
        <f ca="1">SUMIFS(СВЦЭМ!$H$40:$H$783,СВЦЭМ!$A$40:$A$783,$A310,СВЦЭМ!$B$39:$B$789,C$296)+'СЕТ СН'!$F$15</f>
        <v>#VALUE!</v>
      </c>
      <c r="D310" s="36" t="e">
        <f ca="1">SUMIFS(СВЦЭМ!$H$40:$H$783,СВЦЭМ!$A$40:$A$783,$A310,СВЦЭМ!$B$39:$B$789,D$296)+'СЕТ СН'!$F$15</f>
        <v>#VALUE!</v>
      </c>
      <c r="E310" s="36" t="e">
        <f ca="1">SUMIFS(СВЦЭМ!$H$40:$H$783,СВЦЭМ!$A$40:$A$783,$A310,СВЦЭМ!$B$39:$B$789,E$296)+'СЕТ СН'!$F$15</f>
        <v>#VALUE!</v>
      </c>
      <c r="F310" s="36" t="e">
        <f ca="1">SUMIFS(СВЦЭМ!$H$40:$H$783,СВЦЭМ!$A$40:$A$783,$A310,СВЦЭМ!$B$39:$B$789,F$296)+'СЕТ СН'!$F$15</f>
        <v>#VALUE!</v>
      </c>
      <c r="G310" s="36" t="e">
        <f ca="1">SUMIFS(СВЦЭМ!$H$40:$H$783,СВЦЭМ!$A$40:$A$783,$A310,СВЦЭМ!$B$39:$B$789,G$296)+'СЕТ СН'!$F$15</f>
        <v>#VALUE!</v>
      </c>
      <c r="H310" s="36" t="e">
        <f ca="1">SUMIFS(СВЦЭМ!$H$40:$H$783,СВЦЭМ!$A$40:$A$783,$A310,СВЦЭМ!$B$39:$B$789,H$296)+'СЕТ СН'!$F$15</f>
        <v>#VALUE!</v>
      </c>
      <c r="I310" s="36" t="e">
        <f ca="1">SUMIFS(СВЦЭМ!$H$40:$H$783,СВЦЭМ!$A$40:$A$783,$A310,СВЦЭМ!$B$39:$B$789,I$296)+'СЕТ СН'!$F$15</f>
        <v>#VALUE!</v>
      </c>
      <c r="J310" s="36" t="e">
        <f ca="1">SUMIFS(СВЦЭМ!$H$40:$H$783,СВЦЭМ!$A$40:$A$783,$A310,СВЦЭМ!$B$39:$B$789,J$296)+'СЕТ СН'!$F$15</f>
        <v>#VALUE!</v>
      </c>
      <c r="K310" s="36" t="e">
        <f ca="1">SUMIFS(СВЦЭМ!$H$40:$H$783,СВЦЭМ!$A$40:$A$783,$A310,СВЦЭМ!$B$39:$B$789,K$296)+'СЕТ СН'!$F$15</f>
        <v>#VALUE!</v>
      </c>
      <c r="L310" s="36" t="e">
        <f ca="1">SUMIFS(СВЦЭМ!$H$40:$H$783,СВЦЭМ!$A$40:$A$783,$A310,СВЦЭМ!$B$39:$B$789,L$296)+'СЕТ СН'!$F$15</f>
        <v>#VALUE!</v>
      </c>
      <c r="M310" s="36" t="e">
        <f ca="1">SUMIFS(СВЦЭМ!$H$40:$H$783,СВЦЭМ!$A$40:$A$783,$A310,СВЦЭМ!$B$39:$B$789,M$296)+'СЕТ СН'!$F$15</f>
        <v>#VALUE!</v>
      </c>
      <c r="N310" s="36" t="e">
        <f ca="1">SUMIFS(СВЦЭМ!$H$40:$H$783,СВЦЭМ!$A$40:$A$783,$A310,СВЦЭМ!$B$39:$B$789,N$296)+'СЕТ СН'!$F$15</f>
        <v>#VALUE!</v>
      </c>
      <c r="O310" s="36" t="e">
        <f ca="1">SUMIFS(СВЦЭМ!$H$40:$H$783,СВЦЭМ!$A$40:$A$783,$A310,СВЦЭМ!$B$39:$B$789,O$296)+'СЕТ СН'!$F$15</f>
        <v>#VALUE!</v>
      </c>
      <c r="P310" s="36" t="e">
        <f ca="1">SUMIFS(СВЦЭМ!$H$40:$H$783,СВЦЭМ!$A$40:$A$783,$A310,СВЦЭМ!$B$39:$B$789,P$296)+'СЕТ СН'!$F$15</f>
        <v>#VALUE!</v>
      </c>
      <c r="Q310" s="36" t="e">
        <f ca="1">SUMIFS(СВЦЭМ!$H$40:$H$783,СВЦЭМ!$A$40:$A$783,$A310,СВЦЭМ!$B$39:$B$789,Q$296)+'СЕТ СН'!$F$15</f>
        <v>#VALUE!</v>
      </c>
      <c r="R310" s="36" t="e">
        <f ca="1">SUMIFS(СВЦЭМ!$H$40:$H$783,СВЦЭМ!$A$40:$A$783,$A310,СВЦЭМ!$B$39:$B$789,R$296)+'СЕТ СН'!$F$15</f>
        <v>#VALUE!</v>
      </c>
      <c r="S310" s="36" t="e">
        <f ca="1">SUMIFS(СВЦЭМ!$H$40:$H$783,СВЦЭМ!$A$40:$A$783,$A310,СВЦЭМ!$B$39:$B$789,S$296)+'СЕТ СН'!$F$15</f>
        <v>#VALUE!</v>
      </c>
      <c r="T310" s="36" t="e">
        <f ca="1">SUMIFS(СВЦЭМ!$H$40:$H$783,СВЦЭМ!$A$40:$A$783,$A310,СВЦЭМ!$B$39:$B$789,T$296)+'СЕТ СН'!$F$15</f>
        <v>#VALUE!</v>
      </c>
      <c r="U310" s="36" t="e">
        <f ca="1">SUMIFS(СВЦЭМ!$H$40:$H$783,СВЦЭМ!$A$40:$A$783,$A310,СВЦЭМ!$B$39:$B$789,U$296)+'СЕТ СН'!$F$15</f>
        <v>#VALUE!</v>
      </c>
      <c r="V310" s="36" t="e">
        <f ca="1">SUMIFS(СВЦЭМ!$H$40:$H$783,СВЦЭМ!$A$40:$A$783,$A310,СВЦЭМ!$B$39:$B$789,V$296)+'СЕТ СН'!$F$15</f>
        <v>#VALUE!</v>
      </c>
      <c r="W310" s="36" t="e">
        <f ca="1">SUMIFS(СВЦЭМ!$H$40:$H$783,СВЦЭМ!$A$40:$A$783,$A310,СВЦЭМ!$B$39:$B$789,W$296)+'СЕТ СН'!$F$15</f>
        <v>#VALUE!</v>
      </c>
      <c r="X310" s="36" t="e">
        <f ca="1">SUMIFS(СВЦЭМ!$H$40:$H$783,СВЦЭМ!$A$40:$A$783,$A310,СВЦЭМ!$B$39:$B$789,X$296)+'СЕТ СН'!$F$15</f>
        <v>#VALUE!</v>
      </c>
      <c r="Y310" s="36" t="e">
        <f ca="1">SUMIFS(СВЦЭМ!$H$40:$H$783,СВЦЭМ!$A$40:$A$783,$A310,СВЦЭМ!$B$39:$B$789,Y$296)+'СЕТ СН'!$F$15</f>
        <v>#VALUE!</v>
      </c>
    </row>
    <row r="311" spans="1:25" ht="15.75" hidden="1" x14ac:dyDescent="0.2">
      <c r="A311" s="35">
        <f t="shared" si="8"/>
        <v>45641</v>
      </c>
      <c r="B311" s="36" t="e">
        <f ca="1">SUMIFS(СВЦЭМ!$H$40:$H$783,СВЦЭМ!$A$40:$A$783,$A311,СВЦЭМ!$B$39:$B$789,B$296)+'СЕТ СН'!$F$15</f>
        <v>#VALUE!</v>
      </c>
      <c r="C311" s="36" t="e">
        <f ca="1">SUMIFS(СВЦЭМ!$H$40:$H$783,СВЦЭМ!$A$40:$A$783,$A311,СВЦЭМ!$B$39:$B$789,C$296)+'СЕТ СН'!$F$15</f>
        <v>#VALUE!</v>
      </c>
      <c r="D311" s="36" t="e">
        <f ca="1">SUMIFS(СВЦЭМ!$H$40:$H$783,СВЦЭМ!$A$40:$A$783,$A311,СВЦЭМ!$B$39:$B$789,D$296)+'СЕТ СН'!$F$15</f>
        <v>#VALUE!</v>
      </c>
      <c r="E311" s="36" t="e">
        <f ca="1">SUMIFS(СВЦЭМ!$H$40:$H$783,СВЦЭМ!$A$40:$A$783,$A311,СВЦЭМ!$B$39:$B$789,E$296)+'СЕТ СН'!$F$15</f>
        <v>#VALUE!</v>
      </c>
      <c r="F311" s="36" t="e">
        <f ca="1">SUMIFS(СВЦЭМ!$H$40:$H$783,СВЦЭМ!$A$40:$A$783,$A311,СВЦЭМ!$B$39:$B$789,F$296)+'СЕТ СН'!$F$15</f>
        <v>#VALUE!</v>
      </c>
      <c r="G311" s="36" t="e">
        <f ca="1">SUMIFS(СВЦЭМ!$H$40:$H$783,СВЦЭМ!$A$40:$A$783,$A311,СВЦЭМ!$B$39:$B$789,G$296)+'СЕТ СН'!$F$15</f>
        <v>#VALUE!</v>
      </c>
      <c r="H311" s="36" t="e">
        <f ca="1">SUMIFS(СВЦЭМ!$H$40:$H$783,СВЦЭМ!$A$40:$A$783,$A311,СВЦЭМ!$B$39:$B$789,H$296)+'СЕТ СН'!$F$15</f>
        <v>#VALUE!</v>
      </c>
      <c r="I311" s="36" t="e">
        <f ca="1">SUMIFS(СВЦЭМ!$H$40:$H$783,СВЦЭМ!$A$40:$A$783,$A311,СВЦЭМ!$B$39:$B$789,I$296)+'СЕТ СН'!$F$15</f>
        <v>#VALUE!</v>
      </c>
      <c r="J311" s="36" t="e">
        <f ca="1">SUMIFS(СВЦЭМ!$H$40:$H$783,СВЦЭМ!$A$40:$A$783,$A311,СВЦЭМ!$B$39:$B$789,J$296)+'СЕТ СН'!$F$15</f>
        <v>#VALUE!</v>
      </c>
      <c r="K311" s="36" t="e">
        <f ca="1">SUMIFS(СВЦЭМ!$H$40:$H$783,СВЦЭМ!$A$40:$A$783,$A311,СВЦЭМ!$B$39:$B$789,K$296)+'СЕТ СН'!$F$15</f>
        <v>#VALUE!</v>
      </c>
      <c r="L311" s="36" t="e">
        <f ca="1">SUMIFS(СВЦЭМ!$H$40:$H$783,СВЦЭМ!$A$40:$A$783,$A311,СВЦЭМ!$B$39:$B$789,L$296)+'СЕТ СН'!$F$15</f>
        <v>#VALUE!</v>
      </c>
      <c r="M311" s="36" t="e">
        <f ca="1">SUMIFS(СВЦЭМ!$H$40:$H$783,СВЦЭМ!$A$40:$A$783,$A311,СВЦЭМ!$B$39:$B$789,M$296)+'СЕТ СН'!$F$15</f>
        <v>#VALUE!</v>
      </c>
      <c r="N311" s="36" t="e">
        <f ca="1">SUMIFS(СВЦЭМ!$H$40:$H$783,СВЦЭМ!$A$40:$A$783,$A311,СВЦЭМ!$B$39:$B$789,N$296)+'СЕТ СН'!$F$15</f>
        <v>#VALUE!</v>
      </c>
      <c r="O311" s="36" t="e">
        <f ca="1">SUMIFS(СВЦЭМ!$H$40:$H$783,СВЦЭМ!$A$40:$A$783,$A311,СВЦЭМ!$B$39:$B$789,O$296)+'СЕТ СН'!$F$15</f>
        <v>#VALUE!</v>
      </c>
      <c r="P311" s="36" t="e">
        <f ca="1">SUMIFS(СВЦЭМ!$H$40:$H$783,СВЦЭМ!$A$40:$A$783,$A311,СВЦЭМ!$B$39:$B$789,P$296)+'СЕТ СН'!$F$15</f>
        <v>#VALUE!</v>
      </c>
      <c r="Q311" s="36" t="e">
        <f ca="1">SUMIFS(СВЦЭМ!$H$40:$H$783,СВЦЭМ!$A$40:$A$783,$A311,СВЦЭМ!$B$39:$B$789,Q$296)+'СЕТ СН'!$F$15</f>
        <v>#VALUE!</v>
      </c>
      <c r="R311" s="36" t="e">
        <f ca="1">SUMIFS(СВЦЭМ!$H$40:$H$783,СВЦЭМ!$A$40:$A$783,$A311,СВЦЭМ!$B$39:$B$789,R$296)+'СЕТ СН'!$F$15</f>
        <v>#VALUE!</v>
      </c>
      <c r="S311" s="36" t="e">
        <f ca="1">SUMIFS(СВЦЭМ!$H$40:$H$783,СВЦЭМ!$A$40:$A$783,$A311,СВЦЭМ!$B$39:$B$789,S$296)+'СЕТ СН'!$F$15</f>
        <v>#VALUE!</v>
      </c>
      <c r="T311" s="36" t="e">
        <f ca="1">SUMIFS(СВЦЭМ!$H$40:$H$783,СВЦЭМ!$A$40:$A$783,$A311,СВЦЭМ!$B$39:$B$789,T$296)+'СЕТ СН'!$F$15</f>
        <v>#VALUE!</v>
      </c>
      <c r="U311" s="36" t="e">
        <f ca="1">SUMIFS(СВЦЭМ!$H$40:$H$783,СВЦЭМ!$A$40:$A$783,$A311,СВЦЭМ!$B$39:$B$789,U$296)+'СЕТ СН'!$F$15</f>
        <v>#VALUE!</v>
      </c>
      <c r="V311" s="36" t="e">
        <f ca="1">SUMIFS(СВЦЭМ!$H$40:$H$783,СВЦЭМ!$A$40:$A$783,$A311,СВЦЭМ!$B$39:$B$789,V$296)+'СЕТ СН'!$F$15</f>
        <v>#VALUE!</v>
      </c>
      <c r="W311" s="36" t="e">
        <f ca="1">SUMIFS(СВЦЭМ!$H$40:$H$783,СВЦЭМ!$A$40:$A$783,$A311,СВЦЭМ!$B$39:$B$789,W$296)+'СЕТ СН'!$F$15</f>
        <v>#VALUE!</v>
      </c>
      <c r="X311" s="36" t="e">
        <f ca="1">SUMIFS(СВЦЭМ!$H$40:$H$783,СВЦЭМ!$A$40:$A$783,$A311,СВЦЭМ!$B$39:$B$789,X$296)+'СЕТ СН'!$F$15</f>
        <v>#VALUE!</v>
      </c>
      <c r="Y311" s="36" t="e">
        <f ca="1">SUMIFS(СВЦЭМ!$H$40:$H$783,СВЦЭМ!$A$40:$A$783,$A311,СВЦЭМ!$B$39:$B$789,Y$296)+'СЕТ СН'!$F$15</f>
        <v>#VALUE!</v>
      </c>
    </row>
    <row r="312" spans="1:25" ht="15.75" hidden="1" x14ac:dyDescent="0.2">
      <c r="A312" s="35">
        <f t="shared" si="8"/>
        <v>45642</v>
      </c>
      <c r="B312" s="36" t="e">
        <f ca="1">SUMIFS(СВЦЭМ!$H$40:$H$783,СВЦЭМ!$A$40:$A$783,$A312,СВЦЭМ!$B$39:$B$789,B$296)+'СЕТ СН'!$F$15</f>
        <v>#VALUE!</v>
      </c>
      <c r="C312" s="36" t="e">
        <f ca="1">SUMIFS(СВЦЭМ!$H$40:$H$783,СВЦЭМ!$A$40:$A$783,$A312,СВЦЭМ!$B$39:$B$789,C$296)+'СЕТ СН'!$F$15</f>
        <v>#VALUE!</v>
      </c>
      <c r="D312" s="36" t="e">
        <f ca="1">SUMIFS(СВЦЭМ!$H$40:$H$783,СВЦЭМ!$A$40:$A$783,$A312,СВЦЭМ!$B$39:$B$789,D$296)+'СЕТ СН'!$F$15</f>
        <v>#VALUE!</v>
      </c>
      <c r="E312" s="36" t="e">
        <f ca="1">SUMIFS(СВЦЭМ!$H$40:$H$783,СВЦЭМ!$A$40:$A$783,$A312,СВЦЭМ!$B$39:$B$789,E$296)+'СЕТ СН'!$F$15</f>
        <v>#VALUE!</v>
      </c>
      <c r="F312" s="36" t="e">
        <f ca="1">SUMIFS(СВЦЭМ!$H$40:$H$783,СВЦЭМ!$A$40:$A$783,$A312,СВЦЭМ!$B$39:$B$789,F$296)+'СЕТ СН'!$F$15</f>
        <v>#VALUE!</v>
      </c>
      <c r="G312" s="36" t="e">
        <f ca="1">SUMIFS(СВЦЭМ!$H$40:$H$783,СВЦЭМ!$A$40:$A$783,$A312,СВЦЭМ!$B$39:$B$789,G$296)+'СЕТ СН'!$F$15</f>
        <v>#VALUE!</v>
      </c>
      <c r="H312" s="36" t="e">
        <f ca="1">SUMIFS(СВЦЭМ!$H$40:$H$783,СВЦЭМ!$A$40:$A$783,$A312,СВЦЭМ!$B$39:$B$789,H$296)+'СЕТ СН'!$F$15</f>
        <v>#VALUE!</v>
      </c>
      <c r="I312" s="36" t="e">
        <f ca="1">SUMIFS(СВЦЭМ!$H$40:$H$783,СВЦЭМ!$A$40:$A$783,$A312,СВЦЭМ!$B$39:$B$789,I$296)+'СЕТ СН'!$F$15</f>
        <v>#VALUE!</v>
      </c>
      <c r="J312" s="36" t="e">
        <f ca="1">SUMIFS(СВЦЭМ!$H$40:$H$783,СВЦЭМ!$A$40:$A$783,$A312,СВЦЭМ!$B$39:$B$789,J$296)+'СЕТ СН'!$F$15</f>
        <v>#VALUE!</v>
      </c>
      <c r="K312" s="36" t="e">
        <f ca="1">SUMIFS(СВЦЭМ!$H$40:$H$783,СВЦЭМ!$A$40:$A$783,$A312,СВЦЭМ!$B$39:$B$789,K$296)+'СЕТ СН'!$F$15</f>
        <v>#VALUE!</v>
      </c>
      <c r="L312" s="36" t="e">
        <f ca="1">SUMIFS(СВЦЭМ!$H$40:$H$783,СВЦЭМ!$A$40:$A$783,$A312,СВЦЭМ!$B$39:$B$789,L$296)+'СЕТ СН'!$F$15</f>
        <v>#VALUE!</v>
      </c>
      <c r="M312" s="36" t="e">
        <f ca="1">SUMIFS(СВЦЭМ!$H$40:$H$783,СВЦЭМ!$A$40:$A$783,$A312,СВЦЭМ!$B$39:$B$789,M$296)+'СЕТ СН'!$F$15</f>
        <v>#VALUE!</v>
      </c>
      <c r="N312" s="36" t="e">
        <f ca="1">SUMIFS(СВЦЭМ!$H$40:$H$783,СВЦЭМ!$A$40:$A$783,$A312,СВЦЭМ!$B$39:$B$789,N$296)+'СЕТ СН'!$F$15</f>
        <v>#VALUE!</v>
      </c>
      <c r="O312" s="36" t="e">
        <f ca="1">SUMIFS(СВЦЭМ!$H$40:$H$783,СВЦЭМ!$A$40:$A$783,$A312,СВЦЭМ!$B$39:$B$789,O$296)+'СЕТ СН'!$F$15</f>
        <v>#VALUE!</v>
      </c>
      <c r="P312" s="36" t="e">
        <f ca="1">SUMIFS(СВЦЭМ!$H$40:$H$783,СВЦЭМ!$A$40:$A$783,$A312,СВЦЭМ!$B$39:$B$789,P$296)+'СЕТ СН'!$F$15</f>
        <v>#VALUE!</v>
      </c>
      <c r="Q312" s="36" t="e">
        <f ca="1">SUMIFS(СВЦЭМ!$H$40:$H$783,СВЦЭМ!$A$40:$A$783,$A312,СВЦЭМ!$B$39:$B$789,Q$296)+'СЕТ СН'!$F$15</f>
        <v>#VALUE!</v>
      </c>
      <c r="R312" s="36" t="e">
        <f ca="1">SUMIFS(СВЦЭМ!$H$40:$H$783,СВЦЭМ!$A$40:$A$783,$A312,СВЦЭМ!$B$39:$B$789,R$296)+'СЕТ СН'!$F$15</f>
        <v>#VALUE!</v>
      </c>
      <c r="S312" s="36" t="e">
        <f ca="1">SUMIFS(СВЦЭМ!$H$40:$H$783,СВЦЭМ!$A$40:$A$783,$A312,СВЦЭМ!$B$39:$B$789,S$296)+'СЕТ СН'!$F$15</f>
        <v>#VALUE!</v>
      </c>
      <c r="T312" s="36" t="e">
        <f ca="1">SUMIFS(СВЦЭМ!$H$40:$H$783,СВЦЭМ!$A$40:$A$783,$A312,СВЦЭМ!$B$39:$B$789,T$296)+'СЕТ СН'!$F$15</f>
        <v>#VALUE!</v>
      </c>
      <c r="U312" s="36" t="e">
        <f ca="1">SUMIFS(СВЦЭМ!$H$40:$H$783,СВЦЭМ!$A$40:$A$783,$A312,СВЦЭМ!$B$39:$B$789,U$296)+'СЕТ СН'!$F$15</f>
        <v>#VALUE!</v>
      </c>
      <c r="V312" s="36" t="e">
        <f ca="1">SUMIFS(СВЦЭМ!$H$40:$H$783,СВЦЭМ!$A$40:$A$783,$A312,СВЦЭМ!$B$39:$B$789,V$296)+'СЕТ СН'!$F$15</f>
        <v>#VALUE!</v>
      </c>
      <c r="W312" s="36" t="e">
        <f ca="1">SUMIFS(СВЦЭМ!$H$40:$H$783,СВЦЭМ!$A$40:$A$783,$A312,СВЦЭМ!$B$39:$B$789,W$296)+'СЕТ СН'!$F$15</f>
        <v>#VALUE!</v>
      </c>
      <c r="X312" s="36" t="e">
        <f ca="1">SUMIFS(СВЦЭМ!$H$40:$H$783,СВЦЭМ!$A$40:$A$783,$A312,СВЦЭМ!$B$39:$B$789,X$296)+'СЕТ СН'!$F$15</f>
        <v>#VALUE!</v>
      </c>
      <c r="Y312" s="36" t="e">
        <f ca="1">SUMIFS(СВЦЭМ!$H$40:$H$783,СВЦЭМ!$A$40:$A$783,$A312,СВЦЭМ!$B$39:$B$789,Y$296)+'СЕТ СН'!$F$15</f>
        <v>#VALUE!</v>
      </c>
    </row>
    <row r="313" spans="1:25" ht="15.75" hidden="1" x14ac:dyDescent="0.2">
      <c r="A313" s="35">
        <f t="shared" si="8"/>
        <v>45643</v>
      </c>
      <c r="B313" s="36" t="e">
        <f ca="1">SUMIFS(СВЦЭМ!$H$40:$H$783,СВЦЭМ!$A$40:$A$783,$A313,СВЦЭМ!$B$39:$B$789,B$296)+'СЕТ СН'!$F$15</f>
        <v>#VALUE!</v>
      </c>
      <c r="C313" s="36" t="e">
        <f ca="1">SUMIFS(СВЦЭМ!$H$40:$H$783,СВЦЭМ!$A$40:$A$783,$A313,СВЦЭМ!$B$39:$B$789,C$296)+'СЕТ СН'!$F$15</f>
        <v>#VALUE!</v>
      </c>
      <c r="D313" s="36" t="e">
        <f ca="1">SUMIFS(СВЦЭМ!$H$40:$H$783,СВЦЭМ!$A$40:$A$783,$A313,СВЦЭМ!$B$39:$B$789,D$296)+'СЕТ СН'!$F$15</f>
        <v>#VALUE!</v>
      </c>
      <c r="E313" s="36" t="e">
        <f ca="1">SUMIFS(СВЦЭМ!$H$40:$H$783,СВЦЭМ!$A$40:$A$783,$A313,СВЦЭМ!$B$39:$B$789,E$296)+'СЕТ СН'!$F$15</f>
        <v>#VALUE!</v>
      </c>
      <c r="F313" s="36" t="e">
        <f ca="1">SUMIFS(СВЦЭМ!$H$40:$H$783,СВЦЭМ!$A$40:$A$783,$A313,СВЦЭМ!$B$39:$B$789,F$296)+'СЕТ СН'!$F$15</f>
        <v>#VALUE!</v>
      </c>
      <c r="G313" s="36" t="e">
        <f ca="1">SUMIFS(СВЦЭМ!$H$40:$H$783,СВЦЭМ!$A$40:$A$783,$A313,СВЦЭМ!$B$39:$B$789,G$296)+'СЕТ СН'!$F$15</f>
        <v>#VALUE!</v>
      </c>
      <c r="H313" s="36" t="e">
        <f ca="1">SUMIFS(СВЦЭМ!$H$40:$H$783,СВЦЭМ!$A$40:$A$783,$A313,СВЦЭМ!$B$39:$B$789,H$296)+'СЕТ СН'!$F$15</f>
        <v>#VALUE!</v>
      </c>
      <c r="I313" s="36" t="e">
        <f ca="1">SUMIFS(СВЦЭМ!$H$40:$H$783,СВЦЭМ!$A$40:$A$783,$A313,СВЦЭМ!$B$39:$B$789,I$296)+'СЕТ СН'!$F$15</f>
        <v>#VALUE!</v>
      </c>
      <c r="J313" s="36" t="e">
        <f ca="1">SUMIFS(СВЦЭМ!$H$40:$H$783,СВЦЭМ!$A$40:$A$783,$A313,СВЦЭМ!$B$39:$B$789,J$296)+'СЕТ СН'!$F$15</f>
        <v>#VALUE!</v>
      </c>
      <c r="K313" s="36" t="e">
        <f ca="1">SUMIFS(СВЦЭМ!$H$40:$H$783,СВЦЭМ!$A$40:$A$783,$A313,СВЦЭМ!$B$39:$B$789,K$296)+'СЕТ СН'!$F$15</f>
        <v>#VALUE!</v>
      </c>
      <c r="L313" s="36" t="e">
        <f ca="1">SUMIFS(СВЦЭМ!$H$40:$H$783,СВЦЭМ!$A$40:$A$783,$A313,СВЦЭМ!$B$39:$B$789,L$296)+'СЕТ СН'!$F$15</f>
        <v>#VALUE!</v>
      </c>
      <c r="M313" s="36" t="e">
        <f ca="1">SUMIFS(СВЦЭМ!$H$40:$H$783,СВЦЭМ!$A$40:$A$783,$A313,СВЦЭМ!$B$39:$B$789,M$296)+'СЕТ СН'!$F$15</f>
        <v>#VALUE!</v>
      </c>
      <c r="N313" s="36" t="e">
        <f ca="1">SUMIFS(СВЦЭМ!$H$40:$H$783,СВЦЭМ!$A$40:$A$783,$A313,СВЦЭМ!$B$39:$B$789,N$296)+'СЕТ СН'!$F$15</f>
        <v>#VALUE!</v>
      </c>
      <c r="O313" s="36" t="e">
        <f ca="1">SUMIFS(СВЦЭМ!$H$40:$H$783,СВЦЭМ!$A$40:$A$783,$A313,СВЦЭМ!$B$39:$B$789,O$296)+'СЕТ СН'!$F$15</f>
        <v>#VALUE!</v>
      </c>
      <c r="P313" s="36" t="e">
        <f ca="1">SUMIFS(СВЦЭМ!$H$40:$H$783,СВЦЭМ!$A$40:$A$783,$A313,СВЦЭМ!$B$39:$B$789,P$296)+'СЕТ СН'!$F$15</f>
        <v>#VALUE!</v>
      </c>
      <c r="Q313" s="36" t="e">
        <f ca="1">SUMIFS(СВЦЭМ!$H$40:$H$783,СВЦЭМ!$A$40:$A$783,$A313,СВЦЭМ!$B$39:$B$789,Q$296)+'СЕТ СН'!$F$15</f>
        <v>#VALUE!</v>
      </c>
      <c r="R313" s="36" t="e">
        <f ca="1">SUMIFS(СВЦЭМ!$H$40:$H$783,СВЦЭМ!$A$40:$A$783,$A313,СВЦЭМ!$B$39:$B$789,R$296)+'СЕТ СН'!$F$15</f>
        <v>#VALUE!</v>
      </c>
      <c r="S313" s="36" t="e">
        <f ca="1">SUMIFS(СВЦЭМ!$H$40:$H$783,СВЦЭМ!$A$40:$A$783,$A313,СВЦЭМ!$B$39:$B$789,S$296)+'СЕТ СН'!$F$15</f>
        <v>#VALUE!</v>
      </c>
      <c r="T313" s="36" t="e">
        <f ca="1">SUMIFS(СВЦЭМ!$H$40:$H$783,СВЦЭМ!$A$40:$A$783,$A313,СВЦЭМ!$B$39:$B$789,T$296)+'СЕТ СН'!$F$15</f>
        <v>#VALUE!</v>
      </c>
      <c r="U313" s="36" t="e">
        <f ca="1">SUMIFS(СВЦЭМ!$H$40:$H$783,СВЦЭМ!$A$40:$A$783,$A313,СВЦЭМ!$B$39:$B$789,U$296)+'СЕТ СН'!$F$15</f>
        <v>#VALUE!</v>
      </c>
      <c r="V313" s="36" t="e">
        <f ca="1">SUMIFS(СВЦЭМ!$H$40:$H$783,СВЦЭМ!$A$40:$A$783,$A313,СВЦЭМ!$B$39:$B$789,V$296)+'СЕТ СН'!$F$15</f>
        <v>#VALUE!</v>
      </c>
      <c r="W313" s="36" t="e">
        <f ca="1">SUMIFS(СВЦЭМ!$H$40:$H$783,СВЦЭМ!$A$40:$A$783,$A313,СВЦЭМ!$B$39:$B$789,W$296)+'СЕТ СН'!$F$15</f>
        <v>#VALUE!</v>
      </c>
      <c r="X313" s="36" t="e">
        <f ca="1">SUMIFS(СВЦЭМ!$H$40:$H$783,СВЦЭМ!$A$40:$A$783,$A313,СВЦЭМ!$B$39:$B$789,X$296)+'СЕТ СН'!$F$15</f>
        <v>#VALUE!</v>
      </c>
      <c r="Y313" s="36" t="e">
        <f ca="1">SUMIFS(СВЦЭМ!$H$40:$H$783,СВЦЭМ!$A$40:$A$783,$A313,СВЦЭМ!$B$39:$B$789,Y$296)+'СЕТ СН'!$F$15</f>
        <v>#VALUE!</v>
      </c>
    </row>
    <row r="314" spans="1:25" ht="15.75" hidden="1" x14ac:dyDescent="0.2">
      <c r="A314" s="35">
        <f t="shared" si="8"/>
        <v>45644</v>
      </c>
      <c r="B314" s="36" t="e">
        <f ca="1">SUMIFS(СВЦЭМ!$H$40:$H$783,СВЦЭМ!$A$40:$A$783,$A314,СВЦЭМ!$B$39:$B$789,B$296)+'СЕТ СН'!$F$15</f>
        <v>#VALUE!</v>
      </c>
      <c r="C314" s="36" t="e">
        <f ca="1">SUMIFS(СВЦЭМ!$H$40:$H$783,СВЦЭМ!$A$40:$A$783,$A314,СВЦЭМ!$B$39:$B$789,C$296)+'СЕТ СН'!$F$15</f>
        <v>#VALUE!</v>
      </c>
      <c r="D314" s="36" t="e">
        <f ca="1">SUMIFS(СВЦЭМ!$H$40:$H$783,СВЦЭМ!$A$40:$A$783,$A314,СВЦЭМ!$B$39:$B$789,D$296)+'СЕТ СН'!$F$15</f>
        <v>#VALUE!</v>
      </c>
      <c r="E314" s="36" t="e">
        <f ca="1">SUMIFS(СВЦЭМ!$H$40:$H$783,СВЦЭМ!$A$40:$A$783,$A314,СВЦЭМ!$B$39:$B$789,E$296)+'СЕТ СН'!$F$15</f>
        <v>#VALUE!</v>
      </c>
      <c r="F314" s="36" t="e">
        <f ca="1">SUMIFS(СВЦЭМ!$H$40:$H$783,СВЦЭМ!$A$40:$A$783,$A314,СВЦЭМ!$B$39:$B$789,F$296)+'СЕТ СН'!$F$15</f>
        <v>#VALUE!</v>
      </c>
      <c r="G314" s="36" t="e">
        <f ca="1">SUMIFS(СВЦЭМ!$H$40:$H$783,СВЦЭМ!$A$40:$A$783,$A314,СВЦЭМ!$B$39:$B$789,G$296)+'СЕТ СН'!$F$15</f>
        <v>#VALUE!</v>
      </c>
      <c r="H314" s="36" t="e">
        <f ca="1">SUMIFS(СВЦЭМ!$H$40:$H$783,СВЦЭМ!$A$40:$A$783,$A314,СВЦЭМ!$B$39:$B$789,H$296)+'СЕТ СН'!$F$15</f>
        <v>#VALUE!</v>
      </c>
      <c r="I314" s="36" t="e">
        <f ca="1">SUMIFS(СВЦЭМ!$H$40:$H$783,СВЦЭМ!$A$40:$A$783,$A314,СВЦЭМ!$B$39:$B$789,I$296)+'СЕТ СН'!$F$15</f>
        <v>#VALUE!</v>
      </c>
      <c r="J314" s="36" t="e">
        <f ca="1">SUMIFS(СВЦЭМ!$H$40:$H$783,СВЦЭМ!$A$40:$A$783,$A314,СВЦЭМ!$B$39:$B$789,J$296)+'СЕТ СН'!$F$15</f>
        <v>#VALUE!</v>
      </c>
      <c r="K314" s="36" t="e">
        <f ca="1">SUMIFS(СВЦЭМ!$H$40:$H$783,СВЦЭМ!$A$40:$A$783,$A314,СВЦЭМ!$B$39:$B$789,K$296)+'СЕТ СН'!$F$15</f>
        <v>#VALUE!</v>
      </c>
      <c r="L314" s="36" t="e">
        <f ca="1">SUMIFS(СВЦЭМ!$H$40:$H$783,СВЦЭМ!$A$40:$A$783,$A314,СВЦЭМ!$B$39:$B$789,L$296)+'СЕТ СН'!$F$15</f>
        <v>#VALUE!</v>
      </c>
      <c r="M314" s="36" t="e">
        <f ca="1">SUMIFS(СВЦЭМ!$H$40:$H$783,СВЦЭМ!$A$40:$A$783,$A314,СВЦЭМ!$B$39:$B$789,M$296)+'СЕТ СН'!$F$15</f>
        <v>#VALUE!</v>
      </c>
      <c r="N314" s="36" t="e">
        <f ca="1">SUMIFS(СВЦЭМ!$H$40:$H$783,СВЦЭМ!$A$40:$A$783,$A314,СВЦЭМ!$B$39:$B$789,N$296)+'СЕТ СН'!$F$15</f>
        <v>#VALUE!</v>
      </c>
      <c r="O314" s="36" t="e">
        <f ca="1">SUMIFS(СВЦЭМ!$H$40:$H$783,СВЦЭМ!$A$40:$A$783,$A314,СВЦЭМ!$B$39:$B$789,O$296)+'СЕТ СН'!$F$15</f>
        <v>#VALUE!</v>
      </c>
      <c r="P314" s="36" t="e">
        <f ca="1">SUMIFS(СВЦЭМ!$H$40:$H$783,СВЦЭМ!$A$40:$A$783,$A314,СВЦЭМ!$B$39:$B$789,P$296)+'СЕТ СН'!$F$15</f>
        <v>#VALUE!</v>
      </c>
      <c r="Q314" s="36" t="e">
        <f ca="1">SUMIFS(СВЦЭМ!$H$40:$H$783,СВЦЭМ!$A$40:$A$783,$A314,СВЦЭМ!$B$39:$B$789,Q$296)+'СЕТ СН'!$F$15</f>
        <v>#VALUE!</v>
      </c>
      <c r="R314" s="36" t="e">
        <f ca="1">SUMIFS(СВЦЭМ!$H$40:$H$783,СВЦЭМ!$A$40:$A$783,$A314,СВЦЭМ!$B$39:$B$789,R$296)+'СЕТ СН'!$F$15</f>
        <v>#VALUE!</v>
      </c>
      <c r="S314" s="36" t="e">
        <f ca="1">SUMIFS(СВЦЭМ!$H$40:$H$783,СВЦЭМ!$A$40:$A$783,$A314,СВЦЭМ!$B$39:$B$789,S$296)+'СЕТ СН'!$F$15</f>
        <v>#VALUE!</v>
      </c>
      <c r="T314" s="36" t="e">
        <f ca="1">SUMIFS(СВЦЭМ!$H$40:$H$783,СВЦЭМ!$A$40:$A$783,$A314,СВЦЭМ!$B$39:$B$789,T$296)+'СЕТ СН'!$F$15</f>
        <v>#VALUE!</v>
      </c>
      <c r="U314" s="36" t="e">
        <f ca="1">SUMIFS(СВЦЭМ!$H$40:$H$783,СВЦЭМ!$A$40:$A$783,$A314,СВЦЭМ!$B$39:$B$789,U$296)+'СЕТ СН'!$F$15</f>
        <v>#VALUE!</v>
      </c>
      <c r="V314" s="36" t="e">
        <f ca="1">SUMIFS(СВЦЭМ!$H$40:$H$783,СВЦЭМ!$A$40:$A$783,$A314,СВЦЭМ!$B$39:$B$789,V$296)+'СЕТ СН'!$F$15</f>
        <v>#VALUE!</v>
      </c>
      <c r="W314" s="36" t="e">
        <f ca="1">SUMIFS(СВЦЭМ!$H$40:$H$783,СВЦЭМ!$A$40:$A$783,$A314,СВЦЭМ!$B$39:$B$789,W$296)+'СЕТ СН'!$F$15</f>
        <v>#VALUE!</v>
      </c>
      <c r="X314" s="36" t="e">
        <f ca="1">SUMIFS(СВЦЭМ!$H$40:$H$783,СВЦЭМ!$A$40:$A$783,$A314,СВЦЭМ!$B$39:$B$789,X$296)+'СЕТ СН'!$F$15</f>
        <v>#VALUE!</v>
      </c>
      <c r="Y314" s="36" t="e">
        <f ca="1">SUMIFS(СВЦЭМ!$H$40:$H$783,СВЦЭМ!$A$40:$A$783,$A314,СВЦЭМ!$B$39:$B$789,Y$296)+'СЕТ СН'!$F$15</f>
        <v>#VALUE!</v>
      </c>
    </row>
    <row r="315" spans="1:25" ht="15.75" hidden="1" x14ac:dyDescent="0.2">
      <c r="A315" s="35">
        <f t="shared" si="8"/>
        <v>45645</v>
      </c>
      <c r="B315" s="36" t="e">
        <f ca="1">SUMIFS(СВЦЭМ!$H$40:$H$783,СВЦЭМ!$A$40:$A$783,$A315,СВЦЭМ!$B$39:$B$789,B$296)+'СЕТ СН'!$F$15</f>
        <v>#VALUE!</v>
      </c>
      <c r="C315" s="36" t="e">
        <f ca="1">SUMIFS(СВЦЭМ!$H$40:$H$783,СВЦЭМ!$A$40:$A$783,$A315,СВЦЭМ!$B$39:$B$789,C$296)+'СЕТ СН'!$F$15</f>
        <v>#VALUE!</v>
      </c>
      <c r="D315" s="36" t="e">
        <f ca="1">SUMIFS(СВЦЭМ!$H$40:$H$783,СВЦЭМ!$A$40:$A$783,$A315,СВЦЭМ!$B$39:$B$789,D$296)+'СЕТ СН'!$F$15</f>
        <v>#VALUE!</v>
      </c>
      <c r="E315" s="36" t="e">
        <f ca="1">SUMIFS(СВЦЭМ!$H$40:$H$783,СВЦЭМ!$A$40:$A$783,$A315,СВЦЭМ!$B$39:$B$789,E$296)+'СЕТ СН'!$F$15</f>
        <v>#VALUE!</v>
      </c>
      <c r="F315" s="36" t="e">
        <f ca="1">SUMIFS(СВЦЭМ!$H$40:$H$783,СВЦЭМ!$A$40:$A$783,$A315,СВЦЭМ!$B$39:$B$789,F$296)+'СЕТ СН'!$F$15</f>
        <v>#VALUE!</v>
      </c>
      <c r="G315" s="36" t="e">
        <f ca="1">SUMIFS(СВЦЭМ!$H$40:$H$783,СВЦЭМ!$A$40:$A$783,$A315,СВЦЭМ!$B$39:$B$789,G$296)+'СЕТ СН'!$F$15</f>
        <v>#VALUE!</v>
      </c>
      <c r="H315" s="36" t="e">
        <f ca="1">SUMIFS(СВЦЭМ!$H$40:$H$783,СВЦЭМ!$A$40:$A$783,$A315,СВЦЭМ!$B$39:$B$789,H$296)+'СЕТ СН'!$F$15</f>
        <v>#VALUE!</v>
      </c>
      <c r="I315" s="36" t="e">
        <f ca="1">SUMIFS(СВЦЭМ!$H$40:$H$783,СВЦЭМ!$A$40:$A$783,$A315,СВЦЭМ!$B$39:$B$789,I$296)+'СЕТ СН'!$F$15</f>
        <v>#VALUE!</v>
      </c>
      <c r="J315" s="36" t="e">
        <f ca="1">SUMIFS(СВЦЭМ!$H$40:$H$783,СВЦЭМ!$A$40:$A$783,$A315,СВЦЭМ!$B$39:$B$789,J$296)+'СЕТ СН'!$F$15</f>
        <v>#VALUE!</v>
      </c>
      <c r="K315" s="36" t="e">
        <f ca="1">SUMIFS(СВЦЭМ!$H$40:$H$783,СВЦЭМ!$A$40:$A$783,$A315,СВЦЭМ!$B$39:$B$789,K$296)+'СЕТ СН'!$F$15</f>
        <v>#VALUE!</v>
      </c>
      <c r="L315" s="36" t="e">
        <f ca="1">SUMIFS(СВЦЭМ!$H$40:$H$783,СВЦЭМ!$A$40:$A$783,$A315,СВЦЭМ!$B$39:$B$789,L$296)+'СЕТ СН'!$F$15</f>
        <v>#VALUE!</v>
      </c>
      <c r="M315" s="36" t="e">
        <f ca="1">SUMIFS(СВЦЭМ!$H$40:$H$783,СВЦЭМ!$A$40:$A$783,$A315,СВЦЭМ!$B$39:$B$789,M$296)+'СЕТ СН'!$F$15</f>
        <v>#VALUE!</v>
      </c>
      <c r="N315" s="36" t="e">
        <f ca="1">SUMIFS(СВЦЭМ!$H$40:$H$783,СВЦЭМ!$A$40:$A$783,$A315,СВЦЭМ!$B$39:$B$789,N$296)+'СЕТ СН'!$F$15</f>
        <v>#VALUE!</v>
      </c>
      <c r="O315" s="36" t="e">
        <f ca="1">SUMIFS(СВЦЭМ!$H$40:$H$783,СВЦЭМ!$A$40:$A$783,$A315,СВЦЭМ!$B$39:$B$789,O$296)+'СЕТ СН'!$F$15</f>
        <v>#VALUE!</v>
      </c>
      <c r="P315" s="36" t="e">
        <f ca="1">SUMIFS(СВЦЭМ!$H$40:$H$783,СВЦЭМ!$A$40:$A$783,$A315,СВЦЭМ!$B$39:$B$789,P$296)+'СЕТ СН'!$F$15</f>
        <v>#VALUE!</v>
      </c>
      <c r="Q315" s="36" t="e">
        <f ca="1">SUMIFS(СВЦЭМ!$H$40:$H$783,СВЦЭМ!$A$40:$A$783,$A315,СВЦЭМ!$B$39:$B$789,Q$296)+'СЕТ СН'!$F$15</f>
        <v>#VALUE!</v>
      </c>
      <c r="R315" s="36" t="e">
        <f ca="1">SUMIFS(СВЦЭМ!$H$40:$H$783,СВЦЭМ!$A$40:$A$783,$A315,СВЦЭМ!$B$39:$B$789,R$296)+'СЕТ СН'!$F$15</f>
        <v>#VALUE!</v>
      </c>
      <c r="S315" s="36" t="e">
        <f ca="1">SUMIFS(СВЦЭМ!$H$40:$H$783,СВЦЭМ!$A$40:$A$783,$A315,СВЦЭМ!$B$39:$B$789,S$296)+'СЕТ СН'!$F$15</f>
        <v>#VALUE!</v>
      </c>
      <c r="T315" s="36" t="e">
        <f ca="1">SUMIFS(СВЦЭМ!$H$40:$H$783,СВЦЭМ!$A$40:$A$783,$A315,СВЦЭМ!$B$39:$B$789,T$296)+'СЕТ СН'!$F$15</f>
        <v>#VALUE!</v>
      </c>
      <c r="U315" s="36" t="e">
        <f ca="1">SUMIFS(СВЦЭМ!$H$40:$H$783,СВЦЭМ!$A$40:$A$783,$A315,СВЦЭМ!$B$39:$B$789,U$296)+'СЕТ СН'!$F$15</f>
        <v>#VALUE!</v>
      </c>
      <c r="V315" s="36" t="e">
        <f ca="1">SUMIFS(СВЦЭМ!$H$40:$H$783,СВЦЭМ!$A$40:$A$783,$A315,СВЦЭМ!$B$39:$B$789,V$296)+'СЕТ СН'!$F$15</f>
        <v>#VALUE!</v>
      </c>
      <c r="W315" s="36" t="e">
        <f ca="1">SUMIFS(СВЦЭМ!$H$40:$H$783,СВЦЭМ!$A$40:$A$783,$A315,СВЦЭМ!$B$39:$B$789,W$296)+'СЕТ СН'!$F$15</f>
        <v>#VALUE!</v>
      </c>
      <c r="X315" s="36" t="e">
        <f ca="1">SUMIFS(СВЦЭМ!$H$40:$H$783,СВЦЭМ!$A$40:$A$783,$A315,СВЦЭМ!$B$39:$B$789,X$296)+'СЕТ СН'!$F$15</f>
        <v>#VALUE!</v>
      </c>
      <c r="Y315" s="36" t="e">
        <f ca="1">SUMIFS(СВЦЭМ!$H$40:$H$783,СВЦЭМ!$A$40:$A$783,$A315,СВЦЭМ!$B$39:$B$789,Y$296)+'СЕТ СН'!$F$15</f>
        <v>#VALUE!</v>
      </c>
    </row>
    <row r="316" spans="1:25" ht="15.75" hidden="1" x14ac:dyDescent="0.2">
      <c r="A316" s="35">
        <f t="shared" si="8"/>
        <v>45646</v>
      </c>
      <c r="B316" s="36" t="e">
        <f ca="1">SUMIFS(СВЦЭМ!$H$40:$H$783,СВЦЭМ!$A$40:$A$783,$A316,СВЦЭМ!$B$39:$B$789,B$296)+'СЕТ СН'!$F$15</f>
        <v>#VALUE!</v>
      </c>
      <c r="C316" s="36" t="e">
        <f ca="1">SUMIFS(СВЦЭМ!$H$40:$H$783,СВЦЭМ!$A$40:$A$783,$A316,СВЦЭМ!$B$39:$B$789,C$296)+'СЕТ СН'!$F$15</f>
        <v>#VALUE!</v>
      </c>
      <c r="D316" s="36" t="e">
        <f ca="1">SUMIFS(СВЦЭМ!$H$40:$H$783,СВЦЭМ!$A$40:$A$783,$A316,СВЦЭМ!$B$39:$B$789,D$296)+'СЕТ СН'!$F$15</f>
        <v>#VALUE!</v>
      </c>
      <c r="E316" s="36" t="e">
        <f ca="1">SUMIFS(СВЦЭМ!$H$40:$H$783,СВЦЭМ!$A$40:$A$783,$A316,СВЦЭМ!$B$39:$B$789,E$296)+'СЕТ СН'!$F$15</f>
        <v>#VALUE!</v>
      </c>
      <c r="F316" s="36" t="e">
        <f ca="1">SUMIFS(СВЦЭМ!$H$40:$H$783,СВЦЭМ!$A$40:$A$783,$A316,СВЦЭМ!$B$39:$B$789,F$296)+'СЕТ СН'!$F$15</f>
        <v>#VALUE!</v>
      </c>
      <c r="G316" s="36" t="e">
        <f ca="1">SUMIFS(СВЦЭМ!$H$40:$H$783,СВЦЭМ!$A$40:$A$783,$A316,СВЦЭМ!$B$39:$B$789,G$296)+'СЕТ СН'!$F$15</f>
        <v>#VALUE!</v>
      </c>
      <c r="H316" s="36" t="e">
        <f ca="1">SUMIFS(СВЦЭМ!$H$40:$H$783,СВЦЭМ!$A$40:$A$783,$A316,СВЦЭМ!$B$39:$B$789,H$296)+'СЕТ СН'!$F$15</f>
        <v>#VALUE!</v>
      </c>
      <c r="I316" s="36" t="e">
        <f ca="1">SUMIFS(СВЦЭМ!$H$40:$H$783,СВЦЭМ!$A$40:$A$783,$A316,СВЦЭМ!$B$39:$B$789,I$296)+'СЕТ СН'!$F$15</f>
        <v>#VALUE!</v>
      </c>
      <c r="J316" s="36" t="e">
        <f ca="1">SUMIFS(СВЦЭМ!$H$40:$H$783,СВЦЭМ!$A$40:$A$783,$A316,СВЦЭМ!$B$39:$B$789,J$296)+'СЕТ СН'!$F$15</f>
        <v>#VALUE!</v>
      </c>
      <c r="K316" s="36" t="e">
        <f ca="1">SUMIFS(СВЦЭМ!$H$40:$H$783,СВЦЭМ!$A$40:$A$783,$A316,СВЦЭМ!$B$39:$B$789,K$296)+'СЕТ СН'!$F$15</f>
        <v>#VALUE!</v>
      </c>
      <c r="L316" s="36" t="e">
        <f ca="1">SUMIFS(СВЦЭМ!$H$40:$H$783,СВЦЭМ!$A$40:$A$783,$A316,СВЦЭМ!$B$39:$B$789,L$296)+'СЕТ СН'!$F$15</f>
        <v>#VALUE!</v>
      </c>
      <c r="M316" s="36" t="e">
        <f ca="1">SUMIFS(СВЦЭМ!$H$40:$H$783,СВЦЭМ!$A$40:$A$783,$A316,СВЦЭМ!$B$39:$B$789,M$296)+'СЕТ СН'!$F$15</f>
        <v>#VALUE!</v>
      </c>
      <c r="N316" s="36" t="e">
        <f ca="1">SUMIFS(СВЦЭМ!$H$40:$H$783,СВЦЭМ!$A$40:$A$783,$A316,СВЦЭМ!$B$39:$B$789,N$296)+'СЕТ СН'!$F$15</f>
        <v>#VALUE!</v>
      </c>
      <c r="O316" s="36" t="e">
        <f ca="1">SUMIFS(СВЦЭМ!$H$40:$H$783,СВЦЭМ!$A$40:$A$783,$A316,СВЦЭМ!$B$39:$B$789,O$296)+'СЕТ СН'!$F$15</f>
        <v>#VALUE!</v>
      </c>
      <c r="P316" s="36" t="e">
        <f ca="1">SUMIFS(СВЦЭМ!$H$40:$H$783,СВЦЭМ!$A$40:$A$783,$A316,СВЦЭМ!$B$39:$B$789,P$296)+'СЕТ СН'!$F$15</f>
        <v>#VALUE!</v>
      </c>
      <c r="Q316" s="36" t="e">
        <f ca="1">SUMIFS(СВЦЭМ!$H$40:$H$783,СВЦЭМ!$A$40:$A$783,$A316,СВЦЭМ!$B$39:$B$789,Q$296)+'СЕТ СН'!$F$15</f>
        <v>#VALUE!</v>
      </c>
      <c r="R316" s="36" t="e">
        <f ca="1">SUMIFS(СВЦЭМ!$H$40:$H$783,СВЦЭМ!$A$40:$A$783,$A316,СВЦЭМ!$B$39:$B$789,R$296)+'СЕТ СН'!$F$15</f>
        <v>#VALUE!</v>
      </c>
      <c r="S316" s="36" t="e">
        <f ca="1">SUMIFS(СВЦЭМ!$H$40:$H$783,СВЦЭМ!$A$40:$A$783,$A316,СВЦЭМ!$B$39:$B$789,S$296)+'СЕТ СН'!$F$15</f>
        <v>#VALUE!</v>
      </c>
      <c r="T316" s="36" t="e">
        <f ca="1">SUMIFS(СВЦЭМ!$H$40:$H$783,СВЦЭМ!$A$40:$A$783,$A316,СВЦЭМ!$B$39:$B$789,T$296)+'СЕТ СН'!$F$15</f>
        <v>#VALUE!</v>
      </c>
      <c r="U316" s="36" t="e">
        <f ca="1">SUMIFS(СВЦЭМ!$H$40:$H$783,СВЦЭМ!$A$40:$A$783,$A316,СВЦЭМ!$B$39:$B$789,U$296)+'СЕТ СН'!$F$15</f>
        <v>#VALUE!</v>
      </c>
      <c r="V316" s="36" t="e">
        <f ca="1">SUMIFS(СВЦЭМ!$H$40:$H$783,СВЦЭМ!$A$40:$A$783,$A316,СВЦЭМ!$B$39:$B$789,V$296)+'СЕТ СН'!$F$15</f>
        <v>#VALUE!</v>
      </c>
      <c r="W316" s="36" t="e">
        <f ca="1">SUMIFS(СВЦЭМ!$H$40:$H$783,СВЦЭМ!$A$40:$A$783,$A316,СВЦЭМ!$B$39:$B$789,W$296)+'СЕТ СН'!$F$15</f>
        <v>#VALUE!</v>
      </c>
      <c r="X316" s="36" t="e">
        <f ca="1">SUMIFS(СВЦЭМ!$H$40:$H$783,СВЦЭМ!$A$40:$A$783,$A316,СВЦЭМ!$B$39:$B$789,X$296)+'СЕТ СН'!$F$15</f>
        <v>#VALUE!</v>
      </c>
      <c r="Y316" s="36" t="e">
        <f ca="1">SUMIFS(СВЦЭМ!$H$40:$H$783,СВЦЭМ!$A$40:$A$783,$A316,СВЦЭМ!$B$39:$B$789,Y$296)+'СЕТ СН'!$F$15</f>
        <v>#VALUE!</v>
      </c>
    </row>
    <row r="317" spans="1:25" ht="15.75" hidden="1" x14ac:dyDescent="0.2">
      <c r="A317" s="35">
        <f t="shared" si="8"/>
        <v>45647</v>
      </c>
      <c r="B317" s="36" t="e">
        <f ca="1">SUMIFS(СВЦЭМ!$H$40:$H$783,СВЦЭМ!$A$40:$A$783,$A317,СВЦЭМ!$B$39:$B$789,B$296)+'СЕТ СН'!$F$15</f>
        <v>#VALUE!</v>
      </c>
      <c r="C317" s="36" t="e">
        <f ca="1">SUMIFS(СВЦЭМ!$H$40:$H$783,СВЦЭМ!$A$40:$A$783,$A317,СВЦЭМ!$B$39:$B$789,C$296)+'СЕТ СН'!$F$15</f>
        <v>#VALUE!</v>
      </c>
      <c r="D317" s="36" t="e">
        <f ca="1">SUMIFS(СВЦЭМ!$H$40:$H$783,СВЦЭМ!$A$40:$A$783,$A317,СВЦЭМ!$B$39:$B$789,D$296)+'СЕТ СН'!$F$15</f>
        <v>#VALUE!</v>
      </c>
      <c r="E317" s="36" t="e">
        <f ca="1">SUMIFS(СВЦЭМ!$H$40:$H$783,СВЦЭМ!$A$40:$A$783,$A317,СВЦЭМ!$B$39:$B$789,E$296)+'СЕТ СН'!$F$15</f>
        <v>#VALUE!</v>
      </c>
      <c r="F317" s="36" t="e">
        <f ca="1">SUMIFS(СВЦЭМ!$H$40:$H$783,СВЦЭМ!$A$40:$A$783,$A317,СВЦЭМ!$B$39:$B$789,F$296)+'СЕТ СН'!$F$15</f>
        <v>#VALUE!</v>
      </c>
      <c r="G317" s="36" t="e">
        <f ca="1">SUMIFS(СВЦЭМ!$H$40:$H$783,СВЦЭМ!$A$40:$A$783,$A317,СВЦЭМ!$B$39:$B$789,G$296)+'СЕТ СН'!$F$15</f>
        <v>#VALUE!</v>
      </c>
      <c r="H317" s="36" t="e">
        <f ca="1">SUMIFS(СВЦЭМ!$H$40:$H$783,СВЦЭМ!$A$40:$A$783,$A317,СВЦЭМ!$B$39:$B$789,H$296)+'СЕТ СН'!$F$15</f>
        <v>#VALUE!</v>
      </c>
      <c r="I317" s="36" t="e">
        <f ca="1">SUMIFS(СВЦЭМ!$H$40:$H$783,СВЦЭМ!$A$40:$A$783,$A317,СВЦЭМ!$B$39:$B$789,I$296)+'СЕТ СН'!$F$15</f>
        <v>#VALUE!</v>
      </c>
      <c r="J317" s="36" t="e">
        <f ca="1">SUMIFS(СВЦЭМ!$H$40:$H$783,СВЦЭМ!$A$40:$A$783,$A317,СВЦЭМ!$B$39:$B$789,J$296)+'СЕТ СН'!$F$15</f>
        <v>#VALUE!</v>
      </c>
      <c r="K317" s="36" t="e">
        <f ca="1">SUMIFS(СВЦЭМ!$H$40:$H$783,СВЦЭМ!$A$40:$A$783,$A317,СВЦЭМ!$B$39:$B$789,K$296)+'СЕТ СН'!$F$15</f>
        <v>#VALUE!</v>
      </c>
      <c r="L317" s="36" t="e">
        <f ca="1">SUMIFS(СВЦЭМ!$H$40:$H$783,СВЦЭМ!$A$40:$A$783,$A317,СВЦЭМ!$B$39:$B$789,L$296)+'СЕТ СН'!$F$15</f>
        <v>#VALUE!</v>
      </c>
      <c r="M317" s="36" t="e">
        <f ca="1">SUMIFS(СВЦЭМ!$H$40:$H$783,СВЦЭМ!$A$40:$A$783,$A317,СВЦЭМ!$B$39:$B$789,M$296)+'СЕТ СН'!$F$15</f>
        <v>#VALUE!</v>
      </c>
      <c r="N317" s="36" t="e">
        <f ca="1">SUMIFS(СВЦЭМ!$H$40:$H$783,СВЦЭМ!$A$40:$A$783,$A317,СВЦЭМ!$B$39:$B$789,N$296)+'СЕТ СН'!$F$15</f>
        <v>#VALUE!</v>
      </c>
      <c r="O317" s="36" t="e">
        <f ca="1">SUMIFS(СВЦЭМ!$H$40:$H$783,СВЦЭМ!$A$40:$A$783,$A317,СВЦЭМ!$B$39:$B$789,O$296)+'СЕТ СН'!$F$15</f>
        <v>#VALUE!</v>
      </c>
      <c r="P317" s="36" t="e">
        <f ca="1">SUMIFS(СВЦЭМ!$H$40:$H$783,СВЦЭМ!$A$40:$A$783,$A317,СВЦЭМ!$B$39:$B$789,P$296)+'СЕТ СН'!$F$15</f>
        <v>#VALUE!</v>
      </c>
      <c r="Q317" s="36" t="e">
        <f ca="1">SUMIFS(СВЦЭМ!$H$40:$H$783,СВЦЭМ!$A$40:$A$783,$A317,СВЦЭМ!$B$39:$B$789,Q$296)+'СЕТ СН'!$F$15</f>
        <v>#VALUE!</v>
      </c>
      <c r="R317" s="36" t="e">
        <f ca="1">SUMIFS(СВЦЭМ!$H$40:$H$783,СВЦЭМ!$A$40:$A$783,$A317,СВЦЭМ!$B$39:$B$789,R$296)+'СЕТ СН'!$F$15</f>
        <v>#VALUE!</v>
      </c>
      <c r="S317" s="36" t="e">
        <f ca="1">SUMIFS(СВЦЭМ!$H$40:$H$783,СВЦЭМ!$A$40:$A$783,$A317,СВЦЭМ!$B$39:$B$789,S$296)+'СЕТ СН'!$F$15</f>
        <v>#VALUE!</v>
      </c>
      <c r="T317" s="36" t="e">
        <f ca="1">SUMIFS(СВЦЭМ!$H$40:$H$783,СВЦЭМ!$A$40:$A$783,$A317,СВЦЭМ!$B$39:$B$789,T$296)+'СЕТ СН'!$F$15</f>
        <v>#VALUE!</v>
      </c>
      <c r="U317" s="36" t="e">
        <f ca="1">SUMIFS(СВЦЭМ!$H$40:$H$783,СВЦЭМ!$A$40:$A$783,$A317,СВЦЭМ!$B$39:$B$789,U$296)+'СЕТ СН'!$F$15</f>
        <v>#VALUE!</v>
      </c>
      <c r="V317" s="36" t="e">
        <f ca="1">SUMIFS(СВЦЭМ!$H$40:$H$783,СВЦЭМ!$A$40:$A$783,$A317,СВЦЭМ!$B$39:$B$789,V$296)+'СЕТ СН'!$F$15</f>
        <v>#VALUE!</v>
      </c>
      <c r="W317" s="36" t="e">
        <f ca="1">SUMIFS(СВЦЭМ!$H$40:$H$783,СВЦЭМ!$A$40:$A$783,$A317,СВЦЭМ!$B$39:$B$789,W$296)+'СЕТ СН'!$F$15</f>
        <v>#VALUE!</v>
      </c>
      <c r="X317" s="36" t="e">
        <f ca="1">SUMIFS(СВЦЭМ!$H$40:$H$783,СВЦЭМ!$A$40:$A$783,$A317,СВЦЭМ!$B$39:$B$789,X$296)+'СЕТ СН'!$F$15</f>
        <v>#VALUE!</v>
      </c>
      <c r="Y317" s="36" t="e">
        <f ca="1">SUMIFS(СВЦЭМ!$H$40:$H$783,СВЦЭМ!$A$40:$A$783,$A317,СВЦЭМ!$B$39:$B$789,Y$296)+'СЕТ СН'!$F$15</f>
        <v>#VALUE!</v>
      </c>
    </row>
    <row r="318" spans="1:25" ht="15.75" hidden="1" x14ac:dyDescent="0.2">
      <c r="A318" s="35">
        <f t="shared" si="8"/>
        <v>45648</v>
      </c>
      <c r="B318" s="36" t="e">
        <f ca="1">SUMIFS(СВЦЭМ!$H$40:$H$783,СВЦЭМ!$A$40:$A$783,$A318,СВЦЭМ!$B$39:$B$789,B$296)+'СЕТ СН'!$F$15</f>
        <v>#VALUE!</v>
      </c>
      <c r="C318" s="36" t="e">
        <f ca="1">SUMIFS(СВЦЭМ!$H$40:$H$783,СВЦЭМ!$A$40:$A$783,$A318,СВЦЭМ!$B$39:$B$789,C$296)+'СЕТ СН'!$F$15</f>
        <v>#VALUE!</v>
      </c>
      <c r="D318" s="36" t="e">
        <f ca="1">SUMIFS(СВЦЭМ!$H$40:$H$783,СВЦЭМ!$A$40:$A$783,$A318,СВЦЭМ!$B$39:$B$789,D$296)+'СЕТ СН'!$F$15</f>
        <v>#VALUE!</v>
      </c>
      <c r="E318" s="36" t="e">
        <f ca="1">SUMIFS(СВЦЭМ!$H$40:$H$783,СВЦЭМ!$A$40:$A$783,$A318,СВЦЭМ!$B$39:$B$789,E$296)+'СЕТ СН'!$F$15</f>
        <v>#VALUE!</v>
      </c>
      <c r="F318" s="36" t="e">
        <f ca="1">SUMIFS(СВЦЭМ!$H$40:$H$783,СВЦЭМ!$A$40:$A$783,$A318,СВЦЭМ!$B$39:$B$789,F$296)+'СЕТ СН'!$F$15</f>
        <v>#VALUE!</v>
      </c>
      <c r="G318" s="36" t="e">
        <f ca="1">SUMIFS(СВЦЭМ!$H$40:$H$783,СВЦЭМ!$A$40:$A$783,$A318,СВЦЭМ!$B$39:$B$789,G$296)+'СЕТ СН'!$F$15</f>
        <v>#VALUE!</v>
      </c>
      <c r="H318" s="36" t="e">
        <f ca="1">SUMIFS(СВЦЭМ!$H$40:$H$783,СВЦЭМ!$A$40:$A$783,$A318,СВЦЭМ!$B$39:$B$789,H$296)+'СЕТ СН'!$F$15</f>
        <v>#VALUE!</v>
      </c>
      <c r="I318" s="36" t="e">
        <f ca="1">SUMIFS(СВЦЭМ!$H$40:$H$783,СВЦЭМ!$A$40:$A$783,$A318,СВЦЭМ!$B$39:$B$789,I$296)+'СЕТ СН'!$F$15</f>
        <v>#VALUE!</v>
      </c>
      <c r="J318" s="36" t="e">
        <f ca="1">SUMIFS(СВЦЭМ!$H$40:$H$783,СВЦЭМ!$A$40:$A$783,$A318,СВЦЭМ!$B$39:$B$789,J$296)+'СЕТ СН'!$F$15</f>
        <v>#VALUE!</v>
      </c>
      <c r="K318" s="36" t="e">
        <f ca="1">SUMIFS(СВЦЭМ!$H$40:$H$783,СВЦЭМ!$A$40:$A$783,$A318,СВЦЭМ!$B$39:$B$789,K$296)+'СЕТ СН'!$F$15</f>
        <v>#VALUE!</v>
      </c>
      <c r="L318" s="36" t="e">
        <f ca="1">SUMIFS(СВЦЭМ!$H$40:$H$783,СВЦЭМ!$A$40:$A$783,$A318,СВЦЭМ!$B$39:$B$789,L$296)+'СЕТ СН'!$F$15</f>
        <v>#VALUE!</v>
      </c>
      <c r="M318" s="36" t="e">
        <f ca="1">SUMIFS(СВЦЭМ!$H$40:$H$783,СВЦЭМ!$A$40:$A$783,$A318,СВЦЭМ!$B$39:$B$789,M$296)+'СЕТ СН'!$F$15</f>
        <v>#VALUE!</v>
      </c>
      <c r="N318" s="36" t="e">
        <f ca="1">SUMIFS(СВЦЭМ!$H$40:$H$783,СВЦЭМ!$A$40:$A$783,$A318,СВЦЭМ!$B$39:$B$789,N$296)+'СЕТ СН'!$F$15</f>
        <v>#VALUE!</v>
      </c>
      <c r="O318" s="36" t="e">
        <f ca="1">SUMIFS(СВЦЭМ!$H$40:$H$783,СВЦЭМ!$A$40:$A$783,$A318,СВЦЭМ!$B$39:$B$789,O$296)+'СЕТ СН'!$F$15</f>
        <v>#VALUE!</v>
      </c>
      <c r="P318" s="36" t="e">
        <f ca="1">SUMIFS(СВЦЭМ!$H$40:$H$783,СВЦЭМ!$A$40:$A$783,$A318,СВЦЭМ!$B$39:$B$789,P$296)+'СЕТ СН'!$F$15</f>
        <v>#VALUE!</v>
      </c>
      <c r="Q318" s="36" t="e">
        <f ca="1">SUMIFS(СВЦЭМ!$H$40:$H$783,СВЦЭМ!$A$40:$A$783,$A318,СВЦЭМ!$B$39:$B$789,Q$296)+'СЕТ СН'!$F$15</f>
        <v>#VALUE!</v>
      </c>
      <c r="R318" s="36" t="e">
        <f ca="1">SUMIFS(СВЦЭМ!$H$40:$H$783,СВЦЭМ!$A$40:$A$783,$A318,СВЦЭМ!$B$39:$B$789,R$296)+'СЕТ СН'!$F$15</f>
        <v>#VALUE!</v>
      </c>
      <c r="S318" s="36" t="e">
        <f ca="1">SUMIFS(СВЦЭМ!$H$40:$H$783,СВЦЭМ!$A$40:$A$783,$A318,СВЦЭМ!$B$39:$B$789,S$296)+'СЕТ СН'!$F$15</f>
        <v>#VALUE!</v>
      </c>
      <c r="T318" s="36" t="e">
        <f ca="1">SUMIFS(СВЦЭМ!$H$40:$H$783,СВЦЭМ!$A$40:$A$783,$A318,СВЦЭМ!$B$39:$B$789,T$296)+'СЕТ СН'!$F$15</f>
        <v>#VALUE!</v>
      </c>
      <c r="U318" s="36" t="e">
        <f ca="1">SUMIFS(СВЦЭМ!$H$40:$H$783,СВЦЭМ!$A$40:$A$783,$A318,СВЦЭМ!$B$39:$B$789,U$296)+'СЕТ СН'!$F$15</f>
        <v>#VALUE!</v>
      </c>
      <c r="V318" s="36" t="e">
        <f ca="1">SUMIFS(СВЦЭМ!$H$40:$H$783,СВЦЭМ!$A$40:$A$783,$A318,СВЦЭМ!$B$39:$B$789,V$296)+'СЕТ СН'!$F$15</f>
        <v>#VALUE!</v>
      </c>
      <c r="W318" s="36" t="e">
        <f ca="1">SUMIFS(СВЦЭМ!$H$40:$H$783,СВЦЭМ!$A$40:$A$783,$A318,СВЦЭМ!$B$39:$B$789,W$296)+'СЕТ СН'!$F$15</f>
        <v>#VALUE!</v>
      </c>
      <c r="X318" s="36" t="e">
        <f ca="1">SUMIFS(СВЦЭМ!$H$40:$H$783,СВЦЭМ!$A$40:$A$783,$A318,СВЦЭМ!$B$39:$B$789,X$296)+'СЕТ СН'!$F$15</f>
        <v>#VALUE!</v>
      </c>
      <c r="Y318" s="36" t="e">
        <f ca="1">SUMIFS(СВЦЭМ!$H$40:$H$783,СВЦЭМ!$A$40:$A$783,$A318,СВЦЭМ!$B$39:$B$789,Y$296)+'СЕТ СН'!$F$15</f>
        <v>#VALUE!</v>
      </c>
    </row>
    <row r="319" spans="1:25" ht="15.75" hidden="1" x14ac:dyDescent="0.2">
      <c r="A319" s="35">
        <f t="shared" si="8"/>
        <v>45649</v>
      </c>
      <c r="B319" s="36" t="e">
        <f ca="1">SUMIFS(СВЦЭМ!$H$40:$H$783,СВЦЭМ!$A$40:$A$783,$A319,СВЦЭМ!$B$39:$B$789,B$296)+'СЕТ СН'!$F$15</f>
        <v>#VALUE!</v>
      </c>
      <c r="C319" s="36" t="e">
        <f ca="1">SUMIFS(СВЦЭМ!$H$40:$H$783,СВЦЭМ!$A$40:$A$783,$A319,СВЦЭМ!$B$39:$B$789,C$296)+'СЕТ СН'!$F$15</f>
        <v>#VALUE!</v>
      </c>
      <c r="D319" s="36" t="e">
        <f ca="1">SUMIFS(СВЦЭМ!$H$40:$H$783,СВЦЭМ!$A$40:$A$783,$A319,СВЦЭМ!$B$39:$B$789,D$296)+'СЕТ СН'!$F$15</f>
        <v>#VALUE!</v>
      </c>
      <c r="E319" s="36" t="e">
        <f ca="1">SUMIFS(СВЦЭМ!$H$40:$H$783,СВЦЭМ!$A$40:$A$783,$A319,СВЦЭМ!$B$39:$B$789,E$296)+'СЕТ СН'!$F$15</f>
        <v>#VALUE!</v>
      </c>
      <c r="F319" s="36" t="e">
        <f ca="1">SUMIFS(СВЦЭМ!$H$40:$H$783,СВЦЭМ!$A$40:$A$783,$A319,СВЦЭМ!$B$39:$B$789,F$296)+'СЕТ СН'!$F$15</f>
        <v>#VALUE!</v>
      </c>
      <c r="G319" s="36" t="e">
        <f ca="1">SUMIFS(СВЦЭМ!$H$40:$H$783,СВЦЭМ!$A$40:$A$783,$A319,СВЦЭМ!$B$39:$B$789,G$296)+'СЕТ СН'!$F$15</f>
        <v>#VALUE!</v>
      </c>
      <c r="H319" s="36" t="e">
        <f ca="1">SUMIFS(СВЦЭМ!$H$40:$H$783,СВЦЭМ!$A$40:$A$783,$A319,СВЦЭМ!$B$39:$B$789,H$296)+'СЕТ СН'!$F$15</f>
        <v>#VALUE!</v>
      </c>
      <c r="I319" s="36" t="e">
        <f ca="1">SUMIFS(СВЦЭМ!$H$40:$H$783,СВЦЭМ!$A$40:$A$783,$A319,СВЦЭМ!$B$39:$B$789,I$296)+'СЕТ СН'!$F$15</f>
        <v>#VALUE!</v>
      </c>
      <c r="J319" s="36" t="e">
        <f ca="1">SUMIFS(СВЦЭМ!$H$40:$H$783,СВЦЭМ!$A$40:$A$783,$A319,СВЦЭМ!$B$39:$B$789,J$296)+'СЕТ СН'!$F$15</f>
        <v>#VALUE!</v>
      </c>
      <c r="K319" s="36" t="e">
        <f ca="1">SUMIFS(СВЦЭМ!$H$40:$H$783,СВЦЭМ!$A$40:$A$783,$A319,СВЦЭМ!$B$39:$B$789,K$296)+'СЕТ СН'!$F$15</f>
        <v>#VALUE!</v>
      </c>
      <c r="L319" s="36" t="e">
        <f ca="1">SUMIFS(СВЦЭМ!$H$40:$H$783,СВЦЭМ!$A$40:$A$783,$A319,СВЦЭМ!$B$39:$B$789,L$296)+'СЕТ СН'!$F$15</f>
        <v>#VALUE!</v>
      </c>
      <c r="M319" s="36" t="e">
        <f ca="1">SUMIFS(СВЦЭМ!$H$40:$H$783,СВЦЭМ!$A$40:$A$783,$A319,СВЦЭМ!$B$39:$B$789,M$296)+'СЕТ СН'!$F$15</f>
        <v>#VALUE!</v>
      </c>
      <c r="N319" s="36" t="e">
        <f ca="1">SUMIFS(СВЦЭМ!$H$40:$H$783,СВЦЭМ!$A$40:$A$783,$A319,СВЦЭМ!$B$39:$B$789,N$296)+'СЕТ СН'!$F$15</f>
        <v>#VALUE!</v>
      </c>
      <c r="O319" s="36" t="e">
        <f ca="1">SUMIFS(СВЦЭМ!$H$40:$H$783,СВЦЭМ!$A$40:$A$783,$A319,СВЦЭМ!$B$39:$B$789,O$296)+'СЕТ СН'!$F$15</f>
        <v>#VALUE!</v>
      </c>
      <c r="P319" s="36" t="e">
        <f ca="1">SUMIFS(СВЦЭМ!$H$40:$H$783,СВЦЭМ!$A$40:$A$783,$A319,СВЦЭМ!$B$39:$B$789,P$296)+'СЕТ СН'!$F$15</f>
        <v>#VALUE!</v>
      </c>
      <c r="Q319" s="36" t="e">
        <f ca="1">SUMIFS(СВЦЭМ!$H$40:$H$783,СВЦЭМ!$A$40:$A$783,$A319,СВЦЭМ!$B$39:$B$789,Q$296)+'СЕТ СН'!$F$15</f>
        <v>#VALUE!</v>
      </c>
      <c r="R319" s="36" t="e">
        <f ca="1">SUMIFS(СВЦЭМ!$H$40:$H$783,СВЦЭМ!$A$40:$A$783,$A319,СВЦЭМ!$B$39:$B$789,R$296)+'СЕТ СН'!$F$15</f>
        <v>#VALUE!</v>
      </c>
      <c r="S319" s="36" t="e">
        <f ca="1">SUMIFS(СВЦЭМ!$H$40:$H$783,СВЦЭМ!$A$40:$A$783,$A319,СВЦЭМ!$B$39:$B$789,S$296)+'СЕТ СН'!$F$15</f>
        <v>#VALUE!</v>
      </c>
      <c r="T319" s="36" t="e">
        <f ca="1">SUMIFS(СВЦЭМ!$H$40:$H$783,СВЦЭМ!$A$40:$A$783,$A319,СВЦЭМ!$B$39:$B$789,T$296)+'СЕТ СН'!$F$15</f>
        <v>#VALUE!</v>
      </c>
      <c r="U319" s="36" t="e">
        <f ca="1">SUMIFS(СВЦЭМ!$H$40:$H$783,СВЦЭМ!$A$40:$A$783,$A319,СВЦЭМ!$B$39:$B$789,U$296)+'СЕТ СН'!$F$15</f>
        <v>#VALUE!</v>
      </c>
      <c r="V319" s="36" t="e">
        <f ca="1">SUMIFS(СВЦЭМ!$H$40:$H$783,СВЦЭМ!$A$40:$A$783,$A319,СВЦЭМ!$B$39:$B$789,V$296)+'СЕТ СН'!$F$15</f>
        <v>#VALUE!</v>
      </c>
      <c r="W319" s="36" t="e">
        <f ca="1">SUMIFS(СВЦЭМ!$H$40:$H$783,СВЦЭМ!$A$40:$A$783,$A319,СВЦЭМ!$B$39:$B$789,W$296)+'СЕТ СН'!$F$15</f>
        <v>#VALUE!</v>
      </c>
      <c r="X319" s="36" t="e">
        <f ca="1">SUMIFS(СВЦЭМ!$H$40:$H$783,СВЦЭМ!$A$40:$A$783,$A319,СВЦЭМ!$B$39:$B$789,X$296)+'СЕТ СН'!$F$15</f>
        <v>#VALUE!</v>
      </c>
      <c r="Y319" s="36" t="e">
        <f ca="1">SUMIFS(СВЦЭМ!$H$40:$H$783,СВЦЭМ!$A$40:$A$783,$A319,СВЦЭМ!$B$39:$B$789,Y$296)+'СЕТ СН'!$F$15</f>
        <v>#VALUE!</v>
      </c>
    </row>
    <row r="320" spans="1:25" ht="15.75" hidden="1" x14ac:dyDescent="0.2">
      <c r="A320" s="35">
        <f t="shared" si="8"/>
        <v>45650</v>
      </c>
      <c r="B320" s="36" t="e">
        <f ca="1">SUMIFS(СВЦЭМ!$H$40:$H$783,СВЦЭМ!$A$40:$A$783,$A320,СВЦЭМ!$B$39:$B$789,B$296)+'СЕТ СН'!$F$15</f>
        <v>#VALUE!</v>
      </c>
      <c r="C320" s="36" t="e">
        <f ca="1">SUMIFS(СВЦЭМ!$H$40:$H$783,СВЦЭМ!$A$40:$A$783,$A320,СВЦЭМ!$B$39:$B$789,C$296)+'СЕТ СН'!$F$15</f>
        <v>#VALUE!</v>
      </c>
      <c r="D320" s="36" t="e">
        <f ca="1">SUMIFS(СВЦЭМ!$H$40:$H$783,СВЦЭМ!$A$40:$A$783,$A320,СВЦЭМ!$B$39:$B$789,D$296)+'СЕТ СН'!$F$15</f>
        <v>#VALUE!</v>
      </c>
      <c r="E320" s="36" t="e">
        <f ca="1">SUMIFS(СВЦЭМ!$H$40:$H$783,СВЦЭМ!$A$40:$A$783,$A320,СВЦЭМ!$B$39:$B$789,E$296)+'СЕТ СН'!$F$15</f>
        <v>#VALUE!</v>
      </c>
      <c r="F320" s="36" t="e">
        <f ca="1">SUMIFS(СВЦЭМ!$H$40:$H$783,СВЦЭМ!$A$40:$A$783,$A320,СВЦЭМ!$B$39:$B$789,F$296)+'СЕТ СН'!$F$15</f>
        <v>#VALUE!</v>
      </c>
      <c r="G320" s="36" t="e">
        <f ca="1">SUMIFS(СВЦЭМ!$H$40:$H$783,СВЦЭМ!$A$40:$A$783,$A320,СВЦЭМ!$B$39:$B$789,G$296)+'СЕТ СН'!$F$15</f>
        <v>#VALUE!</v>
      </c>
      <c r="H320" s="36" t="e">
        <f ca="1">SUMIFS(СВЦЭМ!$H$40:$H$783,СВЦЭМ!$A$40:$A$783,$A320,СВЦЭМ!$B$39:$B$789,H$296)+'СЕТ СН'!$F$15</f>
        <v>#VALUE!</v>
      </c>
      <c r="I320" s="36" t="e">
        <f ca="1">SUMIFS(СВЦЭМ!$H$40:$H$783,СВЦЭМ!$A$40:$A$783,$A320,СВЦЭМ!$B$39:$B$789,I$296)+'СЕТ СН'!$F$15</f>
        <v>#VALUE!</v>
      </c>
      <c r="J320" s="36" t="e">
        <f ca="1">SUMIFS(СВЦЭМ!$H$40:$H$783,СВЦЭМ!$A$40:$A$783,$A320,СВЦЭМ!$B$39:$B$789,J$296)+'СЕТ СН'!$F$15</f>
        <v>#VALUE!</v>
      </c>
      <c r="K320" s="36" t="e">
        <f ca="1">SUMIFS(СВЦЭМ!$H$40:$H$783,СВЦЭМ!$A$40:$A$783,$A320,СВЦЭМ!$B$39:$B$789,K$296)+'СЕТ СН'!$F$15</f>
        <v>#VALUE!</v>
      </c>
      <c r="L320" s="36" t="e">
        <f ca="1">SUMIFS(СВЦЭМ!$H$40:$H$783,СВЦЭМ!$A$40:$A$783,$A320,СВЦЭМ!$B$39:$B$789,L$296)+'СЕТ СН'!$F$15</f>
        <v>#VALUE!</v>
      </c>
      <c r="M320" s="36" t="e">
        <f ca="1">SUMIFS(СВЦЭМ!$H$40:$H$783,СВЦЭМ!$A$40:$A$783,$A320,СВЦЭМ!$B$39:$B$789,M$296)+'СЕТ СН'!$F$15</f>
        <v>#VALUE!</v>
      </c>
      <c r="N320" s="36" t="e">
        <f ca="1">SUMIFS(СВЦЭМ!$H$40:$H$783,СВЦЭМ!$A$40:$A$783,$A320,СВЦЭМ!$B$39:$B$789,N$296)+'СЕТ СН'!$F$15</f>
        <v>#VALUE!</v>
      </c>
      <c r="O320" s="36" t="e">
        <f ca="1">SUMIFS(СВЦЭМ!$H$40:$H$783,СВЦЭМ!$A$40:$A$783,$A320,СВЦЭМ!$B$39:$B$789,O$296)+'СЕТ СН'!$F$15</f>
        <v>#VALUE!</v>
      </c>
      <c r="P320" s="36" t="e">
        <f ca="1">SUMIFS(СВЦЭМ!$H$40:$H$783,СВЦЭМ!$A$40:$A$783,$A320,СВЦЭМ!$B$39:$B$789,P$296)+'СЕТ СН'!$F$15</f>
        <v>#VALUE!</v>
      </c>
      <c r="Q320" s="36" t="e">
        <f ca="1">SUMIFS(СВЦЭМ!$H$40:$H$783,СВЦЭМ!$A$40:$A$783,$A320,СВЦЭМ!$B$39:$B$789,Q$296)+'СЕТ СН'!$F$15</f>
        <v>#VALUE!</v>
      </c>
      <c r="R320" s="36" t="e">
        <f ca="1">SUMIFS(СВЦЭМ!$H$40:$H$783,СВЦЭМ!$A$40:$A$783,$A320,СВЦЭМ!$B$39:$B$789,R$296)+'СЕТ СН'!$F$15</f>
        <v>#VALUE!</v>
      </c>
      <c r="S320" s="36" t="e">
        <f ca="1">SUMIFS(СВЦЭМ!$H$40:$H$783,СВЦЭМ!$A$40:$A$783,$A320,СВЦЭМ!$B$39:$B$789,S$296)+'СЕТ СН'!$F$15</f>
        <v>#VALUE!</v>
      </c>
      <c r="T320" s="36" t="e">
        <f ca="1">SUMIFS(СВЦЭМ!$H$40:$H$783,СВЦЭМ!$A$40:$A$783,$A320,СВЦЭМ!$B$39:$B$789,T$296)+'СЕТ СН'!$F$15</f>
        <v>#VALUE!</v>
      </c>
      <c r="U320" s="36" t="e">
        <f ca="1">SUMIFS(СВЦЭМ!$H$40:$H$783,СВЦЭМ!$A$40:$A$783,$A320,СВЦЭМ!$B$39:$B$789,U$296)+'СЕТ СН'!$F$15</f>
        <v>#VALUE!</v>
      </c>
      <c r="V320" s="36" t="e">
        <f ca="1">SUMIFS(СВЦЭМ!$H$40:$H$783,СВЦЭМ!$A$40:$A$783,$A320,СВЦЭМ!$B$39:$B$789,V$296)+'СЕТ СН'!$F$15</f>
        <v>#VALUE!</v>
      </c>
      <c r="W320" s="36" t="e">
        <f ca="1">SUMIFS(СВЦЭМ!$H$40:$H$783,СВЦЭМ!$A$40:$A$783,$A320,СВЦЭМ!$B$39:$B$789,W$296)+'СЕТ СН'!$F$15</f>
        <v>#VALUE!</v>
      </c>
      <c r="X320" s="36" t="e">
        <f ca="1">SUMIFS(СВЦЭМ!$H$40:$H$783,СВЦЭМ!$A$40:$A$783,$A320,СВЦЭМ!$B$39:$B$789,X$296)+'СЕТ СН'!$F$15</f>
        <v>#VALUE!</v>
      </c>
      <c r="Y320" s="36" t="e">
        <f ca="1">SUMIFS(СВЦЭМ!$H$40:$H$783,СВЦЭМ!$A$40:$A$783,$A320,СВЦЭМ!$B$39:$B$789,Y$296)+'СЕТ СН'!$F$15</f>
        <v>#VALUE!</v>
      </c>
    </row>
    <row r="321" spans="1:27" ht="15.75" hidden="1" x14ac:dyDescent="0.2">
      <c r="A321" s="35">
        <f t="shared" si="8"/>
        <v>45651</v>
      </c>
      <c r="B321" s="36" t="e">
        <f ca="1">SUMIFS(СВЦЭМ!$H$40:$H$783,СВЦЭМ!$A$40:$A$783,$A321,СВЦЭМ!$B$39:$B$789,B$296)+'СЕТ СН'!$F$15</f>
        <v>#VALUE!</v>
      </c>
      <c r="C321" s="36" t="e">
        <f ca="1">SUMIFS(СВЦЭМ!$H$40:$H$783,СВЦЭМ!$A$40:$A$783,$A321,СВЦЭМ!$B$39:$B$789,C$296)+'СЕТ СН'!$F$15</f>
        <v>#VALUE!</v>
      </c>
      <c r="D321" s="36" t="e">
        <f ca="1">SUMIFS(СВЦЭМ!$H$40:$H$783,СВЦЭМ!$A$40:$A$783,$A321,СВЦЭМ!$B$39:$B$789,D$296)+'СЕТ СН'!$F$15</f>
        <v>#VALUE!</v>
      </c>
      <c r="E321" s="36" t="e">
        <f ca="1">SUMIFS(СВЦЭМ!$H$40:$H$783,СВЦЭМ!$A$40:$A$783,$A321,СВЦЭМ!$B$39:$B$789,E$296)+'СЕТ СН'!$F$15</f>
        <v>#VALUE!</v>
      </c>
      <c r="F321" s="36" t="e">
        <f ca="1">SUMIFS(СВЦЭМ!$H$40:$H$783,СВЦЭМ!$A$40:$A$783,$A321,СВЦЭМ!$B$39:$B$789,F$296)+'СЕТ СН'!$F$15</f>
        <v>#VALUE!</v>
      </c>
      <c r="G321" s="36" t="e">
        <f ca="1">SUMIFS(СВЦЭМ!$H$40:$H$783,СВЦЭМ!$A$40:$A$783,$A321,СВЦЭМ!$B$39:$B$789,G$296)+'СЕТ СН'!$F$15</f>
        <v>#VALUE!</v>
      </c>
      <c r="H321" s="36" t="e">
        <f ca="1">SUMIFS(СВЦЭМ!$H$40:$H$783,СВЦЭМ!$A$40:$A$783,$A321,СВЦЭМ!$B$39:$B$789,H$296)+'СЕТ СН'!$F$15</f>
        <v>#VALUE!</v>
      </c>
      <c r="I321" s="36" t="e">
        <f ca="1">SUMIFS(СВЦЭМ!$H$40:$H$783,СВЦЭМ!$A$40:$A$783,$A321,СВЦЭМ!$B$39:$B$789,I$296)+'СЕТ СН'!$F$15</f>
        <v>#VALUE!</v>
      </c>
      <c r="J321" s="36" t="e">
        <f ca="1">SUMIFS(СВЦЭМ!$H$40:$H$783,СВЦЭМ!$A$40:$A$783,$A321,СВЦЭМ!$B$39:$B$789,J$296)+'СЕТ СН'!$F$15</f>
        <v>#VALUE!</v>
      </c>
      <c r="K321" s="36" t="e">
        <f ca="1">SUMIFS(СВЦЭМ!$H$40:$H$783,СВЦЭМ!$A$40:$A$783,$A321,СВЦЭМ!$B$39:$B$789,K$296)+'СЕТ СН'!$F$15</f>
        <v>#VALUE!</v>
      </c>
      <c r="L321" s="36" t="e">
        <f ca="1">SUMIFS(СВЦЭМ!$H$40:$H$783,СВЦЭМ!$A$40:$A$783,$A321,СВЦЭМ!$B$39:$B$789,L$296)+'СЕТ СН'!$F$15</f>
        <v>#VALUE!</v>
      </c>
      <c r="M321" s="36" t="e">
        <f ca="1">SUMIFS(СВЦЭМ!$H$40:$H$783,СВЦЭМ!$A$40:$A$783,$A321,СВЦЭМ!$B$39:$B$789,M$296)+'СЕТ СН'!$F$15</f>
        <v>#VALUE!</v>
      </c>
      <c r="N321" s="36" t="e">
        <f ca="1">SUMIFS(СВЦЭМ!$H$40:$H$783,СВЦЭМ!$A$40:$A$783,$A321,СВЦЭМ!$B$39:$B$789,N$296)+'СЕТ СН'!$F$15</f>
        <v>#VALUE!</v>
      </c>
      <c r="O321" s="36" t="e">
        <f ca="1">SUMIFS(СВЦЭМ!$H$40:$H$783,СВЦЭМ!$A$40:$A$783,$A321,СВЦЭМ!$B$39:$B$789,O$296)+'СЕТ СН'!$F$15</f>
        <v>#VALUE!</v>
      </c>
      <c r="P321" s="36" t="e">
        <f ca="1">SUMIFS(СВЦЭМ!$H$40:$H$783,СВЦЭМ!$A$40:$A$783,$A321,СВЦЭМ!$B$39:$B$789,P$296)+'СЕТ СН'!$F$15</f>
        <v>#VALUE!</v>
      </c>
      <c r="Q321" s="36" t="e">
        <f ca="1">SUMIFS(СВЦЭМ!$H$40:$H$783,СВЦЭМ!$A$40:$A$783,$A321,СВЦЭМ!$B$39:$B$789,Q$296)+'СЕТ СН'!$F$15</f>
        <v>#VALUE!</v>
      </c>
      <c r="R321" s="36" t="e">
        <f ca="1">SUMIFS(СВЦЭМ!$H$40:$H$783,СВЦЭМ!$A$40:$A$783,$A321,СВЦЭМ!$B$39:$B$789,R$296)+'СЕТ СН'!$F$15</f>
        <v>#VALUE!</v>
      </c>
      <c r="S321" s="36" t="e">
        <f ca="1">SUMIFS(СВЦЭМ!$H$40:$H$783,СВЦЭМ!$A$40:$A$783,$A321,СВЦЭМ!$B$39:$B$789,S$296)+'СЕТ СН'!$F$15</f>
        <v>#VALUE!</v>
      </c>
      <c r="T321" s="36" t="e">
        <f ca="1">SUMIFS(СВЦЭМ!$H$40:$H$783,СВЦЭМ!$A$40:$A$783,$A321,СВЦЭМ!$B$39:$B$789,T$296)+'СЕТ СН'!$F$15</f>
        <v>#VALUE!</v>
      </c>
      <c r="U321" s="36" t="e">
        <f ca="1">SUMIFS(СВЦЭМ!$H$40:$H$783,СВЦЭМ!$A$40:$A$783,$A321,СВЦЭМ!$B$39:$B$789,U$296)+'СЕТ СН'!$F$15</f>
        <v>#VALUE!</v>
      </c>
      <c r="V321" s="36" t="e">
        <f ca="1">SUMIFS(СВЦЭМ!$H$40:$H$783,СВЦЭМ!$A$40:$A$783,$A321,СВЦЭМ!$B$39:$B$789,V$296)+'СЕТ СН'!$F$15</f>
        <v>#VALUE!</v>
      </c>
      <c r="W321" s="36" t="e">
        <f ca="1">SUMIFS(СВЦЭМ!$H$40:$H$783,СВЦЭМ!$A$40:$A$783,$A321,СВЦЭМ!$B$39:$B$789,W$296)+'СЕТ СН'!$F$15</f>
        <v>#VALUE!</v>
      </c>
      <c r="X321" s="36" t="e">
        <f ca="1">SUMIFS(СВЦЭМ!$H$40:$H$783,СВЦЭМ!$A$40:$A$783,$A321,СВЦЭМ!$B$39:$B$789,X$296)+'СЕТ СН'!$F$15</f>
        <v>#VALUE!</v>
      </c>
      <c r="Y321" s="36" t="e">
        <f ca="1">SUMIFS(СВЦЭМ!$H$40:$H$783,СВЦЭМ!$A$40:$A$783,$A321,СВЦЭМ!$B$39:$B$789,Y$296)+'СЕТ СН'!$F$15</f>
        <v>#VALUE!</v>
      </c>
    </row>
    <row r="322" spans="1:27" ht="15.75" hidden="1" x14ac:dyDescent="0.2">
      <c r="A322" s="35">
        <f t="shared" si="8"/>
        <v>45652</v>
      </c>
      <c r="B322" s="36" t="e">
        <f ca="1">SUMIFS(СВЦЭМ!$H$40:$H$783,СВЦЭМ!$A$40:$A$783,$A322,СВЦЭМ!$B$39:$B$789,B$296)+'СЕТ СН'!$F$15</f>
        <v>#VALUE!</v>
      </c>
      <c r="C322" s="36" t="e">
        <f ca="1">SUMIFS(СВЦЭМ!$H$40:$H$783,СВЦЭМ!$A$40:$A$783,$A322,СВЦЭМ!$B$39:$B$789,C$296)+'СЕТ СН'!$F$15</f>
        <v>#VALUE!</v>
      </c>
      <c r="D322" s="36" t="e">
        <f ca="1">SUMIFS(СВЦЭМ!$H$40:$H$783,СВЦЭМ!$A$40:$A$783,$A322,СВЦЭМ!$B$39:$B$789,D$296)+'СЕТ СН'!$F$15</f>
        <v>#VALUE!</v>
      </c>
      <c r="E322" s="36" t="e">
        <f ca="1">SUMIFS(СВЦЭМ!$H$40:$H$783,СВЦЭМ!$A$40:$A$783,$A322,СВЦЭМ!$B$39:$B$789,E$296)+'СЕТ СН'!$F$15</f>
        <v>#VALUE!</v>
      </c>
      <c r="F322" s="36" t="e">
        <f ca="1">SUMIFS(СВЦЭМ!$H$40:$H$783,СВЦЭМ!$A$40:$A$783,$A322,СВЦЭМ!$B$39:$B$789,F$296)+'СЕТ СН'!$F$15</f>
        <v>#VALUE!</v>
      </c>
      <c r="G322" s="36" t="e">
        <f ca="1">SUMIFS(СВЦЭМ!$H$40:$H$783,СВЦЭМ!$A$40:$A$783,$A322,СВЦЭМ!$B$39:$B$789,G$296)+'СЕТ СН'!$F$15</f>
        <v>#VALUE!</v>
      </c>
      <c r="H322" s="36" t="e">
        <f ca="1">SUMIFS(СВЦЭМ!$H$40:$H$783,СВЦЭМ!$A$40:$A$783,$A322,СВЦЭМ!$B$39:$B$789,H$296)+'СЕТ СН'!$F$15</f>
        <v>#VALUE!</v>
      </c>
      <c r="I322" s="36" t="e">
        <f ca="1">SUMIFS(СВЦЭМ!$H$40:$H$783,СВЦЭМ!$A$40:$A$783,$A322,СВЦЭМ!$B$39:$B$789,I$296)+'СЕТ СН'!$F$15</f>
        <v>#VALUE!</v>
      </c>
      <c r="J322" s="36" t="e">
        <f ca="1">SUMIFS(СВЦЭМ!$H$40:$H$783,СВЦЭМ!$A$40:$A$783,$A322,СВЦЭМ!$B$39:$B$789,J$296)+'СЕТ СН'!$F$15</f>
        <v>#VALUE!</v>
      </c>
      <c r="K322" s="36" t="e">
        <f ca="1">SUMIFS(СВЦЭМ!$H$40:$H$783,СВЦЭМ!$A$40:$A$783,$A322,СВЦЭМ!$B$39:$B$789,K$296)+'СЕТ СН'!$F$15</f>
        <v>#VALUE!</v>
      </c>
      <c r="L322" s="36" t="e">
        <f ca="1">SUMIFS(СВЦЭМ!$H$40:$H$783,СВЦЭМ!$A$40:$A$783,$A322,СВЦЭМ!$B$39:$B$789,L$296)+'СЕТ СН'!$F$15</f>
        <v>#VALUE!</v>
      </c>
      <c r="M322" s="36" t="e">
        <f ca="1">SUMIFS(СВЦЭМ!$H$40:$H$783,СВЦЭМ!$A$40:$A$783,$A322,СВЦЭМ!$B$39:$B$789,M$296)+'СЕТ СН'!$F$15</f>
        <v>#VALUE!</v>
      </c>
      <c r="N322" s="36" t="e">
        <f ca="1">SUMIFS(СВЦЭМ!$H$40:$H$783,СВЦЭМ!$A$40:$A$783,$A322,СВЦЭМ!$B$39:$B$789,N$296)+'СЕТ СН'!$F$15</f>
        <v>#VALUE!</v>
      </c>
      <c r="O322" s="36" t="e">
        <f ca="1">SUMIFS(СВЦЭМ!$H$40:$H$783,СВЦЭМ!$A$40:$A$783,$A322,СВЦЭМ!$B$39:$B$789,O$296)+'СЕТ СН'!$F$15</f>
        <v>#VALUE!</v>
      </c>
      <c r="P322" s="36" t="e">
        <f ca="1">SUMIFS(СВЦЭМ!$H$40:$H$783,СВЦЭМ!$A$40:$A$783,$A322,СВЦЭМ!$B$39:$B$789,P$296)+'СЕТ СН'!$F$15</f>
        <v>#VALUE!</v>
      </c>
      <c r="Q322" s="36" t="e">
        <f ca="1">SUMIFS(СВЦЭМ!$H$40:$H$783,СВЦЭМ!$A$40:$A$783,$A322,СВЦЭМ!$B$39:$B$789,Q$296)+'СЕТ СН'!$F$15</f>
        <v>#VALUE!</v>
      </c>
      <c r="R322" s="36" t="e">
        <f ca="1">SUMIFS(СВЦЭМ!$H$40:$H$783,СВЦЭМ!$A$40:$A$783,$A322,СВЦЭМ!$B$39:$B$789,R$296)+'СЕТ СН'!$F$15</f>
        <v>#VALUE!</v>
      </c>
      <c r="S322" s="36" t="e">
        <f ca="1">SUMIFS(СВЦЭМ!$H$40:$H$783,СВЦЭМ!$A$40:$A$783,$A322,СВЦЭМ!$B$39:$B$789,S$296)+'СЕТ СН'!$F$15</f>
        <v>#VALUE!</v>
      </c>
      <c r="T322" s="36" t="e">
        <f ca="1">SUMIFS(СВЦЭМ!$H$40:$H$783,СВЦЭМ!$A$40:$A$783,$A322,СВЦЭМ!$B$39:$B$789,T$296)+'СЕТ СН'!$F$15</f>
        <v>#VALUE!</v>
      </c>
      <c r="U322" s="36" t="e">
        <f ca="1">SUMIFS(СВЦЭМ!$H$40:$H$783,СВЦЭМ!$A$40:$A$783,$A322,СВЦЭМ!$B$39:$B$789,U$296)+'СЕТ СН'!$F$15</f>
        <v>#VALUE!</v>
      </c>
      <c r="V322" s="36" t="e">
        <f ca="1">SUMIFS(СВЦЭМ!$H$40:$H$783,СВЦЭМ!$A$40:$A$783,$A322,СВЦЭМ!$B$39:$B$789,V$296)+'СЕТ СН'!$F$15</f>
        <v>#VALUE!</v>
      </c>
      <c r="W322" s="36" t="e">
        <f ca="1">SUMIFS(СВЦЭМ!$H$40:$H$783,СВЦЭМ!$A$40:$A$783,$A322,СВЦЭМ!$B$39:$B$789,W$296)+'СЕТ СН'!$F$15</f>
        <v>#VALUE!</v>
      </c>
      <c r="X322" s="36" t="e">
        <f ca="1">SUMIFS(СВЦЭМ!$H$40:$H$783,СВЦЭМ!$A$40:$A$783,$A322,СВЦЭМ!$B$39:$B$789,X$296)+'СЕТ СН'!$F$15</f>
        <v>#VALUE!</v>
      </c>
      <c r="Y322" s="36" t="e">
        <f ca="1">SUMIFS(СВЦЭМ!$H$40:$H$783,СВЦЭМ!$A$40:$A$783,$A322,СВЦЭМ!$B$39:$B$789,Y$296)+'СЕТ СН'!$F$15</f>
        <v>#VALUE!</v>
      </c>
    </row>
    <row r="323" spans="1:27" ht="15.75" hidden="1" x14ac:dyDescent="0.2">
      <c r="A323" s="35">
        <f t="shared" si="8"/>
        <v>45653</v>
      </c>
      <c r="B323" s="36" t="e">
        <f ca="1">SUMIFS(СВЦЭМ!$H$40:$H$783,СВЦЭМ!$A$40:$A$783,$A323,СВЦЭМ!$B$39:$B$789,B$296)+'СЕТ СН'!$F$15</f>
        <v>#VALUE!</v>
      </c>
      <c r="C323" s="36" t="e">
        <f ca="1">SUMIFS(СВЦЭМ!$H$40:$H$783,СВЦЭМ!$A$40:$A$783,$A323,СВЦЭМ!$B$39:$B$789,C$296)+'СЕТ СН'!$F$15</f>
        <v>#VALUE!</v>
      </c>
      <c r="D323" s="36" t="e">
        <f ca="1">SUMIFS(СВЦЭМ!$H$40:$H$783,СВЦЭМ!$A$40:$A$783,$A323,СВЦЭМ!$B$39:$B$789,D$296)+'СЕТ СН'!$F$15</f>
        <v>#VALUE!</v>
      </c>
      <c r="E323" s="36" t="e">
        <f ca="1">SUMIFS(СВЦЭМ!$H$40:$H$783,СВЦЭМ!$A$40:$A$783,$A323,СВЦЭМ!$B$39:$B$789,E$296)+'СЕТ СН'!$F$15</f>
        <v>#VALUE!</v>
      </c>
      <c r="F323" s="36" t="e">
        <f ca="1">SUMIFS(СВЦЭМ!$H$40:$H$783,СВЦЭМ!$A$40:$A$783,$A323,СВЦЭМ!$B$39:$B$789,F$296)+'СЕТ СН'!$F$15</f>
        <v>#VALUE!</v>
      </c>
      <c r="G323" s="36" t="e">
        <f ca="1">SUMIFS(СВЦЭМ!$H$40:$H$783,СВЦЭМ!$A$40:$A$783,$A323,СВЦЭМ!$B$39:$B$789,G$296)+'СЕТ СН'!$F$15</f>
        <v>#VALUE!</v>
      </c>
      <c r="H323" s="36" t="e">
        <f ca="1">SUMIFS(СВЦЭМ!$H$40:$H$783,СВЦЭМ!$A$40:$A$783,$A323,СВЦЭМ!$B$39:$B$789,H$296)+'СЕТ СН'!$F$15</f>
        <v>#VALUE!</v>
      </c>
      <c r="I323" s="36" t="e">
        <f ca="1">SUMIFS(СВЦЭМ!$H$40:$H$783,СВЦЭМ!$A$40:$A$783,$A323,СВЦЭМ!$B$39:$B$789,I$296)+'СЕТ СН'!$F$15</f>
        <v>#VALUE!</v>
      </c>
      <c r="J323" s="36" t="e">
        <f ca="1">SUMIFS(СВЦЭМ!$H$40:$H$783,СВЦЭМ!$A$40:$A$783,$A323,СВЦЭМ!$B$39:$B$789,J$296)+'СЕТ СН'!$F$15</f>
        <v>#VALUE!</v>
      </c>
      <c r="K323" s="36" t="e">
        <f ca="1">SUMIFS(СВЦЭМ!$H$40:$H$783,СВЦЭМ!$A$40:$A$783,$A323,СВЦЭМ!$B$39:$B$789,K$296)+'СЕТ СН'!$F$15</f>
        <v>#VALUE!</v>
      </c>
      <c r="L323" s="36" t="e">
        <f ca="1">SUMIFS(СВЦЭМ!$H$40:$H$783,СВЦЭМ!$A$40:$A$783,$A323,СВЦЭМ!$B$39:$B$789,L$296)+'СЕТ СН'!$F$15</f>
        <v>#VALUE!</v>
      </c>
      <c r="M323" s="36" t="e">
        <f ca="1">SUMIFS(СВЦЭМ!$H$40:$H$783,СВЦЭМ!$A$40:$A$783,$A323,СВЦЭМ!$B$39:$B$789,M$296)+'СЕТ СН'!$F$15</f>
        <v>#VALUE!</v>
      </c>
      <c r="N323" s="36" t="e">
        <f ca="1">SUMIFS(СВЦЭМ!$H$40:$H$783,СВЦЭМ!$A$40:$A$783,$A323,СВЦЭМ!$B$39:$B$789,N$296)+'СЕТ СН'!$F$15</f>
        <v>#VALUE!</v>
      </c>
      <c r="O323" s="36" t="e">
        <f ca="1">SUMIFS(СВЦЭМ!$H$40:$H$783,СВЦЭМ!$A$40:$A$783,$A323,СВЦЭМ!$B$39:$B$789,O$296)+'СЕТ СН'!$F$15</f>
        <v>#VALUE!</v>
      </c>
      <c r="P323" s="36" t="e">
        <f ca="1">SUMIFS(СВЦЭМ!$H$40:$H$783,СВЦЭМ!$A$40:$A$783,$A323,СВЦЭМ!$B$39:$B$789,P$296)+'СЕТ СН'!$F$15</f>
        <v>#VALUE!</v>
      </c>
      <c r="Q323" s="36" t="e">
        <f ca="1">SUMIFS(СВЦЭМ!$H$40:$H$783,СВЦЭМ!$A$40:$A$783,$A323,СВЦЭМ!$B$39:$B$789,Q$296)+'СЕТ СН'!$F$15</f>
        <v>#VALUE!</v>
      </c>
      <c r="R323" s="36" t="e">
        <f ca="1">SUMIFS(СВЦЭМ!$H$40:$H$783,СВЦЭМ!$A$40:$A$783,$A323,СВЦЭМ!$B$39:$B$789,R$296)+'СЕТ СН'!$F$15</f>
        <v>#VALUE!</v>
      </c>
      <c r="S323" s="36" t="e">
        <f ca="1">SUMIFS(СВЦЭМ!$H$40:$H$783,СВЦЭМ!$A$40:$A$783,$A323,СВЦЭМ!$B$39:$B$789,S$296)+'СЕТ СН'!$F$15</f>
        <v>#VALUE!</v>
      </c>
      <c r="T323" s="36" t="e">
        <f ca="1">SUMIFS(СВЦЭМ!$H$40:$H$783,СВЦЭМ!$A$40:$A$783,$A323,СВЦЭМ!$B$39:$B$789,T$296)+'СЕТ СН'!$F$15</f>
        <v>#VALUE!</v>
      </c>
      <c r="U323" s="36" t="e">
        <f ca="1">SUMIFS(СВЦЭМ!$H$40:$H$783,СВЦЭМ!$A$40:$A$783,$A323,СВЦЭМ!$B$39:$B$789,U$296)+'СЕТ СН'!$F$15</f>
        <v>#VALUE!</v>
      </c>
      <c r="V323" s="36" t="e">
        <f ca="1">SUMIFS(СВЦЭМ!$H$40:$H$783,СВЦЭМ!$A$40:$A$783,$A323,СВЦЭМ!$B$39:$B$789,V$296)+'СЕТ СН'!$F$15</f>
        <v>#VALUE!</v>
      </c>
      <c r="W323" s="36" t="e">
        <f ca="1">SUMIFS(СВЦЭМ!$H$40:$H$783,СВЦЭМ!$A$40:$A$783,$A323,СВЦЭМ!$B$39:$B$789,W$296)+'СЕТ СН'!$F$15</f>
        <v>#VALUE!</v>
      </c>
      <c r="X323" s="36" t="e">
        <f ca="1">SUMIFS(СВЦЭМ!$H$40:$H$783,СВЦЭМ!$A$40:$A$783,$A323,СВЦЭМ!$B$39:$B$789,X$296)+'СЕТ СН'!$F$15</f>
        <v>#VALUE!</v>
      </c>
      <c r="Y323" s="36" t="e">
        <f ca="1">SUMIFS(СВЦЭМ!$H$40:$H$783,СВЦЭМ!$A$40:$A$783,$A323,СВЦЭМ!$B$39:$B$789,Y$296)+'СЕТ СН'!$F$15</f>
        <v>#VALUE!</v>
      </c>
    </row>
    <row r="324" spans="1:27" ht="15.75" hidden="1" x14ac:dyDescent="0.2">
      <c r="A324" s="35">
        <f t="shared" si="8"/>
        <v>45654</v>
      </c>
      <c r="B324" s="36" t="e">
        <f ca="1">SUMIFS(СВЦЭМ!$H$40:$H$783,СВЦЭМ!$A$40:$A$783,$A324,СВЦЭМ!$B$39:$B$789,B$296)+'СЕТ СН'!$F$15</f>
        <v>#VALUE!</v>
      </c>
      <c r="C324" s="36" t="e">
        <f ca="1">SUMIFS(СВЦЭМ!$H$40:$H$783,СВЦЭМ!$A$40:$A$783,$A324,СВЦЭМ!$B$39:$B$789,C$296)+'СЕТ СН'!$F$15</f>
        <v>#VALUE!</v>
      </c>
      <c r="D324" s="36" t="e">
        <f ca="1">SUMIFS(СВЦЭМ!$H$40:$H$783,СВЦЭМ!$A$40:$A$783,$A324,СВЦЭМ!$B$39:$B$789,D$296)+'СЕТ СН'!$F$15</f>
        <v>#VALUE!</v>
      </c>
      <c r="E324" s="36" t="e">
        <f ca="1">SUMIFS(СВЦЭМ!$H$40:$H$783,СВЦЭМ!$A$40:$A$783,$A324,СВЦЭМ!$B$39:$B$789,E$296)+'СЕТ СН'!$F$15</f>
        <v>#VALUE!</v>
      </c>
      <c r="F324" s="36" t="e">
        <f ca="1">SUMIFS(СВЦЭМ!$H$40:$H$783,СВЦЭМ!$A$40:$A$783,$A324,СВЦЭМ!$B$39:$B$789,F$296)+'СЕТ СН'!$F$15</f>
        <v>#VALUE!</v>
      </c>
      <c r="G324" s="36" t="e">
        <f ca="1">SUMIFS(СВЦЭМ!$H$40:$H$783,СВЦЭМ!$A$40:$A$783,$A324,СВЦЭМ!$B$39:$B$789,G$296)+'СЕТ СН'!$F$15</f>
        <v>#VALUE!</v>
      </c>
      <c r="H324" s="36" t="e">
        <f ca="1">SUMIFS(СВЦЭМ!$H$40:$H$783,СВЦЭМ!$A$40:$A$783,$A324,СВЦЭМ!$B$39:$B$789,H$296)+'СЕТ СН'!$F$15</f>
        <v>#VALUE!</v>
      </c>
      <c r="I324" s="36" t="e">
        <f ca="1">SUMIFS(СВЦЭМ!$H$40:$H$783,СВЦЭМ!$A$40:$A$783,$A324,СВЦЭМ!$B$39:$B$789,I$296)+'СЕТ СН'!$F$15</f>
        <v>#VALUE!</v>
      </c>
      <c r="J324" s="36" t="e">
        <f ca="1">SUMIFS(СВЦЭМ!$H$40:$H$783,СВЦЭМ!$A$40:$A$783,$A324,СВЦЭМ!$B$39:$B$789,J$296)+'СЕТ СН'!$F$15</f>
        <v>#VALUE!</v>
      </c>
      <c r="K324" s="36" t="e">
        <f ca="1">SUMIFS(СВЦЭМ!$H$40:$H$783,СВЦЭМ!$A$40:$A$783,$A324,СВЦЭМ!$B$39:$B$789,K$296)+'СЕТ СН'!$F$15</f>
        <v>#VALUE!</v>
      </c>
      <c r="L324" s="36" t="e">
        <f ca="1">SUMIFS(СВЦЭМ!$H$40:$H$783,СВЦЭМ!$A$40:$A$783,$A324,СВЦЭМ!$B$39:$B$789,L$296)+'СЕТ СН'!$F$15</f>
        <v>#VALUE!</v>
      </c>
      <c r="M324" s="36" t="e">
        <f ca="1">SUMIFS(СВЦЭМ!$H$40:$H$783,СВЦЭМ!$A$40:$A$783,$A324,СВЦЭМ!$B$39:$B$789,M$296)+'СЕТ СН'!$F$15</f>
        <v>#VALUE!</v>
      </c>
      <c r="N324" s="36" t="e">
        <f ca="1">SUMIFS(СВЦЭМ!$H$40:$H$783,СВЦЭМ!$A$40:$A$783,$A324,СВЦЭМ!$B$39:$B$789,N$296)+'СЕТ СН'!$F$15</f>
        <v>#VALUE!</v>
      </c>
      <c r="O324" s="36" t="e">
        <f ca="1">SUMIFS(СВЦЭМ!$H$40:$H$783,СВЦЭМ!$A$40:$A$783,$A324,СВЦЭМ!$B$39:$B$789,O$296)+'СЕТ СН'!$F$15</f>
        <v>#VALUE!</v>
      </c>
      <c r="P324" s="36" t="e">
        <f ca="1">SUMIFS(СВЦЭМ!$H$40:$H$783,СВЦЭМ!$A$40:$A$783,$A324,СВЦЭМ!$B$39:$B$789,P$296)+'СЕТ СН'!$F$15</f>
        <v>#VALUE!</v>
      </c>
      <c r="Q324" s="36" t="e">
        <f ca="1">SUMIFS(СВЦЭМ!$H$40:$H$783,СВЦЭМ!$A$40:$A$783,$A324,СВЦЭМ!$B$39:$B$789,Q$296)+'СЕТ СН'!$F$15</f>
        <v>#VALUE!</v>
      </c>
      <c r="R324" s="36" t="e">
        <f ca="1">SUMIFS(СВЦЭМ!$H$40:$H$783,СВЦЭМ!$A$40:$A$783,$A324,СВЦЭМ!$B$39:$B$789,R$296)+'СЕТ СН'!$F$15</f>
        <v>#VALUE!</v>
      </c>
      <c r="S324" s="36" t="e">
        <f ca="1">SUMIFS(СВЦЭМ!$H$40:$H$783,СВЦЭМ!$A$40:$A$783,$A324,СВЦЭМ!$B$39:$B$789,S$296)+'СЕТ СН'!$F$15</f>
        <v>#VALUE!</v>
      </c>
      <c r="T324" s="36" t="e">
        <f ca="1">SUMIFS(СВЦЭМ!$H$40:$H$783,СВЦЭМ!$A$40:$A$783,$A324,СВЦЭМ!$B$39:$B$789,T$296)+'СЕТ СН'!$F$15</f>
        <v>#VALUE!</v>
      </c>
      <c r="U324" s="36" t="e">
        <f ca="1">SUMIFS(СВЦЭМ!$H$40:$H$783,СВЦЭМ!$A$40:$A$783,$A324,СВЦЭМ!$B$39:$B$789,U$296)+'СЕТ СН'!$F$15</f>
        <v>#VALUE!</v>
      </c>
      <c r="V324" s="36" t="e">
        <f ca="1">SUMIFS(СВЦЭМ!$H$40:$H$783,СВЦЭМ!$A$40:$A$783,$A324,СВЦЭМ!$B$39:$B$789,V$296)+'СЕТ СН'!$F$15</f>
        <v>#VALUE!</v>
      </c>
      <c r="W324" s="36" t="e">
        <f ca="1">SUMIFS(СВЦЭМ!$H$40:$H$783,СВЦЭМ!$A$40:$A$783,$A324,СВЦЭМ!$B$39:$B$789,W$296)+'СЕТ СН'!$F$15</f>
        <v>#VALUE!</v>
      </c>
      <c r="X324" s="36" t="e">
        <f ca="1">SUMIFS(СВЦЭМ!$H$40:$H$783,СВЦЭМ!$A$40:$A$783,$A324,СВЦЭМ!$B$39:$B$789,X$296)+'СЕТ СН'!$F$15</f>
        <v>#VALUE!</v>
      </c>
      <c r="Y324" s="36" t="e">
        <f ca="1">SUMIFS(СВЦЭМ!$H$40:$H$783,СВЦЭМ!$A$40:$A$783,$A324,СВЦЭМ!$B$39:$B$789,Y$296)+'СЕТ СН'!$F$15</f>
        <v>#VALUE!</v>
      </c>
    </row>
    <row r="325" spans="1:27" ht="15.75" hidden="1" x14ac:dyDescent="0.2">
      <c r="A325" s="35">
        <f t="shared" si="8"/>
        <v>45655</v>
      </c>
      <c r="B325" s="36" t="e">
        <f ca="1">SUMIFS(СВЦЭМ!$H$40:$H$783,СВЦЭМ!$A$40:$A$783,$A325,СВЦЭМ!$B$39:$B$789,B$296)+'СЕТ СН'!$F$15</f>
        <v>#VALUE!</v>
      </c>
      <c r="C325" s="36" t="e">
        <f ca="1">SUMIFS(СВЦЭМ!$H$40:$H$783,СВЦЭМ!$A$40:$A$783,$A325,СВЦЭМ!$B$39:$B$789,C$296)+'СЕТ СН'!$F$15</f>
        <v>#VALUE!</v>
      </c>
      <c r="D325" s="36" t="e">
        <f ca="1">SUMIFS(СВЦЭМ!$H$40:$H$783,СВЦЭМ!$A$40:$A$783,$A325,СВЦЭМ!$B$39:$B$789,D$296)+'СЕТ СН'!$F$15</f>
        <v>#VALUE!</v>
      </c>
      <c r="E325" s="36" t="e">
        <f ca="1">SUMIFS(СВЦЭМ!$H$40:$H$783,СВЦЭМ!$A$40:$A$783,$A325,СВЦЭМ!$B$39:$B$789,E$296)+'СЕТ СН'!$F$15</f>
        <v>#VALUE!</v>
      </c>
      <c r="F325" s="36" t="e">
        <f ca="1">SUMIFS(СВЦЭМ!$H$40:$H$783,СВЦЭМ!$A$40:$A$783,$A325,СВЦЭМ!$B$39:$B$789,F$296)+'СЕТ СН'!$F$15</f>
        <v>#VALUE!</v>
      </c>
      <c r="G325" s="36" t="e">
        <f ca="1">SUMIFS(СВЦЭМ!$H$40:$H$783,СВЦЭМ!$A$40:$A$783,$A325,СВЦЭМ!$B$39:$B$789,G$296)+'СЕТ СН'!$F$15</f>
        <v>#VALUE!</v>
      </c>
      <c r="H325" s="36" t="e">
        <f ca="1">SUMIFS(СВЦЭМ!$H$40:$H$783,СВЦЭМ!$A$40:$A$783,$A325,СВЦЭМ!$B$39:$B$789,H$296)+'СЕТ СН'!$F$15</f>
        <v>#VALUE!</v>
      </c>
      <c r="I325" s="36" t="e">
        <f ca="1">SUMIFS(СВЦЭМ!$H$40:$H$783,СВЦЭМ!$A$40:$A$783,$A325,СВЦЭМ!$B$39:$B$789,I$296)+'СЕТ СН'!$F$15</f>
        <v>#VALUE!</v>
      </c>
      <c r="J325" s="36" t="e">
        <f ca="1">SUMIFS(СВЦЭМ!$H$40:$H$783,СВЦЭМ!$A$40:$A$783,$A325,СВЦЭМ!$B$39:$B$789,J$296)+'СЕТ СН'!$F$15</f>
        <v>#VALUE!</v>
      </c>
      <c r="K325" s="36" t="e">
        <f ca="1">SUMIFS(СВЦЭМ!$H$40:$H$783,СВЦЭМ!$A$40:$A$783,$A325,СВЦЭМ!$B$39:$B$789,K$296)+'СЕТ СН'!$F$15</f>
        <v>#VALUE!</v>
      </c>
      <c r="L325" s="36" t="e">
        <f ca="1">SUMIFS(СВЦЭМ!$H$40:$H$783,СВЦЭМ!$A$40:$A$783,$A325,СВЦЭМ!$B$39:$B$789,L$296)+'СЕТ СН'!$F$15</f>
        <v>#VALUE!</v>
      </c>
      <c r="M325" s="36" t="e">
        <f ca="1">SUMIFS(СВЦЭМ!$H$40:$H$783,СВЦЭМ!$A$40:$A$783,$A325,СВЦЭМ!$B$39:$B$789,M$296)+'СЕТ СН'!$F$15</f>
        <v>#VALUE!</v>
      </c>
      <c r="N325" s="36" t="e">
        <f ca="1">SUMIFS(СВЦЭМ!$H$40:$H$783,СВЦЭМ!$A$40:$A$783,$A325,СВЦЭМ!$B$39:$B$789,N$296)+'СЕТ СН'!$F$15</f>
        <v>#VALUE!</v>
      </c>
      <c r="O325" s="36" t="e">
        <f ca="1">SUMIFS(СВЦЭМ!$H$40:$H$783,СВЦЭМ!$A$40:$A$783,$A325,СВЦЭМ!$B$39:$B$789,O$296)+'СЕТ СН'!$F$15</f>
        <v>#VALUE!</v>
      </c>
      <c r="P325" s="36" t="e">
        <f ca="1">SUMIFS(СВЦЭМ!$H$40:$H$783,СВЦЭМ!$A$40:$A$783,$A325,СВЦЭМ!$B$39:$B$789,P$296)+'СЕТ СН'!$F$15</f>
        <v>#VALUE!</v>
      </c>
      <c r="Q325" s="36" t="e">
        <f ca="1">SUMIFS(СВЦЭМ!$H$40:$H$783,СВЦЭМ!$A$40:$A$783,$A325,СВЦЭМ!$B$39:$B$789,Q$296)+'СЕТ СН'!$F$15</f>
        <v>#VALUE!</v>
      </c>
      <c r="R325" s="36" t="e">
        <f ca="1">SUMIFS(СВЦЭМ!$H$40:$H$783,СВЦЭМ!$A$40:$A$783,$A325,СВЦЭМ!$B$39:$B$789,R$296)+'СЕТ СН'!$F$15</f>
        <v>#VALUE!</v>
      </c>
      <c r="S325" s="36" t="e">
        <f ca="1">SUMIFS(СВЦЭМ!$H$40:$H$783,СВЦЭМ!$A$40:$A$783,$A325,СВЦЭМ!$B$39:$B$789,S$296)+'СЕТ СН'!$F$15</f>
        <v>#VALUE!</v>
      </c>
      <c r="T325" s="36" t="e">
        <f ca="1">SUMIFS(СВЦЭМ!$H$40:$H$783,СВЦЭМ!$A$40:$A$783,$A325,СВЦЭМ!$B$39:$B$789,T$296)+'СЕТ СН'!$F$15</f>
        <v>#VALUE!</v>
      </c>
      <c r="U325" s="36" t="e">
        <f ca="1">SUMIFS(СВЦЭМ!$H$40:$H$783,СВЦЭМ!$A$40:$A$783,$A325,СВЦЭМ!$B$39:$B$789,U$296)+'СЕТ СН'!$F$15</f>
        <v>#VALUE!</v>
      </c>
      <c r="V325" s="36" t="e">
        <f ca="1">SUMIFS(СВЦЭМ!$H$40:$H$783,СВЦЭМ!$A$40:$A$783,$A325,СВЦЭМ!$B$39:$B$789,V$296)+'СЕТ СН'!$F$15</f>
        <v>#VALUE!</v>
      </c>
      <c r="W325" s="36" t="e">
        <f ca="1">SUMIFS(СВЦЭМ!$H$40:$H$783,СВЦЭМ!$A$40:$A$783,$A325,СВЦЭМ!$B$39:$B$789,W$296)+'СЕТ СН'!$F$15</f>
        <v>#VALUE!</v>
      </c>
      <c r="X325" s="36" t="e">
        <f ca="1">SUMIFS(СВЦЭМ!$H$40:$H$783,СВЦЭМ!$A$40:$A$783,$A325,СВЦЭМ!$B$39:$B$789,X$296)+'СЕТ СН'!$F$15</f>
        <v>#VALUE!</v>
      </c>
      <c r="Y325" s="36" t="e">
        <f ca="1">SUMIFS(СВЦЭМ!$H$40:$H$783,СВЦЭМ!$A$40:$A$783,$A325,СВЦЭМ!$B$39:$B$789,Y$296)+'СЕТ СН'!$F$15</f>
        <v>#VALUE!</v>
      </c>
    </row>
    <row r="326" spans="1:27" ht="15.75" hidden="1" x14ac:dyDescent="0.2">
      <c r="A326" s="35">
        <f t="shared" si="8"/>
        <v>45656</v>
      </c>
      <c r="B326" s="36" t="e">
        <f ca="1">SUMIFS(СВЦЭМ!$H$40:$H$783,СВЦЭМ!$A$40:$A$783,$A326,СВЦЭМ!$B$39:$B$789,B$296)+'СЕТ СН'!$F$15</f>
        <v>#VALUE!</v>
      </c>
      <c r="C326" s="36" t="e">
        <f ca="1">SUMIFS(СВЦЭМ!$H$40:$H$783,СВЦЭМ!$A$40:$A$783,$A326,СВЦЭМ!$B$39:$B$789,C$296)+'СЕТ СН'!$F$15</f>
        <v>#VALUE!</v>
      </c>
      <c r="D326" s="36" t="e">
        <f ca="1">SUMIFS(СВЦЭМ!$H$40:$H$783,СВЦЭМ!$A$40:$A$783,$A326,СВЦЭМ!$B$39:$B$789,D$296)+'СЕТ СН'!$F$15</f>
        <v>#VALUE!</v>
      </c>
      <c r="E326" s="36" t="e">
        <f ca="1">SUMIFS(СВЦЭМ!$H$40:$H$783,СВЦЭМ!$A$40:$A$783,$A326,СВЦЭМ!$B$39:$B$789,E$296)+'СЕТ СН'!$F$15</f>
        <v>#VALUE!</v>
      </c>
      <c r="F326" s="36" t="e">
        <f ca="1">SUMIFS(СВЦЭМ!$H$40:$H$783,СВЦЭМ!$A$40:$A$783,$A326,СВЦЭМ!$B$39:$B$789,F$296)+'СЕТ СН'!$F$15</f>
        <v>#VALUE!</v>
      </c>
      <c r="G326" s="36" t="e">
        <f ca="1">SUMIFS(СВЦЭМ!$H$40:$H$783,СВЦЭМ!$A$40:$A$783,$A326,СВЦЭМ!$B$39:$B$789,G$296)+'СЕТ СН'!$F$15</f>
        <v>#VALUE!</v>
      </c>
      <c r="H326" s="36" t="e">
        <f ca="1">SUMIFS(СВЦЭМ!$H$40:$H$783,СВЦЭМ!$A$40:$A$783,$A326,СВЦЭМ!$B$39:$B$789,H$296)+'СЕТ СН'!$F$15</f>
        <v>#VALUE!</v>
      </c>
      <c r="I326" s="36" t="e">
        <f ca="1">SUMIFS(СВЦЭМ!$H$40:$H$783,СВЦЭМ!$A$40:$A$783,$A326,СВЦЭМ!$B$39:$B$789,I$296)+'СЕТ СН'!$F$15</f>
        <v>#VALUE!</v>
      </c>
      <c r="J326" s="36" t="e">
        <f ca="1">SUMIFS(СВЦЭМ!$H$40:$H$783,СВЦЭМ!$A$40:$A$783,$A326,СВЦЭМ!$B$39:$B$789,J$296)+'СЕТ СН'!$F$15</f>
        <v>#VALUE!</v>
      </c>
      <c r="K326" s="36" t="e">
        <f ca="1">SUMIFS(СВЦЭМ!$H$40:$H$783,СВЦЭМ!$A$40:$A$783,$A326,СВЦЭМ!$B$39:$B$789,K$296)+'СЕТ СН'!$F$15</f>
        <v>#VALUE!</v>
      </c>
      <c r="L326" s="36" t="e">
        <f ca="1">SUMIFS(СВЦЭМ!$H$40:$H$783,СВЦЭМ!$A$40:$A$783,$A326,СВЦЭМ!$B$39:$B$789,L$296)+'СЕТ СН'!$F$15</f>
        <v>#VALUE!</v>
      </c>
      <c r="M326" s="36" t="e">
        <f ca="1">SUMIFS(СВЦЭМ!$H$40:$H$783,СВЦЭМ!$A$40:$A$783,$A326,СВЦЭМ!$B$39:$B$789,M$296)+'СЕТ СН'!$F$15</f>
        <v>#VALUE!</v>
      </c>
      <c r="N326" s="36" t="e">
        <f ca="1">SUMIFS(СВЦЭМ!$H$40:$H$783,СВЦЭМ!$A$40:$A$783,$A326,СВЦЭМ!$B$39:$B$789,N$296)+'СЕТ СН'!$F$15</f>
        <v>#VALUE!</v>
      </c>
      <c r="O326" s="36" t="e">
        <f ca="1">SUMIFS(СВЦЭМ!$H$40:$H$783,СВЦЭМ!$A$40:$A$783,$A326,СВЦЭМ!$B$39:$B$789,O$296)+'СЕТ СН'!$F$15</f>
        <v>#VALUE!</v>
      </c>
      <c r="P326" s="36" t="e">
        <f ca="1">SUMIFS(СВЦЭМ!$H$40:$H$783,СВЦЭМ!$A$40:$A$783,$A326,СВЦЭМ!$B$39:$B$789,P$296)+'СЕТ СН'!$F$15</f>
        <v>#VALUE!</v>
      </c>
      <c r="Q326" s="36" t="e">
        <f ca="1">SUMIFS(СВЦЭМ!$H$40:$H$783,СВЦЭМ!$A$40:$A$783,$A326,СВЦЭМ!$B$39:$B$789,Q$296)+'СЕТ СН'!$F$15</f>
        <v>#VALUE!</v>
      </c>
      <c r="R326" s="36" t="e">
        <f ca="1">SUMIFS(СВЦЭМ!$H$40:$H$783,СВЦЭМ!$A$40:$A$783,$A326,СВЦЭМ!$B$39:$B$789,R$296)+'СЕТ СН'!$F$15</f>
        <v>#VALUE!</v>
      </c>
      <c r="S326" s="36" t="e">
        <f ca="1">SUMIFS(СВЦЭМ!$H$40:$H$783,СВЦЭМ!$A$40:$A$783,$A326,СВЦЭМ!$B$39:$B$789,S$296)+'СЕТ СН'!$F$15</f>
        <v>#VALUE!</v>
      </c>
      <c r="T326" s="36" t="e">
        <f ca="1">SUMIFS(СВЦЭМ!$H$40:$H$783,СВЦЭМ!$A$40:$A$783,$A326,СВЦЭМ!$B$39:$B$789,T$296)+'СЕТ СН'!$F$15</f>
        <v>#VALUE!</v>
      </c>
      <c r="U326" s="36" t="e">
        <f ca="1">SUMIFS(СВЦЭМ!$H$40:$H$783,СВЦЭМ!$A$40:$A$783,$A326,СВЦЭМ!$B$39:$B$789,U$296)+'СЕТ СН'!$F$15</f>
        <v>#VALUE!</v>
      </c>
      <c r="V326" s="36" t="e">
        <f ca="1">SUMIFS(СВЦЭМ!$H$40:$H$783,СВЦЭМ!$A$40:$A$783,$A326,СВЦЭМ!$B$39:$B$789,V$296)+'СЕТ СН'!$F$15</f>
        <v>#VALUE!</v>
      </c>
      <c r="W326" s="36" t="e">
        <f ca="1">SUMIFS(СВЦЭМ!$H$40:$H$783,СВЦЭМ!$A$40:$A$783,$A326,СВЦЭМ!$B$39:$B$789,W$296)+'СЕТ СН'!$F$15</f>
        <v>#VALUE!</v>
      </c>
      <c r="X326" s="36" t="e">
        <f ca="1">SUMIFS(СВЦЭМ!$H$40:$H$783,СВЦЭМ!$A$40:$A$783,$A326,СВЦЭМ!$B$39:$B$789,X$296)+'СЕТ СН'!$F$15</f>
        <v>#VALUE!</v>
      </c>
      <c r="Y326" s="36" t="e">
        <f ca="1">SUMIFS(СВЦЭМ!$H$40:$H$783,СВЦЭМ!$A$40:$A$783,$A326,СВЦЭМ!$B$39:$B$789,Y$296)+'СЕТ СН'!$F$15</f>
        <v>#VALUE!</v>
      </c>
    </row>
    <row r="327" spans="1:27" ht="15.75" hidden="1" x14ac:dyDescent="0.2">
      <c r="A327" s="35">
        <f t="shared" si="8"/>
        <v>45657</v>
      </c>
      <c r="B327" s="36" t="e">
        <f ca="1">SUMIFS(СВЦЭМ!$H$40:$H$783,СВЦЭМ!$A$40:$A$783,$A327,СВЦЭМ!$B$39:$B$789,B$296)+'СЕТ СН'!$F$15</f>
        <v>#VALUE!</v>
      </c>
      <c r="C327" s="36" t="e">
        <f ca="1">SUMIFS(СВЦЭМ!$H$40:$H$783,СВЦЭМ!$A$40:$A$783,$A327,СВЦЭМ!$B$39:$B$789,C$296)+'СЕТ СН'!$F$15</f>
        <v>#VALUE!</v>
      </c>
      <c r="D327" s="36" t="e">
        <f ca="1">SUMIFS(СВЦЭМ!$H$40:$H$783,СВЦЭМ!$A$40:$A$783,$A327,СВЦЭМ!$B$39:$B$789,D$296)+'СЕТ СН'!$F$15</f>
        <v>#VALUE!</v>
      </c>
      <c r="E327" s="36" t="e">
        <f ca="1">SUMIFS(СВЦЭМ!$H$40:$H$783,СВЦЭМ!$A$40:$A$783,$A327,СВЦЭМ!$B$39:$B$789,E$296)+'СЕТ СН'!$F$15</f>
        <v>#VALUE!</v>
      </c>
      <c r="F327" s="36" t="e">
        <f ca="1">SUMIFS(СВЦЭМ!$H$40:$H$783,СВЦЭМ!$A$40:$A$783,$A327,СВЦЭМ!$B$39:$B$789,F$296)+'СЕТ СН'!$F$15</f>
        <v>#VALUE!</v>
      </c>
      <c r="G327" s="36" t="e">
        <f ca="1">SUMIFS(СВЦЭМ!$H$40:$H$783,СВЦЭМ!$A$40:$A$783,$A327,СВЦЭМ!$B$39:$B$789,G$296)+'СЕТ СН'!$F$15</f>
        <v>#VALUE!</v>
      </c>
      <c r="H327" s="36" t="e">
        <f ca="1">SUMIFS(СВЦЭМ!$H$40:$H$783,СВЦЭМ!$A$40:$A$783,$A327,СВЦЭМ!$B$39:$B$789,H$296)+'СЕТ СН'!$F$15</f>
        <v>#VALUE!</v>
      </c>
      <c r="I327" s="36" t="e">
        <f ca="1">SUMIFS(СВЦЭМ!$H$40:$H$783,СВЦЭМ!$A$40:$A$783,$A327,СВЦЭМ!$B$39:$B$789,I$296)+'СЕТ СН'!$F$15</f>
        <v>#VALUE!</v>
      </c>
      <c r="J327" s="36" t="e">
        <f ca="1">SUMIFS(СВЦЭМ!$H$40:$H$783,СВЦЭМ!$A$40:$A$783,$A327,СВЦЭМ!$B$39:$B$789,J$296)+'СЕТ СН'!$F$15</f>
        <v>#VALUE!</v>
      </c>
      <c r="K327" s="36" t="e">
        <f ca="1">SUMIFS(СВЦЭМ!$H$40:$H$783,СВЦЭМ!$A$40:$A$783,$A327,СВЦЭМ!$B$39:$B$789,K$296)+'СЕТ СН'!$F$15</f>
        <v>#VALUE!</v>
      </c>
      <c r="L327" s="36" t="e">
        <f ca="1">SUMIFS(СВЦЭМ!$H$40:$H$783,СВЦЭМ!$A$40:$A$783,$A327,СВЦЭМ!$B$39:$B$789,L$296)+'СЕТ СН'!$F$15</f>
        <v>#VALUE!</v>
      </c>
      <c r="M327" s="36" t="e">
        <f ca="1">SUMIFS(СВЦЭМ!$H$40:$H$783,СВЦЭМ!$A$40:$A$783,$A327,СВЦЭМ!$B$39:$B$789,M$296)+'СЕТ СН'!$F$15</f>
        <v>#VALUE!</v>
      </c>
      <c r="N327" s="36" t="e">
        <f ca="1">SUMIFS(СВЦЭМ!$H$40:$H$783,СВЦЭМ!$A$40:$A$783,$A327,СВЦЭМ!$B$39:$B$789,N$296)+'СЕТ СН'!$F$15</f>
        <v>#VALUE!</v>
      </c>
      <c r="O327" s="36" t="e">
        <f ca="1">SUMIFS(СВЦЭМ!$H$40:$H$783,СВЦЭМ!$A$40:$A$783,$A327,СВЦЭМ!$B$39:$B$789,O$296)+'СЕТ СН'!$F$15</f>
        <v>#VALUE!</v>
      </c>
      <c r="P327" s="36" t="e">
        <f ca="1">SUMIFS(СВЦЭМ!$H$40:$H$783,СВЦЭМ!$A$40:$A$783,$A327,СВЦЭМ!$B$39:$B$789,P$296)+'СЕТ СН'!$F$15</f>
        <v>#VALUE!</v>
      </c>
      <c r="Q327" s="36" t="e">
        <f ca="1">SUMIFS(СВЦЭМ!$H$40:$H$783,СВЦЭМ!$A$40:$A$783,$A327,СВЦЭМ!$B$39:$B$789,Q$296)+'СЕТ СН'!$F$15</f>
        <v>#VALUE!</v>
      </c>
      <c r="R327" s="36" t="e">
        <f ca="1">SUMIFS(СВЦЭМ!$H$40:$H$783,СВЦЭМ!$A$40:$A$783,$A327,СВЦЭМ!$B$39:$B$789,R$296)+'СЕТ СН'!$F$15</f>
        <v>#VALUE!</v>
      </c>
      <c r="S327" s="36" t="e">
        <f ca="1">SUMIFS(СВЦЭМ!$H$40:$H$783,СВЦЭМ!$A$40:$A$783,$A327,СВЦЭМ!$B$39:$B$789,S$296)+'СЕТ СН'!$F$15</f>
        <v>#VALUE!</v>
      </c>
      <c r="T327" s="36" t="e">
        <f ca="1">SUMIFS(СВЦЭМ!$H$40:$H$783,СВЦЭМ!$A$40:$A$783,$A327,СВЦЭМ!$B$39:$B$789,T$296)+'СЕТ СН'!$F$15</f>
        <v>#VALUE!</v>
      </c>
      <c r="U327" s="36" t="e">
        <f ca="1">SUMIFS(СВЦЭМ!$H$40:$H$783,СВЦЭМ!$A$40:$A$783,$A327,СВЦЭМ!$B$39:$B$789,U$296)+'СЕТ СН'!$F$15</f>
        <v>#VALUE!</v>
      </c>
      <c r="V327" s="36" t="e">
        <f ca="1">SUMIFS(СВЦЭМ!$H$40:$H$783,СВЦЭМ!$A$40:$A$783,$A327,СВЦЭМ!$B$39:$B$789,V$296)+'СЕТ СН'!$F$15</f>
        <v>#VALUE!</v>
      </c>
      <c r="W327" s="36" t="e">
        <f ca="1">SUMIFS(СВЦЭМ!$H$40:$H$783,СВЦЭМ!$A$40:$A$783,$A327,СВЦЭМ!$B$39:$B$789,W$296)+'СЕТ СН'!$F$15</f>
        <v>#VALUE!</v>
      </c>
      <c r="X327" s="36" t="e">
        <f ca="1">SUMIFS(СВЦЭМ!$H$40:$H$783,СВЦЭМ!$A$40:$A$783,$A327,СВЦЭМ!$B$39:$B$789,X$296)+'СЕТ СН'!$F$15</f>
        <v>#VALUE!</v>
      </c>
      <c r="Y327" s="36" t="e">
        <f ca="1">SUMIFS(СВЦЭМ!$H$40:$H$783,СВЦЭМ!$A$40:$A$783,$A327,СВЦЭМ!$B$39:$B$789,Y$296)+'СЕТ СН'!$F$15</f>
        <v>#VALUE!</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28" t="s">
        <v>7</v>
      </c>
      <c r="B330" s="131" t="s">
        <v>118</v>
      </c>
      <c r="C330" s="132"/>
      <c r="D330" s="132"/>
      <c r="E330" s="132"/>
      <c r="F330" s="132"/>
      <c r="G330" s="132"/>
      <c r="H330" s="132"/>
      <c r="I330" s="132"/>
      <c r="J330" s="132"/>
      <c r="K330" s="132"/>
      <c r="L330" s="132"/>
      <c r="M330" s="132"/>
      <c r="N330" s="132"/>
      <c r="O330" s="132"/>
      <c r="P330" s="132"/>
      <c r="Q330" s="132"/>
      <c r="R330" s="132"/>
      <c r="S330" s="132"/>
      <c r="T330" s="132"/>
      <c r="U330" s="132"/>
      <c r="V330" s="132"/>
      <c r="W330" s="132"/>
      <c r="X330" s="132"/>
      <c r="Y330" s="133"/>
    </row>
    <row r="331" spans="1:27" ht="12.75" hidden="1" customHeight="1" x14ac:dyDescent="0.2">
      <c r="A331" s="129"/>
      <c r="B331" s="134"/>
      <c r="C331" s="135"/>
      <c r="D331" s="135"/>
      <c r="E331" s="135"/>
      <c r="F331" s="135"/>
      <c r="G331" s="135"/>
      <c r="H331" s="135"/>
      <c r="I331" s="135"/>
      <c r="J331" s="135"/>
      <c r="K331" s="135"/>
      <c r="L331" s="135"/>
      <c r="M331" s="135"/>
      <c r="N331" s="135"/>
      <c r="O331" s="135"/>
      <c r="P331" s="135"/>
      <c r="Q331" s="135"/>
      <c r="R331" s="135"/>
      <c r="S331" s="135"/>
      <c r="T331" s="135"/>
      <c r="U331" s="135"/>
      <c r="V331" s="135"/>
      <c r="W331" s="135"/>
      <c r="X331" s="135"/>
      <c r="Y331" s="136"/>
    </row>
    <row r="332" spans="1:27" s="46" customFormat="1" ht="12.75" hidden="1" customHeight="1" x14ac:dyDescent="0.2">
      <c r="A332" s="130"/>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01.12.2024</v>
      </c>
      <c r="B333" s="36" t="e">
        <f ca="1">SUMIFS(СВЦЭМ!$I$40:$I$783,СВЦЭМ!$A$40:$A$783,$A333,СВЦЭМ!$B$39:$B$789,B$332)+'СЕТ СН'!$F$16</f>
        <v>#VALUE!</v>
      </c>
      <c r="C333" s="36" t="e">
        <f ca="1">SUMIFS(СВЦЭМ!$I$40:$I$783,СВЦЭМ!$A$40:$A$783,$A333,СВЦЭМ!$B$39:$B$789,C$332)+'СЕТ СН'!$F$16</f>
        <v>#VALUE!</v>
      </c>
      <c r="D333" s="36" t="e">
        <f ca="1">SUMIFS(СВЦЭМ!$I$40:$I$783,СВЦЭМ!$A$40:$A$783,$A333,СВЦЭМ!$B$39:$B$789,D$332)+'СЕТ СН'!$F$16</f>
        <v>#VALUE!</v>
      </c>
      <c r="E333" s="36" t="e">
        <f ca="1">SUMIFS(СВЦЭМ!$I$40:$I$783,СВЦЭМ!$A$40:$A$783,$A333,СВЦЭМ!$B$39:$B$789,E$332)+'СЕТ СН'!$F$16</f>
        <v>#VALUE!</v>
      </c>
      <c r="F333" s="36" t="e">
        <f ca="1">SUMIFS(СВЦЭМ!$I$40:$I$783,СВЦЭМ!$A$40:$A$783,$A333,СВЦЭМ!$B$39:$B$789,F$332)+'СЕТ СН'!$F$16</f>
        <v>#VALUE!</v>
      </c>
      <c r="G333" s="36" t="e">
        <f ca="1">SUMIFS(СВЦЭМ!$I$40:$I$783,СВЦЭМ!$A$40:$A$783,$A333,СВЦЭМ!$B$39:$B$789,G$332)+'СЕТ СН'!$F$16</f>
        <v>#VALUE!</v>
      </c>
      <c r="H333" s="36" t="e">
        <f ca="1">SUMIFS(СВЦЭМ!$I$40:$I$783,СВЦЭМ!$A$40:$A$783,$A333,СВЦЭМ!$B$39:$B$789,H$332)+'СЕТ СН'!$F$16</f>
        <v>#VALUE!</v>
      </c>
      <c r="I333" s="36" t="e">
        <f ca="1">SUMIFS(СВЦЭМ!$I$40:$I$783,СВЦЭМ!$A$40:$A$783,$A333,СВЦЭМ!$B$39:$B$789,I$332)+'СЕТ СН'!$F$16</f>
        <v>#VALUE!</v>
      </c>
      <c r="J333" s="36" t="e">
        <f ca="1">SUMIFS(СВЦЭМ!$I$40:$I$783,СВЦЭМ!$A$40:$A$783,$A333,СВЦЭМ!$B$39:$B$789,J$332)+'СЕТ СН'!$F$16</f>
        <v>#VALUE!</v>
      </c>
      <c r="K333" s="36" t="e">
        <f ca="1">SUMIFS(СВЦЭМ!$I$40:$I$783,СВЦЭМ!$A$40:$A$783,$A333,СВЦЭМ!$B$39:$B$789,K$332)+'СЕТ СН'!$F$16</f>
        <v>#VALUE!</v>
      </c>
      <c r="L333" s="36" t="e">
        <f ca="1">SUMIFS(СВЦЭМ!$I$40:$I$783,СВЦЭМ!$A$40:$A$783,$A333,СВЦЭМ!$B$39:$B$789,L$332)+'СЕТ СН'!$F$16</f>
        <v>#VALUE!</v>
      </c>
      <c r="M333" s="36" t="e">
        <f ca="1">SUMIFS(СВЦЭМ!$I$40:$I$783,СВЦЭМ!$A$40:$A$783,$A333,СВЦЭМ!$B$39:$B$789,M$332)+'СЕТ СН'!$F$16</f>
        <v>#VALUE!</v>
      </c>
      <c r="N333" s="36" t="e">
        <f ca="1">SUMIFS(СВЦЭМ!$I$40:$I$783,СВЦЭМ!$A$40:$A$783,$A333,СВЦЭМ!$B$39:$B$789,N$332)+'СЕТ СН'!$F$16</f>
        <v>#VALUE!</v>
      </c>
      <c r="O333" s="36" t="e">
        <f ca="1">SUMIFS(СВЦЭМ!$I$40:$I$783,СВЦЭМ!$A$40:$A$783,$A333,СВЦЭМ!$B$39:$B$789,O$332)+'СЕТ СН'!$F$16</f>
        <v>#VALUE!</v>
      </c>
      <c r="P333" s="36" t="e">
        <f ca="1">SUMIFS(СВЦЭМ!$I$40:$I$783,СВЦЭМ!$A$40:$A$783,$A333,СВЦЭМ!$B$39:$B$789,P$332)+'СЕТ СН'!$F$16</f>
        <v>#VALUE!</v>
      </c>
      <c r="Q333" s="36" t="e">
        <f ca="1">SUMIFS(СВЦЭМ!$I$40:$I$783,СВЦЭМ!$A$40:$A$783,$A333,СВЦЭМ!$B$39:$B$789,Q$332)+'СЕТ СН'!$F$16</f>
        <v>#VALUE!</v>
      </c>
      <c r="R333" s="36" t="e">
        <f ca="1">SUMIFS(СВЦЭМ!$I$40:$I$783,СВЦЭМ!$A$40:$A$783,$A333,СВЦЭМ!$B$39:$B$789,R$332)+'СЕТ СН'!$F$16</f>
        <v>#VALUE!</v>
      </c>
      <c r="S333" s="36" t="e">
        <f ca="1">SUMIFS(СВЦЭМ!$I$40:$I$783,СВЦЭМ!$A$40:$A$783,$A333,СВЦЭМ!$B$39:$B$789,S$332)+'СЕТ СН'!$F$16</f>
        <v>#VALUE!</v>
      </c>
      <c r="T333" s="36" t="e">
        <f ca="1">SUMIFS(СВЦЭМ!$I$40:$I$783,СВЦЭМ!$A$40:$A$783,$A333,СВЦЭМ!$B$39:$B$789,T$332)+'СЕТ СН'!$F$16</f>
        <v>#VALUE!</v>
      </c>
      <c r="U333" s="36" t="e">
        <f ca="1">SUMIFS(СВЦЭМ!$I$40:$I$783,СВЦЭМ!$A$40:$A$783,$A333,СВЦЭМ!$B$39:$B$789,U$332)+'СЕТ СН'!$F$16</f>
        <v>#VALUE!</v>
      </c>
      <c r="V333" s="36" t="e">
        <f ca="1">SUMIFS(СВЦЭМ!$I$40:$I$783,СВЦЭМ!$A$40:$A$783,$A333,СВЦЭМ!$B$39:$B$789,V$332)+'СЕТ СН'!$F$16</f>
        <v>#VALUE!</v>
      </c>
      <c r="W333" s="36" t="e">
        <f ca="1">SUMIFS(СВЦЭМ!$I$40:$I$783,СВЦЭМ!$A$40:$A$783,$A333,СВЦЭМ!$B$39:$B$789,W$332)+'СЕТ СН'!$F$16</f>
        <v>#VALUE!</v>
      </c>
      <c r="X333" s="36" t="e">
        <f ca="1">SUMIFS(СВЦЭМ!$I$40:$I$783,СВЦЭМ!$A$40:$A$783,$A333,СВЦЭМ!$B$39:$B$789,X$332)+'СЕТ СН'!$F$16</f>
        <v>#VALUE!</v>
      </c>
      <c r="Y333" s="36" t="e">
        <f ca="1">SUMIFS(СВЦЭМ!$I$40:$I$783,СВЦЭМ!$A$40:$A$783,$A333,СВЦЭМ!$B$39:$B$789,Y$332)+'СЕТ СН'!$F$16</f>
        <v>#VALUE!</v>
      </c>
      <c r="AA333" s="45"/>
    </row>
    <row r="334" spans="1:27" ht="15.75" hidden="1" x14ac:dyDescent="0.2">
      <c r="A334" s="35">
        <f>A333+1</f>
        <v>45628</v>
      </c>
      <c r="B334" s="36" t="e">
        <f ca="1">SUMIFS(СВЦЭМ!$I$40:$I$783,СВЦЭМ!$A$40:$A$783,$A334,СВЦЭМ!$B$39:$B$789,B$332)+'СЕТ СН'!$F$16</f>
        <v>#VALUE!</v>
      </c>
      <c r="C334" s="36" t="e">
        <f ca="1">SUMIFS(СВЦЭМ!$I$40:$I$783,СВЦЭМ!$A$40:$A$783,$A334,СВЦЭМ!$B$39:$B$789,C$332)+'СЕТ СН'!$F$16</f>
        <v>#VALUE!</v>
      </c>
      <c r="D334" s="36" t="e">
        <f ca="1">SUMIFS(СВЦЭМ!$I$40:$I$783,СВЦЭМ!$A$40:$A$783,$A334,СВЦЭМ!$B$39:$B$789,D$332)+'СЕТ СН'!$F$16</f>
        <v>#VALUE!</v>
      </c>
      <c r="E334" s="36" t="e">
        <f ca="1">SUMIFS(СВЦЭМ!$I$40:$I$783,СВЦЭМ!$A$40:$A$783,$A334,СВЦЭМ!$B$39:$B$789,E$332)+'СЕТ СН'!$F$16</f>
        <v>#VALUE!</v>
      </c>
      <c r="F334" s="36" t="e">
        <f ca="1">SUMIFS(СВЦЭМ!$I$40:$I$783,СВЦЭМ!$A$40:$A$783,$A334,СВЦЭМ!$B$39:$B$789,F$332)+'СЕТ СН'!$F$16</f>
        <v>#VALUE!</v>
      </c>
      <c r="G334" s="36" t="e">
        <f ca="1">SUMIFS(СВЦЭМ!$I$40:$I$783,СВЦЭМ!$A$40:$A$783,$A334,СВЦЭМ!$B$39:$B$789,G$332)+'СЕТ СН'!$F$16</f>
        <v>#VALUE!</v>
      </c>
      <c r="H334" s="36" t="e">
        <f ca="1">SUMIFS(СВЦЭМ!$I$40:$I$783,СВЦЭМ!$A$40:$A$783,$A334,СВЦЭМ!$B$39:$B$789,H$332)+'СЕТ СН'!$F$16</f>
        <v>#VALUE!</v>
      </c>
      <c r="I334" s="36" t="e">
        <f ca="1">SUMIFS(СВЦЭМ!$I$40:$I$783,СВЦЭМ!$A$40:$A$783,$A334,СВЦЭМ!$B$39:$B$789,I$332)+'СЕТ СН'!$F$16</f>
        <v>#VALUE!</v>
      </c>
      <c r="J334" s="36" t="e">
        <f ca="1">SUMIFS(СВЦЭМ!$I$40:$I$783,СВЦЭМ!$A$40:$A$783,$A334,СВЦЭМ!$B$39:$B$789,J$332)+'СЕТ СН'!$F$16</f>
        <v>#VALUE!</v>
      </c>
      <c r="K334" s="36" t="e">
        <f ca="1">SUMIFS(СВЦЭМ!$I$40:$I$783,СВЦЭМ!$A$40:$A$783,$A334,СВЦЭМ!$B$39:$B$789,K$332)+'СЕТ СН'!$F$16</f>
        <v>#VALUE!</v>
      </c>
      <c r="L334" s="36" t="e">
        <f ca="1">SUMIFS(СВЦЭМ!$I$40:$I$783,СВЦЭМ!$A$40:$A$783,$A334,СВЦЭМ!$B$39:$B$789,L$332)+'СЕТ СН'!$F$16</f>
        <v>#VALUE!</v>
      </c>
      <c r="M334" s="36" t="e">
        <f ca="1">SUMIFS(СВЦЭМ!$I$40:$I$783,СВЦЭМ!$A$40:$A$783,$A334,СВЦЭМ!$B$39:$B$789,M$332)+'СЕТ СН'!$F$16</f>
        <v>#VALUE!</v>
      </c>
      <c r="N334" s="36" t="e">
        <f ca="1">SUMIFS(СВЦЭМ!$I$40:$I$783,СВЦЭМ!$A$40:$A$783,$A334,СВЦЭМ!$B$39:$B$789,N$332)+'СЕТ СН'!$F$16</f>
        <v>#VALUE!</v>
      </c>
      <c r="O334" s="36" t="e">
        <f ca="1">SUMIFS(СВЦЭМ!$I$40:$I$783,СВЦЭМ!$A$40:$A$783,$A334,СВЦЭМ!$B$39:$B$789,O$332)+'СЕТ СН'!$F$16</f>
        <v>#VALUE!</v>
      </c>
      <c r="P334" s="36" t="e">
        <f ca="1">SUMIFS(СВЦЭМ!$I$40:$I$783,СВЦЭМ!$A$40:$A$783,$A334,СВЦЭМ!$B$39:$B$789,P$332)+'СЕТ СН'!$F$16</f>
        <v>#VALUE!</v>
      </c>
      <c r="Q334" s="36" t="e">
        <f ca="1">SUMIFS(СВЦЭМ!$I$40:$I$783,СВЦЭМ!$A$40:$A$783,$A334,СВЦЭМ!$B$39:$B$789,Q$332)+'СЕТ СН'!$F$16</f>
        <v>#VALUE!</v>
      </c>
      <c r="R334" s="36" t="e">
        <f ca="1">SUMIFS(СВЦЭМ!$I$40:$I$783,СВЦЭМ!$A$40:$A$783,$A334,СВЦЭМ!$B$39:$B$789,R$332)+'СЕТ СН'!$F$16</f>
        <v>#VALUE!</v>
      </c>
      <c r="S334" s="36" t="e">
        <f ca="1">SUMIFS(СВЦЭМ!$I$40:$I$783,СВЦЭМ!$A$40:$A$783,$A334,СВЦЭМ!$B$39:$B$789,S$332)+'СЕТ СН'!$F$16</f>
        <v>#VALUE!</v>
      </c>
      <c r="T334" s="36" t="e">
        <f ca="1">SUMIFS(СВЦЭМ!$I$40:$I$783,СВЦЭМ!$A$40:$A$783,$A334,СВЦЭМ!$B$39:$B$789,T$332)+'СЕТ СН'!$F$16</f>
        <v>#VALUE!</v>
      </c>
      <c r="U334" s="36" t="e">
        <f ca="1">SUMIFS(СВЦЭМ!$I$40:$I$783,СВЦЭМ!$A$40:$A$783,$A334,СВЦЭМ!$B$39:$B$789,U$332)+'СЕТ СН'!$F$16</f>
        <v>#VALUE!</v>
      </c>
      <c r="V334" s="36" t="e">
        <f ca="1">SUMIFS(СВЦЭМ!$I$40:$I$783,СВЦЭМ!$A$40:$A$783,$A334,СВЦЭМ!$B$39:$B$789,V$332)+'СЕТ СН'!$F$16</f>
        <v>#VALUE!</v>
      </c>
      <c r="W334" s="36" t="e">
        <f ca="1">SUMIFS(СВЦЭМ!$I$40:$I$783,СВЦЭМ!$A$40:$A$783,$A334,СВЦЭМ!$B$39:$B$789,W$332)+'СЕТ СН'!$F$16</f>
        <v>#VALUE!</v>
      </c>
      <c r="X334" s="36" t="e">
        <f ca="1">SUMIFS(СВЦЭМ!$I$40:$I$783,СВЦЭМ!$A$40:$A$783,$A334,СВЦЭМ!$B$39:$B$789,X$332)+'СЕТ СН'!$F$16</f>
        <v>#VALUE!</v>
      </c>
      <c r="Y334" s="36" t="e">
        <f ca="1">SUMIFS(СВЦЭМ!$I$40:$I$783,СВЦЭМ!$A$40:$A$783,$A334,СВЦЭМ!$B$39:$B$789,Y$332)+'СЕТ СН'!$F$16</f>
        <v>#VALUE!</v>
      </c>
    </row>
    <row r="335" spans="1:27" ht="15.75" hidden="1" x14ac:dyDescent="0.2">
      <c r="A335" s="35">
        <f t="shared" ref="A335:A363" si="9">A334+1</f>
        <v>45629</v>
      </c>
      <c r="B335" s="36" t="e">
        <f ca="1">SUMIFS(СВЦЭМ!$I$40:$I$783,СВЦЭМ!$A$40:$A$783,$A335,СВЦЭМ!$B$39:$B$789,B$332)+'СЕТ СН'!$F$16</f>
        <v>#VALUE!</v>
      </c>
      <c r="C335" s="36" t="e">
        <f ca="1">SUMIFS(СВЦЭМ!$I$40:$I$783,СВЦЭМ!$A$40:$A$783,$A335,СВЦЭМ!$B$39:$B$789,C$332)+'СЕТ СН'!$F$16</f>
        <v>#VALUE!</v>
      </c>
      <c r="D335" s="36" t="e">
        <f ca="1">SUMIFS(СВЦЭМ!$I$40:$I$783,СВЦЭМ!$A$40:$A$783,$A335,СВЦЭМ!$B$39:$B$789,D$332)+'СЕТ СН'!$F$16</f>
        <v>#VALUE!</v>
      </c>
      <c r="E335" s="36" t="e">
        <f ca="1">SUMIFS(СВЦЭМ!$I$40:$I$783,СВЦЭМ!$A$40:$A$783,$A335,СВЦЭМ!$B$39:$B$789,E$332)+'СЕТ СН'!$F$16</f>
        <v>#VALUE!</v>
      </c>
      <c r="F335" s="36" t="e">
        <f ca="1">SUMIFS(СВЦЭМ!$I$40:$I$783,СВЦЭМ!$A$40:$A$783,$A335,СВЦЭМ!$B$39:$B$789,F$332)+'СЕТ СН'!$F$16</f>
        <v>#VALUE!</v>
      </c>
      <c r="G335" s="36" t="e">
        <f ca="1">SUMIFS(СВЦЭМ!$I$40:$I$783,СВЦЭМ!$A$40:$A$783,$A335,СВЦЭМ!$B$39:$B$789,G$332)+'СЕТ СН'!$F$16</f>
        <v>#VALUE!</v>
      </c>
      <c r="H335" s="36" t="e">
        <f ca="1">SUMIFS(СВЦЭМ!$I$40:$I$783,СВЦЭМ!$A$40:$A$783,$A335,СВЦЭМ!$B$39:$B$789,H$332)+'СЕТ СН'!$F$16</f>
        <v>#VALUE!</v>
      </c>
      <c r="I335" s="36" t="e">
        <f ca="1">SUMIFS(СВЦЭМ!$I$40:$I$783,СВЦЭМ!$A$40:$A$783,$A335,СВЦЭМ!$B$39:$B$789,I$332)+'СЕТ СН'!$F$16</f>
        <v>#VALUE!</v>
      </c>
      <c r="J335" s="36" t="e">
        <f ca="1">SUMIFS(СВЦЭМ!$I$40:$I$783,СВЦЭМ!$A$40:$A$783,$A335,СВЦЭМ!$B$39:$B$789,J$332)+'СЕТ СН'!$F$16</f>
        <v>#VALUE!</v>
      </c>
      <c r="K335" s="36" t="e">
        <f ca="1">SUMIFS(СВЦЭМ!$I$40:$I$783,СВЦЭМ!$A$40:$A$783,$A335,СВЦЭМ!$B$39:$B$789,K$332)+'СЕТ СН'!$F$16</f>
        <v>#VALUE!</v>
      </c>
      <c r="L335" s="36" t="e">
        <f ca="1">SUMIFS(СВЦЭМ!$I$40:$I$783,СВЦЭМ!$A$40:$A$783,$A335,СВЦЭМ!$B$39:$B$789,L$332)+'СЕТ СН'!$F$16</f>
        <v>#VALUE!</v>
      </c>
      <c r="M335" s="36" t="e">
        <f ca="1">SUMIFS(СВЦЭМ!$I$40:$I$783,СВЦЭМ!$A$40:$A$783,$A335,СВЦЭМ!$B$39:$B$789,M$332)+'СЕТ СН'!$F$16</f>
        <v>#VALUE!</v>
      </c>
      <c r="N335" s="36" t="e">
        <f ca="1">SUMIFS(СВЦЭМ!$I$40:$I$783,СВЦЭМ!$A$40:$A$783,$A335,СВЦЭМ!$B$39:$B$789,N$332)+'СЕТ СН'!$F$16</f>
        <v>#VALUE!</v>
      </c>
      <c r="O335" s="36" t="e">
        <f ca="1">SUMIFS(СВЦЭМ!$I$40:$I$783,СВЦЭМ!$A$40:$A$783,$A335,СВЦЭМ!$B$39:$B$789,O$332)+'СЕТ СН'!$F$16</f>
        <v>#VALUE!</v>
      </c>
      <c r="P335" s="36" t="e">
        <f ca="1">SUMIFS(СВЦЭМ!$I$40:$I$783,СВЦЭМ!$A$40:$A$783,$A335,СВЦЭМ!$B$39:$B$789,P$332)+'СЕТ СН'!$F$16</f>
        <v>#VALUE!</v>
      </c>
      <c r="Q335" s="36" t="e">
        <f ca="1">SUMIFS(СВЦЭМ!$I$40:$I$783,СВЦЭМ!$A$40:$A$783,$A335,СВЦЭМ!$B$39:$B$789,Q$332)+'СЕТ СН'!$F$16</f>
        <v>#VALUE!</v>
      </c>
      <c r="R335" s="36" t="e">
        <f ca="1">SUMIFS(СВЦЭМ!$I$40:$I$783,СВЦЭМ!$A$40:$A$783,$A335,СВЦЭМ!$B$39:$B$789,R$332)+'СЕТ СН'!$F$16</f>
        <v>#VALUE!</v>
      </c>
      <c r="S335" s="36" t="e">
        <f ca="1">SUMIFS(СВЦЭМ!$I$40:$I$783,СВЦЭМ!$A$40:$A$783,$A335,СВЦЭМ!$B$39:$B$789,S$332)+'СЕТ СН'!$F$16</f>
        <v>#VALUE!</v>
      </c>
      <c r="T335" s="36" t="e">
        <f ca="1">SUMIFS(СВЦЭМ!$I$40:$I$783,СВЦЭМ!$A$40:$A$783,$A335,СВЦЭМ!$B$39:$B$789,T$332)+'СЕТ СН'!$F$16</f>
        <v>#VALUE!</v>
      </c>
      <c r="U335" s="36" t="e">
        <f ca="1">SUMIFS(СВЦЭМ!$I$40:$I$783,СВЦЭМ!$A$40:$A$783,$A335,СВЦЭМ!$B$39:$B$789,U$332)+'СЕТ СН'!$F$16</f>
        <v>#VALUE!</v>
      </c>
      <c r="V335" s="36" t="e">
        <f ca="1">SUMIFS(СВЦЭМ!$I$40:$I$783,СВЦЭМ!$A$40:$A$783,$A335,СВЦЭМ!$B$39:$B$789,V$332)+'СЕТ СН'!$F$16</f>
        <v>#VALUE!</v>
      </c>
      <c r="W335" s="36" t="e">
        <f ca="1">SUMIFS(СВЦЭМ!$I$40:$I$783,СВЦЭМ!$A$40:$A$783,$A335,СВЦЭМ!$B$39:$B$789,W$332)+'СЕТ СН'!$F$16</f>
        <v>#VALUE!</v>
      </c>
      <c r="X335" s="36" t="e">
        <f ca="1">SUMIFS(СВЦЭМ!$I$40:$I$783,СВЦЭМ!$A$40:$A$783,$A335,СВЦЭМ!$B$39:$B$789,X$332)+'СЕТ СН'!$F$16</f>
        <v>#VALUE!</v>
      </c>
      <c r="Y335" s="36" t="e">
        <f ca="1">SUMIFS(СВЦЭМ!$I$40:$I$783,СВЦЭМ!$A$40:$A$783,$A335,СВЦЭМ!$B$39:$B$789,Y$332)+'СЕТ СН'!$F$16</f>
        <v>#VALUE!</v>
      </c>
    </row>
    <row r="336" spans="1:27" ht="15.75" hidden="1" x14ac:dyDescent="0.2">
      <c r="A336" s="35">
        <f t="shared" si="9"/>
        <v>45630</v>
      </c>
      <c r="B336" s="36" t="e">
        <f ca="1">SUMIFS(СВЦЭМ!$I$40:$I$783,СВЦЭМ!$A$40:$A$783,$A336,СВЦЭМ!$B$39:$B$789,B$332)+'СЕТ СН'!$F$16</f>
        <v>#VALUE!</v>
      </c>
      <c r="C336" s="36" t="e">
        <f ca="1">SUMIFS(СВЦЭМ!$I$40:$I$783,СВЦЭМ!$A$40:$A$783,$A336,СВЦЭМ!$B$39:$B$789,C$332)+'СЕТ СН'!$F$16</f>
        <v>#VALUE!</v>
      </c>
      <c r="D336" s="36" t="e">
        <f ca="1">SUMIFS(СВЦЭМ!$I$40:$I$783,СВЦЭМ!$A$40:$A$783,$A336,СВЦЭМ!$B$39:$B$789,D$332)+'СЕТ СН'!$F$16</f>
        <v>#VALUE!</v>
      </c>
      <c r="E336" s="36" t="e">
        <f ca="1">SUMIFS(СВЦЭМ!$I$40:$I$783,СВЦЭМ!$A$40:$A$783,$A336,СВЦЭМ!$B$39:$B$789,E$332)+'СЕТ СН'!$F$16</f>
        <v>#VALUE!</v>
      </c>
      <c r="F336" s="36" t="e">
        <f ca="1">SUMIFS(СВЦЭМ!$I$40:$I$783,СВЦЭМ!$A$40:$A$783,$A336,СВЦЭМ!$B$39:$B$789,F$332)+'СЕТ СН'!$F$16</f>
        <v>#VALUE!</v>
      </c>
      <c r="G336" s="36" t="e">
        <f ca="1">SUMIFS(СВЦЭМ!$I$40:$I$783,СВЦЭМ!$A$40:$A$783,$A336,СВЦЭМ!$B$39:$B$789,G$332)+'СЕТ СН'!$F$16</f>
        <v>#VALUE!</v>
      </c>
      <c r="H336" s="36" t="e">
        <f ca="1">SUMIFS(СВЦЭМ!$I$40:$I$783,СВЦЭМ!$A$40:$A$783,$A336,СВЦЭМ!$B$39:$B$789,H$332)+'СЕТ СН'!$F$16</f>
        <v>#VALUE!</v>
      </c>
      <c r="I336" s="36" t="e">
        <f ca="1">SUMIFS(СВЦЭМ!$I$40:$I$783,СВЦЭМ!$A$40:$A$783,$A336,СВЦЭМ!$B$39:$B$789,I$332)+'СЕТ СН'!$F$16</f>
        <v>#VALUE!</v>
      </c>
      <c r="J336" s="36" t="e">
        <f ca="1">SUMIFS(СВЦЭМ!$I$40:$I$783,СВЦЭМ!$A$40:$A$783,$A336,СВЦЭМ!$B$39:$B$789,J$332)+'СЕТ СН'!$F$16</f>
        <v>#VALUE!</v>
      </c>
      <c r="K336" s="36" t="e">
        <f ca="1">SUMIFS(СВЦЭМ!$I$40:$I$783,СВЦЭМ!$A$40:$A$783,$A336,СВЦЭМ!$B$39:$B$789,K$332)+'СЕТ СН'!$F$16</f>
        <v>#VALUE!</v>
      </c>
      <c r="L336" s="36" t="e">
        <f ca="1">SUMIFS(СВЦЭМ!$I$40:$I$783,СВЦЭМ!$A$40:$A$783,$A336,СВЦЭМ!$B$39:$B$789,L$332)+'СЕТ СН'!$F$16</f>
        <v>#VALUE!</v>
      </c>
      <c r="M336" s="36" t="e">
        <f ca="1">SUMIFS(СВЦЭМ!$I$40:$I$783,СВЦЭМ!$A$40:$A$783,$A336,СВЦЭМ!$B$39:$B$789,M$332)+'СЕТ СН'!$F$16</f>
        <v>#VALUE!</v>
      </c>
      <c r="N336" s="36" t="e">
        <f ca="1">SUMIFS(СВЦЭМ!$I$40:$I$783,СВЦЭМ!$A$40:$A$783,$A336,СВЦЭМ!$B$39:$B$789,N$332)+'СЕТ СН'!$F$16</f>
        <v>#VALUE!</v>
      </c>
      <c r="O336" s="36" t="e">
        <f ca="1">SUMIFS(СВЦЭМ!$I$40:$I$783,СВЦЭМ!$A$40:$A$783,$A336,СВЦЭМ!$B$39:$B$789,O$332)+'СЕТ СН'!$F$16</f>
        <v>#VALUE!</v>
      </c>
      <c r="P336" s="36" t="e">
        <f ca="1">SUMIFS(СВЦЭМ!$I$40:$I$783,СВЦЭМ!$A$40:$A$783,$A336,СВЦЭМ!$B$39:$B$789,P$332)+'СЕТ СН'!$F$16</f>
        <v>#VALUE!</v>
      </c>
      <c r="Q336" s="36" t="e">
        <f ca="1">SUMIFS(СВЦЭМ!$I$40:$I$783,СВЦЭМ!$A$40:$A$783,$A336,СВЦЭМ!$B$39:$B$789,Q$332)+'СЕТ СН'!$F$16</f>
        <v>#VALUE!</v>
      </c>
      <c r="R336" s="36" t="e">
        <f ca="1">SUMIFS(СВЦЭМ!$I$40:$I$783,СВЦЭМ!$A$40:$A$783,$A336,СВЦЭМ!$B$39:$B$789,R$332)+'СЕТ СН'!$F$16</f>
        <v>#VALUE!</v>
      </c>
      <c r="S336" s="36" t="e">
        <f ca="1">SUMIFS(СВЦЭМ!$I$40:$I$783,СВЦЭМ!$A$40:$A$783,$A336,СВЦЭМ!$B$39:$B$789,S$332)+'СЕТ СН'!$F$16</f>
        <v>#VALUE!</v>
      </c>
      <c r="T336" s="36" t="e">
        <f ca="1">SUMIFS(СВЦЭМ!$I$40:$I$783,СВЦЭМ!$A$40:$A$783,$A336,СВЦЭМ!$B$39:$B$789,T$332)+'СЕТ СН'!$F$16</f>
        <v>#VALUE!</v>
      </c>
      <c r="U336" s="36" t="e">
        <f ca="1">SUMIFS(СВЦЭМ!$I$40:$I$783,СВЦЭМ!$A$40:$A$783,$A336,СВЦЭМ!$B$39:$B$789,U$332)+'СЕТ СН'!$F$16</f>
        <v>#VALUE!</v>
      </c>
      <c r="V336" s="36" t="e">
        <f ca="1">SUMIFS(СВЦЭМ!$I$40:$I$783,СВЦЭМ!$A$40:$A$783,$A336,СВЦЭМ!$B$39:$B$789,V$332)+'СЕТ СН'!$F$16</f>
        <v>#VALUE!</v>
      </c>
      <c r="W336" s="36" t="e">
        <f ca="1">SUMIFS(СВЦЭМ!$I$40:$I$783,СВЦЭМ!$A$40:$A$783,$A336,СВЦЭМ!$B$39:$B$789,W$332)+'СЕТ СН'!$F$16</f>
        <v>#VALUE!</v>
      </c>
      <c r="X336" s="36" t="e">
        <f ca="1">SUMIFS(СВЦЭМ!$I$40:$I$783,СВЦЭМ!$A$40:$A$783,$A336,СВЦЭМ!$B$39:$B$789,X$332)+'СЕТ СН'!$F$16</f>
        <v>#VALUE!</v>
      </c>
      <c r="Y336" s="36" t="e">
        <f ca="1">SUMIFS(СВЦЭМ!$I$40:$I$783,СВЦЭМ!$A$40:$A$783,$A336,СВЦЭМ!$B$39:$B$789,Y$332)+'СЕТ СН'!$F$16</f>
        <v>#VALUE!</v>
      </c>
    </row>
    <row r="337" spans="1:25" ht="15.75" hidden="1" x14ac:dyDescent="0.2">
      <c r="A337" s="35">
        <f t="shared" si="9"/>
        <v>45631</v>
      </c>
      <c r="B337" s="36" t="e">
        <f ca="1">SUMIFS(СВЦЭМ!$I$40:$I$783,СВЦЭМ!$A$40:$A$783,$A337,СВЦЭМ!$B$39:$B$789,B$332)+'СЕТ СН'!$F$16</f>
        <v>#VALUE!</v>
      </c>
      <c r="C337" s="36" t="e">
        <f ca="1">SUMIFS(СВЦЭМ!$I$40:$I$783,СВЦЭМ!$A$40:$A$783,$A337,СВЦЭМ!$B$39:$B$789,C$332)+'СЕТ СН'!$F$16</f>
        <v>#VALUE!</v>
      </c>
      <c r="D337" s="36" t="e">
        <f ca="1">SUMIFS(СВЦЭМ!$I$40:$I$783,СВЦЭМ!$A$40:$A$783,$A337,СВЦЭМ!$B$39:$B$789,D$332)+'СЕТ СН'!$F$16</f>
        <v>#VALUE!</v>
      </c>
      <c r="E337" s="36" t="e">
        <f ca="1">SUMIFS(СВЦЭМ!$I$40:$I$783,СВЦЭМ!$A$40:$A$783,$A337,СВЦЭМ!$B$39:$B$789,E$332)+'СЕТ СН'!$F$16</f>
        <v>#VALUE!</v>
      </c>
      <c r="F337" s="36" t="e">
        <f ca="1">SUMIFS(СВЦЭМ!$I$40:$I$783,СВЦЭМ!$A$40:$A$783,$A337,СВЦЭМ!$B$39:$B$789,F$332)+'СЕТ СН'!$F$16</f>
        <v>#VALUE!</v>
      </c>
      <c r="G337" s="36" t="e">
        <f ca="1">SUMIFS(СВЦЭМ!$I$40:$I$783,СВЦЭМ!$A$40:$A$783,$A337,СВЦЭМ!$B$39:$B$789,G$332)+'СЕТ СН'!$F$16</f>
        <v>#VALUE!</v>
      </c>
      <c r="H337" s="36" t="e">
        <f ca="1">SUMIFS(СВЦЭМ!$I$40:$I$783,СВЦЭМ!$A$40:$A$783,$A337,СВЦЭМ!$B$39:$B$789,H$332)+'СЕТ СН'!$F$16</f>
        <v>#VALUE!</v>
      </c>
      <c r="I337" s="36" t="e">
        <f ca="1">SUMIFS(СВЦЭМ!$I$40:$I$783,СВЦЭМ!$A$40:$A$783,$A337,СВЦЭМ!$B$39:$B$789,I$332)+'СЕТ СН'!$F$16</f>
        <v>#VALUE!</v>
      </c>
      <c r="J337" s="36" t="e">
        <f ca="1">SUMIFS(СВЦЭМ!$I$40:$I$783,СВЦЭМ!$A$40:$A$783,$A337,СВЦЭМ!$B$39:$B$789,J$332)+'СЕТ СН'!$F$16</f>
        <v>#VALUE!</v>
      </c>
      <c r="K337" s="36" t="e">
        <f ca="1">SUMIFS(СВЦЭМ!$I$40:$I$783,СВЦЭМ!$A$40:$A$783,$A337,СВЦЭМ!$B$39:$B$789,K$332)+'СЕТ СН'!$F$16</f>
        <v>#VALUE!</v>
      </c>
      <c r="L337" s="36" t="e">
        <f ca="1">SUMIFS(СВЦЭМ!$I$40:$I$783,СВЦЭМ!$A$40:$A$783,$A337,СВЦЭМ!$B$39:$B$789,L$332)+'СЕТ СН'!$F$16</f>
        <v>#VALUE!</v>
      </c>
      <c r="M337" s="36" t="e">
        <f ca="1">SUMIFS(СВЦЭМ!$I$40:$I$783,СВЦЭМ!$A$40:$A$783,$A337,СВЦЭМ!$B$39:$B$789,M$332)+'СЕТ СН'!$F$16</f>
        <v>#VALUE!</v>
      </c>
      <c r="N337" s="36" t="e">
        <f ca="1">SUMIFS(СВЦЭМ!$I$40:$I$783,СВЦЭМ!$A$40:$A$783,$A337,СВЦЭМ!$B$39:$B$789,N$332)+'СЕТ СН'!$F$16</f>
        <v>#VALUE!</v>
      </c>
      <c r="O337" s="36" t="e">
        <f ca="1">SUMIFS(СВЦЭМ!$I$40:$I$783,СВЦЭМ!$A$40:$A$783,$A337,СВЦЭМ!$B$39:$B$789,O$332)+'СЕТ СН'!$F$16</f>
        <v>#VALUE!</v>
      </c>
      <c r="P337" s="36" t="e">
        <f ca="1">SUMIFS(СВЦЭМ!$I$40:$I$783,СВЦЭМ!$A$40:$A$783,$A337,СВЦЭМ!$B$39:$B$789,P$332)+'СЕТ СН'!$F$16</f>
        <v>#VALUE!</v>
      </c>
      <c r="Q337" s="36" t="e">
        <f ca="1">SUMIFS(СВЦЭМ!$I$40:$I$783,СВЦЭМ!$A$40:$A$783,$A337,СВЦЭМ!$B$39:$B$789,Q$332)+'СЕТ СН'!$F$16</f>
        <v>#VALUE!</v>
      </c>
      <c r="R337" s="36" t="e">
        <f ca="1">SUMIFS(СВЦЭМ!$I$40:$I$783,СВЦЭМ!$A$40:$A$783,$A337,СВЦЭМ!$B$39:$B$789,R$332)+'СЕТ СН'!$F$16</f>
        <v>#VALUE!</v>
      </c>
      <c r="S337" s="36" t="e">
        <f ca="1">SUMIFS(СВЦЭМ!$I$40:$I$783,СВЦЭМ!$A$40:$A$783,$A337,СВЦЭМ!$B$39:$B$789,S$332)+'СЕТ СН'!$F$16</f>
        <v>#VALUE!</v>
      </c>
      <c r="T337" s="36" t="e">
        <f ca="1">SUMIFS(СВЦЭМ!$I$40:$I$783,СВЦЭМ!$A$40:$A$783,$A337,СВЦЭМ!$B$39:$B$789,T$332)+'СЕТ СН'!$F$16</f>
        <v>#VALUE!</v>
      </c>
      <c r="U337" s="36" t="e">
        <f ca="1">SUMIFS(СВЦЭМ!$I$40:$I$783,СВЦЭМ!$A$40:$A$783,$A337,СВЦЭМ!$B$39:$B$789,U$332)+'СЕТ СН'!$F$16</f>
        <v>#VALUE!</v>
      </c>
      <c r="V337" s="36" t="e">
        <f ca="1">SUMIFS(СВЦЭМ!$I$40:$I$783,СВЦЭМ!$A$40:$A$783,$A337,СВЦЭМ!$B$39:$B$789,V$332)+'СЕТ СН'!$F$16</f>
        <v>#VALUE!</v>
      </c>
      <c r="W337" s="36" t="e">
        <f ca="1">SUMIFS(СВЦЭМ!$I$40:$I$783,СВЦЭМ!$A$40:$A$783,$A337,СВЦЭМ!$B$39:$B$789,W$332)+'СЕТ СН'!$F$16</f>
        <v>#VALUE!</v>
      </c>
      <c r="X337" s="36" t="e">
        <f ca="1">SUMIFS(СВЦЭМ!$I$40:$I$783,СВЦЭМ!$A$40:$A$783,$A337,СВЦЭМ!$B$39:$B$789,X$332)+'СЕТ СН'!$F$16</f>
        <v>#VALUE!</v>
      </c>
      <c r="Y337" s="36" t="e">
        <f ca="1">SUMIFS(СВЦЭМ!$I$40:$I$783,СВЦЭМ!$A$40:$A$783,$A337,СВЦЭМ!$B$39:$B$789,Y$332)+'СЕТ СН'!$F$16</f>
        <v>#VALUE!</v>
      </c>
    </row>
    <row r="338" spans="1:25" ht="15.75" hidden="1" x14ac:dyDescent="0.2">
      <c r="A338" s="35">
        <f t="shared" si="9"/>
        <v>45632</v>
      </c>
      <c r="B338" s="36" t="e">
        <f ca="1">SUMIFS(СВЦЭМ!$I$40:$I$783,СВЦЭМ!$A$40:$A$783,$A338,СВЦЭМ!$B$39:$B$789,B$332)+'СЕТ СН'!$F$16</f>
        <v>#VALUE!</v>
      </c>
      <c r="C338" s="36" t="e">
        <f ca="1">SUMIFS(СВЦЭМ!$I$40:$I$783,СВЦЭМ!$A$40:$A$783,$A338,СВЦЭМ!$B$39:$B$789,C$332)+'СЕТ СН'!$F$16</f>
        <v>#VALUE!</v>
      </c>
      <c r="D338" s="36" t="e">
        <f ca="1">SUMIFS(СВЦЭМ!$I$40:$I$783,СВЦЭМ!$A$40:$A$783,$A338,СВЦЭМ!$B$39:$B$789,D$332)+'СЕТ СН'!$F$16</f>
        <v>#VALUE!</v>
      </c>
      <c r="E338" s="36" t="e">
        <f ca="1">SUMIFS(СВЦЭМ!$I$40:$I$783,СВЦЭМ!$A$40:$A$783,$A338,СВЦЭМ!$B$39:$B$789,E$332)+'СЕТ СН'!$F$16</f>
        <v>#VALUE!</v>
      </c>
      <c r="F338" s="36" t="e">
        <f ca="1">SUMIFS(СВЦЭМ!$I$40:$I$783,СВЦЭМ!$A$40:$A$783,$A338,СВЦЭМ!$B$39:$B$789,F$332)+'СЕТ СН'!$F$16</f>
        <v>#VALUE!</v>
      </c>
      <c r="G338" s="36" t="e">
        <f ca="1">SUMIFS(СВЦЭМ!$I$40:$I$783,СВЦЭМ!$A$40:$A$783,$A338,СВЦЭМ!$B$39:$B$789,G$332)+'СЕТ СН'!$F$16</f>
        <v>#VALUE!</v>
      </c>
      <c r="H338" s="36" t="e">
        <f ca="1">SUMIFS(СВЦЭМ!$I$40:$I$783,СВЦЭМ!$A$40:$A$783,$A338,СВЦЭМ!$B$39:$B$789,H$332)+'СЕТ СН'!$F$16</f>
        <v>#VALUE!</v>
      </c>
      <c r="I338" s="36" t="e">
        <f ca="1">SUMIFS(СВЦЭМ!$I$40:$I$783,СВЦЭМ!$A$40:$A$783,$A338,СВЦЭМ!$B$39:$B$789,I$332)+'СЕТ СН'!$F$16</f>
        <v>#VALUE!</v>
      </c>
      <c r="J338" s="36" t="e">
        <f ca="1">SUMIFS(СВЦЭМ!$I$40:$I$783,СВЦЭМ!$A$40:$A$783,$A338,СВЦЭМ!$B$39:$B$789,J$332)+'СЕТ СН'!$F$16</f>
        <v>#VALUE!</v>
      </c>
      <c r="K338" s="36" t="e">
        <f ca="1">SUMIFS(СВЦЭМ!$I$40:$I$783,СВЦЭМ!$A$40:$A$783,$A338,СВЦЭМ!$B$39:$B$789,K$332)+'СЕТ СН'!$F$16</f>
        <v>#VALUE!</v>
      </c>
      <c r="L338" s="36" t="e">
        <f ca="1">SUMIFS(СВЦЭМ!$I$40:$I$783,СВЦЭМ!$A$40:$A$783,$A338,СВЦЭМ!$B$39:$B$789,L$332)+'СЕТ СН'!$F$16</f>
        <v>#VALUE!</v>
      </c>
      <c r="M338" s="36" t="e">
        <f ca="1">SUMIFS(СВЦЭМ!$I$40:$I$783,СВЦЭМ!$A$40:$A$783,$A338,СВЦЭМ!$B$39:$B$789,M$332)+'СЕТ СН'!$F$16</f>
        <v>#VALUE!</v>
      </c>
      <c r="N338" s="36" t="e">
        <f ca="1">SUMIFS(СВЦЭМ!$I$40:$I$783,СВЦЭМ!$A$40:$A$783,$A338,СВЦЭМ!$B$39:$B$789,N$332)+'СЕТ СН'!$F$16</f>
        <v>#VALUE!</v>
      </c>
      <c r="O338" s="36" t="e">
        <f ca="1">SUMIFS(СВЦЭМ!$I$40:$I$783,СВЦЭМ!$A$40:$A$783,$A338,СВЦЭМ!$B$39:$B$789,O$332)+'СЕТ СН'!$F$16</f>
        <v>#VALUE!</v>
      </c>
      <c r="P338" s="36" t="e">
        <f ca="1">SUMIFS(СВЦЭМ!$I$40:$I$783,СВЦЭМ!$A$40:$A$783,$A338,СВЦЭМ!$B$39:$B$789,P$332)+'СЕТ СН'!$F$16</f>
        <v>#VALUE!</v>
      </c>
      <c r="Q338" s="36" t="e">
        <f ca="1">SUMIFS(СВЦЭМ!$I$40:$I$783,СВЦЭМ!$A$40:$A$783,$A338,СВЦЭМ!$B$39:$B$789,Q$332)+'СЕТ СН'!$F$16</f>
        <v>#VALUE!</v>
      </c>
      <c r="R338" s="36" t="e">
        <f ca="1">SUMIFS(СВЦЭМ!$I$40:$I$783,СВЦЭМ!$A$40:$A$783,$A338,СВЦЭМ!$B$39:$B$789,R$332)+'СЕТ СН'!$F$16</f>
        <v>#VALUE!</v>
      </c>
      <c r="S338" s="36" t="e">
        <f ca="1">SUMIFS(СВЦЭМ!$I$40:$I$783,СВЦЭМ!$A$40:$A$783,$A338,СВЦЭМ!$B$39:$B$789,S$332)+'СЕТ СН'!$F$16</f>
        <v>#VALUE!</v>
      </c>
      <c r="T338" s="36" t="e">
        <f ca="1">SUMIFS(СВЦЭМ!$I$40:$I$783,СВЦЭМ!$A$40:$A$783,$A338,СВЦЭМ!$B$39:$B$789,T$332)+'СЕТ СН'!$F$16</f>
        <v>#VALUE!</v>
      </c>
      <c r="U338" s="36" t="e">
        <f ca="1">SUMIFS(СВЦЭМ!$I$40:$I$783,СВЦЭМ!$A$40:$A$783,$A338,СВЦЭМ!$B$39:$B$789,U$332)+'СЕТ СН'!$F$16</f>
        <v>#VALUE!</v>
      </c>
      <c r="V338" s="36" t="e">
        <f ca="1">SUMIFS(СВЦЭМ!$I$40:$I$783,СВЦЭМ!$A$40:$A$783,$A338,СВЦЭМ!$B$39:$B$789,V$332)+'СЕТ СН'!$F$16</f>
        <v>#VALUE!</v>
      </c>
      <c r="W338" s="36" t="e">
        <f ca="1">SUMIFS(СВЦЭМ!$I$40:$I$783,СВЦЭМ!$A$40:$A$783,$A338,СВЦЭМ!$B$39:$B$789,W$332)+'СЕТ СН'!$F$16</f>
        <v>#VALUE!</v>
      </c>
      <c r="X338" s="36" t="e">
        <f ca="1">SUMIFS(СВЦЭМ!$I$40:$I$783,СВЦЭМ!$A$40:$A$783,$A338,СВЦЭМ!$B$39:$B$789,X$332)+'СЕТ СН'!$F$16</f>
        <v>#VALUE!</v>
      </c>
      <c r="Y338" s="36" t="e">
        <f ca="1">SUMIFS(СВЦЭМ!$I$40:$I$783,СВЦЭМ!$A$40:$A$783,$A338,СВЦЭМ!$B$39:$B$789,Y$332)+'СЕТ СН'!$F$16</f>
        <v>#VALUE!</v>
      </c>
    </row>
    <row r="339" spans="1:25" ht="15.75" hidden="1" x14ac:dyDescent="0.2">
      <c r="A339" s="35">
        <f t="shared" si="9"/>
        <v>45633</v>
      </c>
      <c r="B339" s="36" t="e">
        <f ca="1">SUMIFS(СВЦЭМ!$I$40:$I$783,СВЦЭМ!$A$40:$A$783,$A339,СВЦЭМ!$B$39:$B$789,B$332)+'СЕТ СН'!$F$16</f>
        <v>#VALUE!</v>
      </c>
      <c r="C339" s="36" t="e">
        <f ca="1">SUMIFS(СВЦЭМ!$I$40:$I$783,СВЦЭМ!$A$40:$A$783,$A339,СВЦЭМ!$B$39:$B$789,C$332)+'СЕТ СН'!$F$16</f>
        <v>#VALUE!</v>
      </c>
      <c r="D339" s="36" t="e">
        <f ca="1">SUMIFS(СВЦЭМ!$I$40:$I$783,СВЦЭМ!$A$40:$A$783,$A339,СВЦЭМ!$B$39:$B$789,D$332)+'СЕТ СН'!$F$16</f>
        <v>#VALUE!</v>
      </c>
      <c r="E339" s="36" t="e">
        <f ca="1">SUMIFS(СВЦЭМ!$I$40:$I$783,СВЦЭМ!$A$40:$A$783,$A339,СВЦЭМ!$B$39:$B$789,E$332)+'СЕТ СН'!$F$16</f>
        <v>#VALUE!</v>
      </c>
      <c r="F339" s="36" t="e">
        <f ca="1">SUMIFS(СВЦЭМ!$I$40:$I$783,СВЦЭМ!$A$40:$A$783,$A339,СВЦЭМ!$B$39:$B$789,F$332)+'СЕТ СН'!$F$16</f>
        <v>#VALUE!</v>
      </c>
      <c r="G339" s="36" t="e">
        <f ca="1">SUMIFS(СВЦЭМ!$I$40:$I$783,СВЦЭМ!$A$40:$A$783,$A339,СВЦЭМ!$B$39:$B$789,G$332)+'СЕТ СН'!$F$16</f>
        <v>#VALUE!</v>
      </c>
      <c r="H339" s="36" t="e">
        <f ca="1">SUMIFS(СВЦЭМ!$I$40:$I$783,СВЦЭМ!$A$40:$A$783,$A339,СВЦЭМ!$B$39:$B$789,H$332)+'СЕТ СН'!$F$16</f>
        <v>#VALUE!</v>
      </c>
      <c r="I339" s="36" t="e">
        <f ca="1">SUMIFS(СВЦЭМ!$I$40:$I$783,СВЦЭМ!$A$40:$A$783,$A339,СВЦЭМ!$B$39:$B$789,I$332)+'СЕТ СН'!$F$16</f>
        <v>#VALUE!</v>
      </c>
      <c r="J339" s="36" t="e">
        <f ca="1">SUMIFS(СВЦЭМ!$I$40:$I$783,СВЦЭМ!$A$40:$A$783,$A339,СВЦЭМ!$B$39:$B$789,J$332)+'СЕТ СН'!$F$16</f>
        <v>#VALUE!</v>
      </c>
      <c r="K339" s="36" t="e">
        <f ca="1">SUMIFS(СВЦЭМ!$I$40:$I$783,СВЦЭМ!$A$40:$A$783,$A339,СВЦЭМ!$B$39:$B$789,K$332)+'СЕТ СН'!$F$16</f>
        <v>#VALUE!</v>
      </c>
      <c r="L339" s="36" t="e">
        <f ca="1">SUMIFS(СВЦЭМ!$I$40:$I$783,СВЦЭМ!$A$40:$A$783,$A339,СВЦЭМ!$B$39:$B$789,L$332)+'СЕТ СН'!$F$16</f>
        <v>#VALUE!</v>
      </c>
      <c r="M339" s="36" t="e">
        <f ca="1">SUMIFS(СВЦЭМ!$I$40:$I$783,СВЦЭМ!$A$40:$A$783,$A339,СВЦЭМ!$B$39:$B$789,M$332)+'СЕТ СН'!$F$16</f>
        <v>#VALUE!</v>
      </c>
      <c r="N339" s="36" t="e">
        <f ca="1">SUMIFS(СВЦЭМ!$I$40:$I$783,СВЦЭМ!$A$40:$A$783,$A339,СВЦЭМ!$B$39:$B$789,N$332)+'СЕТ СН'!$F$16</f>
        <v>#VALUE!</v>
      </c>
      <c r="O339" s="36" t="e">
        <f ca="1">SUMIFS(СВЦЭМ!$I$40:$I$783,СВЦЭМ!$A$40:$A$783,$A339,СВЦЭМ!$B$39:$B$789,O$332)+'СЕТ СН'!$F$16</f>
        <v>#VALUE!</v>
      </c>
      <c r="P339" s="36" t="e">
        <f ca="1">SUMIFS(СВЦЭМ!$I$40:$I$783,СВЦЭМ!$A$40:$A$783,$A339,СВЦЭМ!$B$39:$B$789,P$332)+'СЕТ СН'!$F$16</f>
        <v>#VALUE!</v>
      </c>
      <c r="Q339" s="36" t="e">
        <f ca="1">SUMIFS(СВЦЭМ!$I$40:$I$783,СВЦЭМ!$A$40:$A$783,$A339,СВЦЭМ!$B$39:$B$789,Q$332)+'СЕТ СН'!$F$16</f>
        <v>#VALUE!</v>
      </c>
      <c r="R339" s="36" t="e">
        <f ca="1">SUMIFS(СВЦЭМ!$I$40:$I$783,СВЦЭМ!$A$40:$A$783,$A339,СВЦЭМ!$B$39:$B$789,R$332)+'СЕТ СН'!$F$16</f>
        <v>#VALUE!</v>
      </c>
      <c r="S339" s="36" t="e">
        <f ca="1">SUMIFS(СВЦЭМ!$I$40:$I$783,СВЦЭМ!$A$40:$A$783,$A339,СВЦЭМ!$B$39:$B$789,S$332)+'СЕТ СН'!$F$16</f>
        <v>#VALUE!</v>
      </c>
      <c r="T339" s="36" t="e">
        <f ca="1">SUMIFS(СВЦЭМ!$I$40:$I$783,СВЦЭМ!$A$40:$A$783,$A339,СВЦЭМ!$B$39:$B$789,T$332)+'СЕТ СН'!$F$16</f>
        <v>#VALUE!</v>
      </c>
      <c r="U339" s="36" t="e">
        <f ca="1">SUMIFS(СВЦЭМ!$I$40:$I$783,СВЦЭМ!$A$40:$A$783,$A339,СВЦЭМ!$B$39:$B$789,U$332)+'СЕТ СН'!$F$16</f>
        <v>#VALUE!</v>
      </c>
      <c r="V339" s="36" t="e">
        <f ca="1">SUMIFS(СВЦЭМ!$I$40:$I$783,СВЦЭМ!$A$40:$A$783,$A339,СВЦЭМ!$B$39:$B$789,V$332)+'СЕТ СН'!$F$16</f>
        <v>#VALUE!</v>
      </c>
      <c r="W339" s="36" t="e">
        <f ca="1">SUMIFS(СВЦЭМ!$I$40:$I$783,СВЦЭМ!$A$40:$A$783,$A339,СВЦЭМ!$B$39:$B$789,W$332)+'СЕТ СН'!$F$16</f>
        <v>#VALUE!</v>
      </c>
      <c r="X339" s="36" t="e">
        <f ca="1">SUMIFS(СВЦЭМ!$I$40:$I$783,СВЦЭМ!$A$40:$A$783,$A339,СВЦЭМ!$B$39:$B$789,X$332)+'СЕТ СН'!$F$16</f>
        <v>#VALUE!</v>
      </c>
      <c r="Y339" s="36" t="e">
        <f ca="1">SUMIFS(СВЦЭМ!$I$40:$I$783,СВЦЭМ!$A$40:$A$783,$A339,СВЦЭМ!$B$39:$B$789,Y$332)+'СЕТ СН'!$F$16</f>
        <v>#VALUE!</v>
      </c>
    </row>
    <row r="340" spans="1:25" ht="15.75" hidden="1" x14ac:dyDescent="0.2">
      <c r="A340" s="35">
        <f t="shared" si="9"/>
        <v>45634</v>
      </c>
      <c r="B340" s="36" t="e">
        <f ca="1">SUMIFS(СВЦЭМ!$I$40:$I$783,СВЦЭМ!$A$40:$A$783,$A340,СВЦЭМ!$B$39:$B$789,B$332)+'СЕТ СН'!$F$16</f>
        <v>#VALUE!</v>
      </c>
      <c r="C340" s="36" t="e">
        <f ca="1">SUMIFS(СВЦЭМ!$I$40:$I$783,СВЦЭМ!$A$40:$A$783,$A340,СВЦЭМ!$B$39:$B$789,C$332)+'СЕТ СН'!$F$16</f>
        <v>#VALUE!</v>
      </c>
      <c r="D340" s="36" t="e">
        <f ca="1">SUMIFS(СВЦЭМ!$I$40:$I$783,СВЦЭМ!$A$40:$A$783,$A340,СВЦЭМ!$B$39:$B$789,D$332)+'СЕТ СН'!$F$16</f>
        <v>#VALUE!</v>
      </c>
      <c r="E340" s="36" t="e">
        <f ca="1">SUMIFS(СВЦЭМ!$I$40:$I$783,СВЦЭМ!$A$40:$A$783,$A340,СВЦЭМ!$B$39:$B$789,E$332)+'СЕТ СН'!$F$16</f>
        <v>#VALUE!</v>
      </c>
      <c r="F340" s="36" t="e">
        <f ca="1">SUMIFS(СВЦЭМ!$I$40:$I$783,СВЦЭМ!$A$40:$A$783,$A340,СВЦЭМ!$B$39:$B$789,F$332)+'СЕТ СН'!$F$16</f>
        <v>#VALUE!</v>
      </c>
      <c r="G340" s="36" t="e">
        <f ca="1">SUMIFS(СВЦЭМ!$I$40:$I$783,СВЦЭМ!$A$40:$A$783,$A340,СВЦЭМ!$B$39:$B$789,G$332)+'СЕТ СН'!$F$16</f>
        <v>#VALUE!</v>
      </c>
      <c r="H340" s="36" t="e">
        <f ca="1">SUMIFS(СВЦЭМ!$I$40:$I$783,СВЦЭМ!$A$40:$A$783,$A340,СВЦЭМ!$B$39:$B$789,H$332)+'СЕТ СН'!$F$16</f>
        <v>#VALUE!</v>
      </c>
      <c r="I340" s="36" t="e">
        <f ca="1">SUMIFS(СВЦЭМ!$I$40:$I$783,СВЦЭМ!$A$40:$A$783,$A340,СВЦЭМ!$B$39:$B$789,I$332)+'СЕТ СН'!$F$16</f>
        <v>#VALUE!</v>
      </c>
      <c r="J340" s="36" t="e">
        <f ca="1">SUMIFS(СВЦЭМ!$I$40:$I$783,СВЦЭМ!$A$40:$A$783,$A340,СВЦЭМ!$B$39:$B$789,J$332)+'СЕТ СН'!$F$16</f>
        <v>#VALUE!</v>
      </c>
      <c r="K340" s="36" t="e">
        <f ca="1">SUMIFS(СВЦЭМ!$I$40:$I$783,СВЦЭМ!$A$40:$A$783,$A340,СВЦЭМ!$B$39:$B$789,K$332)+'СЕТ СН'!$F$16</f>
        <v>#VALUE!</v>
      </c>
      <c r="L340" s="36" t="e">
        <f ca="1">SUMIFS(СВЦЭМ!$I$40:$I$783,СВЦЭМ!$A$40:$A$783,$A340,СВЦЭМ!$B$39:$B$789,L$332)+'СЕТ СН'!$F$16</f>
        <v>#VALUE!</v>
      </c>
      <c r="M340" s="36" t="e">
        <f ca="1">SUMIFS(СВЦЭМ!$I$40:$I$783,СВЦЭМ!$A$40:$A$783,$A340,СВЦЭМ!$B$39:$B$789,M$332)+'СЕТ СН'!$F$16</f>
        <v>#VALUE!</v>
      </c>
      <c r="N340" s="36" t="e">
        <f ca="1">SUMIFS(СВЦЭМ!$I$40:$I$783,СВЦЭМ!$A$40:$A$783,$A340,СВЦЭМ!$B$39:$B$789,N$332)+'СЕТ СН'!$F$16</f>
        <v>#VALUE!</v>
      </c>
      <c r="O340" s="36" t="e">
        <f ca="1">SUMIFS(СВЦЭМ!$I$40:$I$783,СВЦЭМ!$A$40:$A$783,$A340,СВЦЭМ!$B$39:$B$789,O$332)+'СЕТ СН'!$F$16</f>
        <v>#VALUE!</v>
      </c>
      <c r="P340" s="36" t="e">
        <f ca="1">SUMIFS(СВЦЭМ!$I$40:$I$783,СВЦЭМ!$A$40:$A$783,$A340,СВЦЭМ!$B$39:$B$789,P$332)+'СЕТ СН'!$F$16</f>
        <v>#VALUE!</v>
      </c>
      <c r="Q340" s="36" t="e">
        <f ca="1">SUMIFS(СВЦЭМ!$I$40:$I$783,СВЦЭМ!$A$40:$A$783,$A340,СВЦЭМ!$B$39:$B$789,Q$332)+'СЕТ СН'!$F$16</f>
        <v>#VALUE!</v>
      </c>
      <c r="R340" s="36" t="e">
        <f ca="1">SUMIFS(СВЦЭМ!$I$40:$I$783,СВЦЭМ!$A$40:$A$783,$A340,СВЦЭМ!$B$39:$B$789,R$332)+'СЕТ СН'!$F$16</f>
        <v>#VALUE!</v>
      </c>
      <c r="S340" s="36" t="e">
        <f ca="1">SUMIFS(СВЦЭМ!$I$40:$I$783,СВЦЭМ!$A$40:$A$783,$A340,СВЦЭМ!$B$39:$B$789,S$332)+'СЕТ СН'!$F$16</f>
        <v>#VALUE!</v>
      </c>
      <c r="T340" s="36" t="e">
        <f ca="1">SUMIFS(СВЦЭМ!$I$40:$I$783,СВЦЭМ!$A$40:$A$783,$A340,СВЦЭМ!$B$39:$B$789,T$332)+'СЕТ СН'!$F$16</f>
        <v>#VALUE!</v>
      </c>
      <c r="U340" s="36" t="e">
        <f ca="1">SUMIFS(СВЦЭМ!$I$40:$I$783,СВЦЭМ!$A$40:$A$783,$A340,СВЦЭМ!$B$39:$B$789,U$332)+'СЕТ СН'!$F$16</f>
        <v>#VALUE!</v>
      </c>
      <c r="V340" s="36" t="e">
        <f ca="1">SUMIFS(СВЦЭМ!$I$40:$I$783,СВЦЭМ!$A$40:$A$783,$A340,СВЦЭМ!$B$39:$B$789,V$332)+'СЕТ СН'!$F$16</f>
        <v>#VALUE!</v>
      </c>
      <c r="W340" s="36" t="e">
        <f ca="1">SUMIFS(СВЦЭМ!$I$40:$I$783,СВЦЭМ!$A$40:$A$783,$A340,СВЦЭМ!$B$39:$B$789,W$332)+'СЕТ СН'!$F$16</f>
        <v>#VALUE!</v>
      </c>
      <c r="X340" s="36" t="e">
        <f ca="1">SUMIFS(СВЦЭМ!$I$40:$I$783,СВЦЭМ!$A$40:$A$783,$A340,СВЦЭМ!$B$39:$B$789,X$332)+'СЕТ СН'!$F$16</f>
        <v>#VALUE!</v>
      </c>
      <c r="Y340" s="36" t="e">
        <f ca="1">SUMIFS(СВЦЭМ!$I$40:$I$783,СВЦЭМ!$A$40:$A$783,$A340,СВЦЭМ!$B$39:$B$789,Y$332)+'СЕТ СН'!$F$16</f>
        <v>#VALUE!</v>
      </c>
    </row>
    <row r="341" spans="1:25" ht="15.75" hidden="1" x14ac:dyDescent="0.2">
      <c r="A341" s="35">
        <f t="shared" si="9"/>
        <v>45635</v>
      </c>
      <c r="B341" s="36" t="e">
        <f ca="1">SUMIFS(СВЦЭМ!$I$40:$I$783,СВЦЭМ!$A$40:$A$783,$A341,СВЦЭМ!$B$39:$B$789,B$332)+'СЕТ СН'!$F$16</f>
        <v>#VALUE!</v>
      </c>
      <c r="C341" s="36" t="e">
        <f ca="1">SUMIFS(СВЦЭМ!$I$40:$I$783,СВЦЭМ!$A$40:$A$783,$A341,СВЦЭМ!$B$39:$B$789,C$332)+'СЕТ СН'!$F$16</f>
        <v>#VALUE!</v>
      </c>
      <c r="D341" s="36" t="e">
        <f ca="1">SUMIFS(СВЦЭМ!$I$40:$I$783,СВЦЭМ!$A$40:$A$783,$A341,СВЦЭМ!$B$39:$B$789,D$332)+'СЕТ СН'!$F$16</f>
        <v>#VALUE!</v>
      </c>
      <c r="E341" s="36" t="e">
        <f ca="1">SUMIFS(СВЦЭМ!$I$40:$I$783,СВЦЭМ!$A$40:$A$783,$A341,СВЦЭМ!$B$39:$B$789,E$332)+'СЕТ СН'!$F$16</f>
        <v>#VALUE!</v>
      </c>
      <c r="F341" s="36" t="e">
        <f ca="1">SUMIFS(СВЦЭМ!$I$40:$I$783,СВЦЭМ!$A$40:$A$783,$A341,СВЦЭМ!$B$39:$B$789,F$332)+'СЕТ СН'!$F$16</f>
        <v>#VALUE!</v>
      </c>
      <c r="G341" s="36" t="e">
        <f ca="1">SUMIFS(СВЦЭМ!$I$40:$I$783,СВЦЭМ!$A$40:$A$783,$A341,СВЦЭМ!$B$39:$B$789,G$332)+'СЕТ СН'!$F$16</f>
        <v>#VALUE!</v>
      </c>
      <c r="H341" s="36" t="e">
        <f ca="1">SUMIFS(СВЦЭМ!$I$40:$I$783,СВЦЭМ!$A$40:$A$783,$A341,СВЦЭМ!$B$39:$B$789,H$332)+'СЕТ СН'!$F$16</f>
        <v>#VALUE!</v>
      </c>
      <c r="I341" s="36" t="e">
        <f ca="1">SUMIFS(СВЦЭМ!$I$40:$I$783,СВЦЭМ!$A$40:$A$783,$A341,СВЦЭМ!$B$39:$B$789,I$332)+'СЕТ СН'!$F$16</f>
        <v>#VALUE!</v>
      </c>
      <c r="J341" s="36" t="e">
        <f ca="1">SUMIFS(СВЦЭМ!$I$40:$I$783,СВЦЭМ!$A$40:$A$783,$A341,СВЦЭМ!$B$39:$B$789,J$332)+'СЕТ СН'!$F$16</f>
        <v>#VALUE!</v>
      </c>
      <c r="K341" s="36" t="e">
        <f ca="1">SUMIFS(СВЦЭМ!$I$40:$I$783,СВЦЭМ!$A$40:$A$783,$A341,СВЦЭМ!$B$39:$B$789,K$332)+'СЕТ СН'!$F$16</f>
        <v>#VALUE!</v>
      </c>
      <c r="L341" s="36" t="e">
        <f ca="1">SUMIFS(СВЦЭМ!$I$40:$I$783,СВЦЭМ!$A$40:$A$783,$A341,СВЦЭМ!$B$39:$B$789,L$332)+'СЕТ СН'!$F$16</f>
        <v>#VALUE!</v>
      </c>
      <c r="M341" s="36" t="e">
        <f ca="1">SUMIFS(СВЦЭМ!$I$40:$I$783,СВЦЭМ!$A$40:$A$783,$A341,СВЦЭМ!$B$39:$B$789,M$332)+'СЕТ СН'!$F$16</f>
        <v>#VALUE!</v>
      </c>
      <c r="N341" s="36" t="e">
        <f ca="1">SUMIFS(СВЦЭМ!$I$40:$I$783,СВЦЭМ!$A$40:$A$783,$A341,СВЦЭМ!$B$39:$B$789,N$332)+'СЕТ СН'!$F$16</f>
        <v>#VALUE!</v>
      </c>
      <c r="O341" s="36" t="e">
        <f ca="1">SUMIFS(СВЦЭМ!$I$40:$I$783,СВЦЭМ!$A$40:$A$783,$A341,СВЦЭМ!$B$39:$B$789,O$332)+'СЕТ СН'!$F$16</f>
        <v>#VALUE!</v>
      </c>
      <c r="P341" s="36" t="e">
        <f ca="1">SUMIFS(СВЦЭМ!$I$40:$I$783,СВЦЭМ!$A$40:$A$783,$A341,СВЦЭМ!$B$39:$B$789,P$332)+'СЕТ СН'!$F$16</f>
        <v>#VALUE!</v>
      </c>
      <c r="Q341" s="36" t="e">
        <f ca="1">SUMIFS(СВЦЭМ!$I$40:$I$783,СВЦЭМ!$A$40:$A$783,$A341,СВЦЭМ!$B$39:$B$789,Q$332)+'СЕТ СН'!$F$16</f>
        <v>#VALUE!</v>
      </c>
      <c r="R341" s="36" t="e">
        <f ca="1">SUMIFS(СВЦЭМ!$I$40:$I$783,СВЦЭМ!$A$40:$A$783,$A341,СВЦЭМ!$B$39:$B$789,R$332)+'СЕТ СН'!$F$16</f>
        <v>#VALUE!</v>
      </c>
      <c r="S341" s="36" t="e">
        <f ca="1">SUMIFS(СВЦЭМ!$I$40:$I$783,СВЦЭМ!$A$40:$A$783,$A341,СВЦЭМ!$B$39:$B$789,S$332)+'СЕТ СН'!$F$16</f>
        <v>#VALUE!</v>
      </c>
      <c r="T341" s="36" t="e">
        <f ca="1">SUMIFS(СВЦЭМ!$I$40:$I$783,СВЦЭМ!$A$40:$A$783,$A341,СВЦЭМ!$B$39:$B$789,T$332)+'СЕТ СН'!$F$16</f>
        <v>#VALUE!</v>
      </c>
      <c r="U341" s="36" t="e">
        <f ca="1">SUMIFS(СВЦЭМ!$I$40:$I$783,СВЦЭМ!$A$40:$A$783,$A341,СВЦЭМ!$B$39:$B$789,U$332)+'СЕТ СН'!$F$16</f>
        <v>#VALUE!</v>
      </c>
      <c r="V341" s="36" t="e">
        <f ca="1">SUMIFS(СВЦЭМ!$I$40:$I$783,СВЦЭМ!$A$40:$A$783,$A341,СВЦЭМ!$B$39:$B$789,V$332)+'СЕТ СН'!$F$16</f>
        <v>#VALUE!</v>
      </c>
      <c r="W341" s="36" t="e">
        <f ca="1">SUMIFS(СВЦЭМ!$I$40:$I$783,СВЦЭМ!$A$40:$A$783,$A341,СВЦЭМ!$B$39:$B$789,W$332)+'СЕТ СН'!$F$16</f>
        <v>#VALUE!</v>
      </c>
      <c r="X341" s="36" t="e">
        <f ca="1">SUMIFS(СВЦЭМ!$I$40:$I$783,СВЦЭМ!$A$40:$A$783,$A341,СВЦЭМ!$B$39:$B$789,X$332)+'СЕТ СН'!$F$16</f>
        <v>#VALUE!</v>
      </c>
      <c r="Y341" s="36" t="e">
        <f ca="1">SUMIFS(СВЦЭМ!$I$40:$I$783,СВЦЭМ!$A$40:$A$783,$A341,СВЦЭМ!$B$39:$B$789,Y$332)+'СЕТ СН'!$F$16</f>
        <v>#VALUE!</v>
      </c>
    </row>
    <row r="342" spans="1:25" ht="15.75" hidden="1" x14ac:dyDescent="0.2">
      <c r="A342" s="35">
        <f t="shared" si="9"/>
        <v>45636</v>
      </c>
      <c r="B342" s="36" t="e">
        <f ca="1">SUMIFS(СВЦЭМ!$I$40:$I$783,СВЦЭМ!$A$40:$A$783,$A342,СВЦЭМ!$B$39:$B$789,B$332)+'СЕТ СН'!$F$16</f>
        <v>#VALUE!</v>
      </c>
      <c r="C342" s="36" t="e">
        <f ca="1">SUMIFS(СВЦЭМ!$I$40:$I$783,СВЦЭМ!$A$40:$A$783,$A342,СВЦЭМ!$B$39:$B$789,C$332)+'СЕТ СН'!$F$16</f>
        <v>#VALUE!</v>
      </c>
      <c r="D342" s="36" t="e">
        <f ca="1">SUMIFS(СВЦЭМ!$I$40:$I$783,СВЦЭМ!$A$40:$A$783,$A342,СВЦЭМ!$B$39:$B$789,D$332)+'СЕТ СН'!$F$16</f>
        <v>#VALUE!</v>
      </c>
      <c r="E342" s="36" t="e">
        <f ca="1">SUMIFS(СВЦЭМ!$I$40:$I$783,СВЦЭМ!$A$40:$A$783,$A342,СВЦЭМ!$B$39:$B$789,E$332)+'СЕТ СН'!$F$16</f>
        <v>#VALUE!</v>
      </c>
      <c r="F342" s="36" t="e">
        <f ca="1">SUMIFS(СВЦЭМ!$I$40:$I$783,СВЦЭМ!$A$40:$A$783,$A342,СВЦЭМ!$B$39:$B$789,F$332)+'СЕТ СН'!$F$16</f>
        <v>#VALUE!</v>
      </c>
      <c r="G342" s="36" t="e">
        <f ca="1">SUMIFS(СВЦЭМ!$I$40:$I$783,СВЦЭМ!$A$40:$A$783,$A342,СВЦЭМ!$B$39:$B$789,G$332)+'СЕТ СН'!$F$16</f>
        <v>#VALUE!</v>
      </c>
      <c r="H342" s="36" t="e">
        <f ca="1">SUMIFS(СВЦЭМ!$I$40:$I$783,СВЦЭМ!$A$40:$A$783,$A342,СВЦЭМ!$B$39:$B$789,H$332)+'СЕТ СН'!$F$16</f>
        <v>#VALUE!</v>
      </c>
      <c r="I342" s="36" t="e">
        <f ca="1">SUMIFS(СВЦЭМ!$I$40:$I$783,СВЦЭМ!$A$40:$A$783,$A342,СВЦЭМ!$B$39:$B$789,I$332)+'СЕТ СН'!$F$16</f>
        <v>#VALUE!</v>
      </c>
      <c r="J342" s="36" t="e">
        <f ca="1">SUMIFS(СВЦЭМ!$I$40:$I$783,СВЦЭМ!$A$40:$A$783,$A342,СВЦЭМ!$B$39:$B$789,J$332)+'СЕТ СН'!$F$16</f>
        <v>#VALUE!</v>
      </c>
      <c r="K342" s="36" t="e">
        <f ca="1">SUMIFS(СВЦЭМ!$I$40:$I$783,СВЦЭМ!$A$40:$A$783,$A342,СВЦЭМ!$B$39:$B$789,K$332)+'СЕТ СН'!$F$16</f>
        <v>#VALUE!</v>
      </c>
      <c r="L342" s="36" t="e">
        <f ca="1">SUMIFS(СВЦЭМ!$I$40:$I$783,СВЦЭМ!$A$40:$A$783,$A342,СВЦЭМ!$B$39:$B$789,L$332)+'СЕТ СН'!$F$16</f>
        <v>#VALUE!</v>
      </c>
      <c r="M342" s="36" t="e">
        <f ca="1">SUMIFS(СВЦЭМ!$I$40:$I$783,СВЦЭМ!$A$40:$A$783,$A342,СВЦЭМ!$B$39:$B$789,M$332)+'СЕТ СН'!$F$16</f>
        <v>#VALUE!</v>
      </c>
      <c r="N342" s="36" t="e">
        <f ca="1">SUMIFS(СВЦЭМ!$I$40:$I$783,СВЦЭМ!$A$40:$A$783,$A342,СВЦЭМ!$B$39:$B$789,N$332)+'СЕТ СН'!$F$16</f>
        <v>#VALUE!</v>
      </c>
      <c r="O342" s="36" t="e">
        <f ca="1">SUMIFS(СВЦЭМ!$I$40:$I$783,СВЦЭМ!$A$40:$A$783,$A342,СВЦЭМ!$B$39:$B$789,O$332)+'СЕТ СН'!$F$16</f>
        <v>#VALUE!</v>
      </c>
      <c r="P342" s="36" t="e">
        <f ca="1">SUMIFS(СВЦЭМ!$I$40:$I$783,СВЦЭМ!$A$40:$A$783,$A342,СВЦЭМ!$B$39:$B$789,P$332)+'СЕТ СН'!$F$16</f>
        <v>#VALUE!</v>
      </c>
      <c r="Q342" s="36" t="e">
        <f ca="1">SUMIFS(СВЦЭМ!$I$40:$I$783,СВЦЭМ!$A$40:$A$783,$A342,СВЦЭМ!$B$39:$B$789,Q$332)+'СЕТ СН'!$F$16</f>
        <v>#VALUE!</v>
      </c>
      <c r="R342" s="36" t="e">
        <f ca="1">SUMIFS(СВЦЭМ!$I$40:$I$783,СВЦЭМ!$A$40:$A$783,$A342,СВЦЭМ!$B$39:$B$789,R$332)+'СЕТ СН'!$F$16</f>
        <v>#VALUE!</v>
      </c>
      <c r="S342" s="36" t="e">
        <f ca="1">SUMIFS(СВЦЭМ!$I$40:$I$783,СВЦЭМ!$A$40:$A$783,$A342,СВЦЭМ!$B$39:$B$789,S$332)+'СЕТ СН'!$F$16</f>
        <v>#VALUE!</v>
      </c>
      <c r="T342" s="36" t="e">
        <f ca="1">SUMIFS(СВЦЭМ!$I$40:$I$783,СВЦЭМ!$A$40:$A$783,$A342,СВЦЭМ!$B$39:$B$789,T$332)+'СЕТ СН'!$F$16</f>
        <v>#VALUE!</v>
      </c>
      <c r="U342" s="36" t="e">
        <f ca="1">SUMIFS(СВЦЭМ!$I$40:$I$783,СВЦЭМ!$A$40:$A$783,$A342,СВЦЭМ!$B$39:$B$789,U$332)+'СЕТ СН'!$F$16</f>
        <v>#VALUE!</v>
      </c>
      <c r="V342" s="36" t="e">
        <f ca="1">SUMIFS(СВЦЭМ!$I$40:$I$783,СВЦЭМ!$A$40:$A$783,$A342,СВЦЭМ!$B$39:$B$789,V$332)+'СЕТ СН'!$F$16</f>
        <v>#VALUE!</v>
      </c>
      <c r="W342" s="36" t="e">
        <f ca="1">SUMIFS(СВЦЭМ!$I$40:$I$783,СВЦЭМ!$A$40:$A$783,$A342,СВЦЭМ!$B$39:$B$789,W$332)+'СЕТ СН'!$F$16</f>
        <v>#VALUE!</v>
      </c>
      <c r="X342" s="36" t="e">
        <f ca="1">SUMIFS(СВЦЭМ!$I$40:$I$783,СВЦЭМ!$A$40:$A$783,$A342,СВЦЭМ!$B$39:$B$789,X$332)+'СЕТ СН'!$F$16</f>
        <v>#VALUE!</v>
      </c>
      <c r="Y342" s="36" t="e">
        <f ca="1">SUMIFS(СВЦЭМ!$I$40:$I$783,СВЦЭМ!$A$40:$A$783,$A342,СВЦЭМ!$B$39:$B$789,Y$332)+'СЕТ СН'!$F$16</f>
        <v>#VALUE!</v>
      </c>
    </row>
    <row r="343" spans="1:25" ht="15.75" hidden="1" x14ac:dyDescent="0.2">
      <c r="A343" s="35">
        <f t="shared" si="9"/>
        <v>45637</v>
      </c>
      <c r="B343" s="36" t="e">
        <f ca="1">SUMIFS(СВЦЭМ!$I$40:$I$783,СВЦЭМ!$A$40:$A$783,$A343,СВЦЭМ!$B$39:$B$789,B$332)+'СЕТ СН'!$F$16</f>
        <v>#VALUE!</v>
      </c>
      <c r="C343" s="36" t="e">
        <f ca="1">SUMIFS(СВЦЭМ!$I$40:$I$783,СВЦЭМ!$A$40:$A$783,$A343,СВЦЭМ!$B$39:$B$789,C$332)+'СЕТ СН'!$F$16</f>
        <v>#VALUE!</v>
      </c>
      <c r="D343" s="36" t="e">
        <f ca="1">SUMIFS(СВЦЭМ!$I$40:$I$783,СВЦЭМ!$A$40:$A$783,$A343,СВЦЭМ!$B$39:$B$789,D$332)+'СЕТ СН'!$F$16</f>
        <v>#VALUE!</v>
      </c>
      <c r="E343" s="36" t="e">
        <f ca="1">SUMIFS(СВЦЭМ!$I$40:$I$783,СВЦЭМ!$A$40:$A$783,$A343,СВЦЭМ!$B$39:$B$789,E$332)+'СЕТ СН'!$F$16</f>
        <v>#VALUE!</v>
      </c>
      <c r="F343" s="36" t="e">
        <f ca="1">SUMIFS(СВЦЭМ!$I$40:$I$783,СВЦЭМ!$A$40:$A$783,$A343,СВЦЭМ!$B$39:$B$789,F$332)+'СЕТ СН'!$F$16</f>
        <v>#VALUE!</v>
      </c>
      <c r="G343" s="36" t="e">
        <f ca="1">SUMIFS(СВЦЭМ!$I$40:$I$783,СВЦЭМ!$A$40:$A$783,$A343,СВЦЭМ!$B$39:$B$789,G$332)+'СЕТ СН'!$F$16</f>
        <v>#VALUE!</v>
      </c>
      <c r="H343" s="36" t="e">
        <f ca="1">SUMIFS(СВЦЭМ!$I$40:$I$783,СВЦЭМ!$A$40:$A$783,$A343,СВЦЭМ!$B$39:$B$789,H$332)+'СЕТ СН'!$F$16</f>
        <v>#VALUE!</v>
      </c>
      <c r="I343" s="36" t="e">
        <f ca="1">SUMIFS(СВЦЭМ!$I$40:$I$783,СВЦЭМ!$A$40:$A$783,$A343,СВЦЭМ!$B$39:$B$789,I$332)+'СЕТ СН'!$F$16</f>
        <v>#VALUE!</v>
      </c>
      <c r="J343" s="36" t="e">
        <f ca="1">SUMIFS(СВЦЭМ!$I$40:$I$783,СВЦЭМ!$A$40:$A$783,$A343,СВЦЭМ!$B$39:$B$789,J$332)+'СЕТ СН'!$F$16</f>
        <v>#VALUE!</v>
      </c>
      <c r="K343" s="36" t="e">
        <f ca="1">SUMIFS(СВЦЭМ!$I$40:$I$783,СВЦЭМ!$A$40:$A$783,$A343,СВЦЭМ!$B$39:$B$789,K$332)+'СЕТ СН'!$F$16</f>
        <v>#VALUE!</v>
      </c>
      <c r="L343" s="36" t="e">
        <f ca="1">SUMIFS(СВЦЭМ!$I$40:$I$783,СВЦЭМ!$A$40:$A$783,$A343,СВЦЭМ!$B$39:$B$789,L$332)+'СЕТ СН'!$F$16</f>
        <v>#VALUE!</v>
      </c>
      <c r="M343" s="36" t="e">
        <f ca="1">SUMIFS(СВЦЭМ!$I$40:$I$783,СВЦЭМ!$A$40:$A$783,$A343,СВЦЭМ!$B$39:$B$789,M$332)+'СЕТ СН'!$F$16</f>
        <v>#VALUE!</v>
      </c>
      <c r="N343" s="36" t="e">
        <f ca="1">SUMIFS(СВЦЭМ!$I$40:$I$783,СВЦЭМ!$A$40:$A$783,$A343,СВЦЭМ!$B$39:$B$789,N$332)+'СЕТ СН'!$F$16</f>
        <v>#VALUE!</v>
      </c>
      <c r="O343" s="36" t="e">
        <f ca="1">SUMIFS(СВЦЭМ!$I$40:$I$783,СВЦЭМ!$A$40:$A$783,$A343,СВЦЭМ!$B$39:$B$789,O$332)+'СЕТ СН'!$F$16</f>
        <v>#VALUE!</v>
      </c>
      <c r="P343" s="36" t="e">
        <f ca="1">SUMIFS(СВЦЭМ!$I$40:$I$783,СВЦЭМ!$A$40:$A$783,$A343,СВЦЭМ!$B$39:$B$789,P$332)+'СЕТ СН'!$F$16</f>
        <v>#VALUE!</v>
      </c>
      <c r="Q343" s="36" t="e">
        <f ca="1">SUMIFS(СВЦЭМ!$I$40:$I$783,СВЦЭМ!$A$40:$A$783,$A343,СВЦЭМ!$B$39:$B$789,Q$332)+'СЕТ СН'!$F$16</f>
        <v>#VALUE!</v>
      </c>
      <c r="R343" s="36" t="e">
        <f ca="1">SUMIFS(СВЦЭМ!$I$40:$I$783,СВЦЭМ!$A$40:$A$783,$A343,СВЦЭМ!$B$39:$B$789,R$332)+'СЕТ СН'!$F$16</f>
        <v>#VALUE!</v>
      </c>
      <c r="S343" s="36" t="e">
        <f ca="1">SUMIFS(СВЦЭМ!$I$40:$I$783,СВЦЭМ!$A$40:$A$783,$A343,СВЦЭМ!$B$39:$B$789,S$332)+'СЕТ СН'!$F$16</f>
        <v>#VALUE!</v>
      </c>
      <c r="T343" s="36" t="e">
        <f ca="1">SUMIFS(СВЦЭМ!$I$40:$I$783,СВЦЭМ!$A$40:$A$783,$A343,СВЦЭМ!$B$39:$B$789,T$332)+'СЕТ СН'!$F$16</f>
        <v>#VALUE!</v>
      </c>
      <c r="U343" s="36" t="e">
        <f ca="1">SUMIFS(СВЦЭМ!$I$40:$I$783,СВЦЭМ!$A$40:$A$783,$A343,СВЦЭМ!$B$39:$B$789,U$332)+'СЕТ СН'!$F$16</f>
        <v>#VALUE!</v>
      </c>
      <c r="V343" s="36" t="e">
        <f ca="1">SUMIFS(СВЦЭМ!$I$40:$I$783,СВЦЭМ!$A$40:$A$783,$A343,СВЦЭМ!$B$39:$B$789,V$332)+'СЕТ СН'!$F$16</f>
        <v>#VALUE!</v>
      </c>
      <c r="W343" s="36" t="e">
        <f ca="1">SUMIFS(СВЦЭМ!$I$40:$I$783,СВЦЭМ!$A$40:$A$783,$A343,СВЦЭМ!$B$39:$B$789,W$332)+'СЕТ СН'!$F$16</f>
        <v>#VALUE!</v>
      </c>
      <c r="X343" s="36" t="e">
        <f ca="1">SUMIFS(СВЦЭМ!$I$40:$I$783,СВЦЭМ!$A$40:$A$783,$A343,СВЦЭМ!$B$39:$B$789,X$332)+'СЕТ СН'!$F$16</f>
        <v>#VALUE!</v>
      </c>
      <c r="Y343" s="36" t="e">
        <f ca="1">SUMIFS(СВЦЭМ!$I$40:$I$783,СВЦЭМ!$A$40:$A$783,$A343,СВЦЭМ!$B$39:$B$789,Y$332)+'СЕТ СН'!$F$16</f>
        <v>#VALUE!</v>
      </c>
    </row>
    <row r="344" spans="1:25" ht="15.75" hidden="1" x14ac:dyDescent="0.2">
      <c r="A344" s="35">
        <f t="shared" si="9"/>
        <v>45638</v>
      </c>
      <c r="B344" s="36" t="e">
        <f ca="1">SUMIFS(СВЦЭМ!$I$40:$I$783,СВЦЭМ!$A$40:$A$783,$A344,СВЦЭМ!$B$39:$B$789,B$332)+'СЕТ СН'!$F$16</f>
        <v>#VALUE!</v>
      </c>
      <c r="C344" s="36" t="e">
        <f ca="1">SUMIFS(СВЦЭМ!$I$40:$I$783,СВЦЭМ!$A$40:$A$783,$A344,СВЦЭМ!$B$39:$B$789,C$332)+'СЕТ СН'!$F$16</f>
        <v>#VALUE!</v>
      </c>
      <c r="D344" s="36" t="e">
        <f ca="1">SUMIFS(СВЦЭМ!$I$40:$I$783,СВЦЭМ!$A$40:$A$783,$A344,СВЦЭМ!$B$39:$B$789,D$332)+'СЕТ СН'!$F$16</f>
        <v>#VALUE!</v>
      </c>
      <c r="E344" s="36" t="e">
        <f ca="1">SUMIFS(СВЦЭМ!$I$40:$I$783,СВЦЭМ!$A$40:$A$783,$A344,СВЦЭМ!$B$39:$B$789,E$332)+'СЕТ СН'!$F$16</f>
        <v>#VALUE!</v>
      </c>
      <c r="F344" s="36" t="e">
        <f ca="1">SUMIFS(СВЦЭМ!$I$40:$I$783,СВЦЭМ!$A$40:$A$783,$A344,СВЦЭМ!$B$39:$B$789,F$332)+'СЕТ СН'!$F$16</f>
        <v>#VALUE!</v>
      </c>
      <c r="G344" s="36" t="e">
        <f ca="1">SUMIFS(СВЦЭМ!$I$40:$I$783,СВЦЭМ!$A$40:$A$783,$A344,СВЦЭМ!$B$39:$B$789,G$332)+'СЕТ СН'!$F$16</f>
        <v>#VALUE!</v>
      </c>
      <c r="H344" s="36" t="e">
        <f ca="1">SUMIFS(СВЦЭМ!$I$40:$I$783,СВЦЭМ!$A$40:$A$783,$A344,СВЦЭМ!$B$39:$B$789,H$332)+'СЕТ СН'!$F$16</f>
        <v>#VALUE!</v>
      </c>
      <c r="I344" s="36" t="e">
        <f ca="1">SUMIFS(СВЦЭМ!$I$40:$I$783,СВЦЭМ!$A$40:$A$783,$A344,СВЦЭМ!$B$39:$B$789,I$332)+'СЕТ СН'!$F$16</f>
        <v>#VALUE!</v>
      </c>
      <c r="J344" s="36" t="e">
        <f ca="1">SUMIFS(СВЦЭМ!$I$40:$I$783,СВЦЭМ!$A$40:$A$783,$A344,СВЦЭМ!$B$39:$B$789,J$332)+'СЕТ СН'!$F$16</f>
        <v>#VALUE!</v>
      </c>
      <c r="K344" s="36" t="e">
        <f ca="1">SUMIFS(СВЦЭМ!$I$40:$I$783,СВЦЭМ!$A$40:$A$783,$A344,СВЦЭМ!$B$39:$B$789,K$332)+'СЕТ СН'!$F$16</f>
        <v>#VALUE!</v>
      </c>
      <c r="L344" s="36" t="e">
        <f ca="1">SUMIFS(СВЦЭМ!$I$40:$I$783,СВЦЭМ!$A$40:$A$783,$A344,СВЦЭМ!$B$39:$B$789,L$332)+'СЕТ СН'!$F$16</f>
        <v>#VALUE!</v>
      </c>
      <c r="M344" s="36" t="e">
        <f ca="1">SUMIFS(СВЦЭМ!$I$40:$I$783,СВЦЭМ!$A$40:$A$783,$A344,СВЦЭМ!$B$39:$B$789,M$332)+'СЕТ СН'!$F$16</f>
        <v>#VALUE!</v>
      </c>
      <c r="N344" s="36" t="e">
        <f ca="1">SUMIFS(СВЦЭМ!$I$40:$I$783,СВЦЭМ!$A$40:$A$783,$A344,СВЦЭМ!$B$39:$B$789,N$332)+'СЕТ СН'!$F$16</f>
        <v>#VALUE!</v>
      </c>
      <c r="O344" s="36" t="e">
        <f ca="1">SUMIFS(СВЦЭМ!$I$40:$I$783,СВЦЭМ!$A$40:$A$783,$A344,СВЦЭМ!$B$39:$B$789,O$332)+'СЕТ СН'!$F$16</f>
        <v>#VALUE!</v>
      </c>
      <c r="P344" s="36" t="e">
        <f ca="1">SUMIFS(СВЦЭМ!$I$40:$I$783,СВЦЭМ!$A$40:$A$783,$A344,СВЦЭМ!$B$39:$B$789,P$332)+'СЕТ СН'!$F$16</f>
        <v>#VALUE!</v>
      </c>
      <c r="Q344" s="36" t="e">
        <f ca="1">SUMIFS(СВЦЭМ!$I$40:$I$783,СВЦЭМ!$A$40:$A$783,$A344,СВЦЭМ!$B$39:$B$789,Q$332)+'СЕТ СН'!$F$16</f>
        <v>#VALUE!</v>
      </c>
      <c r="R344" s="36" t="e">
        <f ca="1">SUMIFS(СВЦЭМ!$I$40:$I$783,СВЦЭМ!$A$40:$A$783,$A344,СВЦЭМ!$B$39:$B$789,R$332)+'СЕТ СН'!$F$16</f>
        <v>#VALUE!</v>
      </c>
      <c r="S344" s="36" t="e">
        <f ca="1">SUMIFS(СВЦЭМ!$I$40:$I$783,СВЦЭМ!$A$40:$A$783,$A344,СВЦЭМ!$B$39:$B$789,S$332)+'СЕТ СН'!$F$16</f>
        <v>#VALUE!</v>
      </c>
      <c r="T344" s="36" t="e">
        <f ca="1">SUMIFS(СВЦЭМ!$I$40:$I$783,СВЦЭМ!$A$40:$A$783,$A344,СВЦЭМ!$B$39:$B$789,T$332)+'СЕТ СН'!$F$16</f>
        <v>#VALUE!</v>
      </c>
      <c r="U344" s="36" t="e">
        <f ca="1">SUMIFS(СВЦЭМ!$I$40:$I$783,СВЦЭМ!$A$40:$A$783,$A344,СВЦЭМ!$B$39:$B$789,U$332)+'СЕТ СН'!$F$16</f>
        <v>#VALUE!</v>
      </c>
      <c r="V344" s="36" t="e">
        <f ca="1">SUMIFS(СВЦЭМ!$I$40:$I$783,СВЦЭМ!$A$40:$A$783,$A344,СВЦЭМ!$B$39:$B$789,V$332)+'СЕТ СН'!$F$16</f>
        <v>#VALUE!</v>
      </c>
      <c r="W344" s="36" t="e">
        <f ca="1">SUMIFS(СВЦЭМ!$I$40:$I$783,СВЦЭМ!$A$40:$A$783,$A344,СВЦЭМ!$B$39:$B$789,W$332)+'СЕТ СН'!$F$16</f>
        <v>#VALUE!</v>
      </c>
      <c r="X344" s="36" t="e">
        <f ca="1">SUMIFS(СВЦЭМ!$I$40:$I$783,СВЦЭМ!$A$40:$A$783,$A344,СВЦЭМ!$B$39:$B$789,X$332)+'СЕТ СН'!$F$16</f>
        <v>#VALUE!</v>
      </c>
      <c r="Y344" s="36" t="e">
        <f ca="1">SUMIFS(СВЦЭМ!$I$40:$I$783,СВЦЭМ!$A$40:$A$783,$A344,СВЦЭМ!$B$39:$B$789,Y$332)+'СЕТ СН'!$F$16</f>
        <v>#VALUE!</v>
      </c>
    </row>
    <row r="345" spans="1:25" ht="15.75" hidden="1" x14ac:dyDescent="0.2">
      <c r="A345" s="35">
        <f t="shared" si="9"/>
        <v>45639</v>
      </c>
      <c r="B345" s="36" t="e">
        <f ca="1">SUMIFS(СВЦЭМ!$I$40:$I$783,СВЦЭМ!$A$40:$A$783,$A345,СВЦЭМ!$B$39:$B$789,B$332)+'СЕТ СН'!$F$16</f>
        <v>#VALUE!</v>
      </c>
      <c r="C345" s="36" t="e">
        <f ca="1">SUMIFS(СВЦЭМ!$I$40:$I$783,СВЦЭМ!$A$40:$A$783,$A345,СВЦЭМ!$B$39:$B$789,C$332)+'СЕТ СН'!$F$16</f>
        <v>#VALUE!</v>
      </c>
      <c r="D345" s="36" t="e">
        <f ca="1">SUMIFS(СВЦЭМ!$I$40:$I$783,СВЦЭМ!$A$40:$A$783,$A345,СВЦЭМ!$B$39:$B$789,D$332)+'СЕТ СН'!$F$16</f>
        <v>#VALUE!</v>
      </c>
      <c r="E345" s="36" t="e">
        <f ca="1">SUMIFS(СВЦЭМ!$I$40:$I$783,СВЦЭМ!$A$40:$A$783,$A345,СВЦЭМ!$B$39:$B$789,E$332)+'СЕТ СН'!$F$16</f>
        <v>#VALUE!</v>
      </c>
      <c r="F345" s="36" t="e">
        <f ca="1">SUMIFS(СВЦЭМ!$I$40:$I$783,СВЦЭМ!$A$40:$A$783,$A345,СВЦЭМ!$B$39:$B$789,F$332)+'СЕТ СН'!$F$16</f>
        <v>#VALUE!</v>
      </c>
      <c r="G345" s="36" t="e">
        <f ca="1">SUMIFS(СВЦЭМ!$I$40:$I$783,СВЦЭМ!$A$40:$A$783,$A345,СВЦЭМ!$B$39:$B$789,G$332)+'СЕТ СН'!$F$16</f>
        <v>#VALUE!</v>
      </c>
      <c r="H345" s="36" t="e">
        <f ca="1">SUMIFS(СВЦЭМ!$I$40:$I$783,СВЦЭМ!$A$40:$A$783,$A345,СВЦЭМ!$B$39:$B$789,H$332)+'СЕТ СН'!$F$16</f>
        <v>#VALUE!</v>
      </c>
      <c r="I345" s="36" t="e">
        <f ca="1">SUMIFS(СВЦЭМ!$I$40:$I$783,СВЦЭМ!$A$40:$A$783,$A345,СВЦЭМ!$B$39:$B$789,I$332)+'СЕТ СН'!$F$16</f>
        <v>#VALUE!</v>
      </c>
      <c r="J345" s="36" t="e">
        <f ca="1">SUMIFS(СВЦЭМ!$I$40:$I$783,СВЦЭМ!$A$40:$A$783,$A345,СВЦЭМ!$B$39:$B$789,J$332)+'СЕТ СН'!$F$16</f>
        <v>#VALUE!</v>
      </c>
      <c r="K345" s="36" t="e">
        <f ca="1">SUMIFS(СВЦЭМ!$I$40:$I$783,СВЦЭМ!$A$40:$A$783,$A345,СВЦЭМ!$B$39:$B$789,K$332)+'СЕТ СН'!$F$16</f>
        <v>#VALUE!</v>
      </c>
      <c r="L345" s="36" t="e">
        <f ca="1">SUMIFS(СВЦЭМ!$I$40:$I$783,СВЦЭМ!$A$40:$A$783,$A345,СВЦЭМ!$B$39:$B$789,L$332)+'СЕТ СН'!$F$16</f>
        <v>#VALUE!</v>
      </c>
      <c r="M345" s="36" t="e">
        <f ca="1">SUMIFS(СВЦЭМ!$I$40:$I$783,СВЦЭМ!$A$40:$A$783,$A345,СВЦЭМ!$B$39:$B$789,M$332)+'СЕТ СН'!$F$16</f>
        <v>#VALUE!</v>
      </c>
      <c r="N345" s="36" t="e">
        <f ca="1">SUMIFS(СВЦЭМ!$I$40:$I$783,СВЦЭМ!$A$40:$A$783,$A345,СВЦЭМ!$B$39:$B$789,N$332)+'СЕТ СН'!$F$16</f>
        <v>#VALUE!</v>
      </c>
      <c r="O345" s="36" t="e">
        <f ca="1">SUMIFS(СВЦЭМ!$I$40:$I$783,СВЦЭМ!$A$40:$A$783,$A345,СВЦЭМ!$B$39:$B$789,O$332)+'СЕТ СН'!$F$16</f>
        <v>#VALUE!</v>
      </c>
      <c r="P345" s="36" t="e">
        <f ca="1">SUMIFS(СВЦЭМ!$I$40:$I$783,СВЦЭМ!$A$40:$A$783,$A345,СВЦЭМ!$B$39:$B$789,P$332)+'СЕТ СН'!$F$16</f>
        <v>#VALUE!</v>
      </c>
      <c r="Q345" s="36" t="e">
        <f ca="1">SUMIFS(СВЦЭМ!$I$40:$I$783,СВЦЭМ!$A$40:$A$783,$A345,СВЦЭМ!$B$39:$B$789,Q$332)+'СЕТ СН'!$F$16</f>
        <v>#VALUE!</v>
      </c>
      <c r="R345" s="36" t="e">
        <f ca="1">SUMIFS(СВЦЭМ!$I$40:$I$783,СВЦЭМ!$A$40:$A$783,$A345,СВЦЭМ!$B$39:$B$789,R$332)+'СЕТ СН'!$F$16</f>
        <v>#VALUE!</v>
      </c>
      <c r="S345" s="36" t="e">
        <f ca="1">SUMIFS(СВЦЭМ!$I$40:$I$783,СВЦЭМ!$A$40:$A$783,$A345,СВЦЭМ!$B$39:$B$789,S$332)+'СЕТ СН'!$F$16</f>
        <v>#VALUE!</v>
      </c>
      <c r="T345" s="36" t="e">
        <f ca="1">SUMIFS(СВЦЭМ!$I$40:$I$783,СВЦЭМ!$A$40:$A$783,$A345,СВЦЭМ!$B$39:$B$789,T$332)+'СЕТ СН'!$F$16</f>
        <v>#VALUE!</v>
      </c>
      <c r="U345" s="36" t="e">
        <f ca="1">SUMIFS(СВЦЭМ!$I$40:$I$783,СВЦЭМ!$A$40:$A$783,$A345,СВЦЭМ!$B$39:$B$789,U$332)+'СЕТ СН'!$F$16</f>
        <v>#VALUE!</v>
      </c>
      <c r="V345" s="36" t="e">
        <f ca="1">SUMIFS(СВЦЭМ!$I$40:$I$783,СВЦЭМ!$A$40:$A$783,$A345,СВЦЭМ!$B$39:$B$789,V$332)+'СЕТ СН'!$F$16</f>
        <v>#VALUE!</v>
      </c>
      <c r="W345" s="36" t="e">
        <f ca="1">SUMIFS(СВЦЭМ!$I$40:$I$783,СВЦЭМ!$A$40:$A$783,$A345,СВЦЭМ!$B$39:$B$789,W$332)+'СЕТ СН'!$F$16</f>
        <v>#VALUE!</v>
      </c>
      <c r="X345" s="36" t="e">
        <f ca="1">SUMIFS(СВЦЭМ!$I$40:$I$783,СВЦЭМ!$A$40:$A$783,$A345,СВЦЭМ!$B$39:$B$789,X$332)+'СЕТ СН'!$F$16</f>
        <v>#VALUE!</v>
      </c>
      <c r="Y345" s="36" t="e">
        <f ca="1">SUMIFS(СВЦЭМ!$I$40:$I$783,СВЦЭМ!$A$40:$A$783,$A345,СВЦЭМ!$B$39:$B$789,Y$332)+'СЕТ СН'!$F$16</f>
        <v>#VALUE!</v>
      </c>
    </row>
    <row r="346" spans="1:25" ht="15.75" hidden="1" x14ac:dyDescent="0.2">
      <c r="A346" s="35">
        <f t="shared" si="9"/>
        <v>45640</v>
      </c>
      <c r="B346" s="36" t="e">
        <f ca="1">SUMIFS(СВЦЭМ!$I$40:$I$783,СВЦЭМ!$A$40:$A$783,$A346,СВЦЭМ!$B$39:$B$789,B$332)+'СЕТ СН'!$F$16</f>
        <v>#VALUE!</v>
      </c>
      <c r="C346" s="36" t="e">
        <f ca="1">SUMIFS(СВЦЭМ!$I$40:$I$783,СВЦЭМ!$A$40:$A$783,$A346,СВЦЭМ!$B$39:$B$789,C$332)+'СЕТ СН'!$F$16</f>
        <v>#VALUE!</v>
      </c>
      <c r="D346" s="36" t="e">
        <f ca="1">SUMIFS(СВЦЭМ!$I$40:$I$783,СВЦЭМ!$A$40:$A$783,$A346,СВЦЭМ!$B$39:$B$789,D$332)+'СЕТ СН'!$F$16</f>
        <v>#VALUE!</v>
      </c>
      <c r="E346" s="36" t="e">
        <f ca="1">SUMIFS(СВЦЭМ!$I$40:$I$783,СВЦЭМ!$A$40:$A$783,$A346,СВЦЭМ!$B$39:$B$789,E$332)+'СЕТ СН'!$F$16</f>
        <v>#VALUE!</v>
      </c>
      <c r="F346" s="36" t="e">
        <f ca="1">SUMIFS(СВЦЭМ!$I$40:$I$783,СВЦЭМ!$A$40:$A$783,$A346,СВЦЭМ!$B$39:$B$789,F$332)+'СЕТ СН'!$F$16</f>
        <v>#VALUE!</v>
      </c>
      <c r="G346" s="36" t="e">
        <f ca="1">SUMIFS(СВЦЭМ!$I$40:$I$783,СВЦЭМ!$A$40:$A$783,$A346,СВЦЭМ!$B$39:$B$789,G$332)+'СЕТ СН'!$F$16</f>
        <v>#VALUE!</v>
      </c>
      <c r="H346" s="36" t="e">
        <f ca="1">SUMIFS(СВЦЭМ!$I$40:$I$783,СВЦЭМ!$A$40:$A$783,$A346,СВЦЭМ!$B$39:$B$789,H$332)+'СЕТ СН'!$F$16</f>
        <v>#VALUE!</v>
      </c>
      <c r="I346" s="36" t="e">
        <f ca="1">SUMIFS(СВЦЭМ!$I$40:$I$783,СВЦЭМ!$A$40:$A$783,$A346,СВЦЭМ!$B$39:$B$789,I$332)+'СЕТ СН'!$F$16</f>
        <v>#VALUE!</v>
      </c>
      <c r="J346" s="36" t="e">
        <f ca="1">SUMIFS(СВЦЭМ!$I$40:$I$783,СВЦЭМ!$A$40:$A$783,$A346,СВЦЭМ!$B$39:$B$789,J$332)+'СЕТ СН'!$F$16</f>
        <v>#VALUE!</v>
      </c>
      <c r="K346" s="36" t="e">
        <f ca="1">SUMIFS(СВЦЭМ!$I$40:$I$783,СВЦЭМ!$A$40:$A$783,$A346,СВЦЭМ!$B$39:$B$789,K$332)+'СЕТ СН'!$F$16</f>
        <v>#VALUE!</v>
      </c>
      <c r="L346" s="36" t="e">
        <f ca="1">SUMIFS(СВЦЭМ!$I$40:$I$783,СВЦЭМ!$A$40:$A$783,$A346,СВЦЭМ!$B$39:$B$789,L$332)+'СЕТ СН'!$F$16</f>
        <v>#VALUE!</v>
      </c>
      <c r="M346" s="36" t="e">
        <f ca="1">SUMIFS(СВЦЭМ!$I$40:$I$783,СВЦЭМ!$A$40:$A$783,$A346,СВЦЭМ!$B$39:$B$789,M$332)+'СЕТ СН'!$F$16</f>
        <v>#VALUE!</v>
      </c>
      <c r="N346" s="36" t="e">
        <f ca="1">SUMIFS(СВЦЭМ!$I$40:$I$783,СВЦЭМ!$A$40:$A$783,$A346,СВЦЭМ!$B$39:$B$789,N$332)+'СЕТ СН'!$F$16</f>
        <v>#VALUE!</v>
      </c>
      <c r="O346" s="36" t="e">
        <f ca="1">SUMIFS(СВЦЭМ!$I$40:$I$783,СВЦЭМ!$A$40:$A$783,$A346,СВЦЭМ!$B$39:$B$789,O$332)+'СЕТ СН'!$F$16</f>
        <v>#VALUE!</v>
      </c>
      <c r="P346" s="36" t="e">
        <f ca="1">SUMIFS(СВЦЭМ!$I$40:$I$783,СВЦЭМ!$A$40:$A$783,$A346,СВЦЭМ!$B$39:$B$789,P$332)+'СЕТ СН'!$F$16</f>
        <v>#VALUE!</v>
      </c>
      <c r="Q346" s="36" t="e">
        <f ca="1">SUMIFS(СВЦЭМ!$I$40:$I$783,СВЦЭМ!$A$40:$A$783,$A346,СВЦЭМ!$B$39:$B$789,Q$332)+'СЕТ СН'!$F$16</f>
        <v>#VALUE!</v>
      </c>
      <c r="R346" s="36" t="e">
        <f ca="1">SUMIFS(СВЦЭМ!$I$40:$I$783,СВЦЭМ!$A$40:$A$783,$A346,СВЦЭМ!$B$39:$B$789,R$332)+'СЕТ СН'!$F$16</f>
        <v>#VALUE!</v>
      </c>
      <c r="S346" s="36" t="e">
        <f ca="1">SUMIFS(СВЦЭМ!$I$40:$I$783,СВЦЭМ!$A$40:$A$783,$A346,СВЦЭМ!$B$39:$B$789,S$332)+'СЕТ СН'!$F$16</f>
        <v>#VALUE!</v>
      </c>
      <c r="T346" s="36" t="e">
        <f ca="1">SUMIFS(СВЦЭМ!$I$40:$I$783,СВЦЭМ!$A$40:$A$783,$A346,СВЦЭМ!$B$39:$B$789,T$332)+'СЕТ СН'!$F$16</f>
        <v>#VALUE!</v>
      </c>
      <c r="U346" s="36" t="e">
        <f ca="1">SUMIFS(СВЦЭМ!$I$40:$I$783,СВЦЭМ!$A$40:$A$783,$A346,СВЦЭМ!$B$39:$B$789,U$332)+'СЕТ СН'!$F$16</f>
        <v>#VALUE!</v>
      </c>
      <c r="V346" s="36" t="e">
        <f ca="1">SUMIFS(СВЦЭМ!$I$40:$I$783,СВЦЭМ!$A$40:$A$783,$A346,СВЦЭМ!$B$39:$B$789,V$332)+'СЕТ СН'!$F$16</f>
        <v>#VALUE!</v>
      </c>
      <c r="W346" s="36" t="e">
        <f ca="1">SUMIFS(СВЦЭМ!$I$40:$I$783,СВЦЭМ!$A$40:$A$783,$A346,СВЦЭМ!$B$39:$B$789,W$332)+'СЕТ СН'!$F$16</f>
        <v>#VALUE!</v>
      </c>
      <c r="X346" s="36" t="e">
        <f ca="1">SUMIFS(СВЦЭМ!$I$40:$I$783,СВЦЭМ!$A$40:$A$783,$A346,СВЦЭМ!$B$39:$B$789,X$332)+'СЕТ СН'!$F$16</f>
        <v>#VALUE!</v>
      </c>
      <c r="Y346" s="36" t="e">
        <f ca="1">SUMIFS(СВЦЭМ!$I$40:$I$783,СВЦЭМ!$A$40:$A$783,$A346,СВЦЭМ!$B$39:$B$789,Y$332)+'СЕТ СН'!$F$16</f>
        <v>#VALUE!</v>
      </c>
    </row>
    <row r="347" spans="1:25" ht="15.75" hidden="1" x14ac:dyDescent="0.2">
      <c r="A347" s="35">
        <f t="shared" si="9"/>
        <v>45641</v>
      </c>
      <c r="B347" s="36" t="e">
        <f ca="1">SUMIFS(СВЦЭМ!$I$40:$I$783,СВЦЭМ!$A$40:$A$783,$A347,СВЦЭМ!$B$39:$B$789,B$332)+'СЕТ СН'!$F$16</f>
        <v>#VALUE!</v>
      </c>
      <c r="C347" s="36" t="e">
        <f ca="1">SUMIFS(СВЦЭМ!$I$40:$I$783,СВЦЭМ!$A$40:$A$783,$A347,СВЦЭМ!$B$39:$B$789,C$332)+'СЕТ СН'!$F$16</f>
        <v>#VALUE!</v>
      </c>
      <c r="D347" s="36" t="e">
        <f ca="1">SUMIFS(СВЦЭМ!$I$40:$I$783,СВЦЭМ!$A$40:$A$783,$A347,СВЦЭМ!$B$39:$B$789,D$332)+'СЕТ СН'!$F$16</f>
        <v>#VALUE!</v>
      </c>
      <c r="E347" s="36" t="e">
        <f ca="1">SUMIFS(СВЦЭМ!$I$40:$I$783,СВЦЭМ!$A$40:$A$783,$A347,СВЦЭМ!$B$39:$B$789,E$332)+'СЕТ СН'!$F$16</f>
        <v>#VALUE!</v>
      </c>
      <c r="F347" s="36" t="e">
        <f ca="1">SUMIFS(СВЦЭМ!$I$40:$I$783,СВЦЭМ!$A$40:$A$783,$A347,СВЦЭМ!$B$39:$B$789,F$332)+'СЕТ СН'!$F$16</f>
        <v>#VALUE!</v>
      </c>
      <c r="G347" s="36" t="e">
        <f ca="1">SUMIFS(СВЦЭМ!$I$40:$I$783,СВЦЭМ!$A$40:$A$783,$A347,СВЦЭМ!$B$39:$B$789,G$332)+'СЕТ СН'!$F$16</f>
        <v>#VALUE!</v>
      </c>
      <c r="H347" s="36" t="e">
        <f ca="1">SUMIFS(СВЦЭМ!$I$40:$I$783,СВЦЭМ!$A$40:$A$783,$A347,СВЦЭМ!$B$39:$B$789,H$332)+'СЕТ СН'!$F$16</f>
        <v>#VALUE!</v>
      </c>
      <c r="I347" s="36" t="e">
        <f ca="1">SUMIFS(СВЦЭМ!$I$40:$I$783,СВЦЭМ!$A$40:$A$783,$A347,СВЦЭМ!$B$39:$B$789,I$332)+'СЕТ СН'!$F$16</f>
        <v>#VALUE!</v>
      </c>
      <c r="J347" s="36" t="e">
        <f ca="1">SUMIFS(СВЦЭМ!$I$40:$I$783,СВЦЭМ!$A$40:$A$783,$A347,СВЦЭМ!$B$39:$B$789,J$332)+'СЕТ СН'!$F$16</f>
        <v>#VALUE!</v>
      </c>
      <c r="K347" s="36" t="e">
        <f ca="1">SUMIFS(СВЦЭМ!$I$40:$I$783,СВЦЭМ!$A$40:$A$783,$A347,СВЦЭМ!$B$39:$B$789,K$332)+'СЕТ СН'!$F$16</f>
        <v>#VALUE!</v>
      </c>
      <c r="L347" s="36" t="e">
        <f ca="1">SUMIFS(СВЦЭМ!$I$40:$I$783,СВЦЭМ!$A$40:$A$783,$A347,СВЦЭМ!$B$39:$B$789,L$332)+'СЕТ СН'!$F$16</f>
        <v>#VALUE!</v>
      </c>
      <c r="M347" s="36" t="e">
        <f ca="1">SUMIFS(СВЦЭМ!$I$40:$I$783,СВЦЭМ!$A$40:$A$783,$A347,СВЦЭМ!$B$39:$B$789,M$332)+'СЕТ СН'!$F$16</f>
        <v>#VALUE!</v>
      </c>
      <c r="N347" s="36" t="e">
        <f ca="1">SUMIFS(СВЦЭМ!$I$40:$I$783,СВЦЭМ!$A$40:$A$783,$A347,СВЦЭМ!$B$39:$B$789,N$332)+'СЕТ СН'!$F$16</f>
        <v>#VALUE!</v>
      </c>
      <c r="O347" s="36" t="e">
        <f ca="1">SUMIFS(СВЦЭМ!$I$40:$I$783,СВЦЭМ!$A$40:$A$783,$A347,СВЦЭМ!$B$39:$B$789,O$332)+'СЕТ СН'!$F$16</f>
        <v>#VALUE!</v>
      </c>
      <c r="P347" s="36" t="e">
        <f ca="1">SUMIFS(СВЦЭМ!$I$40:$I$783,СВЦЭМ!$A$40:$A$783,$A347,СВЦЭМ!$B$39:$B$789,P$332)+'СЕТ СН'!$F$16</f>
        <v>#VALUE!</v>
      </c>
      <c r="Q347" s="36" t="e">
        <f ca="1">SUMIFS(СВЦЭМ!$I$40:$I$783,СВЦЭМ!$A$40:$A$783,$A347,СВЦЭМ!$B$39:$B$789,Q$332)+'СЕТ СН'!$F$16</f>
        <v>#VALUE!</v>
      </c>
      <c r="R347" s="36" t="e">
        <f ca="1">SUMIFS(СВЦЭМ!$I$40:$I$783,СВЦЭМ!$A$40:$A$783,$A347,СВЦЭМ!$B$39:$B$789,R$332)+'СЕТ СН'!$F$16</f>
        <v>#VALUE!</v>
      </c>
      <c r="S347" s="36" t="e">
        <f ca="1">SUMIFS(СВЦЭМ!$I$40:$I$783,СВЦЭМ!$A$40:$A$783,$A347,СВЦЭМ!$B$39:$B$789,S$332)+'СЕТ СН'!$F$16</f>
        <v>#VALUE!</v>
      </c>
      <c r="T347" s="36" t="e">
        <f ca="1">SUMIFS(СВЦЭМ!$I$40:$I$783,СВЦЭМ!$A$40:$A$783,$A347,СВЦЭМ!$B$39:$B$789,T$332)+'СЕТ СН'!$F$16</f>
        <v>#VALUE!</v>
      </c>
      <c r="U347" s="36" t="e">
        <f ca="1">SUMIFS(СВЦЭМ!$I$40:$I$783,СВЦЭМ!$A$40:$A$783,$A347,СВЦЭМ!$B$39:$B$789,U$332)+'СЕТ СН'!$F$16</f>
        <v>#VALUE!</v>
      </c>
      <c r="V347" s="36" t="e">
        <f ca="1">SUMIFS(СВЦЭМ!$I$40:$I$783,СВЦЭМ!$A$40:$A$783,$A347,СВЦЭМ!$B$39:$B$789,V$332)+'СЕТ СН'!$F$16</f>
        <v>#VALUE!</v>
      </c>
      <c r="W347" s="36" t="e">
        <f ca="1">SUMIFS(СВЦЭМ!$I$40:$I$783,СВЦЭМ!$A$40:$A$783,$A347,СВЦЭМ!$B$39:$B$789,W$332)+'СЕТ СН'!$F$16</f>
        <v>#VALUE!</v>
      </c>
      <c r="X347" s="36" t="e">
        <f ca="1">SUMIFS(СВЦЭМ!$I$40:$I$783,СВЦЭМ!$A$40:$A$783,$A347,СВЦЭМ!$B$39:$B$789,X$332)+'СЕТ СН'!$F$16</f>
        <v>#VALUE!</v>
      </c>
      <c r="Y347" s="36" t="e">
        <f ca="1">SUMIFS(СВЦЭМ!$I$40:$I$783,СВЦЭМ!$A$40:$A$783,$A347,СВЦЭМ!$B$39:$B$789,Y$332)+'СЕТ СН'!$F$16</f>
        <v>#VALUE!</v>
      </c>
    </row>
    <row r="348" spans="1:25" ht="15.75" hidden="1" x14ac:dyDescent="0.2">
      <c r="A348" s="35">
        <f t="shared" si="9"/>
        <v>45642</v>
      </c>
      <c r="B348" s="36" t="e">
        <f ca="1">SUMIFS(СВЦЭМ!$I$40:$I$783,СВЦЭМ!$A$40:$A$783,$A348,СВЦЭМ!$B$39:$B$789,B$332)+'СЕТ СН'!$F$16</f>
        <v>#VALUE!</v>
      </c>
      <c r="C348" s="36" t="e">
        <f ca="1">SUMIFS(СВЦЭМ!$I$40:$I$783,СВЦЭМ!$A$40:$A$783,$A348,СВЦЭМ!$B$39:$B$789,C$332)+'СЕТ СН'!$F$16</f>
        <v>#VALUE!</v>
      </c>
      <c r="D348" s="36" t="e">
        <f ca="1">SUMIFS(СВЦЭМ!$I$40:$I$783,СВЦЭМ!$A$40:$A$783,$A348,СВЦЭМ!$B$39:$B$789,D$332)+'СЕТ СН'!$F$16</f>
        <v>#VALUE!</v>
      </c>
      <c r="E348" s="36" t="e">
        <f ca="1">SUMIFS(СВЦЭМ!$I$40:$I$783,СВЦЭМ!$A$40:$A$783,$A348,СВЦЭМ!$B$39:$B$789,E$332)+'СЕТ СН'!$F$16</f>
        <v>#VALUE!</v>
      </c>
      <c r="F348" s="36" t="e">
        <f ca="1">SUMIFS(СВЦЭМ!$I$40:$I$783,СВЦЭМ!$A$40:$A$783,$A348,СВЦЭМ!$B$39:$B$789,F$332)+'СЕТ СН'!$F$16</f>
        <v>#VALUE!</v>
      </c>
      <c r="G348" s="36" t="e">
        <f ca="1">SUMIFS(СВЦЭМ!$I$40:$I$783,СВЦЭМ!$A$40:$A$783,$A348,СВЦЭМ!$B$39:$B$789,G$332)+'СЕТ СН'!$F$16</f>
        <v>#VALUE!</v>
      </c>
      <c r="H348" s="36" t="e">
        <f ca="1">SUMIFS(СВЦЭМ!$I$40:$I$783,СВЦЭМ!$A$40:$A$783,$A348,СВЦЭМ!$B$39:$B$789,H$332)+'СЕТ СН'!$F$16</f>
        <v>#VALUE!</v>
      </c>
      <c r="I348" s="36" t="e">
        <f ca="1">SUMIFS(СВЦЭМ!$I$40:$I$783,СВЦЭМ!$A$40:$A$783,$A348,СВЦЭМ!$B$39:$B$789,I$332)+'СЕТ СН'!$F$16</f>
        <v>#VALUE!</v>
      </c>
      <c r="J348" s="36" t="e">
        <f ca="1">SUMIFS(СВЦЭМ!$I$40:$I$783,СВЦЭМ!$A$40:$A$783,$A348,СВЦЭМ!$B$39:$B$789,J$332)+'СЕТ СН'!$F$16</f>
        <v>#VALUE!</v>
      </c>
      <c r="K348" s="36" t="e">
        <f ca="1">SUMIFS(СВЦЭМ!$I$40:$I$783,СВЦЭМ!$A$40:$A$783,$A348,СВЦЭМ!$B$39:$B$789,K$332)+'СЕТ СН'!$F$16</f>
        <v>#VALUE!</v>
      </c>
      <c r="L348" s="36" t="e">
        <f ca="1">SUMIFS(СВЦЭМ!$I$40:$I$783,СВЦЭМ!$A$40:$A$783,$A348,СВЦЭМ!$B$39:$B$789,L$332)+'СЕТ СН'!$F$16</f>
        <v>#VALUE!</v>
      </c>
      <c r="M348" s="36" t="e">
        <f ca="1">SUMIFS(СВЦЭМ!$I$40:$I$783,СВЦЭМ!$A$40:$A$783,$A348,СВЦЭМ!$B$39:$B$789,M$332)+'СЕТ СН'!$F$16</f>
        <v>#VALUE!</v>
      </c>
      <c r="N348" s="36" t="e">
        <f ca="1">SUMIFS(СВЦЭМ!$I$40:$I$783,СВЦЭМ!$A$40:$A$783,$A348,СВЦЭМ!$B$39:$B$789,N$332)+'СЕТ СН'!$F$16</f>
        <v>#VALUE!</v>
      </c>
      <c r="O348" s="36" t="e">
        <f ca="1">SUMIFS(СВЦЭМ!$I$40:$I$783,СВЦЭМ!$A$40:$A$783,$A348,СВЦЭМ!$B$39:$B$789,O$332)+'СЕТ СН'!$F$16</f>
        <v>#VALUE!</v>
      </c>
      <c r="P348" s="36" t="e">
        <f ca="1">SUMIFS(СВЦЭМ!$I$40:$I$783,СВЦЭМ!$A$40:$A$783,$A348,СВЦЭМ!$B$39:$B$789,P$332)+'СЕТ СН'!$F$16</f>
        <v>#VALUE!</v>
      </c>
      <c r="Q348" s="36" t="e">
        <f ca="1">SUMIFS(СВЦЭМ!$I$40:$I$783,СВЦЭМ!$A$40:$A$783,$A348,СВЦЭМ!$B$39:$B$789,Q$332)+'СЕТ СН'!$F$16</f>
        <v>#VALUE!</v>
      </c>
      <c r="R348" s="36" t="e">
        <f ca="1">SUMIFS(СВЦЭМ!$I$40:$I$783,СВЦЭМ!$A$40:$A$783,$A348,СВЦЭМ!$B$39:$B$789,R$332)+'СЕТ СН'!$F$16</f>
        <v>#VALUE!</v>
      </c>
      <c r="S348" s="36" t="e">
        <f ca="1">SUMIFS(СВЦЭМ!$I$40:$I$783,СВЦЭМ!$A$40:$A$783,$A348,СВЦЭМ!$B$39:$B$789,S$332)+'СЕТ СН'!$F$16</f>
        <v>#VALUE!</v>
      </c>
      <c r="T348" s="36" t="e">
        <f ca="1">SUMIFS(СВЦЭМ!$I$40:$I$783,СВЦЭМ!$A$40:$A$783,$A348,СВЦЭМ!$B$39:$B$789,T$332)+'СЕТ СН'!$F$16</f>
        <v>#VALUE!</v>
      </c>
      <c r="U348" s="36" t="e">
        <f ca="1">SUMIFS(СВЦЭМ!$I$40:$I$783,СВЦЭМ!$A$40:$A$783,$A348,СВЦЭМ!$B$39:$B$789,U$332)+'СЕТ СН'!$F$16</f>
        <v>#VALUE!</v>
      </c>
      <c r="V348" s="36" t="e">
        <f ca="1">SUMIFS(СВЦЭМ!$I$40:$I$783,СВЦЭМ!$A$40:$A$783,$A348,СВЦЭМ!$B$39:$B$789,V$332)+'СЕТ СН'!$F$16</f>
        <v>#VALUE!</v>
      </c>
      <c r="W348" s="36" t="e">
        <f ca="1">SUMIFS(СВЦЭМ!$I$40:$I$783,СВЦЭМ!$A$40:$A$783,$A348,СВЦЭМ!$B$39:$B$789,W$332)+'СЕТ СН'!$F$16</f>
        <v>#VALUE!</v>
      </c>
      <c r="X348" s="36" t="e">
        <f ca="1">SUMIFS(СВЦЭМ!$I$40:$I$783,СВЦЭМ!$A$40:$A$783,$A348,СВЦЭМ!$B$39:$B$789,X$332)+'СЕТ СН'!$F$16</f>
        <v>#VALUE!</v>
      </c>
      <c r="Y348" s="36" t="e">
        <f ca="1">SUMIFS(СВЦЭМ!$I$40:$I$783,СВЦЭМ!$A$40:$A$783,$A348,СВЦЭМ!$B$39:$B$789,Y$332)+'СЕТ СН'!$F$16</f>
        <v>#VALUE!</v>
      </c>
    </row>
    <row r="349" spans="1:25" ht="15.75" hidden="1" x14ac:dyDescent="0.2">
      <c r="A349" s="35">
        <f t="shared" si="9"/>
        <v>45643</v>
      </c>
      <c r="B349" s="36" t="e">
        <f ca="1">SUMIFS(СВЦЭМ!$I$40:$I$783,СВЦЭМ!$A$40:$A$783,$A349,СВЦЭМ!$B$39:$B$789,B$332)+'СЕТ СН'!$F$16</f>
        <v>#VALUE!</v>
      </c>
      <c r="C349" s="36" t="e">
        <f ca="1">SUMIFS(СВЦЭМ!$I$40:$I$783,СВЦЭМ!$A$40:$A$783,$A349,СВЦЭМ!$B$39:$B$789,C$332)+'СЕТ СН'!$F$16</f>
        <v>#VALUE!</v>
      </c>
      <c r="D349" s="36" t="e">
        <f ca="1">SUMIFS(СВЦЭМ!$I$40:$I$783,СВЦЭМ!$A$40:$A$783,$A349,СВЦЭМ!$B$39:$B$789,D$332)+'СЕТ СН'!$F$16</f>
        <v>#VALUE!</v>
      </c>
      <c r="E349" s="36" t="e">
        <f ca="1">SUMIFS(СВЦЭМ!$I$40:$I$783,СВЦЭМ!$A$40:$A$783,$A349,СВЦЭМ!$B$39:$B$789,E$332)+'СЕТ СН'!$F$16</f>
        <v>#VALUE!</v>
      </c>
      <c r="F349" s="36" t="e">
        <f ca="1">SUMIFS(СВЦЭМ!$I$40:$I$783,СВЦЭМ!$A$40:$A$783,$A349,СВЦЭМ!$B$39:$B$789,F$332)+'СЕТ СН'!$F$16</f>
        <v>#VALUE!</v>
      </c>
      <c r="G349" s="36" t="e">
        <f ca="1">SUMIFS(СВЦЭМ!$I$40:$I$783,СВЦЭМ!$A$40:$A$783,$A349,СВЦЭМ!$B$39:$B$789,G$332)+'СЕТ СН'!$F$16</f>
        <v>#VALUE!</v>
      </c>
      <c r="H349" s="36" t="e">
        <f ca="1">SUMIFS(СВЦЭМ!$I$40:$I$783,СВЦЭМ!$A$40:$A$783,$A349,СВЦЭМ!$B$39:$B$789,H$332)+'СЕТ СН'!$F$16</f>
        <v>#VALUE!</v>
      </c>
      <c r="I349" s="36" t="e">
        <f ca="1">SUMIFS(СВЦЭМ!$I$40:$I$783,СВЦЭМ!$A$40:$A$783,$A349,СВЦЭМ!$B$39:$B$789,I$332)+'СЕТ СН'!$F$16</f>
        <v>#VALUE!</v>
      </c>
      <c r="J349" s="36" t="e">
        <f ca="1">SUMIFS(СВЦЭМ!$I$40:$I$783,СВЦЭМ!$A$40:$A$783,$A349,СВЦЭМ!$B$39:$B$789,J$332)+'СЕТ СН'!$F$16</f>
        <v>#VALUE!</v>
      </c>
      <c r="K349" s="36" t="e">
        <f ca="1">SUMIFS(СВЦЭМ!$I$40:$I$783,СВЦЭМ!$A$40:$A$783,$A349,СВЦЭМ!$B$39:$B$789,K$332)+'СЕТ СН'!$F$16</f>
        <v>#VALUE!</v>
      </c>
      <c r="L349" s="36" t="e">
        <f ca="1">SUMIFS(СВЦЭМ!$I$40:$I$783,СВЦЭМ!$A$40:$A$783,$A349,СВЦЭМ!$B$39:$B$789,L$332)+'СЕТ СН'!$F$16</f>
        <v>#VALUE!</v>
      </c>
      <c r="M349" s="36" t="e">
        <f ca="1">SUMIFS(СВЦЭМ!$I$40:$I$783,СВЦЭМ!$A$40:$A$783,$A349,СВЦЭМ!$B$39:$B$789,M$332)+'СЕТ СН'!$F$16</f>
        <v>#VALUE!</v>
      </c>
      <c r="N349" s="36" t="e">
        <f ca="1">SUMIFS(СВЦЭМ!$I$40:$I$783,СВЦЭМ!$A$40:$A$783,$A349,СВЦЭМ!$B$39:$B$789,N$332)+'СЕТ СН'!$F$16</f>
        <v>#VALUE!</v>
      </c>
      <c r="O349" s="36" t="e">
        <f ca="1">SUMIFS(СВЦЭМ!$I$40:$I$783,СВЦЭМ!$A$40:$A$783,$A349,СВЦЭМ!$B$39:$B$789,O$332)+'СЕТ СН'!$F$16</f>
        <v>#VALUE!</v>
      </c>
      <c r="P349" s="36" t="e">
        <f ca="1">SUMIFS(СВЦЭМ!$I$40:$I$783,СВЦЭМ!$A$40:$A$783,$A349,СВЦЭМ!$B$39:$B$789,P$332)+'СЕТ СН'!$F$16</f>
        <v>#VALUE!</v>
      </c>
      <c r="Q349" s="36" t="e">
        <f ca="1">SUMIFS(СВЦЭМ!$I$40:$I$783,СВЦЭМ!$A$40:$A$783,$A349,СВЦЭМ!$B$39:$B$789,Q$332)+'СЕТ СН'!$F$16</f>
        <v>#VALUE!</v>
      </c>
      <c r="R349" s="36" t="e">
        <f ca="1">SUMIFS(СВЦЭМ!$I$40:$I$783,СВЦЭМ!$A$40:$A$783,$A349,СВЦЭМ!$B$39:$B$789,R$332)+'СЕТ СН'!$F$16</f>
        <v>#VALUE!</v>
      </c>
      <c r="S349" s="36" t="e">
        <f ca="1">SUMIFS(СВЦЭМ!$I$40:$I$783,СВЦЭМ!$A$40:$A$783,$A349,СВЦЭМ!$B$39:$B$789,S$332)+'СЕТ СН'!$F$16</f>
        <v>#VALUE!</v>
      </c>
      <c r="T349" s="36" t="e">
        <f ca="1">SUMIFS(СВЦЭМ!$I$40:$I$783,СВЦЭМ!$A$40:$A$783,$A349,СВЦЭМ!$B$39:$B$789,T$332)+'СЕТ СН'!$F$16</f>
        <v>#VALUE!</v>
      </c>
      <c r="U349" s="36" t="e">
        <f ca="1">SUMIFS(СВЦЭМ!$I$40:$I$783,СВЦЭМ!$A$40:$A$783,$A349,СВЦЭМ!$B$39:$B$789,U$332)+'СЕТ СН'!$F$16</f>
        <v>#VALUE!</v>
      </c>
      <c r="V349" s="36" t="e">
        <f ca="1">SUMIFS(СВЦЭМ!$I$40:$I$783,СВЦЭМ!$A$40:$A$783,$A349,СВЦЭМ!$B$39:$B$789,V$332)+'СЕТ СН'!$F$16</f>
        <v>#VALUE!</v>
      </c>
      <c r="W349" s="36" t="e">
        <f ca="1">SUMIFS(СВЦЭМ!$I$40:$I$783,СВЦЭМ!$A$40:$A$783,$A349,СВЦЭМ!$B$39:$B$789,W$332)+'СЕТ СН'!$F$16</f>
        <v>#VALUE!</v>
      </c>
      <c r="X349" s="36" t="e">
        <f ca="1">SUMIFS(СВЦЭМ!$I$40:$I$783,СВЦЭМ!$A$40:$A$783,$A349,СВЦЭМ!$B$39:$B$789,X$332)+'СЕТ СН'!$F$16</f>
        <v>#VALUE!</v>
      </c>
      <c r="Y349" s="36" t="e">
        <f ca="1">SUMIFS(СВЦЭМ!$I$40:$I$783,СВЦЭМ!$A$40:$A$783,$A349,СВЦЭМ!$B$39:$B$789,Y$332)+'СЕТ СН'!$F$16</f>
        <v>#VALUE!</v>
      </c>
    </row>
    <row r="350" spans="1:25" ht="15.75" hidden="1" x14ac:dyDescent="0.2">
      <c r="A350" s="35">
        <f t="shared" si="9"/>
        <v>45644</v>
      </c>
      <c r="B350" s="36" t="e">
        <f ca="1">SUMIFS(СВЦЭМ!$I$40:$I$783,СВЦЭМ!$A$40:$A$783,$A350,СВЦЭМ!$B$39:$B$789,B$332)+'СЕТ СН'!$F$16</f>
        <v>#VALUE!</v>
      </c>
      <c r="C350" s="36" t="e">
        <f ca="1">SUMIFS(СВЦЭМ!$I$40:$I$783,СВЦЭМ!$A$40:$A$783,$A350,СВЦЭМ!$B$39:$B$789,C$332)+'СЕТ СН'!$F$16</f>
        <v>#VALUE!</v>
      </c>
      <c r="D350" s="36" t="e">
        <f ca="1">SUMIFS(СВЦЭМ!$I$40:$I$783,СВЦЭМ!$A$40:$A$783,$A350,СВЦЭМ!$B$39:$B$789,D$332)+'СЕТ СН'!$F$16</f>
        <v>#VALUE!</v>
      </c>
      <c r="E350" s="36" t="e">
        <f ca="1">SUMIFS(СВЦЭМ!$I$40:$I$783,СВЦЭМ!$A$40:$A$783,$A350,СВЦЭМ!$B$39:$B$789,E$332)+'СЕТ СН'!$F$16</f>
        <v>#VALUE!</v>
      </c>
      <c r="F350" s="36" t="e">
        <f ca="1">SUMIFS(СВЦЭМ!$I$40:$I$783,СВЦЭМ!$A$40:$A$783,$A350,СВЦЭМ!$B$39:$B$789,F$332)+'СЕТ СН'!$F$16</f>
        <v>#VALUE!</v>
      </c>
      <c r="G350" s="36" t="e">
        <f ca="1">SUMIFS(СВЦЭМ!$I$40:$I$783,СВЦЭМ!$A$40:$A$783,$A350,СВЦЭМ!$B$39:$B$789,G$332)+'СЕТ СН'!$F$16</f>
        <v>#VALUE!</v>
      </c>
      <c r="H350" s="36" t="e">
        <f ca="1">SUMIFS(СВЦЭМ!$I$40:$I$783,СВЦЭМ!$A$40:$A$783,$A350,СВЦЭМ!$B$39:$B$789,H$332)+'СЕТ СН'!$F$16</f>
        <v>#VALUE!</v>
      </c>
      <c r="I350" s="36" t="e">
        <f ca="1">SUMIFS(СВЦЭМ!$I$40:$I$783,СВЦЭМ!$A$40:$A$783,$A350,СВЦЭМ!$B$39:$B$789,I$332)+'СЕТ СН'!$F$16</f>
        <v>#VALUE!</v>
      </c>
      <c r="J350" s="36" t="e">
        <f ca="1">SUMIFS(СВЦЭМ!$I$40:$I$783,СВЦЭМ!$A$40:$A$783,$A350,СВЦЭМ!$B$39:$B$789,J$332)+'СЕТ СН'!$F$16</f>
        <v>#VALUE!</v>
      </c>
      <c r="K350" s="36" t="e">
        <f ca="1">SUMIFS(СВЦЭМ!$I$40:$I$783,СВЦЭМ!$A$40:$A$783,$A350,СВЦЭМ!$B$39:$B$789,K$332)+'СЕТ СН'!$F$16</f>
        <v>#VALUE!</v>
      </c>
      <c r="L350" s="36" t="e">
        <f ca="1">SUMIFS(СВЦЭМ!$I$40:$I$783,СВЦЭМ!$A$40:$A$783,$A350,СВЦЭМ!$B$39:$B$789,L$332)+'СЕТ СН'!$F$16</f>
        <v>#VALUE!</v>
      </c>
      <c r="M350" s="36" t="e">
        <f ca="1">SUMIFS(СВЦЭМ!$I$40:$I$783,СВЦЭМ!$A$40:$A$783,$A350,СВЦЭМ!$B$39:$B$789,M$332)+'СЕТ СН'!$F$16</f>
        <v>#VALUE!</v>
      </c>
      <c r="N350" s="36" t="e">
        <f ca="1">SUMIFS(СВЦЭМ!$I$40:$I$783,СВЦЭМ!$A$40:$A$783,$A350,СВЦЭМ!$B$39:$B$789,N$332)+'СЕТ СН'!$F$16</f>
        <v>#VALUE!</v>
      </c>
      <c r="O350" s="36" t="e">
        <f ca="1">SUMIFS(СВЦЭМ!$I$40:$I$783,СВЦЭМ!$A$40:$A$783,$A350,СВЦЭМ!$B$39:$B$789,O$332)+'СЕТ СН'!$F$16</f>
        <v>#VALUE!</v>
      </c>
      <c r="P350" s="36" t="e">
        <f ca="1">SUMIFS(СВЦЭМ!$I$40:$I$783,СВЦЭМ!$A$40:$A$783,$A350,СВЦЭМ!$B$39:$B$789,P$332)+'СЕТ СН'!$F$16</f>
        <v>#VALUE!</v>
      </c>
      <c r="Q350" s="36" t="e">
        <f ca="1">SUMIFS(СВЦЭМ!$I$40:$I$783,СВЦЭМ!$A$40:$A$783,$A350,СВЦЭМ!$B$39:$B$789,Q$332)+'СЕТ СН'!$F$16</f>
        <v>#VALUE!</v>
      </c>
      <c r="R350" s="36" t="e">
        <f ca="1">SUMIFS(СВЦЭМ!$I$40:$I$783,СВЦЭМ!$A$40:$A$783,$A350,СВЦЭМ!$B$39:$B$789,R$332)+'СЕТ СН'!$F$16</f>
        <v>#VALUE!</v>
      </c>
      <c r="S350" s="36" t="e">
        <f ca="1">SUMIFS(СВЦЭМ!$I$40:$I$783,СВЦЭМ!$A$40:$A$783,$A350,СВЦЭМ!$B$39:$B$789,S$332)+'СЕТ СН'!$F$16</f>
        <v>#VALUE!</v>
      </c>
      <c r="T350" s="36" t="e">
        <f ca="1">SUMIFS(СВЦЭМ!$I$40:$I$783,СВЦЭМ!$A$40:$A$783,$A350,СВЦЭМ!$B$39:$B$789,T$332)+'СЕТ СН'!$F$16</f>
        <v>#VALUE!</v>
      </c>
      <c r="U350" s="36" t="e">
        <f ca="1">SUMIFS(СВЦЭМ!$I$40:$I$783,СВЦЭМ!$A$40:$A$783,$A350,СВЦЭМ!$B$39:$B$789,U$332)+'СЕТ СН'!$F$16</f>
        <v>#VALUE!</v>
      </c>
      <c r="V350" s="36" t="e">
        <f ca="1">SUMIFS(СВЦЭМ!$I$40:$I$783,СВЦЭМ!$A$40:$A$783,$A350,СВЦЭМ!$B$39:$B$789,V$332)+'СЕТ СН'!$F$16</f>
        <v>#VALUE!</v>
      </c>
      <c r="W350" s="36" t="e">
        <f ca="1">SUMIFS(СВЦЭМ!$I$40:$I$783,СВЦЭМ!$A$40:$A$783,$A350,СВЦЭМ!$B$39:$B$789,W$332)+'СЕТ СН'!$F$16</f>
        <v>#VALUE!</v>
      </c>
      <c r="X350" s="36" t="e">
        <f ca="1">SUMIFS(СВЦЭМ!$I$40:$I$783,СВЦЭМ!$A$40:$A$783,$A350,СВЦЭМ!$B$39:$B$789,X$332)+'СЕТ СН'!$F$16</f>
        <v>#VALUE!</v>
      </c>
      <c r="Y350" s="36" t="e">
        <f ca="1">SUMIFS(СВЦЭМ!$I$40:$I$783,СВЦЭМ!$A$40:$A$783,$A350,СВЦЭМ!$B$39:$B$789,Y$332)+'СЕТ СН'!$F$16</f>
        <v>#VALUE!</v>
      </c>
    </row>
    <row r="351" spans="1:25" ht="15.75" hidden="1" x14ac:dyDescent="0.2">
      <c r="A351" s="35">
        <f t="shared" si="9"/>
        <v>45645</v>
      </c>
      <c r="B351" s="36" t="e">
        <f ca="1">SUMIFS(СВЦЭМ!$I$40:$I$783,СВЦЭМ!$A$40:$A$783,$A351,СВЦЭМ!$B$39:$B$789,B$332)+'СЕТ СН'!$F$16</f>
        <v>#VALUE!</v>
      </c>
      <c r="C351" s="36" t="e">
        <f ca="1">SUMIFS(СВЦЭМ!$I$40:$I$783,СВЦЭМ!$A$40:$A$783,$A351,СВЦЭМ!$B$39:$B$789,C$332)+'СЕТ СН'!$F$16</f>
        <v>#VALUE!</v>
      </c>
      <c r="D351" s="36" t="e">
        <f ca="1">SUMIFS(СВЦЭМ!$I$40:$I$783,СВЦЭМ!$A$40:$A$783,$A351,СВЦЭМ!$B$39:$B$789,D$332)+'СЕТ СН'!$F$16</f>
        <v>#VALUE!</v>
      </c>
      <c r="E351" s="36" t="e">
        <f ca="1">SUMIFS(СВЦЭМ!$I$40:$I$783,СВЦЭМ!$A$40:$A$783,$A351,СВЦЭМ!$B$39:$B$789,E$332)+'СЕТ СН'!$F$16</f>
        <v>#VALUE!</v>
      </c>
      <c r="F351" s="36" t="e">
        <f ca="1">SUMIFS(СВЦЭМ!$I$40:$I$783,СВЦЭМ!$A$40:$A$783,$A351,СВЦЭМ!$B$39:$B$789,F$332)+'СЕТ СН'!$F$16</f>
        <v>#VALUE!</v>
      </c>
      <c r="G351" s="36" t="e">
        <f ca="1">SUMIFS(СВЦЭМ!$I$40:$I$783,СВЦЭМ!$A$40:$A$783,$A351,СВЦЭМ!$B$39:$B$789,G$332)+'СЕТ СН'!$F$16</f>
        <v>#VALUE!</v>
      </c>
      <c r="H351" s="36" t="e">
        <f ca="1">SUMIFS(СВЦЭМ!$I$40:$I$783,СВЦЭМ!$A$40:$A$783,$A351,СВЦЭМ!$B$39:$B$789,H$332)+'СЕТ СН'!$F$16</f>
        <v>#VALUE!</v>
      </c>
      <c r="I351" s="36" t="e">
        <f ca="1">SUMIFS(СВЦЭМ!$I$40:$I$783,СВЦЭМ!$A$40:$A$783,$A351,СВЦЭМ!$B$39:$B$789,I$332)+'СЕТ СН'!$F$16</f>
        <v>#VALUE!</v>
      </c>
      <c r="J351" s="36" t="e">
        <f ca="1">SUMIFS(СВЦЭМ!$I$40:$I$783,СВЦЭМ!$A$40:$A$783,$A351,СВЦЭМ!$B$39:$B$789,J$332)+'СЕТ СН'!$F$16</f>
        <v>#VALUE!</v>
      </c>
      <c r="K351" s="36" t="e">
        <f ca="1">SUMIFS(СВЦЭМ!$I$40:$I$783,СВЦЭМ!$A$40:$A$783,$A351,СВЦЭМ!$B$39:$B$789,K$332)+'СЕТ СН'!$F$16</f>
        <v>#VALUE!</v>
      </c>
      <c r="L351" s="36" t="e">
        <f ca="1">SUMIFS(СВЦЭМ!$I$40:$I$783,СВЦЭМ!$A$40:$A$783,$A351,СВЦЭМ!$B$39:$B$789,L$332)+'СЕТ СН'!$F$16</f>
        <v>#VALUE!</v>
      </c>
      <c r="M351" s="36" t="e">
        <f ca="1">SUMIFS(СВЦЭМ!$I$40:$I$783,СВЦЭМ!$A$40:$A$783,$A351,СВЦЭМ!$B$39:$B$789,M$332)+'СЕТ СН'!$F$16</f>
        <v>#VALUE!</v>
      </c>
      <c r="N351" s="36" t="e">
        <f ca="1">SUMIFS(СВЦЭМ!$I$40:$I$783,СВЦЭМ!$A$40:$A$783,$A351,СВЦЭМ!$B$39:$B$789,N$332)+'СЕТ СН'!$F$16</f>
        <v>#VALUE!</v>
      </c>
      <c r="O351" s="36" t="e">
        <f ca="1">SUMIFS(СВЦЭМ!$I$40:$I$783,СВЦЭМ!$A$40:$A$783,$A351,СВЦЭМ!$B$39:$B$789,O$332)+'СЕТ СН'!$F$16</f>
        <v>#VALUE!</v>
      </c>
      <c r="P351" s="36" t="e">
        <f ca="1">SUMIFS(СВЦЭМ!$I$40:$I$783,СВЦЭМ!$A$40:$A$783,$A351,СВЦЭМ!$B$39:$B$789,P$332)+'СЕТ СН'!$F$16</f>
        <v>#VALUE!</v>
      </c>
      <c r="Q351" s="36" t="e">
        <f ca="1">SUMIFS(СВЦЭМ!$I$40:$I$783,СВЦЭМ!$A$40:$A$783,$A351,СВЦЭМ!$B$39:$B$789,Q$332)+'СЕТ СН'!$F$16</f>
        <v>#VALUE!</v>
      </c>
      <c r="R351" s="36" t="e">
        <f ca="1">SUMIFS(СВЦЭМ!$I$40:$I$783,СВЦЭМ!$A$40:$A$783,$A351,СВЦЭМ!$B$39:$B$789,R$332)+'СЕТ СН'!$F$16</f>
        <v>#VALUE!</v>
      </c>
      <c r="S351" s="36" t="e">
        <f ca="1">SUMIFS(СВЦЭМ!$I$40:$I$783,СВЦЭМ!$A$40:$A$783,$A351,СВЦЭМ!$B$39:$B$789,S$332)+'СЕТ СН'!$F$16</f>
        <v>#VALUE!</v>
      </c>
      <c r="T351" s="36" t="e">
        <f ca="1">SUMIFS(СВЦЭМ!$I$40:$I$783,СВЦЭМ!$A$40:$A$783,$A351,СВЦЭМ!$B$39:$B$789,T$332)+'СЕТ СН'!$F$16</f>
        <v>#VALUE!</v>
      </c>
      <c r="U351" s="36" t="e">
        <f ca="1">SUMIFS(СВЦЭМ!$I$40:$I$783,СВЦЭМ!$A$40:$A$783,$A351,СВЦЭМ!$B$39:$B$789,U$332)+'СЕТ СН'!$F$16</f>
        <v>#VALUE!</v>
      </c>
      <c r="V351" s="36" t="e">
        <f ca="1">SUMIFS(СВЦЭМ!$I$40:$I$783,СВЦЭМ!$A$40:$A$783,$A351,СВЦЭМ!$B$39:$B$789,V$332)+'СЕТ СН'!$F$16</f>
        <v>#VALUE!</v>
      </c>
      <c r="W351" s="36" t="e">
        <f ca="1">SUMIFS(СВЦЭМ!$I$40:$I$783,СВЦЭМ!$A$40:$A$783,$A351,СВЦЭМ!$B$39:$B$789,W$332)+'СЕТ СН'!$F$16</f>
        <v>#VALUE!</v>
      </c>
      <c r="X351" s="36" t="e">
        <f ca="1">SUMIFS(СВЦЭМ!$I$40:$I$783,СВЦЭМ!$A$40:$A$783,$A351,СВЦЭМ!$B$39:$B$789,X$332)+'СЕТ СН'!$F$16</f>
        <v>#VALUE!</v>
      </c>
      <c r="Y351" s="36" t="e">
        <f ca="1">SUMIFS(СВЦЭМ!$I$40:$I$783,СВЦЭМ!$A$40:$A$783,$A351,СВЦЭМ!$B$39:$B$789,Y$332)+'СЕТ СН'!$F$16</f>
        <v>#VALUE!</v>
      </c>
    </row>
    <row r="352" spans="1:25" ht="15.75" hidden="1" x14ac:dyDescent="0.2">
      <c r="A352" s="35">
        <f t="shared" si="9"/>
        <v>45646</v>
      </c>
      <c r="B352" s="36" t="e">
        <f ca="1">SUMIFS(СВЦЭМ!$I$40:$I$783,СВЦЭМ!$A$40:$A$783,$A352,СВЦЭМ!$B$39:$B$789,B$332)+'СЕТ СН'!$F$16</f>
        <v>#VALUE!</v>
      </c>
      <c r="C352" s="36" t="e">
        <f ca="1">SUMIFS(СВЦЭМ!$I$40:$I$783,СВЦЭМ!$A$40:$A$783,$A352,СВЦЭМ!$B$39:$B$789,C$332)+'СЕТ СН'!$F$16</f>
        <v>#VALUE!</v>
      </c>
      <c r="D352" s="36" t="e">
        <f ca="1">SUMIFS(СВЦЭМ!$I$40:$I$783,СВЦЭМ!$A$40:$A$783,$A352,СВЦЭМ!$B$39:$B$789,D$332)+'СЕТ СН'!$F$16</f>
        <v>#VALUE!</v>
      </c>
      <c r="E352" s="36" t="e">
        <f ca="1">SUMIFS(СВЦЭМ!$I$40:$I$783,СВЦЭМ!$A$40:$A$783,$A352,СВЦЭМ!$B$39:$B$789,E$332)+'СЕТ СН'!$F$16</f>
        <v>#VALUE!</v>
      </c>
      <c r="F352" s="36" t="e">
        <f ca="1">SUMIFS(СВЦЭМ!$I$40:$I$783,СВЦЭМ!$A$40:$A$783,$A352,СВЦЭМ!$B$39:$B$789,F$332)+'СЕТ СН'!$F$16</f>
        <v>#VALUE!</v>
      </c>
      <c r="G352" s="36" t="e">
        <f ca="1">SUMIFS(СВЦЭМ!$I$40:$I$783,СВЦЭМ!$A$40:$A$783,$A352,СВЦЭМ!$B$39:$B$789,G$332)+'СЕТ СН'!$F$16</f>
        <v>#VALUE!</v>
      </c>
      <c r="H352" s="36" t="e">
        <f ca="1">SUMIFS(СВЦЭМ!$I$40:$I$783,СВЦЭМ!$A$40:$A$783,$A352,СВЦЭМ!$B$39:$B$789,H$332)+'СЕТ СН'!$F$16</f>
        <v>#VALUE!</v>
      </c>
      <c r="I352" s="36" t="e">
        <f ca="1">SUMIFS(СВЦЭМ!$I$40:$I$783,СВЦЭМ!$A$40:$A$783,$A352,СВЦЭМ!$B$39:$B$789,I$332)+'СЕТ СН'!$F$16</f>
        <v>#VALUE!</v>
      </c>
      <c r="J352" s="36" t="e">
        <f ca="1">SUMIFS(СВЦЭМ!$I$40:$I$783,СВЦЭМ!$A$40:$A$783,$A352,СВЦЭМ!$B$39:$B$789,J$332)+'СЕТ СН'!$F$16</f>
        <v>#VALUE!</v>
      </c>
      <c r="K352" s="36" t="e">
        <f ca="1">SUMIFS(СВЦЭМ!$I$40:$I$783,СВЦЭМ!$A$40:$A$783,$A352,СВЦЭМ!$B$39:$B$789,K$332)+'СЕТ СН'!$F$16</f>
        <v>#VALUE!</v>
      </c>
      <c r="L352" s="36" t="e">
        <f ca="1">SUMIFS(СВЦЭМ!$I$40:$I$783,СВЦЭМ!$A$40:$A$783,$A352,СВЦЭМ!$B$39:$B$789,L$332)+'СЕТ СН'!$F$16</f>
        <v>#VALUE!</v>
      </c>
      <c r="M352" s="36" t="e">
        <f ca="1">SUMIFS(СВЦЭМ!$I$40:$I$783,СВЦЭМ!$A$40:$A$783,$A352,СВЦЭМ!$B$39:$B$789,M$332)+'СЕТ СН'!$F$16</f>
        <v>#VALUE!</v>
      </c>
      <c r="N352" s="36" t="e">
        <f ca="1">SUMIFS(СВЦЭМ!$I$40:$I$783,СВЦЭМ!$A$40:$A$783,$A352,СВЦЭМ!$B$39:$B$789,N$332)+'СЕТ СН'!$F$16</f>
        <v>#VALUE!</v>
      </c>
      <c r="O352" s="36" t="e">
        <f ca="1">SUMIFS(СВЦЭМ!$I$40:$I$783,СВЦЭМ!$A$40:$A$783,$A352,СВЦЭМ!$B$39:$B$789,O$332)+'СЕТ СН'!$F$16</f>
        <v>#VALUE!</v>
      </c>
      <c r="P352" s="36" t="e">
        <f ca="1">SUMIFS(СВЦЭМ!$I$40:$I$783,СВЦЭМ!$A$40:$A$783,$A352,СВЦЭМ!$B$39:$B$789,P$332)+'СЕТ СН'!$F$16</f>
        <v>#VALUE!</v>
      </c>
      <c r="Q352" s="36" t="e">
        <f ca="1">SUMIFS(СВЦЭМ!$I$40:$I$783,СВЦЭМ!$A$40:$A$783,$A352,СВЦЭМ!$B$39:$B$789,Q$332)+'СЕТ СН'!$F$16</f>
        <v>#VALUE!</v>
      </c>
      <c r="R352" s="36" t="e">
        <f ca="1">SUMIFS(СВЦЭМ!$I$40:$I$783,СВЦЭМ!$A$40:$A$783,$A352,СВЦЭМ!$B$39:$B$789,R$332)+'СЕТ СН'!$F$16</f>
        <v>#VALUE!</v>
      </c>
      <c r="S352" s="36" t="e">
        <f ca="1">SUMIFS(СВЦЭМ!$I$40:$I$783,СВЦЭМ!$A$40:$A$783,$A352,СВЦЭМ!$B$39:$B$789,S$332)+'СЕТ СН'!$F$16</f>
        <v>#VALUE!</v>
      </c>
      <c r="T352" s="36" t="e">
        <f ca="1">SUMIFS(СВЦЭМ!$I$40:$I$783,СВЦЭМ!$A$40:$A$783,$A352,СВЦЭМ!$B$39:$B$789,T$332)+'СЕТ СН'!$F$16</f>
        <v>#VALUE!</v>
      </c>
      <c r="U352" s="36" t="e">
        <f ca="1">SUMIFS(СВЦЭМ!$I$40:$I$783,СВЦЭМ!$A$40:$A$783,$A352,СВЦЭМ!$B$39:$B$789,U$332)+'СЕТ СН'!$F$16</f>
        <v>#VALUE!</v>
      </c>
      <c r="V352" s="36" t="e">
        <f ca="1">SUMIFS(СВЦЭМ!$I$40:$I$783,СВЦЭМ!$A$40:$A$783,$A352,СВЦЭМ!$B$39:$B$789,V$332)+'СЕТ СН'!$F$16</f>
        <v>#VALUE!</v>
      </c>
      <c r="W352" s="36" t="e">
        <f ca="1">SUMIFS(СВЦЭМ!$I$40:$I$783,СВЦЭМ!$A$40:$A$783,$A352,СВЦЭМ!$B$39:$B$789,W$332)+'СЕТ СН'!$F$16</f>
        <v>#VALUE!</v>
      </c>
      <c r="X352" s="36" t="e">
        <f ca="1">SUMIFS(СВЦЭМ!$I$40:$I$783,СВЦЭМ!$A$40:$A$783,$A352,СВЦЭМ!$B$39:$B$789,X$332)+'СЕТ СН'!$F$16</f>
        <v>#VALUE!</v>
      </c>
      <c r="Y352" s="36" t="e">
        <f ca="1">SUMIFS(СВЦЭМ!$I$40:$I$783,СВЦЭМ!$A$40:$A$783,$A352,СВЦЭМ!$B$39:$B$789,Y$332)+'СЕТ СН'!$F$16</f>
        <v>#VALUE!</v>
      </c>
    </row>
    <row r="353" spans="1:27" ht="15.75" hidden="1" x14ac:dyDescent="0.2">
      <c r="A353" s="35">
        <f t="shared" si="9"/>
        <v>45647</v>
      </c>
      <c r="B353" s="36" t="e">
        <f ca="1">SUMIFS(СВЦЭМ!$I$40:$I$783,СВЦЭМ!$A$40:$A$783,$A353,СВЦЭМ!$B$39:$B$789,B$332)+'СЕТ СН'!$F$16</f>
        <v>#VALUE!</v>
      </c>
      <c r="C353" s="36" t="e">
        <f ca="1">SUMIFS(СВЦЭМ!$I$40:$I$783,СВЦЭМ!$A$40:$A$783,$A353,СВЦЭМ!$B$39:$B$789,C$332)+'СЕТ СН'!$F$16</f>
        <v>#VALUE!</v>
      </c>
      <c r="D353" s="36" t="e">
        <f ca="1">SUMIFS(СВЦЭМ!$I$40:$I$783,СВЦЭМ!$A$40:$A$783,$A353,СВЦЭМ!$B$39:$B$789,D$332)+'СЕТ СН'!$F$16</f>
        <v>#VALUE!</v>
      </c>
      <c r="E353" s="36" t="e">
        <f ca="1">SUMIFS(СВЦЭМ!$I$40:$I$783,СВЦЭМ!$A$40:$A$783,$A353,СВЦЭМ!$B$39:$B$789,E$332)+'СЕТ СН'!$F$16</f>
        <v>#VALUE!</v>
      </c>
      <c r="F353" s="36" t="e">
        <f ca="1">SUMIFS(СВЦЭМ!$I$40:$I$783,СВЦЭМ!$A$40:$A$783,$A353,СВЦЭМ!$B$39:$B$789,F$332)+'СЕТ СН'!$F$16</f>
        <v>#VALUE!</v>
      </c>
      <c r="G353" s="36" t="e">
        <f ca="1">SUMIFS(СВЦЭМ!$I$40:$I$783,СВЦЭМ!$A$40:$A$783,$A353,СВЦЭМ!$B$39:$B$789,G$332)+'СЕТ СН'!$F$16</f>
        <v>#VALUE!</v>
      </c>
      <c r="H353" s="36" t="e">
        <f ca="1">SUMIFS(СВЦЭМ!$I$40:$I$783,СВЦЭМ!$A$40:$A$783,$A353,СВЦЭМ!$B$39:$B$789,H$332)+'СЕТ СН'!$F$16</f>
        <v>#VALUE!</v>
      </c>
      <c r="I353" s="36" t="e">
        <f ca="1">SUMIFS(СВЦЭМ!$I$40:$I$783,СВЦЭМ!$A$40:$A$783,$A353,СВЦЭМ!$B$39:$B$789,I$332)+'СЕТ СН'!$F$16</f>
        <v>#VALUE!</v>
      </c>
      <c r="J353" s="36" t="e">
        <f ca="1">SUMIFS(СВЦЭМ!$I$40:$I$783,СВЦЭМ!$A$40:$A$783,$A353,СВЦЭМ!$B$39:$B$789,J$332)+'СЕТ СН'!$F$16</f>
        <v>#VALUE!</v>
      </c>
      <c r="K353" s="36" t="e">
        <f ca="1">SUMIFS(СВЦЭМ!$I$40:$I$783,СВЦЭМ!$A$40:$A$783,$A353,СВЦЭМ!$B$39:$B$789,K$332)+'СЕТ СН'!$F$16</f>
        <v>#VALUE!</v>
      </c>
      <c r="L353" s="36" t="e">
        <f ca="1">SUMIFS(СВЦЭМ!$I$40:$I$783,СВЦЭМ!$A$40:$A$783,$A353,СВЦЭМ!$B$39:$B$789,L$332)+'СЕТ СН'!$F$16</f>
        <v>#VALUE!</v>
      </c>
      <c r="M353" s="36" t="e">
        <f ca="1">SUMIFS(СВЦЭМ!$I$40:$I$783,СВЦЭМ!$A$40:$A$783,$A353,СВЦЭМ!$B$39:$B$789,M$332)+'СЕТ СН'!$F$16</f>
        <v>#VALUE!</v>
      </c>
      <c r="N353" s="36" t="e">
        <f ca="1">SUMIFS(СВЦЭМ!$I$40:$I$783,СВЦЭМ!$A$40:$A$783,$A353,СВЦЭМ!$B$39:$B$789,N$332)+'СЕТ СН'!$F$16</f>
        <v>#VALUE!</v>
      </c>
      <c r="O353" s="36" t="e">
        <f ca="1">SUMIFS(СВЦЭМ!$I$40:$I$783,СВЦЭМ!$A$40:$A$783,$A353,СВЦЭМ!$B$39:$B$789,O$332)+'СЕТ СН'!$F$16</f>
        <v>#VALUE!</v>
      </c>
      <c r="P353" s="36" t="e">
        <f ca="1">SUMIFS(СВЦЭМ!$I$40:$I$783,СВЦЭМ!$A$40:$A$783,$A353,СВЦЭМ!$B$39:$B$789,P$332)+'СЕТ СН'!$F$16</f>
        <v>#VALUE!</v>
      </c>
      <c r="Q353" s="36" t="e">
        <f ca="1">SUMIFS(СВЦЭМ!$I$40:$I$783,СВЦЭМ!$A$40:$A$783,$A353,СВЦЭМ!$B$39:$B$789,Q$332)+'СЕТ СН'!$F$16</f>
        <v>#VALUE!</v>
      </c>
      <c r="R353" s="36" t="e">
        <f ca="1">SUMIFS(СВЦЭМ!$I$40:$I$783,СВЦЭМ!$A$40:$A$783,$A353,СВЦЭМ!$B$39:$B$789,R$332)+'СЕТ СН'!$F$16</f>
        <v>#VALUE!</v>
      </c>
      <c r="S353" s="36" t="e">
        <f ca="1">SUMIFS(СВЦЭМ!$I$40:$I$783,СВЦЭМ!$A$40:$A$783,$A353,СВЦЭМ!$B$39:$B$789,S$332)+'СЕТ СН'!$F$16</f>
        <v>#VALUE!</v>
      </c>
      <c r="T353" s="36" t="e">
        <f ca="1">SUMIFS(СВЦЭМ!$I$40:$I$783,СВЦЭМ!$A$40:$A$783,$A353,СВЦЭМ!$B$39:$B$789,T$332)+'СЕТ СН'!$F$16</f>
        <v>#VALUE!</v>
      </c>
      <c r="U353" s="36" t="e">
        <f ca="1">SUMIFS(СВЦЭМ!$I$40:$I$783,СВЦЭМ!$A$40:$A$783,$A353,СВЦЭМ!$B$39:$B$789,U$332)+'СЕТ СН'!$F$16</f>
        <v>#VALUE!</v>
      </c>
      <c r="V353" s="36" t="e">
        <f ca="1">SUMIFS(СВЦЭМ!$I$40:$I$783,СВЦЭМ!$A$40:$A$783,$A353,СВЦЭМ!$B$39:$B$789,V$332)+'СЕТ СН'!$F$16</f>
        <v>#VALUE!</v>
      </c>
      <c r="W353" s="36" t="e">
        <f ca="1">SUMIFS(СВЦЭМ!$I$40:$I$783,СВЦЭМ!$A$40:$A$783,$A353,СВЦЭМ!$B$39:$B$789,W$332)+'СЕТ СН'!$F$16</f>
        <v>#VALUE!</v>
      </c>
      <c r="X353" s="36" t="e">
        <f ca="1">SUMIFS(СВЦЭМ!$I$40:$I$783,СВЦЭМ!$A$40:$A$783,$A353,СВЦЭМ!$B$39:$B$789,X$332)+'СЕТ СН'!$F$16</f>
        <v>#VALUE!</v>
      </c>
      <c r="Y353" s="36" t="e">
        <f ca="1">SUMIFS(СВЦЭМ!$I$40:$I$783,СВЦЭМ!$A$40:$A$783,$A353,СВЦЭМ!$B$39:$B$789,Y$332)+'СЕТ СН'!$F$16</f>
        <v>#VALUE!</v>
      </c>
    </row>
    <row r="354" spans="1:27" ht="15.75" hidden="1" x14ac:dyDescent="0.2">
      <c r="A354" s="35">
        <f t="shared" si="9"/>
        <v>45648</v>
      </c>
      <c r="B354" s="36" t="e">
        <f ca="1">SUMIFS(СВЦЭМ!$I$40:$I$783,СВЦЭМ!$A$40:$A$783,$A354,СВЦЭМ!$B$39:$B$789,B$332)+'СЕТ СН'!$F$16</f>
        <v>#VALUE!</v>
      </c>
      <c r="C354" s="36" t="e">
        <f ca="1">SUMIFS(СВЦЭМ!$I$40:$I$783,СВЦЭМ!$A$40:$A$783,$A354,СВЦЭМ!$B$39:$B$789,C$332)+'СЕТ СН'!$F$16</f>
        <v>#VALUE!</v>
      </c>
      <c r="D354" s="36" t="e">
        <f ca="1">SUMIFS(СВЦЭМ!$I$40:$I$783,СВЦЭМ!$A$40:$A$783,$A354,СВЦЭМ!$B$39:$B$789,D$332)+'СЕТ СН'!$F$16</f>
        <v>#VALUE!</v>
      </c>
      <c r="E354" s="36" t="e">
        <f ca="1">SUMIFS(СВЦЭМ!$I$40:$I$783,СВЦЭМ!$A$40:$A$783,$A354,СВЦЭМ!$B$39:$B$789,E$332)+'СЕТ СН'!$F$16</f>
        <v>#VALUE!</v>
      </c>
      <c r="F354" s="36" t="e">
        <f ca="1">SUMIFS(СВЦЭМ!$I$40:$I$783,СВЦЭМ!$A$40:$A$783,$A354,СВЦЭМ!$B$39:$B$789,F$332)+'СЕТ СН'!$F$16</f>
        <v>#VALUE!</v>
      </c>
      <c r="G354" s="36" t="e">
        <f ca="1">SUMIFS(СВЦЭМ!$I$40:$I$783,СВЦЭМ!$A$40:$A$783,$A354,СВЦЭМ!$B$39:$B$789,G$332)+'СЕТ СН'!$F$16</f>
        <v>#VALUE!</v>
      </c>
      <c r="H354" s="36" t="e">
        <f ca="1">SUMIFS(СВЦЭМ!$I$40:$I$783,СВЦЭМ!$A$40:$A$783,$A354,СВЦЭМ!$B$39:$B$789,H$332)+'СЕТ СН'!$F$16</f>
        <v>#VALUE!</v>
      </c>
      <c r="I354" s="36" t="e">
        <f ca="1">SUMIFS(СВЦЭМ!$I$40:$I$783,СВЦЭМ!$A$40:$A$783,$A354,СВЦЭМ!$B$39:$B$789,I$332)+'СЕТ СН'!$F$16</f>
        <v>#VALUE!</v>
      </c>
      <c r="J354" s="36" t="e">
        <f ca="1">SUMIFS(СВЦЭМ!$I$40:$I$783,СВЦЭМ!$A$40:$A$783,$A354,СВЦЭМ!$B$39:$B$789,J$332)+'СЕТ СН'!$F$16</f>
        <v>#VALUE!</v>
      </c>
      <c r="K354" s="36" t="e">
        <f ca="1">SUMIFS(СВЦЭМ!$I$40:$I$783,СВЦЭМ!$A$40:$A$783,$A354,СВЦЭМ!$B$39:$B$789,K$332)+'СЕТ СН'!$F$16</f>
        <v>#VALUE!</v>
      </c>
      <c r="L354" s="36" t="e">
        <f ca="1">SUMIFS(СВЦЭМ!$I$40:$I$783,СВЦЭМ!$A$40:$A$783,$A354,СВЦЭМ!$B$39:$B$789,L$332)+'СЕТ СН'!$F$16</f>
        <v>#VALUE!</v>
      </c>
      <c r="M354" s="36" t="e">
        <f ca="1">SUMIFS(СВЦЭМ!$I$40:$I$783,СВЦЭМ!$A$40:$A$783,$A354,СВЦЭМ!$B$39:$B$789,M$332)+'СЕТ СН'!$F$16</f>
        <v>#VALUE!</v>
      </c>
      <c r="N354" s="36" t="e">
        <f ca="1">SUMIFS(СВЦЭМ!$I$40:$I$783,СВЦЭМ!$A$40:$A$783,$A354,СВЦЭМ!$B$39:$B$789,N$332)+'СЕТ СН'!$F$16</f>
        <v>#VALUE!</v>
      </c>
      <c r="O354" s="36" t="e">
        <f ca="1">SUMIFS(СВЦЭМ!$I$40:$I$783,СВЦЭМ!$A$40:$A$783,$A354,СВЦЭМ!$B$39:$B$789,O$332)+'СЕТ СН'!$F$16</f>
        <v>#VALUE!</v>
      </c>
      <c r="P354" s="36" t="e">
        <f ca="1">SUMIFS(СВЦЭМ!$I$40:$I$783,СВЦЭМ!$A$40:$A$783,$A354,СВЦЭМ!$B$39:$B$789,P$332)+'СЕТ СН'!$F$16</f>
        <v>#VALUE!</v>
      </c>
      <c r="Q354" s="36" t="e">
        <f ca="1">SUMIFS(СВЦЭМ!$I$40:$I$783,СВЦЭМ!$A$40:$A$783,$A354,СВЦЭМ!$B$39:$B$789,Q$332)+'СЕТ СН'!$F$16</f>
        <v>#VALUE!</v>
      </c>
      <c r="R354" s="36" t="e">
        <f ca="1">SUMIFS(СВЦЭМ!$I$40:$I$783,СВЦЭМ!$A$40:$A$783,$A354,СВЦЭМ!$B$39:$B$789,R$332)+'СЕТ СН'!$F$16</f>
        <v>#VALUE!</v>
      </c>
      <c r="S354" s="36" t="e">
        <f ca="1">SUMIFS(СВЦЭМ!$I$40:$I$783,СВЦЭМ!$A$40:$A$783,$A354,СВЦЭМ!$B$39:$B$789,S$332)+'СЕТ СН'!$F$16</f>
        <v>#VALUE!</v>
      </c>
      <c r="T354" s="36" t="e">
        <f ca="1">SUMIFS(СВЦЭМ!$I$40:$I$783,СВЦЭМ!$A$40:$A$783,$A354,СВЦЭМ!$B$39:$B$789,T$332)+'СЕТ СН'!$F$16</f>
        <v>#VALUE!</v>
      </c>
      <c r="U354" s="36" t="e">
        <f ca="1">SUMIFS(СВЦЭМ!$I$40:$I$783,СВЦЭМ!$A$40:$A$783,$A354,СВЦЭМ!$B$39:$B$789,U$332)+'СЕТ СН'!$F$16</f>
        <v>#VALUE!</v>
      </c>
      <c r="V354" s="36" t="e">
        <f ca="1">SUMIFS(СВЦЭМ!$I$40:$I$783,СВЦЭМ!$A$40:$A$783,$A354,СВЦЭМ!$B$39:$B$789,V$332)+'СЕТ СН'!$F$16</f>
        <v>#VALUE!</v>
      </c>
      <c r="W354" s="36" t="e">
        <f ca="1">SUMIFS(СВЦЭМ!$I$40:$I$783,СВЦЭМ!$A$40:$A$783,$A354,СВЦЭМ!$B$39:$B$789,W$332)+'СЕТ СН'!$F$16</f>
        <v>#VALUE!</v>
      </c>
      <c r="X354" s="36" t="e">
        <f ca="1">SUMIFS(СВЦЭМ!$I$40:$I$783,СВЦЭМ!$A$40:$A$783,$A354,СВЦЭМ!$B$39:$B$789,X$332)+'СЕТ СН'!$F$16</f>
        <v>#VALUE!</v>
      </c>
      <c r="Y354" s="36" t="e">
        <f ca="1">SUMIFS(СВЦЭМ!$I$40:$I$783,СВЦЭМ!$A$40:$A$783,$A354,СВЦЭМ!$B$39:$B$789,Y$332)+'СЕТ СН'!$F$16</f>
        <v>#VALUE!</v>
      </c>
    </row>
    <row r="355" spans="1:27" ht="15.75" hidden="1" x14ac:dyDescent="0.2">
      <c r="A355" s="35">
        <f t="shared" si="9"/>
        <v>45649</v>
      </c>
      <c r="B355" s="36" t="e">
        <f ca="1">SUMIFS(СВЦЭМ!$I$40:$I$783,СВЦЭМ!$A$40:$A$783,$A355,СВЦЭМ!$B$39:$B$789,B$332)+'СЕТ СН'!$F$16</f>
        <v>#VALUE!</v>
      </c>
      <c r="C355" s="36" t="e">
        <f ca="1">SUMIFS(СВЦЭМ!$I$40:$I$783,СВЦЭМ!$A$40:$A$783,$A355,СВЦЭМ!$B$39:$B$789,C$332)+'СЕТ СН'!$F$16</f>
        <v>#VALUE!</v>
      </c>
      <c r="D355" s="36" t="e">
        <f ca="1">SUMIFS(СВЦЭМ!$I$40:$I$783,СВЦЭМ!$A$40:$A$783,$A355,СВЦЭМ!$B$39:$B$789,D$332)+'СЕТ СН'!$F$16</f>
        <v>#VALUE!</v>
      </c>
      <c r="E355" s="36" t="e">
        <f ca="1">SUMIFS(СВЦЭМ!$I$40:$I$783,СВЦЭМ!$A$40:$A$783,$A355,СВЦЭМ!$B$39:$B$789,E$332)+'СЕТ СН'!$F$16</f>
        <v>#VALUE!</v>
      </c>
      <c r="F355" s="36" t="e">
        <f ca="1">SUMIFS(СВЦЭМ!$I$40:$I$783,СВЦЭМ!$A$40:$A$783,$A355,СВЦЭМ!$B$39:$B$789,F$332)+'СЕТ СН'!$F$16</f>
        <v>#VALUE!</v>
      </c>
      <c r="G355" s="36" t="e">
        <f ca="1">SUMIFS(СВЦЭМ!$I$40:$I$783,СВЦЭМ!$A$40:$A$783,$A355,СВЦЭМ!$B$39:$B$789,G$332)+'СЕТ СН'!$F$16</f>
        <v>#VALUE!</v>
      </c>
      <c r="H355" s="36" t="e">
        <f ca="1">SUMIFS(СВЦЭМ!$I$40:$I$783,СВЦЭМ!$A$40:$A$783,$A355,СВЦЭМ!$B$39:$B$789,H$332)+'СЕТ СН'!$F$16</f>
        <v>#VALUE!</v>
      </c>
      <c r="I355" s="36" t="e">
        <f ca="1">SUMIFS(СВЦЭМ!$I$40:$I$783,СВЦЭМ!$A$40:$A$783,$A355,СВЦЭМ!$B$39:$B$789,I$332)+'СЕТ СН'!$F$16</f>
        <v>#VALUE!</v>
      </c>
      <c r="J355" s="36" t="e">
        <f ca="1">SUMIFS(СВЦЭМ!$I$40:$I$783,СВЦЭМ!$A$40:$A$783,$A355,СВЦЭМ!$B$39:$B$789,J$332)+'СЕТ СН'!$F$16</f>
        <v>#VALUE!</v>
      </c>
      <c r="K355" s="36" t="e">
        <f ca="1">SUMIFS(СВЦЭМ!$I$40:$I$783,СВЦЭМ!$A$40:$A$783,$A355,СВЦЭМ!$B$39:$B$789,K$332)+'СЕТ СН'!$F$16</f>
        <v>#VALUE!</v>
      </c>
      <c r="L355" s="36" t="e">
        <f ca="1">SUMIFS(СВЦЭМ!$I$40:$I$783,СВЦЭМ!$A$40:$A$783,$A355,СВЦЭМ!$B$39:$B$789,L$332)+'СЕТ СН'!$F$16</f>
        <v>#VALUE!</v>
      </c>
      <c r="M355" s="36" t="e">
        <f ca="1">SUMIFS(СВЦЭМ!$I$40:$I$783,СВЦЭМ!$A$40:$A$783,$A355,СВЦЭМ!$B$39:$B$789,M$332)+'СЕТ СН'!$F$16</f>
        <v>#VALUE!</v>
      </c>
      <c r="N355" s="36" t="e">
        <f ca="1">SUMIFS(СВЦЭМ!$I$40:$I$783,СВЦЭМ!$A$40:$A$783,$A355,СВЦЭМ!$B$39:$B$789,N$332)+'СЕТ СН'!$F$16</f>
        <v>#VALUE!</v>
      </c>
      <c r="O355" s="36" t="e">
        <f ca="1">SUMIFS(СВЦЭМ!$I$40:$I$783,СВЦЭМ!$A$40:$A$783,$A355,СВЦЭМ!$B$39:$B$789,O$332)+'СЕТ СН'!$F$16</f>
        <v>#VALUE!</v>
      </c>
      <c r="P355" s="36" t="e">
        <f ca="1">SUMIFS(СВЦЭМ!$I$40:$I$783,СВЦЭМ!$A$40:$A$783,$A355,СВЦЭМ!$B$39:$B$789,P$332)+'СЕТ СН'!$F$16</f>
        <v>#VALUE!</v>
      </c>
      <c r="Q355" s="36" t="e">
        <f ca="1">SUMIFS(СВЦЭМ!$I$40:$I$783,СВЦЭМ!$A$40:$A$783,$A355,СВЦЭМ!$B$39:$B$789,Q$332)+'СЕТ СН'!$F$16</f>
        <v>#VALUE!</v>
      </c>
      <c r="R355" s="36" t="e">
        <f ca="1">SUMIFS(СВЦЭМ!$I$40:$I$783,СВЦЭМ!$A$40:$A$783,$A355,СВЦЭМ!$B$39:$B$789,R$332)+'СЕТ СН'!$F$16</f>
        <v>#VALUE!</v>
      </c>
      <c r="S355" s="36" t="e">
        <f ca="1">SUMIFS(СВЦЭМ!$I$40:$I$783,СВЦЭМ!$A$40:$A$783,$A355,СВЦЭМ!$B$39:$B$789,S$332)+'СЕТ СН'!$F$16</f>
        <v>#VALUE!</v>
      </c>
      <c r="T355" s="36" t="e">
        <f ca="1">SUMIFS(СВЦЭМ!$I$40:$I$783,СВЦЭМ!$A$40:$A$783,$A355,СВЦЭМ!$B$39:$B$789,T$332)+'СЕТ СН'!$F$16</f>
        <v>#VALUE!</v>
      </c>
      <c r="U355" s="36" t="e">
        <f ca="1">SUMIFS(СВЦЭМ!$I$40:$I$783,СВЦЭМ!$A$40:$A$783,$A355,СВЦЭМ!$B$39:$B$789,U$332)+'СЕТ СН'!$F$16</f>
        <v>#VALUE!</v>
      </c>
      <c r="V355" s="36" t="e">
        <f ca="1">SUMIFS(СВЦЭМ!$I$40:$I$783,СВЦЭМ!$A$40:$A$783,$A355,СВЦЭМ!$B$39:$B$789,V$332)+'СЕТ СН'!$F$16</f>
        <v>#VALUE!</v>
      </c>
      <c r="W355" s="36" t="e">
        <f ca="1">SUMIFS(СВЦЭМ!$I$40:$I$783,СВЦЭМ!$A$40:$A$783,$A355,СВЦЭМ!$B$39:$B$789,W$332)+'СЕТ СН'!$F$16</f>
        <v>#VALUE!</v>
      </c>
      <c r="X355" s="36" t="e">
        <f ca="1">SUMIFS(СВЦЭМ!$I$40:$I$783,СВЦЭМ!$A$40:$A$783,$A355,СВЦЭМ!$B$39:$B$789,X$332)+'СЕТ СН'!$F$16</f>
        <v>#VALUE!</v>
      </c>
      <c r="Y355" s="36" t="e">
        <f ca="1">SUMIFS(СВЦЭМ!$I$40:$I$783,СВЦЭМ!$A$40:$A$783,$A355,СВЦЭМ!$B$39:$B$789,Y$332)+'СЕТ СН'!$F$16</f>
        <v>#VALUE!</v>
      </c>
    </row>
    <row r="356" spans="1:27" ht="15.75" hidden="1" x14ac:dyDescent="0.2">
      <c r="A356" s="35">
        <f t="shared" si="9"/>
        <v>45650</v>
      </c>
      <c r="B356" s="36" t="e">
        <f ca="1">SUMIFS(СВЦЭМ!$I$40:$I$783,СВЦЭМ!$A$40:$A$783,$A356,СВЦЭМ!$B$39:$B$789,B$332)+'СЕТ СН'!$F$16</f>
        <v>#VALUE!</v>
      </c>
      <c r="C356" s="36" t="e">
        <f ca="1">SUMIFS(СВЦЭМ!$I$40:$I$783,СВЦЭМ!$A$40:$A$783,$A356,СВЦЭМ!$B$39:$B$789,C$332)+'СЕТ СН'!$F$16</f>
        <v>#VALUE!</v>
      </c>
      <c r="D356" s="36" t="e">
        <f ca="1">SUMIFS(СВЦЭМ!$I$40:$I$783,СВЦЭМ!$A$40:$A$783,$A356,СВЦЭМ!$B$39:$B$789,D$332)+'СЕТ СН'!$F$16</f>
        <v>#VALUE!</v>
      </c>
      <c r="E356" s="36" t="e">
        <f ca="1">SUMIFS(СВЦЭМ!$I$40:$I$783,СВЦЭМ!$A$40:$A$783,$A356,СВЦЭМ!$B$39:$B$789,E$332)+'СЕТ СН'!$F$16</f>
        <v>#VALUE!</v>
      </c>
      <c r="F356" s="36" t="e">
        <f ca="1">SUMIFS(СВЦЭМ!$I$40:$I$783,СВЦЭМ!$A$40:$A$783,$A356,СВЦЭМ!$B$39:$B$789,F$332)+'СЕТ СН'!$F$16</f>
        <v>#VALUE!</v>
      </c>
      <c r="G356" s="36" t="e">
        <f ca="1">SUMIFS(СВЦЭМ!$I$40:$I$783,СВЦЭМ!$A$40:$A$783,$A356,СВЦЭМ!$B$39:$B$789,G$332)+'СЕТ СН'!$F$16</f>
        <v>#VALUE!</v>
      </c>
      <c r="H356" s="36" t="e">
        <f ca="1">SUMIFS(СВЦЭМ!$I$40:$I$783,СВЦЭМ!$A$40:$A$783,$A356,СВЦЭМ!$B$39:$B$789,H$332)+'СЕТ СН'!$F$16</f>
        <v>#VALUE!</v>
      </c>
      <c r="I356" s="36" t="e">
        <f ca="1">SUMIFS(СВЦЭМ!$I$40:$I$783,СВЦЭМ!$A$40:$A$783,$A356,СВЦЭМ!$B$39:$B$789,I$332)+'СЕТ СН'!$F$16</f>
        <v>#VALUE!</v>
      </c>
      <c r="J356" s="36" t="e">
        <f ca="1">SUMIFS(СВЦЭМ!$I$40:$I$783,СВЦЭМ!$A$40:$A$783,$A356,СВЦЭМ!$B$39:$B$789,J$332)+'СЕТ СН'!$F$16</f>
        <v>#VALUE!</v>
      </c>
      <c r="K356" s="36" t="e">
        <f ca="1">SUMIFS(СВЦЭМ!$I$40:$I$783,СВЦЭМ!$A$40:$A$783,$A356,СВЦЭМ!$B$39:$B$789,K$332)+'СЕТ СН'!$F$16</f>
        <v>#VALUE!</v>
      </c>
      <c r="L356" s="36" t="e">
        <f ca="1">SUMIFS(СВЦЭМ!$I$40:$I$783,СВЦЭМ!$A$40:$A$783,$A356,СВЦЭМ!$B$39:$B$789,L$332)+'СЕТ СН'!$F$16</f>
        <v>#VALUE!</v>
      </c>
      <c r="M356" s="36" t="e">
        <f ca="1">SUMIFS(СВЦЭМ!$I$40:$I$783,СВЦЭМ!$A$40:$A$783,$A356,СВЦЭМ!$B$39:$B$789,M$332)+'СЕТ СН'!$F$16</f>
        <v>#VALUE!</v>
      </c>
      <c r="N356" s="36" t="e">
        <f ca="1">SUMIFS(СВЦЭМ!$I$40:$I$783,СВЦЭМ!$A$40:$A$783,$A356,СВЦЭМ!$B$39:$B$789,N$332)+'СЕТ СН'!$F$16</f>
        <v>#VALUE!</v>
      </c>
      <c r="O356" s="36" t="e">
        <f ca="1">SUMIFS(СВЦЭМ!$I$40:$I$783,СВЦЭМ!$A$40:$A$783,$A356,СВЦЭМ!$B$39:$B$789,O$332)+'СЕТ СН'!$F$16</f>
        <v>#VALUE!</v>
      </c>
      <c r="P356" s="36" t="e">
        <f ca="1">SUMIFS(СВЦЭМ!$I$40:$I$783,СВЦЭМ!$A$40:$A$783,$A356,СВЦЭМ!$B$39:$B$789,P$332)+'СЕТ СН'!$F$16</f>
        <v>#VALUE!</v>
      </c>
      <c r="Q356" s="36" t="e">
        <f ca="1">SUMIFS(СВЦЭМ!$I$40:$I$783,СВЦЭМ!$A$40:$A$783,$A356,СВЦЭМ!$B$39:$B$789,Q$332)+'СЕТ СН'!$F$16</f>
        <v>#VALUE!</v>
      </c>
      <c r="R356" s="36" t="e">
        <f ca="1">SUMIFS(СВЦЭМ!$I$40:$I$783,СВЦЭМ!$A$40:$A$783,$A356,СВЦЭМ!$B$39:$B$789,R$332)+'СЕТ СН'!$F$16</f>
        <v>#VALUE!</v>
      </c>
      <c r="S356" s="36" t="e">
        <f ca="1">SUMIFS(СВЦЭМ!$I$40:$I$783,СВЦЭМ!$A$40:$A$783,$A356,СВЦЭМ!$B$39:$B$789,S$332)+'СЕТ СН'!$F$16</f>
        <v>#VALUE!</v>
      </c>
      <c r="T356" s="36" t="e">
        <f ca="1">SUMIFS(СВЦЭМ!$I$40:$I$783,СВЦЭМ!$A$40:$A$783,$A356,СВЦЭМ!$B$39:$B$789,T$332)+'СЕТ СН'!$F$16</f>
        <v>#VALUE!</v>
      </c>
      <c r="U356" s="36" t="e">
        <f ca="1">SUMIFS(СВЦЭМ!$I$40:$I$783,СВЦЭМ!$A$40:$A$783,$A356,СВЦЭМ!$B$39:$B$789,U$332)+'СЕТ СН'!$F$16</f>
        <v>#VALUE!</v>
      </c>
      <c r="V356" s="36" t="e">
        <f ca="1">SUMIFS(СВЦЭМ!$I$40:$I$783,СВЦЭМ!$A$40:$A$783,$A356,СВЦЭМ!$B$39:$B$789,V$332)+'СЕТ СН'!$F$16</f>
        <v>#VALUE!</v>
      </c>
      <c r="W356" s="36" t="e">
        <f ca="1">SUMIFS(СВЦЭМ!$I$40:$I$783,СВЦЭМ!$A$40:$A$783,$A356,СВЦЭМ!$B$39:$B$789,W$332)+'СЕТ СН'!$F$16</f>
        <v>#VALUE!</v>
      </c>
      <c r="X356" s="36" t="e">
        <f ca="1">SUMIFS(СВЦЭМ!$I$40:$I$783,СВЦЭМ!$A$40:$A$783,$A356,СВЦЭМ!$B$39:$B$789,X$332)+'СЕТ СН'!$F$16</f>
        <v>#VALUE!</v>
      </c>
      <c r="Y356" s="36" t="e">
        <f ca="1">SUMIFS(СВЦЭМ!$I$40:$I$783,СВЦЭМ!$A$40:$A$783,$A356,СВЦЭМ!$B$39:$B$789,Y$332)+'СЕТ СН'!$F$16</f>
        <v>#VALUE!</v>
      </c>
    </row>
    <row r="357" spans="1:27" ht="15.75" hidden="1" x14ac:dyDescent="0.2">
      <c r="A357" s="35">
        <f t="shared" si="9"/>
        <v>45651</v>
      </c>
      <c r="B357" s="36" t="e">
        <f ca="1">SUMIFS(СВЦЭМ!$I$40:$I$783,СВЦЭМ!$A$40:$A$783,$A357,СВЦЭМ!$B$39:$B$789,B$332)+'СЕТ СН'!$F$16</f>
        <v>#VALUE!</v>
      </c>
      <c r="C357" s="36" t="e">
        <f ca="1">SUMIFS(СВЦЭМ!$I$40:$I$783,СВЦЭМ!$A$40:$A$783,$A357,СВЦЭМ!$B$39:$B$789,C$332)+'СЕТ СН'!$F$16</f>
        <v>#VALUE!</v>
      </c>
      <c r="D357" s="36" t="e">
        <f ca="1">SUMIFS(СВЦЭМ!$I$40:$I$783,СВЦЭМ!$A$40:$A$783,$A357,СВЦЭМ!$B$39:$B$789,D$332)+'СЕТ СН'!$F$16</f>
        <v>#VALUE!</v>
      </c>
      <c r="E357" s="36" t="e">
        <f ca="1">SUMIFS(СВЦЭМ!$I$40:$I$783,СВЦЭМ!$A$40:$A$783,$A357,СВЦЭМ!$B$39:$B$789,E$332)+'СЕТ СН'!$F$16</f>
        <v>#VALUE!</v>
      </c>
      <c r="F357" s="36" t="e">
        <f ca="1">SUMIFS(СВЦЭМ!$I$40:$I$783,СВЦЭМ!$A$40:$A$783,$A357,СВЦЭМ!$B$39:$B$789,F$332)+'СЕТ СН'!$F$16</f>
        <v>#VALUE!</v>
      </c>
      <c r="G357" s="36" t="e">
        <f ca="1">SUMIFS(СВЦЭМ!$I$40:$I$783,СВЦЭМ!$A$40:$A$783,$A357,СВЦЭМ!$B$39:$B$789,G$332)+'СЕТ СН'!$F$16</f>
        <v>#VALUE!</v>
      </c>
      <c r="H357" s="36" t="e">
        <f ca="1">SUMIFS(СВЦЭМ!$I$40:$I$783,СВЦЭМ!$A$40:$A$783,$A357,СВЦЭМ!$B$39:$B$789,H$332)+'СЕТ СН'!$F$16</f>
        <v>#VALUE!</v>
      </c>
      <c r="I357" s="36" t="e">
        <f ca="1">SUMIFS(СВЦЭМ!$I$40:$I$783,СВЦЭМ!$A$40:$A$783,$A357,СВЦЭМ!$B$39:$B$789,I$332)+'СЕТ СН'!$F$16</f>
        <v>#VALUE!</v>
      </c>
      <c r="J357" s="36" t="e">
        <f ca="1">SUMIFS(СВЦЭМ!$I$40:$I$783,СВЦЭМ!$A$40:$A$783,$A357,СВЦЭМ!$B$39:$B$789,J$332)+'СЕТ СН'!$F$16</f>
        <v>#VALUE!</v>
      </c>
      <c r="K357" s="36" t="e">
        <f ca="1">SUMIFS(СВЦЭМ!$I$40:$I$783,СВЦЭМ!$A$40:$A$783,$A357,СВЦЭМ!$B$39:$B$789,K$332)+'СЕТ СН'!$F$16</f>
        <v>#VALUE!</v>
      </c>
      <c r="L357" s="36" t="e">
        <f ca="1">SUMIFS(СВЦЭМ!$I$40:$I$783,СВЦЭМ!$A$40:$A$783,$A357,СВЦЭМ!$B$39:$B$789,L$332)+'СЕТ СН'!$F$16</f>
        <v>#VALUE!</v>
      </c>
      <c r="M357" s="36" t="e">
        <f ca="1">SUMIFS(СВЦЭМ!$I$40:$I$783,СВЦЭМ!$A$40:$A$783,$A357,СВЦЭМ!$B$39:$B$789,M$332)+'СЕТ СН'!$F$16</f>
        <v>#VALUE!</v>
      </c>
      <c r="N357" s="36" t="e">
        <f ca="1">SUMIFS(СВЦЭМ!$I$40:$I$783,СВЦЭМ!$A$40:$A$783,$A357,СВЦЭМ!$B$39:$B$789,N$332)+'СЕТ СН'!$F$16</f>
        <v>#VALUE!</v>
      </c>
      <c r="O357" s="36" t="e">
        <f ca="1">SUMIFS(СВЦЭМ!$I$40:$I$783,СВЦЭМ!$A$40:$A$783,$A357,СВЦЭМ!$B$39:$B$789,O$332)+'СЕТ СН'!$F$16</f>
        <v>#VALUE!</v>
      </c>
      <c r="P357" s="36" t="e">
        <f ca="1">SUMIFS(СВЦЭМ!$I$40:$I$783,СВЦЭМ!$A$40:$A$783,$A357,СВЦЭМ!$B$39:$B$789,P$332)+'СЕТ СН'!$F$16</f>
        <v>#VALUE!</v>
      </c>
      <c r="Q357" s="36" t="e">
        <f ca="1">SUMIFS(СВЦЭМ!$I$40:$I$783,СВЦЭМ!$A$40:$A$783,$A357,СВЦЭМ!$B$39:$B$789,Q$332)+'СЕТ СН'!$F$16</f>
        <v>#VALUE!</v>
      </c>
      <c r="R357" s="36" t="e">
        <f ca="1">SUMIFS(СВЦЭМ!$I$40:$I$783,СВЦЭМ!$A$40:$A$783,$A357,СВЦЭМ!$B$39:$B$789,R$332)+'СЕТ СН'!$F$16</f>
        <v>#VALUE!</v>
      </c>
      <c r="S357" s="36" t="e">
        <f ca="1">SUMIFS(СВЦЭМ!$I$40:$I$783,СВЦЭМ!$A$40:$A$783,$A357,СВЦЭМ!$B$39:$B$789,S$332)+'СЕТ СН'!$F$16</f>
        <v>#VALUE!</v>
      </c>
      <c r="T357" s="36" t="e">
        <f ca="1">SUMIFS(СВЦЭМ!$I$40:$I$783,СВЦЭМ!$A$40:$A$783,$A357,СВЦЭМ!$B$39:$B$789,T$332)+'СЕТ СН'!$F$16</f>
        <v>#VALUE!</v>
      </c>
      <c r="U357" s="36" t="e">
        <f ca="1">SUMIFS(СВЦЭМ!$I$40:$I$783,СВЦЭМ!$A$40:$A$783,$A357,СВЦЭМ!$B$39:$B$789,U$332)+'СЕТ СН'!$F$16</f>
        <v>#VALUE!</v>
      </c>
      <c r="V357" s="36" t="e">
        <f ca="1">SUMIFS(СВЦЭМ!$I$40:$I$783,СВЦЭМ!$A$40:$A$783,$A357,СВЦЭМ!$B$39:$B$789,V$332)+'СЕТ СН'!$F$16</f>
        <v>#VALUE!</v>
      </c>
      <c r="W357" s="36" t="e">
        <f ca="1">SUMIFS(СВЦЭМ!$I$40:$I$783,СВЦЭМ!$A$40:$A$783,$A357,СВЦЭМ!$B$39:$B$789,W$332)+'СЕТ СН'!$F$16</f>
        <v>#VALUE!</v>
      </c>
      <c r="X357" s="36" t="e">
        <f ca="1">SUMIFS(СВЦЭМ!$I$40:$I$783,СВЦЭМ!$A$40:$A$783,$A357,СВЦЭМ!$B$39:$B$789,X$332)+'СЕТ СН'!$F$16</f>
        <v>#VALUE!</v>
      </c>
      <c r="Y357" s="36" t="e">
        <f ca="1">SUMIFS(СВЦЭМ!$I$40:$I$783,СВЦЭМ!$A$40:$A$783,$A357,СВЦЭМ!$B$39:$B$789,Y$332)+'СЕТ СН'!$F$16</f>
        <v>#VALUE!</v>
      </c>
    </row>
    <row r="358" spans="1:27" ht="15.75" hidden="1" x14ac:dyDescent="0.2">
      <c r="A358" s="35">
        <f t="shared" si="9"/>
        <v>45652</v>
      </c>
      <c r="B358" s="36" t="e">
        <f ca="1">SUMIFS(СВЦЭМ!$I$40:$I$783,СВЦЭМ!$A$40:$A$783,$A358,СВЦЭМ!$B$39:$B$789,B$332)+'СЕТ СН'!$F$16</f>
        <v>#VALUE!</v>
      </c>
      <c r="C358" s="36" t="e">
        <f ca="1">SUMIFS(СВЦЭМ!$I$40:$I$783,СВЦЭМ!$A$40:$A$783,$A358,СВЦЭМ!$B$39:$B$789,C$332)+'СЕТ СН'!$F$16</f>
        <v>#VALUE!</v>
      </c>
      <c r="D358" s="36" t="e">
        <f ca="1">SUMIFS(СВЦЭМ!$I$40:$I$783,СВЦЭМ!$A$40:$A$783,$A358,СВЦЭМ!$B$39:$B$789,D$332)+'СЕТ СН'!$F$16</f>
        <v>#VALUE!</v>
      </c>
      <c r="E358" s="36" t="e">
        <f ca="1">SUMIFS(СВЦЭМ!$I$40:$I$783,СВЦЭМ!$A$40:$A$783,$A358,СВЦЭМ!$B$39:$B$789,E$332)+'СЕТ СН'!$F$16</f>
        <v>#VALUE!</v>
      </c>
      <c r="F358" s="36" t="e">
        <f ca="1">SUMIFS(СВЦЭМ!$I$40:$I$783,СВЦЭМ!$A$40:$A$783,$A358,СВЦЭМ!$B$39:$B$789,F$332)+'СЕТ СН'!$F$16</f>
        <v>#VALUE!</v>
      </c>
      <c r="G358" s="36" t="e">
        <f ca="1">SUMIFS(СВЦЭМ!$I$40:$I$783,СВЦЭМ!$A$40:$A$783,$A358,СВЦЭМ!$B$39:$B$789,G$332)+'СЕТ СН'!$F$16</f>
        <v>#VALUE!</v>
      </c>
      <c r="H358" s="36" t="e">
        <f ca="1">SUMIFS(СВЦЭМ!$I$40:$I$783,СВЦЭМ!$A$40:$A$783,$A358,СВЦЭМ!$B$39:$B$789,H$332)+'СЕТ СН'!$F$16</f>
        <v>#VALUE!</v>
      </c>
      <c r="I358" s="36" t="e">
        <f ca="1">SUMIFS(СВЦЭМ!$I$40:$I$783,СВЦЭМ!$A$40:$A$783,$A358,СВЦЭМ!$B$39:$B$789,I$332)+'СЕТ СН'!$F$16</f>
        <v>#VALUE!</v>
      </c>
      <c r="J358" s="36" t="e">
        <f ca="1">SUMIFS(СВЦЭМ!$I$40:$I$783,СВЦЭМ!$A$40:$A$783,$A358,СВЦЭМ!$B$39:$B$789,J$332)+'СЕТ СН'!$F$16</f>
        <v>#VALUE!</v>
      </c>
      <c r="K358" s="36" t="e">
        <f ca="1">SUMIFS(СВЦЭМ!$I$40:$I$783,СВЦЭМ!$A$40:$A$783,$A358,СВЦЭМ!$B$39:$B$789,K$332)+'СЕТ СН'!$F$16</f>
        <v>#VALUE!</v>
      </c>
      <c r="L358" s="36" t="e">
        <f ca="1">SUMIFS(СВЦЭМ!$I$40:$I$783,СВЦЭМ!$A$40:$A$783,$A358,СВЦЭМ!$B$39:$B$789,L$332)+'СЕТ СН'!$F$16</f>
        <v>#VALUE!</v>
      </c>
      <c r="M358" s="36" t="e">
        <f ca="1">SUMIFS(СВЦЭМ!$I$40:$I$783,СВЦЭМ!$A$40:$A$783,$A358,СВЦЭМ!$B$39:$B$789,M$332)+'СЕТ СН'!$F$16</f>
        <v>#VALUE!</v>
      </c>
      <c r="N358" s="36" t="e">
        <f ca="1">SUMIFS(СВЦЭМ!$I$40:$I$783,СВЦЭМ!$A$40:$A$783,$A358,СВЦЭМ!$B$39:$B$789,N$332)+'СЕТ СН'!$F$16</f>
        <v>#VALUE!</v>
      </c>
      <c r="O358" s="36" t="e">
        <f ca="1">SUMIFS(СВЦЭМ!$I$40:$I$783,СВЦЭМ!$A$40:$A$783,$A358,СВЦЭМ!$B$39:$B$789,O$332)+'СЕТ СН'!$F$16</f>
        <v>#VALUE!</v>
      </c>
      <c r="P358" s="36" t="e">
        <f ca="1">SUMIFS(СВЦЭМ!$I$40:$I$783,СВЦЭМ!$A$40:$A$783,$A358,СВЦЭМ!$B$39:$B$789,P$332)+'СЕТ СН'!$F$16</f>
        <v>#VALUE!</v>
      </c>
      <c r="Q358" s="36" t="e">
        <f ca="1">SUMIFS(СВЦЭМ!$I$40:$I$783,СВЦЭМ!$A$40:$A$783,$A358,СВЦЭМ!$B$39:$B$789,Q$332)+'СЕТ СН'!$F$16</f>
        <v>#VALUE!</v>
      </c>
      <c r="R358" s="36" t="e">
        <f ca="1">SUMIFS(СВЦЭМ!$I$40:$I$783,СВЦЭМ!$A$40:$A$783,$A358,СВЦЭМ!$B$39:$B$789,R$332)+'СЕТ СН'!$F$16</f>
        <v>#VALUE!</v>
      </c>
      <c r="S358" s="36" t="e">
        <f ca="1">SUMIFS(СВЦЭМ!$I$40:$I$783,СВЦЭМ!$A$40:$A$783,$A358,СВЦЭМ!$B$39:$B$789,S$332)+'СЕТ СН'!$F$16</f>
        <v>#VALUE!</v>
      </c>
      <c r="T358" s="36" t="e">
        <f ca="1">SUMIFS(СВЦЭМ!$I$40:$I$783,СВЦЭМ!$A$40:$A$783,$A358,СВЦЭМ!$B$39:$B$789,T$332)+'СЕТ СН'!$F$16</f>
        <v>#VALUE!</v>
      </c>
      <c r="U358" s="36" t="e">
        <f ca="1">SUMIFS(СВЦЭМ!$I$40:$I$783,СВЦЭМ!$A$40:$A$783,$A358,СВЦЭМ!$B$39:$B$789,U$332)+'СЕТ СН'!$F$16</f>
        <v>#VALUE!</v>
      </c>
      <c r="V358" s="36" t="e">
        <f ca="1">SUMIFS(СВЦЭМ!$I$40:$I$783,СВЦЭМ!$A$40:$A$783,$A358,СВЦЭМ!$B$39:$B$789,V$332)+'СЕТ СН'!$F$16</f>
        <v>#VALUE!</v>
      </c>
      <c r="W358" s="36" t="e">
        <f ca="1">SUMIFS(СВЦЭМ!$I$40:$I$783,СВЦЭМ!$A$40:$A$783,$A358,СВЦЭМ!$B$39:$B$789,W$332)+'СЕТ СН'!$F$16</f>
        <v>#VALUE!</v>
      </c>
      <c r="X358" s="36" t="e">
        <f ca="1">SUMIFS(СВЦЭМ!$I$40:$I$783,СВЦЭМ!$A$40:$A$783,$A358,СВЦЭМ!$B$39:$B$789,X$332)+'СЕТ СН'!$F$16</f>
        <v>#VALUE!</v>
      </c>
      <c r="Y358" s="36" t="e">
        <f ca="1">SUMIFS(СВЦЭМ!$I$40:$I$783,СВЦЭМ!$A$40:$A$783,$A358,СВЦЭМ!$B$39:$B$789,Y$332)+'СЕТ СН'!$F$16</f>
        <v>#VALUE!</v>
      </c>
    </row>
    <row r="359" spans="1:27" ht="15.75" hidden="1" x14ac:dyDescent="0.2">
      <c r="A359" s="35">
        <f t="shared" si="9"/>
        <v>45653</v>
      </c>
      <c r="B359" s="36" t="e">
        <f ca="1">SUMIFS(СВЦЭМ!$I$40:$I$783,СВЦЭМ!$A$40:$A$783,$A359,СВЦЭМ!$B$39:$B$789,B$332)+'СЕТ СН'!$F$16</f>
        <v>#VALUE!</v>
      </c>
      <c r="C359" s="36" t="e">
        <f ca="1">SUMIFS(СВЦЭМ!$I$40:$I$783,СВЦЭМ!$A$40:$A$783,$A359,СВЦЭМ!$B$39:$B$789,C$332)+'СЕТ СН'!$F$16</f>
        <v>#VALUE!</v>
      </c>
      <c r="D359" s="36" t="e">
        <f ca="1">SUMIFS(СВЦЭМ!$I$40:$I$783,СВЦЭМ!$A$40:$A$783,$A359,СВЦЭМ!$B$39:$B$789,D$332)+'СЕТ СН'!$F$16</f>
        <v>#VALUE!</v>
      </c>
      <c r="E359" s="36" t="e">
        <f ca="1">SUMIFS(СВЦЭМ!$I$40:$I$783,СВЦЭМ!$A$40:$A$783,$A359,СВЦЭМ!$B$39:$B$789,E$332)+'СЕТ СН'!$F$16</f>
        <v>#VALUE!</v>
      </c>
      <c r="F359" s="36" t="e">
        <f ca="1">SUMIFS(СВЦЭМ!$I$40:$I$783,СВЦЭМ!$A$40:$A$783,$A359,СВЦЭМ!$B$39:$B$789,F$332)+'СЕТ СН'!$F$16</f>
        <v>#VALUE!</v>
      </c>
      <c r="G359" s="36" t="e">
        <f ca="1">SUMIFS(СВЦЭМ!$I$40:$I$783,СВЦЭМ!$A$40:$A$783,$A359,СВЦЭМ!$B$39:$B$789,G$332)+'СЕТ СН'!$F$16</f>
        <v>#VALUE!</v>
      </c>
      <c r="H359" s="36" t="e">
        <f ca="1">SUMIFS(СВЦЭМ!$I$40:$I$783,СВЦЭМ!$A$40:$A$783,$A359,СВЦЭМ!$B$39:$B$789,H$332)+'СЕТ СН'!$F$16</f>
        <v>#VALUE!</v>
      </c>
      <c r="I359" s="36" t="e">
        <f ca="1">SUMIFS(СВЦЭМ!$I$40:$I$783,СВЦЭМ!$A$40:$A$783,$A359,СВЦЭМ!$B$39:$B$789,I$332)+'СЕТ СН'!$F$16</f>
        <v>#VALUE!</v>
      </c>
      <c r="J359" s="36" t="e">
        <f ca="1">SUMIFS(СВЦЭМ!$I$40:$I$783,СВЦЭМ!$A$40:$A$783,$A359,СВЦЭМ!$B$39:$B$789,J$332)+'СЕТ СН'!$F$16</f>
        <v>#VALUE!</v>
      </c>
      <c r="K359" s="36" t="e">
        <f ca="1">SUMIFS(СВЦЭМ!$I$40:$I$783,СВЦЭМ!$A$40:$A$783,$A359,СВЦЭМ!$B$39:$B$789,K$332)+'СЕТ СН'!$F$16</f>
        <v>#VALUE!</v>
      </c>
      <c r="L359" s="36" t="e">
        <f ca="1">SUMIFS(СВЦЭМ!$I$40:$I$783,СВЦЭМ!$A$40:$A$783,$A359,СВЦЭМ!$B$39:$B$789,L$332)+'СЕТ СН'!$F$16</f>
        <v>#VALUE!</v>
      </c>
      <c r="M359" s="36" t="e">
        <f ca="1">SUMIFS(СВЦЭМ!$I$40:$I$783,СВЦЭМ!$A$40:$A$783,$A359,СВЦЭМ!$B$39:$B$789,M$332)+'СЕТ СН'!$F$16</f>
        <v>#VALUE!</v>
      </c>
      <c r="N359" s="36" t="e">
        <f ca="1">SUMIFS(СВЦЭМ!$I$40:$I$783,СВЦЭМ!$A$40:$A$783,$A359,СВЦЭМ!$B$39:$B$789,N$332)+'СЕТ СН'!$F$16</f>
        <v>#VALUE!</v>
      </c>
      <c r="O359" s="36" t="e">
        <f ca="1">SUMIFS(СВЦЭМ!$I$40:$I$783,СВЦЭМ!$A$40:$A$783,$A359,СВЦЭМ!$B$39:$B$789,O$332)+'СЕТ СН'!$F$16</f>
        <v>#VALUE!</v>
      </c>
      <c r="P359" s="36" t="e">
        <f ca="1">SUMIFS(СВЦЭМ!$I$40:$I$783,СВЦЭМ!$A$40:$A$783,$A359,СВЦЭМ!$B$39:$B$789,P$332)+'СЕТ СН'!$F$16</f>
        <v>#VALUE!</v>
      </c>
      <c r="Q359" s="36" t="e">
        <f ca="1">SUMIFS(СВЦЭМ!$I$40:$I$783,СВЦЭМ!$A$40:$A$783,$A359,СВЦЭМ!$B$39:$B$789,Q$332)+'СЕТ СН'!$F$16</f>
        <v>#VALUE!</v>
      </c>
      <c r="R359" s="36" t="e">
        <f ca="1">SUMIFS(СВЦЭМ!$I$40:$I$783,СВЦЭМ!$A$40:$A$783,$A359,СВЦЭМ!$B$39:$B$789,R$332)+'СЕТ СН'!$F$16</f>
        <v>#VALUE!</v>
      </c>
      <c r="S359" s="36" t="e">
        <f ca="1">SUMIFS(СВЦЭМ!$I$40:$I$783,СВЦЭМ!$A$40:$A$783,$A359,СВЦЭМ!$B$39:$B$789,S$332)+'СЕТ СН'!$F$16</f>
        <v>#VALUE!</v>
      </c>
      <c r="T359" s="36" t="e">
        <f ca="1">SUMIFS(СВЦЭМ!$I$40:$I$783,СВЦЭМ!$A$40:$A$783,$A359,СВЦЭМ!$B$39:$B$789,T$332)+'СЕТ СН'!$F$16</f>
        <v>#VALUE!</v>
      </c>
      <c r="U359" s="36" t="e">
        <f ca="1">SUMIFS(СВЦЭМ!$I$40:$I$783,СВЦЭМ!$A$40:$A$783,$A359,СВЦЭМ!$B$39:$B$789,U$332)+'СЕТ СН'!$F$16</f>
        <v>#VALUE!</v>
      </c>
      <c r="V359" s="36" t="e">
        <f ca="1">SUMIFS(СВЦЭМ!$I$40:$I$783,СВЦЭМ!$A$40:$A$783,$A359,СВЦЭМ!$B$39:$B$789,V$332)+'СЕТ СН'!$F$16</f>
        <v>#VALUE!</v>
      </c>
      <c r="W359" s="36" t="e">
        <f ca="1">SUMIFS(СВЦЭМ!$I$40:$I$783,СВЦЭМ!$A$40:$A$783,$A359,СВЦЭМ!$B$39:$B$789,W$332)+'СЕТ СН'!$F$16</f>
        <v>#VALUE!</v>
      </c>
      <c r="X359" s="36" t="e">
        <f ca="1">SUMIFS(СВЦЭМ!$I$40:$I$783,СВЦЭМ!$A$40:$A$783,$A359,СВЦЭМ!$B$39:$B$789,X$332)+'СЕТ СН'!$F$16</f>
        <v>#VALUE!</v>
      </c>
      <c r="Y359" s="36" t="e">
        <f ca="1">SUMIFS(СВЦЭМ!$I$40:$I$783,СВЦЭМ!$A$40:$A$783,$A359,СВЦЭМ!$B$39:$B$789,Y$332)+'СЕТ СН'!$F$16</f>
        <v>#VALUE!</v>
      </c>
    </row>
    <row r="360" spans="1:27" ht="15.75" hidden="1" x14ac:dyDescent="0.2">
      <c r="A360" s="35">
        <f t="shared" si="9"/>
        <v>45654</v>
      </c>
      <c r="B360" s="36" t="e">
        <f ca="1">SUMIFS(СВЦЭМ!$I$40:$I$783,СВЦЭМ!$A$40:$A$783,$A360,СВЦЭМ!$B$39:$B$789,B$332)+'СЕТ СН'!$F$16</f>
        <v>#VALUE!</v>
      </c>
      <c r="C360" s="36" t="e">
        <f ca="1">SUMIFS(СВЦЭМ!$I$40:$I$783,СВЦЭМ!$A$40:$A$783,$A360,СВЦЭМ!$B$39:$B$789,C$332)+'СЕТ СН'!$F$16</f>
        <v>#VALUE!</v>
      </c>
      <c r="D360" s="36" t="e">
        <f ca="1">SUMIFS(СВЦЭМ!$I$40:$I$783,СВЦЭМ!$A$40:$A$783,$A360,СВЦЭМ!$B$39:$B$789,D$332)+'СЕТ СН'!$F$16</f>
        <v>#VALUE!</v>
      </c>
      <c r="E360" s="36" t="e">
        <f ca="1">SUMIFS(СВЦЭМ!$I$40:$I$783,СВЦЭМ!$A$40:$A$783,$A360,СВЦЭМ!$B$39:$B$789,E$332)+'СЕТ СН'!$F$16</f>
        <v>#VALUE!</v>
      </c>
      <c r="F360" s="36" t="e">
        <f ca="1">SUMIFS(СВЦЭМ!$I$40:$I$783,СВЦЭМ!$A$40:$A$783,$A360,СВЦЭМ!$B$39:$B$789,F$332)+'СЕТ СН'!$F$16</f>
        <v>#VALUE!</v>
      </c>
      <c r="G360" s="36" t="e">
        <f ca="1">SUMIFS(СВЦЭМ!$I$40:$I$783,СВЦЭМ!$A$40:$A$783,$A360,СВЦЭМ!$B$39:$B$789,G$332)+'СЕТ СН'!$F$16</f>
        <v>#VALUE!</v>
      </c>
      <c r="H360" s="36" t="e">
        <f ca="1">SUMIFS(СВЦЭМ!$I$40:$I$783,СВЦЭМ!$A$40:$A$783,$A360,СВЦЭМ!$B$39:$B$789,H$332)+'СЕТ СН'!$F$16</f>
        <v>#VALUE!</v>
      </c>
      <c r="I360" s="36" t="e">
        <f ca="1">SUMIFS(СВЦЭМ!$I$40:$I$783,СВЦЭМ!$A$40:$A$783,$A360,СВЦЭМ!$B$39:$B$789,I$332)+'СЕТ СН'!$F$16</f>
        <v>#VALUE!</v>
      </c>
      <c r="J360" s="36" t="e">
        <f ca="1">SUMIFS(СВЦЭМ!$I$40:$I$783,СВЦЭМ!$A$40:$A$783,$A360,СВЦЭМ!$B$39:$B$789,J$332)+'СЕТ СН'!$F$16</f>
        <v>#VALUE!</v>
      </c>
      <c r="K360" s="36" t="e">
        <f ca="1">SUMIFS(СВЦЭМ!$I$40:$I$783,СВЦЭМ!$A$40:$A$783,$A360,СВЦЭМ!$B$39:$B$789,K$332)+'СЕТ СН'!$F$16</f>
        <v>#VALUE!</v>
      </c>
      <c r="L360" s="36" t="e">
        <f ca="1">SUMIFS(СВЦЭМ!$I$40:$I$783,СВЦЭМ!$A$40:$A$783,$A360,СВЦЭМ!$B$39:$B$789,L$332)+'СЕТ СН'!$F$16</f>
        <v>#VALUE!</v>
      </c>
      <c r="M360" s="36" t="e">
        <f ca="1">SUMIFS(СВЦЭМ!$I$40:$I$783,СВЦЭМ!$A$40:$A$783,$A360,СВЦЭМ!$B$39:$B$789,M$332)+'СЕТ СН'!$F$16</f>
        <v>#VALUE!</v>
      </c>
      <c r="N360" s="36" t="e">
        <f ca="1">SUMIFS(СВЦЭМ!$I$40:$I$783,СВЦЭМ!$A$40:$A$783,$A360,СВЦЭМ!$B$39:$B$789,N$332)+'СЕТ СН'!$F$16</f>
        <v>#VALUE!</v>
      </c>
      <c r="O360" s="36" t="e">
        <f ca="1">SUMIFS(СВЦЭМ!$I$40:$I$783,СВЦЭМ!$A$40:$A$783,$A360,СВЦЭМ!$B$39:$B$789,O$332)+'СЕТ СН'!$F$16</f>
        <v>#VALUE!</v>
      </c>
      <c r="P360" s="36" t="e">
        <f ca="1">SUMIFS(СВЦЭМ!$I$40:$I$783,СВЦЭМ!$A$40:$A$783,$A360,СВЦЭМ!$B$39:$B$789,P$332)+'СЕТ СН'!$F$16</f>
        <v>#VALUE!</v>
      </c>
      <c r="Q360" s="36" t="e">
        <f ca="1">SUMIFS(СВЦЭМ!$I$40:$I$783,СВЦЭМ!$A$40:$A$783,$A360,СВЦЭМ!$B$39:$B$789,Q$332)+'СЕТ СН'!$F$16</f>
        <v>#VALUE!</v>
      </c>
      <c r="R360" s="36" t="e">
        <f ca="1">SUMIFS(СВЦЭМ!$I$40:$I$783,СВЦЭМ!$A$40:$A$783,$A360,СВЦЭМ!$B$39:$B$789,R$332)+'СЕТ СН'!$F$16</f>
        <v>#VALUE!</v>
      </c>
      <c r="S360" s="36" t="e">
        <f ca="1">SUMIFS(СВЦЭМ!$I$40:$I$783,СВЦЭМ!$A$40:$A$783,$A360,СВЦЭМ!$B$39:$B$789,S$332)+'СЕТ СН'!$F$16</f>
        <v>#VALUE!</v>
      </c>
      <c r="T360" s="36" t="e">
        <f ca="1">SUMIFS(СВЦЭМ!$I$40:$I$783,СВЦЭМ!$A$40:$A$783,$A360,СВЦЭМ!$B$39:$B$789,T$332)+'СЕТ СН'!$F$16</f>
        <v>#VALUE!</v>
      </c>
      <c r="U360" s="36" t="e">
        <f ca="1">SUMIFS(СВЦЭМ!$I$40:$I$783,СВЦЭМ!$A$40:$A$783,$A360,СВЦЭМ!$B$39:$B$789,U$332)+'СЕТ СН'!$F$16</f>
        <v>#VALUE!</v>
      </c>
      <c r="V360" s="36" t="e">
        <f ca="1">SUMIFS(СВЦЭМ!$I$40:$I$783,СВЦЭМ!$A$40:$A$783,$A360,СВЦЭМ!$B$39:$B$789,V$332)+'СЕТ СН'!$F$16</f>
        <v>#VALUE!</v>
      </c>
      <c r="W360" s="36" t="e">
        <f ca="1">SUMIFS(СВЦЭМ!$I$40:$I$783,СВЦЭМ!$A$40:$A$783,$A360,СВЦЭМ!$B$39:$B$789,W$332)+'СЕТ СН'!$F$16</f>
        <v>#VALUE!</v>
      </c>
      <c r="X360" s="36" t="e">
        <f ca="1">SUMIFS(СВЦЭМ!$I$40:$I$783,СВЦЭМ!$A$40:$A$783,$A360,СВЦЭМ!$B$39:$B$789,X$332)+'СЕТ СН'!$F$16</f>
        <v>#VALUE!</v>
      </c>
      <c r="Y360" s="36" t="e">
        <f ca="1">SUMIFS(СВЦЭМ!$I$40:$I$783,СВЦЭМ!$A$40:$A$783,$A360,СВЦЭМ!$B$39:$B$789,Y$332)+'СЕТ СН'!$F$16</f>
        <v>#VALUE!</v>
      </c>
    </row>
    <row r="361" spans="1:27" ht="15.75" hidden="1" x14ac:dyDescent="0.2">
      <c r="A361" s="35">
        <f t="shared" si="9"/>
        <v>45655</v>
      </c>
      <c r="B361" s="36" t="e">
        <f ca="1">SUMIFS(СВЦЭМ!$I$40:$I$783,СВЦЭМ!$A$40:$A$783,$A361,СВЦЭМ!$B$39:$B$789,B$332)+'СЕТ СН'!$F$16</f>
        <v>#VALUE!</v>
      </c>
      <c r="C361" s="36" t="e">
        <f ca="1">SUMIFS(СВЦЭМ!$I$40:$I$783,СВЦЭМ!$A$40:$A$783,$A361,СВЦЭМ!$B$39:$B$789,C$332)+'СЕТ СН'!$F$16</f>
        <v>#VALUE!</v>
      </c>
      <c r="D361" s="36" t="e">
        <f ca="1">SUMIFS(СВЦЭМ!$I$40:$I$783,СВЦЭМ!$A$40:$A$783,$A361,СВЦЭМ!$B$39:$B$789,D$332)+'СЕТ СН'!$F$16</f>
        <v>#VALUE!</v>
      </c>
      <c r="E361" s="36" t="e">
        <f ca="1">SUMIFS(СВЦЭМ!$I$40:$I$783,СВЦЭМ!$A$40:$A$783,$A361,СВЦЭМ!$B$39:$B$789,E$332)+'СЕТ СН'!$F$16</f>
        <v>#VALUE!</v>
      </c>
      <c r="F361" s="36" t="e">
        <f ca="1">SUMIFS(СВЦЭМ!$I$40:$I$783,СВЦЭМ!$A$40:$A$783,$A361,СВЦЭМ!$B$39:$B$789,F$332)+'СЕТ СН'!$F$16</f>
        <v>#VALUE!</v>
      </c>
      <c r="G361" s="36" t="e">
        <f ca="1">SUMIFS(СВЦЭМ!$I$40:$I$783,СВЦЭМ!$A$40:$A$783,$A361,СВЦЭМ!$B$39:$B$789,G$332)+'СЕТ СН'!$F$16</f>
        <v>#VALUE!</v>
      </c>
      <c r="H361" s="36" t="e">
        <f ca="1">SUMIFS(СВЦЭМ!$I$40:$I$783,СВЦЭМ!$A$40:$A$783,$A361,СВЦЭМ!$B$39:$B$789,H$332)+'СЕТ СН'!$F$16</f>
        <v>#VALUE!</v>
      </c>
      <c r="I361" s="36" t="e">
        <f ca="1">SUMIFS(СВЦЭМ!$I$40:$I$783,СВЦЭМ!$A$40:$A$783,$A361,СВЦЭМ!$B$39:$B$789,I$332)+'СЕТ СН'!$F$16</f>
        <v>#VALUE!</v>
      </c>
      <c r="J361" s="36" t="e">
        <f ca="1">SUMIFS(СВЦЭМ!$I$40:$I$783,СВЦЭМ!$A$40:$A$783,$A361,СВЦЭМ!$B$39:$B$789,J$332)+'СЕТ СН'!$F$16</f>
        <v>#VALUE!</v>
      </c>
      <c r="K361" s="36" t="e">
        <f ca="1">SUMIFS(СВЦЭМ!$I$40:$I$783,СВЦЭМ!$A$40:$A$783,$A361,СВЦЭМ!$B$39:$B$789,K$332)+'СЕТ СН'!$F$16</f>
        <v>#VALUE!</v>
      </c>
      <c r="L361" s="36" t="e">
        <f ca="1">SUMIFS(СВЦЭМ!$I$40:$I$783,СВЦЭМ!$A$40:$A$783,$A361,СВЦЭМ!$B$39:$B$789,L$332)+'СЕТ СН'!$F$16</f>
        <v>#VALUE!</v>
      </c>
      <c r="M361" s="36" t="e">
        <f ca="1">SUMIFS(СВЦЭМ!$I$40:$I$783,СВЦЭМ!$A$40:$A$783,$A361,СВЦЭМ!$B$39:$B$789,M$332)+'СЕТ СН'!$F$16</f>
        <v>#VALUE!</v>
      </c>
      <c r="N361" s="36" t="e">
        <f ca="1">SUMIFS(СВЦЭМ!$I$40:$I$783,СВЦЭМ!$A$40:$A$783,$A361,СВЦЭМ!$B$39:$B$789,N$332)+'СЕТ СН'!$F$16</f>
        <v>#VALUE!</v>
      </c>
      <c r="O361" s="36" t="e">
        <f ca="1">SUMIFS(СВЦЭМ!$I$40:$I$783,СВЦЭМ!$A$40:$A$783,$A361,СВЦЭМ!$B$39:$B$789,O$332)+'СЕТ СН'!$F$16</f>
        <v>#VALUE!</v>
      </c>
      <c r="P361" s="36" t="e">
        <f ca="1">SUMIFS(СВЦЭМ!$I$40:$I$783,СВЦЭМ!$A$40:$A$783,$A361,СВЦЭМ!$B$39:$B$789,P$332)+'СЕТ СН'!$F$16</f>
        <v>#VALUE!</v>
      </c>
      <c r="Q361" s="36" t="e">
        <f ca="1">SUMIFS(СВЦЭМ!$I$40:$I$783,СВЦЭМ!$A$40:$A$783,$A361,СВЦЭМ!$B$39:$B$789,Q$332)+'СЕТ СН'!$F$16</f>
        <v>#VALUE!</v>
      </c>
      <c r="R361" s="36" t="e">
        <f ca="1">SUMIFS(СВЦЭМ!$I$40:$I$783,СВЦЭМ!$A$40:$A$783,$A361,СВЦЭМ!$B$39:$B$789,R$332)+'СЕТ СН'!$F$16</f>
        <v>#VALUE!</v>
      </c>
      <c r="S361" s="36" t="e">
        <f ca="1">SUMIFS(СВЦЭМ!$I$40:$I$783,СВЦЭМ!$A$40:$A$783,$A361,СВЦЭМ!$B$39:$B$789,S$332)+'СЕТ СН'!$F$16</f>
        <v>#VALUE!</v>
      </c>
      <c r="T361" s="36" t="e">
        <f ca="1">SUMIFS(СВЦЭМ!$I$40:$I$783,СВЦЭМ!$A$40:$A$783,$A361,СВЦЭМ!$B$39:$B$789,T$332)+'СЕТ СН'!$F$16</f>
        <v>#VALUE!</v>
      </c>
      <c r="U361" s="36" t="e">
        <f ca="1">SUMIFS(СВЦЭМ!$I$40:$I$783,СВЦЭМ!$A$40:$A$783,$A361,СВЦЭМ!$B$39:$B$789,U$332)+'СЕТ СН'!$F$16</f>
        <v>#VALUE!</v>
      </c>
      <c r="V361" s="36" t="e">
        <f ca="1">SUMIFS(СВЦЭМ!$I$40:$I$783,СВЦЭМ!$A$40:$A$783,$A361,СВЦЭМ!$B$39:$B$789,V$332)+'СЕТ СН'!$F$16</f>
        <v>#VALUE!</v>
      </c>
      <c r="W361" s="36" t="e">
        <f ca="1">SUMIFS(СВЦЭМ!$I$40:$I$783,СВЦЭМ!$A$40:$A$783,$A361,СВЦЭМ!$B$39:$B$789,W$332)+'СЕТ СН'!$F$16</f>
        <v>#VALUE!</v>
      </c>
      <c r="X361" s="36" t="e">
        <f ca="1">SUMIFS(СВЦЭМ!$I$40:$I$783,СВЦЭМ!$A$40:$A$783,$A361,СВЦЭМ!$B$39:$B$789,X$332)+'СЕТ СН'!$F$16</f>
        <v>#VALUE!</v>
      </c>
      <c r="Y361" s="36" t="e">
        <f ca="1">SUMIFS(СВЦЭМ!$I$40:$I$783,СВЦЭМ!$A$40:$A$783,$A361,СВЦЭМ!$B$39:$B$789,Y$332)+'СЕТ СН'!$F$16</f>
        <v>#VALUE!</v>
      </c>
    </row>
    <row r="362" spans="1:27" ht="15.75" hidden="1" x14ac:dyDescent="0.2">
      <c r="A362" s="35">
        <f t="shared" si="9"/>
        <v>45656</v>
      </c>
      <c r="B362" s="36" t="e">
        <f ca="1">SUMIFS(СВЦЭМ!$I$40:$I$783,СВЦЭМ!$A$40:$A$783,$A362,СВЦЭМ!$B$39:$B$789,B$332)+'СЕТ СН'!$F$16</f>
        <v>#VALUE!</v>
      </c>
      <c r="C362" s="36" t="e">
        <f ca="1">SUMIFS(СВЦЭМ!$I$40:$I$783,СВЦЭМ!$A$40:$A$783,$A362,СВЦЭМ!$B$39:$B$789,C$332)+'СЕТ СН'!$F$16</f>
        <v>#VALUE!</v>
      </c>
      <c r="D362" s="36" t="e">
        <f ca="1">SUMIFS(СВЦЭМ!$I$40:$I$783,СВЦЭМ!$A$40:$A$783,$A362,СВЦЭМ!$B$39:$B$789,D$332)+'СЕТ СН'!$F$16</f>
        <v>#VALUE!</v>
      </c>
      <c r="E362" s="36" t="e">
        <f ca="1">SUMIFS(СВЦЭМ!$I$40:$I$783,СВЦЭМ!$A$40:$A$783,$A362,СВЦЭМ!$B$39:$B$789,E$332)+'СЕТ СН'!$F$16</f>
        <v>#VALUE!</v>
      </c>
      <c r="F362" s="36" t="e">
        <f ca="1">SUMIFS(СВЦЭМ!$I$40:$I$783,СВЦЭМ!$A$40:$A$783,$A362,СВЦЭМ!$B$39:$B$789,F$332)+'СЕТ СН'!$F$16</f>
        <v>#VALUE!</v>
      </c>
      <c r="G362" s="36" t="e">
        <f ca="1">SUMIFS(СВЦЭМ!$I$40:$I$783,СВЦЭМ!$A$40:$A$783,$A362,СВЦЭМ!$B$39:$B$789,G$332)+'СЕТ СН'!$F$16</f>
        <v>#VALUE!</v>
      </c>
      <c r="H362" s="36" t="e">
        <f ca="1">SUMIFS(СВЦЭМ!$I$40:$I$783,СВЦЭМ!$A$40:$A$783,$A362,СВЦЭМ!$B$39:$B$789,H$332)+'СЕТ СН'!$F$16</f>
        <v>#VALUE!</v>
      </c>
      <c r="I362" s="36" t="e">
        <f ca="1">SUMIFS(СВЦЭМ!$I$40:$I$783,СВЦЭМ!$A$40:$A$783,$A362,СВЦЭМ!$B$39:$B$789,I$332)+'СЕТ СН'!$F$16</f>
        <v>#VALUE!</v>
      </c>
      <c r="J362" s="36" t="e">
        <f ca="1">SUMIFS(СВЦЭМ!$I$40:$I$783,СВЦЭМ!$A$40:$A$783,$A362,СВЦЭМ!$B$39:$B$789,J$332)+'СЕТ СН'!$F$16</f>
        <v>#VALUE!</v>
      </c>
      <c r="K362" s="36" t="e">
        <f ca="1">SUMIFS(СВЦЭМ!$I$40:$I$783,СВЦЭМ!$A$40:$A$783,$A362,СВЦЭМ!$B$39:$B$789,K$332)+'СЕТ СН'!$F$16</f>
        <v>#VALUE!</v>
      </c>
      <c r="L362" s="36" t="e">
        <f ca="1">SUMIFS(СВЦЭМ!$I$40:$I$783,СВЦЭМ!$A$40:$A$783,$A362,СВЦЭМ!$B$39:$B$789,L$332)+'СЕТ СН'!$F$16</f>
        <v>#VALUE!</v>
      </c>
      <c r="M362" s="36" t="e">
        <f ca="1">SUMIFS(СВЦЭМ!$I$40:$I$783,СВЦЭМ!$A$40:$A$783,$A362,СВЦЭМ!$B$39:$B$789,M$332)+'СЕТ СН'!$F$16</f>
        <v>#VALUE!</v>
      </c>
      <c r="N362" s="36" t="e">
        <f ca="1">SUMIFS(СВЦЭМ!$I$40:$I$783,СВЦЭМ!$A$40:$A$783,$A362,СВЦЭМ!$B$39:$B$789,N$332)+'СЕТ СН'!$F$16</f>
        <v>#VALUE!</v>
      </c>
      <c r="O362" s="36" t="e">
        <f ca="1">SUMIFS(СВЦЭМ!$I$40:$I$783,СВЦЭМ!$A$40:$A$783,$A362,СВЦЭМ!$B$39:$B$789,O$332)+'СЕТ СН'!$F$16</f>
        <v>#VALUE!</v>
      </c>
      <c r="P362" s="36" t="e">
        <f ca="1">SUMIFS(СВЦЭМ!$I$40:$I$783,СВЦЭМ!$A$40:$A$783,$A362,СВЦЭМ!$B$39:$B$789,P$332)+'СЕТ СН'!$F$16</f>
        <v>#VALUE!</v>
      </c>
      <c r="Q362" s="36" t="e">
        <f ca="1">SUMIFS(СВЦЭМ!$I$40:$I$783,СВЦЭМ!$A$40:$A$783,$A362,СВЦЭМ!$B$39:$B$789,Q$332)+'СЕТ СН'!$F$16</f>
        <v>#VALUE!</v>
      </c>
      <c r="R362" s="36" t="e">
        <f ca="1">SUMIFS(СВЦЭМ!$I$40:$I$783,СВЦЭМ!$A$40:$A$783,$A362,СВЦЭМ!$B$39:$B$789,R$332)+'СЕТ СН'!$F$16</f>
        <v>#VALUE!</v>
      </c>
      <c r="S362" s="36" t="e">
        <f ca="1">SUMIFS(СВЦЭМ!$I$40:$I$783,СВЦЭМ!$A$40:$A$783,$A362,СВЦЭМ!$B$39:$B$789,S$332)+'СЕТ СН'!$F$16</f>
        <v>#VALUE!</v>
      </c>
      <c r="T362" s="36" t="e">
        <f ca="1">SUMIFS(СВЦЭМ!$I$40:$I$783,СВЦЭМ!$A$40:$A$783,$A362,СВЦЭМ!$B$39:$B$789,T$332)+'СЕТ СН'!$F$16</f>
        <v>#VALUE!</v>
      </c>
      <c r="U362" s="36" t="e">
        <f ca="1">SUMIFS(СВЦЭМ!$I$40:$I$783,СВЦЭМ!$A$40:$A$783,$A362,СВЦЭМ!$B$39:$B$789,U$332)+'СЕТ СН'!$F$16</f>
        <v>#VALUE!</v>
      </c>
      <c r="V362" s="36" t="e">
        <f ca="1">SUMIFS(СВЦЭМ!$I$40:$I$783,СВЦЭМ!$A$40:$A$783,$A362,СВЦЭМ!$B$39:$B$789,V$332)+'СЕТ СН'!$F$16</f>
        <v>#VALUE!</v>
      </c>
      <c r="W362" s="36" t="e">
        <f ca="1">SUMIFS(СВЦЭМ!$I$40:$I$783,СВЦЭМ!$A$40:$A$783,$A362,СВЦЭМ!$B$39:$B$789,W$332)+'СЕТ СН'!$F$16</f>
        <v>#VALUE!</v>
      </c>
      <c r="X362" s="36" t="e">
        <f ca="1">SUMIFS(СВЦЭМ!$I$40:$I$783,СВЦЭМ!$A$40:$A$783,$A362,СВЦЭМ!$B$39:$B$789,X$332)+'СЕТ СН'!$F$16</f>
        <v>#VALUE!</v>
      </c>
      <c r="Y362" s="36" t="e">
        <f ca="1">SUMIFS(СВЦЭМ!$I$40:$I$783,СВЦЭМ!$A$40:$A$783,$A362,СВЦЭМ!$B$39:$B$789,Y$332)+'СЕТ СН'!$F$16</f>
        <v>#VALUE!</v>
      </c>
    </row>
    <row r="363" spans="1:27" ht="15.75" hidden="1" x14ac:dyDescent="0.2">
      <c r="A363" s="35">
        <f t="shared" si="9"/>
        <v>45657</v>
      </c>
      <c r="B363" s="36" t="e">
        <f ca="1">SUMIFS(СВЦЭМ!$I$40:$I$783,СВЦЭМ!$A$40:$A$783,$A363,СВЦЭМ!$B$39:$B$789,B$332)+'СЕТ СН'!$F$16</f>
        <v>#VALUE!</v>
      </c>
      <c r="C363" s="36" t="e">
        <f ca="1">SUMIFS(СВЦЭМ!$I$40:$I$783,СВЦЭМ!$A$40:$A$783,$A363,СВЦЭМ!$B$39:$B$789,C$332)+'СЕТ СН'!$F$16</f>
        <v>#VALUE!</v>
      </c>
      <c r="D363" s="36" t="e">
        <f ca="1">SUMIFS(СВЦЭМ!$I$40:$I$783,СВЦЭМ!$A$40:$A$783,$A363,СВЦЭМ!$B$39:$B$789,D$332)+'СЕТ СН'!$F$16</f>
        <v>#VALUE!</v>
      </c>
      <c r="E363" s="36" t="e">
        <f ca="1">SUMIFS(СВЦЭМ!$I$40:$I$783,СВЦЭМ!$A$40:$A$783,$A363,СВЦЭМ!$B$39:$B$789,E$332)+'СЕТ СН'!$F$16</f>
        <v>#VALUE!</v>
      </c>
      <c r="F363" s="36" t="e">
        <f ca="1">SUMIFS(СВЦЭМ!$I$40:$I$783,СВЦЭМ!$A$40:$A$783,$A363,СВЦЭМ!$B$39:$B$789,F$332)+'СЕТ СН'!$F$16</f>
        <v>#VALUE!</v>
      </c>
      <c r="G363" s="36" t="e">
        <f ca="1">SUMIFS(СВЦЭМ!$I$40:$I$783,СВЦЭМ!$A$40:$A$783,$A363,СВЦЭМ!$B$39:$B$789,G$332)+'СЕТ СН'!$F$16</f>
        <v>#VALUE!</v>
      </c>
      <c r="H363" s="36" t="e">
        <f ca="1">SUMIFS(СВЦЭМ!$I$40:$I$783,СВЦЭМ!$A$40:$A$783,$A363,СВЦЭМ!$B$39:$B$789,H$332)+'СЕТ СН'!$F$16</f>
        <v>#VALUE!</v>
      </c>
      <c r="I363" s="36" t="e">
        <f ca="1">SUMIFS(СВЦЭМ!$I$40:$I$783,СВЦЭМ!$A$40:$A$783,$A363,СВЦЭМ!$B$39:$B$789,I$332)+'СЕТ СН'!$F$16</f>
        <v>#VALUE!</v>
      </c>
      <c r="J363" s="36" t="e">
        <f ca="1">SUMIFS(СВЦЭМ!$I$40:$I$783,СВЦЭМ!$A$40:$A$783,$A363,СВЦЭМ!$B$39:$B$789,J$332)+'СЕТ СН'!$F$16</f>
        <v>#VALUE!</v>
      </c>
      <c r="K363" s="36" t="e">
        <f ca="1">SUMIFS(СВЦЭМ!$I$40:$I$783,СВЦЭМ!$A$40:$A$783,$A363,СВЦЭМ!$B$39:$B$789,K$332)+'СЕТ СН'!$F$16</f>
        <v>#VALUE!</v>
      </c>
      <c r="L363" s="36" t="e">
        <f ca="1">SUMIFS(СВЦЭМ!$I$40:$I$783,СВЦЭМ!$A$40:$A$783,$A363,СВЦЭМ!$B$39:$B$789,L$332)+'СЕТ СН'!$F$16</f>
        <v>#VALUE!</v>
      </c>
      <c r="M363" s="36" t="e">
        <f ca="1">SUMIFS(СВЦЭМ!$I$40:$I$783,СВЦЭМ!$A$40:$A$783,$A363,СВЦЭМ!$B$39:$B$789,M$332)+'СЕТ СН'!$F$16</f>
        <v>#VALUE!</v>
      </c>
      <c r="N363" s="36" t="e">
        <f ca="1">SUMIFS(СВЦЭМ!$I$40:$I$783,СВЦЭМ!$A$40:$A$783,$A363,СВЦЭМ!$B$39:$B$789,N$332)+'СЕТ СН'!$F$16</f>
        <v>#VALUE!</v>
      </c>
      <c r="O363" s="36" t="e">
        <f ca="1">SUMIFS(СВЦЭМ!$I$40:$I$783,СВЦЭМ!$A$40:$A$783,$A363,СВЦЭМ!$B$39:$B$789,O$332)+'СЕТ СН'!$F$16</f>
        <v>#VALUE!</v>
      </c>
      <c r="P363" s="36" t="e">
        <f ca="1">SUMIFS(СВЦЭМ!$I$40:$I$783,СВЦЭМ!$A$40:$A$783,$A363,СВЦЭМ!$B$39:$B$789,P$332)+'СЕТ СН'!$F$16</f>
        <v>#VALUE!</v>
      </c>
      <c r="Q363" s="36" t="e">
        <f ca="1">SUMIFS(СВЦЭМ!$I$40:$I$783,СВЦЭМ!$A$40:$A$783,$A363,СВЦЭМ!$B$39:$B$789,Q$332)+'СЕТ СН'!$F$16</f>
        <v>#VALUE!</v>
      </c>
      <c r="R363" s="36" t="e">
        <f ca="1">SUMIFS(СВЦЭМ!$I$40:$I$783,СВЦЭМ!$A$40:$A$783,$A363,СВЦЭМ!$B$39:$B$789,R$332)+'СЕТ СН'!$F$16</f>
        <v>#VALUE!</v>
      </c>
      <c r="S363" s="36" t="e">
        <f ca="1">SUMIFS(СВЦЭМ!$I$40:$I$783,СВЦЭМ!$A$40:$A$783,$A363,СВЦЭМ!$B$39:$B$789,S$332)+'СЕТ СН'!$F$16</f>
        <v>#VALUE!</v>
      </c>
      <c r="T363" s="36" t="e">
        <f ca="1">SUMIFS(СВЦЭМ!$I$40:$I$783,СВЦЭМ!$A$40:$A$783,$A363,СВЦЭМ!$B$39:$B$789,T$332)+'СЕТ СН'!$F$16</f>
        <v>#VALUE!</v>
      </c>
      <c r="U363" s="36" t="e">
        <f ca="1">SUMIFS(СВЦЭМ!$I$40:$I$783,СВЦЭМ!$A$40:$A$783,$A363,СВЦЭМ!$B$39:$B$789,U$332)+'СЕТ СН'!$F$16</f>
        <v>#VALUE!</v>
      </c>
      <c r="V363" s="36" t="e">
        <f ca="1">SUMIFS(СВЦЭМ!$I$40:$I$783,СВЦЭМ!$A$40:$A$783,$A363,СВЦЭМ!$B$39:$B$789,V$332)+'СЕТ СН'!$F$16</f>
        <v>#VALUE!</v>
      </c>
      <c r="W363" s="36" t="e">
        <f ca="1">SUMIFS(СВЦЭМ!$I$40:$I$783,СВЦЭМ!$A$40:$A$783,$A363,СВЦЭМ!$B$39:$B$789,W$332)+'СЕТ СН'!$F$16</f>
        <v>#VALUE!</v>
      </c>
      <c r="X363" s="36" t="e">
        <f ca="1">SUMIFS(СВЦЭМ!$I$40:$I$783,СВЦЭМ!$A$40:$A$783,$A363,СВЦЭМ!$B$39:$B$789,X$332)+'СЕТ СН'!$F$16</f>
        <v>#VALUE!</v>
      </c>
      <c r="Y363" s="36" t="e">
        <f ca="1">SUMIFS(СВЦЭМ!$I$40:$I$783,СВЦЭМ!$A$40:$A$783,$A363,СВЦЭМ!$B$39:$B$789,Y$332)+'СЕТ СН'!$F$16</f>
        <v>#VALUE!</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28" t="s">
        <v>7</v>
      </c>
      <c r="B365" s="131" t="s">
        <v>119</v>
      </c>
      <c r="C365" s="132"/>
      <c r="D365" s="132"/>
      <c r="E365" s="132"/>
      <c r="F365" s="132"/>
      <c r="G365" s="132"/>
      <c r="H365" s="132"/>
      <c r="I365" s="132"/>
      <c r="J365" s="132"/>
      <c r="K365" s="132"/>
      <c r="L365" s="132"/>
      <c r="M365" s="132"/>
      <c r="N365" s="132"/>
      <c r="O365" s="132"/>
      <c r="P365" s="132"/>
      <c r="Q365" s="132"/>
      <c r="R365" s="132"/>
      <c r="S365" s="132"/>
      <c r="T365" s="132"/>
      <c r="U365" s="132"/>
      <c r="V365" s="132"/>
      <c r="W365" s="132"/>
      <c r="X365" s="132"/>
      <c r="Y365" s="133"/>
    </row>
    <row r="366" spans="1:27" ht="12.75" hidden="1" customHeight="1" x14ac:dyDescent="0.2">
      <c r="A366" s="129"/>
      <c r="B366" s="134"/>
      <c r="C366" s="135"/>
      <c r="D366" s="135"/>
      <c r="E366" s="135"/>
      <c r="F366" s="135"/>
      <c r="G366" s="135"/>
      <c r="H366" s="135"/>
      <c r="I366" s="135"/>
      <c r="J366" s="135"/>
      <c r="K366" s="135"/>
      <c r="L366" s="135"/>
      <c r="M366" s="135"/>
      <c r="N366" s="135"/>
      <c r="O366" s="135"/>
      <c r="P366" s="135"/>
      <c r="Q366" s="135"/>
      <c r="R366" s="135"/>
      <c r="S366" s="135"/>
      <c r="T366" s="135"/>
      <c r="U366" s="135"/>
      <c r="V366" s="135"/>
      <c r="W366" s="135"/>
      <c r="X366" s="135"/>
      <c r="Y366" s="136"/>
    </row>
    <row r="367" spans="1:27" s="46" customFormat="1" ht="12.75" hidden="1" customHeight="1" x14ac:dyDescent="0.2">
      <c r="A367" s="130"/>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01.12.2024</v>
      </c>
      <c r="B368" s="36" t="e">
        <f ca="1">SUMIFS(СВЦЭМ!$J$40:$J$783,СВЦЭМ!$A$40:$A$783,$A368,СВЦЭМ!$B$39:$B$789,B$367)+'СЕТ СН'!$F$16</f>
        <v>#VALUE!</v>
      </c>
      <c r="C368" s="36" t="e">
        <f ca="1">SUMIFS(СВЦЭМ!$J$40:$J$783,СВЦЭМ!$A$40:$A$783,$A368,СВЦЭМ!$B$39:$B$789,C$367)+'СЕТ СН'!$F$16</f>
        <v>#VALUE!</v>
      </c>
      <c r="D368" s="36" t="e">
        <f ca="1">SUMIFS(СВЦЭМ!$J$40:$J$783,СВЦЭМ!$A$40:$A$783,$A368,СВЦЭМ!$B$39:$B$789,D$367)+'СЕТ СН'!$F$16</f>
        <v>#VALUE!</v>
      </c>
      <c r="E368" s="36" t="e">
        <f ca="1">SUMIFS(СВЦЭМ!$J$40:$J$783,СВЦЭМ!$A$40:$A$783,$A368,СВЦЭМ!$B$39:$B$789,E$367)+'СЕТ СН'!$F$16</f>
        <v>#VALUE!</v>
      </c>
      <c r="F368" s="36" t="e">
        <f ca="1">SUMIFS(СВЦЭМ!$J$40:$J$783,СВЦЭМ!$A$40:$A$783,$A368,СВЦЭМ!$B$39:$B$789,F$367)+'СЕТ СН'!$F$16</f>
        <v>#VALUE!</v>
      </c>
      <c r="G368" s="36" t="e">
        <f ca="1">SUMIFS(СВЦЭМ!$J$40:$J$783,СВЦЭМ!$A$40:$A$783,$A368,СВЦЭМ!$B$39:$B$789,G$367)+'СЕТ СН'!$F$16</f>
        <v>#VALUE!</v>
      </c>
      <c r="H368" s="36" t="e">
        <f ca="1">SUMIFS(СВЦЭМ!$J$40:$J$783,СВЦЭМ!$A$40:$A$783,$A368,СВЦЭМ!$B$39:$B$789,H$367)+'СЕТ СН'!$F$16</f>
        <v>#VALUE!</v>
      </c>
      <c r="I368" s="36" t="e">
        <f ca="1">SUMIFS(СВЦЭМ!$J$40:$J$783,СВЦЭМ!$A$40:$A$783,$A368,СВЦЭМ!$B$39:$B$789,I$367)+'СЕТ СН'!$F$16</f>
        <v>#VALUE!</v>
      </c>
      <c r="J368" s="36" t="e">
        <f ca="1">SUMIFS(СВЦЭМ!$J$40:$J$783,СВЦЭМ!$A$40:$A$783,$A368,СВЦЭМ!$B$39:$B$789,J$367)+'СЕТ СН'!$F$16</f>
        <v>#VALUE!</v>
      </c>
      <c r="K368" s="36" t="e">
        <f ca="1">SUMIFS(СВЦЭМ!$J$40:$J$783,СВЦЭМ!$A$40:$A$783,$A368,СВЦЭМ!$B$39:$B$789,K$367)+'СЕТ СН'!$F$16</f>
        <v>#VALUE!</v>
      </c>
      <c r="L368" s="36" t="e">
        <f ca="1">SUMIFS(СВЦЭМ!$J$40:$J$783,СВЦЭМ!$A$40:$A$783,$A368,СВЦЭМ!$B$39:$B$789,L$367)+'СЕТ СН'!$F$16</f>
        <v>#VALUE!</v>
      </c>
      <c r="M368" s="36" t="e">
        <f ca="1">SUMIFS(СВЦЭМ!$J$40:$J$783,СВЦЭМ!$A$40:$A$783,$A368,СВЦЭМ!$B$39:$B$789,M$367)+'СЕТ СН'!$F$16</f>
        <v>#VALUE!</v>
      </c>
      <c r="N368" s="36" t="e">
        <f ca="1">SUMIFS(СВЦЭМ!$J$40:$J$783,СВЦЭМ!$A$40:$A$783,$A368,СВЦЭМ!$B$39:$B$789,N$367)+'СЕТ СН'!$F$16</f>
        <v>#VALUE!</v>
      </c>
      <c r="O368" s="36" t="e">
        <f ca="1">SUMIFS(СВЦЭМ!$J$40:$J$783,СВЦЭМ!$A$40:$A$783,$A368,СВЦЭМ!$B$39:$B$789,O$367)+'СЕТ СН'!$F$16</f>
        <v>#VALUE!</v>
      </c>
      <c r="P368" s="36" t="e">
        <f ca="1">SUMIFS(СВЦЭМ!$J$40:$J$783,СВЦЭМ!$A$40:$A$783,$A368,СВЦЭМ!$B$39:$B$789,P$367)+'СЕТ СН'!$F$16</f>
        <v>#VALUE!</v>
      </c>
      <c r="Q368" s="36" t="e">
        <f ca="1">SUMIFS(СВЦЭМ!$J$40:$J$783,СВЦЭМ!$A$40:$A$783,$A368,СВЦЭМ!$B$39:$B$789,Q$367)+'СЕТ СН'!$F$16</f>
        <v>#VALUE!</v>
      </c>
      <c r="R368" s="36" t="e">
        <f ca="1">SUMIFS(СВЦЭМ!$J$40:$J$783,СВЦЭМ!$A$40:$A$783,$A368,СВЦЭМ!$B$39:$B$789,R$367)+'СЕТ СН'!$F$16</f>
        <v>#VALUE!</v>
      </c>
      <c r="S368" s="36" t="e">
        <f ca="1">SUMIFS(СВЦЭМ!$J$40:$J$783,СВЦЭМ!$A$40:$A$783,$A368,СВЦЭМ!$B$39:$B$789,S$367)+'СЕТ СН'!$F$16</f>
        <v>#VALUE!</v>
      </c>
      <c r="T368" s="36" t="e">
        <f ca="1">SUMIFS(СВЦЭМ!$J$40:$J$783,СВЦЭМ!$A$40:$A$783,$A368,СВЦЭМ!$B$39:$B$789,T$367)+'СЕТ СН'!$F$16</f>
        <v>#VALUE!</v>
      </c>
      <c r="U368" s="36" t="e">
        <f ca="1">SUMIFS(СВЦЭМ!$J$40:$J$783,СВЦЭМ!$A$40:$A$783,$A368,СВЦЭМ!$B$39:$B$789,U$367)+'СЕТ СН'!$F$16</f>
        <v>#VALUE!</v>
      </c>
      <c r="V368" s="36" t="e">
        <f ca="1">SUMIFS(СВЦЭМ!$J$40:$J$783,СВЦЭМ!$A$40:$A$783,$A368,СВЦЭМ!$B$39:$B$789,V$367)+'СЕТ СН'!$F$16</f>
        <v>#VALUE!</v>
      </c>
      <c r="W368" s="36" t="e">
        <f ca="1">SUMIFS(СВЦЭМ!$J$40:$J$783,СВЦЭМ!$A$40:$A$783,$A368,СВЦЭМ!$B$39:$B$789,W$367)+'СЕТ СН'!$F$16</f>
        <v>#VALUE!</v>
      </c>
      <c r="X368" s="36" t="e">
        <f ca="1">SUMIFS(СВЦЭМ!$J$40:$J$783,СВЦЭМ!$A$40:$A$783,$A368,СВЦЭМ!$B$39:$B$789,X$367)+'СЕТ СН'!$F$16</f>
        <v>#VALUE!</v>
      </c>
      <c r="Y368" s="36" t="e">
        <f ca="1">SUMIFS(СВЦЭМ!$J$40:$J$783,СВЦЭМ!$A$40:$A$783,$A368,СВЦЭМ!$B$39:$B$789,Y$367)+'СЕТ СН'!$F$16</f>
        <v>#VALUE!</v>
      </c>
      <c r="AA368" s="45"/>
    </row>
    <row r="369" spans="1:25" ht="15.75" hidden="1" x14ac:dyDescent="0.2">
      <c r="A369" s="35">
        <f>A368+1</f>
        <v>45628</v>
      </c>
      <c r="B369" s="36" t="e">
        <f ca="1">SUMIFS(СВЦЭМ!$J$40:$J$783,СВЦЭМ!$A$40:$A$783,$A369,СВЦЭМ!$B$39:$B$789,B$367)+'СЕТ СН'!$F$16</f>
        <v>#VALUE!</v>
      </c>
      <c r="C369" s="36" t="e">
        <f ca="1">SUMIFS(СВЦЭМ!$J$40:$J$783,СВЦЭМ!$A$40:$A$783,$A369,СВЦЭМ!$B$39:$B$789,C$367)+'СЕТ СН'!$F$16</f>
        <v>#VALUE!</v>
      </c>
      <c r="D369" s="36" t="e">
        <f ca="1">SUMIFS(СВЦЭМ!$J$40:$J$783,СВЦЭМ!$A$40:$A$783,$A369,СВЦЭМ!$B$39:$B$789,D$367)+'СЕТ СН'!$F$16</f>
        <v>#VALUE!</v>
      </c>
      <c r="E369" s="36" t="e">
        <f ca="1">SUMIFS(СВЦЭМ!$J$40:$J$783,СВЦЭМ!$A$40:$A$783,$A369,СВЦЭМ!$B$39:$B$789,E$367)+'СЕТ СН'!$F$16</f>
        <v>#VALUE!</v>
      </c>
      <c r="F369" s="36" t="e">
        <f ca="1">SUMIFS(СВЦЭМ!$J$40:$J$783,СВЦЭМ!$A$40:$A$783,$A369,СВЦЭМ!$B$39:$B$789,F$367)+'СЕТ СН'!$F$16</f>
        <v>#VALUE!</v>
      </c>
      <c r="G369" s="36" t="e">
        <f ca="1">SUMIFS(СВЦЭМ!$J$40:$J$783,СВЦЭМ!$A$40:$A$783,$A369,СВЦЭМ!$B$39:$B$789,G$367)+'СЕТ СН'!$F$16</f>
        <v>#VALUE!</v>
      </c>
      <c r="H369" s="36" t="e">
        <f ca="1">SUMIFS(СВЦЭМ!$J$40:$J$783,СВЦЭМ!$A$40:$A$783,$A369,СВЦЭМ!$B$39:$B$789,H$367)+'СЕТ СН'!$F$16</f>
        <v>#VALUE!</v>
      </c>
      <c r="I369" s="36" t="e">
        <f ca="1">SUMIFS(СВЦЭМ!$J$40:$J$783,СВЦЭМ!$A$40:$A$783,$A369,СВЦЭМ!$B$39:$B$789,I$367)+'СЕТ СН'!$F$16</f>
        <v>#VALUE!</v>
      </c>
      <c r="J369" s="36" t="e">
        <f ca="1">SUMIFS(СВЦЭМ!$J$40:$J$783,СВЦЭМ!$A$40:$A$783,$A369,СВЦЭМ!$B$39:$B$789,J$367)+'СЕТ СН'!$F$16</f>
        <v>#VALUE!</v>
      </c>
      <c r="K369" s="36" t="e">
        <f ca="1">SUMIFS(СВЦЭМ!$J$40:$J$783,СВЦЭМ!$A$40:$A$783,$A369,СВЦЭМ!$B$39:$B$789,K$367)+'СЕТ СН'!$F$16</f>
        <v>#VALUE!</v>
      </c>
      <c r="L369" s="36" t="e">
        <f ca="1">SUMIFS(СВЦЭМ!$J$40:$J$783,СВЦЭМ!$A$40:$A$783,$A369,СВЦЭМ!$B$39:$B$789,L$367)+'СЕТ СН'!$F$16</f>
        <v>#VALUE!</v>
      </c>
      <c r="M369" s="36" t="e">
        <f ca="1">SUMIFS(СВЦЭМ!$J$40:$J$783,СВЦЭМ!$A$40:$A$783,$A369,СВЦЭМ!$B$39:$B$789,M$367)+'СЕТ СН'!$F$16</f>
        <v>#VALUE!</v>
      </c>
      <c r="N369" s="36" t="e">
        <f ca="1">SUMIFS(СВЦЭМ!$J$40:$J$783,СВЦЭМ!$A$40:$A$783,$A369,СВЦЭМ!$B$39:$B$789,N$367)+'СЕТ СН'!$F$16</f>
        <v>#VALUE!</v>
      </c>
      <c r="O369" s="36" t="e">
        <f ca="1">SUMIFS(СВЦЭМ!$J$40:$J$783,СВЦЭМ!$A$40:$A$783,$A369,СВЦЭМ!$B$39:$B$789,O$367)+'СЕТ СН'!$F$16</f>
        <v>#VALUE!</v>
      </c>
      <c r="P369" s="36" t="e">
        <f ca="1">SUMIFS(СВЦЭМ!$J$40:$J$783,СВЦЭМ!$A$40:$A$783,$A369,СВЦЭМ!$B$39:$B$789,P$367)+'СЕТ СН'!$F$16</f>
        <v>#VALUE!</v>
      </c>
      <c r="Q369" s="36" t="e">
        <f ca="1">SUMIFS(СВЦЭМ!$J$40:$J$783,СВЦЭМ!$A$40:$A$783,$A369,СВЦЭМ!$B$39:$B$789,Q$367)+'СЕТ СН'!$F$16</f>
        <v>#VALUE!</v>
      </c>
      <c r="R369" s="36" t="e">
        <f ca="1">SUMIFS(СВЦЭМ!$J$40:$J$783,СВЦЭМ!$A$40:$A$783,$A369,СВЦЭМ!$B$39:$B$789,R$367)+'СЕТ СН'!$F$16</f>
        <v>#VALUE!</v>
      </c>
      <c r="S369" s="36" t="e">
        <f ca="1">SUMIFS(СВЦЭМ!$J$40:$J$783,СВЦЭМ!$A$40:$A$783,$A369,СВЦЭМ!$B$39:$B$789,S$367)+'СЕТ СН'!$F$16</f>
        <v>#VALUE!</v>
      </c>
      <c r="T369" s="36" t="e">
        <f ca="1">SUMIFS(СВЦЭМ!$J$40:$J$783,СВЦЭМ!$A$40:$A$783,$A369,СВЦЭМ!$B$39:$B$789,T$367)+'СЕТ СН'!$F$16</f>
        <v>#VALUE!</v>
      </c>
      <c r="U369" s="36" t="e">
        <f ca="1">SUMIFS(СВЦЭМ!$J$40:$J$783,СВЦЭМ!$A$40:$A$783,$A369,СВЦЭМ!$B$39:$B$789,U$367)+'СЕТ СН'!$F$16</f>
        <v>#VALUE!</v>
      </c>
      <c r="V369" s="36" t="e">
        <f ca="1">SUMIFS(СВЦЭМ!$J$40:$J$783,СВЦЭМ!$A$40:$A$783,$A369,СВЦЭМ!$B$39:$B$789,V$367)+'СЕТ СН'!$F$16</f>
        <v>#VALUE!</v>
      </c>
      <c r="W369" s="36" t="e">
        <f ca="1">SUMIFS(СВЦЭМ!$J$40:$J$783,СВЦЭМ!$A$40:$A$783,$A369,СВЦЭМ!$B$39:$B$789,W$367)+'СЕТ СН'!$F$16</f>
        <v>#VALUE!</v>
      </c>
      <c r="X369" s="36" t="e">
        <f ca="1">SUMIFS(СВЦЭМ!$J$40:$J$783,СВЦЭМ!$A$40:$A$783,$A369,СВЦЭМ!$B$39:$B$789,X$367)+'СЕТ СН'!$F$16</f>
        <v>#VALUE!</v>
      </c>
      <c r="Y369" s="36" t="e">
        <f ca="1">SUMIFS(СВЦЭМ!$J$40:$J$783,СВЦЭМ!$A$40:$A$783,$A369,СВЦЭМ!$B$39:$B$789,Y$367)+'СЕТ СН'!$F$16</f>
        <v>#VALUE!</v>
      </c>
    </row>
    <row r="370" spans="1:25" ht="15.75" hidden="1" x14ac:dyDescent="0.2">
      <c r="A370" s="35">
        <f t="shared" ref="A370:A398" si="10">A369+1</f>
        <v>45629</v>
      </c>
      <c r="B370" s="36" t="e">
        <f ca="1">SUMIFS(СВЦЭМ!$J$40:$J$783,СВЦЭМ!$A$40:$A$783,$A370,СВЦЭМ!$B$39:$B$789,B$367)+'СЕТ СН'!$F$16</f>
        <v>#VALUE!</v>
      </c>
      <c r="C370" s="36" t="e">
        <f ca="1">SUMIFS(СВЦЭМ!$J$40:$J$783,СВЦЭМ!$A$40:$A$783,$A370,СВЦЭМ!$B$39:$B$789,C$367)+'СЕТ СН'!$F$16</f>
        <v>#VALUE!</v>
      </c>
      <c r="D370" s="36" t="e">
        <f ca="1">SUMIFS(СВЦЭМ!$J$40:$J$783,СВЦЭМ!$A$40:$A$783,$A370,СВЦЭМ!$B$39:$B$789,D$367)+'СЕТ СН'!$F$16</f>
        <v>#VALUE!</v>
      </c>
      <c r="E370" s="36" t="e">
        <f ca="1">SUMIFS(СВЦЭМ!$J$40:$J$783,СВЦЭМ!$A$40:$A$783,$A370,СВЦЭМ!$B$39:$B$789,E$367)+'СЕТ СН'!$F$16</f>
        <v>#VALUE!</v>
      </c>
      <c r="F370" s="36" t="e">
        <f ca="1">SUMIFS(СВЦЭМ!$J$40:$J$783,СВЦЭМ!$A$40:$A$783,$A370,СВЦЭМ!$B$39:$B$789,F$367)+'СЕТ СН'!$F$16</f>
        <v>#VALUE!</v>
      </c>
      <c r="G370" s="36" t="e">
        <f ca="1">SUMIFS(СВЦЭМ!$J$40:$J$783,СВЦЭМ!$A$40:$A$783,$A370,СВЦЭМ!$B$39:$B$789,G$367)+'СЕТ СН'!$F$16</f>
        <v>#VALUE!</v>
      </c>
      <c r="H370" s="36" t="e">
        <f ca="1">SUMIFS(СВЦЭМ!$J$40:$J$783,СВЦЭМ!$A$40:$A$783,$A370,СВЦЭМ!$B$39:$B$789,H$367)+'СЕТ СН'!$F$16</f>
        <v>#VALUE!</v>
      </c>
      <c r="I370" s="36" t="e">
        <f ca="1">SUMIFS(СВЦЭМ!$J$40:$J$783,СВЦЭМ!$A$40:$A$783,$A370,СВЦЭМ!$B$39:$B$789,I$367)+'СЕТ СН'!$F$16</f>
        <v>#VALUE!</v>
      </c>
      <c r="J370" s="36" t="e">
        <f ca="1">SUMIFS(СВЦЭМ!$J$40:$J$783,СВЦЭМ!$A$40:$A$783,$A370,СВЦЭМ!$B$39:$B$789,J$367)+'СЕТ СН'!$F$16</f>
        <v>#VALUE!</v>
      </c>
      <c r="K370" s="36" t="e">
        <f ca="1">SUMIFS(СВЦЭМ!$J$40:$J$783,СВЦЭМ!$A$40:$A$783,$A370,СВЦЭМ!$B$39:$B$789,K$367)+'СЕТ СН'!$F$16</f>
        <v>#VALUE!</v>
      </c>
      <c r="L370" s="36" t="e">
        <f ca="1">SUMIFS(СВЦЭМ!$J$40:$J$783,СВЦЭМ!$A$40:$A$783,$A370,СВЦЭМ!$B$39:$B$789,L$367)+'СЕТ СН'!$F$16</f>
        <v>#VALUE!</v>
      </c>
      <c r="M370" s="36" t="e">
        <f ca="1">SUMIFS(СВЦЭМ!$J$40:$J$783,СВЦЭМ!$A$40:$A$783,$A370,СВЦЭМ!$B$39:$B$789,M$367)+'СЕТ СН'!$F$16</f>
        <v>#VALUE!</v>
      </c>
      <c r="N370" s="36" t="e">
        <f ca="1">SUMIFS(СВЦЭМ!$J$40:$J$783,СВЦЭМ!$A$40:$A$783,$A370,СВЦЭМ!$B$39:$B$789,N$367)+'СЕТ СН'!$F$16</f>
        <v>#VALUE!</v>
      </c>
      <c r="O370" s="36" t="e">
        <f ca="1">SUMIFS(СВЦЭМ!$J$40:$J$783,СВЦЭМ!$A$40:$A$783,$A370,СВЦЭМ!$B$39:$B$789,O$367)+'СЕТ СН'!$F$16</f>
        <v>#VALUE!</v>
      </c>
      <c r="P370" s="36" t="e">
        <f ca="1">SUMIFS(СВЦЭМ!$J$40:$J$783,СВЦЭМ!$A$40:$A$783,$A370,СВЦЭМ!$B$39:$B$789,P$367)+'СЕТ СН'!$F$16</f>
        <v>#VALUE!</v>
      </c>
      <c r="Q370" s="36" t="e">
        <f ca="1">SUMIFS(СВЦЭМ!$J$40:$J$783,СВЦЭМ!$A$40:$A$783,$A370,СВЦЭМ!$B$39:$B$789,Q$367)+'СЕТ СН'!$F$16</f>
        <v>#VALUE!</v>
      </c>
      <c r="R370" s="36" t="e">
        <f ca="1">SUMIFS(СВЦЭМ!$J$40:$J$783,СВЦЭМ!$A$40:$A$783,$A370,СВЦЭМ!$B$39:$B$789,R$367)+'СЕТ СН'!$F$16</f>
        <v>#VALUE!</v>
      </c>
      <c r="S370" s="36" t="e">
        <f ca="1">SUMIFS(СВЦЭМ!$J$40:$J$783,СВЦЭМ!$A$40:$A$783,$A370,СВЦЭМ!$B$39:$B$789,S$367)+'СЕТ СН'!$F$16</f>
        <v>#VALUE!</v>
      </c>
      <c r="T370" s="36" t="e">
        <f ca="1">SUMIFS(СВЦЭМ!$J$40:$J$783,СВЦЭМ!$A$40:$A$783,$A370,СВЦЭМ!$B$39:$B$789,T$367)+'СЕТ СН'!$F$16</f>
        <v>#VALUE!</v>
      </c>
      <c r="U370" s="36" t="e">
        <f ca="1">SUMIFS(СВЦЭМ!$J$40:$J$783,СВЦЭМ!$A$40:$A$783,$A370,СВЦЭМ!$B$39:$B$789,U$367)+'СЕТ СН'!$F$16</f>
        <v>#VALUE!</v>
      </c>
      <c r="V370" s="36" t="e">
        <f ca="1">SUMIFS(СВЦЭМ!$J$40:$J$783,СВЦЭМ!$A$40:$A$783,$A370,СВЦЭМ!$B$39:$B$789,V$367)+'СЕТ СН'!$F$16</f>
        <v>#VALUE!</v>
      </c>
      <c r="W370" s="36" t="e">
        <f ca="1">SUMIFS(СВЦЭМ!$J$40:$J$783,СВЦЭМ!$A$40:$A$783,$A370,СВЦЭМ!$B$39:$B$789,W$367)+'СЕТ СН'!$F$16</f>
        <v>#VALUE!</v>
      </c>
      <c r="X370" s="36" t="e">
        <f ca="1">SUMIFS(СВЦЭМ!$J$40:$J$783,СВЦЭМ!$A$40:$A$783,$A370,СВЦЭМ!$B$39:$B$789,X$367)+'СЕТ СН'!$F$16</f>
        <v>#VALUE!</v>
      </c>
      <c r="Y370" s="36" t="e">
        <f ca="1">SUMIFS(СВЦЭМ!$J$40:$J$783,СВЦЭМ!$A$40:$A$783,$A370,СВЦЭМ!$B$39:$B$789,Y$367)+'СЕТ СН'!$F$16</f>
        <v>#VALUE!</v>
      </c>
    </row>
    <row r="371" spans="1:25" ht="15.75" hidden="1" x14ac:dyDescent="0.2">
      <c r="A371" s="35">
        <f t="shared" si="10"/>
        <v>45630</v>
      </c>
      <c r="B371" s="36" t="e">
        <f ca="1">SUMIFS(СВЦЭМ!$J$40:$J$783,СВЦЭМ!$A$40:$A$783,$A371,СВЦЭМ!$B$39:$B$789,B$367)+'СЕТ СН'!$F$16</f>
        <v>#VALUE!</v>
      </c>
      <c r="C371" s="36" t="e">
        <f ca="1">SUMIFS(СВЦЭМ!$J$40:$J$783,СВЦЭМ!$A$40:$A$783,$A371,СВЦЭМ!$B$39:$B$789,C$367)+'СЕТ СН'!$F$16</f>
        <v>#VALUE!</v>
      </c>
      <c r="D371" s="36" t="e">
        <f ca="1">SUMIFS(СВЦЭМ!$J$40:$J$783,СВЦЭМ!$A$40:$A$783,$A371,СВЦЭМ!$B$39:$B$789,D$367)+'СЕТ СН'!$F$16</f>
        <v>#VALUE!</v>
      </c>
      <c r="E371" s="36" t="e">
        <f ca="1">SUMIFS(СВЦЭМ!$J$40:$J$783,СВЦЭМ!$A$40:$A$783,$A371,СВЦЭМ!$B$39:$B$789,E$367)+'СЕТ СН'!$F$16</f>
        <v>#VALUE!</v>
      </c>
      <c r="F371" s="36" t="e">
        <f ca="1">SUMIFS(СВЦЭМ!$J$40:$J$783,СВЦЭМ!$A$40:$A$783,$A371,СВЦЭМ!$B$39:$B$789,F$367)+'СЕТ СН'!$F$16</f>
        <v>#VALUE!</v>
      </c>
      <c r="G371" s="36" t="e">
        <f ca="1">SUMIFS(СВЦЭМ!$J$40:$J$783,СВЦЭМ!$A$40:$A$783,$A371,СВЦЭМ!$B$39:$B$789,G$367)+'СЕТ СН'!$F$16</f>
        <v>#VALUE!</v>
      </c>
      <c r="H371" s="36" t="e">
        <f ca="1">SUMIFS(СВЦЭМ!$J$40:$J$783,СВЦЭМ!$A$40:$A$783,$A371,СВЦЭМ!$B$39:$B$789,H$367)+'СЕТ СН'!$F$16</f>
        <v>#VALUE!</v>
      </c>
      <c r="I371" s="36" t="e">
        <f ca="1">SUMIFS(СВЦЭМ!$J$40:$J$783,СВЦЭМ!$A$40:$A$783,$A371,СВЦЭМ!$B$39:$B$789,I$367)+'СЕТ СН'!$F$16</f>
        <v>#VALUE!</v>
      </c>
      <c r="J371" s="36" t="e">
        <f ca="1">SUMIFS(СВЦЭМ!$J$40:$J$783,СВЦЭМ!$A$40:$A$783,$A371,СВЦЭМ!$B$39:$B$789,J$367)+'СЕТ СН'!$F$16</f>
        <v>#VALUE!</v>
      </c>
      <c r="K371" s="36" t="e">
        <f ca="1">SUMIFS(СВЦЭМ!$J$40:$J$783,СВЦЭМ!$A$40:$A$783,$A371,СВЦЭМ!$B$39:$B$789,K$367)+'СЕТ СН'!$F$16</f>
        <v>#VALUE!</v>
      </c>
      <c r="L371" s="36" t="e">
        <f ca="1">SUMIFS(СВЦЭМ!$J$40:$J$783,СВЦЭМ!$A$40:$A$783,$A371,СВЦЭМ!$B$39:$B$789,L$367)+'СЕТ СН'!$F$16</f>
        <v>#VALUE!</v>
      </c>
      <c r="M371" s="36" t="e">
        <f ca="1">SUMIFS(СВЦЭМ!$J$40:$J$783,СВЦЭМ!$A$40:$A$783,$A371,СВЦЭМ!$B$39:$B$789,M$367)+'СЕТ СН'!$F$16</f>
        <v>#VALUE!</v>
      </c>
      <c r="N371" s="36" t="e">
        <f ca="1">SUMIFS(СВЦЭМ!$J$40:$J$783,СВЦЭМ!$A$40:$A$783,$A371,СВЦЭМ!$B$39:$B$789,N$367)+'СЕТ СН'!$F$16</f>
        <v>#VALUE!</v>
      </c>
      <c r="O371" s="36" t="e">
        <f ca="1">SUMIFS(СВЦЭМ!$J$40:$J$783,СВЦЭМ!$A$40:$A$783,$A371,СВЦЭМ!$B$39:$B$789,O$367)+'СЕТ СН'!$F$16</f>
        <v>#VALUE!</v>
      </c>
      <c r="P371" s="36" t="e">
        <f ca="1">SUMIFS(СВЦЭМ!$J$40:$J$783,СВЦЭМ!$A$40:$A$783,$A371,СВЦЭМ!$B$39:$B$789,P$367)+'СЕТ СН'!$F$16</f>
        <v>#VALUE!</v>
      </c>
      <c r="Q371" s="36" t="e">
        <f ca="1">SUMIFS(СВЦЭМ!$J$40:$J$783,СВЦЭМ!$A$40:$A$783,$A371,СВЦЭМ!$B$39:$B$789,Q$367)+'СЕТ СН'!$F$16</f>
        <v>#VALUE!</v>
      </c>
      <c r="R371" s="36" t="e">
        <f ca="1">SUMIFS(СВЦЭМ!$J$40:$J$783,СВЦЭМ!$A$40:$A$783,$A371,СВЦЭМ!$B$39:$B$789,R$367)+'СЕТ СН'!$F$16</f>
        <v>#VALUE!</v>
      </c>
      <c r="S371" s="36" t="e">
        <f ca="1">SUMIFS(СВЦЭМ!$J$40:$J$783,СВЦЭМ!$A$40:$A$783,$A371,СВЦЭМ!$B$39:$B$789,S$367)+'СЕТ СН'!$F$16</f>
        <v>#VALUE!</v>
      </c>
      <c r="T371" s="36" t="e">
        <f ca="1">SUMIFS(СВЦЭМ!$J$40:$J$783,СВЦЭМ!$A$40:$A$783,$A371,СВЦЭМ!$B$39:$B$789,T$367)+'СЕТ СН'!$F$16</f>
        <v>#VALUE!</v>
      </c>
      <c r="U371" s="36" t="e">
        <f ca="1">SUMIFS(СВЦЭМ!$J$40:$J$783,СВЦЭМ!$A$40:$A$783,$A371,СВЦЭМ!$B$39:$B$789,U$367)+'СЕТ СН'!$F$16</f>
        <v>#VALUE!</v>
      </c>
      <c r="V371" s="36" t="e">
        <f ca="1">SUMIFS(СВЦЭМ!$J$40:$J$783,СВЦЭМ!$A$40:$A$783,$A371,СВЦЭМ!$B$39:$B$789,V$367)+'СЕТ СН'!$F$16</f>
        <v>#VALUE!</v>
      </c>
      <c r="W371" s="36" t="e">
        <f ca="1">SUMIFS(СВЦЭМ!$J$40:$J$783,СВЦЭМ!$A$40:$A$783,$A371,СВЦЭМ!$B$39:$B$789,W$367)+'СЕТ СН'!$F$16</f>
        <v>#VALUE!</v>
      </c>
      <c r="X371" s="36" t="e">
        <f ca="1">SUMIFS(СВЦЭМ!$J$40:$J$783,СВЦЭМ!$A$40:$A$783,$A371,СВЦЭМ!$B$39:$B$789,X$367)+'СЕТ СН'!$F$16</f>
        <v>#VALUE!</v>
      </c>
      <c r="Y371" s="36" t="e">
        <f ca="1">SUMIFS(СВЦЭМ!$J$40:$J$783,СВЦЭМ!$A$40:$A$783,$A371,СВЦЭМ!$B$39:$B$789,Y$367)+'СЕТ СН'!$F$16</f>
        <v>#VALUE!</v>
      </c>
    </row>
    <row r="372" spans="1:25" ht="15.75" hidden="1" x14ac:dyDescent="0.2">
      <c r="A372" s="35">
        <f t="shared" si="10"/>
        <v>45631</v>
      </c>
      <c r="B372" s="36" t="e">
        <f ca="1">SUMIFS(СВЦЭМ!$J$40:$J$783,СВЦЭМ!$A$40:$A$783,$A372,СВЦЭМ!$B$39:$B$789,B$367)+'СЕТ СН'!$F$16</f>
        <v>#VALUE!</v>
      </c>
      <c r="C372" s="36" t="e">
        <f ca="1">SUMIFS(СВЦЭМ!$J$40:$J$783,СВЦЭМ!$A$40:$A$783,$A372,СВЦЭМ!$B$39:$B$789,C$367)+'СЕТ СН'!$F$16</f>
        <v>#VALUE!</v>
      </c>
      <c r="D372" s="36" t="e">
        <f ca="1">SUMIFS(СВЦЭМ!$J$40:$J$783,СВЦЭМ!$A$40:$A$783,$A372,СВЦЭМ!$B$39:$B$789,D$367)+'СЕТ СН'!$F$16</f>
        <v>#VALUE!</v>
      </c>
      <c r="E372" s="36" t="e">
        <f ca="1">SUMIFS(СВЦЭМ!$J$40:$J$783,СВЦЭМ!$A$40:$A$783,$A372,СВЦЭМ!$B$39:$B$789,E$367)+'СЕТ СН'!$F$16</f>
        <v>#VALUE!</v>
      </c>
      <c r="F372" s="36" t="e">
        <f ca="1">SUMIFS(СВЦЭМ!$J$40:$J$783,СВЦЭМ!$A$40:$A$783,$A372,СВЦЭМ!$B$39:$B$789,F$367)+'СЕТ СН'!$F$16</f>
        <v>#VALUE!</v>
      </c>
      <c r="G372" s="36" t="e">
        <f ca="1">SUMIFS(СВЦЭМ!$J$40:$J$783,СВЦЭМ!$A$40:$A$783,$A372,СВЦЭМ!$B$39:$B$789,G$367)+'СЕТ СН'!$F$16</f>
        <v>#VALUE!</v>
      </c>
      <c r="H372" s="36" t="e">
        <f ca="1">SUMIFS(СВЦЭМ!$J$40:$J$783,СВЦЭМ!$A$40:$A$783,$A372,СВЦЭМ!$B$39:$B$789,H$367)+'СЕТ СН'!$F$16</f>
        <v>#VALUE!</v>
      </c>
      <c r="I372" s="36" t="e">
        <f ca="1">SUMIFS(СВЦЭМ!$J$40:$J$783,СВЦЭМ!$A$40:$A$783,$A372,СВЦЭМ!$B$39:$B$789,I$367)+'СЕТ СН'!$F$16</f>
        <v>#VALUE!</v>
      </c>
      <c r="J372" s="36" t="e">
        <f ca="1">SUMIFS(СВЦЭМ!$J$40:$J$783,СВЦЭМ!$A$40:$A$783,$A372,СВЦЭМ!$B$39:$B$789,J$367)+'СЕТ СН'!$F$16</f>
        <v>#VALUE!</v>
      </c>
      <c r="K372" s="36" t="e">
        <f ca="1">SUMIFS(СВЦЭМ!$J$40:$J$783,СВЦЭМ!$A$40:$A$783,$A372,СВЦЭМ!$B$39:$B$789,K$367)+'СЕТ СН'!$F$16</f>
        <v>#VALUE!</v>
      </c>
      <c r="L372" s="36" t="e">
        <f ca="1">SUMIFS(СВЦЭМ!$J$40:$J$783,СВЦЭМ!$A$40:$A$783,$A372,СВЦЭМ!$B$39:$B$789,L$367)+'СЕТ СН'!$F$16</f>
        <v>#VALUE!</v>
      </c>
      <c r="M372" s="36" t="e">
        <f ca="1">SUMIFS(СВЦЭМ!$J$40:$J$783,СВЦЭМ!$A$40:$A$783,$A372,СВЦЭМ!$B$39:$B$789,M$367)+'СЕТ СН'!$F$16</f>
        <v>#VALUE!</v>
      </c>
      <c r="N372" s="36" t="e">
        <f ca="1">SUMIFS(СВЦЭМ!$J$40:$J$783,СВЦЭМ!$A$40:$A$783,$A372,СВЦЭМ!$B$39:$B$789,N$367)+'СЕТ СН'!$F$16</f>
        <v>#VALUE!</v>
      </c>
      <c r="O372" s="36" t="e">
        <f ca="1">SUMIFS(СВЦЭМ!$J$40:$J$783,СВЦЭМ!$A$40:$A$783,$A372,СВЦЭМ!$B$39:$B$789,O$367)+'СЕТ СН'!$F$16</f>
        <v>#VALUE!</v>
      </c>
      <c r="P372" s="36" t="e">
        <f ca="1">SUMIFS(СВЦЭМ!$J$40:$J$783,СВЦЭМ!$A$40:$A$783,$A372,СВЦЭМ!$B$39:$B$789,P$367)+'СЕТ СН'!$F$16</f>
        <v>#VALUE!</v>
      </c>
      <c r="Q372" s="36" t="e">
        <f ca="1">SUMIFS(СВЦЭМ!$J$40:$J$783,СВЦЭМ!$A$40:$A$783,$A372,СВЦЭМ!$B$39:$B$789,Q$367)+'СЕТ СН'!$F$16</f>
        <v>#VALUE!</v>
      </c>
      <c r="R372" s="36" t="e">
        <f ca="1">SUMIFS(СВЦЭМ!$J$40:$J$783,СВЦЭМ!$A$40:$A$783,$A372,СВЦЭМ!$B$39:$B$789,R$367)+'СЕТ СН'!$F$16</f>
        <v>#VALUE!</v>
      </c>
      <c r="S372" s="36" t="e">
        <f ca="1">SUMIFS(СВЦЭМ!$J$40:$J$783,СВЦЭМ!$A$40:$A$783,$A372,СВЦЭМ!$B$39:$B$789,S$367)+'СЕТ СН'!$F$16</f>
        <v>#VALUE!</v>
      </c>
      <c r="T372" s="36" t="e">
        <f ca="1">SUMIFS(СВЦЭМ!$J$40:$J$783,СВЦЭМ!$A$40:$A$783,$A372,СВЦЭМ!$B$39:$B$789,T$367)+'СЕТ СН'!$F$16</f>
        <v>#VALUE!</v>
      </c>
      <c r="U372" s="36" t="e">
        <f ca="1">SUMIFS(СВЦЭМ!$J$40:$J$783,СВЦЭМ!$A$40:$A$783,$A372,СВЦЭМ!$B$39:$B$789,U$367)+'СЕТ СН'!$F$16</f>
        <v>#VALUE!</v>
      </c>
      <c r="V372" s="36" t="e">
        <f ca="1">SUMIFS(СВЦЭМ!$J$40:$J$783,СВЦЭМ!$A$40:$A$783,$A372,СВЦЭМ!$B$39:$B$789,V$367)+'СЕТ СН'!$F$16</f>
        <v>#VALUE!</v>
      </c>
      <c r="W372" s="36" t="e">
        <f ca="1">SUMIFS(СВЦЭМ!$J$40:$J$783,СВЦЭМ!$A$40:$A$783,$A372,СВЦЭМ!$B$39:$B$789,W$367)+'СЕТ СН'!$F$16</f>
        <v>#VALUE!</v>
      </c>
      <c r="X372" s="36" t="e">
        <f ca="1">SUMIFS(СВЦЭМ!$J$40:$J$783,СВЦЭМ!$A$40:$A$783,$A372,СВЦЭМ!$B$39:$B$789,X$367)+'СЕТ СН'!$F$16</f>
        <v>#VALUE!</v>
      </c>
      <c r="Y372" s="36" t="e">
        <f ca="1">SUMIFS(СВЦЭМ!$J$40:$J$783,СВЦЭМ!$A$40:$A$783,$A372,СВЦЭМ!$B$39:$B$789,Y$367)+'СЕТ СН'!$F$16</f>
        <v>#VALUE!</v>
      </c>
    </row>
    <row r="373" spans="1:25" ht="15.75" hidden="1" x14ac:dyDescent="0.2">
      <c r="A373" s="35">
        <f t="shared" si="10"/>
        <v>45632</v>
      </c>
      <c r="B373" s="36" t="e">
        <f ca="1">SUMIFS(СВЦЭМ!$J$40:$J$783,СВЦЭМ!$A$40:$A$783,$A373,СВЦЭМ!$B$39:$B$789,B$367)+'СЕТ СН'!$F$16</f>
        <v>#VALUE!</v>
      </c>
      <c r="C373" s="36" t="e">
        <f ca="1">SUMIFS(СВЦЭМ!$J$40:$J$783,СВЦЭМ!$A$40:$A$783,$A373,СВЦЭМ!$B$39:$B$789,C$367)+'СЕТ СН'!$F$16</f>
        <v>#VALUE!</v>
      </c>
      <c r="D373" s="36" t="e">
        <f ca="1">SUMIFS(СВЦЭМ!$J$40:$J$783,СВЦЭМ!$A$40:$A$783,$A373,СВЦЭМ!$B$39:$B$789,D$367)+'СЕТ СН'!$F$16</f>
        <v>#VALUE!</v>
      </c>
      <c r="E373" s="36" t="e">
        <f ca="1">SUMIFS(СВЦЭМ!$J$40:$J$783,СВЦЭМ!$A$40:$A$783,$A373,СВЦЭМ!$B$39:$B$789,E$367)+'СЕТ СН'!$F$16</f>
        <v>#VALUE!</v>
      </c>
      <c r="F373" s="36" t="e">
        <f ca="1">SUMIFS(СВЦЭМ!$J$40:$J$783,СВЦЭМ!$A$40:$A$783,$A373,СВЦЭМ!$B$39:$B$789,F$367)+'СЕТ СН'!$F$16</f>
        <v>#VALUE!</v>
      </c>
      <c r="G373" s="36" t="e">
        <f ca="1">SUMIFS(СВЦЭМ!$J$40:$J$783,СВЦЭМ!$A$40:$A$783,$A373,СВЦЭМ!$B$39:$B$789,G$367)+'СЕТ СН'!$F$16</f>
        <v>#VALUE!</v>
      </c>
      <c r="H373" s="36" t="e">
        <f ca="1">SUMIFS(СВЦЭМ!$J$40:$J$783,СВЦЭМ!$A$40:$A$783,$A373,СВЦЭМ!$B$39:$B$789,H$367)+'СЕТ СН'!$F$16</f>
        <v>#VALUE!</v>
      </c>
      <c r="I373" s="36" t="e">
        <f ca="1">SUMIFS(СВЦЭМ!$J$40:$J$783,СВЦЭМ!$A$40:$A$783,$A373,СВЦЭМ!$B$39:$B$789,I$367)+'СЕТ СН'!$F$16</f>
        <v>#VALUE!</v>
      </c>
      <c r="J373" s="36" t="e">
        <f ca="1">SUMIFS(СВЦЭМ!$J$40:$J$783,СВЦЭМ!$A$40:$A$783,$A373,СВЦЭМ!$B$39:$B$789,J$367)+'СЕТ СН'!$F$16</f>
        <v>#VALUE!</v>
      </c>
      <c r="K373" s="36" t="e">
        <f ca="1">SUMIFS(СВЦЭМ!$J$40:$J$783,СВЦЭМ!$A$40:$A$783,$A373,СВЦЭМ!$B$39:$B$789,K$367)+'СЕТ СН'!$F$16</f>
        <v>#VALUE!</v>
      </c>
      <c r="L373" s="36" t="e">
        <f ca="1">SUMIFS(СВЦЭМ!$J$40:$J$783,СВЦЭМ!$A$40:$A$783,$A373,СВЦЭМ!$B$39:$B$789,L$367)+'СЕТ СН'!$F$16</f>
        <v>#VALUE!</v>
      </c>
      <c r="M373" s="36" t="e">
        <f ca="1">SUMIFS(СВЦЭМ!$J$40:$J$783,СВЦЭМ!$A$40:$A$783,$A373,СВЦЭМ!$B$39:$B$789,M$367)+'СЕТ СН'!$F$16</f>
        <v>#VALUE!</v>
      </c>
      <c r="N373" s="36" t="e">
        <f ca="1">SUMIFS(СВЦЭМ!$J$40:$J$783,СВЦЭМ!$A$40:$A$783,$A373,СВЦЭМ!$B$39:$B$789,N$367)+'СЕТ СН'!$F$16</f>
        <v>#VALUE!</v>
      </c>
      <c r="O373" s="36" t="e">
        <f ca="1">SUMIFS(СВЦЭМ!$J$40:$J$783,СВЦЭМ!$A$40:$A$783,$A373,СВЦЭМ!$B$39:$B$789,O$367)+'СЕТ СН'!$F$16</f>
        <v>#VALUE!</v>
      </c>
      <c r="P373" s="36" t="e">
        <f ca="1">SUMIFS(СВЦЭМ!$J$40:$J$783,СВЦЭМ!$A$40:$A$783,$A373,СВЦЭМ!$B$39:$B$789,P$367)+'СЕТ СН'!$F$16</f>
        <v>#VALUE!</v>
      </c>
      <c r="Q373" s="36" t="e">
        <f ca="1">SUMIFS(СВЦЭМ!$J$40:$J$783,СВЦЭМ!$A$40:$A$783,$A373,СВЦЭМ!$B$39:$B$789,Q$367)+'СЕТ СН'!$F$16</f>
        <v>#VALUE!</v>
      </c>
      <c r="R373" s="36" t="e">
        <f ca="1">SUMIFS(СВЦЭМ!$J$40:$J$783,СВЦЭМ!$A$40:$A$783,$A373,СВЦЭМ!$B$39:$B$789,R$367)+'СЕТ СН'!$F$16</f>
        <v>#VALUE!</v>
      </c>
      <c r="S373" s="36" t="e">
        <f ca="1">SUMIFS(СВЦЭМ!$J$40:$J$783,СВЦЭМ!$A$40:$A$783,$A373,СВЦЭМ!$B$39:$B$789,S$367)+'СЕТ СН'!$F$16</f>
        <v>#VALUE!</v>
      </c>
      <c r="T373" s="36" t="e">
        <f ca="1">SUMIFS(СВЦЭМ!$J$40:$J$783,СВЦЭМ!$A$40:$A$783,$A373,СВЦЭМ!$B$39:$B$789,T$367)+'СЕТ СН'!$F$16</f>
        <v>#VALUE!</v>
      </c>
      <c r="U373" s="36" t="e">
        <f ca="1">SUMIFS(СВЦЭМ!$J$40:$J$783,СВЦЭМ!$A$40:$A$783,$A373,СВЦЭМ!$B$39:$B$789,U$367)+'СЕТ СН'!$F$16</f>
        <v>#VALUE!</v>
      </c>
      <c r="V373" s="36" t="e">
        <f ca="1">SUMIFS(СВЦЭМ!$J$40:$J$783,СВЦЭМ!$A$40:$A$783,$A373,СВЦЭМ!$B$39:$B$789,V$367)+'СЕТ СН'!$F$16</f>
        <v>#VALUE!</v>
      </c>
      <c r="W373" s="36" t="e">
        <f ca="1">SUMIFS(СВЦЭМ!$J$40:$J$783,СВЦЭМ!$A$40:$A$783,$A373,СВЦЭМ!$B$39:$B$789,W$367)+'СЕТ СН'!$F$16</f>
        <v>#VALUE!</v>
      </c>
      <c r="X373" s="36" t="e">
        <f ca="1">SUMIFS(СВЦЭМ!$J$40:$J$783,СВЦЭМ!$A$40:$A$783,$A373,СВЦЭМ!$B$39:$B$789,X$367)+'СЕТ СН'!$F$16</f>
        <v>#VALUE!</v>
      </c>
      <c r="Y373" s="36" t="e">
        <f ca="1">SUMIFS(СВЦЭМ!$J$40:$J$783,СВЦЭМ!$A$40:$A$783,$A373,СВЦЭМ!$B$39:$B$789,Y$367)+'СЕТ СН'!$F$16</f>
        <v>#VALUE!</v>
      </c>
    </row>
    <row r="374" spans="1:25" ht="15.75" hidden="1" x14ac:dyDescent="0.2">
      <c r="A374" s="35">
        <f t="shared" si="10"/>
        <v>45633</v>
      </c>
      <c r="B374" s="36" t="e">
        <f ca="1">SUMIFS(СВЦЭМ!$J$40:$J$783,СВЦЭМ!$A$40:$A$783,$A374,СВЦЭМ!$B$39:$B$789,B$367)+'СЕТ СН'!$F$16</f>
        <v>#VALUE!</v>
      </c>
      <c r="C374" s="36" t="e">
        <f ca="1">SUMIFS(СВЦЭМ!$J$40:$J$783,СВЦЭМ!$A$40:$A$783,$A374,СВЦЭМ!$B$39:$B$789,C$367)+'СЕТ СН'!$F$16</f>
        <v>#VALUE!</v>
      </c>
      <c r="D374" s="36" t="e">
        <f ca="1">SUMIFS(СВЦЭМ!$J$40:$J$783,СВЦЭМ!$A$40:$A$783,$A374,СВЦЭМ!$B$39:$B$789,D$367)+'СЕТ СН'!$F$16</f>
        <v>#VALUE!</v>
      </c>
      <c r="E374" s="36" t="e">
        <f ca="1">SUMIFS(СВЦЭМ!$J$40:$J$783,СВЦЭМ!$A$40:$A$783,$A374,СВЦЭМ!$B$39:$B$789,E$367)+'СЕТ СН'!$F$16</f>
        <v>#VALUE!</v>
      </c>
      <c r="F374" s="36" t="e">
        <f ca="1">SUMIFS(СВЦЭМ!$J$40:$J$783,СВЦЭМ!$A$40:$A$783,$A374,СВЦЭМ!$B$39:$B$789,F$367)+'СЕТ СН'!$F$16</f>
        <v>#VALUE!</v>
      </c>
      <c r="G374" s="36" t="e">
        <f ca="1">SUMIFS(СВЦЭМ!$J$40:$J$783,СВЦЭМ!$A$40:$A$783,$A374,СВЦЭМ!$B$39:$B$789,G$367)+'СЕТ СН'!$F$16</f>
        <v>#VALUE!</v>
      </c>
      <c r="H374" s="36" t="e">
        <f ca="1">SUMIFS(СВЦЭМ!$J$40:$J$783,СВЦЭМ!$A$40:$A$783,$A374,СВЦЭМ!$B$39:$B$789,H$367)+'СЕТ СН'!$F$16</f>
        <v>#VALUE!</v>
      </c>
      <c r="I374" s="36" t="e">
        <f ca="1">SUMIFS(СВЦЭМ!$J$40:$J$783,СВЦЭМ!$A$40:$A$783,$A374,СВЦЭМ!$B$39:$B$789,I$367)+'СЕТ СН'!$F$16</f>
        <v>#VALUE!</v>
      </c>
      <c r="J374" s="36" t="e">
        <f ca="1">SUMIFS(СВЦЭМ!$J$40:$J$783,СВЦЭМ!$A$40:$A$783,$A374,СВЦЭМ!$B$39:$B$789,J$367)+'СЕТ СН'!$F$16</f>
        <v>#VALUE!</v>
      </c>
      <c r="K374" s="36" t="e">
        <f ca="1">SUMIFS(СВЦЭМ!$J$40:$J$783,СВЦЭМ!$A$40:$A$783,$A374,СВЦЭМ!$B$39:$B$789,K$367)+'СЕТ СН'!$F$16</f>
        <v>#VALUE!</v>
      </c>
      <c r="L374" s="36" t="e">
        <f ca="1">SUMIFS(СВЦЭМ!$J$40:$J$783,СВЦЭМ!$A$40:$A$783,$A374,СВЦЭМ!$B$39:$B$789,L$367)+'СЕТ СН'!$F$16</f>
        <v>#VALUE!</v>
      </c>
      <c r="M374" s="36" t="e">
        <f ca="1">SUMIFS(СВЦЭМ!$J$40:$J$783,СВЦЭМ!$A$40:$A$783,$A374,СВЦЭМ!$B$39:$B$789,M$367)+'СЕТ СН'!$F$16</f>
        <v>#VALUE!</v>
      </c>
      <c r="N374" s="36" t="e">
        <f ca="1">SUMIFS(СВЦЭМ!$J$40:$J$783,СВЦЭМ!$A$40:$A$783,$A374,СВЦЭМ!$B$39:$B$789,N$367)+'СЕТ СН'!$F$16</f>
        <v>#VALUE!</v>
      </c>
      <c r="O374" s="36" t="e">
        <f ca="1">SUMIFS(СВЦЭМ!$J$40:$J$783,СВЦЭМ!$A$40:$A$783,$A374,СВЦЭМ!$B$39:$B$789,O$367)+'СЕТ СН'!$F$16</f>
        <v>#VALUE!</v>
      </c>
      <c r="P374" s="36" t="e">
        <f ca="1">SUMIFS(СВЦЭМ!$J$40:$J$783,СВЦЭМ!$A$40:$A$783,$A374,СВЦЭМ!$B$39:$B$789,P$367)+'СЕТ СН'!$F$16</f>
        <v>#VALUE!</v>
      </c>
      <c r="Q374" s="36" t="e">
        <f ca="1">SUMIFS(СВЦЭМ!$J$40:$J$783,СВЦЭМ!$A$40:$A$783,$A374,СВЦЭМ!$B$39:$B$789,Q$367)+'СЕТ СН'!$F$16</f>
        <v>#VALUE!</v>
      </c>
      <c r="R374" s="36" t="e">
        <f ca="1">SUMIFS(СВЦЭМ!$J$40:$J$783,СВЦЭМ!$A$40:$A$783,$A374,СВЦЭМ!$B$39:$B$789,R$367)+'СЕТ СН'!$F$16</f>
        <v>#VALUE!</v>
      </c>
      <c r="S374" s="36" t="e">
        <f ca="1">SUMIFS(СВЦЭМ!$J$40:$J$783,СВЦЭМ!$A$40:$A$783,$A374,СВЦЭМ!$B$39:$B$789,S$367)+'СЕТ СН'!$F$16</f>
        <v>#VALUE!</v>
      </c>
      <c r="T374" s="36" t="e">
        <f ca="1">SUMIFS(СВЦЭМ!$J$40:$J$783,СВЦЭМ!$A$40:$A$783,$A374,СВЦЭМ!$B$39:$B$789,T$367)+'СЕТ СН'!$F$16</f>
        <v>#VALUE!</v>
      </c>
      <c r="U374" s="36" t="e">
        <f ca="1">SUMIFS(СВЦЭМ!$J$40:$J$783,СВЦЭМ!$A$40:$A$783,$A374,СВЦЭМ!$B$39:$B$789,U$367)+'СЕТ СН'!$F$16</f>
        <v>#VALUE!</v>
      </c>
      <c r="V374" s="36" t="e">
        <f ca="1">SUMIFS(СВЦЭМ!$J$40:$J$783,СВЦЭМ!$A$40:$A$783,$A374,СВЦЭМ!$B$39:$B$789,V$367)+'СЕТ СН'!$F$16</f>
        <v>#VALUE!</v>
      </c>
      <c r="W374" s="36" t="e">
        <f ca="1">SUMIFS(СВЦЭМ!$J$40:$J$783,СВЦЭМ!$A$40:$A$783,$A374,СВЦЭМ!$B$39:$B$789,W$367)+'СЕТ СН'!$F$16</f>
        <v>#VALUE!</v>
      </c>
      <c r="X374" s="36" t="e">
        <f ca="1">SUMIFS(СВЦЭМ!$J$40:$J$783,СВЦЭМ!$A$40:$A$783,$A374,СВЦЭМ!$B$39:$B$789,X$367)+'СЕТ СН'!$F$16</f>
        <v>#VALUE!</v>
      </c>
      <c r="Y374" s="36" t="e">
        <f ca="1">SUMIFS(СВЦЭМ!$J$40:$J$783,СВЦЭМ!$A$40:$A$783,$A374,СВЦЭМ!$B$39:$B$789,Y$367)+'СЕТ СН'!$F$16</f>
        <v>#VALUE!</v>
      </c>
    </row>
    <row r="375" spans="1:25" ht="15.75" hidden="1" x14ac:dyDescent="0.2">
      <c r="A375" s="35">
        <f t="shared" si="10"/>
        <v>45634</v>
      </c>
      <c r="B375" s="36" t="e">
        <f ca="1">SUMIFS(СВЦЭМ!$J$40:$J$783,СВЦЭМ!$A$40:$A$783,$A375,СВЦЭМ!$B$39:$B$789,B$367)+'СЕТ СН'!$F$16</f>
        <v>#VALUE!</v>
      </c>
      <c r="C375" s="36" t="e">
        <f ca="1">SUMIFS(СВЦЭМ!$J$40:$J$783,СВЦЭМ!$A$40:$A$783,$A375,СВЦЭМ!$B$39:$B$789,C$367)+'СЕТ СН'!$F$16</f>
        <v>#VALUE!</v>
      </c>
      <c r="D375" s="36" t="e">
        <f ca="1">SUMIFS(СВЦЭМ!$J$40:$J$783,СВЦЭМ!$A$40:$A$783,$A375,СВЦЭМ!$B$39:$B$789,D$367)+'СЕТ СН'!$F$16</f>
        <v>#VALUE!</v>
      </c>
      <c r="E375" s="36" t="e">
        <f ca="1">SUMIFS(СВЦЭМ!$J$40:$J$783,СВЦЭМ!$A$40:$A$783,$A375,СВЦЭМ!$B$39:$B$789,E$367)+'СЕТ СН'!$F$16</f>
        <v>#VALUE!</v>
      </c>
      <c r="F375" s="36" t="e">
        <f ca="1">SUMIFS(СВЦЭМ!$J$40:$J$783,СВЦЭМ!$A$40:$A$783,$A375,СВЦЭМ!$B$39:$B$789,F$367)+'СЕТ СН'!$F$16</f>
        <v>#VALUE!</v>
      </c>
      <c r="G375" s="36" t="e">
        <f ca="1">SUMIFS(СВЦЭМ!$J$40:$J$783,СВЦЭМ!$A$40:$A$783,$A375,СВЦЭМ!$B$39:$B$789,G$367)+'СЕТ СН'!$F$16</f>
        <v>#VALUE!</v>
      </c>
      <c r="H375" s="36" t="e">
        <f ca="1">SUMIFS(СВЦЭМ!$J$40:$J$783,СВЦЭМ!$A$40:$A$783,$A375,СВЦЭМ!$B$39:$B$789,H$367)+'СЕТ СН'!$F$16</f>
        <v>#VALUE!</v>
      </c>
      <c r="I375" s="36" t="e">
        <f ca="1">SUMIFS(СВЦЭМ!$J$40:$J$783,СВЦЭМ!$A$40:$A$783,$A375,СВЦЭМ!$B$39:$B$789,I$367)+'СЕТ СН'!$F$16</f>
        <v>#VALUE!</v>
      </c>
      <c r="J375" s="36" t="e">
        <f ca="1">SUMIFS(СВЦЭМ!$J$40:$J$783,СВЦЭМ!$A$40:$A$783,$A375,СВЦЭМ!$B$39:$B$789,J$367)+'СЕТ СН'!$F$16</f>
        <v>#VALUE!</v>
      </c>
      <c r="K375" s="36" t="e">
        <f ca="1">SUMIFS(СВЦЭМ!$J$40:$J$783,СВЦЭМ!$A$40:$A$783,$A375,СВЦЭМ!$B$39:$B$789,K$367)+'СЕТ СН'!$F$16</f>
        <v>#VALUE!</v>
      </c>
      <c r="L375" s="36" t="e">
        <f ca="1">SUMIFS(СВЦЭМ!$J$40:$J$783,СВЦЭМ!$A$40:$A$783,$A375,СВЦЭМ!$B$39:$B$789,L$367)+'СЕТ СН'!$F$16</f>
        <v>#VALUE!</v>
      </c>
      <c r="M375" s="36" t="e">
        <f ca="1">SUMIFS(СВЦЭМ!$J$40:$J$783,СВЦЭМ!$A$40:$A$783,$A375,СВЦЭМ!$B$39:$B$789,M$367)+'СЕТ СН'!$F$16</f>
        <v>#VALUE!</v>
      </c>
      <c r="N375" s="36" t="e">
        <f ca="1">SUMIFS(СВЦЭМ!$J$40:$J$783,СВЦЭМ!$A$40:$A$783,$A375,СВЦЭМ!$B$39:$B$789,N$367)+'СЕТ СН'!$F$16</f>
        <v>#VALUE!</v>
      </c>
      <c r="O375" s="36" t="e">
        <f ca="1">SUMIFS(СВЦЭМ!$J$40:$J$783,СВЦЭМ!$A$40:$A$783,$A375,СВЦЭМ!$B$39:$B$789,O$367)+'СЕТ СН'!$F$16</f>
        <v>#VALUE!</v>
      </c>
      <c r="P375" s="36" t="e">
        <f ca="1">SUMIFS(СВЦЭМ!$J$40:$J$783,СВЦЭМ!$A$40:$A$783,$A375,СВЦЭМ!$B$39:$B$789,P$367)+'СЕТ СН'!$F$16</f>
        <v>#VALUE!</v>
      </c>
      <c r="Q375" s="36" t="e">
        <f ca="1">SUMIFS(СВЦЭМ!$J$40:$J$783,СВЦЭМ!$A$40:$A$783,$A375,СВЦЭМ!$B$39:$B$789,Q$367)+'СЕТ СН'!$F$16</f>
        <v>#VALUE!</v>
      </c>
      <c r="R375" s="36" t="e">
        <f ca="1">SUMIFS(СВЦЭМ!$J$40:$J$783,СВЦЭМ!$A$40:$A$783,$A375,СВЦЭМ!$B$39:$B$789,R$367)+'СЕТ СН'!$F$16</f>
        <v>#VALUE!</v>
      </c>
      <c r="S375" s="36" t="e">
        <f ca="1">SUMIFS(СВЦЭМ!$J$40:$J$783,СВЦЭМ!$A$40:$A$783,$A375,СВЦЭМ!$B$39:$B$789,S$367)+'СЕТ СН'!$F$16</f>
        <v>#VALUE!</v>
      </c>
      <c r="T375" s="36" t="e">
        <f ca="1">SUMIFS(СВЦЭМ!$J$40:$J$783,СВЦЭМ!$A$40:$A$783,$A375,СВЦЭМ!$B$39:$B$789,T$367)+'СЕТ СН'!$F$16</f>
        <v>#VALUE!</v>
      </c>
      <c r="U375" s="36" t="e">
        <f ca="1">SUMIFS(СВЦЭМ!$J$40:$J$783,СВЦЭМ!$A$40:$A$783,$A375,СВЦЭМ!$B$39:$B$789,U$367)+'СЕТ СН'!$F$16</f>
        <v>#VALUE!</v>
      </c>
      <c r="V375" s="36" t="e">
        <f ca="1">SUMIFS(СВЦЭМ!$J$40:$J$783,СВЦЭМ!$A$40:$A$783,$A375,СВЦЭМ!$B$39:$B$789,V$367)+'СЕТ СН'!$F$16</f>
        <v>#VALUE!</v>
      </c>
      <c r="W375" s="36" t="e">
        <f ca="1">SUMIFS(СВЦЭМ!$J$40:$J$783,СВЦЭМ!$A$40:$A$783,$A375,СВЦЭМ!$B$39:$B$789,W$367)+'СЕТ СН'!$F$16</f>
        <v>#VALUE!</v>
      </c>
      <c r="X375" s="36" t="e">
        <f ca="1">SUMIFS(СВЦЭМ!$J$40:$J$783,СВЦЭМ!$A$40:$A$783,$A375,СВЦЭМ!$B$39:$B$789,X$367)+'СЕТ СН'!$F$16</f>
        <v>#VALUE!</v>
      </c>
      <c r="Y375" s="36" t="e">
        <f ca="1">SUMIFS(СВЦЭМ!$J$40:$J$783,СВЦЭМ!$A$40:$A$783,$A375,СВЦЭМ!$B$39:$B$789,Y$367)+'СЕТ СН'!$F$16</f>
        <v>#VALUE!</v>
      </c>
    </row>
    <row r="376" spans="1:25" ht="15.75" hidden="1" x14ac:dyDescent="0.2">
      <c r="A376" s="35">
        <f t="shared" si="10"/>
        <v>45635</v>
      </c>
      <c r="B376" s="36" t="e">
        <f ca="1">SUMIFS(СВЦЭМ!$J$40:$J$783,СВЦЭМ!$A$40:$A$783,$A376,СВЦЭМ!$B$39:$B$789,B$367)+'СЕТ СН'!$F$16</f>
        <v>#VALUE!</v>
      </c>
      <c r="C376" s="36" t="e">
        <f ca="1">SUMIFS(СВЦЭМ!$J$40:$J$783,СВЦЭМ!$A$40:$A$783,$A376,СВЦЭМ!$B$39:$B$789,C$367)+'СЕТ СН'!$F$16</f>
        <v>#VALUE!</v>
      </c>
      <c r="D376" s="36" t="e">
        <f ca="1">SUMIFS(СВЦЭМ!$J$40:$J$783,СВЦЭМ!$A$40:$A$783,$A376,СВЦЭМ!$B$39:$B$789,D$367)+'СЕТ СН'!$F$16</f>
        <v>#VALUE!</v>
      </c>
      <c r="E376" s="36" t="e">
        <f ca="1">SUMIFS(СВЦЭМ!$J$40:$J$783,СВЦЭМ!$A$40:$A$783,$A376,СВЦЭМ!$B$39:$B$789,E$367)+'СЕТ СН'!$F$16</f>
        <v>#VALUE!</v>
      </c>
      <c r="F376" s="36" t="e">
        <f ca="1">SUMIFS(СВЦЭМ!$J$40:$J$783,СВЦЭМ!$A$40:$A$783,$A376,СВЦЭМ!$B$39:$B$789,F$367)+'СЕТ СН'!$F$16</f>
        <v>#VALUE!</v>
      </c>
      <c r="G376" s="36" t="e">
        <f ca="1">SUMIFS(СВЦЭМ!$J$40:$J$783,СВЦЭМ!$A$40:$A$783,$A376,СВЦЭМ!$B$39:$B$789,G$367)+'СЕТ СН'!$F$16</f>
        <v>#VALUE!</v>
      </c>
      <c r="H376" s="36" t="e">
        <f ca="1">SUMIFS(СВЦЭМ!$J$40:$J$783,СВЦЭМ!$A$40:$A$783,$A376,СВЦЭМ!$B$39:$B$789,H$367)+'СЕТ СН'!$F$16</f>
        <v>#VALUE!</v>
      </c>
      <c r="I376" s="36" t="e">
        <f ca="1">SUMIFS(СВЦЭМ!$J$40:$J$783,СВЦЭМ!$A$40:$A$783,$A376,СВЦЭМ!$B$39:$B$789,I$367)+'СЕТ СН'!$F$16</f>
        <v>#VALUE!</v>
      </c>
      <c r="J376" s="36" t="e">
        <f ca="1">SUMIFS(СВЦЭМ!$J$40:$J$783,СВЦЭМ!$A$40:$A$783,$A376,СВЦЭМ!$B$39:$B$789,J$367)+'СЕТ СН'!$F$16</f>
        <v>#VALUE!</v>
      </c>
      <c r="K376" s="36" t="e">
        <f ca="1">SUMIFS(СВЦЭМ!$J$40:$J$783,СВЦЭМ!$A$40:$A$783,$A376,СВЦЭМ!$B$39:$B$789,K$367)+'СЕТ СН'!$F$16</f>
        <v>#VALUE!</v>
      </c>
      <c r="L376" s="36" t="e">
        <f ca="1">SUMIFS(СВЦЭМ!$J$40:$J$783,СВЦЭМ!$A$40:$A$783,$A376,СВЦЭМ!$B$39:$B$789,L$367)+'СЕТ СН'!$F$16</f>
        <v>#VALUE!</v>
      </c>
      <c r="M376" s="36" t="e">
        <f ca="1">SUMIFS(СВЦЭМ!$J$40:$J$783,СВЦЭМ!$A$40:$A$783,$A376,СВЦЭМ!$B$39:$B$789,M$367)+'СЕТ СН'!$F$16</f>
        <v>#VALUE!</v>
      </c>
      <c r="N376" s="36" t="e">
        <f ca="1">SUMIFS(СВЦЭМ!$J$40:$J$783,СВЦЭМ!$A$40:$A$783,$A376,СВЦЭМ!$B$39:$B$789,N$367)+'СЕТ СН'!$F$16</f>
        <v>#VALUE!</v>
      </c>
      <c r="O376" s="36" t="e">
        <f ca="1">SUMIFS(СВЦЭМ!$J$40:$J$783,СВЦЭМ!$A$40:$A$783,$A376,СВЦЭМ!$B$39:$B$789,O$367)+'СЕТ СН'!$F$16</f>
        <v>#VALUE!</v>
      </c>
      <c r="P376" s="36" t="e">
        <f ca="1">SUMIFS(СВЦЭМ!$J$40:$J$783,СВЦЭМ!$A$40:$A$783,$A376,СВЦЭМ!$B$39:$B$789,P$367)+'СЕТ СН'!$F$16</f>
        <v>#VALUE!</v>
      </c>
      <c r="Q376" s="36" t="e">
        <f ca="1">SUMIFS(СВЦЭМ!$J$40:$J$783,СВЦЭМ!$A$40:$A$783,$A376,СВЦЭМ!$B$39:$B$789,Q$367)+'СЕТ СН'!$F$16</f>
        <v>#VALUE!</v>
      </c>
      <c r="R376" s="36" t="e">
        <f ca="1">SUMIFS(СВЦЭМ!$J$40:$J$783,СВЦЭМ!$A$40:$A$783,$A376,СВЦЭМ!$B$39:$B$789,R$367)+'СЕТ СН'!$F$16</f>
        <v>#VALUE!</v>
      </c>
      <c r="S376" s="36" t="e">
        <f ca="1">SUMIFS(СВЦЭМ!$J$40:$J$783,СВЦЭМ!$A$40:$A$783,$A376,СВЦЭМ!$B$39:$B$789,S$367)+'СЕТ СН'!$F$16</f>
        <v>#VALUE!</v>
      </c>
      <c r="T376" s="36" t="e">
        <f ca="1">SUMIFS(СВЦЭМ!$J$40:$J$783,СВЦЭМ!$A$40:$A$783,$A376,СВЦЭМ!$B$39:$B$789,T$367)+'СЕТ СН'!$F$16</f>
        <v>#VALUE!</v>
      </c>
      <c r="U376" s="36" t="e">
        <f ca="1">SUMIFS(СВЦЭМ!$J$40:$J$783,СВЦЭМ!$A$40:$A$783,$A376,СВЦЭМ!$B$39:$B$789,U$367)+'СЕТ СН'!$F$16</f>
        <v>#VALUE!</v>
      </c>
      <c r="V376" s="36" t="e">
        <f ca="1">SUMIFS(СВЦЭМ!$J$40:$J$783,СВЦЭМ!$A$40:$A$783,$A376,СВЦЭМ!$B$39:$B$789,V$367)+'СЕТ СН'!$F$16</f>
        <v>#VALUE!</v>
      </c>
      <c r="W376" s="36" t="e">
        <f ca="1">SUMIFS(СВЦЭМ!$J$40:$J$783,СВЦЭМ!$A$40:$A$783,$A376,СВЦЭМ!$B$39:$B$789,W$367)+'СЕТ СН'!$F$16</f>
        <v>#VALUE!</v>
      </c>
      <c r="X376" s="36" t="e">
        <f ca="1">SUMIFS(СВЦЭМ!$J$40:$J$783,СВЦЭМ!$A$40:$A$783,$A376,СВЦЭМ!$B$39:$B$789,X$367)+'СЕТ СН'!$F$16</f>
        <v>#VALUE!</v>
      </c>
      <c r="Y376" s="36" t="e">
        <f ca="1">SUMIFS(СВЦЭМ!$J$40:$J$783,СВЦЭМ!$A$40:$A$783,$A376,СВЦЭМ!$B$39:$B$789,Y$367)+'СЕТ СН'!$F$16</f>
        <v>#VALUE!</v>
      </c>
    </row>
    <row r="377" spans="1:25" ht="15.75" hidden="1" x14ac:dyDescent="0.2">
      <c r="A377" s="35">
        <f t="shared" si="10"/>
        <v>45636</v>
      </c>
      <c r="B377" s="36" t="e">
        <f ca="1">SUMIFS(СВЦЭМ!$J$40:$J$783,СВЦЭМ!$A$40:$A$783,$A377,СВЦЭМ!$B$39:$B$789,B$367)+'СЕТ СН'!$F$16</f>
        <v>#VALUE!</v>
      </c>
      <c r="C377" s="36" t="e">
        <f ca="1">SUMIFS(СВЦЭМ!$J$40:$J$783,СВЦЭМ!$A$40:$A$783,$A377,СВЦЭМ!$B$39:$B$789,C$367)+'СЕТ СН'!$F$16</f>
        <v>#VALUE!</v>
      </c>
      <c r="D377" s="36" t="e">
        <f ca="1">SUMIFS(СВЦЭМ!$J$40:$J$783,СВЦЭМ!$A$40:$A$783,$A377,СВЦЭМ!$B$39:$B$789,D$367)+'СЕТ СН'!$F$16</f>
        <v>#VALUE!</v>
      </c>
      <c r="E377" s="36" t="e">
        <f ca="1">SUMIFS(СВЦЭМ!$J$40:$J$783,СВЦЭМ!$A$40:$A$783,$A377,СВЦЭМ!$B$39:$B$789,E$367)+'СЕТ СН'!$F$16</f>
        <v>#VALUE!</v>
      </c>
      <c r="F377" s="36" t="e">
        <f ca="1">SUMIFS(СВЦЭМ!$J$40:$J$783,СВЦЭМ!$A$40:$A$783,$A377,СВЦЭМ!$B$39:$B$789,F$367)+'СЕТ СН'!$F$16</f>
        <v>#VALUE!</v>
      </c>
      <c r="G377" s="36" t="e">
        <f ca="1">SUMIFS(СВЦЭМ!$J$40:$J$783,СВЦЭМ!$A$40:$A$783,$A377,СВЦЭМ!$B$39:$B$789,G$367)+'СЕТ СН'!$F$16</f>
        <v>#VALUE!</v>
      </c>
      <c r="H377" s="36" t="e">
        <f ca="1">SUMIFS(СВЦЭМ!$J$40:$J$783,СВЦЭМ!$A$40:$A$783,$A377,СВЦЭМ!$B$39:$B$789,H$367)+'СЕТ СН'!$F$16</f>
        <v>#VALUE!</v>
      </c>
      <c r="I377" s="36" t="e">
        <f ca="1">SUMIFS(СВЦЭМ!$J$40:$J$783,СВЦЭМ!$A$40:$A$783,$A377,СВЦЭМ!$B$39:$B$789,I$367)+'СЕТ СН'!$F$16</f>
        <v>#VALUE!</v>
      </c>
      <c r="J377" s="36" t="e">
        <f ca="1">SUMIFS(СВЦЭМ!$J$40:$J$783,СВЦЭМ!$A$40:$A$783,$A377,СВЦЭМ!$B$39:$B$789,J$367)+'СЕТ СН'!$F$16</f>
        <v>#VALUE!</v>
      </c>
      <c r="K377" s="36" t="e">
        <f ca="1">SUMIFS(СВЦЭМ!$J$40:$J$783,СВЦЭМ!$A$40:$A$783,$A377,СВЦЭМ!$B$39:$B$789,K$367)+'СЕТ СН'!$F$16</f>
        <v>#VALUE!</v>
      </c>
      <c r="L377" s="36" t="e">
        <f ca="1">SUMIFS(СВЦЭМ!$J$40:$J$783,СВЦЭМ!$A$40:$A$783,$A377,СВЦЭМ!$B$39:$B$789,L$367)+'СЕТ СН'!$F$16</f>
        <v>#VALUE!</v>
      </c>
      <c r="M377" s="36" t="e">
        <f ca="1">SUMIFS(СВЦЭМ!$J$40:$J$783,СВЦЭМ!$A$40:$A$783,$A377,СВЦЭМ!$B$39:$B$789,M$367)+'СЕТ СН'!$F$16</f>
        <v>#VALUE!</v>
      </c>
      <c r="N377" s="36" t="e">
        <f ca="1">SUMIFS(СВЦЭМ!$J$40:$J$783,СВЦЭМ!$A$40:$A$783,$A377,СВЦЭМ!$B$39:$B$789,N$367)+'СЕТ СН'!$F$16</f>
        <v>#VALUE!</v>
      </c>
      <c r="O377" s="36" t="e">
        <f ca="1">SUMIFS(СВЦЭМ!$J$40:$J$783,СВЦЭМ!$A$40:$A$783,$A377,СВЦЭМ!$B$39:$B$789,O$367)+'СЕТ СН'!$F$16</f>
        <v>#VALUE!</v>
      </c>
      <c r="P377" s="36" t="e">
        <f ca="1">SUMIFS(СВЦЭМ!$J$40:$J$783,СВЦЭМ!$A$40:$A$783,$A377,СВЦЭМ!$B$39:$B$789,P$367)+'СЕТ СН'!$F$16</f>
        <v>#VALUE!</v>
      </c>
      <c r="Q377" s="36" t="e">
        <f ca="1">SUMIFS(СВЦЭМ!$J$40:$J$783,СВЦЭМ!$A$40:$A$783,$A377,СВЦЭМ!$B$39:$B$789,Q$367)+'СЕТ СН'!$F$16</f>
        <v>#VALUE!</v>
      </c>
      <c r="R377" s="36" t="e">
        <f ca="1">SUMIFS(СВЦЭМ!$J$40:$J$783,СВЦЭМ!$A$40:$A$783,$A377,СВЦЭМ!$B$39:$B$789,R$367)+'СЕТ СН'!$F$16</f>
        <v>#VALUE!</v>
      </c>
      <c r="S377" s="36" t="e">
        <f ca="1">SUMIFS(СВЦЭМ!$J$40:$J$783,СВЦЭМ!$A$40:$A$783,$A377,СВЦЭМ!$B$39:$B$789,S$367)+'СЕТ СН'!$F$16</f>
        <v>#VALUE!</v>
      </c>
      <c r="T377" s="36" t="e">
        <f ca="1">SUMIFS(СВЦЭМ!$J$40:$J$783,СВЦЭМ!$A$40:$A$783,$A377,СВЦЭМ!$B$39:$B$789,T$367)+'СЕТ СН'!$F$16</f>
        <v>#VALUE!</v>
      </c>
      <c r="U377" s="36" t="e">
        <f ca="1">SUMIFS(СВЦЭМ!$J$40:$J$783,СВЦЭМ!$A$40:$A$783,$A377,СВЦЭМ!$B$39:$B$789,U$367)+'СЕТ СН'!$F$16</f>
        <v>#VALUE!</v>
      </c>
      <c r="V377" s="36" t="e">
        <f ca="1">SUMIFS(СВЦЭМ!$J$40:$J$783,СВЦЭМ!$A$40:$A$783,$A377,СВЦЭМ!$B$39:$B$789,V$367)+'СЕТ СН'!$F$16</f>
        <v>#VALUE!</v>
      </c>
      <c r="W377" s="36" t="e">
        <f ca="1">SUMIFS(СВЦЭМ!$J$40:$J$783,СВЦЭМ!$A$40:$A$783,$A377,СВЦЭМ!$B$39:$B$789,W$367)+'СЕТ СН'!$F$16</f>
        <v>#VALUE!</v>
      </c>
      <c r="X377" s="36" t="e">
        <f ca="1">SUMIFS(СВЦЭМ!$J$40:$J$783,СВЦЭМ!$A$40:$A$783,$A377,СВЦЭМ!$B$39:$B$789,X$367)+'СЕТ СН'!$F$16</f>
        <v>#VALUE!</v>
      </c>
      <c r="Y377" s="36" t="e">
        <f ca="1">SUMIFS(СВЦЭМ!$J$40:$J$783,СВЦЭМ!$A$40:$A$783,$A377,СВЦЭМ!$B$39:$B$789,Y$367)+'СЕТ СН'!$F$16</f>
        <v>#VALUE!</v>
      </c>
    </row>
    <row r="378" spans="1:25" ht="15.75" hidden="1" x14ac:dyDescent="0.2">
      <c r="A378" s="35">
        <f t="shared" si="10"/>
        <v>45637</v>
      </c>
      <c r="B378" s="36" t="e">
        <f ca="1">SUMIFS(СВЦЭМ!$J$40:$J$783,СВЦЭМ!$A$40:$A$783,$A378,СВЦЭМ!$B$39:$B$789,B$367)+'СЕТ СН'!$F$16</f>
        <v>#VALUE!</v>
      </c>
      <c r="C378" s="36" t="e">
        <f ca="1">SUMIFS(СВЦЭМ!$J$40:$J$783,СВЦЭМ!$A$40:$A$783,$A378,СВЦЭМ!$B$39:$B$789,C$367)+'СЕТ СН'!$F$16</f>
        <v>#VALUE!</v>
      </c>
      <c r="D378" s="36" t="e">
        <f ca="1">SUMIFS(СВЦЭМ!$J$40:$J$783,СВЦЭМ!$A$40:$A$783,$A378,СВЦЭМ!$B$39:$B$789,D$367)+'СЕТ СН'!$F$16</f>
        <v>#VALUE!</v>
      </c>
      <c r="E378" s="36" t="e">
        <f ca="1">SUMIFS(СВЦЭМ!$J$40:$J$783,СВЦЭМ!$A$40:$A$783,$A378,СВЦЭМ!$B$39:$B$789,E$367)+'СЕТ СН'!$F$16</f>
        <v>#VALUE!</v>
      </c>
      <c r="F378" s="36" t="e">
        <f ca="1">SUMIFS(СВЦЭМ!$J$40:$J$783,СВЦЭМ!$A$40:$A$783,$A378,СВЦЭМ!$B$39:$B$789,F$367)+'СЕТ СН'!$F$16</f>
        <v>#VALUE!</v>
      </c>
      <c r="G378" s="36" t="e">
        <f ca="1">SUMIFS(СВЦЭМ!$J$40:$J$783,СВЦЭМ!$A$40:$A$783,$A378,СВЦЭМ!$B$39:$B$789,G$367)+'СЕТ СН'!$F$16</f>
        <v>#VALUE!</v>
      </c>
      <c r="H378" s="36" t="e">
        <f ca="1">SUMIFS(СВЦЭМ!$J$40:$J$783,СВЦЭМ!$A$40:$A$783,$A378,СВЦЭМ!$B$39:$B$789,H$367)+'СЕТ СН'!$F$16</f>
        <v>#VALUE!</v>
      </c>
      <c r="I378" s="36" t="e">
        <f ca="1">SUMIFS(СВЦЭМ!$J$40:$J$783,СВЦЭМ!$A$40:$A$783,$A378,СВЦЭМ!$B$39:$B$789,I$367)+'СЕТ СН'!$F$16</f>
        <v>#VALUE!</v>
      </c>
      <c r="J378" s="36" t="e">
        <f ca="1">SUMIFS(СВЦЭМ!$J$40:$J$783,СВЦЭМ!$A$40:$A$783,$A378,СВЦЭМ!$B$39:$B$789,J$367)+'СЕТ СН'!$F$16</f>
        <v>#VALUE!</v>
      </c>
      <c r="K378" s="36" t="e">
        <f ca="1">SUMIFS(СВЦЭМ!$J$40:$J$783,СВЦЭМ!$A$40:$A$783,$A378,СВЦЭМ!$B$39:$B$789,K$367)+'СЕТ СН'!$F$16</f>
        <v>#VALUE!</v>
      </c>
      <c r="L378" s="36" t="e">
        <f ca="1">SUMIFS(СВЦЭМ!$J$40:$J$783,СВЦЭМ!$A$40:$A$783,$A378,СВЦЭМ!$B$39:$B$789,L$367)+'СЕТ СН'!$F$16</f>
        <v>#VALUE!</v>
      </c>
      <c r="M378" s="36" t="e">
        <f ca="1">SUMIFS(СВЦЭМ!$J$40:$J$783,СВЦЭМ!$A$40:$A$783,$A378,СВЦЭМ!$B$39:$B$789,M$367)+'СЕТ СН'!$F$16</f>
        <v>#VALUE!</v>
      </c>
      <c r="N378" s="36" t="e">
        <f ca="1">SUMIFS(СВЦЭМ!$J$40:$J$783,СВЦЭМ!$A$40:$A$783,$A378,СВЦЭМ!$B$39:$B$789,N$367)+'СЕТ СН'!$F$16</f>
        <v>#VALUE!</v>
      </c>
      <c r="O378" s="36" t="e">
        <f ca="1">SUMIFS(СВЦЭМ!$J$40:$J$783,СВЦЭМ!$A$40:$A$783,$A378,СВЦЭМ!$B$39:$B$789,O$367)+'СЕТ СН'!$F$16</f>
        <v>#VALUE!</v>
      </c>
      <c r="P378" s="36" t="e">
        <f ca="1">SUMIFS(СВЦЭМ!$J$40:$J$783,СВЦЭМ!$A$40:$A$783,$A378,СВЦЭМ!$B$39:$B$789,P$367)+'СЕТ СН'!$F$16</f>
        <v>#VALUE!</v>
      </c>
      <c r="Q378" s="36" t="e">
        <f ca="1">SUMIFS(СВЦЭМ!$J$40:$J$783,СВЦЭМ!$A$40:$A$783,$A378,СВЦЭМ!$B$39:$B$789,Q$367)+'СЕТ СН'!$F$16</f>
        <v>#VALUE!</v>
      </c>
      <c r="R378" s="36" t="e">
        <f ca="1">SUMIFS(СВЦЭМ!$J$40:$J$783,СВЦЭМ!$A$40:$A$783,$A378,СВЦЭМ!$B$39:$B$789,R$367)+'СЕТ СН'!$F$16</f>
        <v>#VALUE!</v>
      </c>
      <c r="S378" s="36" t="e">
        <f ca="1">SUMIFS(СВЦЭМ!$J$40:$J$783,СВЦЭМ!$A$40:$A$783,$A378,СВЦЭМ!$B$39:$B$789,S$367)+'СЕТ СН'!$F$16</f>
        <v>#VALUE!</v>
      </c>
      <c r="T378" s="36" t="e">
        <f ca="1">SUMIFS(СВЦЭМ!$J$40:$J$783,СВЦЭМ!$A$40:$A$783,$A378,СВЦЭМ!$B$39:$B$789,T$367)+'СЕТ СН'!$F$16</f>
        <v>#VALUE!</v>
      </c>
      <c r="U378" s="36" t="e">
        <f ca="1">SUMIFS(СВЦЭМ!$J$40:$J$783,СВЦЭМ!$A$40:$A$783,$A378,СВЦЭМ!$B$39:$B$789,U$367)+'СЕТ СН'!$F$16</f>
        <v>#VALUE!</v>
      </c>
      <c r="V378" s="36" t="e">
        <f ca="1">SUMIFS(СВЦЭМ!$J$40:$J$783,СВЦЭМ!$A$40:$A$783,$A378,СВЦЭМ!$B$39:$B$789,V$367)+'СЕТ СН'!$F$16</f>
        <v>#VALUE!</v>
      </c>
      <c r="W378" s="36" t="e">
        <f ca="1">SUMIFS(СВЦЭМ!$J$40:$J$783,СВЦЭМ!$A$40:$A$783,$A378,СВЦЭМ!$B$39:$B$789,W$367)+'СЕТ СН'!$F$16</f>
        <v>#VALUE!</v>
      </c>
      <c r="X378" s="36" t="e">
        <f ca="1">SUMIFS(СВЦЭМ!$J$40:$J$783,СВЦЭМ!$A$40:$A$783,$A378,СВЦЭМ!$B$39:$B$789,X$367)+'СЕТ СН'!$F$16</f>
        <v>#VALUE!</v>
      </c>
      <c r="Y378" s="36" t="e">
        <f ca="1">SUMIFS(СВЦЭМ!$J$40:$J$783,СВЦЭМ!$A$40:$A$783,$A378,СВЦЭМ!$B$39:$B$789,Y$367)+'СЕТ СН'!$F$16</f>
        <v>#VALUE!</v>
      </c>
    </row>
    <row r="379" spans="1:25" ht="15.75" hidden="1" x14ac:dyDescent="0.2">
      <c r="A379" s="35">
        <f t="shared" si="10"/>
        <v>45638</v>
      </c>
      <c r="B379" s="36" t="e">
        <f ca="1">SUMIFS(СВЦЭМ!$J$40:$J$783,СВЦЭМ!$A$40:$A$783,$A379,СВЦЭМ!$B$39:$B$789,B$367)+'СЕТ СН'!$F$16</f>
        <v>#VALUE!</v>
      </c>
      <c r="C379" s="36" t="e">
        <f ca="1">SUMIFS(СВЦЭМ!$J$40:$J$783,СВЦЭМ!$A$40:$A$783,$A379,СВЦЭМ!$B$39:$B$789,C$367)+'СЕТ СН'!$F$16</f>
        <v>#VALUE!</v>
      </c>
      <c r="D379" s="36" t="e">
        <f ca="1">SUMIFS(СВЦЭМ!$J$40:$J$783,СВЦЭМ!$A$40:$A$783,$A379,СВЦЭМ!$B$39:$B$789,D$367)+'СЕТ СН'!$F$16</f>
        <v>#VALUE!</v>
      </c>
      <c r="E379" s="36" t="e">
        <f ca="1">SUMIFS(СВЦЭМ!$J$40:$J$783,СВЦЭМ!$A$40:$A$783,$A379,СВЦЭМ!$B$39:$B$789,E$367)+'СЕТ СН'!$F$16</f>
        <v>#VALUE!</v>
      </c>
      <c r="F379" s="36" t="e">
        <f ca="1">SUMIFS(СВЦЭМ!$J$40:$J$783,СВЦЭМ!$A$40:$A$783,$A379,СВЦЭМ!$B$39:$B$789,F$367)+'СЕТ СН'!$F$16</f>
        <v>#VALUE!</v>
      </c>
      <c r="G379" s="36" t="e">
        <f ca="1">SUMIFS(СВЦЭМ!$J$40:$J$783,СВЦЭМ!$A$40:$A$783,$A379,СВЦЭМ!$B$39:$B$789,G$367)+'СЕТ СН'!$F$16</f>
        <v>#VALUE!</v>
      </c>
      <c r="H379" s="36" t="e">
        <f ca="1">SUMIFS(СВЦЭМ!$J$40:$J$783,СВЦЭМ!$A$40:$A$783,$A379,СВЦЭМ!$B$39:$B$789,H$367)+'СЕТ СН'!$F$16</f>
        <v>#VALUE!</v>
      </c>
      <c r="I379" s="36" t="e">
        <f ca="1">SUMIFS(СВЦЭМ!$J$40:$J$783,СВЦЭМ!$A$40:$A$783,$A379,СВЦЭМ!$B$39:$B$789,I$367)+'СЕТ СН'!$F$16</f>
        <v>#VALUE!</v>
      </c>
      <c r="J379" s="36" t="e">
        <f ca="1">SUMIFS(СВЦЭМ!$J$40:$J$783,СВЦЭМ!$A$40:$A$783,$A379,СВЦЭМ!$B$39:$B$789,J$367)+'СЕТ СН'!$F$16</f>
        <v>#VALUE!</v>
      </c>
      <c r="K379" s="36" t="e">
        <f ca="1">SUMIFS(СВЦЭМ!$J$40:$J$783,СВЦЭМ!$A$40:$A$783,$A379,СВЦЭМ!$B$39:$B$789,K$367)+'СЕТ СН'!$F$16</f>
        <v>#VALUE!</v>
      </c>
      <c r="L379" s="36" t="e">
        <f ca="1">SUMIFS(СВЦЭМ!$J$40:$J$783,СВЦЭМ!$A$40:$A$783,$A379,СВЦЭМ!$B$39:$B$789,L$367)+'СЕТ СН'!$F$16</f>
        <v>#VALUE!</v>
      </c>
      <c r="M379" s="36" t="e">
        <f ca="1">SUMIFS(СВЦЭМ!$J$40:$J$783,СВЦЭМ!$A$40:$A$783,$A379,СВЦЭМ!$B$39:$B$789,M$367)+'СЕТ СН'!$F$16</f>
        <v>#VALUE!</v>
      </c>
      <c r="N379" s="36" t="e">
        <f ca="1">SUMIFS(СВЦЭМ!$J$40:$J$783,СВЦЭМ!$A$40:$A$783,$A379,СВЦЭМ!$B$39:$B$789,N$367)+'СЕТ СН'!$F$16</f>
        <v>#VALUE!</v>
      </c>
      <c r="O379" s="36" t="e">
        <f ca="1">SUMIFS(СВЦЭМ!$J$40:$J$783,СВЦЭМ!$A$40:$A$783,$A379,СВЦЭМ!$B$39:$B$789,O$367)+'СЕТ СН'!$F$16</f>
        <v>#VALUE!</v>
      </c>
      <c r="P379" s="36" t="e">
        <f ca="1">SUMIFS(СВЦЭМ!$J$40:$J$783,СВЦЭМ!$A$40:$A$783,$A379,СВЦЭМ!$B$39:$B$789,P$367)+'СЕТ СН'!$F$16</f>
        <v>#VALUE!</v>
      </c>
      <c r="Q379" s="36" t="e">
        <f ca="1">SUMIFS(СВЦЭМ!$J$40:$J$783,СВЦЭМ!$A$40:$A$783,$A379,СВЦЭМ!$B$39:$B$789,Q$367)+'СЕТ СН'!$F$16</f>
        <v>#VALUE!</v>
      </c>
      <c r="R379" s="36" t="e">
        <f ca="1">SUMIFS(СВЦЭМ!$J$40:$J$783,СВЦЭМ!$A$40:$A$783,$A379,СВЦЭМ!$B$39:$B$789,R$367)+'СЕТ СН'!$F$16</f>
        <v>#VALUE!</v>
      </c>
      <c r="S379" s="36" t="e">
        <f ca="1">SUMIFS(СВЦЭМ!$J$40:$J$783,СВЦЭМ!$A$40:$A$783,$A379,СВЦЭМ!$B$39:$B$789,S$367)+'СЕТ СН'!$F$16</f>
        <v>#VALUE!</v>
      </c>
      <c r="T379" s="36" t="e">
        <f ca="1">SUMIFS(СВЦЭМ!$J$40:$J$783,СВЦЭМ!$A$40:$A$783,$A379,СВЦЭМ!$B$39:$B$789,T$367)+'СЕТ СН'!$F$16</f>
        <v>#VALUE!</v>
      </c>
      <c r="U379" s="36" t="e">
        <f ca="1">SUMIFS(СВЦЭМ!$J$40:$J$783,СВЦЭМ!$A$40:$A$783,$A379,СВЦЭМ!$B$39:$B$789,U$367)+'СЕТ СН'!$F$16</f>
        <v>#VALUE!</v>
      </c>
      <c r="V379" s="36" t="e">
        <f ca="1">SUMIFS(СВЦЭМ!$J$40:$J$783,СВЦЭМ!$A$40:$A$783,$A379,СВЦЭМ!$B$39:$B$789,V$367)+'СЕТ СН'!$F$16</f>
        <v>#VALUE!</v>
      </c>
      <c r="W379" s="36" t="e">
        <f ca="1">SUMIFS(СВЦЭМ!$J$40:$J$783,СВЦЭМ!$A$40:$A$783,$A379,СВЦЭМ!$B$39:$B$789,W$367)+'СЕТ СН'!$F$16</f>
        <v>#VALUE!</v>
      </c>
      <c r="X379" s="36" t="e">
        <f ca="1">SUMIFS(СВЦЭМ!$J$40:$J$783,СВЦЭМ!$A$40:$A$783,$A379,СВЦЭМ!$B$39:$B$789,X$367)+'СЕТ СН'!$F$16</f>
        <v>#VALUE!</v>
      </c>
      <c r="Y379" s="36" t="e">
        <f ca="1">SUMIFS(СВЦЭМ!$J$40:$J$783,СВЦЭМ!$A$40:$A$783,$A379,СВЦЭМ!$B$39:$B$789,Y$367)+'СЕТ СН'!$F$16</f>
        <v>#VALUE!</v>
      </c>
    </row>
    <row r="380" spans="1:25" ht="15.75" hidden="1" x14ac:dyDescent="0.2">
      <c r="A380" s="35">
        <f t="shared" si="10"/>
        <v>45639</v>
      </c>
      <c r="B380" s="36" t="e">
        <f ca="1">SUMIFS(СВЦЭМ!$J$40:$J$783,СВЦЭМ!$A$40:$A$783,$A380,СВЦЭМ!$B$39:$B$789,B$367)+'СЕТ СН'!$F$16</f>
        <v>#VALUE!</v>
      </c>
      <c r="C380" s="36" t="e">
        <f ca="1">SUMIFS(СВЦЭМ!$J$40:$J$783,СВЦЭМ!$A$40:$A$783,$A380,СВЦЭМ!$B$39:$B$789,C$367)+'СЕТ СН'!$F$16</f>
        <v>#VALUE!</v>
      </c>
      <c r="D380" s="36" t="e">
        <f ca="1">SUMIFS(СВЦЭМ!$J$40:$J$783,СВЦЭМ!$A$40:$A$783,$A380,СВЦЭМ!$B$39:$B$789,D$367)+'СЕТ СН'!$F$16</f>
        <v>#VALUE!</v>
      </c>
      <c r="E380" s="36" t="e">
        <f ca="1">SUMIFS(СВЦЭМ!$J$40:$J$783,СВЦЭМ!$A$40:$A$783,$A380,СВЦЭМ!$B$39:$B$789,E$367)+'СЕТ СН'!$F$16</f>
        <v>#VALUE!</v>
      </c>
      <c r="F380" s="36" t="e">
        <f ca="1">SUMIFS(СВЦЭМ!$J$40:$J$783,СВЦЭМ!$A$40:$A$783,$A380,СВЦЭМ!$B$39:$B$789,F$367)+'СЕТ СН'!$F$16</f>
        <v>#VALUE!</v>
      </c>
      <c r="G380" s="36" t="e">
        <f ca="1">SUMIFS(СВЦЭМ!$J$40:$J$783,СВЦЭМ!$A$40:$A$783,$A380,СВЦЭМ!$B$39:$B$789,G$367)+'СЕТ СН'!$F$16</f>
        <v>#VALUE!</v>
      </c>
      <c r="H380" s="36" t="e">
        <f ca="1">SUMIFS(СВЦЭМ!$J$40:$J$783,СВЦЭМ!$A$40:$A$783,$A380,СВЦЭМ!$B$39:$B$789,H$367)+'СЕТ СН'!$F$16</f>
        <v>#VALUE!</v>
      </c>
      <c r="I380" s="36" t="e">
        <f ca="1">SUMIFS(СВЦЭМ!$J$40:$J$783,СВЦЭМ!$A$40:$A$783,$A380,СВЦЭМ!$B$39:$B$789,I$367)+'СЕТ СН'!$F$16</f>
        <v>#VALUE!</v>
      </c>
      <c r="J380" s="36" t="e">
        <f ca="1">SUMIFS(СВЦЭМ!$J$40:$J$783,СВЦЭМ!$A$40:$A$783,$A380,СВЦЭМ!$B$39:$B$789,J$367)+'СЕТ СН'!$F$16</f>
        <v>#VALUE!</v>
      </c>
      <c r="K380" s="36" t="e">
        <f ca="1">SUMIFS(СВЦЭМ!$J$40:$J$783,СВЦЭМ!$A$40:$A$783,$A380,СВЦЭМ!$B$39:$B$789,K$367)+'СЕТ СН'!$F$16</f>
        <v>#VALUE!</v>
      </c>
      <c r="L380" s="36" t="e">
        <f ca="1">SUMIFS(СВЦЭМ!$J$40:$J$783,СВЦЭМ!$A$40:$A$783,$A380,СВЦЭМ!$B$39:$B$789,L$367)+'СЕТ СН'!$F$16</f>
        <v>#VALUE!</v>
      </c>
      <c r="M380" s="36" t="e">
        <f ca="1">SUMIFS(СВЦЭМ!$J$40:$J$783,СВЦЭМ!$A$40:$A$783,$A380,СВЦЭМ!$B$39:$B$789,M$367)+'СЕТ СН'!$F$16</f>
        <v>#VALUE!</v>
      </c>
      <c r="N380" s="36" t="e">
        <f ca="1">SUMIFS(СВЦЭМ!$J$40:$J$783,СВЦЭМ!$A$40:$A$783,$A380,СВЦЭМ!$B$39:$B$789,N$367)+'СЕТ СН'!$F$16</f>
        <v>#VALUE!</v>
      </c>
      <c r="O380" s="36" t="e">
        <f ca="1">SUMIFS(СВЦЭМ!$J$40:$J$783,СВЦЭМ!$A$40:$A$783,$A380,СВЦЭМ!$B$39:$B$789,O$367)+'СЕТ СН'!$F$16</f>
        <v>#VALUE!</v>
      </c>
      <c r="P380" s="36" t="e">
        <f ca="1">SUMIFS(СВЦЭМ!$J$40:$J$783,СВЦЭМ!$A$40:$A$783,$A380,СВЦЭМ!$B$39:$B$789,P$367)+'СЕТ СН'!$F$16</f>
        <v>#VALUE!</v>
      </c>
      <c r="Q380" s="36" t="e">
        <f ca="1">SUMIFS(СВЦЭМ!$J$40:$J$783,СВЦЭМ!$A$40:$A$783,$A380,СВЦЭМ!$B$39:$B$789,Q$367)+'СЕТ СН'!$F$16</f>
        <v>#VALUE!</v>
      </c>
      <c r="R380" s="36" t="e">
        <f ca="1">SUMIFS(СВЦЭМ!$J$40:$J$783,СВЦЭМ!$A$40:$A$783,$A380,СВЦЭМ!$B$39:$B$789,R$367)+'СЕТ СН'!$F$16</f>
        <v>#VALUE!</v>
      </c>
      <c r="S380" s="36" t="e">
        <f ca="1">SUMIFS(СВЦЭМ!$J$40:$J$783,СВЦЭМ!$A$40:$A$783,$A380,СВЦЭМ!$B$39:$B$789,S$367)+'СЕТ СН'!$F$16</f>
        <v>#VALUE!</v>
      </c>
      <c r="T380" s="36" t="e">
        <f ca="1">SUMIFS(СВЦЭМ!$J$40:$J$783,СВЦЭМ!$A$40:$A$783,$A380,СВЦЭМ!$B$39:$B$789,T$367)+'СЕТ СН'!$F$16</f>
        <v>#VALUE!</v>
      </c>
      <c r="U380" s="36" t="e">
        <f ca="1">SUMIFS(СВЦЭМ!$J$40:$J$783,СВЦЭМ!$A$40:$A$783,$A380,СВЦЭМ!$B$39:$B$789,U$367)+'СЕТ СН'!$F$16</f>
        <v>#VALUE!</v>
      </c>
      <c r="V380" s="36" t="e">
        <f ca="1">SUMIFS(СВЦЭМ!$J$40:$J$783,СВЦЭМ!$A$40:$A$783,$A380,СВЦЭМ!$B$39:$B$789,V$367)+'СЕТ СН'!$F$16</f>
        <v>#VALUE!</v>
      </c>
      <c r="W380" s="36" t="e">
        <f ca="1">SUMIFS(СВЦЭМ!$J$40:$J$783,СВЦЭМ!$A$40:$A$783,$A380,СВЦЭМ!$B$39:$B$789,W$367)+'СЕТ СН'!$F$16</f>
        <v>#VALUE!</v>
      </c>
      <c r="X380" s="36" t="e">
        <f ca="1">SUMIFS(СВЦЭМ!$J$40:$J$783,СВЦЭМ!$A$40:$A$783,$A380,СВЦЭМ!$B$39:$B$789,X$367)+'СЕТ СН'!$F$16</f>
        <v>#VALUE!</v>
      </c>
      <c r="Y380" s="36" t="e">
        <f ca="1">SUMIFS(СВЦЭМ!$J$40:$J$783,СВЦЭМ!$A$40:$A$783,$A380,СВЦЭМ!$B$39:$B$789,Y$367)+'СЕТ СН'!$F$16</f>
        <v>#VALUE!</v>
      </c>
    </row>
    <row r="381" spans="1:25" ht="15.75" hidden="1" x14ac:dyDescent="0.2">
      <c r="A381" s="35">
        <f t="shared" si="10"/>
        <v>45640</v>
      </c>
      <c r="B381" s="36" t="e">
        <f ca="1">SUMIFS(СВЦЭМ!$J$40:$J$783,СВЦЭМ!$A$40:$A$783,$A381,СВЦЭМ!$B$39:$B$789,B$367)+'СЕТ СН'!$F$16</f>
        <v>#VALUE!</v>
      </c>
      <c r="C381" s="36" t="e">
        <f ca="1">SUMIFS(СВЦЭМ!$J$40:$J$783,СВЦЭМ!$A$40:$A$783,$A381,СВЦЭМ!$B$39:$B$789,C$367)+'СЕТ СН'!$F$16</f>
        <v>#VALUE!</v>
      </c>
      <c r="D381" s="36" t="e">
        <f ca="1">SUMIFS(СВЦЭМ!$J$40:$J$783,СВЦЭМ!$A$40:$A$783,$A381,СВЦЭМ!$B$39:$B$789,D$367)+'СЕТ СН'!$F$16</f>
        <v>#VALUE!</v>
      </c>
      <c r="E381" s="36" t="e">
        <f ca="1">SUMIFS(СВЦЭМ!$J$40:$J$783,СВЦЭМ!$A$40:$A$783,$A381,СВЦЭМ!$B$39:$B$789,E$367)+'СЕТ СН'!$F$16</f>
        <v>#VALUE!</v>
      </c>
      <c r="F381" s="36" t="e">
        <f ca="1">SUMIFS(СВЦЭМ!$J$40:$J$783,СВЦЭМ!$A$40:$A$783,$A381,СВЦЭМ!$B$39:$B$789,F$367)+'СЕТ СН'!$F$16</f>
        <v>#VALUE!</v>
      </c>
      <c r="G381" s="36" t="e">
        <f ca="1">SUMIFS(СВЦЭМ!$J$40:$J$783,СВЦЭМ!$A$40:$A$783,$A381,СВЦЭМ!$B$39:$B$789,G$367)+'СЕТ СН'!$F$16</f>
        <v>#VALUE!</v>
      </c>
      <c r="H381" s="36" t="e">
        <f ca="1">SUMIFS(СВЦЭМ!$J$40:$J$783,СВЦЭМ!$A$40:$A$783,$A381,СВЦЭМ!$B$39:$B$789,H$367)+'СЕТ СН'!$F$16</f>
        <v>#VALUE!</v>
      </c>
      <c r="I381" s="36" t="e">
        <f ca="1">SUMIFS(СВЦЭМ!$J$40:$J$783,СВЦЭМ!$A$40:$A$783,$A381,СВЦЭМ!$B$39:$B$789,I$367)+'СЕТ СН'!$F$16</f>
        <v>#VALUE!</v>
      </c>
      <c r="J381" s="36" t="e">
        <f ca="1">SUMIFS(СВЦЭМ!$J$40:$J$783,СВЦЭМ!$A$40:$A$783,$A381,СВЦЭМ!$B$39:$B$789,J$367)+'СЕТ СН'!$F$16</f>
        <v>#VALUE!</v>
      </c>
      <c r="K381" s="36" t="e">
        <f ca="1">SUMIFS(СВЦЭМ!$J$40:$J$783,СВЦЭМ!$A$40:$A$783,$A381,СВЦЭМ!$B$39:$B$789,K$367)+'СЕТ СН'!$F$16</f>
        <v>#VALUE!</v>
      </c>
      <c r="L381" s="36" t="e">
        <f ca="1">SUMIFS(СВЦЭМ!$J$40:$J$783,СВЦЭМ!$A$40:$A$783,$A381,СВЦЭМ!$B$39:$B$789,L$367)+'СЕТ СН'!$F$16</f>
        <v>#VALUE!</v>
      </c>
      <c r="M381" s="36" t="e">
        <f ca="1">SUMIFS(СВЦЭМ!$J$40:$J$783,СВЦЭМ!$A$40:$A$783,$A381,СВЦЭМ!$B$39:$B$789,M$367)+'СЕТ СН'!$F$16</f>
        <v>#VALUE!</v>
      </c>
      <c r="N381" s="36" t="e">
        <f ca="1">SUMIFS(СВЦЭМ!$J$40:$J$783,СВЦЭМ!$A$40:$A$783,$A381,СВЦЭМ!$B$39:$B$789,N$367)+'СЕТ СН'!$F$16</f>
        <v>#VALUE!</v>
      </c>
      <c r="O381" s="36" t="e">
        <f ca="1">SUMIFS(СВЦЭМ!$J$40:$J$783,СВЦЭМ!$A$40:$A$783,$A381,СВЦЭМ!$B$39:$B$789,O$367)+'СЕТ СН'!$F$16</f>
        <v>#VALUE!</v>
      </c>
      <c r="P381" s="36" t="e">
        <f ca="1">SUMIFS(СВЦЭМ!$J$40:$J$783,СВЦЭМ!$A$40:$A$783,$A381,СВЦЭМ!$B$39:$B$789,P$367)+'СЕТ СН'!$F$16</f>
        <v>#VALUE!</v>
      </c>
      <c r="Q381" s="36" t="e">
        <f ca="1">SUMIFS(СВЦЭМ!$J$40:$J$783,СВЦЭМ!$A$40:$A$783,$A381,СВЦЭМ!$B$39:$B$789,Q$367)+'СЕТ СН'!$F$16</f>
        <v>#VALUE!</v>
      </c>
      <c r="R381" s="36" t="e">
        <f ca="1">SUMIFS(СВЦЭМ!$J$40:$J$783,СВЦЭМ!$A$40:$A$783,$A381,СВЦЭМ!$B$39:$B$789,R$367)+'СЕТ СН'!$F$16</f>
        <v>#VALUE!</v>
      </c>
      <c r="S381" s="36" t="e">
        <f ca="1">SUMIFS(СВЦЭМ!$J$40:$J$783,СВЦЭМ!$A$40:$A$783,$A381,СВЦЭМ!$B$39:$B$789,S$367)+'СЕТ СН'!$F$16</f>
        <v>#VALUE!</v>
      </c>
      <c r="T381" s="36" t="e">
        <f ca="1">SUMIFS(СВЦЭМ!$J$40:$J$783,СВЦЭМ!$A$40:$A$783,$A381,СВЦЭМ!$B$39:$B$789,T$367)+'СЕТ СН'!$F$16</f>
        <v>#VALUE!</v>
      </c>
      <c r="U381" s="36" t="e">
        <f ca="1">SUMIFS(СВЦЭМ!$J$40:$J$783,СВЦЭМ!$A$40:$A$783,$A381,СВЦЭМ!$B$39:$B$789,U$367)+'СЕТ СН'!$F$16</f>
        <v>#VALUE!</v>
      </c>
      <c r="V381" s="36" t="e">
        <f ca="1">SUMIFS(СВЦЭМ!$J$40:$J$783,СВЦЭМ!$A$40:$A$783,$A381,СВЦЭМ!$B$39:$B$789,V$367)+'СЕТ СН'!$F$16</f>
        <v>#VALUE!</v>
      </c>
      <c r="W381" s="36" t="e">
        <f ca="1">SUMIFS(СВЦЭМ!$J$40:$J$783,СВЦЭМ!$A$40:$A$783,$A381,СВЦЭМ!$B$39:$B$789,W$367)+'СЕТ СН'!$F$16</f>
        <v>#VALUE!</v>
      </c>
      <c r="X381" s="36" t="e">
        <f ca="1">SUMIFS(СВЦЭМ!$J$40:$J$783,СВЦЭМ!$A$40:$A$783,$A381,СВЦЭМ!$B$39:$B$789,X$367)+'СЕТ СН'!$F$16</f>
        <v>#VALUE!</v>
      </c>
      <c r="Y381" s="36" t="e">
        <f ca="1">SUMIFS(СВЦЭМ!$J$40:$J$783,СВЦЭМ!$A$40:$A$783,$A381,СВЦЭМ!$B$39:$B$789,Y$367)+'СЕТ СН'!$F$16</f>
        <v>#VALUE!</v>
      </c>
    </row>
    <row r="382" spans="1:25" ht="15.75" hidden="1" x14ac:dyDescent="0.2">
      <c r="A382" s="35">
        <f t="shared" si="10"/>
        <v>45641</v>
      </c>
      <c r="B382" s="36" t="e">
        <f ca="1">SUMIFS(СВЦЭМ!$J$40:$J$783,СВЦЭМ!$A$40:$A$783,$A382,СВЦЭМ!$B$39:$B$789,B$367)+'СЕТ СН'!$F$16</f>
        <v>#VALUE!</v>
      </c>
      <c r="C382" s="36" t="e">
        <f ca="1">SUMIFS(СВЦЭМ!$J$40:$J$783,СВЦЭМ!$A$40:$A$783,$A382,СВЦЭМ!$B$39:$B$789,C$367)+'СЕТ СН'!$F$16</f>
        <v>#VALUE!</v>
      </c>
      <c r="D382" s="36" t="e">
        <f ca="1">SUMIFS(СВЦЭМ!$J$40:$J$783,СВЦЭМ!$A$40:$A$783,$A382,СВЦЭМ!$B$39:$B$789,D$367)+'СЕТ СН'!$F$16</f>
        <v>#VALUE!</v>
      </c>
      <c r="E382" s="36" t="e">
        <f ca="1">SUMIFS(СВЦЭМ!$J$40:$J$783,СВЦЭМ!$A$40:$A$783,$A382,СВЦЭМ!$B$39:$B$789,E$367)+'СЕТ СН'!$F$16</f>
        <v>#VALUE!</v>
      </c>
      <c r="F382" s="36" t="e">
        <f ca="1">SUMIFS(СВЦЭМ!$J$40:$J$783,СВЦЭМ!$A$40:$A$783,$A382,СВЦЭМ!$B$39:$B$789,F$367)+'СЕТ СН'!$F$16</f>
        <v>#VALUE!</v>
      </c>
      <c r="G382" s="36" t="e">
        <f ca="1">SUMIFS(СВЦЭМ!$J$40:$J$783,СВЦЭМ!$A$40:$A$783,$A382,СВЦЭМ!$B$39:$B$789,G$367)+'СЕТ СН'!$F$16</f>
        <v>#VALUE!</v>
      </c>
      <c r="H382" s="36" t="e">
        <f ca="1">SUMIFS(СВЦЭМ!$J$40:$J$783,СВЦЭМ!$A$40:$A$783,$A382,СВЦЭМ!$B$39:$B$789,H$367)+'СЕТ СН'!$F$16</f>
        <v>#VALUE!</v>
      </c>
      <c r="I382" s="36" t="e">
        <f ca="1">SUMIFS(СВЦЭМ!$J$40:$J$783,СВЦЭМ!$A$40:$A$783,$A382,СВЦЭМ!$B$39:$B$789,I$367)+'СЕТ СН'!$F$16</f>
        <v>#VALUE!</v>
      </c>
      <c r="J382" s="36" t="e">
        <f ca="1">SUMIFS(СВЦЭМ!$J$40:$J$783,СВЦЭМ!$A$40:$A$783,$A382,СВЦЭМ!$B$39:$B$789,J$367)+'СЕТ СН'!$F$16</f>
        <v>#VALUE!</v>
      </c>
      <c r="K382" s="36" t="e">
        <f ca="1">SUMIFS(СВЦЭМ!$J$40:$J$783,СВЦЭМ!$A$40:$A$783,$A382,СВЦЭМ!$B$39:$B$789,K$367)+'СЕТ СН'!$F$16</f>
        <v>#VALUE!</v>
      </c>
      <c r="L382" s="36" t="e">
        <f ca="1">SUMIFS(СВЦЭМ!$J$40:$J$783,СВЦЭМ!$A$40:$A$783,$A382,СВЦЭМ!$B$39:$B$789,L$367)+'СЕТ СН'!$F$16</f>
        <v>#VALUE!</v>
      </c>
      <c r="M382" s="36" t="e">
        <f ca="1">SUMIFS(СВЦЭМ!$J$40:$J$783,СВЦЭМ!$A$40:$A$783,$A382,СВЦЭМ!$B$39:$B$789,M$367)+'СЕТ СН'!$F$16</f>
        <v>#VALUE!</v>
      </c>
      <c r="N382" s="36" t="e">
        <f ca="1">SUMIFS(СВЦЭМ!$J$40:$J$783,СВЦЭМ!$A$40:$A$783,$A382,СВЦЭМ!$B$39:$B$789,N$367)+'СЕТ СН'!$F$16</f>
        <v>#VALUE!</v>
      </c>
      <c r="O382" s="36" t="e">
        <f ca="1">SUMIFS(СВЦЭМ!$J$40:$J$783,СВЦЭМ!$A$40:$A$783,$A382,СВЦЭМ!$B$39:$B$789,O$367)+'СЕТ СН'!$F$16</f>
        <v>#VALUE!</v>
      </c>
      <c r="P382" s="36" t="e">
        <f ca="1">SUMIFS(СВЦЭМ!$J$40:$J$783,СВЦЭМ!$A$40:$A$783,$A382,СВЦЭМ!$B$39:$B$789,P$367)+'СЕТ СН'!$F$16</f>
        <v>#VALUE!</v>
      </c>
      <c r="Q382" s="36" t="e">
        <f ca="1">SUMIFS(СВЦЭМ!$J$40:$J$783,СВЦЭМ!$A$40:$A$783,$A382,СВЦЭМ!$B$39:$B$789,Q$367)+'СЕТ СН'!$F$16</f>
        <v>#VALUE!</v>
      </c>
      <c r="R382" s="36" t="e">
        <f ca="1">SUMIFS(СВЦЭМ!$J$40:$J$783,СВЦЭМ!$A$40:$A$783,$A382,СВЦЭМ!$B$39:$B$789,R$367)+'СЕТ СН'!$F$16</f>
        <v>#VALUE!</v>
      </c>
      <c r="S382" s="36" t="e">
        <f ca="1">SUMIFS(СВЦЭМ!$J$40:$J$783,СВЦЭМ!$A$40:$A$783,$A382,СВЦЭМ!$B$39:$B$789,S$367)+'СЕТ СН'!$F$16</f>
        <v>#VALUE!</v>
      </c>
      <c r="T382" s="36" t="e">
        <f ca="1">SUMIFS(СВЦЭМ!$J$40:$J$783,СВЦЭМ!$A$40:$A$783,$A382,СВЦЭМ!$B$39:$B$789,T$367)+'СЕТ СН'!$F$16</f>
        <v>#VALUE!</v>
      </c>
      <c r="U382" s="36" t="e">
        <f ca="1">SUMIFS(СВЦЭМ!$J$40:$J$783,СВЦЭМ!$A$40:$A$783,$A382,СВЦЭМ!$B$39:$B$789,U$367)+'СЕТ СН'!$F$16</f>
        <v>#VALUE!</v>
      </c>
      <c r="V382" s="36" t="e">
        <f ca="1">SUMIFS(СВЦЭМ!$J$40:$J$783,СВЦЭМ!$A$40:$A$783,$A382,СВЦЭМ!$B$39:$B$789,V$367)+'СЕТ СН'!$F$16</f>
        <v>#VALUE!</v>
      </c>
      <c r="W382" s="36" t="e">
        <f ca="1">SUMIFS(СВЦЭМ!$J$40:$J$783,СВЦЭМ!$A$40:$A$783,$A382,СВЦЭМ!$B$39:$B$789,W$367)+'СЕТ СН'!$F$16</f>
        <v>#VALUE!</v>
      </c>
      <c r="X382" s="36" t="e">
        <f ca="1">SUMIFS(СВЦЭМ!$J$40:$J$783,СВЦЭМ!$A$40:$A$783,$A382,СВЦЭМ!$B$39:$B$789,X$367)+'СЕТ СН'!$F$16</f>
        <v>#VALUE!</v>
      </c>
      <c r="Y382" s="36" t="e">
        <f ca="1">SUMIFS(СВЦЭМ!$J$40:$J$783,СВЦЭМ!$A$40:$A$783,$A382,СВЦЭМ!$B$39:$B$789,Y$367)+'СЕТ СН'!$F$16</f>
        <v>#VALUE!</v>
      </c>
    </row>
    <row r="383" spans="1:25" ht="15.75" hidden="1" x14ac:dyDescent="0.2">
      <c r="A383" s="35">
        <f t="shared" si="10"/>
        <v>45642</v>
      </c>
      <c r="B383" s="36" t="e">
        <f ca="1">SUMIFS(СВЦЭМ!$J$40:$J$783,СВЦЭМ!$A$40:$A$783,$A383,СВЦЭМ!$B$39:$B$789,B$367)+'СЕТ СН'!$F$16</f>
        <v>#VALUE!</v>
      </c>
      <c r="C383" s="36" t="e">
        <f ca="1">SUMIFS(СВЦЭМ!$J$40:$J$783,СВЦЭМ!$A$40:$A$783,$A383,СВЦЭМ!$B$39:$B$789,C$367)+'СЕТ СН'!$F$16</f>
        <v>#VALUE!</v>
      </c>
      <c r="D383" s="36" t="e">
        <f ca="1">SUMIFS(СВЦЭМ!$J$40:$J$783,СВЦЭМ!$A$40:$A$783,$A383,СВЦЭМ!$B$39:$B$789,D$367)+'СЕТ СН'!$F$16</f>
        <v>#VALUE!</v>
      </c>
      <c r="E383" s="36" t="e">
        <f ca="1">SUMIFS(СВЦЭМ!$J$40:$J$783,СВЦЭМ!$A$40:$A$783,$A383,СВЦЭМ!$B$39:$B$789,E$367)+'СЕТ СН'!$F$16</f>
        <v>#VALUE!</v>
      </c>
      <c r="F383" s="36" t="e">
        <f ca="1">SUMIFS(СВЦЭМ!$J$40:$J$783,СВЦЭМ!$A$40:$A$783,$A383,СВЦЭМ!$B$39:$B$789,F$367)+'СЕТ СН'!$F$16</f>
        <v>#VALUE!</v>
      </c>
      <c r="G383" s="36" t="e">
        <f ca="1">SUMIFS(СВЦЭМ!$J$40:$J$783,СВЦЭМ!$A$40:$A$783,$A383,СВЦЭМ!$B$39:$B$789,G$367)+'СЕТ СН'!$F$16</f>
        <v>#VALUE!</v>
      </c>
      <c r="H383" s="36" t="e">
        <f ca="1">SUMIFS(СВЦЭМ!$J$40:$J$783,СВЦЭМ!$A$40:$A$783,$A383,СВЦЭМ!$B$39:$B$789,H$367)+'СЕТ СН'!$F$16</f>
        <v>#VALUE!</v>
      </c>
      <c r="I383" s="36" t="e">
        <f ca="1">SUMIFS(СВЦЭМ!$J$40:$J$783,СВЦЭМ!$A$40:$A$783,$A383,СВЦЭМ!$B$39:$B$789,I$367)+'СЕТ СН'!$F$16</f>
        <v>#VALUE!</v>
      </c>
      <c r="J383" s="36" t="e">
        <f ca="1">SUMIFS(СВЦЭМ!$J$40:$J$783,СВЦЭМ!$A$40:$A$783,$A383,СВЦЭМ!$B$39:$B$789,J$367)+'СЕТ СН'!$F$16</f>
        <v>#VALUE!</v>
      </c>
      <c r="K383" s="36" t="e">
        <f ca="1">SUMIFS(СВЦЭМ!$J$40:$J$783,СВЦЭМ!$A$40:$A$783,$A383,СВЦЭМ!$B$39:$B$789,K$367)+'СЕТ СН'!$F$16</f>
        <v>#VALUE!</v>
      </c>
      <c r="L383" s="36" t="e">
        <f ca="1">SUMIFS(СВЦЭМ!$J$40:$J$783,СВЦЭМ!$A$40:$A$783,$A383,СВЦЭМ!$B$39:$B$789,L$367)+'СЕТ СН'!$F$16</f>
        <v>#VALUE!</v>
      </c>
      <c r="M383" s="36" t="e">
        <f ca="1">SUMIFS(СВЦЭМ!$J$40:$J$783,СВЦЭМ!$A$40:$A$783,$A383,СВЦЭМ!$B$39:$B$789,M$367)+'СЕТ СН'!$F$16</f>
        <v>#VALUE!</v>
      </c>
      <c r="N383" s="36" t="e">
        <f ca="1">SUMIFS(СВЦЭМ!$J$40:$J$783,СВЦЭМ!$A$40:$A$783,$A383,СВЦЭМ!$B$39:$B$789,N$367)+'СЕТ СН'!$F$16</f>
        <v>#VALUE!</v>
      </c>
      <c r="O383" s="36" t="e">
        <f ca="1">SUMIFS(СВЦЭМ!$J$40:$J$783,СВЦЭМ!$A$40:$A$783,$A383,СВЦЭМ!$B$39:$B$789,O$367)+'СЕТ СН'!$F$16</f>
        <v>#VALUE!</v>
      </c>
      <c r="P383" s="36" t="e">
        <f ca="1">SUMIFS(СВЦЭМ!$J$40:$J$783,СВЦЭМ!$A$40:$A$783,$A383,СВЦЭМ!$B$39:$B$789,P$367)+'СЕТ СН'!$F$16</f>
        <v>#VALUE!</v>
      </c>
      <c r="Q383" s="36" t="e">
        <f ca="1">SUMIFS(СВЦЭМ!$J$40:$J$783,СВЦЭМ!$A$40:$A$783,$A383,СВЦЭМ!$B$39:$B$789,Q$367)+'СЕТ СН'!$F$16</f>
        <v>#VALUE!</v>
      </c>
      <c r="R383" s="36" t="e">
        <f ca="1">SUMIFS(СВЦЭМ!$J$40:$J$783,СВЦЭМ!$A$40:$A$783,$A383,СВЦЭМ!$B$39:$B$789,R$367)+'СЕТ СН'!$F$16</f>
        <v>#VALUE!</v>
      </c>
      <c r="S383" s="36" t="e">
        <f ca="1">SUMIFS(СВЦЭМ!$J$40:$J$783,СВЦЭМ!$A$40:$A$783,$A383,СВЦЭМ!$B$39:$B$789,S$367)+'СЕТ СН'!$F$16</f>
        <v>#VALUE!</v>
      </c>
      <c r="T383" s="36" t="e">
        <f ca="1">SUMIFS(СВЦЭМ!$J$40:$J$783,СВЦЭМ!$A$40:$A$783,$A383,СВЦЭМ!$B$39:$B$789,T$367)+'СЕТ СН'!$F$16</f>
        <v>#VALUE!</v>
      </c>
      <c r="U383" s="36" t="e">
        <f ca="1">SUMIFS(СВЦЭМ!$J$40:$J$783,СВЦЭМ!$A$40:$A$783,$A383,СВЦЭМ!$B$39:$B$789,U$367)+'СЕТ СН'!$F$16</f>
        <v>#VALUE!</v>
      </c>
      <c r="V383" s="36" t="e">
        <f ca="1">SUMIFS(СВЦЭМ!$J$40:$J$783,СВЦЭМ!$A$40:$A$783,$A383,СВЦЭМ!$B$39:$B$789,V$367)+'СЕТ СН'!$F$16</f>
        <v>#VALUE!</v>
      </c>
      <c r="W383" s="36" t="e">
        <f ca="1">SUMIFS(СВЦЭМ!$J$40:$J$783,СВЦЭМ!$A$40:$A$783,$A383,СВЦЭМ!$B$39:$B$789,W$367)+'СЕТ СН'!$F$16</f>
        <v>#VALUE!</v>
      </c>
      <c r="X383" s="36" t="e">
        <f ca="1">SUMIFS(СВЦЭМ!$J$40:$J$783,СВЦЭМ!$A$40:$A$783,$A383,СВЦЭМ!$B$39:$B$789,X$367)+'СЕТ СН'!$F$16</f>
        <v>#VALUE!</v>
      </c>
      <c r="Y383" s="36" t="e">
        <f ca="1">SUMIFS(СВЦЭМ!$J$40:$J$783,СВЦЭМ!$A$40:$A$783,$A383,СВЦЭМ!$B$39:$B$789,Y$367)+'СЕТ СН'!$F$16</f>
        <v>#VALUE!</v>
      </c>
    </row>
    <row r="384" spans="1:25" ht="15.75" hidden="1" x14ac:dyDescent="0.2">
      <c r="A384" s="35">
        <f t="shared" si="10"/>
        <v>45643</v>
      </c>
      <c r="B384" s="36" t="e">
        <f ca="1">SUMIFS(СВЦЭМ!$J$40:$J$783,СВЦЭМ!$A$40:$A$783,$A384,СВЦЭМ!$B$39:$B$789,B$367)+'СЕТ СН'!$F$16</f>
        <v>#VALUE!</v>
      </c>
      <c r="C384" s="36" t="e">
        <f ca="1">SUMIFS(СВЦЭМ!$J$40:$J$783,СВЦЭМ!$A$40:$A$783,$A384,СВЦЭМ!$B$39:$B$789,C$367)+'СЕТ СН'!$F$16</f>
        <v>#VALUE!</v>
      </c>
      <c r="D384" s="36" t="e">
        <f ca="1">SUMIFS(СВЦЭМ!$J$40:$J$783,СВЦЭМ!$A$40:$A$783,$A384,СВЦЭМ!$B$39:$B$789,D$367)+'СЕТ СН'!$F$16</f>
        <v>#VALUE!</v>
      </c>
      <c r="E384" s="36" t="e">
        <f ca="1">SUMIFS(СВЦЭМ!$J$40:$J$783,СВЦЭМ!$A$40:$A$783,$A384,СВЦЭМ!$B$39:$B$789,E$367)+'СЕТ СН'!$F$16</f>
        <v>#VALUE!</v>
      </c>
      <c r="F384" s="36" t="e">
        <f ca="1">SUMIFS(СВЦЭМ!$J$40:$J$783,СВЦЭМ!$A$40:$A$783,$A384,СВЦЭМ!$B$39:$B$789,F$367)+'СЕТ СН'!$F$16</f>
        <v>#VALUE!</v>
      </c>
      <c r="G384" s="36" t="e">
        <f ca="1">SUMIFS(СВЦЭМ!$J$40:$J$783,СВЦЭМ!$A$40:$A$783,$A384,СВЦЭМ!$B$39:$B$789,G$367)+'СЕТ СН'!$F$16</f>
        <v>#VALUE!</v>
      </c>
      <c r="H384" s="36" t="e">
        <f ca="1">SUMIFS(СВЦЭМ!$J$40:$J$783,СВЦЭМ!$A$40:$A$783,$A384,СВЦЭМ!$B$39:$B$789,H$367)+'СЕТ СН'!$F$16</f>
        <v>#VALUE!</v>
      </c>
      <c r="I384" s="36" t="e">
        <f ca="1">SUMIFS(СВЦЭМ!$J$40:$J$783,СВЦЭМ!$A$40:$A$783,$A384,СВЦЭМ!$B$39:$B$789,I$367)+'СЕТ СН'!$F$16</f>
        <v>#VALUE!</v>
      </c>
      <c r="J384" s="36" t="e">
        <f ca="1">SUMIFS(СВЦЭМ!$J$40:$J$783,СВЦЭМ!$A$40:$A$783,$A384,СВЦЭМ!$B$39:$B$789,J$367)+'СЕТ СН'!$F$16</f>
        <v>#VALUE!</v>
      </c>
      <c r="K384" s="36" t="e">
        <f ca="1">SUMIFS(СВЦЭМ!$J$40:$J$783,СВЦЭМ!$A$40:$A$783,$A384,СВЦЭМ!$B$39:$B$789,K$367)+'СЕТ СН'!$F$16</f>
        <v>#VALUE!</v>
      </c>
      <c r="L384" s="36" t="e">
        <f ca="1">SUMIFS(СВЦЭМ!$J$40:$J$783,СВЦЭМ!$A$40:$A$783,$A384,СВЦЭМ!$B$39:$B$789,L$367)+'СЕТ СН'!$F$16</f>
        <v>#VALUE!</v>
      </c>
      <c r="M384" s="36" t="e">
        <f ca="1">SUMIFS(СВЦЭМ!$J$40:$J$783,СВЦЭМ!$A$40:$A$783,$A384,СВЦЭМ!$B$39:$B$789,M$367)+'СЕТ СН'!$F$16</f>
        <v>#VALUE!</v>
      </c>
      <c r="N384" s="36" t="e">
        <f ca="1">SUMIFS(СВЦЭМ!$J$40:$J$783,СВЦЭМ!$A$40:$A$783,$A384,СВЦЭМ!$B$39:$B$789,N$367)+'СЕТ СН'!$F$16</f>
        <v>#VALUE!</v>
      </c>
      <c r="O384" s="36" t="e">
        <f ca="1">SUMIFS(СВЦЭМ!$J$40:$J$783,СВЦЭМ!$A$40:$A$783,$A384,СВЦЭМ!$B$39:$B$789,O$367)+'СЕТ СН'!$F$16</f>
        <v>#VALUE!</v>
      </c>
      <c r="P384" s="36" t="e">
        <f ca="1">SUMIFS(СВЦЭМ!$J$40:$J$783,СВЦЭМ!$A$40:$A$783,$A384,СВЦЭМ!$B$39:$B$789,P$367)+'СЕТ СН'!$F$16</f>
        <v>#VALUE!</v>
      </c>
      <c r="Q384" s="36" t="e">
        <f ca="1">SUMIFS(СВЦЭМ!$J$40:$J$783,СВЦЭМ!$A$40:$A$783,$A384,СВЦЭМ!$B$39:$B$789,Q$367)+'СЕТ СН'!$F$16</f>
        <v>#VALUE!</v>
      </c>
      <c r="R384" s="36" t="e">
        <f ca="1">SUMIFS(СВЦЭМ!$J$40:$J$783,СВЦЭМ!$A$40:$A$783,$A384,СВЦЭМ!$B$39:$B$789,R$367)+'СЕТ СН'!$F$16</f>
        <v>#VALUE!</v>
      </c>
      <c r="S384" s="36" t="e">
        <f ca="1">SUMIFS(СВЦЭМ!$J$40:$J$783,СВЦЭМ!$A$40:$A$783,$A384,СВЦЭМ!$B$39:$B$789,S$367)+'СЕТ СН'!$F$16</f>
        <v>#VALUE!</v>
      </c>
      <c r="T384" s="36" t="e">
        <f ca="1">SUMIFS(СВЦЭМ!$J$40:$J$783,СВЦЭМ!$A$40:$A$783,$A384,СВЦЭМ!$B$39:$B$789,T$367)+'СЕТ СН'!$F$16</f>
        <v>#VALUE!</v>
      </c>
      <c r="U384" s="36" t="e">
        <f ca="1">SUMIFS(СВЦЭМ!$J$40:$J$783,СВЦЭМ!$A$40:$A$783,$A384,СВЦЭМ!$B$39:$B$789,U$367)+'СЕТ СН'!$F$16</f>
        <v>#VALUE!</v>
      </c>
      <c r="V384" s="36" t="e">
        <f ca="1">SUMIFS(СВЦЭМ!$J$40:$J$783,СВЦЭМ!$A$40:$A$783,$A384,СВЦЭМ!$B$39:$B$789,V$367)+'СЕТ СН'!$F$16</f>
        <v>#VALUE!</v>
      </c>
      <c r="W384" s="36" t="e">
        <f ca="1">SUMIFS(СВЦЭМ!$J$40:$J$783,СВЦЭМ!$A$40:$A$783,$A384,СВЦЭМ!$B$39:$B$789,W$367)+'СЕТ СН'!$F$16</f>
        <v>#VALUE!</v>
      </c>
      <c r="X384" s="36" t="e">
        <f ca="1">SUMIFS(СВЦЭМ!$J$40:$J$783,СВЦЭМ!$A$40:$A$783,$A384,СВЦЭМ!$B$39:$B$789,X$367)+'СЕТ СН'!$F$16</f>
        <v>#VALUE!</v>
      </c>
      <c r="Y384" s="36" t="e">
        <f ca="1">SUMIFS(СВЦЭМ!$J$40:$J$783,СВЦЭМ!$A$40:$A$783,$A384,СВЦЭМ!$B$39:$B$789,Y$367)+'СЕТ СН'!$F$16</f>
        <v>#VALUE!</v>
      </c>
    </row>
    <row r="385" spans="1:26" ht="15.75" hidden="1" x14ac:dyDescent="0.2">
      <c r="A385" s="35">
        <f t="shared" si="10"/>
        <v>45644</v>
      </c>
      <c r="B385" s="36" t="e">
        <f ca="1">SUMIFS(СВЦЭМ!$J$40:$J$783,СВЦЭМ!$A$40:$A$783,$A385,СВЦЭМ!$B$39:$B$789,B$367)+'СЕТ СН'!$F$16</f>
        <v>#VALUE!</v>
      </c>
      <c r="C385" s="36" t="e">
        <f ca="1">SUMIFS(СВЦЭМ!$J$40:$J$783,СВЦЭМ!$A$40:$A$783,$A385,СВЦЭМ!$B$39:$B$789,C$367)+'СЕТ СН'!$F$16</f>
        <v>#VALUE!</v>
      </c>
      <c r="D385" s="36" t="e">
        <f ca="1">SUMIFS(СВЦЭМ!$J$40:$J$783,СВЦЭМ!$A$40:$A$783,$A385,СВЦЭМ!$B$39:$B$789,D$367)+'СЕТ СН'!$F$16</f>
        <v>#VALUE!</v>
      </c>
      <c r="E385" s="36" t="e">
        <f ca="1">SUMIFS(СВЦЭМ!$J$40:$J$783,СВЦЭМ!$A$40:$A$783,$A385,СВЦЭМ!$B$39:$B$789,E$367)+'СЕТ СН'!$F$16</f>
        <v>#VALUE!</v>
      </c>
      <c r="F385" s="36" t="e">
        <f ca="1">SUMIFS(СВЦЭМ!$J$40:$J$783,СВЦЭМ!$A$40:$A$783,$A385,СВЦЭМ!$B$39:$B$789,F$367)+'СЕТ СН'!$F$16</f>
        <v>#VALUE!</v>
      </c>
      <c r="G385" s="36" t="e">
        <f ca="1">SUMIFS(СВЦЭМ!$J$40:$J$783,СВЦЭМ!$A$40:$A$783,$A385,СВЦЭМ!$B$39:$B$789,G$367)+'СЕТ СН'!$F$16</f>
        <v>#VALUE!</v>
      </c>
      <c r="H385" s="36" t="e">
        <f ca="1">SUMIFS(СВЦЭМ!$J$40:$J$783,СВЦЭМ!$A$40:$A$783,$A385,СВЦЭМ!$B$39:$B$789,H$367)+'СЕТ СН'!$F$16</f>
        <v>#VALUE!</v>
      </c>
      <c r="I385" s="36" t="e">
        <f ca="1">SUMIFS(СВЦЭМ!$J$40:$J$783,СВЦЭМ!$A$40:$A$783,$A385,СВЦЭМ!$B$39:$B$789,I$367)+'СЕТ СН'!$F$16</f>
        <v>#VALUE!</v>
      </c>
      <c r="J385" s="36" t="e">
        <f ca="1">SUMIFS(СВЦЭМ!$J$40:$J$783,СВЦЭМ!$A$40:$A$783,$A385,СВЦЭМ!$B$39:$B$789,J$367)+'СЕТ СН'!$F$16</f>
        <v>#VALUE!</v>
      </c>
      <c r="K385" s="36" t="e">
        <f ca="1">SUMIFS(СВЦЭМ!$J$40:$J$783,СВЦЭМ!$A$40:$A$783,$A385,СВЦЭМ!$B$39:$B$789,K$367)+'СЕТ СН'!$F$16</f>
        <v>#VALUE!</v>
      </c>
      <c r="L385" s="36" t="e">
        <f ca="1">SUMIFS(СВЦЭМ!$J$40:$J$783,СВЦЭМ!$A$40:$A$783,$A385,СВЦЭМ!$B$39:$B$789,L$367)+'СЕТ СН'!$F$16</f>
        <v>#VALUE!</v>
      </c>
      <c r="M385" s="36" t="e">
        <f ca="1">SUMIFS(СВЦЭМ!$J$40:$J$783,СВЦЭМ!$A$40:$A$783,$A385,СВЦЭМ!$B$39:$B$789,M$367)+'СЕТ СН'!$F$16</f>
        <v>#VALUE!</v>
      </c>
      <c r="N385" s="36" t="e">
        <f ca="1">SUMIFS(СВЦЭМ!$J$40:$J$783,СВЦЭМ!$A$40:$A$783,$A385,СВЦЭМ!$B$39:$B$789,N$367)+'СЕТ СН'!$F$16</f>
        <v>#VALUE!</v>
      </c>
      <c r="O385" s="36" t="e">
        <f ca="1">SUMIFS(СВЦЭМ!$J$40:$J$783,СВЦЭМ!$A$40:$A$783,$A385,СВЦЭМ!$B$39:$B$789,O$367)+'СЕТ СН'!$F$16</f>
        <v>#VALUE!</v>
      </c>
      <c r="P385" s="36" t="e">
        <f ca="1">SUMIFS(СВЦЭМ!$J$40:$J$783,СВЦЭМ!$A$40:$A$783,$A385,СВЦЭМ!$B$39:$B$789,P$367)+'СЕТ СН'!$F$16</f>
        <v>#VALUE!</v>
      </c>
      <c r="Q385" s="36" t="e">
        <f ca="1">SUMIFS(СВЦЭМ!$J$40:$J$783,СВЦЭМ!$A$40:$A$783,$A385,СВЦЭМ!$B$39:$B$789,Q$367)+'СЕТ СН'!$F$16</f>
        <v>#VALUE!</v>
      </c>
      <c r="R385" s="36" t="e">
        <f ca="1">SUMIFS(СВЦЭМ!$J$40:$J$783,СВЦЭМ!$A$40:$A$783,$A385,СВЦЭМ!$B$39:$B$789,R$367)+'СЕТ СН'!$F$16</f>
        <v>#VALUE!</v>
      </c>
      <c r="S385" s="36" t="e">
        <f ca="1">SUMIFS(СВЦЭМ!$J$40:$J$783,СВЦЭМ!$A$40:$A$783,$A385,СВЦЭМ!$B$39:$B$789,S$367)+'СЕТ СН'!$F$16</f>
        <v>#VALUE!</v>
      </c>
      <c r="T385" s="36" t="e">
        <f ca="1">SUMIFS(СВЦЭМ!$J$40:$J$783,СВЦЭМ!$A$40:$A$783,$A385,СВЦЭМ!$B$39:$B$789,T$367)+'СЕТ СН'!$F$16</f>
        <v>#VALUE!</v>
      </c>
      <c r="U385" s="36" t="e">
        <f ca="1">SUMIFS(СВЦЭМ!$J$40:$J$783,СВЦЭМ!$A$40:$A$783,$A385,СВЦЭМ!$B$39:$B$789,U$367)+'СЕТ СН'!$F$16</f>
        <v>#VALUE!</v>
      </c>
      <c r="V385" s="36" t="e">
        <f ca="1">SUMIFS(СВЦЭМ!$J$40:$J$783,СВЦЭМ!$A$40:$A$783,$A385,СВЦЭМ!$B$39:$B$789,V$367)+'СЕТ СН'!$F$16</f>
        <v>#VALUE!</v>
      </c>
      <c r="W385" s="36" t="e">
        <f ca="1">SUMIFS(СВЦЭМ!$J$40:$J$783,СВЦЭМ!$A$40:$A$783,$A385,СВЦЭМ!$B$39:$B$789,W$367)+'СЕТ СН'!$F$16</f>
        <v>#VALUE!</v>
      </c>
      <c r="X385" s="36" t="e">
        <f ca="1">SUMIFS(СВЦЭМ!$J$40:$J$783,СВЦЭМ!$A$40:$A$783,$A385,СВЦЭМ!$B$39:$B$789,X$367)+'СЕТ СН'!$F$16</f>
        <v>#VALUE!</v>
      </c>
      <c r="Y385" s="36" t="e">
        <f ca="1">SUMIFS(СВЦЭМ!$J$40:$J$783,СВЦЭМ!$A$40:$A$783,$A385,СВЦЭМ!$B$39:$B$789,Y$367)+'СЕТ СН'!$F$16</f>
        <v>#VALUE!</v>
      </c>
    </row>
    <row r="386" spans="1:26" ht="15.75" hidden="1" x14ac:dyDescent="0.2">
      <c r="A386" s="35">
        <f t="shared" si="10"/>
        <v>45645</v>
      </c>
      <c r="B386" s="36" t="e">
        <f ca="1">SUMIFS(СВЦЭМ!$J$40:$J$783,СВЦЭМ!$A$40:$A$783,$A386,СВЦЭМ!$B$39:$B$789,B$367)+'СЕТ СН'!$F$16</f>
        <v>#VALUE!</v>
      </c>
      <c r="C386" s="36" t="e">
        <f ca="1">SUMIFS(СВЦЭМ!$J$40:$J$783,СВЦЭМ!$A$40:$A$783,$A386,СВЦЭМ!$B$39:$B$789,C$367)+'СЕТ СН'!$F$16</f>
        <v>#VALUE!</v>
      </c>
      <c r="D386" s="36" t="e">
        <f ca="1">SUMIFS(СВЦЭМ!$J$40:$J$783,СВЦЭМ!$A$40:$A$783,$A386,СВЦЭМ!$B$39:$B$789,D$367)+'СЕТ СН'!$F$16</f>
        <v>#VALUE!</v>
      </c>
      <c r="E386" s="36" t="e">
        <f ca="1">SUMIFS(СВЦЭМ!$J$40:$J$783,СВЦЭМ!$A$40:$A$783,$A386,СВЦЭМ!$B$39:$B$789,E$367)+'СЕТ СН'!$F$16</f>
        <v>#VALUE!</v>
      </c>
      <c r="F386" s="36" t="e">
        <f ca="1">SUMIFS(СВЦЭМ!$J$40:$J$783,СВЦЭМ!$A$40:$A$783,$A386,СВЦЭМ!$B$39:$B$789,F$367)+'СЕТ СН'!$F$16</f>
        <v>#VALUE!</v>
      </c>
      <c r="G386" s="36" t="e">
        <f ca="1">SUMIFS(СВЦЭМ!$J$40:$J$783,СВЦЭМ!$A$40:$A$783,$A386,СВЦЭМ!$B$39:$B$789,G$367)+'СЕТ СН'!$F$16</f>
        <v>#VALUE!</v>
      </c>
      <c r="H386" s="36" t="e">
        <f ca="1">SUMIFS(СВЦЭМ!$J$40:$J$783,СВЦЭМ!$A$40:$A$783,$A386,СВЦЭМ!$B$39:$B$789,H$367)+'СЕТ СН'!$F$16</f>
        <v>#VALUE!</v>
      </c>
      <c r="I386" s="36" t="e">
        <f ca="1">SUMIFS(СВЦЭМ!$J$40:$J$783,СВЦЭМ!$A$40:$A$783,$A386,СВЦЭМ!$B$39:$B$789,I$367)+'СЕТ СН'!$F$16</f>
        <v>#VALUE!</v>
      </c>
      <c r="J386" s="36" t="e">
        <f ca="1">SUMIFS(СВЦЭМ!$J$40:$J$783,СВЦЭМ!$A$40:$A$783,$A386,СВЦЭМ!$B$39:$B$789,J$367)+'СЕТ СН'!$F$16</f>
        <v>#VALUE!</v>
      </c>
      <c r="K386" s="36" t="e">
        <f ca="1">SUMIFS(СВЦЭМ!$J$40:$J$783,СВЦЭМ!$A$40:$A$783,$A386,СВЦЭМ!$B$39:$B$789,K$367)+'СЕТ СН'!$F$16</f>
        <v>#VALUE!</v>
      </c>
      <c r="L386" s="36" t="e">
        <f ca="1">SUMIFS(СВЦЭМ!$J$40:$J$783,СВЦЭМ!$A$40:$A$783,$A386,СВЦЭМ!$B$39:$B$789,L$367)+'СЕТ СН'!$F$16</f>
        <v>#VALUE!</v>
      </c>
      <c r="M386" s="36" t="e">
        <f ca="1">SUMIFS(СВЦЭМ!$J$40:$J$783,СВЦЭМ!$A$40:$A$783,$A386,СВЦЭМ!$B$39:$B$789,M$367)+'СЕТ СН'!$F$16</f>
        <v>#VALUE!</v>
      </c>
      <c r="N386" s="36" t="e">
        <f ca="1">SUMIFS(СВЦЭМ!$J$40:$J$783,СВЦЭМ!$A$40:$A$783,$A386,СВЦЭМ!$B$39:$B$789,N$367)+'СЕТ СН'!$F$16</f>
        <v>#VALUE!</v>
      </c>
      <c r="O386" s="36" t="e">
        <f ca="1">SUMIFS(СВЦЭМ!$J$40:$J$783,СВЦЭМ!$A$40:$A$783,$A386,СВЦЭМ!$B$39:$B$789,O$367)+'СЕТ СН'!$F$16</f>
        <v>#VALUE!</v>
      </c>
      <c r="P386" s="36" t="e">
        <f ca="1">SUMIFS(СВЦЭМ!$J$40:$J$783,СВЦЭМ!$A$40:$A$783,$A386,СВЦЭМ!$B$39:$B$789,P$367)+'СЕТ СН'!$F$16</f>
        <v>#VALUE!</v>
      </c>
      <c r="Q386" s="36" t="e">
        <f ca="1">SUMIFS(СВЦЭМ!$J$40:$J$783,СВЦЭМ!$A$40:$A$783,$A386,СВЦЭМ!$B$39:$B$789,Q$367)+'СЕТ СН'!$F$16</f>
        <v>#VALUE!</v>
      </c>
      <c r="R386" s="36" t="e">
        <f ca="1">SUMIFS(СВЦЭМ!$J$40:$J$783,СВЦЭМ!$A$40:$A$783,$A386,СВЦЭМ!$B$39:$B$789,R$367)+'СЕТ СН'!$F$16</f>
        <v>#VALUE!</v>
      </c>
      <c r="S386" s="36" t="e">
        <f ca="1">SUMIFS(СВЦЭМ!$J$40:$J$783,СВЦЭМ!$A$40:$A$783,$A386,СВЦЭМ!$B$39:$B$789,S$367)+'СЕТ СН'!$F$16</f>
        <v>#VALUE!</v>
      </c>
      <c r="T386" s="36" t="e">
        <f ca="1">SUMIFS(СВЦЭМ!$J$40:$J$783,СВЦЭМ!$A$40:$A$783,$A386,СВЦЭМ!$B$39:$B$789,T$367)+'СЕТ СН'!$F$16</f>
        <v>#VALUE!</v>
      </c>
      <c r="U386" s="36" t="e">
        <f ca="1">SUMIFS(СВЦЭМ!$J$40:$J$783,СВЦЭМ!$A$40:$A$783,$A386,СВЦЭМ!$B$39:$B$789,U$367)+'СЕТ СН'!$F$16</f>
        <v>#VALUE!</v>
      </c>
      <c r="V386" s="36" t="e">
        <f ca="1">SUMIFS(СВЦЭМ!$J$40:$J$783,СВЦЭМ!$A$40:$A$783,$A386,СВЦЭМ!$B$39:$B$789,V$367)+'СЕТ СН'!$F$16</f>
        <v>#VALUE!</v>
      </c>
      <c r="W386" s="36" t="e">
        <f ca="1">SUMIFS(СВЦЭМ!$J$40:$J$783,СВЦЭМ!$A$40:$A$783,$A386,СВЦЭМ!$B$39:$B$789,W$367)+'СЕТ СН'!$F$16</f>
        <v>#VALUE!</v>
      </c>
      <c r="X386" s="36" t="e">
        <f ca="1">SUMIFS(СВЦЭМ!$J$40:$J$783,СВЦЭМ!$A$40:$A$783,$A386,СВЦЭМ!$B$39:$B$789,X$367)+'СЕТ СН'!$F$16</f>
        <v>#VALUE!</v>
      </c>
      <c r="Y386" s="36" t="e">
        <f ca="1">SUMIFS(СВЦЭМ!$J$40:$J$783,СВЦЭМ!$A$40:$A$783,$A386,СВЦЭМ!$B$39:$B$789,Y$367)+'СЕТ СН'!$F$16</f>
        <v>#VALUE!</v>
      </c>
    </row>
    <row r="387" spans="1:26" ht="15.75" hidden="1" x14ac:dyDescent="0.2">
      <c r="A387" s="35">
        <f t="shared" si="10"/>
        <v>45646</v>
      </c>
      <c r="B387" s="36" t="e">
        <f ca="1">SUMIFS(СВЦЭМ!$J$40:$J$783,СВЦЭМ!$A$40:$A$783,$A387,СВЦЭМ!$B$39:$B$789,B$367)+'СЕТ СН'!$F$16</f>
        <v>#VALUE!</v>
      </c>
      <c r="C387" s="36" t="e">
        <f ca="1">SUMIFS(СВЦЭМ!$J$40:$J$783,СВЦЭМ!$A$40:$A$783,$A387,СВЦЭМ!$B$39:$B$789,C$367)+'СЕТ СН'!$F$16</f>
        <v>#VALUE!</v>
      </c>
      <c r="D387" s="36" t="e">
        <f ca="1">SUMIFS(СВЦЭМ!$J$40:$J$783,СВЦЭМ!$A$40:$A$783,$A387,СВЦЭМ!$B$39:$B$789,D$367)+'СЕТ СН'!$F$16</f>
        <v>#VALUE!</v>
      </c>
      <c r="E387" s="36" t="e">
        <f ca="1">SUMIFS(СВЦЭМ!$J$40:$J$783,СВЦЭМ!$A$40:$A$783,$A387,СВЦЭМ!$B$39:$B$789,E$367)+'СЕТ СН'!$F$16</f>
        <v>#VALUE!</v>
      </c>
      <c r="F387" s="36" t="e">
        <f ca="1">SUMIFS(СВЦЭМ!$J$40:$J$783,СВЦЭМ!$A$40:$A$783,$A387,СВЦЭМ!$B$39:$B$789,F$367)+'СЕТ СН'!$F$16</f>
        <v>#VALUE!</v>
      </c>
      <c r="G387" s="36" t="e">
        <f ca="1">SUMIFS(СВЦЭМ!$J$40:$J$783,СВЦЭМ!$A$40:$A$783,$A387,СВЦЭМ!$B$39:$B$789,G$367)+'СЕТ СН'!$F$16</f>
        <v>#VALUE!</v>
      </c>
      <c r="H387" s="36" t="e">
        <f ca="1">SUMIFS(СВЦЭМ!$J$40:$J$783,СВЦЭМ!$A$40:$A$783,$A387,СВЦЭМ!$B$39:$B$789,H$367)+'СЕТ СН'!$F$16</f>
        <v>#VALUE!</v>
      </c>
      <c r="I387" s="36" t="e">
        <f ca="1">SUMIFS(СВЦЭМ!$J$40:$J$783,СВЦЭМ!$A$40:$A$783,$A387,СВЦЭМ!$B$39:$B$789,I$367)+'СЕТ СН'!$F$16</f>
        <v>#VALUE!</v>
      </c>
      <c r="J387" s="36" t="e">
        <f ca="1">SUMIFS(СВЦЭМ!$J$40:$J$783,СВЦЭМ!$A$40:$A$783,$A387,СВЦЭМ!$B$39:$B$789,J$367)+'СЕТ СН'!$F$16</f>
        <v>#VALUE!</v>
      </c>
      <c r="K387" s="36" t="e">
        <f ca="1">SUMIFS(СВЦЭМ!$J$40:$J$783,СВЦЭМ!$A$40:$A$783,$A387,СВЦЭМ!$B$39:$B$789,K$367)+'СЕТ СН'!$F$16</f>
        <v>#VALUE!</v>
      </c>
      <c r="L387" s="36" t="e">
        <f ca="1">SUMIFS(СВЦЭМ!$J$40:$J$783,СВЦЭМ!$A$40:$A$783,$A387,СВЦЭМ!$B$39:$B$789,L$367)+'СЕТ СН'!$F$16</f>
        <v>#VALUE!</v>
      </c>
      <c r="M387" s="36" t="e">
        <f ca="1">SUMIFS(СВЦЭМ!$J$40:$J$783,СВЦЭМ!$A$40:$A$783,$A387,СВЦЭМ!$B$39:$B$789,M$367)+'СЕТ СН'!$F$16</f>
        <v>#VALUE!</v>
      </c>
      <c r="N387" s="36" t="e">
        <f ca="1">SUMIFS(СВЦЭМ!$J$40:$J$783,СВЦЭМ!$A$40:$A$783,$A387,СВЦЭМ!$B$39:$B$789,N$367)+'СЕТ СН'!$F$16</f>
        <v>#VALUE!</v>
      </c>
      <c r="O387" s="36" t="e">
        <f ca="1">SUMIFS(СВЦЭМ!$J$40:$J$783,СВЦЭМ!$A$40:$A$783,$A387,СВЦЭМ!$B$39:$B$789,O$367)+'СЕТ СН'!$F$16</f>
        <v>#VALUE!</v>
      </c>
      <c r="P387" s="36" t="e">
        <f ca="1">SUMIFS(СВЦЭМ!$J$40:$J$783,СВЦЭМ!$A$40:$A$783,$A387,СВЦЭМ!$B$39:$B$789,P$367)+'СЕТ СН'!$F$16</f>
        <v>#VALUE!</v>
      </c>
      <c r="Q387" s="36" t="e">
        <f ca="1">SUMIFS(СВЦЭМ!$J$40:$J$783,СВЦЭМ!$A$40:$A$783,$A387,СВЦЭМ!$B$39:$B$789,Q$367)+'СЕТ СН'!$F$16</f>
        <v>#VALUE!</v>
      </c>
      <c r="R387" s="36" t="e">
        <f ca="1">SUMIFS(СВЦЭМ!$J$40:$J$783,СВЦЭМ!$A$40:$A$783,$A387,СВЦЭМ!$B$39:$B$789,R$367)+'СЕТ СН'!$F$16</f>
        <v>#VALUE!</v>
      </c>
      <c r="S387" s="36" t="e">
        <f ca="1">SUMIFS(СВЦЭМ!$J$40:$J$783,СВЦЭМ!$A$40:$A$783,$A387,СВЦЭМ!$B$39:$B$789,S$367)+'СЕТ СН'!$F$16</f>
        <v>#VALUE!</v>
      </c>
      <c r="T387" s="36" t="e">
        <f ca="1">SUMIFS(СВЦЭМ!$J$40:$J$783,СВЦЭМ!$A$40:$A$783,$A387,СВЦЭМ!$B$39:$B$789,T$367)+'СЕТ СН'!$F$16</f>
        <v>#VALUE!</v>
      </c>
      <c r="U387" s="36" t="e">
        <f ca="1">SUMIFS(СВЦЭМ!$J$40:$J$783,СВЦЭМ!$A$40:$A$783,$A387,СВЦЭМ!$B$39:$B$789,U$367)+'СЕТ СН'!$F$16</f>
        <v>#VALUE!</v>
      </c>
      <c r="V387" s="36" t="e">
        <f ca="1">SUMIFS(СВЦЭМ!$J$40:$J$783,СВЦЭМ!$A$40:$A$783,$A387,СВЦЭМ!$B$39:$B$789,V$367)+'СЕТ СН'!$F$16</f>
        <v>#VALUE!</v>
      </c>
      <c r="W387" s="36" t="e">
        <f ca="1">SUMIFS(СВЦЭМ!$J$40:$J$783,СВЦЭМ!$A$40:$A$783,$A387,СВЦЭМ!$B$39:$B$789,W$367)+'СЕТ СН'!$F$16</f>
        <v>#VALUE!</v>
      </c>
      <c r="X387" s="36" t="e">
        <f ca="1">SUMIFS(СВЦЭМ!$J$40:$J$783,СВЦЭМ!$A$40:$A$783,$A387,СВЦЭМ!$B$39:$B$789,X$367)+'СЕТ СН'!$F$16</f>
        <v>#VALUE!</v>
      </c>
      <c r="Y387" s="36" t="e">
        <f ca="1">SUMIFS(СВЦЭМ!$J$40:$J$783,СВЦЭМ!$A$40:$A$783,$A387,СВЦЭМ!$B$39:$B$789,Y$367)+'СЕТ СН'!$F$16</f>
        <v>#VALUE!</v>
      </c>
    </row>
    <row r="388" spans="1:26" ht="15.75" hidden="1" x14ac:dyDescent="0.2">
      <c r="A388" s="35">
        <f t="shared" si="10"/>
        <v>45647</v>
      </c>
      <c r="B388" s="36" t="e">
        <f ca="1">SUMIFS(СВЦЭМ!$J$40:$J$783,СВЦЭМ!$A$40:$A$783,$A388,СВЦЭМ!$B$39:$B$789,B$367)+'СЕТ СН'!$F$16</f>
        <v>#VALUE!</v>
      </c>
      <c r="C388" s="36" t="e">
        <f ca="1">SUMIFS(СВЦЭМ!$J$40:$J$783,СВЦЭМ!$A$40:$A$783,$A388,СВЦЭМ!$B$39:$B$789,C$367)+'СЕТ СН'!$F$16</f>
        <v>#VALUE!</v>
      </c>
      <c r="D388" s="36" t="e">
        <f ca="1">SUMIFS(СВЦЭМ!$J$40:$J$783,СВЦЭМ!$A$40:$A$783,$A388,СВЦЭМ!$B$39:$B$789,D$367)+'СЕТ СН'!$F$16</f>
        <v>#VALUE!</v>
      </c>
      <c r="E388" s="36" t="e">
        <f ca="1">SUMIFS(СВЦЭМ!$J$40:$J$783,СВЦЭМ!$A$40:$A$783,$A388,СВЦЭМ!$B$39:$B$789,E$367)+'СЕТ СН'!$F$16</f>
        <v>#VALUE!</v>
      </c>
      <c r="F388" s="36" t="e">
        <f ca="1">SUMIFS(СВЦЭМ!$J$40:$J$783,СВЦЭМ!$A$40:$A$783,$A388,СВЦЭМ!$B$39:$B$789,F$367)+'СЕТ СН'!$F$16</f>
        <v>#VALUE!</v>
      </c>
      <c r="G388" s="36" t="e">
        <f ca="1">SUMIFS(СВЦЭМ!$J$40:$J$783,СВЦЭМ!$A$40:$A$783,$A388,СВЦЭМ!$B$39:$B$789,G$367)+'СЕТ СН'!$F$16</f>
        <v>#VALUE!</v>
      </c>
      <c r="H388" s="36" t="e">
        <f ca="1">SUMIFS(СВЦЭМ!$J$40:$J$783,СВЦЭМ!$A$40:$A$783,$A388,СВЦЭМ!$B$39:$B$789,H$367)+'СЕТ СН'!$F$16</f>
        <v>#VALUE!</v>
      </c>
      <c r="I388" s="36" t="e">
        <f ca="1">SUMIFS(СВЦЭМ!$J$40:$J$783,СВЦЭМ!$A$40:$A$783,$A388,СВЦЭМ!$B$39:$B$789,I$367)+'СЕТ СН'!$F$16</f>
        <v>#VALUE!</v>
      </c>
      <c r="J388" s="36" t="e">
        <f ca="1">SUMIFS(СВЦЭМ!$J$40:$J$783,СВЦЭМ!$A$40:$A$783,$A388,СВЦЭМ!$B$39:$B$789,J$367)+'СЕТ СН'!$F$16</f>
        <v>#VALUE!</v>
      </c>
      <c r="K388" s="36" t="e">
        <f ca="1">SUMIFS(СВЦЭМ!$J$40:$J$783,СВЦЭМ!$A$40:$A$783,$A388,СВЦЭМ!$B$39:$B$789,K$367)+'СЕТ СН'!$F$16</f>
        <v>#VALUE!</v>
      </c>
      <c r="L388" s="36" t="e">
        <f ca="1">SUMIFS(СВЦЭМ!$J$40:$J$783,СВЦЭМ!$A$40:$A$783,$A388,СВЦЭМ!$B$39:$B$789,L$367)+'СЕТ СН'!$F$16</f>
        <v>#VALUE!</v>
      </c>
      <c r="M388" s="36" t="e">
        <f ca="1">SUMIFS(СВЦЭМ!$J$40:$J$783,СВЦЭМ!$A$40:$A$783,$A388,СВЦЭМ!$B$39:$B$789,M$367)+'СЕТ СН'!$F$16</f>
        <v>#VALUE!</v>
      </c>
      <c r="N388" s="36" t="e">
        <f ca="1">SUMIFS(СВЦЭМ!$J$40:$J$783,СВЦЭМ!$A$40:$A$783,$A388,СВЦЭМ!$B$39:$B$789,N$367)+'СЕТ СН'!$F$16</f>
        <v>#VALUE!</v>
      </c>
      <c r="O388" s="36" t="e">
        <f ca="1">SUMIFS(СВЦЭМ!$J$40:$J$783,СВЦЭМ!$A$40:$A$783,$A388,СВЦЭМ!$B$39:$B$789,O$367)+'СЕТ СН'!$F$16</f>
        <v>#VALUE!</v>
      </c>
      <c r="P388" s="36" t="e">
        <f ca="1">SUMIFS(СВЦЭМ!$J$40:$J$783,СВЦЭМ!$A$40:$A$783,$A388,СВЦЭМ!$B$39:$B$789,P$367)+'СЕТ СН'!$F$16</f>
        <v>#VALUE!</v>
      </c>
      <c r="Q388" s="36" t="e">
        <f ca="1">SUMIFS(СВЦЭМ!$J$40:$J$783,СВЦЭМ!$A$40:$A$783,$A388,СВЦЭМ!$B$39:$B$789,Q$367)+'СЕТ СН'!$F$16</f>
        <v>#VALUE!</v>
      </c>
      <c r="R388" s="36" t="e">
        <f ca="1">SUMIFS(СВЦЭМ!$J$40:$J$783,СВЦЭМ!$A$40:$A$783,$A388,СВЦЭМ!$B$39:$B$789,R$367)+'СЕТ СН'!$F$16</f>
        <v>#VALUE!</v>
      </c>
      <c r="S388" s="36" t="e">
        <f ca="1">SUMIFS(СВЦЭМ!$J$40:$J$783,СВЦЭМ!$A$40:$A$783,$A388,СВЦЭМ!$B$39:$B$789,S$367)+'СЕТ СН'!$F$16</f>
        <v>#VALUE!</v>
      </c>
      <c r="T388" s="36" t="e">
        <f ca="1">SUMIFS(СВЦЭМ!$J$40:$J$783,СВЦЭМ!$A$40:$A$783,$A388,СВЦЭМ!$B$39:$B$789,T$367)+'СЕТ СН'!$F$16</f>
        <v>#VALUE!</v>
      </c>
      <c r="U388" s="36" t="e">
        <f ca="1">SUMIFS(СВЦЭМ!$J$40:$J$783,СВЦЭМ!$A$40:$A$783,$A388,СВЦЭМ!$B$39:$B$789,U$367)+'СЕТ СН'!$F$16</f>
        <v>#VALUE!</v>
      </c>
      <c r="V388" s="36" t="e">
        <f ca="1">SUMIFS(СВЦЭМ!$J$40:$J$783,СВЦЭМ!$A$40:$A$783,$A388,СВЦЭМ!$B$39:$B$789,V$367)+'СЕТ СН'!$F$16</f>
        <v>#VALUE!</v>
      </c>
      <c r="W388" s="36" t="e">
        <f ca="1">SUMIFS(СВЦЭМ!$J$40:$J$783,СВЦЭМ!$A$40:$A$783,$A388,СВЦЭМ!$B$39:$B$789,W$367)+'СЕТ СН'!$F$16</f>
        <v>#VALUE!</v>
      </c>
      <c r="X388" s="36" t="e">
        <f ca="1">SUMIFS(СВЦЭМ!$J$40:$J$783,СВЦЭМ!$A$40:$A$783,$A388,СВЦЭМ!$B$39:$B$789,X$367)+'СЕТ СН'!$F$16</f>
        <v>#VALUE!</v>
      </c>
      <c r="Y388" s="36" t="e">
        <f ca="1">SUMIFS(СВЦЭМ!$J$40:$J$783,СВЦЭМ!$A$40:$A$783,$A388,СВЦЭМ!$B$39:$B$789,Y$367)+'СЕТ СН'!$F$16</f>
        <v>#VALUE!</v>
      </c>
    </row>
    <row r="389" spans="1:26" ht="15.75" hidden="1" x14ac:dyDescent="0.2">
      <c r="A389" s="35">
        <f t="shared" si="10"/>
        <v>45648</v>
      </c>
      <c r="B389" s="36" t="e">
        <f ca="1">SUMIFS(СВЦЭМ!$J$40:$J$783,СВЦЭМ!$A$40:$A$783,$A389,СВЦЭМ!$B$39:$B$789,B$367)+'СЕТ СН'!$F$16</f>
        <v>#VALUE!</v>
      </c>
      <c r="C389" s="36" t="e">
        <f ca="1">SUMIFS(СВЦЭМ!$J$40:$J$783,СВЦЭМ!$A$40:$A$783,$A389,СВЦЭМ!$B$39:$B$789,C$367)+'СЕТ СН'!$F$16</f>
        <v>#VALUE!</v>
      </c>
      <c r="D389" s="36" t="e">
        <f ca="1">SUMIFS(СВЦЭМ!$J$40:$J$783,СВЦЭМ!$A$40:$A$783,$A389,СВЦЭМ!$B$39:$B$789,D$367)+'СЕТ СН'!$F$16</f>
        <v>#VALUE!</v>
      </c>
      <c r="E389" s="36" t="e">
        <f ca="1">SUMIFS(СВЦЭМ!$J$40:$J$783,СВЦЭМ!$A$40:$A$783,$A389,СВЦЭМ!$B$39:$B$789,E$367)+'СЕТ СН'!$F$16</f>
        <v>#VALUE!</v>
      </c>
      <c r="F389" s="36" t="e">
        <f ca="1">SUMIFS(СВЦЭМ!$J$40:$J$783,СВЦЭМ!$A$40:$A$783,$A389,СВЦЭМ!$B$39:$B$789,F$367)+'СЕТ СН'!$F$16</f>
        <v>#VALUE!</v>
      </c>
      <c r="G389" s="36" t="e">
        <f ca="1">SUMIFS(СВЦЭМ!$J$40:$J$783,СВЦЭМ!$A$40:$A$783,$A389,СВЦЭМ!$B$39:$B$789,G$367)+'СЕТ СН'!$F$16</f>
        <v>#VALUE!</v>
      </c>
      <c r="H389" s="36" t="e">
        <f ca="1">SUMIFS(СВЦЭМ!$J$40:$J$783,СВЦЭМ!$A$40:$A$783,$A389,СВЦЭМ!$B$39:$B$789,H$367)+'СЕТ СН'!$F$16</f>
        <v>#VALUE!</v>
      </c>
      <c r="I389" s="36" t="e">
        <f ca="1">SUMIFS(СВЦЭМ!$J$40:$J$783,СВЦЭМ!$A$40:$A$783,$A389,СВЦЭМ!$B$39:$B$789,I$367)+'СЕТ СН'!$F$16</f>
        <v>#VALUE!</v>
      </c>
      <c r="J389" s="36" t="e">
        <f ca="1">SUMIFS(СВЦЭМ!$J$40:$J$783,СВЦЭМ!$A$40:$A$783,$A389,СВЦЭМ!$B$39:$B$789,J$367)+'СЕТ СН'!$F$16</f>
        <v>#VALUE!</v>
      </c>
      <c r="K389" s="36" t="e">
        <f ca="1">SUMIFS(СВЦЭМ!$J$40:$J$783,СВЦЭМ!$A$40:$A$783,$A389,СВЦЭМ!$B$39:$B$789,K$367)+'СЕТ СН'!$F$16</f>
        <v>#VALUE!</v>
      </c>
      <c r="L389" s="36" t="e">
        <f ca="1">SUMIFS(СВЦЭМ!$J$40:$J$783,СВЦЭМ!$A$40:$A$783,$A389,СВЦЭМ!$B$39:$B$789,L$367)+'СЕТ СН'!$F$16</f>
        <v>#VALUE!</v>
      </c>
      <c r="M389" s="36" t="e">
        <f ca="1">SUMIFS(СВЦЭМ!$J$40:$J$783,СВЦЭМ!$A$40:$A$783,$A389,СВЦЭМ!$B$39:$B$789,M$367)+'СЕТ СН'!$F$16</f>
        <v>#VALUE!</v>
      </c>
      <c r="N389" s="36" t="e">
        <f ca="1">SUMIFS(СВЦЭМ!$J$40:$J$783,СВЦЭМ!$A$40:$A$783,$A389,СВЦЭМ!$B$39:$B$789,N$367)+'СЕТ СН'!$F$16</f>
        <v>#VALUE!</v>
      </c>
      <c r="O389" s="36" t="e">
        <f ca="1">SUMIFS(СВЦЭМ!$J$40:$J$783,СВЦЭМ!$A$40:$A$783,$A389,СВЦЭМ!$B$39:$B$789,O$367)+'СЕТ СН'!$F$16</f>
        <v>#VALUE!</v>
      </c>
      <c r="P389" s="36" t="e">
        <f ca="1">SUMIFS(СВЦЭМ!$J$40:$J$783,СВЦЭМ!$A$40:$A$783,$A389,СВЦЭМ!$B$39:$B$789,P$367)+'СЕТ СН'!$F$16</f>
        <v>#VALUE!</v>
      </c>
      <c r="Q389" s="36" t="e">
        <f ca="1">SUMIFS(СВЦЭМ!$J$40:$J$783,СВЦЭМ!$A$40:$A$783,$A389,СВЦЭМ!$B$39:$B$789,Q$367)+'СЕТ СН'!$F$16</f>
        <v>#VALUE!</v>
      </c>
      <c r="R389" s="36" t="e">
        <f ca="1">SUMIFS(СВЦЭМ!$J$40:$J$783,СВЦЭМ!$A$40:$A$783,$A389,СВЦЭМ!$B$39:$B$789,R$367)+'СЕТ СН'!$F$16</f>
        <v>#VALUE!</v>
      </c>
      <c r="S389" s="36" t="e">
        <f ca="1">SUMIFS(СВЦЭМ!$J$40:$J$783,СВЦЭМ!$A$40:$A$783,$A389,СВЦЭМ!$B$39:$B$789,S$367)+'СЕТ СН'!$F$16</f>
        <v>#VALUE!</v>
      </c>
      <c r="T389" s="36" t="e">
        <f ca="1">SUMIFS(СВЦЭМ!$J$40:$J$783,СВЦЭМ!$A$40:$A$783,$A389,СВЦЭМ!$B$39:$B$789,T$367)+'СЕТ СН'!$F$16</f>
        <v>#VALUE!</v>
      </c>
      <c r="U389" s="36" t="e">
        <f ca="1">SUMIFS(СВЦЭМ!$J$40:$J$783,СВЦЭМ!$A$40:$A$783,$A389,СВЦЭМ!$B$39:$B$789,U$367)+'СЕТ СН'!$F$16</f>
        <v>#VALUE!</v>
      </c>
      <c r="V389" s="36" t="e">
        <f ca="1">SUMIFS(СВЦЭМ!$J$40:$J$783,СВЦЭМ!$A$40:$A$783,$A389,СВЦЭМ!$B$39:$B$789,V$367)+'СЕТ СН'!$F$16</f>
        <v>#VALUE!</v>
      </c>
      <c r="W389" s="36" t="e">
        <f ca="1">SUMIFS(СВЦЭМ!$J$40:$J$783,СВЦЭМ!$A$40:$A$783,$A389,СВЦЭМ!$B$39:$B$789,W$367)+'СЕТ СН'!$F$16</f>
        <v>#VALUE!</v>
      </c>
      <c r="X389" s="36" t="e">
        <f ca="1">SUMIFS(СВЦЭМ!$J$40:$J$783,СВЦЭМ!$A$40:$A$783,$A389,СВЦЭМ!$B$39:$B$789,X$367)+'СЕТ СН'!$F$16</f>
        <v>#VALUE!</v>
      </c>
      <c r="Y389" s="36" t="e">
        <f ca="1">SUMIFS(СВЦЭМ!$J$40:$J$783,СВЦЭМ!$A$40:$A$783,$A389,СВЦЭМ!$B$39:$B$789,Y$367)+'СЕТ СН'!$F$16</f>
        <v>#VALUE!</v>
      </c>
    </row>
    <row r="390" spans="1:26" ht="15.75" hidden="1" x14ac:dyDescent="0.2">
      <c r="A390" s="35">
        <f t="shared" si="10"/>
        <v>45649</v>
      </c>
      <c r="B390" s="36" t="e">
        <f ca="1">SUMIFS(СВЦЭМ!$J$40:$J$783,СВЦЭМ!$A$40:$A$783,$A390,СВЦЭМ!$B$39:$B$789,B$367)+'СЕТ СН'!$F$16</f>
        <v>#VALUE!</v>
      </c>
      <c r="C390" s="36" t="e">
        <f ca="1">SUMIFS(СВЦЭМ!$J$40:$J$783,СВЦЭМ!$A$40:$A$783,$A390,СВЦЭМ!$B$39:$B$789,C$367)+'СЕТ СН'!$F$16</f>
        <v>#VALUE!</v>
      </c>
      <c r="D390" s="36" t="e">
        <f ca="1">SUMIFS(СВЦЭМ!$J$40:$J$783,СВЦЭМ!$A$40:$A$783,$A390,СВЦЭМ!$B$39:$B$789,D$367)+'СЕТ СН'!$F$16</f>
        <v>#VALUE!</v>
      </c>
      <c r="E390" s="36" t="e">
        <f ca="1">SUMIFS(СВЦЭМ!$J$40:$J$783,СВЦЭМ!$A$40:$A$783,$A390,СВЦЭМ!$B$39:$B$789,E$367)+'СЕТ СН'!$F$16</f>
        <v>#VALUE!</v>
      </c>
      <c r="F390" s="36" t="e">
        <f ca="1">SUMIFS(СВЦЭМ!$J$40:$J$783,СВЦЭМ!$A$40:$A$783,$A390,СВЦЭМ!$B$39:$B$789,F$367)+'СЕТ СН'!$F$16</f>
        <v>#VALUE!</v>
      </c>
      <c r="G390" s="36" t="e">
        <f ca="1">SUMIFS(СВЦЭМ!$J$40:$J$783,СВЦЭМ!$A$40:$A$783,$A390,СВЦЭМ!$B$39:$B$789,G$367)+'СЕТ СН'!$F$16</f>
        <v>#VALUE!</v>
      </c>
      <c r="H390" s="36" t="e">
        <f ca="1">SUMIFS(СВЦЭМ!$J$40:$J$783,СВЦЭМ!$A$40:$A$783,$A390,СВЦЭМ!$B$39:$B$789,H$367)+'СЕТ СН'!$F$16</f>
        <v>#VALUE!</v>
      </c>
      <c r="I390" s="36" t="e">
        <f ca="1">SUMIFS(СВЦЭМ!$J$40:$J$783,СВЦЭМ!$A$40:$A$783,$A390,СВЦЭМ!$B$39:$B$789,I$367)+'СЕТ СН'!$F$16</f>
        <v>#VALUE!</v>
      </c>
      <c r="J390" s="36" t="e">
        <f ca="1">SUMIFS(СВЦЭМ!$J$40:$J$783,СВЦЭМ!$A$40:$A$783,$A390,СВЦЭМ!$B$39:$B$789,J$367)+'СЕТ СН'!$F$16</f>
        <v>#VALUE!</v>
      </c>
      <c r="K390" s="36" t="e">
        <f ca="1">SUMIFS(СВЦЭМ!$J$40:$J$783,СВЦЭМ!$A$40:$A$783,$A390,СВЦЭМ!$B$39:$B$789,K$367)+'СЕТ СН'!$F$16</f>
        <v>#VALUE!</v>
      </c>
      <c r="L390" s="36" t="e">
        <f ca="1">SUMIFS(СВЦЭМ!$J$40:$J$783,СВЦЭМ!$A$40:$A$783,$A390,СВЦЭМ!$B$39:$B$789,L$367)+'СЕТ СН'!$F$16</f>
        <v>#VALUE!</v>
      </c>
      <c r="M390" s="36" t="e">
        <f ca="1">SUMIFS(СВЦЭМ!$J$40:$J$783,СВЦЭМ!$A$40:$A$783,$A390,СВЦЭМ!$B$39:$B$789,M$367)+'СЕТ СН'!$F$16</f>
        <v>#VALUE!</v>
      </c>
      <c r="N390" s="36" t="e">
        <f ca="1">SUMIFS(СВЦЭМ!$J$40:$J$783,СВЦЭМ!$A$40:$A$783,$A390,СВЦЭМ!$B$39:$B$789,N$367)+'СЕТ СН'!$F$16</f>
        <v>#VALUE!</v>
      </c>
      <c r="O390" s="36" t="e">
        <f ca="1">SUMIFS(СВЦЭМ!$J$40:$J$783,СВЦЭМ!$A$40:$A$783,$A390,СВЦЭМ!$B$39:$B$789,O$367)+'СЕТ СН'!$F$16</f>
        <v>#VALUE!</v>
      </c>
      <c r="P390" s="36" t="e">
        <f ca="1">SUMIFS(СВЦЭМ!$J$40:$J$783,СВЦЭМ!$A$40:$A$783,$A390,СВЦЭМ!$B$39:$B$789,P$367)+'СЕТ СН'!$F$16</f>
        <v>#VALUE!</v>
      </c>
      <c r="Q390" s="36" t="e">
        <f ca="1">SUMIFS(СВЦЭМ!$J$40:$J$783,СВЦЭМ!$A$40:$A$783,$A390,СВЦЭМ!$B$39:$B$789,Q$367)+'СЕТ СН'!$F$16</f>
        <v>#VALUE!</v>
      </c>
      <c r="R390" s="36" t="e">
        <f ca="1">SUMIFS(СВЦЭМ!$J$40:$J$783,СВЦЭМ!$A$40:$A$783,$A390,СВЦЭМ!$B$39:$B$789,R$367)+'СЕТ СН'!$F$16</f>
        <v>#VALUE!</v>
      </c>
      <c r="S390" s="36" t="e">
        <f ca="1">SUMIFS(СВЦЭМ!$J$40:$J$783,СВЦЭМ!$A$40:$A$783,$A390,СВЦЭМ!$B$39:$B$789,S$367)+'СЕТ СН'!$F$16</f>
        <v>#VALUE!</v>
      </c>
      <c r="T390" s="36" t="e">
        <f ca="1">SUMIFS(СВЦЭМ!$J$40:$J$783,СВЦЭМ!$A$40:$A$783,$A390,СВЦЭМ!$B$39:$B$789,T$367)+'СЕТ СН'!$F$16</f>
        <v>#VALUE!</v>
      </c>
      <c r="U390" s="36" t="e">
        <f ca="1">SUMIFS(СВЦЭМ!$J$40:$J$783,СВЦЭМ!$A$40:$A$783,$A390,СВЦЭМ!$B$39:$B$789,U$367)+'СЕТ СН'!$F$16</f>
        <v>#VALUE!</v>
      </c>
      <c r="V390" s="36" t="e">
        <f ca="1">SUMIFS(СВЦЭМ!$J$40:$J$783,СВЦЭМ!$A$40:$A$783,$A390,СВЦЭМ!$B$39:$B$789,V$367)+'СЕТ СН'!$F$16</f>
        <v>#VALUE!</v>
      </c>
      <c r="W390" s="36" t="e">
        <f ca="1">SUMIFS(СВЦЭМ!$J$40:$J$783,СВЦЭМ!$A$40:$A$783,$A390,СВЦЭМ!$B$39:$B$789,W$367)+'СЕТ СН'!$F$16</f>
        <v>#VALUE!</v>
      </c>
      <c r="X390" s="36" t="e">
        <f ca="1">SUMIFS(СВЦЭМ!$J$40:$J$783,СВЦЭМ!$A$40:$A$783,$A390,СВЦЭМ!$B$39:$B$789,X$367)+'СЕТ СН'!$F$16</f>
        <v>#VALUE!</v>
      </c>
      <c r="Y390" s="36" t="e">
        <f ca="1">SUMIFS(СВЦЭМ!$J$40:$J$783,СВЦЭМ!$A$40:$A$783,$A390,СВЦЭМ!$B$39:$B$789,Y$367)+'СЕТ СН'!$F$16</f>
        <v>#VALUE!</v>
      </c>
    </row>
    <row r="391" spans="1:26" ht="15.75" hidden="1" x14ac:dyDescent="0.2">
      <c r="A391" s="35">
        <f t="shared" si="10"/>
        <v>45650</v>
      </c>
      <c r="B391" s="36" t="e">
        <f ca="1">SUMIFS(СВЦЭМ!$J$40:$J$783,СВЦЭМ!$A$40:$A$783,$A391,СВЦЭМ!$B$39:$B$789,B$367)+'СЕТ СН'!$F$16</f>
        <v>#VALUE!</v>
      </c>
      <c r="C391" s="36" t="e">
        <f ca="1">SUMIFS(СВЦЭМ!$J$40:$J$783,СВЦЭМ!$A$40:$A$783,$A391,СВЦЭМ!$B$39:$B$789,C$367)+'СЕТ СН'!$F$16</f>
        <v>#VALUE!</v>
      </c>
      <c r="D391" s="36" t="e">
        <f ca="1">SUMIFS(СВЦЭМ!$J$40:$J$783,СВЦЭМ!$A$40:$A$783,$A391,СВЦЭМ!$B$39:$B$789,D$367)+'СЕТ СН'!$F$16</f>
        <v>#VALUE!</v>
      </c>
      <c r="E391" s="36" t="e">
        <f ca="1">SUMIFS(СВЦЭМ!$J$40:$J$783,СВЦЭМ!$A$40:$A$783,$A391,СВЦЭМ!$B$39:$B$789,E$367)+'СЕТ СН'!$F$16</f>
        <v>#VALUE!</v>
      </c>
      <c r="F391" s="36" t="e">
        <f ca="1">SUMIFS(СВЦЭМ!$J$40:$J$783,СВЦЭМ!$A$40:$A$783,$A391,СВЦЭМ!$B$39:$B$789,F$367)+'СЕТ СН'!$F$16</f>
        <v>#VALUE!</v>
      </c>
      <c r="G391" s="36" t="e">
        <f ca="1">SUMIFS(СВЦЭМ!$J$40:$J$783,СВЦЭМ!$A$40:$A$783,$A391,СВЦЭМ!$B$39:$B$789,G$367)+'СЕТ СН'!$F$16</f>
        <v>#VALUE!</v>
      </c>
      <c r="H391" s="36" t="e">
        <f ca="1">SUMIFS(СВЦЭМ!$J$40:$J$783,СВЦЭМ!$A$40:$A$783,$A391,СВЦЭМ!$B$39:$B$789,H$367)+'СЕТ СН'!$F$16</f>
        <v>#VALUE!</v>
      </c>
      <c r="I391" s="36" t="e">
        <f ca="1">SUMIFS(СВЦЭМ!$J$40:$J$783,СВЦЭМ!$A$40:$A$783,$A391,СВЦЭМ!$B$39:$B$789,I$367)+'СЕТ СН'!$F$16</f>
        <v>#VALUE!</v>
      </c>
      <c r="J391" s="36" t="e">
        <f ca="1">SUMIFS(СВЦЭМ!$J$40:$J$783,СВЦЭМ!$A$40:$A$783,$A391,СВЦЭМ!$B$39:$B$789,J$367)+'СЕТ СН'!$F$16</f>
        <v>#VALUE!</v>
      </c>
      <c r="K391" s="36" t="e">
        <f ca="1">SUMIFS(СВЦЭМ!$J$40:$J$783,СВЦЭМ!$A$40:$A$783,$A391,СВЦЭМ!$B$39:$B$789,K$367)+'СЕТ СН'!$F$16</f>
        <v>#VALUE!</v>
      </c>
      <c r="L391" s="36" t="e">
        <f ca="1">SUMIFS(СВЦЭМ!$J$40:$J$783,СВЦЭМ!$A$40:$A$783,$A391,СВЦЭМ!$B$39:$B$789,L$367)+'СЕТ СН'!$F$16</f>
        <v>#VALUE!</v>
      </c>
      <c r="M391" s="36" t="e">
        <f ca="1">SUMIFS(СВЦЭМ!$J$40:$J$783,СВЦЭМ!$A$40:$A$783,$A391,СВЦЭМ!$B$39:$B$789,M$367)+'СЕТ СН'!$F$16</f>
        <v>#VALUE!</v>
      </c>
      <c r="N391" s="36" t="e">
        <f ca="1">SUMIFS(СВЦЭМ!$J$40:$J$783,СВЦЭМ!$A$40:$A$783,$A391,СВЦЭМ!$B$39:$B$789,N$367)+'СЕТ СН'!$F$16</f>
        <v>#VALUE!</v>
      </c>
      <c r="O391" s="36" t="e">
        <f ca="1">SUMIFS(СВЦЭМ!$J$40:$J$783,СВЦЭМ!$A$40:$A$783,$A391,СВЦЭМ!$B$39:$B$789,O$367)+'СЕТ СН'!$F$16</f>
        <v>#VALUE!</v>
      </c>
      <c r="P391" s="36" t="e">
        <f ca="1">SUMIFS(СВЦЭМ!$J$40:$J$783,СВЦЭМ!$A$40:$A$783,$A391,СВЦЭМ!$B$39:$B$789,P$367)+'СЕТ СН'!$F$16</f>
        <v>#VALUE!</v>
      </c>
      <c r="Q391" s="36" t="e">
        <f ca="1">SUMIFS(СВЦЭМ!$J$40:$J$783,СВЦЭМ!$A$40:$A$783,$A391,СВЦЭМ!$B$39:$B$789,Q$367)+'СЕТ СН'!$F$16</f>
        <v>#VALUE!</v>
      </c>
      <c r="R391" s="36" t="e">
        <f ca="1">SUMIFS(СВЦЭМ!$J$40:$J$783,СВЦЭМ!$A$40:$A$783,$A391,СВЦЭМ!$B$39:$B$789,R$367)+'СЕТ СН'!$F$16</f>
        <v>#VALUE!</v>
      </c>
      <c r="S391" s="36" t="e">
        <f ca="1">SUMIFS(СВЦЭМ!$J$40:$J$783,СВЦЭМ!$A$40:$A$783,$A391,СВЦЭМ!$B$39:$B$789,S$367)+'СЕТ СН'!$F$16</f>
        <v>#VALUE!</v>
      </c>
      <c r="T391" s="36" t="e">
        <f ca="1">SUMIFS(СВЦЭМ!$J$40:$J$783,СВЦЭМ!$A$40:$A$783,$A391,СВЦЭМ!$B$39:$B$789,T$367)+'СЕТ СН'!$F$16</f>
        <v>#VALUE!</v>
      </c>
      <c r="U391" s="36" t="e">
        <f ca="1">SUMIFS(СВЦЭМ!$J$40:$J$783,СВЦЭМ!$A$40:$A$783,$A391,СВЦЭМ!$B$39:$B$789,U$367)+'СЕТ СН'!$F$16</f>
        <v>#VALUE!</v>
      </c>
      <c r="V391" s="36" t="e">
        <f ca="1">SUMIFS(СВЦЭМ!$J$40:$J$783,СВЦЭМ!$A$40:$A$783,$A391,СВЦЭМ!$B$39:$B$789,V$367)+'СЕТ СН'!$F$16</f>
        <v>#VALUE!</v>
      </c>
      <c r="W391" s="36" t="e">
        <f ca="1">SUMIFS(СВЦЭМ!$J$40:$J$783,СВЦЭМ!$A$40:$A$783,$A391,СВЦЭМ!$B$39:$B$789,W$367)+'СЕТ СН'!$F$16</f>
        <v>#VALUE!</v>
      </c>
      <c r="X391" s="36" t="e">
        <f ca="1">SUMIFS(СВЦЭМ!$J$40:$J$783,СВЦЭМ!$A$40:$A$783,$A391,СВЦЭМ!$B$39:$B$789,X$367)+'СЕТ СН'!$F$16</f>
        <v>#VALUE!</v>
      </c>
      <c r="Y391" s="36" t="e">
        <f ca="1">SUMIFS(СВЦЭМ!$J$40:$J$783,СВЦЭМ!$A$40:$A$783,$A391,СВЦЭМ!$B$39:$B$789,Y$367)+'СЕТ СН'!$F$16</f>
        <v>#VALUE!</v>
      </c>
    </row>
    <row r="392" spans="1:26" ht="15.75" hidden="1" x14ac:dyDescent="0.2">
      <c r="A392" s="35">
        <f t="shared" si="10"/>
        <v>45651</v>
      </c>
      <c r="B392" s="36" t="e">
        <f ca="1">SUMIFS(СВЦЭМ!$J$40:$J$783,СВЦЭМ!$A$40:$A$783,$A392,СВЦЭМ!$B$39:$B$789,B$367)+'СЕТ СН'!$F$16</f>
        <v>#VALUE!</v>
      </c>
      <c r="C392" s="36" t="e">
        <f ca="1">SUMIFS(СВЦЭМ!$J$40:$J$783,СВЦЭМ!$A$40:$A$783,$A392,СВЦЭМ!$B$39:$B$789,C$367)+'СЕТ СН'!$F$16</f>
        <v>#VALUE!</v>
      </c>
      <c r="D392" s="36" t="e">
        <f ca="1">SUMIFS(СВЦЭМ!$J$40:$J$783,СВЦЭМ!$A$40:$A$783,$A392,СВЦЭМ!$B$39:$B$789,D$367)+'СЕТ СН'!$F$16</f>
        <v>#VALUE!</v>
      </c>
      <c r="E392" s="36" t="e">
        <f ca="1">SUMIFS(СВЦЭМ!$J$40:$J$783,СВЦЭМ!$A$40:$A$783,$A392,СВЦЭМ!$B$39:$B$789,E$367)+'СЕТ СН'!$F$16</f>
        <v>#VALUE!</v>
      </c>
      <c r="F392" s="36" t="e">
        <f ca="1">SUMIFS(СВЦЭМ!$J$40:$J$783,СВЦЭМ!$A$40:$A$783,$A392,СВЦЭМ!$B$39:$B$789,F$367)+'СЕТ СН'!$F$16</f>
        <v>#VALUE!</v>
      </c>
      <c r="G392" s="36" t="e">
        <f ca="1">SUMIFS(СВЦЭМ!$J$40:$J$783,СВЦЭМ!$A$40:$A$783,$A392,СВЦЭМ!$B$39:$B$789,G$367)+'СЕТ СН'!$F$16</f>
        <v>#VALUE!</v>
      </c>
      <c r="H392" s="36" t="e">
        <f ca="1">SUMIFS(СВЦЭМ!$J$40:$J$783,СВЦЭМ!$A$40:$A$783,$A392,СВЦЭМ!$B$39:$B$789,H$367)+'СЕТ СН'!$F$16</f>
        <v>#VALUE!</v>
      </c>
      <c r="I392" s="36" t="e">
        <f ca="1">SUMIFS(СВЦЭМ!$J$40:$J$783,СВЦЭМ!$A$40:$A$783,$A392,СВЦЭМ!$B$39:$B$789,I$367)+'СЕТ СН'!$F$16</f>
        <v>#VALUE!</v>
      </c>
      <c r="J392" s="36" t="e">
        <f ca="1">SUMIFS(СВЦЭМ!$J$40:$J$783,СВЦЭМ!$A$40:$A$783,$A392,СВЦЭМ!$B$39:$B$789,J$367)+'СЕТ СН'!$F$16</f>
        <v>#VALUE!</v>
      </c>
      <c r="K392" s="36" t="e">
        <f ca="1">SUMIFS(СВЦЭМ!$J$40:$J$783,СВЦЭМ!$A$40:$A$783,$A392,СВЦЭМ!$B$39:$B$789,K$367)+'СЕТ СН'!$F$16</f>
        <v>#VALUE!</v>
      </c>
      <c r="L392" s="36" t="e">
        <f ca="1">SUMIFS(СВЦЭМ!$J$40:$J$783,СВЦЭМ!$A$40:$A$783,$A392,СВЦЭМ!$B$39:$B$789,L$367)+'СЕТ СН'!$F$16</f>
        <v>#VALUE!</v>
      </c>
      <c r="M392" s="36" t="e">
        <f ca="1">SUMIFS(СВЦЭМ!$J$40:$J$783,СВЦЭМ!$A$40:$A$783,$A392,СВЦЭМ!$B$39:$B$789,M$367)+'СЕТ СН'!$F$16</f>
        <v>#VALUE!</v>
      </c>
      <c r="N392" s="36" t="e">
        <f ca="1">SUMIFS(СВЦЭМ!$J$40:$J$783,СВЦЭМ!$A$40:$A$783,$A392,СВЦЭМ!$B$39:$B$789,N$367)+'СЕТ СН'!$F$16</f>
        <v>#VALUE!</v>
      </c>
      <c r="O392" s="36" t="e">
        <f ca="1">SUMIFS(СВЦЭМ!$J$40:$J$783,СВЦЭМ!$A$40:$A$783,$A392,СВЦЭМ!$B$39:$B$789,O$367)+'СЕТ СН'!$F$16</f>
        <v>#VALUE!</v>
      </c>
      <c r="P392" s="36" t="e">
        <f ca="1">SUMIFS(СВЦЭМ!$J$40:$J$783,СВЦЭМ!$A$40:$A$783,$A392,СВЦЭМ!$B$39:$B$789,P$367)+'СЕТ СН'!$F$16</f>
        <v>#VALUE!</v>
      </c>
      <c r="Q392" s="36" t="e">
        <f ca="1">SUMIFS(СВЦЭМ!$J$40:$J$783,СВЦЭМ!$A$40:$A$783,$A392,СВЦЭМ!$B$39:$B$789,Q$367)+'СЕТ СН'!$F$16</f>
        <v>#VALUE!</v>
      </c>
      <c r="R392" s="36" t="e">
        <f ca="1">SUMIFS(СВЦЭМ!$J$40:$J$783,СВЦЭМ!$A$40:$A$783,$A392,СВЦЭМ!$B$39:$B$789,R$367)+'СЕТ СН'!$F$16</f>
        <v>#VALUE!</v>
      </c>
      <c r="S392" s="36" t="e">
        <f ca="1">SUMIFS(СВЦЭМ!$J$40:$J$783,СВЦЭМ!$A$40:$A$783,$A392,СВЦЭМ!$B$39:$B$789,S$367)+'СЕТ СН'!$F$16</f>
        <v>#VALUE!</v>
      </c>
      <c r="T392" s="36" t="e">
        <f ca="1">SUMIFS(СВЦЭМ!$J$40:$J$783,СВЦЭМ!$A$40:$A$783,$A392,СВЦЭМ!$B$39:$B$789,T$367)+'СЕТ СН'!$F$16</f>
        <v>#VALUE!</v>
      </c>
      <c r="U392" s="36" t="e">
        <f ca="1">SUMIFS(СВЦЭМ!$J$40:$J$783,СВЦЭМ!$A$40:$A$783,$A392,СВЦЭМ!$B$39:$B$789,U$367)+'СЕТ СН'!$F$16</f>
        <v>#VALUE!</v>
      </c>
      <c r="V392" s="36" t="e">
        <f ca="1">SUMIFS(СВЦЭМ!$J$40:$J$783,СВЦЭМ!$A$40:$A$783,$A392,СВЦЭМ!$B$39:$B$789,V$367)+'СЕТ СН'!$F$16</f>
        <v>#VALUE!</v>
      </c>
      <c r="W392" s="36" t="e">
        <f ca="1">SUMIFS(СВЦЭМ!$J$40:$J$783,СВЦЭМ!$A$40:$A$783,$A392,СВЦЭМ!$B$39:$B$789,W$367)+'СЕТ СН'!$F$16</f>
        <v>#VALUE!</v>
      </c>
      <c r="X392" s="36" t="e">
        <f ca="1">SUMIFS(СВЦЭМ!$J$40:$J$783,СВЦЭМ!$A$40:$A$783,$A392,СВЦЭМ!$B$39:$B$789,X$367)+'СЕТ СН'!$F$16</f>
        <v>#VALUE!</v>
      </c>
      <c r="Y392" s="36" t="e">
        <f ca="1">SUMIFS(СВЦЭМ!$J$40:$J$783,СВЦЭМ!$A$40:$A$783,$A392,СВЦЭМ!$B$39:$B$789,Y$367)+'СЕТ СН'!$F$16</f>
        <v>#VALUE!</v>
      </c>
    </row>
    <row r="393" spans="1:26" ht="15.75" hidden="1" x14ac:dyDescent="0.2">
      <c r="A393" s="35">
        <f t="shared" si="10"/>
        <v>45652</v>
      </c>
      <c r="B393" s="36" t="e">
        <f ca="1">SUMIFS(СВЦЭМ!$J$40:$J$783,СВЦЭМ!$A$40:$A$783,$A393,СВЦЭМ!$B$39:$B$789,B$367)+'СЕТ СН'!$F$16</f>
        <v>#VALUE!</v>
      </c>
      <c r="C393" s="36" t="e">
        <f ca="1">SUMIFS(СВЦЭМ!$J$40:$J$783,СВЦЭМ!$A$40:$A$783,$A393,СВЦЭМ!$B$39:$B$789,C$367)+'СЕТ СН'!$F$16</f>
        <v>#VALUE!</v>
      </c>
      <c r="D393" s="36" t="e">
        <f ca="1">SUMIFS(СВЦЭМ!$J$40:$J$783,СВЦЭМ!$A$40:$A$783,$A393,СВЦЭМ!$B$39:$B$789,D$367)+'СЕТ СН'!$F$16</f>
        <v>#VALUE!</v>
      </c>
      <c r="E393" s="36" t="e">
        <f ca="1">SUMIFS(СВЦЭМ!$J$40:$J$783,СВЦЭМ!$A$40:$A$783,$A393,СВЦЭМ!$B$39:$B$789,E$367)+'СЕТ СН'!$F$16</f>
        <v>#VALUE!</v>
      </c>
      <c r="F393" s="36" t="e">
        <f ca="1">SUMIFS(СВЦЭМ!$J$40:$J$783,СВЦЭМ!$A$40:$A$783,$A393,СВЦЭМ!$B$39:$B$789,F$367)+'СЕТ СН'!$F$16</f>
        <v>#VALUE!</v>
      </c>
      <c r="G393" s="36" t="e">
        <f ca="1">SUMIFS(СВЦЭМ!$J$40:$J$783,СВЦЭМ!$A$40:$A$783,$A393,СВЦЭМ!$B$39:$B$789,G$367)+'СЕТ СН'!$F$16</f>
        <v>#VALUE!</v>
      </c>
      <c r="H393" s="36" t="e">
        <f ca="1">SUMIFS(СВЦЭМ!$J$40:$J$783,СВЦЭМ!$A$40:$A$783,$A393,СВЦЭМ!$B$39:$B$789,H$367)+'СЕТ СН'!$F$16</f>
        <v>#VALUE!</v>
      </c>
      <c r="I393" s="36" t="e">
        <f ca="1">SUMIFS(СВЦЭМ!$J$40:$J$783,СВЦЭМ!$A$40:$A$783,$A393,СВЦЭМ!$B$39:$B$789,I$367)+'СЕТ СН'!$F$16</f>
        <v>#VALUE!</v>
      </c>
      <c r="J393" s="36" t="e">
        <f ca="1">SUMIFS(СВЦЭМ!$J$40:$J$783,СВЦЭМ!$A$40:$A$783,$A393,СВЦЭМ!$B$39:$B$789,J$367)+'СЕТ СН'!$F$16</f>
        <v>#VALUE!</v>
      </c>
      <c r="K393" s="36" t="e">
        <f ca="1">SUMIFS(СВЦЭМ!$J$40:$J$783,СВЦЭМ!$A$40:$A$783,$A393,СВЦЭМ!$B$39:$B$789,K$367)+'СЕТ СН'!$F$16</f>
        <v>#VALUE!</v>
      </c>
      <c r="L393" s="36" t="e">
        <f ca="1">SUMIFS(СВЦЭМ!$J$40:$J$783,СВЦЭМ!$A$40:$A$783,$A393,СВЦЭМ!$B$39:$B$789,L$367)+'СЕТ СН'!$F$16</f>
        <v>#VALUE!</v>
      </c>
      <c r="M393" s="36" t="e">
        <f ca="1">SUMIFS(СВЦЭМ!$J$40:$J$783,СВЦЭМ!$A$40:$A$783,$A393,СВЦЭМ!$B$39:$B$789,M$367)+'СЕТ СН'!$F$16</f>
        <v>#VALUE!</v>
      </c>
      <c r="N393" s="36" t="e">
        <f ca="1">SUMIFS(СВЦЭМ!$J$40:$J$783,СВЦЭМ!$A$40:$A$783,$A393,СВЦЭМ!$B$39:$B$789,N$367)+'СЕТ СН'!$F$16</f>
        <v>#VALUE!</v>
      </c>
      <c r="O393" s="36" t="e">
        <f ca="1">SUMIFS(СВЦЭМ!$J$40:$J$783,СВЦЭМ!$A$40:$A$783,$A393,СВЦЭМ!$B$39:$B$789,O$367)+'СЕТ СН'!$F$16</f>
        <v>#VALUE!</v>
      </c>
      <c r="P393" s="36" t="e">
        <f ca="1">SUMIFS(СВЦЭМ!$J$40:$J$783,СВЦЭМ!$A$40:$A$783,$A393,СВЦЭМ!$B$39:$B$789,P$367)+'СЕТ СН'!$F$16</f>
        <v>#VALUE!</v>
      </c>
      <c r="Q393" s="36" t="e">
        <f ca="1">SUMIFS(СВЦЭМ!$J$40:$J$783,СВЦЭМ!$A$40:$A$783,$A393,СВЦЭМ!$B$39:$B$789,Q$367)+'СЕТ СН'!$F$16</f>
        <v>#VALUE!</v>
      </c>
      <c r="R393" s="36" t="e">
        <f ca="1">SUMIFS(СВЦЭМ!$J$40:$J$783,СВЦЭМ!$A$40:$A$783,$A393,СВЦЭМ!$B$39:$B$789,R$367)+'СЕТ СН'!$F$16</f>
        <v>#VALUE!</v>
      </c>
      <c r="S393" s="36" t="e">
        <f ca="1">SUMIFS(СВЦЭМ!$J$40:$J$783,СВЦЭМ!$A$40:$A$783,$A393,СВЦЭМ!$B$39:$B$789,S$367)+'СЕТ СН'!$F$16</f>
        <v>#VALUE!</v>
      </c>
      <c r="T393" s="36" t="e">
        <f ca="1">SUMIFS(СВЦЭМ!$J$40:$J$783,СВЦЭМ!$A$40:$A$783,$A393,СВЦЭМ!$B$39:$B$789,T$367)+'СЕТ СН'!$F$16</f>
        <v>#VALUE!</v>
      </c>
      <c r="U393" s="36" t="e">
        <f ca="1">SUMIFS(СВЦЭМ!$J$40:$J$783,СВЦЭМ!$A$40:$A$783,$A393,СВЦЭМ!$B$39:$B$789,U$367)+'СЕТ СН'!$F$16</f>
        <v>#VALUE!</v>
      </c>
      <c r="V393" s="36" t="e">
        <f ca="1">SUMIFS(СВЦЭМ!$J$40:$J$783,СВЦЭМ!$A$40:$A$783,$A393,СВЦЭМ!$B$39:$B$789,V$367)+'СЕТ СН'!$F$16</f>
        <v>#VALUE!</v>
      </c>
      <c r="W393" s="36" t="e">
        <f ca="1">SUMIFS(СВЦЭМ!$J$40:$J$783,СВЦЭМ!$A$40:$A$783,$A393,СВЦЭМ!$B$39:$B$789,W$367)+'СЕТ СН'!$F$16</f>
        <v>#VALUE!</v>
      </c>
      <c r="X393" s="36" t="e">
        <f ca="1">SUMIFS(СВЦЭМ!$J$40:$J$783,СВЦЭМ!$A$40:$A$783,$A393,СВЦЭМ!$B$39:$B$789,X$367)+'СЕТ СН'!$F$16</f>
        <v>#VALUE!</v>
      </c>
      <c r="Y393" s="36" t="e">
        <f ca="1">SUMIFS(СВЦЭМ!$J$40:$J$783,СВЦЭМ!$A$40:$A$783,$A393,СВЦЭМ!$B$39:$B$789,Y$367)+'СЕТ СН'!$F$16</f>
        <v>#VALUE!</v>
      </c>
    </row>
    <row r="394" spans="1:26" ht="15.75" hidden="1" x14ac:dyDescent="0.2">
      <c r="A394" s="35">
        <f t="shared" si="10"/>
        <v>45653</v>
      </c>
      <c r="B394" s="36" t="e">
        <f ca="1">SUMIFS(СВЦЭМ!$J$40:$J$783,СВЦЭМ!$A$40:$A$783,$A394,СВЦЭМ!$B$39:$B$789,B$367)+'СЕТ СН'!$F$16</f>
        <v>#VALUE!</v>
      </c>
      <c r="C394" s="36" t="e">
        <f ca="1">SUMIFS(СВЦЭМ!$J$40:$J$783,СВЦЭМ!$A$40:$A$783,$A394,СВЦЭМ!$B$39:$B$789,C$367)+'СЕТ СН'!$F$16</f>
        <v>#VALUE!</v>
      </c>
      <c r="D394" s="36" t="e">
        <f ca="1">SUMIFS(СВЦЭМ!$J$40:$J$783,СВЦЭМ!$A$40:$A$783,$A394,СВЦЭМ!$B$39:$B$789,D$367)+'СЕТ СН'!$F$16</f>
        <v>#VALUE!</v>
      </c>
      <c r="E394" s="36" t="e">
        <f ca="1">SUMIFS(СВЦЭМ!$J$40:$J$783,СВЦЭМ!$A$40:$A$783,$A394,СВЦЭМ!$B$39:$B$789,E$367)+'СЕТ СН'!$F$16</f>
        <v>#VALUE!</v>
      </c>
      <c r="F394" s="36" t="e">
        <f ca="1">SUMIFS(СВЦЭМ!$J$40:$J$783,СВЦЭМ!$A$40:$A$783,$A394,СВЦЭМ!$B$39:$B$789,F$367)+'СЕТ СН'!$F$16</f>
        <v>#VALUE!</v>
      </c>
      <c r="G394" s="36" t="e">
        <f ca="1">SUMIFS(СВЦЭМ!$J$40:$J$783,СВЦЭМ!$A$40:$A$783,$A394,СВЦЭМ!$B$39:$B$789,G$367)+'СЕТ СН'!$F$16</f>
        <v>#VALUE!</v>
      </c>
      <c r="H394" s="36" t="e">
        <f ca="1">SUMIFS(СВЦЭМ!$J$40:$J$783,СВЦЭМ!$A$40:$A$783,$A394,СВЦЭМ!$B$39:$B$789,H$367)+'СЕТ СН'!$F$16</f>
        <v>#VALUE!</v>
      </c>
      <c r="I394" s="36" t="e">
        <f ca="1">SUMIFS(СВЦЭМ!$J$40:$J$783,СВЦЭМ!$A$40:$A$783,$A394,СВЦЭМ!$B$39:$B$789,I$367)+'СЕТ СН'!$F$16</f>
        <v>#VALUE!</v>
      </c>
      <c r="J394" s="36" t="e">
        <f ca="1">SUMIFS(СВЦЭМ!$J$40:$J$783,СВЦЭМ!$A$40:$A$783,$A394,СВЦЭМ!$B$39:$B$789,J$367)+'СЕТ СН'!$F$16</f>
        <v>#VALUE!</v>
      </c>
      <c r="K394" s="36" t="e">
        <f ca="1">SUMIFS(СВЦЭМ!$J$40:$J$783,СВЦЭМ!$A$40:$A$783,$A394,СВЦЭМ!$B$39:$B$789,K$367)+'СЕТ СН'!$F$16</f>
        <v>#VALUE!</v>
      </c>
      <c r="L394" s="36" t="e">
        <f ca="1">SUMIFS(СВЦЭМ!$J$40:$J$783,СВЦЭМ!$A$40:$A$783,$A394,СВЦЭМ!$B$39:$B$789,L$367)+'СЕТ СН'!$F$16</f>
        <v>#VALUE!</v>
      </c>
      <c r="M394" s="36" t="e">
        <f ca="1">SUMIFS(СВЦЭМ!$J$40:$J$783,СВЦЭМ!$A$40:$A$783,$A394,СВЦЭМ!$B$39:$B$789,M$367)+'СЕТ СН'!$F$16</f>
        <v>#VALUE!</v>
      </c>
      <c r="N394" s="36" t="e">
        <f ca="1">SUMIFS(СВЦЭМ!$J$40:$J$783,СВЦЭМ!$A$40:$A$783,$A394,СВЦЭМ!$B$39:$B$789,N$367)+'СЕТ СН'!$F$16</f>
        <v>#VALUE!</v>
      </c>
      <c r="O394" s="36" t="e">
        <f ca="1">SUMIFS(СВЦЭМ!$J$40:$J$783,СВЦЭМ!$A$40:$A$783,$A394,СВЦЭМ!$B$39:$B$789,O$367)+'СЕТ СН'!$F$16</f>
        <v>#VALUE!</v>
      </c>
      <c r="P394" s="36" t="e">
        <f ca="1">SUMIFS(СВЦЭМ!$J$40:$J$783,СВЦЭМ!$A$40:$A$783,$A394,СВЦЭМ!$B$39:$B$789,P$367)+'СЕТ СН'!$F$16</f>
        <v>#VALUE!</v>
      </c>
      <c r="Q394" s="36" t="e">
        <f ca="1">SUMIFS(СВЦЭМ!$J$40:$J$783,СВЦЭМ!$A$40:$A$783,$A394,СВЦЭМ!$B$39:$B$789,Q$367)+'СЕТ СН'!$F$16</f>
        <v>#VALUE!</v>
      </c>
      <c r="R394" s="36" t="e">
        <f ca="1">SUMIFS(СВЦЭМ!$J$40:$J$783,СВЦЭМ!$A$40:$A$783,$A394,СВЦЭМ!$B$39:$B$789,R$367)+'СЕТ СН'!$F$16</f>
        <v>#VALUE!</v>
      </c>
      <c r="S394" s="36" t="e">
        <f ca="1">SUMIFS(СВЦЭМ!$J$40:$J$783,СВЦЭМ!$A$40:$A$783,$A394,СВЦЭМ!$B$39:$B$789,S$367)+'СЕТ СН'!$F$16</f>
        <v>#VALUE!</v>
      </c>
      <c r="T394" s="36" t="e">
        <f ca="1">SUMIFS(СВЦЭМ!$J$40:$J$783,СВЦЭМ!$A$40:$A$783,$A394,СВЦЭМ!$B$39:$B$789,T$367)+'СЕТ СН'!$F$16</f>
        <v>#VALUE!</v>
      </c>
      <c r="U394" s="36" t="e">
        <f ca="1">SUMIFS(СВЦЭМ!$J$40:$J$783,СВЦЭМ!$A$40:$A$783,$A394,СВЦЭМ!$B$39:$B$789,U$367)+'СЕТ СН'!$F$16</f>
        <v>#VALUE!</v>
      </c>
      <c r="V394" s="36" t="e">
        <f ca="1">SUMIFS(СВЦЭМ!$J$40:$J$783,СВЦЭМ!$A$40:$A$783,$A394,СВЦЭМ!$B$39:$B$789,V$367)+'СЕТ СН'!$F$16</f>
        <v>#VALUE!</v>
      </c>
      <c r="W394" s="36" t="e">
        <f ca="1">SUMIFS(СВЦЭМ!$J$40:$J$783,СВЦЭМ!$A$40:$A$783,$A394,СВЦЭМ!$B$39:$B$789,W$367)+'СЕТ СН'!$F$16</f>
        <v>#VALUE!</v>
      </c>
      <c r="X394" s="36" t="e">
        <f ca="1">SUMIFS(СВЦЭМ!$J$40:$J$783,СВЦЭМ!$A$40:$A$783,$A394,СВЦЭМ!$B$39:$B$789,X$367)+'СЕТ СН'!$F$16</f>
        <v>#VALUE!</v>
      </c>
      <c r="Y394" s="36" t="e">
        <f ca="1">SUMIFS(СВЦЭМ!$J$40:$J$783,СВЦЭМ!$A$40:$A$783,$A394,СВЦЭМ!$B$39:$B$789,Y$367)+'СЕТ СН'!$F$16</f>
        <v>#VALUE!</v>
      </c>
    </row>
    <row r="395" spans="1:26" ht="15.75" hidden="1" x14ac:dyDescent="0.2">
      <c r="A395" s="35">
        <f t="shared" si="10"/>
        <v>45654</v>
      </c>
      <c r="B395" s="36" t="e">
        <f ca="1">SUMIFS(СВЦЭМ!$J$40:$J$783,СВЦЭМ!$A$40:$A$783,$A395,СВЦЭМ!$B$39:$B$789,B$367)+'СЕТ СН'!$F$16</f>
        <v>#VALUE!</v>
      </c>
      <c r="C395" s="36" t="e">
        <f ca="1">SUMIFS(СВЦЭМ!$J$40:$J$783,СВЦЭМ!$A$40:$A$783,$A395,СВЦЭМ!$B$39:$B$789,C$367)+'СЕТ СН'!$F$16</f>
        <v>#VALUE!</v>
      </c>
      <c r="D395" s="36" t="e">
        <f ca="1">SUMIFS(СВЦЭМ!$J$40:$J$783,СВЦЭМ!$A$40:$A$783,$A395,СВЦЭМ!$B$39:$B$789,D$367)+'СЕТ СН'!$F$16</f>
        <v>#VALUE!</v>
      </c>
      <c r="E395" s="36" t="e">
        <f ca="1">SUMIFS(СВЦЭМ!$J$40:$J$783,СВЦЭМ!$A$40:$A$783,$A395,СВЦЭМ!$B$39:$B$789,E$367)+'СЕТ СН'!$F$16</f>
        <v>#VALUE!</v>
      </c>
      <c r="F395" s="36" t="e">
        <f ca="1">SUMIFS(СВЦЭМ!$J$40:$J$783,СВЦЭМ!$A$40:$A$783,$A395,СВЦЭМ!$B$39:$B$789,F$367)+'СЕТ СН'!$F$16</f>
        <v>#VALUE!</v>
      </c>
      <c r="G395" s="36" t="e">
        <f ca="1">SUMIFS(СВЦЭМ!$J$40:$J$783,СВЦЭМ!$A$40:$A$783,$A395,СВЦЭМ!$B$39:$B$789,G$367)+'СЕТ СН'!$F$16</f>
        <v>#VALUE!</v>
      </c>
      <c r="H395" s="36" t="e">
        <f ca="1">SUMIFS(СВЦЭМ!$J$40:$J$783,СВЦЭМ!$A$40:$A$783,$A395,СВЦЭМ!$B$39:$B$789,H$367)+'СЕТ СН'!$F$16</f>
        <v>#VALUE!</v>
      </c>
      <c r="I395" s="36" t="e">
        <f ca="1">SUMIFS(СВЦЭМ!$J$40:$J$783,СВЦЭМ!$A$40:$A$783,$A395,СВЦЭМ!$B$39:$B$789,I$367)+'СЕТ СН'!$F$16</f>
        <v>#VALUE!</v>
      </c>
      <c r="J395" s="36" t="e">
        <f ca="1">SUMIFS(СВЦЭМ!$J$40:$J$783,СВЦЭМ!$A$40:$A$783,$A395,СВЦЭМ!$B$39:$B$789,J$367)+'СЕТ СН'!$F$16</f>
        <v>#VALUE!</v>
      </c>
      <c r="K395" s="36" t="e">
        <f ca="1">SUMIFS(СВЦЭМ!$J$40:$J$783,СВЦЭМ!$A$40:$A$783,$A395,СВЦЭМ!$B$39:$B$789,K$367)+'СЕТ СН'!$F$16</f>
        <v>#VALUE!</v>
      </c>
      <c r="L395" s="36" t="e">
        <f ca="1">SUMIFS(СВЦЭМ!$J$40:$J$783,СВЦЭМ!$A$40:$A$783,$A395,СВЦЭМ!$B$39:$B$789,L$367)+'СЕТ СН'!$F$16</f>
        <v>#VALUE!</v>
      </c>
      <c r="M395" s="36" t="e">
        <f ca="1">SUMIFS(СВЦЭМ!$J$40:$J$783,СВЦЭМ!$A$40:$A$783,$A395,СВЦЭМ!$B$39:$B$789,M$367)+'СЕТ СН'!$F$16</f>
        <v>#VALUE!</v>
      </c>
      <c r="N395" s="36" t="e">
        <f ca="1">SUMIFS(СВЦЭМ!$J$40:$J$783,СВЦЭМ!$A$40:$A$783,$A395,СВЦЭМ!$B$39:$B$789,N$367)+'СЕТ СН'!$F$16</f>
        <v>#VALUE!</v>
      </c>
      <c r="O395" s="36" t="e">
        <f ca="1">SUMIFS(СВЦЭМ!$J$40:$J$783,СВЦЭМ!$A$40:$A$783,$A395,СВЦЭМ!$B$39:$B$789,O$367)+'СЕТ СН'!$F$16</f>
        <v>#VALUE!</v>
      </c>
      <c r="P395" s="36" t="e">
        <f ca="1">SUMIFS(СВЦЭМ!$J$40:$J$783,СВЦЭМ!$A$40:$A$783,$A395,СВЦЭМ!$B$39:$B$789,P$367)+'СЕТ СН'!$F$16</f>
        <v>#VALUE!</v>
      </c>
      <c r="Q395" s="36" t="e">
        <f ca="1">SUMIFS(СВЦЭМ!$J$40:$J$783,СВЦЭМ!$A$40:$A$783,$A395,СВЦЭМ!$B$39:$B$789,Q$367)+'СЕТ СН'!$F$16</f>
        <v>#VALUE!</v>
      </c>
      <c r="R395" s="36" t="e">
        <f ca="1">SUMIFS(СВЦЭМ!$J$40:$J$783,СВЦЭМ!$A$40:$A$783,$A395,СВЦЭМ!$B$39:$B$789,R$367)+'СЕТ СН'!$F$16</f>
        <v>#VALUE!</v>
      </c>
      <c r="S395" s="36" t="e">
        <f ca="1">SUMIFS(СВЦЭМ!$J$40:$J$783,СВЦЭМ!$A$40:$A$783,$A395,СВЦЭМ!$B$39:$B$789,S$367)+'СЕТ СН'!$F$16</f>
        <v>#VALUE!</v>
      </c>
      <c r="T395" s="36" t="e">
        <f ca="1">SUMIFS(СВЦЭМ!$J$40:$J$783,СВЦЭМ!$A$40:$A$783,$A395,СВЦЭМ!$B$39:$B$789,T$367)+'СЕТ СН'!$F$16</f>
        <v>#VALUE!</v>
      </c>
      <c r="U395" s="36" t="e">
        <f ca="1">SUMIFS(СВЦЭМ!$J$40:$J$783,СВЦЭМ!$A$40:$A$783,$A395,СВЦЭМ!$B$39:$B$789,U$367)+'СЕТ СН'!$F$16</f>
        <v>#VALUE!</v>
      </c>
      <c r="V395" s="36" t="e">
        <f ca="1">SUMIFS(СВЦЭМ!$J$40:$J$783,СВЦЭМ!$A$40:$A$783,$A395,СВЦЭМ!$B$39:$B$789,V$367)+'СЕТ СН'!$F$16</f>
        <v>#VALUE!</v>
      </c>
      <c r="W395" s="36" t="e">
        <f ca="1">SUMIFS(СВЦЭМ!$J$40:$J$783,СВЦЭМ!$A$40:$A$783,$A395,СВЦЭМ!$B$39:$B$789,W$367)+'СЕТ СН'!$F$16</f>
        <v>#VALUE!</v>
      </c>
      <c r="X395" s="36" t="e">
        <f ca="1">SUMIFS(СВЦЭМ!$J$40:$J$783,СВЦЭМ!$A$40:$A$783,$A395,СВЦЭМ!$B$39:$B$789,X$367)+'СЕТ СН'!$F$16</f>
        <v>#VALUE!</v>
      </c>
      <c r="Y395" s="36" t="e">
        <f ca="1">SUMIFS(СВЦЭМ!$J$40:$J$783,СВЦЭМ!$A$40:$A$783,$A395,СВЦЭМ!$B$39:$B$789,Y$367)+'СЕТ СН'!$F$16</f>
        <v>#VALUE!</v>
      </c>
    </row>
    <row r="396" spans="1:26" ht="15.75" hidden="1" x14ac:dyDescent="0.2">
      <c r="A396" s="35">
        <f t="shared" si="10"/>
        <v>45655</v>
      </c>
      <c r="B396" s="36" t="e">
        <f ca="1">SUMIFS(СВЦЭМ!$J$40:$J$783,СВЦЭМ!$A$40:$A$783,$A396,СВЦЭМ!$B$39:$B$789,B$367)+'СЕТ СН'!$F$16</f>
        <v>#VALUE!</v>
      </c>
      <c r="C396" s="36" t="e">
        <f ca="1">SUMIFS(СВЦЭМ!$J$40:$J$783,СВЦЭМ!$A$40:$A$783,$A396,СВЦЭМ!$B$39:$B$789,C$367)+'СЕТ СН'!$F$16</f>
        <v>#VALUE!</v>
      </c>
      <c r="D396" s="36" t="e">
        <f ca="1">SUMIFS(СВЦЭМ!$J$40:$J$783,СВЦЭМ!$A$40:$A$783,$A396,СВЦЭМ!$B$39:$B$789,D$367)+'СЕТ СН'!$F$16</f>
        <v>#VALUE!</v>
      </c>
      <c r="E396" s="36" t="e">
        <f ca="1">SUMIFS(СВЦЭМ!$J$40:$J$783,СВЦЭМ!$A$40:$A$783,$A396,СВЦЭМ!$B$39:$B$789,E$367)+'СЕТ СН'!$F$16</f>
        <v>#VALUE!</v>
      </c>
      <c r="F396" s="36" t="e">
        <f ca="1">SUMIFS(СВЦЭМ!$J$40:$J$783,СВЦЭМ!$A$40:$A$783,$A396,СВЦЭМ!$B$39:$B$789,F$367)+'СЕТ СН'!$F$16</f>
        <v>#VALUE!</v>
      </c>
      <c r="G396" s="36" t="e">
        <f ca="1">SUMIFS(СВЦЭМ!$J$40:$J$783,СВЦЭМ!$A$40:$A$783,$A396,СВЦЭМ!$B$39:$B$789,G$367)+'СЕТ СН'!$F$16</f>
        <v>#VALUE!</v>
      </c>
      <c r="H396" s="36" t="e">
        <f ca="1">SUMIFS(СВЦЭМ!$J$40:$J$783,СВЦЭМ!$A$40:$A$783,$A396,СВЦЭМ!$B$39:$B$789,H$367)+'СЕТ СН'!$F$16</f>
        <v>#VALUE!</v>
      </c>
      <c r="I396" s="36" t="e">
        <f ca="1">SUMIFS(СВЦЭМ!$J$40:$J$783,СВЦЭМ!$A$40:$A$783,$A396,СВЦЭМ!$B$39:$B$789,I$367)+'СЕТ СН'!$F$16</f>
        <v>#VALUE!</v>
      </c>
      <c r="J396" s="36" t="e">
        <f ca="1">SUMIFS(СВЦЭМ!$J$40:$J$783,СВЦЭМ!$A$40:$A$783,$A396,СВЦЭМ!$B$39:$B$789,J$367)+'СЕТ СН'!$F$16</f>
        <v>#VALUE!</v>
      </c>
      <c r="K396" s="36" t="e">
        <f ca="1">SUMIFS(СВЦЭМ!$J$40:$J$783,СВЦЭМ!$A$40:$A$783,$A396,СВЦЭМ!$B$39:$B$789,K$367)+'СЕТ СН'!$F$16</f>
        <v>#VALUE!</v>
      </c>
      <c r="L396" s="36" t="e">
        <f ca="1">SUMIFS(СВЦЭМ!$J$40:$J$783,СВЦЭМ!$A$40:$A$783,$A396,СВЦЭМ!$B$39:$B$789,L$367)+'СЕТ СН'!$F$16</f>
        <v>#VALUE!</v>
      </c>
      <c r="M396" s="36" t="e">
        <f ca="1">SUMIFS(СВЦЭМ!$J$40:$J$783,СВЦЭМ!$A$40:$A$783,$A396,СВЦЭМ!$B$39:$B$789,M$367)+'СЕТ СН'!$F$16</f>
        <v>#VALUE!</v>
      </c>
      <c r="N396" s="36" t="e">
        <f ca="1">SUMIFS(СВЦЭМ!$J$40:$J$783,СВЦЭМ!$A$40:$A$783,$A396,СВЦЭМ!$B$39:$B$789,N$367)+'СЕТ СН'!$F$16</f>
        <v>#VALUE!</v>
      </c>
      <c r="O396" s="36" t="e">
        <f ca="1">SUMIFS(СВЦЭМ!$J$40:$J$783,СВЦЭМ!$A$40:$A$783,$A396,СВЦЭМ!$B$39:$B$789,O$367)+'СЕТ СН'!$F$16</f>
        <v>#VALUE!</v>
      </c>
      <c r="P396" s="36" t="e">
        <f ca="1">SUMIFS(СВЦЭМ!$J$40:$J$783,СВЦЭМ!$A$40:$A$783,$A396,СВЦЭМ!$B$39:$B$789,P$367)+'СЕТ СН'!$F$16</f>
        <v>#VALUE!</v>
      </c>
      <c r="Q396" s="36" t="e">
        <f ca="1">SUMIFS(СВЦЭМ!$J$40:$J$783,СВЦЭМ!$A$40:$A$783,$A396,СВЦЭМ!$B$39:$B$789,Q$367)+'СЕТ СН'!$F$16</f>
        <v>#VALUE!</v>
      </c>
      <c r="R396" s="36" t="e">
        <f ca="1">SUMIFS(СВЦЭМ!$J$40:$J$783,СВЦЭМ!$A$40:$A$783,$A396,СВЦЭМ!$B$39:$B$789,R$367)+'СЕТ СН'!$F$16</f>
        <v>#VALUE!</v>
      </c>
      <c r="S396" s="36" t="e">
        <f ca="1">SUMIFS(СВЦЭМ!$J$40:$J$783,СВЦЭМ!$A$40:$A$783,$A396,СВЦЭМ!$B$39:$B$789,S$367)+'СЕТ СН'!$F$16</f>
        <v>#VALUE!</v>
      </c>
      <c r="T396" s="36" t="e">
        <f ca="1">SUMIFS(СВЦЭМ!$J$40:$J$783,СВЦЭМ!$A$40:$A$783,$A396,СВЦЭМ!$B$39:$B$789,T$367)+'СЕТ СН'!$F$16</f>
        <v>#VALUE!</v>
      </c>
      <c r="U396" s="36" t="e">
        <f ca="1">SUMIFS(СВЦЭМ!$J$40:$J$783,СВЦЭМ!$A$40:$A$783,$A396,СВЦЭМ!$B$39:$B$789,U$367)+'СЕТ СН'!$F$16</f>
        <v>#VALUE!</v>
      </c>
      <c r="V396" s="36" t="e">
        <f ca="1">SUMIFS(СВЦЭМ!$J$40:$J$783,СВЦЭМ!$A$40:$A$783,$A396,СВЦЭМ!$B$39:$B$789,V$367)+'СЕТ СН'!$F$16</f>
        <v>#VALUE!</v>
      </c>
      <c r="W396" s="36" t="e">
        <f ca="1">SUMIFS(СВЦЭМ!$J$40:$J$783,СВЦЭМ!$A$40:$A$783,$A396,СВЦЭМ!$B$39:$B$789,W$367)+'СЕТ СН'!$F$16</f>
        <v>#VALUE!</v>
      </c>
      <c r="X396" s="36" t="e">
        <f ca="1">SUMIFS(СВЦЭМ!$J$40:$J$783,СВЦЭМ!$A$40:$A$783,$A396,СВЦЭМ!$B$39:$B$789,X$367)+'СЕТ СН'!$F$16</f>
        <v>#VALUE!</v>
      </c>
      <c r="Y396" s="36" t="e">
        <f ca="1">SUMIFS(СВЦЭМ!$J$40:$J$783,СВЦЭМ!$A$40:$A$783,$A396,СВЦЭМ!$B$39:$B$789,Y$367)+'СЕТ СН'!$F$16</f>
        <v>#VALUE!</v>
      </c>
    </row>
    <row r="397" spans="1:26" ht="15.75" hidden="1" x14ac:dyDescent="0.2">
      <c r="A397" s="35">
        <f t="shared" si="10"/>
        <v>45656</v>
      </c>
      <c r="B397" s="36" t="e">
        <f ca="1">SUMIFS(СВЦЭМ!$J$40:$J$783,СВЦЭМ!$A$40:$A$783,$A397,СВЦЭМ!$B$39:$B$789,B$367)+'СЕТ СН'!$F$16</f>
        <v>#VALUE!</v>
      </c>
      <c r="C397" s="36" t="e">
        <f ca="1">SUMIFS(СВЦЭМ!$J$40:$J$783,СВЦЭМ!$A$40:$A$783,$A397,СВЦЭМ!$B$39:$B$789,C$367)+'СЕТ СН'!$F$16</f>
        <v>#VALUE!</v>
      </c>
      <c r="D397" s="36" t="e">
        <f ca="1">SUMIFS(СВЦЭМ!$J$40:$J$783,СВЦЭМ!$A$40:$A$783,$A397,СВЦЭМ!$B$39:$B$789,D$367)+'СЕТ СН'!$F$16</f>
        <v>#VALUE!</v>
      </c>
      <c r="E397" s="36" t="e">
        <f ca="1">SUMIFS(СВЦЭМ!$J$40:$J$783,СВЦЭМ!$A$40:$A$783,$A397,СВЦЭМ!$B$39:$B$789,E$367)+'СЕТ СН'!$F$16</f>
        <v>#VALUE!</v>
      </c>
      <c r="F397" s="36" t="e">
        <f ca="1">SUMIFS(СВЦЭМ!$J$40:$J$783,СВЦЭМ!$A$40:$A$783,$A397,СВЦЭМ!$B$39:$B$789,F$367)+'СЕТ СН'!$F$16</f>
        <v>#VALUE!</v>
      </c>
      <c r="G397" s="36" t="e">
        <f ca="1">SUMIFS(СВЦЭМ!$J$40:$J$783,СВЦЭМ!$A$40:$A$783,$A397,СВЦЭМ!$B$39:$B$789,G$367)+'СЕТ СН'!$F$16</f>
        <v>#VALUE!</v>
      </c>
      <c r="H397" s="36" t="e">
        <f ca="1">SUMIFS(СВЦЭМ!$J$40:$J$783,СВЦЭМ!$A$40:$A$783,$A397,СВЦЭМ!$B$39:$B$789,H$367)+'СЕТ СН'!$F$16</f>
        <v>#VALUE!</v>
      </c>
      <c r="I397" s="36" t="e">
        <f ca="1">SUMIFS(СВЦЭМ!$J$40:$J$783,СВЦЭМ!$A$40:$A$783,$A397,СВЦЭМ!$B$39:$B$789,I$367)+'СЕТ СН'!$F$16</f>
        <v>#VALUE!</v>
      </c>
      <c r="J397" s="36" t="e">
        <f ca="1">SUMIFS(СВЦЭМ!$J$40:$J$783,СВЦЭМ!$A$40:$A$783,$A397,СВЦЭМ!$B$39:$B$789,J$367)+'СЕТ СН'!$F$16</f>
        <v>#VALUE!</v>
      </c>
      <c r="K397" s="36" t="e">
        <f ca="1">SUMIFS(СВЦЭМ!$J$40:$J$783,СВЦЭМ!$A$40:$A$783,$A397,СВЦЭМ!$B$39:$B$789,K$367)+'СЕТ СН'!$F$16</f>
        <v>#VALUE!</v>
      </c>
      <c r="L397" s="36" t="e">
        <f ca="1">SUMIFS(СВЦЭМ!$J$40:$J$783,СВЦЭМ!$A$40:$A$783,$A397,СВЦЭМ!$B$39:$B$789,L$367)+'СЕТ СН'!$F$16</f>
        <v>#VALUE!</v>
      </c>
      <c r="M397" s="36" t="e">
        <f ca="1">SUMIFS(СВЦЭМ!$J$40:$J$783,СВЦЭМ!$A$40:$A$783,$A397,СВЦЭМ!$B$39:$B$789,M$367)+'СЕТ СН'!$F$16</f>
        <v>#VALUE!</v>
      </c>
      <c r="N397" s="36" t="e">
        <f ca="1">SUMIFS(СВЦЭМ!$J$40:$J$783,СВЦЭМ!$A$40:$A$783,$A397,СВЦЭМ!$B$39:$B$789,N$367)+'СЕТ СН'!$F$16</f>
        <v>#VALUE!</v>
      </c>
      <c r="O397" s="36" t="e">
        <f ca="1">SUMIFS(СВЦЭМ!$J$40:$J$783,СВЦЭМ!$A$40:$A$783,$A397,СВЦЭМ!$B$39:$B$789,O$367)+'СЕТ СН'!$F$16</f>
        <v>#VALUE!</v>
      </c>
      <c r="P397" s="36" t="e">
        <f ca="1">SUMIFS(СВЦЭМ!$J$40:$J$783,СВЦЭМ!$A$40:$A$783,$A397,СВЦЭМ!$B$39:$B$789,P$367)+'СЕТ СН'!$F$16</f>
        <v>#VALUE!</v>
      </c>
      <c r="Q397" s="36" t="e">
        <f ca="1">SUMIFS(СВЦЭМ!$J$40:$J$783,СВЦЭМ!$A$40:$A$783,$A397,СВЦЭМ!$B$39:$B$789,Q$367)+'СЕТ СН'!$F$16</f>
        <v>#VALUE!</v>
      </c>
      <c r="R397" s="36" t="e">
        <f ca="1">SUMIFS(СВЦЭМ!$J$40:$J$783,СВЦЭМ!$A$40:$A$783,$A397,СВЦЭМ!$B$39:$B$789,R$367)+'СЕТ СН'!$F$16</f>
        <v>#VALUE!</v>
      </c>
      <c r="S397" s="36" t="e">
        <f ca="1">SUMIFS(СВЦЭМ!$J$40:$J$783,СВЦЭМ!$A$40:$A$783,$A397,СВЦЭМ!$B$39:$B$789,S$367)+'СЕТ СН'!$F$16</f>
        <v>#VALUE!</v>
      </c>
      <c r="T397" s="36" t="e">
        <f ca="1">SUMIFS(СВЦЭМ!$J$40:$J$783,СВЦЭМ!$A$40:$A$783,$A397,СВЦЭМ!$B$39:$B$789,T$367)+'СЕТ СН'!$F$16</f>
        <v>#VALUE!</v>
      </c>
      <c r="U397" s="36" t="e">
        <f ca="1">SUMIFS(СВЦЭМ!$J$40:$J$783,СВЦЭМ!$A$40:$A$783,$A397,СВЦЭМ!$B$39:$B$789,U$367)+'СЕТ СН'!$F$16</f>
        <v>#VALUE!</v>
      </c>
      <c r="V397" s="36" t="e">
        <f ca="1">SUMIFS(СВЦЭМ!$J$40:$J$783,СВЦЭМ!$A$40:$A$783,$A397,СВЦЭМ!$B$39:$B$789,V$367)+'СЕТ СН'!$F$16</f>
        <v>#VALUE!</v>
      </c>
      <c r="W397" s="36" t="e">
        <f ca="1">SUMIFS(СВЦЭМ!$J$40:$J$783,СВЦЭМ!$A$40:$A$783,$A397,СВЦЭМ!$B$39:$B$789,W$367)+'СЕТ СН'!$F$16</f>
        <v>#VALUE!</v>
      </c>
      <c r="X397" s="36" t="e">
        <f ca="1">SUMIFS(СВЦЭМ!$J$40:$J$783,СВЦЭМ!$A$40:$A$783,$A397,СВЦЭМ!$B$39:$B$789,X$367)+'СЕТ СН'!$F$16</f>
        <v>#VALUE!</v>
      </c>
      <c r="Y397" s="36" t="e">
        <f ca="1">SUMIFS(СВЦЭМ!$J$40:$J$783,СВЦЭМ!$A$40:$A$783,$A397,СВЦЭМ!$B$39:$B$789,Y$367)+'СЕТ СН'!$F$16</f>
        <v>#VALUE!</v>
      </c>
    </row>
    <row r="398" spans="1:26" ht="15.75" hidden="1" x14ac:dyDescent="0.2">
      <c r="A398" s="35">
        <f t="shared" si="10"/>
        <v>45657</v>
      </c>
      <c r="B398" s="36" t="e">
        <f ca="1">SUMIFS(СВЦЭМ!$J$40:$J$783,СВЦЭМ!$A$40:$A$783,$A398,СВЦЭМ!$B$39:$B$789,B$367)+'СЕТ СН'!$F$16</f>
        <v>#VALUE!</v>
      </c>
      <c r="C398" s="36" t="e">
        <f ca="1">SUMIFS(СВЦЭМ!$J$40:$J$783,СВЦЭМ!$A$40:$A$783,$A398,СВЦЭМ!$B$39:$B$789,C$367)+'СЕТ СН'!$F$16</f>
        <v>#VALUE!</v>
      </c>
      <c r="D398" s="36" t="e">
        <f ca="1">SUMIFS(СВЦЭМ!$J$40:$J$783,СВЦЭМ!$A$40:$A$783,$A398,СВЦЭМ!$B$39:$B$789,D$367)+'СЕТ СН'!$F$16</f>
        <v>#VALUE!</v>
      </c>
      <c r="E398" s="36" t="e">
        <f ca="1">SUMIFS(СВЦЭМ!$J$40:$J$783,СВЦЭМ!$A$40:$A$783,$A398,СВЦЭМ!$B$39:$B$789,E$367)+'СЕТ СН'!$F$16</f>
        <v>#VALUE!</v>
      </c>
      <c r="F398" s="36" t="e">
        <f ca="1">SUMIFS(СВЦЭМ!$J$40:$J$783,СВЦЭМ!$A$40:$A$783,$A398,СВЦЭМ!$B$39:$B$789,F$367)+'СЕТ СН'!$F$16</f>
        <v>#VALUE!</v>
      </c>
      <c r="G398" s="36" t="e">
        <f ca="1">SUMIFS(СВЦЭМ!$J$40:$J$783,СВЦЭМ!$A$40:$A$783,$A398,СВЦЭМ!$B$39:$B$789,G$367)+'СЕТ СН'!$F$16</f>
        <v>#VALUE!</v>
      </c>
      <c r="H398" s="36" t="e">
        <f ca="1">SUMIFS(СВЦЭМ!$J$40:$J$783,СВЦЭМ!$A$40:$A$783,$A398,СВЦЭМ!$B$39:$B$789,H$367)+'СЕТ СН'!$F$16</f>
        <v>#VALUE!</v>
      </c>
      <c r="I398" s="36" t="e">
        <f ca="1">SUMIFS(СВЦЭМ!$J$40:$J$783,СВЦЭМ!$A$40:$A$783,$A398,СВЦЭМ!$B$39:$B$789,I$367)+'СЕТ СН'!$F$16</f>
        <v>#VALUE!</v>
      </c>
      <c r="J398" s="36" t="e">
        <f ca="1">SUMIFS(СВЦЭМ!$J$40:$J$783,СВЦЭМ!$A$40:$A$783,$A398,СВЦЭМ!$B$39:$B$789,J$367)+'СЕТ СН'!$F$16</f>
        <v>#VALUE!</v>
      </c>
      <c r="K398" s="36" t="e">
        <f ca="1">SUMIFS(СВЦЭМ!$J$40:$J$783,СВЦЭМ!$A$40:$A$783,$A398,СВЦЭМ!$B$39:$B$789,K$367)+'СЕТ СН'!$F$16</f>
        <v>#VALUE!</v>
      </c>
      <c r="L398" s="36" t="e">
        <f ca="1">SUMIFS(СВЦЭМ!$J$40:$J$783,СВЦЭМ!$A$40:$A$783,$A398,СВЦЭМ!$B$39:$B$789,L$367)+'СЕТ СН'!$F$16</f>
        <v>#VALUE!</v>
      </c>
      <c r="M398" s="36" t="e">
        <f ca="1">SUMIFS(СВЦЭМ!$J$40:$J$783,СВЦЭМ!$A$40:$A$783,$A398,СВЦЭМ!$B$39:$B$789,M$367)+'СЕТ СН'!$F$16</f>
        <v>#VALUE!</v>
      </c>
      <c r="N398" s="36" t="e">
        <f ca="1">SUMIFS(СВЦЭМ!$J$40:$J$783,СВЦЭМ!$A$40:$A$783,$A398,СВЦЭМ!$B$39:$B$789,N$367)+'СЕТ СН'!$F$16</f>
        <v>#VALUE!</v>
      </c>
      <c r="O398" s="36" t="e">
        <f ca="1">SUMIFS(СВЦЭМ!$J$40:$J$783,СВЦЭМ!$A$40:$A$783,$A398,СВЦЭМ!$B$39:$B$789,O$367)+'СЕТ СН'!$F$16</f>
        <v>#VALUE!</v>
      </c>
      <c r="P398" s="36" t="e">
        <f ca="1">SUMIFS(СВЦЭМ!$J$40:$J$783,СВЦЭМ!$A$40:$A$783,$A398,СВЦЭМ!$B$39:$B$789,P$367)+'СЕТ СН'!$F$16</f>
        <v>#VALUE!</v>
      </c>
      <c r="Q398" s="36" t="e">
        <f ca="1">SUMIFS(СВЦЭМ!$J$40:$J$783,СВЦЭМ!$A$40:$A$783,$A398,СВЦЭМ!$B$39:$B$789,Q$367)+'СЕТ СН'!$F$16</f>
        <v>#VALUE!</v>
      </c>
      <c r="R398" s="36" t="e">
        <f ca="1">SUMIFS(СВЦЭМ!$J$40:$J$783,СВЦЭМ!$A$40:$A$783,$A398,СВЦЭМ!$B$39:$B$789,R$367)+'СЕТ СН'!$F$16</f>
        <v>#VALUE!</v>
      </c>
      <c r="S398" s="36" t="e">
        <f ca="1">SUMIFS(СВЦЭМ!$J$40:$J$783,СВЦЭМ!$A$40:$A$783,$A398,СВЦЭМ!$B$39:$B$789,S$367)+'СЕТ СН'!$F$16</f>
        <v>#VALUE!</v>
      </c>
      <c r="T398" s="36" t="e">
        <f ca="1">SUMIFS(СВЦЭМ!$J$40:$J$783,СВЦЭМ!$A$40:$A$783,$A398,СВЦЭМ!$B$39:$B$789,T$367)+'СЕТ СН'!$F$16</f>
        <v>#VALUE!</v>
      </c>
      <c r="U398" s="36" t="e">
        <f ca="1">SUMIFS(СВЦЭМ!$J$40:$J$783,СВЦЭМ!$A$40:$A$783,$A398,СВЦЭМ!$B$39:$B$789,U$367)+'СЕТ СН'!$F$16</f>
        <v>#VALUE!</v>
      </c>
      <c r="V398" s="36" t="e">
        <f ca="1">SUMIFS(СВЦЭМ!$J$40:$J$783,СВЦЭМ!$A$40:$A$783,$A398,СВЦЭМ!$B$39:$B$789,V$367)+'СЕТ СН'!$F$16</f>
        <v>#VALUE!</v>
      </c>
      <c r="W398" s="36" t="e">
        <f ca="1">SUMIFS(СВЦЭМ!$J$40:$J$783,СВЦЭМ!$A$40:$A$783,$A398,СВЦЭМ!$B$39:$B$789,W$367)+'СЕТ СН'!$F$16</f>
        <v>#VALUE!</v>
      </c>
      <c r="X398" s="36" t="e">
        <f ca="1">SUMIFS(СВЦЭМ!$J$40:$J$783,СВЦЭМ!$A$40:$A$783,$A398,СВЦЭМ!$B$39:$B$789,X$367)+'СЕТ СН'!$F$16</f>
        <v>#VALUE!</v>
      </c>
      <c r="Y398" s="36" t="e">
        <f ca="1">SUMIFS(СВЦЭМ!$J$40:$J$783,СВЦЭМ!$A$40:$A$783,$A398,СВЦЭМ!$B$39:$B$789,Y$367)+'СЕТ СН'!$F$16</f>
        <v>#VALUE!</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28" t="s">
        <v>7</v>
      </c>
      <c r="B400" s="131" t="s">
        <v>120</v>
      </c>
      <c r="C400" s="132"/>
      <c r="D400" s="132"/>
      <c r="E400" s="132"/>
      <c r="F400" s="132"/>
      <c r="G400" s="132"/>
      <c r="H400" s="132"/>
      <c r="I400" s="132"/>
      <c r="J400" s="132"/>
      <c r="K400" s="132"/>
      <c r="L400" s="132"/>
      <c r="M400" s="132"/>
      <c r="N400" s="132"/>
      <c r="O400" s="132"/>
      <c r="P400" s="132"/>
      <c r="Q400" s="132"/>
      <c r="R400" s="132"/>
      <c r="S400" s="132"/>
      <c r="T400" s="132"/>
      <c r="U400" s="132"/>
      <c r="V400" s="132"/>
      <c r="W400" s="132"/>
      <c r="X400" s="132"/>
      <c r="Y400" s="133"/>
    </row>
    <row r="401" spans="1:27" ht="12.75" hidden="1" customHeight="1" x14ac:dyDescent="0.2">
      <c r="A401" s="129"/>
      <c r="B401" s="134"/>
      <c r="C401" s="135"/>
      <c r="D401" s="135"/>
      <c r="E401" s="135"/>
      <c r="F401" s="135"/>
      <c r="G401" s="135"/>
      <c r="H401" s="135"/>
      <c r="I401" s="135"/>
      <c r="J401" s="135"/>
      <c r="K401" s="135"/>
      <c r="L401" s="135"/>
      <c r="M401" s="135"/>
      <c r="N401" s="135"/>
      <c r="O401" s="135"/>
      <c r="P401" s="135"/>
      <c r="Q401" s="135"/>
      <c r="R401" s="135"/>
      <c r="S401" s="135"/>
      <c r="T401" s="135"/>
      <c r="U401" s="135"/>
      <c r="V401" s="135"/>
      <c r="W401" s="135"/>
      <c r="X401" s="135"/>
      <c r="Y401" s="136"/>
    </row>
    <row r="402" spans="1:27" s="46" customFormat="1" ht="12.75" hidden="1" customHeight="1" x14ac:dyDescent="0.2">
      <c r="A402" s="130"/>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01.12.2024</v>
      </c>
      <c r="B403" s="36" t="e">
        <f ca="1">SUMIFS(СВЦЭМ!$K$40:$K$783,СВЦЭМ!$A$40:$A$783,$A403,СВЦЭМ!$B$39:$B$789,B$402)+'СЕТ СН'!$F$16</f>
        <v>#VALUE!</v>
      </c>
      <c r="C403" s="36" t="e">
        <f ca="1">SUMIFS(СВЦЭМ!$K$40:$K$783,СВЦЭМ!$A$40:$A$783,$A403,СВЦЭМ!$B$39:$B$789,C$402)+'СЕТ СН'!$F$16</f>
        <v>#VALUE!</v>
      </c>
      <c r="D403" s="36" t="e">
        <f ca="1">SUMIFS(СВЦЭМ!$K$40:$K$783,СВЦЭМ!$A$40:$A$783,$A403,СВЦЭМ!$B$39:$B$789,D$402)+'СЕТ СН'!$F$16</f>
        <v>#VALUE!</v>
      </c>
      <c r="E403" s="36" t="e">
        <f ca="1">SUMIFS(СВЦЭМ!$K$40:$K$783,СВЦЭМ!$A$40:$A$783,$A403,СВЦЭМ!$B$39:$B$789,E$402)+'СЕТ СН'!$F$16</f>
        <v>#VALUE!</v>
      </c>
      <c r="F403" s="36" t="e">
        <f ca="1">SUMIFS(СВЦЭМ!$K$40:$K$783,СВЦЭМ!$A$40:$A$783,$A403,СВЦЭМ!$B$39:$B$789,F$402)+'СЕТ СН'!$F$16</f>
        <v>#VALUE!</v>
      </c>
      <c r="G403" s="36" t="e">
        <f ca="1">SUMIFS(СВЦЭМ!$K$40:$K$783,СВЦЭМ!$A$40:$A$783,$A403,СВЦЭМ!$B$39:$B$789,G$402)+'СЕТ СН'!$F$16</f>
        <v>#VALUE!</v>
      </c>
      <c r="H403" s="36" t="e">
        <f ca="1">SUMIFS(СВЦЭМ!$K$40:$K$783,СВЦЭМ!$A$40:$A$783,$A403,СВЦЭМ!$B$39:$B$789,H$402)+'СЕТ СН'!$F$16</f>
        <v>#VALUE!</v>
      </c>
      <c r="I403" s="36" t="e">
        <f ca="1">SUMIFS(СВЦЭМ!$K$40:$K$783,СВЦЭМ!$A$40:$A$783,$A403,СВЦЭМ!$B$39:$B$789,I$402)+'СЕТ СН'!$F$16</f>
        <v>#VALUE!</v>
      </c>
      <c r="J403" s="36" t="e">
        <f ca="1">SUMIFS(СВЦЭМ!$K$40:$K$783,СВЦЭМ!$A$40:$A$783,$A403,СВЦЭМ!$B$39:$B$789,J$402)+'СЕТ СН'!$F$16</f>
        <v>#VALUE!</v>
      </c>
      <c r="K403" s="36" t="e">
        <f ca="1">SUMIFS(СВЦЭМ!$K$40:$K$783,СВЦЭМ!$A$40:$A$783,$A403,СВЦЭМ!$B$39:$B$789,K$402)+'СЕТ СН'!$F$16</f>
        <v>#VALUE!</v>
      </c>
      <c r="L403" s="36" t="e">
        <f ca="1">SUMIFS(СВЦЭМ!$K$40:$K$783,СВЦЭМ!$A$40:$A$783,$A403,СВЦЭМ!$B$39:$B$789,L$402)+'СЕТ СН'!$F$16</f>
        <v>#VALUE!</v>
      </c>
      <c r="M403" s="36" t="e">
        <f ca="1">SUMIFS(СВЦЭМ!$K$40:$K$783,СВЦЭМ!$A$40:$A$783,$A403,СВЦЭМ!$B$39:$B$789,M$402)+'СЕТ СН'!$F$16</f>
        <v>#VALUE!</v>
      </c>
      <c r="N403" s="36" t="e">
        <f ca="1">SUMIFS(СВЦЭМ!$K$40:$K$783,СВЦЭМ!$A$40:$A$783,$A403,СВЦЭМ!$B$39:$B$789,N$402)+'СЕТ СН'!$F$16</f>
        <v>#VALUE!</v>
      </c>
      <c r="O403" s="36" t="e">
        <f ca="1">SUMIFS(СВЦЭМ!$K$40:$K$783,СВЦЭМ!$A$40:$A$783,$A403,СВЦЭМ!$B$39:$B$789,O$402)+'СЕТ СН'!$F$16</f>
        <v>#VALUE!</v>
      </c>
      <c r="P403" s="36" t="e">
        <f ca="1">SUMIFS(СВЦЭМ!$K$40:$K$783,СВЦЭМ!$A$40:$A$783,$A403,СВЦЭМ!$B$39:$B$789,P$402)+'СЕТ СН'!$F$16</f>
        <v>#VALUE!</v>
      </c>
      <c r="Q403" s="36" t="e">
        <f ca="1">SUMIFS(СВЦЭМ!$K$40:$K$783,СВЦЭМ!$A$40:$A$783,$A403,СВЦЭМ!$B$39:$B$789,Q$402)+'СЕТ СН'!$F$16</f>
        <v>#VALUE!</v>
      </c>
      <c r="R403" s="36" t="e">
        <f ca="1">SUMIFS(СВЦЭМ!$K$40:$K$783,СВЦЭМ!$A$40:$A$783,$A403,СВЦЭМ!$B$39:$B$789,R$402)+'СЕТ СН'!$F$16</f>
        <v>#VALUE!</v>
      </c>
      <c r="S403" s="36" t="e">
        <f ca="1">SUMIFS(СВЦЭМ!$K$40:$K$783,СВЦЭМ!$A$40:$A$783,$A403,СВЦЭМ!$B$39:$B$789,S$402)+'СЕТ СН'!$F$16</f>
        <v>#VALUE!</v>
      </c>
      <c r="T403" s="36" t="e">
        <f ca="1">SUMIFS(СВЦЭМ!$K$40:$K$783,СВЦЭМ!$A$40:$A$783,$A403,СВЦЭМ!$B$39:$B$789,T$402)+'СЕТ СН'!$F$16</f>
        <v>#VALUE!</v>
      </c>
      <c r="U403" s="36" t="e">
        <f ca="1">SUMIFS(СВЦЭМ!$K$40:$K$783,СВЦЭМ!$A$40:$A$783,$A403,СВЦЭМ!$B$39:$B$789,U$402)+'СЕТ СН'!$F$16</f>
        <v>#VALUE!</v>
      </c>
      <c r="V403" s="36" t="e">
        <f ca="1">SUMIFS(СВЦЭМ!$K$40:$K$783,СВЦЭМ!$A$40:$A$783,$A403,СВЦЭМ!$B$39:$B$789,V$402)+'СЕТ СН'!$F$16</f>
        <v>#VALUE!</v>
      </c>
      <c r="W403" s="36" t="e">
        <f ca="1">SUMIFS(СВЦЭМ!$K$40:$K$783,СВЦЭМ!$A$40:$A$783,$A403,СВЦЭМ!$B$39:$B$789,W$402)+'СЕТ СН'!$F$16</f>
        <v>#VALUE!</v>
      </c>
      <c r="X403" s="36" t="e">
        <f ca="1">SUMIFS(СВЦЭМ!$K$40:$K$783,СВЦЭМ!$A$40:$A$783,$A403,СВЦЭМ!$B$39:$B$789,X$402)+'СЕТ СН'!$F$16</f>
        <v>#VALUE!</v>
      </c>
      <c r="Y403" s="36" t="e">
        <f ca="1">SUMIFS(СВЦЭМ!$K$40:$K$783,СВЦЭМ!$A$40:$A$783,$A403,СВЦЭМ!$B$39:$B$789,Y$402)+'СЕТ СН'!$F$16</f>
        <v>#VALUE!</v>
      </c>
      <c r="AA403" s="45"/>
    </row>
    <row r="404" spans="1:27" ht="15.75" hidden="1" x14ac:dyDescent="0.2">
      <c r="A404" s="35">
        <f>A403+1</f>
        <v>45628</v>
      </c>
      <c r="B404" s="36" t="e">
        <f ca="1">SUMIFS(СВЦЭМ!$K$40:$K$783,СВЦЭМ!$A$40:$A$783,$A404,СВЦЭМ!$B$39:$B$789,B$402)+'СЕТ СН'!$F$16</f>
        <v>#VALUE!</v>
      </c>
      <c r="C404" s="36" t="e">
        <f ca="1">SUMIFS(СВЦЭМ!$K$40:$K$783,СВЦЭМ!$A$40:$A$783,$A404,СВЦЭМ!$B$39:$B$789,C$402)+'СЕТ СН'!$F$16</f>
        <v>#VALUE!</v>
      </c>
      <c r="D404" s="36" t="e">
        <f ca="1">SUMIFS(СВЦЭМ!$K$40:$K$783,СВЦЭМ!$A$40:$A$783,$A404,СВЦЭМ!$B$39:$B$789,D$402)+'СЕТ СН'!$F$16</f>
        <v>#VALUE!</v>
      </c>
      <c r="E404" s="36" t="e">
        <f ca="1">SUMIFS(СВЦЭМ!$K$40:$K$783,СВЦЭМ!$A$40:$A$783,$A404,СВЦЭМ!$B$39:$B$789,E$402)+'СЕТ СН'!$F$16</f>
        <v>#VALUE!</v>
      </c>
      <c r="F404" s="36" t="e">
        <f ca="1">SUMIFS(СВЦЭМ!$K$40:$K$783,СВЦЭМ!$A$40:$A$783,$A404,СВЦЭМ!$B$39:$B$789,F$402)+'СЕТ СН'!$F$16</f>
        <v>#VALUE!</v>
      </c>
      <c r="G404" s="36" t="e">
        <f ca="1">SUMIFS(СВЦЭМ!$K$40:$K$783,СВЦЭМ!$A$40:$A$783,$A404,СВЦЭМ!$B$39:$B$789,G$402)+'СЕТ СН'!$F$16</f>
        <v>#VALUE!</v>
      </c>
      <c r="H404" s="36" t="e">
        <f ca="1">SUMIFS(СВЦЭМ!$K$40:$K$783,СВЦЭМ!$A$40:$A$783,$A404,СВЦЭМ!$B$39:$B$789,H$402)+'СЕТ СН'!$F$16</f>
        <v>#VALUE!</v>
      </c>
      <c r="I404" s="36" t="e">
        <f ca="1">SUMIFS(СВЦЭМ!$K$40:$K$783,СВЦЭМ!$A$40:$A$783,$A404,СВЦЭМ!$B$39:$B$789,I$402)+'СЕТ СН'!$F$16</f>
        <v>#VALUE!</v>
      </c>
      <c r="J404" s="36" t="e">
        <f ca="1">SUMIFS(СВЦЭМ!$K$40:$K$783,СВЦЭМ!$A$40:$A$783,$A404,СВЦЭМ!$B$39:$B$789,J$402)+'СЕТ СН'!$F$16</f>
        <v>#VALUE!</v>
      </c>
      <c r="K404" s="36" t="e">
        <f ca="1">SUMIFS(СВЦЭМ!$K$40:$K$783,СВЦЭМ!$A$40:$A$783,$A404,СВЦЭМ!$B$39:$B$789,K$402)+'СЕТ СН'!$F$16</f>
        <v>#VALUE!</v>
      </c>
      <c r="L404" s="36" t="e">
        <f ca="1">SUMIFS(СВЦЭМ!$K$40:$K$783,СВЦЭМ!$A$40:$A$783,$A404,СВЦЭМ!$B$39:$B$789,L$402)+'СЕТ СН'!$F$16</f>
        <v>#VALUE!</v>
      </c>
      <c r="M404" s="36" t="e">
        <f ca="1">SUMIFS(СВЦЭМ!$K$40:$K$783,СВЦЭМ!$A$40:$A$783,$A404,СВЦЭМ!$B$39:$B$789,M$402)+'СЕТ СН'!$F$16</f>
        <v>#VALUE!</v>
      </c>
      <c r="N404" s="36" t="e">
        <f ca="1">SUMIFS(СВЦЭМ!$K$40:$K$783,СВЦЭМ!$A$40:$A$783,$A404,СВЦЭМ!$B$39:$B$789,N$402)+'СЕТ СН'!$F$16</f>
        <v>#VALUE!</v>
      </c>
      <c r="O404" s="36" t="e">
        <f ca="1">SUMIFS(СВЦЭМ!$K$40:$K$783,СВЦЭМ!$A$40:$A$783,$A404,СВЦЭМ!$B$39:$B$789,O$402)+'СЕТ СН'!$F$16</f>
        <v>#VALUE!</v>
      </c>
      <c r="P404" s="36" t="e">
        <f ca="1">SUMIFS(СВЦЭМ!$K$40:$K$783,СВЦЭМ!$A$40:$A$783,$A404,СВЦЭМ!$B$39:$B$789,P$402)+'СЕТ СН'!$F$16</f>
        <v>#VALUE!</v>
      </c>
      <c r="Q404" s="36" t="e">
        <f ca="1">SUMIFS(СВЦЭМ!$K$40:$K$783,СВЦЭМ!$A$40:$A$783,$A404,СВЦЭМ!$B$39:$B$789,Q$402)+'СЕТ СН'!$F$16</f>
        <v>#VALUE!</v>
      </c>
      <c r="R404" s="36" t="e">
        <f ca="1">SUMIFS(СВЦЭМ!$K$40:$K$783,СВЦЭМ!$A$40:$A$783,$A404,СВЦЭМ!$B$39:$B$789,R$402)+'СЕТ СН'!$F$16</f>
        <v>#VALUE!</v>
      </c>
      <c r="S404" s="36" t="e">
        <f ca="1">SUMIFS(СВЦЭМ!$K$40:$K$783,СВЦЭМ!$A$40:$A$783,$A404,СВЦЭМ!$B$39:$B$789,S$402)+'СЕТ СН'!$F$16</f>
        <v>#VALUE!</v>
      </c>
      <c r="T404" s="36" t="e">
        <f ca="1">SUMIFS(СВЦЭМ!$K$40:$K$783,СВЦЭМ!$A$40:$A$783,$A404,СВЦЭМ!$B$39:$B$789,T$402)+'СЕТ СН'!$F$16</f>
        <v>#VALUE!</v>
      </c>
      <c r="U404" s="36" t="e">
        <f ca="1">SUMIFS(СВЦЭМ!$K$40:$K$783,СВЦЭМ!$A$40:$A$783,$A404,СВЦЭМ!$B$39:$B$789,U$402)+'СЕТ СН'!$F$16</f>
        <v>#VALUE!</v>
      </c>
      <c r="V404" s="36" t="e">
        <f ca="1">SUMIFS(СВЦЭМ!$K$40:$K$783,СВЦЭМ!$A$40:$A$783,$A404,СВЦЭМ!$B$39:$B$789,V$402)+'СЕТ СН'!$F$16</f>
        <v>#VALUE!</v>
      </c>
      <c r="W404" s="36" t="e">
        <f ca="1">SUMIFS(СВЦЭМ!$K$40:$K$783,СВЦЭМ!$A$40:$A$783,$A404,СВЦЭМ!$B$39:$B$789,W$402)+'СЕТ СН'!$F$16</f>
        <v>#VALUE!</v>
      </c>
      <c r="X404" s="36" t="e">
        <f ca="1">SUMIFS(СВЦЭМ!$K$40:$K$783,СВЦЭМ!$A$40:$A$783,$A404,СВЦЭМ!$B$39:$B$789,X$402)+'СЕТ СН'!$F$16</f>
        <v>#VALUE!</v>
      </c>
      <c r="Y404" s="36" t="e">
        <f ca="1">SUMIFS(СВЦЭМ!$K$40:$K$783,СВЦЭМ!$A$40:$A$783,$A404,СВЦЭМ!$B$39:$B$789,Y$402)+'СЕТ СН'!$F$16</f>
        <v>#VALUE!</v>
      </c>
    </row>
    <row r="405" spans="1:27" ht="15.75" hidden="1" x14ac:dyDescent="0.2">
      <c r="A405" s="35">
        <f t="shared" ref="A405:A433" si="11">A404+1</f>
        <v>45629</v>
      </c>
      <c r="B405" s="36" t="e">
        <f ca="1">SUMIFS(СВЦЭМ!$K$40:$K$783,СВЦЭМ!$A$40:$A$783,$A405,СВЦЭМ!$B$39:$B$789,B$402)+'СЕТ СН'!$F$16</f>
        <v>#VALUE!</v>
      </c>
      <c r="C405" s="36" t="e">
        <f ca="1">SUMIFS(СВЦЭМ!$K$40:$K$783,СВЦЭМ!$A$40:$A$783,$A405,СВЦЭМ!$B$39:$B$789,C$402)+'СЕТ СН'!$F$16</f>
        <v>#VALUE!</v>
      </c>
      <c r="D405" s="36" t="e">
        <f ca="1">SUMIFS(СВЦЭМ!$K$40:$K$783,СВЦЭМ!$A$40:$A$783,$A405,СВЦЭМ!$B$39:$B$789,D$402)+'СЕТ СН'!$F$16</f>
        <v>#VALUE!</v>
      </c>
      <c r="E405" s="36" t="e">
        <f ca="1">SUMIFS(СВЦЭМ!$K$40:$K$783,СВЦЭМ!$A$40:$A$783,$A405,СВЦЭМ!$B$39:$B$789,E$402)+'СЕТ СН'!$F$16</f>
        <v>#VALUE!</v>
      </c>
      <c r="F405" s="36" t="e">
        <f ca="1">SUMIFS(СВЦЭМ!$K$40:$K$783,СВЦЭМ!$A$40:$A$783,$A405,СВЦЭМ!$B$39:$B$789,F$402)+'СЕТ СН'!$F$16</f>
        <v>#VALUE!</v>
      </c>
      <c r="G405" s="36" t="e">
        <f ca="1">SUMIFS(СВЦЭМ!$K$40:$K$783,СВЦЭМ!$A$40:$A$783,$A405,СВЦЭМ!$B$39:$B$789,G$402)+'СЕТ СН'!$F$16</f>
        <v>#VALUE!</v>
      </c>
      <c r="H405" s="36" t="e">
        <f ca="1">SUMIFS(СВЦЭМ!$K$40:$K$783,СВЦЭМ!$A$40:$A$783,$A405,СВЦЭМ!$B$39:$B$789,H$402)+'СЕТ СН'!$F$16</f>
        <v>#VALUE!</v>
      </c>
      <c r="I405" s="36" t="e">
        <f ca="1">SUMIFS(СВЦЭМ!$K$40:$K$783,СВЦЭМ!$A$40:$A$783,$A405,СВЦЭМ!$B$39:$B$789,I$402)+'СЕТ СН'!$F$16</f>
        <v>#VALUE!</v>
      </c>
      <c r="J405" s="36" t="e">
        <f ca="1">SUMIFS(СВЦЭМ!$K$40:$K$783,СВЦЭМ!$A$40:$A$783,$A405,СВЦЭМ!$B$39:$B$789,J$402)+'СЕТ СН'!$F$16</f>
        <v>#VALUE!</v>
      </c>
      <c r="K405" s="36" t="e">
        <f ca="1">SUMIFS(СВЦЭМ!$K$40:$K$783,СВЦЭМ!$A$40:$A$783,$A405,СВЦЭМ!$B$39:$B$789,K$402)+'СЕТ СН'!$F$16</f>
        <v>#VALUE!</v>
      </c>
      <c r="L405" s="36" t="e">
        <f ca="1">SUMIFS(СВЦЭМ!$K$40:$K$783,СВЦЭМ!$A$40:$A$783,$A405,СВЦЭМ!$B$39:$B$789,L$402)+'СЕТ СН'!$F$16</f>
        <v>#VALUE!</v>
      </c>
      <c r="M405" s="36" t="e">
        <f ca="1">SUMIFS(СВЦЭМ!$K$40:$K$783,СВЦЭМ!$A$40:$A$783,$A405,СВЦЭМ!$B$39:$B$789,M$402)+'СЕТ СН'!$F$16</f>
        <v>#VALUE!</v>
      </c>
      <c r="N405" s="36" t="e">
        <f ca="1">SUMIFS(СВЦЭМ!$K$40:$K$783,СВЦЭМ!$A$40:$A$783,$A405,СВЦЭМ!$B$39:$B$789,N$402)+'СЕТ СН'!$F$16</f>
        <v>#VALUE!</v>
      </c>
      <c r="O405" s="36" t="e">
        <f ca="1">SUMIFS(СВЦЭМ!$K$40:$K$783,СВЦЭМ!$A$40:$A$783,$A405,СВЦЭМ!$B$39:$B$789,O$402)+'СЕТ СН'!$F$16</f>
        <v>#VALUE!</v>
      </c>
      <c r="P405" s="36" t="e">
        <f ca="1">SUMIFS(СВЦЭМ!$K$40:$K$783,СВЦЭМ!$A$40:$A$783,$A405,СВЦЭМ!$B$39:$B$789,P$402)+'СЕТ СН'!$F$16</f>
        <v>#VALUE!</v>
      </c>
      <c r="Q405" s="36" t="e">
        <f ca="1">SUMIFS(СВЦЭМ!$K$40:$K$783,СВЦЭМ!$A$40:$A$783,$A405,СВЦЭМ!$B$39:$B$789,Q$402)+'СЕТ СН'!$F$16</f>
        <v>#VALUE!</v>
      </c>
      <c r="R405" s="36" t="e">
        <f ca="1">SUMIFS(СВЦЭМ!$K$40:$K$783,СВЦЭМ!$A$40:$A$783,$A405,СВЦЭМ!$B$39:$B$789,R$402)+'СЕТ СН'!$F$16</f>
        <v>#VALUE!</v>
      </c>
      <c r="S405" s="36" t="e">
        <f ca="1">SUMIFS(СВЦЭМ!$K$40:$K$783,СВЦЭМ!$A$40:$A$783,$A405,СВЦЭМ!$B$39:$B$789,S$402)+'СЕТ СН'!$F$16</f>
        <v>#VALUE!</v>
      </c>
      <c r="T405" s="36" t="e">
        <f ca="1">SUMIFS(СВЦЭМ!$K$40:$K$783,СВЦЭМ!$A$40:$A$783,$A405,СВЦЭМ!$B$39:$B$789,T$402)+'СЕТ СН'!$F$16</f>
        <v>#VALUE!</v>
      </c>
      <c r="U405" s="36" t="e">
        <f ca="1">SUMIFS(СВЦЭМ!$K$40:$K$783,СВЦЭМ!$A$40:$A$783,$A405,СВЦЭМ!$B$39:$B$789,U$402)+'СЕТ СН'!$F$16</f>
        <v>#VALUE!</v>
      </c>
      <c r="V405" s="36" t="e">
        <f ca="1">SUMIFS(СВЦЭМ!$K$40:$K$783,СВЦЭМ!$A$40:$A$783,$A405,СВЦЭМ!$B$39:$B$789,V$402)+'СЕТ СН'!$F$16</f>
        <v>#VALUE!</v>
      </c>
      <c r="W405" s="36" t="e">
        <f ca="1">SUMIFS(СВЦЭМ!$K$40:$K$783,СВЦЭМ!$A$40:$A$783,$A405,СВЦЭМ!$B$39:$B$789,W$402)+'СЕТ СН'!$F$16</f>
        <v>#VALUE!</v>
      </c>
      <c r="X405" s="36" t="e">
        <f ca="1">SUMIFS(СВЦЭМ!$K$40:$K$783,СВЦЭМ!$A$40:$A$783,$A405,СВЦЭМ!$B$39:$B$789,X$402)+'СЕТ СН'!$F$16</f>
        <v>#VALUE!</v>
      </c>
      <c r="Y405" s="36" t="e">
        <f ca="1">SUMIFS(СВЦЭМ!$K$40:$K$783,СВЦЭМ!$A$40:$A$783,$A405,СВЦЭМ!$B$39:$B$789,Y$402)+'СЕТ СН'!$F$16</f>
        <v>#VALUE!</v>
      </c>
    </row>
    <row r="406" spans="1:27" ht="15.75" hidden="1" x14ac:dyDescent="0.2">
      <c r="A406" s="35">
        <f t="shared" si="11"/>
        <v>45630</v>
      </c>
      <c r="B406" s="36" t="e">
        <f ca="1">SUMIFS(СВЦЭМ!$K$40:$K$783,СВЦЭМ!$A$40:$A$783,$A406,СВЦЭМ!$B$39:$B$789,B$402)+'СЕТ СН'!$F$16</f>
        <v>#VALUE!</v>
      </c>
      <c r="C406" s="36" t="e">
        <f ca="1">SUMIFS(СВЦЭМ!$K$40:$K$783,СВЦЭМ!$A$40:$A$783,$A406,СВЦЭМ!$B$39:$B$789,C$402)+'СЕТ СН'!$F$16</f>
        <v>#VALUE!</v>
      </c>
      <c r="D406" s="36" t="e">
        <f ca="1">SUMIFS(СВЦЭМ!$K$40:$K$783,СВЦЭМ!$A$40:$A$783,$A406,СВЦЭМ!$B$39:$B$789,D$402)+'СЕТ СН'!$F$16</f>
        <v>#VALUE!</v>
      </c>
      <c r="E406" s="36" t="e">
        <f ca="1">SUMIFS(СВЦЭМ!$K$40:$K$783,СВЦЭМ!$A$40:$A$783,$A406,СВЦЭМ!$B$39:$B$789,E$402)+'СЕТ СН'!$F$16</f>
        <v>#VALUE!</v>
      </c>
      <c r="F406" s="36" t="e">
        <f ca="1">SUMIFS(СВЦЭМ!$K$40:$K$783,СВЦЭМ!$A$40:$A$783,$A406,СВЦЭМ!$B$39:$B$789,F$402)+'СЕТ СН'!$F$16</f>
        <v>#VALUE!</v>
      </c>
      <c r="G406" s="36" t="e">
        <f ca="1">SUMIFS(СВЦЭМ!$K$40:$K$783,СВЦЭМ!$A$40:$A$783,$A406,СВЦЭМ!$B$39:$B$789,G$402)+'СЕТ СН'!$F$16</f>
        <v>#VALUE!</v>
      </c>
      <c r="H406" s="36" t="e">
        <f ca="1">SUMIFS(СВЦЭМ!$K$40:$K$783,СВЦЭМ!$A$40:$A$783,$A406,СВЦЭМ!$B$39:$B$789,H$402)+'СЕТ СН'!$F$16</f>
        <v>#VALUE!</v>
      </c>
      <c r="I406" s="36" t="e">
        <f ca="1">SUMIFS(СВЦЭМ!$K$40:$K$783,СВЦЭМ!$A$40:$A$783,$A406,СВЦЭМ!$B$39:$B$789,I$402)+'СЕТ СН'!$F$16</f>
        <v>#VALUE!</v>
      </c>
      <c r="J406" s="36" t="e">
        <f ca="1">SUMIFS(СВЦЭМ!$K$40:$K$783,СВЦЭМ!$A$40:$A$783,$A406,СВЦЭМ!$B$39:$B$789,J$402)+'СЕТ СН'!$F$16</f>
        <v>#VALUE!</v>
      </c>
      <c r="K406" s="36" t="e">
        <f ca="1">SUMIFS(СВЦЭМ!$K$40:$K$783,СВЦЭМ!$A$40:$A$783,$A406,СВЦЭМ!$B$39:$B$789,K$402)+'СЕТ СН'!$F$16</f>
        <v>#VALUE!</v>
      </c>
      <c r="L406" s="36" t="e">
        <f ca="1">SUMIFS(СВЦЭМ!$K$40:$K$783,СВЦЭМ!$A$40:$A$783,$A406,СВЦЭМ!$B$39:$B$789,L$402)+'СЕТ СН'!$F$16</f>
        <v>#VALUE!</v>
      </c>
      <c r="M406" s="36" t="e">
        <f ca="1">SUMIFS(СВЦЭМ!$K$40:$K$783,СВЦЭМ!$A$40:$A$783,$A406,СВЦЭМ!$B$39:$B$789,M$402)+'СЕТ СН'!$F$16</f>
        <v>#VALUE!</v>
      </c>
      <c r="N406" s="36" t="e">
        <f ca="1">SUMIFS(СВЦЭМ!$K$40:$K$783,СВЦЭМ!$A$40:$A$783,$A406,СВЦЭМ!$B$39:$B$789,N$402)+'СЕТ СН'!$F$16</f>
        <v>#VALUE!</v>
      </c>
      <c r="O406" s="36" t="e">
        <f ca="1">SUMIFS(СВЦЭМ!$K$40:$K$783,СВЦЭМ!$A$40:$A$783,$A406,СВЦЭМ!$B$39:$B$789,O$402)+'СЕТ СН'!$F$16</f>
        <v>#VALUE!</v>
      </c>
      <c r="P406" s="36" t="e">
        <f ca="1">SUMIFS(СВЦЭМ!$K$40:$K$783,СВЦЭМ!$A$40:$A$783,$A406,СВЦЭМ!$B$39:$B$789,P$402)+'СЕТ СН'!$F$16</f>
        <v>#VALUE!</v>
      </c>
      <c r="Q406" s="36" t="e">
        <f ca="1">SUMIFS(СВЦЭМ!$K$40:$K$783,СВЦЭМ!$A$40:$A$783,$A406,СВЦЭМ!$B$39:$B$789,Q$402)+'СЕТ СН'!$F$16</f>
        <v>#VALUE!</v>
      </c>
      <c r="R406" s="36" t="e">
        <f ca="1">SUMIFS(СВЦЭМ!$K$40:$K$783,СВЦЭМ!$A$40:$A$783,$A406,СВЦЭМ!$B$39:$B$789,R$402)+'СЕТ СН'!$F$16</f>
        <v>#VALUE!</v>
      </c>
      <c r="S406" s="36" t="e">
        <f ca="1">SUMIFS(СВЦЭМ!$K$40:$K$783,СВЦЭМ!$A$40:$A$783,$A406,СВЦЭМ!$B$39:$B$789,S$402)+'СЕТ СН'!$F$16</f>
        <v>#VALUE!</v>
      </c>
      <c r="T406" s="36" t="e">
        <f ca="1">SUMIFS(СВЦЭМ!$K$40:$K$783,СВЦЭМ!$A$40:$A$783,$A406,СВЦЭМ!$B$39:$B$789,T$402)+'СЕТ СН'!$F$16</f>
        <v>#VALUE!</v>
      </c>
      <c r="U406" s="36" t="e">
        <f ca="1">SUMIFS(СВЦЭМ!$K$40:$K$783,СВЦЭМ!$A$40:$A$783,$A406,СВЦЭМ!$B$39:$B$789,U$402)+'СЕТ СН'!$F$16</f>
        <v>#VALUE!</v>
      </c>
      <c r="V406" s="36" t="e">
        <f ca="1">SUMIFS(СВЦЭМ!$K$40:$K$783,СВЦЭМ!$A$40:$A$783,$A406,СВЦЭМ!$B$39:$B$789,V$402)+'СЕТ СН'!$F$16</f>
        <v>#VALUE!</v>
      </c>
      <c r="W406" s="36" t="e">
        <f ca="1">SUMIFS(СВЦЭМ!$K$40:$K$783,СВЦЭМ!$A$40:$A$783,$A406,СВЦЭМ!$B$39:$B$789,W$402)+'СЕТ СН'!$F$16</f>
        <v>#VALUE!</v>
      </c>
      <c r="X406" s="36" t="e">
        <f ca="1">SUMIFS(СВЦЭМ!$K$40:$K$783,СВЦЭМ!$A$40:$A$783,$A406,СВЦЭМ!$B$39:$B$789,X$402)+'СЕТ СН'!$F$16</f>
        <v>#VALUE!</v>
      </c>
      <c r="Y406" s="36" t="e">
        <f ca="1">SUMIFS(СВЦЭМ!$K$40:$K$783,СВЦЭМ!$A$40:$A$783,$A406,СВЦЭМ!$B$39:$B$789,Y$402)+'СЕТ СН'!$F$16</f>
        <v>#VALUE!</v>
      </c>
    </row>
    <row r="407" spans="1:27" ht="15.75" hidden="1" x14ac:dyDescent="0.2">
      <c r="A407" s="35">
        <f t="shared" si="11"/>
        <v>45631</v>
      </c>
      <c r="B407" s="36" t="e">
        <f ca="1">SUMIFS(СВЦЭМ!$K$40:$K$783,СВЦЭМ!$A$40:$A$783,$A407,СВЦЭМ!$B$39:$B$789,B$402)+'СЕТ СН'!$F$16</f>
        <v>#VALUE!</v>
      </c>
      <c r="C407" s="36" t="e">
        <f ca="1">SUMIFS(СВЦЭМ!$K$40:$K$783,СВЦЭМ!$A$40:$A$783,$A407,СВЦЭМ!$B$39:$B$789,C$402)+'СЕТ СН'!$F$16</f>
        <v>#VALUE!</v>
      </c>
      <c r="D407" s="36" t="e">
        <f ca="1">SUMIFS(СВЦЭМ!$K$40:$K$783,СВЦЭМ!$A$40:$A$783,$A407,СВЦЭМ!$B$39:$B$789,D$402)+'СЕТ СН'!$F$16</f>
        <v>#VALUE!</v>
      </c>
      <c r="E407" s="36" t="e">
        <f ca="1">SUMIFS(СВЦЭМ!$K$40:$K$783,СВЦЭМ!$A$40:$A$783,$A407,СВЦЭМ!$B$39:$B$789,E$402)+'СЕТ СН'!$F$16</f>
        <v>#VALUE!</v>
      </c>
      <c r="F407" s="36" t="e">
        <f ca="1">SUMIFS(СВЦЭМ!$K$40:$K$783,СВЦЭМ!$A$40:$A$783,$A407,СВЦЭМ!$B$39:$B$789,F$402)+'СЕТ СН'!$F$16</f>
        <v>#VALUE!</v>
      </c>
      <c r="G407" s="36" t="e">
        <f ca="1">SUMIFS(СВЦЭМ!$K$40:$K$783,СВЦЭМ!$A$40:$A$783,$A407,СВЦЭМ!$B$39:$B$789,G$402)+'СЕТ СН'!$F$16</f>
        <v>#VALUE!</v>
      </c>
      <c r="H407" s="36" t="e">
        <f ca="1">SUMIFS(СВЦЭМ!$K$40:$K$783,СВЦЭМ!$A$40:$A$783,$A407,СВЦЭМ!$B$39:$B$789,H$402)+'СЕТ СН'!$F$16</f>
        <v>#VALUE!</v>
      </c>
      <c r="I407" s="36" t="e">
        <f ca="1">SUMIFS(СВЦЭМ!$K$40:$K$783,СВЦЭМ!$A$40:$A$783,$A407,СВЦЭМ!$B$39:$B$789,I$402)+'СЕТ СН'!$F$16</f>
        <v>#VALUE!</v>
      </c>
      <c r="J407" s="36" t="e">
        <f ca="1">SUMIFS(СВЦЭМ!$K$40:$K$783,СВЦЭМ!$A$40:$A$783,$A407,СВЦЭМ!$B$39:$B$789,J$402)+'СЕТ СН'!$F$16</f>
        <v>#VALUE!</v>
      </c>
      <c r="K407" s="36" t="e">
        <f ca="1">SUMIFS(СВЦЭМ!$K$40:$K$783,СВЦЭМ!$A$40:$A$783,$A407,СВЦЭМ!$B$39:$B$789,K$402)+'СЕТ СН'!$F$16</f>
        <v>#VALUE!</v>
      </c>
      <c r="L407" s="36" t="e">
        <f ca="1">SUMIFS(СВЦЭМ!$K$40:$K$783,СВЦЭМ!$A$40:$A$783,$A407,СВЦЭМ!$B$39:$B$789,L$402)+'СЕТ СН'!$F$16</f>
        <v>#VALUE!</v>
      </c>
      <c r="M407" s="36" t="e">
        <f ca="1">SUMIFS(СВЦЭМ!$K$40:$K$783,СВЦЭМ!$A$40:$A$783,$A407,СВЦЭМ!$B$39:$B$789,M$402)+'СЕТ СН'!$F$16</f>
        <v>#VALUE!</v>
      </c>
      <c r="N407" s="36" t="e">
        <f ca="1">SUMIFS(СВЦЭМ!$K$40:$K$783,СВЦЭМ!$A$40:$A$783,$A407,СВЦЭМ!$B$39:$B$789,N$402)+'СЕТ СН'!$F$16</f>
        <v>#VALUE!</v>
      </c>
      <c r="O407" s="36" t="e">
        <f ca="1">SUMIFS(СВЦЭМ!$K$40:$K$783,СВЦЭМ!$A$40:$A$783,$A407,СВЦЭМ!$B$39:$B$789,O$402)+'СЕТ СН'!$F$16</f>
        <v>#VALUE!</v>
      </c>
      <c r="P407" s="36" t="e">
        <f ca="1">SUMIFS(СВЦЭМ!$K$40:$K$783,СВЦЭМ!$A$40:$A$783,$A407,СВЦЭМ!$B$39:$B$789,P$402)+'СЕТ СН'!$F$16</f>
        <v>#VALUE!</v>
      </c>
      <c r="Q407" s="36" t="e">
        <f ca="1">SUMIFS(СВЦЭМ!$K$40:$K$783,СВЦЭМ!$A$40:$A$783,$A407,СВЦЭМ!$B$39:$B$789,Q$402)+'СЕТ СН'!$F$16</f>
        <v>#VALUE!</v>
      </c>
      <c r="R407" s="36" t="e">
        <f ca="1">SUMIFS(СВЦЭМ!$K$40:$K$783,СВЦЭМ!$A$40:$A$783,$A407,СВЦЭМ!$B$39:$B$789,R$402)+'СЕТ СН'!$F$16</f>
        <v>#VALUE!</v>
      </c>
      <c r="S407" s="36" t="e">
        <f ca="1">SUMIFS(СВЦЭМ!$K$40:$K$783,СВЦЭМ!$A$40:$A$783,$A407,СВЦЭМ!$B$39:$B$789,S$402)+'СЕТ СН'!$F$16</f>
        <v>#VALUE!</v>
      </c>
      <c r="T407" s="36" t="e">
        <f ca="1">SUMIFS(СВЦЭМ!$K$40:$K$783,СВЦЭМ!$A$40:$A$783,$A407,СВЦЭМ!$B$39:$B$789,T$402)+'СЕТ СН'!$F$16</f>
        <v>#VALUE!</v>
      </c>
      <c r="U407" s="36" t="e">
        <f ca="1">SUMIFS(СВЦЭМ!$K$40:$K$783,СВЦЭМ!$A$40:$A$783,$A407,СВЦЭМ!$B$39:$B$789,U$402)+'СЕТ СН'!$F$16</f>
        <v>#VALUE!</v>
      </c>
      <c r="V407" s="36" t="e">
        <f ca="1">SUMIFS(СВЦЭМ!$K$40:$K$783,СВЦЭМ!$A$40:$A$783,$A407,СВЦЭМ!$B$39:$B$789,V$402)+'СЕТ СН'!$F$16</f>
        <v>#VALUE!</v>
      </c>
      <c r="W407" s="36" t="e">
        <f ca="1">SUMIFS(СВЦЭМ!$K$40:$K$783,СВЦЭМ!$A$40:$A$783,$A407,СВЦЭМ!$B$39:$B$789,W$402)+'СЕТ СН'!$F$16</f>
        <v>#VALUE!</v>
      </c>
      <c r="X407" s="36" t="e">
        <f ca="1">SUMIFS(СВЦЭМ!$K$40:$K$783,СВЦЭМ!$A$40:$A$783,$A407,СВЦЭМ!$B$39:$B$789,X$402)+'СЕТ СН'!$F$16</f>
        <v>#VALUE!</v>
      </c>
      <c r="Y407" s="36" t="e">
        <f ca="1">SUMIFS(СВЦЭМ!$K$40:$K$783,СВЦЭМ!$A$40:$A$783,$A407,СВЦЭМ!$B$39:$B$789,Y$402)+'СЕТ СН'!$F$16</f>
        <v>#VALUE!</v>
      </c>
    </row>
    <row r="408" spans="1:27" ht="15.75" hidden="1" x14ac:dyDescent="0.2">
      <c r="A408" s="35">
        <f t="shared" si="11"/>
        <v>45632</v>
      </c>
      <c r="B408" s="36" t="e">
        <f ca="1">SUMIFS(СВЦЭМ!$K$40:$K$783,СВЦЭМ!$A$40:$A$783,$A408,СВЦЭМ!$B$39:$B$789,B$402)+'СЕТ СН'!$F$16</f>
        <v>#VALUE!</v>
      </c>
      <c r="C408" s="36" t="e">
        <f ca="1">SUMIFS(СВЦЭМ!$K$40:$K$783,СВЦЭМ!$A$40:$A$783,$A408,СВЦЭМ!$B$39:$B$789,C$402)+'СЕТ СН'!$F$16</f>
        <v>#VALUE!</v>
      </c>
      <c r="D408" s="36" t="e">
        <f ca="1">SUMIFS(СВЦЭМ!$K$40:$K$783,СВЦЭМ!$A$40:$A$783,$A408,СВЦЭМ!$B$39:$B$789,D$402)+'СЕТ СН'!$F$16</f>
        <v>#VALUE!</v>
      </c>
      <c r="E408" s="36" t="e">
        <f ca="1">SUMIFS(СВЦЭМ!$K$40:$K$783,СВЦЭМ!$A$40:$A$783,$A408,СВЦЭМ!$B$39:$B$789,E$402)+'СЕТ СН'!$F$16</f>
        <v>#VALUE!</v>
      </c>
      <c r="F408" s="36" t="e">
        <f ca="1">SUMIFS(СВЦЭМ!$K$40:$K$783,СВЦЭМ!$A$40:$A$783,$A408,СВЦЭМ!$B$39:$B$789,F$402)+'СЕТ СН'!$F$16</f>
        <v>#VALUE!</v>
      </c>
      <c r="G408" s="36" t="e">
        <f ca="1">SUMIFS(СВЦЭМ!$K$40:$K$783,СВЦЭМ!$A$40:$A$783,$A408,СВЦЭМ!$B$39:$B$789,G$402)+'СЕТ СН'!$F$16</f>
        <v>#VALUE!</v>
      </c>
      <c r="H408" s="36" t="e">
        <f ca="1">SUMIFS(СВЦЭМ!$K$40:$K$783,СВЦЭМ!$A$40:$A$783,$A408,СВЦЭМ!$B$39:$B$789,H$402)+'СЕТ СН'!$F$16</f>
        <v>#VALUE!</v>
      </c>
      <c r="I408" s="36" t="e">
        <f ca="1">SUMIFS(СВЦЭМ!$K$40:$K$783,СВЦЭМ!$A$40:$A$783,$A408,СВЦЭМ!$B$39:$B$789,I$402)+'СЕТ СН'!$F$16</f>
        <v>#VALUE!</v>
      </c>
      <c r="J408" s="36" t="e">
        <f ca="1">SUMIFS(СВЦЭМ!$K$40:$K$783,СВЦЭМ!$A$40:$A$783,$A408,СВЦЭМ!$B$39:$B$789,J$402)+'СЕТ СН'!$F$16</f>
        <v>#VALUE!</v>
      </c>
      <c r="K408" s="36" t="e">
        <f ca="1">SUMIFS(СВЦЭМ!$K$40:$K$783,СВЦЭМ!$A$40:$A$783,$A408,СВЦЭМ!$B$39:$B$789,K$402)+'СЕТ СН'!$F$16</f>
        <v>#VALUE!</v>
      </c>
      <c r="L408" s="36" t="e">
        <f ca="1">SUMIFS(СВЦЭМ!$K$40:$K$783,СВЦЭМ!$A$40:$A$783,$A408,СВЦЭМ!$B$39:$B$789,L$402)+'СЕТ СН'!$F$16</f>
        <v>#VALUE!</v>
      </c>
      <c r="M408" s="36" t="e">
        <f ca="1">SUMIFS(СВЦЭМ!$K$40:$K$783,СВЦЭМ!$A$40:$A$783,$A408,СВЦЭМ!$B$39:$B$789,M$402)+'СЕТ СН'!$F$16</f>
        <v>#VALUE!</v>
      </c>
      <c r="N408" s="36" t="e">
        <f ca="1">SUMIFS(СВЦЭМ!$K$40:$K$783,СВЦЭМ!$A$40:$A$783,$A408,СВЦЭМ!$B$39:$B$789,N$402)+'СЕТ СН'!$F$16</f>
        <v>#VALUE!</v>
      </c>
      <c r="O408" s="36" t="e">
        <f ca="1">SUMIFS(СВЦЭМ!$K$40:$K$783,СВЦЭМ!$A$40:$A$783,$A408,СВЦЭМ!$B$39:$B$789,O$402)+'СЕТ СН'!$F$16</f>
        <v>#VALUE!</v>
      </c>
      <c r="P408" s="36" t="e">
        <f ca="1">SUMIFS(СВЦЭМ!$K$40:$K$783,СВЦЭМ!$A$40:$A$783,$A408,СВЦЭМ!$B$39:$B$789,P$402)+'СЕТ СН'!$F$16</f>
        <v>#VALUE!</v>
      </c>
      <c r="Q408" s="36" t="e">
        <f ca="1">SUMIFS(СВЦЭМ!$K$40:$K$783,СВЦЭМ!$A$40:$A$783,$A408,СВЦЭМ!$B$39:$B$789,Q$402)+'СЕТ СН'!$F$16</f>
        <v>#VALUE!</v>
      </c>
      <c r="R408" s="36" t="e">
        <f ca="1">SUMIFS(СВЦЭМ!$K$40:$K$783,СВЦЭМ!$A$40:$A$783,$A408,СВЦЭМ!$B$39:$B$789,R$402)+'СЕТ СН'!$F$16</f>
        <v>#VALUE!</v>
      </c>
      <c r="S408" s="36" t="e">
        <f ca="1">SUMIFS(СВЦЭМ!$K$40:$K$783,СВЦЭМ!$A$40:$A$783,$A408,СВЦЭМ!$B$39:$B$789,S$402)+'СЕТ СН'!$F$16</f>
        <v>#VALUE!</v>
      </c>
      <c r="T408" s="36" t="e">
        <f ca="1">SUMIFS(СВЦЭМ!$K$40:$K$783,СВЦЭМ!$A$40:$A$783,$A408,СВЦЭМ!$B$39:$B$789,T$402)+'СЕТ СН'!$F$16</f>
        <v>#VALUE!</v>
      </c>
      <c r="U408" s="36" t="e">
        <f ca="1">SUMIFS(СВЦЭМ!$K$40:$K$783,СВЦЭМ!$A$40:$A$783,$A408,СВЦЭМ!$B$39:$B$789,U$402)+'СЕТ СН'!$F$16</f>
        <v>#VALUE!</v>
      </c>
      <c r="V408" s="36" t="e">
        <f ca="1">SUMIFS(СВЦЭМ!$K$40:$K$783,СВЦЭМ!$A$40:$A$783,$A408,СВЦЭМ!$B$39:$B$789,V$402)+'СЕТ СН'!$F$16</f>
        <v>#VALUE!</v>
      </c>
      <c r="W408" s="36" t="e">
        <f ca="1">SUMIFS(СВЦЭМ!$K$40:$K$783,СВЦЭМ!$A$40:$A$783,$A408,СВЦЭМ!$B$39:$B$789,W$402)+'СЕТ СН'!$F$16</f>
        <v>#VALUE!</v>
      </c>
      <c r="X408" s="36" t="e">
        <f ca="1">SUMIFS(СВЦЭМ!$K$40:$K$783,СВЦЭМ!$A$40:$A$783,$A408,СВЦЭМ!$B$39:$B$789,X$402)+'СЕТ СН'!$F$16</f>
        <v>#VALUE!</v>
      </c>
      <c r="Y408" s="36" t="e">
        <f ca="1">SUMIFS(СВЦЭМ!$K$40:$K$783,СВЦЭМ!$A$40:$A$783,$A408,СВЦЭМ!$B$39:$B$789,Y$402)+'СЕТ СН'!$F$16</f>
        <v>#VALUE!</v>
      </c>
    </row>
    <row r="409" spans="1:27" ht="15.75" hidden="1" x14ac:dyDescent="0.2">
      <c r="A409" s="35">
        <f t="shared" si="11"/>
        <v>45633</v>
      </c>
      <c r="B409" s="36" t="e">
        <f ca="1">SUMIFS(СВЦЭМ!$K$40:$K$783,СВЦЭМ!$A$40:$A$783,$A409,СВЦЭМ!$B$39:$B$789,B$402)+'СЕТ СН'!$F$16</f>
        <v>#VALUE!</v>
      </c>
      <c r="C409" s="36" t="e">
        <f ca="1">SUMIFS(СВЦЭМ!$K$40:$K$783,СВЦЭМ!$A$40:$A$783,$A409,СВЦЭМ!$B$39:$B$789,C$402)+'СЕТ СН'!$F$16</f>
        <v>#VALUE!</v>
      </c>
      <c r="D409" s="36" t="e">
        <f ca="1">SUMIFS(СВЦЭМ!$K$40:$K$783,СВЦЭМ!$A$40:$A$783,$A409,СВЦЭМ!$B$39:$B$789,D$402)+'СЕТ СН'!$F$16</f>
        <v>#VALUE!</v>
      </c>
      <c r="E409" s="36" t="e">
        <f ca="1">SUMIFS(СВЦЭМ!$K$40:$K$783,СВЦЭМ!$A$40:$A$783,$A409,СВЦЭМ!$B$39:$B$789,E$402)+'СЕТ СН'!$F$16</f>
        <v>#VALUE!</v>
      </c>
      <c r="F409" s="36" t="e">
        <f ca="1">SUMIFS(СВЦЭМ!$K$40:$K$783,СВЦЭМ!$A$40:$A$783,$A409,СВЦЭМ!$B$39:$B$789,F$402)+'СЕТ СН'!$F$16</f>
        <v>#VALUE!</v>
      </c>
      <c r="G409" s="36" t="e">
        <f ca="1">SUMIFS(СВЦЭМ!$K$40:$K$783,СВЦЭМ!$A$40:$A$783,$A409,СВЦЭМ!$B$39:$B$789,G$402)+'СЕТ СН'!$F$16</f>
        <v>#VALUE!</v>
      </c>
      <c r="H409" s="36" t="e">
        <f ca="1">SUMIFS(СВЦЭМ!$K$40:$K$783,СВЦЭМ!$A$40:$A$783,$A409,СВЦЭМ!$B$39:$B$789,H$402)+'СЕТ СН'!$F$16</f>
        <v>#VALUE!</v>
      </c>
      <c r="I409" s="36" t="e">
        <f ca="1">SUMIFS(СВЦЭМ!$K$40:$K$783,СВЦЭМ!$A$40:$A$783,$A409,СВЦЭМ!$B$39:$B$789,I$402)+'СЕТ СН'!$F$16</f>
        <v>#VALUE!</v>
      </c>
      <c r="J409" s="36" t="e">
        <f ca="1">SUMIFS(СВЦЭМ!$K$40:$K$783,СВЦЭМ!$A$40:$A$783,$A409,СВЦЭМ!$B$39:$B$789,J$402)+'СЕТ СН'!$F$16</f>
        <v>#VALUE!</v>
      </c>
      <c r="K409" s="36" t="e">
        <f ca="1">SUMIFS(СВЦЭМ!$K$40:$K$783,СВЦЭМ!$A$40:$A$783,$A409,СВЦЭМ!$B$39:$B$789,K$402)+'СЕТ СН'!$F$16</f>
        <v>#VALUE!</v>
      </c>
      <c r="L409" s="36" t="e">
        <f ca="1">SUMIFS(СВЦЭМ!$K$40:$K$783,СВЦЭМ!$A$40:$A$783,$A409,СВЦЭМ!$B$39:$B$789,L$402)+'СЕТ СН'!$F$16</f>
        <v>#VALUE!</v>
      </c>
      <c r="M409" s="36" t="e">
        <f ca="1">SUMIFS(СВЦЭМ!$K$40:$K$783,СВЦЭМ!$A$40:$A$783,$A409,СВЦЭМ!$B$39:$B$789,M$402)+'СЕТ СН'!$F$16</f>
        <v>#VALUE!</v>
      </c>
      <c r="N409" s="36" t="e">
        <f ca="1">SUMIFS(СВЦЭМ!$K$40:$K$783,СВЦЭМ!$A$40:$A$783,$A409,СВЦЭМ!$B$39:$B$789,N$402)+'СЕТ СН'!$F$16</f>
        <v>#VALUE!</v>
      </c>
      <c r="O409" s="36" t="e">
        <f ca="1">SUMIFS(СВЦЭМ!$K$40:$K$783,СВЦЭМ!$A$40:$A$783,$A409,СВЦЭМ!$B$39:$B$789,O$402)+'СЕТ СН'!$F$16</f>
        <v>#VALUE!</v>
      </c>
      <c r="P409" s="36" t="e">
        <f ca="1">SUMIFS(СВЦЭМ!$K$40:$K$783,СВЦЭМ!$A$40:$A$783,$A409,СВЦЭМ!$B$39:$B$789,P$402)+'СЕТ СН'!$F$16</f>
        <v>#VALUE!</v>
      </c>
      <c r="Q409" s="36" t="e">
        <f ca="1">SUMIFS(СВЦЭМ!$K$40:$K$783,СВЦЭМ!$A$40:$A$783,$A409,СВЦЭМ!$B$39:$B$789,Q$402)+'СЕТ СН'!$F$16</f>
        <v>#VALUE!</v>
      </c>
      <c r="R409" s="36" t="e">
        <f ca="1">SUMIFS(СВЦЭМ!$K$40:$K$783,СВЦЭМ!$A$40:$A$783,$A409,СВЦЭМ!$B$39:$B$789,R$402)+'СЕТ СН'!$F$16</f>
        <v>#VALUE!</v>
      </c>
      <c r="S409" s="36" t="e">
        <f ca="1">SUMIFS(СВЦЭМ!$K$40:$K$783,СВЦЭМ!$A$40:$A$783,$A409,СВЦЭМ!$B$39:$B$789,S$402)+'СЕТ СН'!$F$16</f>
        <v>#VALUE!</v>
      </c>
      <c r="T409" s="36" t="e">
        <f ca="1">SUMIFS(СВЦЭМ!$K$40:$K$783,СВЦЭМ!$A$40:$A$783,$A409,СВЦЭМ!$B$39:$B$789,T$402)+'СЕТ СН'!$F$16</f>
        <v>#VALUE!</v>
      </c>
      <c r="U409" s="36" t="e">
        <f ca="1">SUMIFS(СВЦЭМ!$K$40:$K$783,СВЦЭМ!$A$40:$A$783,$A409,СВЦЭМ!$B$39:$B$789,U$402)+'СЕТ СН'!$F$16</f>
        <v>#VALUE!</v>
      </c>
      <c r="V409" s="36" t="e">
        <f ca="1">SUMIFS(СВЦЭМ!$K$40:$K$783,СВЦЭМ!$A$40:$A$783,$A409,СВЦЭМ!$B$39:$B$789,V$402)+'СЕТ СН'!$F$16</f>
        <v>#VALUE!</v>
      </c>
      <c r="W409" s="36" t="e">
        <f ca="1">SUMIFS(СВЦЭМ!$K$40:$K$783,СВЦЭМ!$A$40:$A$783,$A409,СВЦЭМ!$B$39:$B$789,W$402)+'СЕТ СН'!$F$16</f>
        <v>#VALUE!</v>
      </c>
      <c r="X409" s="36" t="e">
        <f ca="1">SUMIFS(СВЦЭМ!$K$40:$K$783,СВЦЭМ!$A$40:$A$783,$A409,СВЦЭМ!$B$39:$B$789,X$402)+'СЕТ СН'!$F$16</f>
        <v>#VALUE!</v>
      </c>
      <c r="Y409" s="36" t="e">
        <f ca="1">SUMIFS(СВЦЭМ!$K$40:$K$783,СВЦЭМ!$A$40:$A$783,$A409,СВЦЭМ!$B$39:$B$789,Y$402)+'СЕТ СН'!$F$16</f>
        <v>#VALUE!</v>
      </c>
    </row>
    <row r="410" spans="1:27" ht="15.75" hidden="1" x14ac:dyDescent="0.2">
      <c r="A410" s="35">
        <f t="shared" si="11"/>
        <v>45634</v>
      </c>
      <c r="B410" s="36" t="e">
        <f ca="1">SUMIFS(СВЦЭМ!$K$40:$K$783,СВЦЭМ!$A$40:$A$783,$A410,СВЦЭМ!$B$39:$B$789,B$402)+'СЕТ СН'!$F$16</f>
        <v>#VALUE!</v>
      </c>
      <c r="C410" s="36" t="e">
        <f ca="1">SUMIFS(СВЦЭМ!$K$40:$K$783,СВЦЭМ!$A$40:$A$783,$A410,СВЦЭМ!$B$39:$B$789,C$402)+'СЕТ СН'!$F$16</f>
        <v>#VALUE!</v>
      </c>
      <c r="D410" s="36" t="e">
        <f ca="1">SUMIFS(СВЦЭМ!$K$40:$K$783,СВЦЭМ!$A$40:$A$783,$A410,СВЦЭМ!$B$39:$B$789,D$402)+'СЕТ СН'!$F$16</f>
        <v>#VALUE!</v>
      </c>
      <c r="E410" s="36" t="e">
        <f ca="1">SUMIFS(СВЦЭМ!$K$40:$K$783,СВЦЭМ!$A$40:$A$783,$A410,СВЦЭМ!$B$39:$B$789,E$402)+'СЕТ СН'!$F$16</f>
        <v>#VALUE!</v>
      </c>
      <c r="F410" s="36" t="e">
        <f ca="1">SUMIFS(СВЦЭМ!$K$40:$K$783,СВЦЭМ!$A$40:$A$783,$A410,СВЦЭМ!$B$39:$B$789,F$402)+'СЕТ СН'!$F$16</f>
        <v>#VALUE!</v>
      </c>
      <c r="G410" s="36" t="e">
        <f ca="1">SUMIFS(СВЦЭМ!$K$40:$K$783,СВЦЭМ!$A$40:$A$783,$A410,СВЦЭМ!$B$39:$B$789,G$402)+'СЕТ СН'!$F$16</f>
        <v>#VALUE!</v>
      </c>
      <c r="H410" s="36" t="e">
        <f ca="1">SUMIFS(СВЦЭМ!$K$40:$K$783,СВЦЭМ!$A$40:$A$783,$A410,СВЦЭМ!$B$39:$B$789,H$402)+'СЕТ СН'!$F$16</f>
        <v>#VALUE!</v>
      </c>
      <c r="I410" s="36" t="e">
        <f ca="1">SUMIFS(СВЦЭМ!$K$40:$K$783,СВЦЭМ!$A$40:$A$783,$A410,СВЦЭМ!$B$39:$B$789,I$402)+'СЕТ СН'!$F$16</f>
        <v>#VALUE!</v>
      </c>
      <c r="J410" s="36" t="e">
        <f ca="1">SUMIFS(СВЦЭМ!$K$40:$K$783,СВЦЭМ!$A$40:$A$783,$A410,СВЦЭМ!$B$39:$B$789,J$402)+'СЕТ СН'!$F$16</f>
        <v>#VALUE!</v>
      </c>
      <c r="K410" s="36" t="e">
        <f ca="1">SUMIFS(СВЦЭМ!$K$40:$K$783,СВЦЭМ!$A$40:$A$783,$A410,СВЦЭМ!$B$39:$B$789,K$402)+'СЕТ СН'!$F$16</f>
        <v>#VALUE!</v>
      </c>
      <c r="L410" s="36" t="e">
        <f ca="1">SUMIFS(СВЦЭМ!$K$40:$K$783,СВЦЭМ!$A$40:$A$783,$A410,СВЦЭМ!$B$39:$B$789,L$402)+'СЕТ СН'!$F$16</f>
        <v>#VALUE!</v>
      </c>
      <c r="M410" s="36" t="e">
        <f ca="1">SUMIFS(СВЦЭМ!$K$40:$K$783,СВЦЭМ!$A$40:$A$783,$A410,СВЦЭМ!$B$39:$B$789,M$402)+'СЕТ СН'!$F$16</f>
        <v>#VALUE!</v>
      </c>
      <c r="N410" s="36" t="e">
        <f ca="1">SUMIFS(СВЦЭМ!$K$40:$K$783,СВЦЭМ!$A$40:$A$783,$A410,СВЦЭМ!$B$39:$B$789,N$402)+'СЕТ СН'!$F$16</f>
        <v>#VALUE!</v>
      </c>
      <c r="O410" s="36" t="e">
        <f ca="1">SUMIFS(СВЦЭМ!$K$40:$K$783,СВЦЭМ!$A$40:$A$783,$A410,СВЦЭМ!$B$39:$B$789,O$402)+'СЕТ СН'!$F$16</f>
        <v>#VALUE!</v>
      </c>
      <c r="P410" s="36" t="e">
        <f ca="1">SUMIFS(СВЦЭМ!$K$40:$K$783,СВЦЭМ!$A$40:$A$783,$A410,СВЦЭМ!$B$39:$B$789,P$402)+'СЕТ СН'!$F$16</f>
        <v>#VALUE!</v>
      </c>
      <c r="Q410" s="36" t="e">
        <f ca="1">SUMIFS(СВЦЭМ!$K$40:$K$783,СВЦЭМ!$A$40:$A$783,$A410,СВЦЭМ!$B$39:$B$789,Q$402)+'СЕТ СН'!$F$16</f>
        <v>#VALUE!</v>
      </c>
      <c r="R410" s="36" t="e">
        <f ca="1">SUMIFS(СВЦЭМ!$K$40:$K$783,СВЦЭМ!$A$40:$A$783,$A410,СВЦЭМ!$B$39:$B$789,R$402)+'СЕТ СН'!$F$16</f>
        <v>#VALUE!</v>
      </c>
      <c r="S410" s="36" t="e">
        <f ca="1">SUMIFS(СВЦЭМ!$K$40:$K$783,СВЦЭМ!$A$40:$A$783,$A410,СВЦЭМ!$B$39:$B$789,S$402)+'СЕТ СН'!$F$16</f>
        <v>#VALUE!</v>
      </c>
      <c r="T410" s="36" t="e">
        <f ca="1">SUMIFS(СВЦЭМ!$K$40:$K$783,СВЦЭМ!$A$40:$A$783,$A410,СВЦЭМ!$B$39:$B$789,T$402)+'СЕТ СН'!$F$16</f>
        <v>#VALUE!</v>
      </c>
      <c r="U410" s="36" t="e">
        <f ca="1">SUMIFS(СВЦЭМ!$K$40:$K$783,СВЦЭМ!$A$40:$A$783,$A410,СВЦЭМ!$B$39:$B$789,U$402)+'СЕТ СН'!$F$16</f>
        <v>#VALUE!</v>
      </c>
      <c r="V410" s="36" t="e">
        <f ca="1">SUMIFS(СВЦЭМ!$K$40:$K$783,СВЦЭМ!$A$40:$A$783,$A410,СВЦЭМ!$B$39:$B$789,V$402)+'СЕТ СН'!$F$16</f>
        <v>#VALUE!</v>
      </c>
      <c r="W410" s="36" t="e">
        <f ca="1">SUMIFS(СВЦЭМ!$K$40:$K$783,СВЦЭМ!$A$40:$A$783,$A410,СВЦЭМ!$B$39:$B$789,W$402)+'СЕТ СН'!$F$16</f>
        <v>#VALUE!</v>
      </c>
      <c r="X410" s="36" t="e">
        <f ca="1">SUMIFS(СВЦЭМ!$K$40:$K$783,СВЦЭМ!$A$40:$A$783,$A410,СВЦЭМ!$B$39:$B$789,X$402)+'СЕТ СН'!$F$16</f>
        <v>#VALUE!</v>
      </c>
      <c r="Y410" s="36" t="e">
        <f ca="1">SUMIFS(СВЦЭМ!$K$40:$K$783,СВЦЭМ!$A$40:$A$783,$A410,СВЦЭМ!$B$39:$B$789,Y$402)+'СЕТ СН'!$F$16</f>
        <v>#VALUE!</v>
      </c>
    </row>
    <row r="411" spans="1:27" ht="15.75" hidden="1" x14ac:dyDescent="0.2">
      <c r="A411" s="35">
        <f t="shared" si="11"/>
        <v>45635</v>
      </c>
      <c r="B411" s="36" t="e">
        <f ca="1">SUMIFS(СВЦЭМ!$K$40:$K$783,СВЦЭМ!$A$40:$A$783,$A411,СВЦЭМ!$B$39:$B$789,B$402)+'СЕТ СН'!$F$16</f>
        <v>#VALUE!</v>
      </c>
      <c r="C411" s="36" t="e">
        <f ca="1">SUMIFS(СВЦЭМ!$K$40:$K$783,СВЦЭМ!$A$40:$A$783,$A411,СВЦЭМ!$B$39:$B$789,C$402)+'СЕТ СН'!$F$16</f>
        <v>#VALUE!</v>
      </c>
      <c r="D411" s="36" t="e">
        <f ca="1">SUMIFS(СВЦЭМ!$K$40:$K$783,СВЦЭМ!$A$40:$A$783,$A411,СВЦЭМ!$B$39:$B$789,D$402)+'СЕТ СН'!$F$16</f>
        <v>#VALUE!</v>
      </c>
      <c r="E411" s="36" t="e">
        <f ca="1">SUMIFS(СВЦЭМ!$K$40:$K$783,СВЦЭМ!$A$40:$A$783,$A411,СВЦЭМ!$B$39:$B$789,E$402)+'СЕТ СН'!$F$16</f>
        <v>#VALUE!</v>
      </c>
      <c r="F411" s="36" t="e">
        <f ca="1">SUMIFS(СВЦЭМ!$K$40:$K$783,СВЦЭМ!$A$40:$A$783,$A411,СВЦЭМ!$B$39:$B$789,F$402)+'СЕТ СН'!$F$16</f>
        <v>#VALUE!</v>
      </c>
      <c r="G411" s="36" t="e">
        <f ca="1">SUMIFS(СВЦЭМ!$K$40:$K$783,СВЦЭМ!$A$40:$A$783,$A411,СВЦЭМ!$B$39:$B$789,G$402)+'СЕТ СН'!$F$16</f>
        <v>#VALUE!</v>
      </c>
      <c r="H411" s="36" t="e">
        <f ca="1">SUMIFS(СВЦЭМ!$K$40:$K$783,СВЦЭМ!$A$40:$A$783,$A411,СВЦЭМ!$B$39:$B$789,H$402)+'СЕТ СН'!$F$16</f>
        <v>#VALUE!</v>
      </c>
      <c r="I411" s="36" t="e">
        <f ca="1">SUMIFS(СВЦЭМ!$K$40:$K$783,СВЦЭМ!$A$40:$A$783,$A411,СВЦЭМ!$B$39:$B$789,I$402)+'СЕТ СН'!$F$16</f>
        <v>#VALUE!</v>
      </c>
      <c r="J411" s="36" t="e">
        <f ca="1">SUMIFS(СВЦЭМ!$K$40:$K$783,СВЦЭМ!$A$40:$A$783,$A411,СВЦЭМ!$B$39:$B$789,J$402)+'СЕТ СН'!$F$16</f>
        <v>#VALUE!</v>
      </c>
      <c r="K411" s="36" t="e">
        <f ca="1">SUMIFS(СВЦЭМ!$K$40:$K$783,СВЦЭМ!$A$40:$A$783,$A411,СВЦЭМ!$B$39:$B$789,K$402)+'СЕТ СН'!$F$16</f>
        <v>#VALUE!</v>
      </c>
      <c r="L411" s="36" t="e">
        <f ca="1">SUMIFS(СВЦЭМ!$K$40:$K$783,СВЦЭМ!$A$40:$A$783,$A411,СВЦЭМ!$B$39:$B$789,L$402)+'СЕТ СН'!$F$16</f>
        <v>#VALUE!</v>
      </c>
      <c r="M411" s="36" t="e">
        <f ca="1">SUMIFS(СВЦЭМ!$K$40:$K$783,СВЦЭМ!$A$40:$A$783,$A411,СВЦЭМ!$B$39:$B$789,M$402)+'СЕТ СН'!$F$16</f>
        <v>#VALUE!</v>
      </c>
      <c r="N411" s="36" t="e">
        <f ca="1">SUMIFS(СВЦЭМ!$K$40:$K$783,СВЦЭМ!$A$40:$A$783,$A411,СВЦЭМ!$B$39:$B$789,N$402)+'СЕТ СН'!$F$16</f>
        <v>#VALUE!</v>
      </c>
      <c r="O411" s="36" t="e">
        <f ca="1">SUMIFS(СВЦЭМ!$K$40:$K$783,СВЦЭМ!$A$40:$A$783,$A411,СВЦЭМ!$B$39:$B$789,O$402)+'СЕТ СН'!$F$16</f>
        <v>#VALUE!</v>
      </c>
      <c r="P411" s="36" t="e">
        <f ca="1">SUMIFS(СВЦЭМ!$K$40:$K$783,СВЦЭМ!$A$40:$A$783,$A411,СВЦЭМ!$B$39:$B$789,P$402)+'СЕТ СН'!$F$16</f>
        <v>#VALUE!</v>
      </c>
      <c r="Q411" s="36" t="e">
        <f ca="1">SUMIFS(СВЦЭМ!$K$40:$K$783,СВЦЭМ!$A$40:$A$783,$A411,СВЦЭМ!$B$39:$B$789,Q$402)+'СЕТ СН'!$F$16</f>
        <v>#VALUE!</v>
      </c>
      <c r="R411" s="36" t="e">
        <f ca="1">SUMIFS(СВЦЭМ!$K$40:$K$783,СВЦЭМ!$A$40:$A$783,$A411,СВЦЭМ!$B$39:$B$789,R$402)+'СЕТ СН'!$F$16</f>
        <v>#VALUE!</v>
      </c>
      <c r="S411" s="36" t="e">
        <f ca="1">SUMIFS(СВЦЭМ!$K$40:$K$783,СВЦЭМ!$A$40:$A$783,$A411,СВЦЭМ!$B$39:$B$789,S$402)+'СЕТ СН'!$F$16</f>
        <v>#VALUE!</v>
      </c>
      <c r="T411" s="36" t="e">
        <f ca="1">SUMIFS(СВЦЭМ!$K$40:$K$783,СВЦЭМ!$A$40:$A$783,$A411,СВЦЭМ!$B$39:$B$789,T$402)+'СЕТ СН'!$F$16</f>
        <v>#VALUE!</v>
      </c>
      <c r="U411" s="36" t="e">
        <f ca="1">SUMIFS(СВЦЭМ!$K$40:$K$783,СВЦЭМ!$A$40:$A$783,$A411,СВЦЭМ!$B$39:$B$789,U$402)+'СЕТ СН'!$F$16</f>
        <v>#VALUE!</v>
      </c>
      <c r="V411" s="36" t="e">
        <f ca="1">SUMIFS(СВЦЭМ!$K$40:$K$783,СВЦЭМ!$A$40:$A$783,$A411,СВЦЭМ!$B$39:$B$789,V$402)+'СЕТ СН'!$F$16</f>
        <v>#VALUE!</v>
      </c>
      <c r="W411" s="36" t="e">
        <f ca="1">SUMIFS(СВЦЭМ!$K$40:$K$783,СВЦЭМ!$A$40:$A$783,$A411,СВЦЭМ!$B$39:$B$789,W$402)+'СЕТ СН'!$F$16</f>
        <v>#VALUE!</v>
      </c>
      <c r="X411" s="36" t="e">
        <f ca="1">SUMIFS(СВЦЭМ!$K$40:$K$783,СВЦЭМ!$A$40:$A$783,$A411,СВЦЭМ!$B$39:$B$789,X$402)+'СЕТ СН'!$F$16</f>
        <v>#VALUE!</v>
      </c>
      <c r="Y411" s="36" t="e">
        <f ca="1">SUMIFS(СВЦЭМ!$K$40:$K$783,СВЦЭМ!$A$40:$A$783,$A411,СВЦЭМ!$B$39:$B$789,Y$402)+'СЕТ СН'!$F$16</f>
        <v>#VALUE!</v>
      </c>
    </row>
    <row r="412" spans="1:27" ht="15.75" hidden="1" x14ac:dyDescent="0.2">
      <c r="A412" s="35">
        <f t="shared" si="11"/>
        <v>45636</v>
      </c>
      <c r="B412" s="36" t="e">
        <f ca="1">SUMIFS(СВЦЭМ!$K$40:$K$783,СВЦЭМ!$A$40:$A$783,$A412,СВЦЭМ!$B$39:$B$789,B$402)+'СЕТ СН'!$F$16</f>
        <v>#VALUE!</v>
      </c>
      <c r="C412" s="36" t="e">
        <f ca="1">SUMIFS(СВЦЭМ!$K$40:$K$783,СВЦЭМ!$A$40:$A$783,$A412,СВЦЭМ!$B$39:$B$789,C$402)+'СЕТ СН'!$F$16</f>
        <v>#VALUE!</v>
      </c>
      <c r="D412" s="36" t="e">
        <f ca="1">SUMIFS(СВЦЭМ!$K$40:$K$783,СВЦЭМ!$A$40:$A$783,$A412,СВЦЭМ!$B$39:$B$789,D$402)+'СЕТ СН'!$F$16</f>
        <v>#VALUE!</v>
      </c>
      <c r="E412" s="36" t="e">
        <f ca="1">SUMIFS(СВЦЭМ!$K$40:$K$783,СВЦЭМ!$A$40:$A$783,$A412,СВЦЭМ!$B$39:$B$789,E$402)+'СЕТ СН'!$F$16</f>
        <v>#VALUE!</v>
      </c>
      <c r="F412" s="36" t="e">
        <f ca="1">SUMIFS(СВЦЭМ!$K$40:$K$783,СВЦЭМ!$A$40:$A$783,$A412,СВЦЭМ!$B$39:$B$789,F$402)+'СЕТ СН'!$F$16</f>
        <v>#VALUE!</v>
      </c>
      <c r="G412" s="36" t="e">
        <f ca="1">SUMIFS(СВЦЭМ!$K$40:$K$783,СВЦЭМ!$A$40:$A$783,$A412,СВЦЭМ!$B$39:$B$789,G$402)+'СЕТ СН'!$F$16</f>
        <v>#VALUE!</v>
      </c>
      <c r="H412" s="36" t="e">
        <f ca="1">SUMIFS(СВЦЭМ!$K$40:$K$783,СВЦЭМ!$A$40:$A$783,$A412,СВЦЭМ!$B$39:$B$789,H$402)+'СЕТ СН'!$F$16</f>
        <v>#VALUE!</v>
      </c>
      <c r="I412" s="36" t="e">
        <f ca="1">SUMIFS(СВЦЭМ!$K$40:$K$783,СВЦЭМ!$A$40:$A$783,$A412,СВЦЭМ!$B$39:$B$789,I$402)+'СЕТ СН'!$F$16</f>
        <v>#VALUE!</v>
      </c>
      <c r="J412" s="36" t="e">
        <f ca="1">SUMIFS(СВЦЭМ!$K$40:$K$783,СВЦЭМ!$A$40:$A$783,$A412,СВЦЭМ!$B$39:$B$789,J$402)+'СЕТ СН'!$F$16</f>
        <v>#VALUE!</v>
      </c>
      <c r="K412" s="36" t="e">
        <f ca="1">SUMIFS(СВЦЭМ!$K$40:$K$783,СВЦЭМ!$A$40:$A$783,$A412,СВЦЭМ!$B$39:$B$789,K$402)+'СЕТ СН'!$F$16</f>
        <v>#VALUE!</v>
      </c>
      <c r="L412" s="36" t="e">
        <f ca="1">SUMIFS(СВЦЭМ!$K$40:$K$783,СВЦЭМ!$A$40:$A$783,$A412,СВЦЭМ!$B$39:$B$789,L$402)+'СЕТ СН'!$F$16</f>
        <v>#VALUE!</v>
      </c>
      <c r="M412" s="36" t="e">
        <f ca="1">SUMIFS(СВЦЭМ!$K$40:$K$783,СВЦЭМ!$A$40:$A$783,$A412,СВЦЭМ!$B$39:$B$789,M$402)+'СЕТ СН'!$F$16</f>
        <v>#VALUE!</v>
      </c>
      <c r="N412" s="36" t="e">
        <f ca="1">SUMIFS(СВЦЭМ!$K$40:$K$783,СВЦЭМ!$A$40:$A$783,$A412,СВЦЭМ!$B$39:$B$789,N$402)+'СЕТ СН'!$F$16</f>
        <v>#VALUE!</v>
      </c>
      <c r="O412" s="36" t="e">
        <f ca="1">SUMIFS(СВЦЭМ!$K$40:$K$783,СВЦЭМ!$A$40:$A$783,$A412,СВЦЭМ!$B$39:$B$789,O$402)+'СЕТ СН'!$F$16</f>
        <v>#VALUE!</v>
      </c>
      <c r="P412" s="36" t="e">
        <f ca="1">SUMIFS(СВЦЭМ!$K$40:$K$783,СВЦЭМ!$A$40:$A$783,$A412,СВЦЭМ!$B$39:$B$789,P$402)+'СЕТ СН'!$F$16</f>
        <v>#VALUE!</v>
      </c>
      <c r="Q412" s="36" t="e">
        <f ca="1">SUMIFS(СВЦЭМ!$K$40:$K$783,СВЦЭМ!$A$40:$A$783,$A412,СВЦЭМ!$B$39:$B$789,Q$402)+'СЕТ СН'!$F$16</f>
        <v>#VALUE!</v>
      </c>
      <c r="R412" s="36" t="e">
        <f ca="1">SUMIFS(СВЦЭМ!$K$40:$K$783,СВЦЭМ!$A$40:$A$783,$A412,СВЦЭМ!$B$39:$B$789,R$402)+'СЕТ СН'!$F$16</f>
        <v>#VALUE!</v>
      </c>
      <c r="S412" s="36" t="e">
        <f ca="1">SUMIFS(СВЦЭМ!$K$40:$K$783,СВЦЭМ!$A$40:$A$783,$A412,СВЦЭМ!$B$39:$B$789,S$402)+'СЕТ СН'!$F$16</f>
        <v>#VALUE!</v>
      </c>
      <c r="T412" s="36" t="e">
        <f ca="1">SUMIFS(СВЦЭМ!$K$40:$K$783,СВЦЭМ!$A$40:$A$783,$A412,СВЦЭМ!$B$39:$B$789,T$402)+'СЕТ СН'!$F$16</f>
        <v>#VALUE!</v>
      </c>
      <c r="U412" s="36" t="e">
        <f ca="1">SUMIFS(СВЦЭМ!$K$40:$K$783,СВЦЭМ!$A$40:$A$783,$A412,СВЦЭМ!$B$39:$B$789,U$402)+'СЕТ СН'!$F$16</f>
        <v>#VALUE!</v>
      </c>
      <c r="V412" s="36" t="e">
        <f ca="1">SUMIFS(СВЦЭМ!$K$40:$K$783,СВЦЭМ!$A$40:$A$783,$A412,СВЦЭМ!$B$39:$B$789,V$402)+'СЕТ СН'!$F$16</f>
        <v>#VALUE!</v>
      </c>
      <c r="W412" s="36" t="e">
        <f ca="1">SUMIFS(СВЦЭМ!$K$40:$K$783,СВЦЭМ!$A$40:$A$783,$A412,СВЦЭМ!$B$39:$B$789,W$402)+'СЕТ СН'!$F$16</f>
        <v>#VALUE!</v>
      </c>
      <c r="X412" s="36" t="e">
        <f ca="1">SUMIFS(СВЦЭМ!$K$40:$K$783,СВЦЭМ!$A$40:$A$783,$A412,СВЦЭМ!$B$39:$B$789,X$402)+'СЕТ СН'!$F$16</f>
        <v>#VALUE!</v>
      </c>
      <c r="Y412" s="36" t="e">
        <f ca="1">SUMIFS(СВЦЭМ!$K$40:$K$783,СВЦЭМ!$A$40:$A$783,$A412,СВЦЭМ!$B$39:$B$789,Y$402)+'СЕТ СН'!$F$16</f>
        <v>#VALUE!</v>
      </c>
    </row>
    <row r="413" spans="1:27" ht="15.75" hidden="1" x14ac:dyDescent="0.2">
      <c r="A413" s="35">
        <f t="shared" si="11"/>
        <v>45637</v>
      </c>
      <c r="B413" s="36" t="e">
        <f ca="1">SUMIFS(СВЦЭМ!$K$40:$K$783,СВЦЭМ!$A$40:$A$783,$A413,СВЦЭМ!$B$39:$B$789,B$402)+'СЕТ СН'!$F$16</f>
        <v>#VALUE!</v>
      </c>
      <c r="C413" s="36" t="e">
        <f ca="1">SUMIFS(СВЦЭМ!$K$40:$K$783,СВЦЭМ!$A$40:$A$783,$A413,СВЦЭМ!$B$39:$B$789,C$402)+'СЕТ СН'!$F$16</f>
        <v>#VALUE!</v>
      </c>
      <c r="D413" s="36" t="e">
        <f ca="1">SUMIFS(СВЦЭМ!$K$40:$K$783,СВЦЭМ!$A$40:$A$783,$A413,СВЦЭМ!$B$39:$B$789,D$402)+'СЕТ СН'!$F$16</f>
        <v>#VALUE!</v>
      </c>
      <c r="E413" s="36" t="e">
        <f ca="1">SUMIFS(СВЦЭМ!$K$40:$K$783,СВЦЭМ!$A$40:$A$783,$A413,СВЦЭМ!$B$39:$B$789,E$402)+'СЕТ СН'!$F$16</f>
        <v>#VALUE!</v>
      </c>
      <c r="F413" s="36" t="e">
        <f ca="1">SUMIFS(СВЦЭМ!$K$40:$K$783,СВЦЭМ!$A$40:$A$783,$A413,СВЦЭМ!$B$39:$B$789,F$402)+'СЕТ СН'!$F$16</f>
        <v>#VALUE!</v>
      </c>
      <c r="G413" s="36" t="e">
        <f ca="1">SUMIFS(СВЦЭМ!$K$40:$K$783,СВЦЭМ!$A$40:$A$783,$A413,СВЦЭМ!$B$39:$B$789,G$402)+'СЕТ СН'!$F$16</f>
        <v>#VALUE!</v>
      </c>
      <c r="H413" s="36" t="e">
        <f ca="1">SUMIFS(СВЦЭМ!$K$40:$K$783,СВЦЭМ!$A$40:$A$783,$A413,СВЦЭМ!$B$39:$B$789,H$402)+'СЕТ СН'!$F$16</f>
        <v>#VALUE!</v>
      </c>
      <c r="I413" s="36" t="e">
        <f ca="1">SUMIFS(СВЦЭМ!$K$40:$K$783,СВЦЭМ!$A$40:$A$783,$A413,СВЦЭМ!$B$39:$B$789,I$402)+'СЕТ СН'!$F$16</f>
        <v>#VALUE!</v>
      </c>
      <c r="J413" s="36" t="e">
        <f ca="1">SUMIFS(СВЦЭМ!$K$40:$K$783,СВЦЭМ!$A$40:$A$783,$A413,СВЦЭМ!$B$39:$B$789,J$402)+'СЕТ СН'!$F$16</f>
        <v>#VALUE!</v>
      </c>
      <c r="K413" s="36" t="e">
        <f ca="1">SUMIFS(СВЦЭМ!$K$40:$K$783,СВЦЭМ!$A$40:$A$783,$A413,СВЦЭМ!$B$39:$B$789,K$402)+'СЕТ СН'!$F$16</f>
        <v>#VALUE!</v>
      </c>
      <c r="L413" s="36" t="e">
        <f ca="1">SUMIFS(СВЦЭМ!$K$40:$K$783,СВЦЭМ!$A$40:$A$783,$A413,СВЦЭМ!$B$39:$B$789,L$402)+'СЕТ СН'!$F$16</f>
        <v>#VALUE!</v>
      </c>
      <c r="M413" s="36" t="e">
        <f ca="1">SUMIFS(СВЦЭМ!$K$40:$K$783,СВЦЭМ!$A$40:$A$783,$A413,СВЦЭМ!$B$39:$B$789,M$402)+'СЕТ СН'!$F$16</f>
        <v>#VALUE!</v>
      </c>
      <c r="N413" s="36" t="e">
        <f ca="1">SUMIFS(СВЦЭМ!$K$40:$K$783,СВЦЭМ!$A$40:$A$783,$A413,СВЦЭМ!$B$39:$B$789,N$402)+'СЕТ СН'!$F$16</f>
        <v>#VALUE!</v>
      </c>
      <c r="O413" s="36" t="e">
        <f ca="1">SUMIFS(СВЦЭМ!$K$40:$K$783,СВЦЭМ!$A$40:$A$783,$A413,СВЦЭМ!$B$39:$B$789,O$402)+'СЕТ СН'!$F$16</f>
        <v>#VALUE!</v>
      </c>
      <c r="P413" s="36" t="e">
        <f ca="1">SUMIFS(СВЦЭМ!$K$40:$K$783,СВЦЭМ!$A$40:$A$783,$A413,СВЦЭМ!$B$39:$B$789,P$402)+'СЕТ СН'!$F$16</f>
        <v>#VALUE!</v>
      </c>
      <c r="Q413" s="36" t="e">
        <f ca="1">SUMIFS(СВЦЭМ!$K$40:$K$783,СВЦЭМ!$A$40:$A$783,$A413,СВЦЭМ!$B$39:$B$789,Q$402)+'СЕТ СН'!$F$16</f>
        <v>#VALUE!</v>
      </c>
      <c r="R413" s="36" t="e">
        <f ca="1">SUMIFS(СВЦЭМ!$K$40:$K$783,СВЦЭМ!$A$40:$A$783,$A413,СВЦЭМ!$B$39:$B$789,R$402)+'СЕТ СН'!$F$16</f>
        <v>#VALUE!</v>
      </c>
      <c r="S413" s="36" t="e">
        <f ca="1">SUMIFS(СВЦЭМ!$K$40:$K$783,СВЦЭМ!$A$40:$A$783,$A413,СВЦЭМ!$B$39:$B$789,S$402)+'СЕТ СН'!$F$16</f>
        <v>#VALUE!</v>
      </c>
      <c r="T413" s="36" t="e">
        <f ca="1">SUMIFS(СВЦЭМ!$K$40:$K$783,СВЦЭМ!$A$40:$A$783,$A413,СВЦЭМ!$B$39:$B$789,T$402)+'СЕТ СН'!$F$16</f>
        <v>#VALUE!</v>
      </c>
      <c r="U413" s="36" t="e">
        <f ca="1">SUMIFS(СВЦЭМ!$K$40:$K$783,СВЦЭМ!$A$40:$A$783,$A413,СВЦЭМ!$B$39:$B$789,U$402)+'СЕТ СН'!$F$16</f>
        <v>#VALUE!</v>
      </c>
      <c r="V413" s="36" t="e">
        <f ca="1">SUMIFS(СВЦЭМ!$K$40:$K$783,СВЦЭМ!$A$40:$A$783,$A413,СВЦЭМ!$B$39:$B$789,V$402)+'СЕТ СН'!$F$16</f>
        <v>#VALUE!</v>
      </c>
      <c r="W413" s="36" t="e">
        <f ca="1">SUMIFS(СВЦЭМ!$K$40:$K$783,СВЦЭМ!$A$40:$A$783,$A413,СВЦЭМ!$B$39:$B$789,W$402)+'СЕТ СН'!$F$16</f>
        <v>#VALUE!</v>
      </c>
      <c r="X413" s="36" t="e">
        <f ca="1">SUMIFS(СВЦЭМ!$K$40:$K$783,СВЦЭМ!$A$40:$A$783,$A413,СВЦЭМ!$B$39:$B$789,X$402)+'СЕТ СН'!$F$16</f>
        <v>#VALUE!</v>
      </c>
      <c r="Y413" s="36" t="e">
        <f ca="1">SUMIFS(СВЦЭМ!$K$40:$K$783,СВЦЭМ!$A$40:$A$783,$A413,СВЦЭМ!$B$39:$B$789,Y$402)+'СЕТ СН'!$F$16</f>
        <v>#VALUE!</v>
      </c>
    </row>
    <row r="414" spans="1:27" ht="15.75" hidden="1" x14ac:dyDescent="0.2">
      <c r="A414" s="35">
        <f t="shared" si="11"/>
        <v>45638</v>
      </c>
      <c r="B414" s="36" t="e">
        <f ca="1">SUMIFS(СВЦЭМ!$K$40:$K$783,СВЦЭМ!$A$40:$A$783,$A414,СВЦЭМ!$B$39:$B$789,B$402)+'СЕТ СН'!$F$16</f>
        <v>#VALUE!</v>
      </c>
      <c r="C414" s="36" t="e">
        <f ca="1">SUMIFS(СВЦЭМ!$K$40:$K$783,СВЦЭМ!$A$40:$A$783,$A414,СВЦЭМ!$B$39:$B$789,C$402)+'СЕТ СН'!$F$16</f>
        <v>#VALUE!</v>
      </c>
      <c r="D414" s="36" t="e">
        <f ca="1">SUMIFS(СВЦЭМ!$K$40:$K$783,СВЦЭМ!$A$40:$A$783,$A414,СВЦЭМ!$B$39:$B$789,D$402)+'СЕТ СН'!$F$16</f>
        <v>#VALUE!</v>
      </c>
      <c r="E414" s="36" t="e">
        <f ca="1">SUMIFS(СВЦЭМ!$K$40:$K$783,СВЦЭМ!$A$40:$A$783,$A414,СВЦЭМ!$B$39:$B$789,E$402)+'СЕТ СН'!$F$16</f>
        <v>#VALUE!</v>
      </c>
      <c r="F414" s="36" t="e">
        <f ca="1">SUMIFS(СВЦЭМ!$K$40:$K$783,СВЦЭМ!$A$40:$A$783,$A414,СВЦЭМ!$B$39:$B$789,F$402)+'СЕТ СН'!$F$16</f>
        <v>#VALUE!</v>
      </c>
      <c r="G414" s="36" t="e">
        <f ca="1">SUMIFS(СВЦЭМ!$K$40:$K$783,СВЦЭМ!$A$40:$A$783,$A414,СВЦЭМ!$B$39:$B$789,G$402)+'СЕТ СН'!$F$16</f>
        <v>#VALUE!</v>
      </c>
      <c r="H414" s="36" t="e">
        <f ca="1">SUMIFS(СВЦЭМ!$K$40:$K$783,СВЦЭМ!$A$40:$A$783,$A414,СВЦЭМ!$B$39:$B$789,H$402)+'СЕТ СН'!$F$16</f>
        <v>#VALUE!</v>
      </c>
      <c r="I414" s="36" t="e">
        <f ca="1">SUMIFS(СВЦЭМ!$K$40:$K$783,СВЦЭМ!$A$40:$A$783,$A414,СВЦЭМ!$B$39:$B$789,I$402)+'СЕТ СН'!$F$16</f>
        <v>#VALUE!</v>
      </c>
      <c r="J414" s="36" t="e">
        <f ca="1">SUMIFS(СВЦЭМ!$K$40:$K$783,СВЦЭМ!$A$40:$A$783,$A414,СВЦЭМ!$B$39:$B$789,J$402)+'СЕТ СН'!$F$16</f>
        <v>#VALUE!</v>
      </c>
      <c r="K414" s="36" t="e">
        <f ca="1">SUMIFS(СВЦЭМ!$K$40:$K$783,СВЦЭМ!$A$40:$A$783,$A414,СВЦЭМ!$B$39:$B$789,K$402)+'СЕТ СН'!$F$16</f>
        <v>#VALUE!</v>
      </c>
      <c r="L414" s="36" t="e">
        <f ca="1">SUMIFS(СВЦЭМ!$K$40:$K$783,СВЦЭМ!$A$40:$A$783,$A414,СВЦЭМ!$B$39:$B$789,L$402)+'СЕТ СН'!$F$16</f>
        <v>#VALUE!</v>
      </c>
      <c r="M414" s="36" t="e">
        <f ca="1">SUMIFS(СВЦЭМ!$K$40:$K$783,СВЦЭМ!$A$40:$A$783,$A414,СВЦЭМ!$B$39:$B$789,M$402)+'СЕТ СН'!$F$16</f>
        <v>#VALUE!</v>
      </c>
      <c r="N414" s="36" t="e">
        <f ca="1">SUMIFS(СВЦЭМ!$K$40:$K$783,СВЦЭМ!$A$40:$A$783,$A414,СВЦЭМ!$B$39:$B$789,N$402)+'СЕТ СН'!$F$16</f>
        <v>#VALUE!</v>
      </c>
      <c r="O414" s="36" t="e">
        <f ca="1">SUMIFS(СВЦЭМ!$K$40:$K$783,СВЦЭМ!$A$40:$A$783,$A414,СВЦЭМ!$B$39:$B$789,O$402)+'СЕТ СН'!$F$16</f>
        <v>#VALUE!</v>
      </c>
      <c r="P414" s="36" t="e">
        <f ca="1">SUMIFS(СВЦЭМ!$K$40:$K$783,СВЦЭМ!$A$40:$A$783,$A414,СВЦЭМ!$B$39:$B$789,P$402)+'СЕТ СН'!$F$16</f>
        <v>#VALUE!</v>
      </c>
      <c r="Q414" s="36" t="e">
        <f ca="1">SUMIFS(СВЦЭМ!$K$40:$K$783,СВЦЭМ!$A$40:$A$783,$A414,СВЦЭМ!$B$39:$B$789,Q$402)+'СЕТ СН'!$F$16</f>
        <v>#VALUE!</v>
      </c>
      <c r="R414" s="36" t="e">
        <f ca="1">SUMIFS(СВЦЭМ!$K$40:$K$783,СВЦЭМ!$A$40:$A$783,$A414,СВЦЭМ!$B$39:$B$789,R$402)+'СЕТ СН'!$F$16</f>
        <v>#VALUE!</v>
      </c>
      <c r="S414" s="36" t="e">
        <f ca="1">SUMIFS(СВЦЭМ!$K$40:$K$783,СВЦЭМ!$A$40:$A$783,$A414,СВЦЭМ!$B$39:$B$789,S$402)+'СЕТ СН'!$F$16</f>
        <v>#VALUE!</v>
      </c>
      <c r="T414" s="36" t="e">
        <f ca="1">SUMIFS(СВЦЭМ!$K$40:$K$783,СВЦЭМ!$A$40:$A$783,$A414,СВЦЭМ!$B$39:$B$789,T$402)+'СЕТ СН'!$F$16</f>
        <v>#VALUE!</v>
      </c>
      <c r="U414" s="36" t="e">
        <f ca="1">SUMIFS(СВЦЭМ!$K$40:$K$783,СВЦЭМ!$A$40:$A$783,$A414,СВЦЭМ!$B$39:$B$789,U$402)+'СЕТ СН'!$F$16</f>
        <v>#VALUE!</v>
      </c>
      <c r="V414" s="36" t="e">
        <f ca="1">SUMIFS(СВЦЭМ!$K$40:$K$783,СВЦЭМ!$A$40:$A$783,$A414,СВЦЭМ!$B$39:$B$789,V$402)+'СЕТ СН'!$F$16</f>
        <v>#VALUE!</v>
      </c>
      <c r="W414" s="36" t="e">
        <f ca="1">SUMIFS(СВЦЭМ!$K$40:$K$783,СВЦЭМ!$A$40:$A$783,$A414,СВЦЭМ!$B$39:$B$789,W$402)+'СЕТ СН'!$F$16</f>
        <v>#VALUE!</v>
      </c>
      <c r="X414" s="36" t="e">
        <f ca="1">SUMIFS(СВЦЭМ!$K$40:$K$783,СВЦЭМ!$A$40:$A$783,$A414,СВЦЭМ!$B$39:$B$789,X$402)+'СЕТ СН'!$F$16</f>
        <v>#VALUE!</v>
      </c>
      <c r="Y414" s="36" t="e">
        <f ca="1">SUMIFS(СВЦЭМ!$K$40:$K$783,СВЦЭМ!$A$40:$A$783,$A414,СВЦЭМ!$B$39:$B$789,Y$402)+'СЕТ СН'!$F$16</f>
        <v>#VALUE!</v>
      </c>
    </row>
    <row r="415" spans="1:27" ht="15.75" hidden="1" x14ac:dyDescent="0.2">
      <c r="A415" s="35">
        <f t="shared" si="11"/>
        <v>45639</v>
      </c>
      <c r="B415" s="36" t="e">
        <f ca="1">SUMIFS(СВЦЭМ!$K$40:$K$783,СВЦЭМ!$A$40:$A$783,$A415,СВЦЭМ!$B$39:$B$789,B$402)+'СЕТ СН'!$F$16</f>
        <v>#VALUE!</v>
      </c>
      <c r="C415" s="36" t="e">
        <f ca="1">SUMIFS(СВЦЭМ!$K$40:$K$783,СВЦЭМ!$A$40:$A$783,$A415,СВЦЭМ!$B$39:$B$789,C$402)+'СЕТ СН'!$F$16</f>
        <v>#VALUE!</v>
      </c>
      <c r="D415" s="36" t="e">
        <f ca="1">SUMIFS(СВЦЭМ!$K$40:$K$783,СВЦЭМ!$A$40:$A$783,$A415,СВЦЭМ!$B$39:$B$789,D$402)+'СЕТ СН'!$F$16</f>
        <v>#VALUE!</v>
      </c>
      <c r="E415" s="36" t="e">
        <f ca="1">SUMIFS(СВЦЭМ!$K$40:$K$783,СВЦЭМ!$A$40:$A$783,$A415,СВЦЭМ!$B$39:$B$789,E$402)+'СЕТ СН'!$F$16</f>
        <v>#VALUE!</v>
      </c>
      <c r="F415" s="36" t="e">
        <f ca="1">SUMIFS(СВЦЭМ!$K$40:$K$783,СВЦЭМ!$A$40:$A$783,$A415,СВЦЭМ!$B$39:$B$789,F$402)+'СЕТ СН'!$F$16</f>
        <v>#VALUE!</v>
      </c>
      <c r="G415" s="36" t="e">
        <f ca="1">SUMIFS(СВЦЭМ!$K$40:$K$783,СВЦЭМ!$A$40:$A$783,$A415,СВЦЭМ!$B$39:$B$789,G$402)+'СЕТ СН'!$F$16</f>
        <v>#VALUE!</v>
      </c>
      <c r="H415" s="36" t="e">
        <f ca="1">SUMIFS(СВЦЭМ!$K$40:$K$783,СВЦЭМ!$A$40:$A$783,$A415,СВЦЭМ!$B$39:$B$789,H$402)+'СЕТ СН'!$F$16</f>
        <v>#VALUE!</v>
      </c>
      <c r="I415" s="36" t="e">
        <f ca="1">SUMIFS(СВЦЭМ!$K$40:$K$783,СВЦЭМ!$A$40:$A$783,$A415,СВЦЭМ!$B$39:$B$789,I$402)+'СЕТ СН'!$F$16</f>
        <v>#VALUE!</v>
      </c>
      <c r="J415" s="36" t="e">
        <f ca="1">SUMIFS(СВЦЭМ!$K$40:$K$783,СВЦЭМ!$A$40:$A$783,$A415,СВЦЭМ!$B$39:$B$789,J$402)+'СЕТ СН'!$F$16</f>
        <v>#VALUE!</v>
      </c>
      <c r="K415" s="36" t="e">
        <f ca="1">SUMIFS(СВЦЭМ!$K$40:$K$783,СВЦЭМ!$A$40:$A$783,$A415,СВЦЭМ!$B$39:$B$789,K$402)+'СЕТ СН'!$F$16</f>
        <v>#VALUE!</v>
      </c>
      <c r="L415" s="36" t="e">
        <f ca="1">SUMIFS(СВЦЭМ!$K$40:$K$783,СВЦЭМ!$A$40:$A$783,$A415,СВЦЭМ!$B$39:$B$789,L$402)+'СЕТ СН'!$F$16</f>
        <v>#VALUE!</v>
      </c>
      <c r="M415" s="36" t="e">
        <f ca="1">SUMIFS(СВЦЭМ!$K$40:$K$783,СВЦЭМ!$A$40:$A$783,$A415,СВЦЭМ!$B$39:$B$789,M$402)+'СЕТ СН'!$F$16</f>
        <v>#VALUE!</v>
      </c>
      <c r="N415" s="36" t="e">
        <f ca="1">SUMIFS(СВЦЭМ!$K$40:$K$783,СВЦЭМ!$A$40:$A$783,$A415,СВЦЭМ!$B$39:$B$789,N$402)+'СЕТ СН'!$F$16</f>
        <v>#VALUE!</v>
      </c>
      <c r="O415" s="36" t="e">
        <f ca="1">SUMIFS(СВЦЭМ!$K$40:$K$783,СВЦЭМ!$A$40:$A$783,$A415,СВЦЭМ!$B$39:$B$789,O$402)+'СЕТ СН'!$F$16</f>
        <v>#VALUE!</v>
      </c>
      <c r="P415" s="36" t="e">
        <f ca="1">SUMIFS(СВЦЭМ!$K$40:$K$783,СВЦЭМ!$A$40:$A$783,$A415,СВЦЭМ!$B$39:$B$789,P$402)+'СЕТ СН'!$F$16</f>
        <v>#VALUE!</v>
      </c>
      <c r="Q415" s="36" t="e">
        <f ca="1">SUMIFS(СВЦЭМ!$K$40:$K$783,СВЦЭМ!$A$40:$A$783,$A415,СВЦЭМ!$B$39:$B$789,Q$402)+'СЕТ СН'!$F$16</f>
        <v>#VALUE!</v>
      </c>
      <c r="R415" s="36" t="e">
        <f ca="1">SUMIFS(СВЦЭМ!$K$40:$K$783,СВЦЭМ!$A$40:$A$783,$A415,СВЦЭМ!$B$39:$B$789,R$402)+'СЕТ СН'!$F$16</f>
        <v>#VALUE!</v>
      </c>
      <c r="S415" s="36" t="e">
        <f ca="1">SUMIFS(СВЦЭМ!$K$40:$K$783,СВЦЭМ!$A$40:$A$783,$A415,СВЦЭМ!$B$39:$B$789,S$402)+'СЕТ СН'!$F$16</f>
        <v>#VALUE!</v>
      </c>
      <c r="T415" s="36" t="e">
        <f ca="1">SUMIFS(СВЦЭМ!$K$40:$K$783,СВЦЭМ!$A$40:$A$783,$A415,СВЦЭМ!$B$39:$B$789,T$402)+'СЕТ СН'!$F$16</f>
        <v>#VALUE!</v>
      </c>
      <c r="U415" s="36" t="e">
        <f ca="1">SUMIFS(СВЦЭМ!$K$40:$K$783,СВЦЭМ!$A$40:$A$783,$A415,СВЦЭМ!$B$39:$B$789,U$402)+'СЕТ СН'!$F$16</f>
        <v>#VALUE!</v>
      </c>
      <c r="V415" s="36" t="e">
        <f ca="1">SUMIFS(СВЦЭМ!$K$40:$K$783,СВЦЭМ!$A$40:$A$783,$A415,СВЦЭМ!$B$39:$B$789,V$402)+'СЕТ СН'!$F$16</f>
        <v>#VALUE!</v>
      </c>
      <c r="W415" s="36" t="e">
        <f ca="1">SUMIFS(СВЦЭМ!$K$40:$K$783,СВЦЭМ!$A$40:$A$783,$A415,СВЦЭМ!$B$39:$B$789,W$402)+'СЕТ СН'!$F$16</f>
        <v>#VALUE!</v>
      </c>
      <c r="X415" s="36" t="e">
        <f ca="1">SUMIFS(СВЦЭМ!$K$40:$K$783,СВЦЭМ!$A$40:$A$783,$A415,СВЦЭМ!$B$39:$B$789,X$402)+'СЕТ СН'!$F$16</f>
        <v>#VALUE!</v>
      </c>
      <c r="Y415" s="36" t="e">
        <f ca="1">SUMIFS(СВЦЭМ!$K$40:$K$783,СВЦЭМ!$A$40:$A$783,$A415,СВЦЭМ!$B$39:$B$789,Y$402)+'СЕТ СН'!$F$16</f>
        <v>#VALUE!</v>
      </c>
    </row>
    <row r="416" spans="1:27" ht="15.75" hidden="1" x14ac:dyDescent="0.2">
      <c r="A416" s="35">
        <f t="shared" si="11"/>
        <v>45640</v>
      </c>
      <c r="B416" s="36" t="e">
        <f ca="1">SUMIFS(СВЦЭМ!$K$40:$K$783,СВЦЭМ!$A$40:$A$783,$A416,СВЦЭМ!$B$39:$B$789,B$402)+'СЕТ СН'!$F$16</f>
        <v>#VALUE!</v>
      </c>
      <c r="C416" s="36" t="e">
        <f ca="1">SUMIFS(СВЦЭМ!$K$40:$K$783,СВЦЭМ!$A$40:$A$783,$A416,СВЦЭМ!$B$39:$B$789,C$402)+'СЕТ СН'!$F$16</f>
        <v>#VALUE!</v>
      </c>
      <c r="D416" s="36" t="e">
        <f ca="1">SUMIFS(СВЦЭМ!$K$40:$K$783,СВЦЭМ!$A$40:$A$783,$A416,СВЦЭМ!$B$39:$B$789,D$402)+'СЕТ СН'!$F$16</f>
        <v>#VALUE!</v>
      </c>
      <c r="E416" s="36" t="e">
        <f ca="1">SUMIFS(СВЦЭМ!$K$40:$K$783,СВЦЭМ!$A$40:$A$783,$A416,СВЦЭМ!$B$39:$B$789,E$402)+'СЕТ СН'!$F$16</f>
        <v>#VALUE!</v>
      </c>
      <c r="F416" s="36" t="e">
        <f ca="1">SUMIFS(СВЦЭМ!$K$40:$K$783,СВЦЭМ!$A$40:$A$783,$A416,СВЦЭМ!$B$39:$B$789,F$402)+'СЕТ СН'!$F$16</f>
        <v>#VALUE!</v>
      </c>
      <c r="G416" s="36" t="e">
        <f ca="1">SUMIFS(СВЦЭМ!$K$40:$K$783,СВЦЭМ!$A$40:$A$783,$A416,СВЦЭМ!$B$39:$B$789,G$402)+'СЕТ СН'!$F$16</f>
        <v>#VALUE!</v>
      </c>
      <c r="H416" s="36" t="e">
        <f ca="1">SUMIFS(СВЦЭМ!$K$40:$K$783,СВЦЭМ!$A$40:$A$783,$A416,СВЦЭМ!$B$39:$B$789,H$402)+'СЕТ СН'!$F$16</f>
        <v>#VALUE!</v>
      </c>
      <c r="I416" s="36" t="e">
        <f ca="1">SUMIFS(СВЦЭМ!$K$40:$K$783,СВЦЭМ!$A$40:$A$783,$A416,СВЦЭМ!$B$39:$B$789,I$402)+'СЕТ СН'!$F$16</f>
        <v>#VALUE!</v>
      </c>
      <c r="J416" s="36" t="e">
        <f ca="1">SUMIFS(СВЦЭМ!$K$40:$K$783,СВЦЭМ!$A$40:$A$783,$A416,СВЦЭМ!$B$39:$B$789,J$402)+'СЕТ СН'!$F$16</f>
        <v>#VALUE!</v>
      </c>
      <c r="K416" s="36" t="e">
        <f ca="1">SUMIFS(СВЦЭМ!$K$40:$K$783,СВЦЭМ!$A$40:$A$783,$A416,СВЦЭМ!$B$39:$B$789,K$402)+'СЕТ СН'!$F$16</f>
        <v>#VALUE!</v>
      </c>
      <c r="L416" s="36" t="e">
        <f ca="1">SUMIFS(СВЦЭМ!$K$40:$K$783,СВЦЭМ!$A$40:$A$783,$A416,СВЦЭМ!$B$39:$B$789,L$402)+'СЕТ СН'!$F$16</f>
        <v>#VALUE!</v>
      </c>
      <c r="M416" s="36" t="e">
        <f ca="1">SUMIFS(СВЦЭМ!$K$40:$K$783,СВЦЭМ!$A$40:$A$783,$A416,СВЦЭМ!$B$39:$B$789,M$402)+'СЕТ СН'!$F$16</f>
        <v>#VALUE!</v>
      </c>
      <c r="N416" s="36" t="e">
        <f ca="1">SUMIFS(СВЦЭМ!$K$40:$K$783,СВЦЭМ!$A$40:$A$783,$A416,СВЦЭМ!$B$39:$B$789,N$402)+'СЕТ СН'!$F$16</f>
        <v>#VALUE!</v>
      </c>
      <c r="O416" s="36" t="e">
        <f ca="1">SUMIFS(СВЦЭМ!$K$40:$K$783,СВЦЭМ!$A$40:$A$783,$A416,СВЦЭМ!$B$39:$B$789,O$402)+'СЕТ СН'!$F$16</f>
        <v>#VALUE!</v>
      </c>
      <c r="P416" s="36" t="e">
        <f ca="1">SUMIFS(СВЦЭМ!$K$40:$K$783,СВЦЭМ!$A$40:$A$783,$A416,СВЦЭМ!$B$39:$B$789,P$402)+'СЕТ СН'!$F$16</f>
        <v>#VALUE!</v>
      </c>
      <c r="Q416" s="36" t="e">
        <f ca="1">SUMIFS(СВЦЭМ!$K$40:$K$783,СВЦЭМ!$A$40:$A$783,$A416,СВЦЭМ!$B$39:$B$789,Q$402)+'СЕТ СН'!$F$16</f>
        <v>#VALUE!</v>
      </c>
      <c r="R416" s="36" t="e">
        <f ca="1">SUMIFS(СВЦЭМ!$K$40:$K$783,СВЦЭМ!$A$40:$A$783,$A416,СВЦЭМ!$B$39:$B$789,R$402)+'СЕТ СН'!$F$16</f>
        <v>#VALUE!</v>
      </c>
      <c r="S416" s="36" t="e">
        <f ca="1">SUMIFS(СВЦЭМ!$K$40:$K$783,СВЦЭМ!$A$40:$A$783,$A416,СВЦЭМ!$B$39:$B$789,S$402)+'СЕТ СН'!$F$16</f>
        <v>#VALUE!</v>
      </c>
      <c r="T416" s="36" t="e">
        <f ca="1">SUMIFS(СВЦЭМ!$K$40:$K$783,СВЦЭМ!$A$40:$A$783,$A416,СВЦЭМ!$B$39:$B$789,T$402)+'СЕТ СН'!$F$16</f>
        <v>#VALUE!</v>
      </c>
      <c r="U416" s="36" t="e">
        <f ca="1">SUMIFS(СВЦЭМ!$K$40:$K$783,СВЦЭМ!$A$40:$A$783,$A416,СВЦЭМ!$B$39:$B$789,U$402)+'СЕТ СН'!$F$16</f>
        <v>#VALUE!</v>
      </c>
      <c r="V416" s="36" t="e">
        <f ca="1">SUMIFS(СВЦЭМ!$K$40:$K$783,СВЦЭМ!$A$40:$A$783,$A416,СВЦЭМ!$B$39:$B$789,V$402)+'СЕТ СН'!$F$16</f>
        <v>#VALUE!</v>
      </c>
      <c r="W416" s="36" t="e">
        <f ca="1">SUMIFS(СВЦЭМ!$K$40:$K$783,СВЦЭМ!$A$40:$A$783,$A416,СВЦЭМ!$B$39:$B$789,W$402)+'СЕТ СН'!$F$16</f>
        <v>#VALUE!</v>
      </c>
      <c r="X416" s="36" t="e">
        <f ca="1">SUMIFS(СВЦЭМ!$K$40:$K$783,СВЦЭМ!$A$40:$A$783,$A416,СВЦЭМ!$B$39:$B$789,X$402)+'СЕТ СН'!$F$16</f>
        <v>#VALUE!</v>
      </c>
      <c r="Y416" s="36" t="e">
        <f ca="1">SUMIFS(СВЦЭМ!$K$40:$K$783,СВЦЭМ!$A$40:$A$783,$A416,СВЦЭМ!$B$39:$B$789,Y$402)+'СЕТ СН'!$F$16</f>
        <v>#VALUE!</v>
      </c>
    </row>
    <row r="417" spans="1:25" ht="15.75" hidden="1" x14ac:dyDescent="0.2">
      <c r="A417" s="35">
        <f t="shared" si="11"/>
        <v>45641</v>
      </c>
      <c r="B417" s="36" t="e">
        <f ca="1">SUMIFS(СВЦЭМ!$K$40:$K$783,СВЦЭМ!$A$40:$A$783,$A417,СВЦЭМ!$B$39:$B$789,B$402)+'СЕТ СН'!$F$16</f>
        <v>#VALUE!</v>
      </c>
      <c r="C417" s="36" t="e">
        <f ca="1">SUMIFS(СВЦЭМ!$K$40:$K$783,СВЦЭМ!$A$40:$A$783,$A417,СВЦЭМ!$B$39:$B$789,C$402)+'СЕТ СН'!$F$16</f>
        <v>#VALUE!</v>
      </c>
      <c r="D417" s="36" t="e">
        <f ca="1">SUMIFS(СВЦЭМ!$K$40:$K$783,СВЦЭМ!$A$40:$A$783,$A417,СВЦЭМ!$B$39:$B$789,D$402)+'СЕТ СН'!$F$16</f>
        <v>#VALUE!</v>
      </c>
      <c r="E417" s="36" t="e">
        <f ca="1">SUMIFS(СВЦЭМ!$K$40:$K$783,СВЦЭМ!$A$40:$A$783,$A417,СВЦЭМ!$B$39:$B$789,E$402)+'СЕТ СН'!$F$16</f>
        <v>#VALUE!</v>
      </c>
      <c r="F417" s="36" t="e">
        <f ca="1">SUMIFS(СВЦЭМ!$K$40:$K$783,СВЦЭМ!$A$40:$A$783,$A417,СВЦЭМ!$B$39:$B$789,F$402)+'СЕТ СН'!$F$16</f>
        <v>#VALUE!</v>
      </c>
      <c r="G417" s="36" t="e">
        <f ca="1">SUMIFS(СВЦЭМ!$K$40:$K$783,СВЦЭМ!$A$40:$A$783,$A417,СВЦЭМ!$B$39:$B$789,G$402)+'СЕТ СН'!$F$16</f>
        <v>#VALUE!</v>
      </c>
      <c r="H417" s="36" t="e">
        <f ca="1">SUMIFS(СВЦЭМ!$K$40:$K$783,СВЦЭМ!$A$40:$A$783,$A417,СВЦЭМ!$B$39:$B$789,H$402)+'СЕТ СН'!$F$16</f>
        <v>#VALUE!</v>
      </c>
      <c r="I417" s="36" t="e">
        <f ca="1">SUMIFS(СВЦЭМ!$K$40:$K$783,СВЦЭМ!$A$40:$A$783,$A417,СВЦЭМ!$B$39:$B$789,I$402)+'СЕТ СН'!$F$16</f>
        <v>#VALUE!</v>
      </c>
      <c r="J417" s="36" t="e">
        <f ca="1">SUMIFS(СВЦЭМ!$K$40:$K$783,СВЦЭМ!$A$40:$A$783,$A417,СВЦЭМ!$B$39:$B$789,J$402)+'СЕТ СН'!$F$16</f>
        <v>#VALUE!</v>
      </c>
      <c r="K417" s="36" t="e">
        <f ca="1">SUMIFS(СВЦЭМ!$K$40:$K$783,СВЦЭМ!$A$40:$A$783,$A417,СВЦЭМ!$B$39:$B$789,K$402)+'СЕТ СН'!$F$16</f>
        <v>#VALUE!</v>
      </c>
      <c r="L417" s="36" t="e">
        <f ca="1">SUMIFS(СВЦЭМ!$K$40:$K$783,СВЦЭМ!$A$40:$A$783,$A417,СВЦЭМ!$B$39:$B$789,L$402)+'СЕТ СН'!$F$16</f>
        <v>#VALUE!</v>
      </c>
      <c r="M417" s="36" t="e">
        <f ca="1">SUMIFS(СВЦЭМ!$K$40:$K$783,СВЦЭМ!$A$40:$A$783,$A417,СВЦЭМ!$B$39:$B$789,M$402)+'СЕТ СН'!$F$16</f>
        <v>#VALUE!</v>
      </c>
      <c r="N417" s="36" t="e">
        <f ca="1">SUMIFS(СВЦЭМ!$K$40:$K$783,СВЦЭМ!$A$40:$A$783,$A417,СВЦЭМ!$B$39:$B$789,N$402)+'СЕТ СН'!$F$16</f>
        <v>#VALUE!</v>
      </c>
      <c r="O417" s="36" t="e">
        <f ca="1">SUMIFS(СВЦЭМ!$K$40:$K$783,СВЦЭМ!$A$40:$A$783,$A417,СВЦЭМ!$B$39:$B$789,O$402)+'СЕТ СН'!$F$16</f>
        <v>#VALUE!</v>
      </c>
      <c r="P417" s="36" t="e">
        <f ca="1">SUMIFS(СВЦЭМ!$K$40:$K$783,СВЦЭМ!$A$40:$A$783,$A417,СВЦЭМ!$B$39:$B$789,P$402)+'СЕТ СН'!$F$16</f>
        <v>#VALUE!</v>
      </c>
      <c r="Q417" s="36" t="e">
        <f ca="1">SUMIFS(СВЦЭМ!$K$40:$K$783,СВЦЭМ!$A$40:$A$783,$A417,СВЦЭМ!$B$39:$B$789,Q$402)+'СЕТ СН'!$F$16</f>
        <v>#VALUE!</v>
      </c>
      <c r="R417" s="36" t="e">
        <f ca="1">SUMIFS(СВЦЭМ!$K$40:$K$783,СВЦЭМ!$A$40:$A$783,$A417,СВЦЭМ!$B$39:$B$789,R$402)+'СЕТ СН'!$F$16</f>
        <v>#VALUE!</v>
      </c>
      <c r="S417" s="36" t="e">
        <f ca="1">SUMIFS(СВЦЭМ!$K$40:$K$783,СВЦЭМ!$A$40:$A$783,$A417,СВЦЭМ!$B$39:$B$789,S$402)+'СЕТ СН'!$F$16</f>
        <v>#VALUE!</v>
      </c>
      <c r="T417" s="36" t="e">
        <f ca="1">SUMIFS(СВЦЭМ!$K$40:$K$783,СВЦЭМ!$A$40:$A$783,$A417,СВЦЭМ!$B$39:$B$789,T$402)+'СЕТ СН'!$F$16</f>
        <v>#VALUE!</v>
      </c>
      <c r="U417" s="36" t="e">
        <f ca="1">SUMIFS(СВЦЭМ!$K$40:$K$783,СВЦЭМ!$A$40:$A$783,$A417,СВЦЭМ!$B$39:$B$789,U$402)+'СЕТ СН'!$F$16</f>
        <v>#VALUE!</v>
      </c>
      <c r="V417" s="36" t="e">
        <f ca="1">SUMIFS(СВЦЭМ!$K$40:$K$783,СВЦЭМ!$A$40:$A$783,$A417,СВЦЭМ!$B$39:$B$789,V$402)+'СЕТ СН'!$F$16</f>
        <v>#VALUE!</v>
      </c>
      <c r="W417" s="36" t="e">
        <f ca="1">SUMIFS(СВЦЭМ!$K$40:$K$783,СВЦЭМ!$A$40:$A$783,$A417,СВЦЭМ!$B$39:$B$789,W$402)+'СЕТ СН'!$F$16</f>
        <v>#VALUE!</v>
      </c>
      <c r="X417" s="36" t="e">
        <f ca="1">SUMIFS(СВЦЭМ!$K$40:$K$783,СВЦЭМ!$A$40:$A$783,$A417,СВЦЭМ!$B$39:$B$789,X$402)+'СЕТ СН'!$F$16</f>
        <v>#VALUE!</v>
      </c>
      <c r="Y417" s="36" t="e">
        <f ca="1">SUMIFS(СВЦЭМ!$K$40:$K$783,СВЦЭМ!$A$40:$A$783,$A417,СВЦЭМ!$B$39:$B$789,Y$402)+'СЕТ СН'!$F$16</f>
        <v>#VALUE!</v>
      </c>
    </row>
    <row r="418" spans="1:25" ht="15.75" hidden="1" x14ac:dyDescent="0.2">
      <c r="A418" s="35">
        <f t="shared" si="11"/>
        <v>45642</v>
      </c>
      <c r="B418" s="36" t="e">
        <f ca="1">SUMIFS(СВЦЭМ!$K$40:$K$783,СВЦЭМ!$A$40:$A$783,$A418,СВЦЭМ!$B$39:$B$789,B$402)+'СЕТ СН'!$F$16</f>
        <v>#VALUE!</v>
      </c>
      <c r="C418" s="36" t="e">
        <f ca="1">SUMIFS(СВЦЭМ!$K$40:$K$783,СВЦЭМ!$A$40:$A$783,$A418,СВЦЭМ!$B$39:$B$789,C$402)+'СЕТ СН'!$F$16</f>
        <v>#VALUE!</v>
      </c>
      <c r="D418" s="36" t="e">
        <f ca="1">SUMIFS(СВЦЭМ!$K$40:$K$783,СВЦЭМ!$A$40:$A$783,$A418,СВЦЭМ!$B$39:$B$789,D$402)+'СЕТ СН'!$F$16</f>
        <v>#VALUE!</v>
      </c>
      <c r="E418" s="36" t="e">
        <f ca="1">SUMIFS(СВЦЭМ!$K$40:$K$783,СВЦЭМ!$A$40:$A$783,$A418,СВЦЭМ!$B$39:$B$789,E$402)+'СЕТ СН'!$F$16</f>
        <v>#VALUE!</v>
      </c>
      <c r="F418" s="36" t="e">
        <f ca="1">SUMIFS(СВЦЭМ!$K$40:$K$783,СВЦЭМ!$A$40:$A$783,$A418,СВЦЭМ!$B$39:$B$789,F$402)+'СЕТ СН'!$F$16</f>
        <v>#VALUE!</v>
      </c>
      <c r="G418" s="36" t="e">
        <f ca="1">SUMIFS(СВЦЭМ!$K$40:$K$783,СВЦЭМ!$A$40:$A$783,$A418,СВЦЭМ!$B$39:$B$789,G$402)+'СЕТ СН'!$F$16</f>
        <v>#VALUE!</v>
      </c>
      <c r="H418" s="36" t="e">
        <f ca="1">SUMIFS(СВЦЭМ!$K$40:$K$783,СВЦЭМ!$A$40:$A$783,$A418,СВЦЭМ!$B$39:$B$789,H$402)+'СЕТ СН'!$F$16</f>
        <v>#VALUE!</v>
      </c>
      <c r="I418" s="36" t="e">
        <f ca="1">SUMIFS(СВЦЭМ!$K$40:$K$783,СВЦЭМ!$A$40:$A$783,$A418,СВЦЭМ!$B$39:$B$789,I$402)+'СЕТ СН'!$F$16</f>
        <v>#VALUE!</v>
      </c>
      <c r="J418" s="36" t="e">
        <f ca="1">SUMIFS(СВЦЭМ!$K$40:$K$783,СВЦЭМ!$A$40:$A$783,$A418,СВЦЭМ!$B$39:$B$789,J$402)+'СЕТ СН'!$F$16</f>
        <v>#VALUE!</v>
      </c>
      <c r="K418" s="36" t="e">
        <f ca="1">SUMIFS(СВЦЭМ!$K$40:$K$783,СВЦЭМ!$A$40:$A$783,$A418,СВЦЭМ!$B$39:$B$789,K$402)+'СЕТ СН'!$F$16</f>
        <v>#VALUE!</v>
      </c>
      <c r="L418" s="36" t="e">
        <f ca="1">SUMIFS(СВЦЭМ!$K$40:$K$783,СВЦЭМ!$A$40:$A$783,$A418,СВЦЭМ!$B$39:$B$789,L$402)+'СЕТ СН'!$F$16</f>
        <v>#VALUE!</v>
      </c>
      <c r="M418" s="36" t="e">
        <f ca="1">SUMIFS(СВЦЭМ!$K$40:$K$783,СВЦЭМ!$A$40:$A$783,$A418,СВЦЭМ!$B$39:$B$789,M$402)+'СЕТ СН'!$F$16</f>
        <v>#VALUE!</v>
      </c>
      <c r="N418" s="36" t="e">
        <f ca="1">SUMIFS(СВЦЭМ!$K$40:$K$783,СВЦЭМ!$A$40:$A$783,$A418,СВЦЭМ!$B$39:$B$789,N$402)+'СЕТ СН'!$F$16</f>
        <v>#VALUE!</v>
      </c>
      <c r="O418" s="36" t="e">
        <f ca="1">SUMIFS(СВЦЭМ!$K$40:$K$783,СВЦЭМ!$A$40:$A$783,$A418,СВЦЭМ!$B$39:$B$789,O$402)+'СЕТ СН'!$F$16</f>
        <v>#VALUE!</v>
      </c>
      <c r="P418" s="36" t="e">
        <f ca="1">SUMIFS(СВЦЭМ!$K$40:$K$783,СВЦЭМ!$A$40:$A$783,$A418,СВЦЭМ!$B$39:$B$789,P$402)+'СЕТ СН'!$F$16</f>
        <v>#VALUE!</v>
      </c>
      <c r="Q418" s="36" t="e">
        <f ca="1">SUMIFS(СВЦЭМ!$K$40:$K$783,СВЦЭМ!$A$40:$A$783,$A418,СВЦЭМ!$B$39:$B$789,Q$402)+'СЕТ СН'!$F$16</f>
        <v>#VALUE!</v>
      </c>
      <c r="R418" s="36" t="e">
        <f ca="1">SUMIFS(СВЦЭМ!$K$40:$K$783,СВЦЭМ!$A$40:$A$783,$A418,СВЦЭМ!$B$39:$B$789,R$402)+'СЕТ СН'!$F$16</f>
        <v>#VALUE!</v>
      </c>
      <c r="S418" s="36" t="e">
        <f ca="1">SUMIFS(СВЦЭМ!$K$40:$K$783,СВЦЭМ!$A$40:$A$783,$A418,СВЦЭМ!$B$39:$B$789,S$402)+'СЕТ СН'!$F$16</f>
        <v>#VALUE!</v>
      </c>
      <c r="T418" s="36" t="e">
        <f ca="1">SUMIFS(СВЦЭМ!$K$40:$K$783,СВЦЭМ!$A$40:$A$783,$A418,СВЦЭМ!$B$39:$B$789,T$402)+'СЕТ СН'!$F$16</f>
        <v>#VALUE!</v>
      </c>
      <c r="U418" s="36" t="e">
        <f ca="1">SUMIFS(СВЦЭМ!$K$40:$K$783,СВЦЭМ!$A$40:$A$783,$A418,СВЦЭМ!$B$39:$B$789,U$402)+'СЕТ СН'!$F$16</f>
        <v>#VALUE!</v>
      </c>
      <c r="V418" s="36" t="e">
        <f ca="1">SUMIFS(СВЦЭМ!$K$40:$K$783,СВЦЭМ!$A$40:$A$783,$A418,СВЦЭМ!$B$39:$B$789,V$402)+'СЕТ СН'!$F$16</f>
        <v>#VALUE!</v>
      </c>
      <c r="W418" s="36" t="e">
        <f ca="1">SUMIFS(СВЦЭМ!$K$40:$K$783,СВЦЭМ!$A$40:$A$783,$A418,СВЦЭМ!$B$39:$B$789,W$402)+'СЕТ СН'!$F$16</f>
        <v>#VALUE!</v>
      </c>
      <c r="X418" s="36" t="e">
        <f ca="1">SUMIFS(СВЦЭМ!$K$40:$K$783,СВЦЭМ!$A$40:$A$783,$A418,СВЦЭМ!$B$39:$B$789,X$402)+'СЕТ СН'!$F$16</f>
        <v>#VALUE!</v>
      </c>
      <c r="Y418" s="36" t="e">
        <f ca="1">SUMIFS(СВЦЭМ!$K$40:$K$783,СВЦЭМ!$A$40:$A$783,$A418,СВЦЭМ!$B$39:$B$789,Y$402)+'СЕТ СН'!$F$16</f>
        <v>#VALUE!</v>
      </c>
    </row>
    <row r="419" spans="1:25" ht="15.75" hidden="1" x14ac:dyDescent="0.2">
      <c r="A419" s="35">
        <f t="shared" si="11"/>
        <v>45643</v>
      </c>
      <c r="B419" s="36" t="e">
        <f ca="1">SUMIFS(СВЦЭМ!$K$40:$K$783,СВЦЭМ!$A$40:$A$783,$A419,СВЦЭМ!$B$39:$B$789,B$402)+'СЕТ СН'!$F$16</f>
        <v>#VALUE!</v>
      </c>
      <c r="C419" s="36" t="e">
        <f ca="1">SUMIFS(СВЦЭМ!$K$40:$K$783,СВЦЭМ!$A$40:$A$783,$A419,СВЦЭМ!$B$39:$B$789,C$402)+'СЕТ СН'!$F$16</f>
        <v>#VALUE!</v>
      </c>
      <c r="D419" s="36" t="e">
        <f ca="1">SUMIFS(СВЦЭМ!$K$40:$K$783,СВЦЭМ!$A$40:$A$783,$A419,СВЦЭМ!$B$39:$B$789,D$402)+'СЕТ СН'!$F$16</f>
        <v>#VALUE!</v>
      </c>
      <c r="E419" s="36" t="e">
        <f ca="1">SUMIFS(СВЦЭМ!$K$40:$K$783,СВЦЭМ!$A$40:$A$783,$A419,СВЦЭМ!$B$39:$B$789,E$402)+'СЕТ СН'!$F$16</f>
        <v>#VALUE!</v>
      </c>
      <c r="F419" s="36" t="e">
        <f ca="1">SUMIFS(СВЦЭМ!$K$40:$K$783,СВЦЭМ!$A$40:$A$783,$A419,СВЦЭМ!$B$39:$B$789,F$402)+'СЕТ СН'!$F$16</f>
        <v>#VALUE!</v>
      </c>
      <c r="G419" s="36" t="e">
        <f ca="1">SUMIFS(СВЦЭМ!$K$40:$K$783,СВЦЭМ!$A$40:$A$783,$A419,СВЦЭМ!$B$39:$B$789,G$402)+'СЕТ СН'!$F$16</f>
        <v>#VALUE!</v>
      </c>
      <c r="H419" s="36" t="e">
        <f ca="1">SUMIFS(СВЦЭМ!$K$40:$K$783,СВЦЭМ!$A$40:$A$783,$A419,СВЦЭМ!$B$39:$B$789,H$402)+'СЕТ СН'!$F$16</f>
        <v>#VALUE!</v>
      </c>
      <c r="I419" s="36" t="e">
        <f ca="1">SUMIFS(СВЦЭМ!$K$40:$K$783,СВЦЭМ!$A$40:$A$783,$A419,СВЦЭМ!$B$39:$B$789,I$402)+'СЕТ СН'!$F$16</f>
        <v>#VALUE!</v>
      </c>
      <c r="J419" s="36" t="e">
        <f ca="1">SUMIFS(СВЦЭМ!$K$40:$K$783,СВЦЭМ!$A$40:$A$783,$A419,СВЦЭМ!$B$39:$B$789,J$402)+'СЕТ СН'!$F$16</f>
        <v>#VALUE!</v>
      </c>
      <c r="K419" s="36" t="e">
        <f ca="1">SUMIFS(СВЦЭМ!$K$40:$K$783,СВЦЭМ!$A$40:$A$783,$A419,СВЦЭМ!$B$39:$B$789,K$402)+'СЕТ СН'!$F$16</f>
        <v>#VALUE!</v>
      </c>
      <c r="L419" s="36" t="e">
        <f ca="1">SUMIFS(СВЦЭМ!$K$40:$K$783,СВЦЭМ!$A$40:$A$783,$A419,СВЦЭМ!$B$39:$B$789,L$402)+'СЕТ СН'!$F$16</f>
        <v>#VALUE!</v>
      </c>
      <c r="M419" s="36" t="e">
        <f ca="1">SUMIFS(СВЦЭМ!$K$40:$K$783,СВЦЭМ!$A$40:$A$783,$A419,СВЦЭМ!$B$39:$B$789,M$402)+'СЕТ СН'!$F$16</f>
        <v>#VALUE!</v>
      </c>
      <c r="N419" s="36" t="e">
        <f ca="1">SUMIFS(СВЦЭМ!$K$40:$K$783,СВЦЭМ!$A$40:$A$783,$A419,СВЦЭМ!$B$39:$B$789,N$402)+'СЕТ СН'!$F$16</f>
        <v>#VALUE!</v>
      </c>
      <c r="O419" s="36" t="e">
        <f ca="1">SUMIFS(СВЦЭМ!$K$40:$K$783,СВЦЭМ!$A$40:$A$783,$A419,СВЦЭМ!$B$39:$B$789,O$402)+'СЕТ СН'!$F$16</f>
        <v>#VALUE!</v>
      </c>
      <c r="P419" s="36" t="e">
        <f ca="1">SUMIFS(СВЦЭМ!$K$40:$K$783,СВЦЭМ!$A$40:$A$783,$A419,СВЦЭМ!$B$39:$B$789,P$402)+'СЕТ СН'!$F$16</f>
        <v>#VALUE!</v>
      </c>
      <c r="Q419" s="36" t="e">
        <f ca="1">SUMIFS(СВЦЭМ!$K$40:$K$783,СВЦЭМ!$A$40:$A$783,$A419,СВЦЭМ!$B$39:$B$789,Q$402)+'СЕТ СН'!$F$16</f>
        <v>#VALUE!</v>
      </c>
      <c r="R419" s="36" t="e">
        <f ca="1">SUMIFS(СВЦЭМ!$K$40:$K$783,СВЦЭМ!$A$40:$A$783,$A419,СВЦЭМ!$B$39:$B$789,R$402)+'СЕТ СН'!$F$16</f>
        <v>#VALUE!</v>
      </c>
      <c r="S419" s="36" t="e">
        <f ca="1">SUMIFS(СВЦЭМ!$K$40:$K$783,СВЦЭМ!$A$40:$A$783,$A419,СВЦЭМ!$B$39:$B$789,S$402)+'СЕТ СН'!$F$16</f>
        <v>#VALUE!</v>
      </c>
      <c r="T419" s="36" t="e">
        <f ca="1">SUMIFS(СВЦЭМ!$K$40:$K$783,СВЦЭМ!$A$40:$A$783,$A419,СВЦЭМ!$B$39:$B$789,T$402)+'СЕТ СН'!$F$16</f>
        <v>#VALUE!</v>
      </c>
      <c r="U419" s="36" t="e">
        <f ca="1">SUMIFS(СВЦЭМ!$K$40:$K$783,СВЦЭМ!$A$40:$A$783,$A419,СВЦЭМ!$B$39:$B$789,U$402)+'СЕТ СН'!$F$16</f>
        <v>#VALUE!</v>
      </c>
      <c r="V419" s="36" t="e">
        <f ca="1">SUMIFS(СВЦЭМ!$K$40:$K$783,СВЦЭМ!$A$40:$A$783,$A419,СВЦЭМ!$B$39:$B$789,V$402)+'СЕТ СН'!$F$16</f>
        <v>#VALUE!</v>
      </c>
      <c r="W419" s="36" t="e">
        <f ca="1">SUMIFS(СВЦЭМ!$K$40:$K$783,СВЦЭМ!$A$40:$A$783,$A419,СВЦЭМ!$B$39:$B$789,W$402)+'СЕТ СН'!$F$16</f>
        <v>#VALUE!</v>
      </c>
      <c r="X419" s="36" t="e">
        <f ca="1">SUMIFS(СВЦЭМ!$K$40:$K$783,СВЦЭМ!$A$40:$A$783,$A419,СВЦЭМ!$B$39:$B$789,X$402)+'СЕТ СН'!$F$16</f>
        <v>#VALUE!</v>
      </c>
      <c r="Y419" s="36" t="e">
        <f ca="1">SUMIFS(СВЦЭМ!$K$40:$K$783,СВЦЭМ!$A$40:$A$783,$A419,СВЦЭМ!$B$39:$B$789,Y$402)+'СЕТ СН'!$F$16</f>
        <v>#VALUE!</v>
      </c>
    </row>
    <row r="420" spans="1:25" ht="15.75" hidden="1" x14ac:dyDescent="0.2">
      <c r="A420" s="35">
        <f t="shared" si="11"/>
        <v>45644</v>
      </c>
      <c r="B420" s="36" t="e">
        <f ca="1">SUMIFS(СВЦЭМ!$K$40:$K$783,СВЦЭМ!$A$40:$A$783,$A420,СВЦЭМ!$B$39:$B$789,B$402)+'СЕТ СН'!$F$16</f>
        <v>#VALUE!</v>
      </c>
      <c r="C420" s="36" t="e">
        <f ca="1">SUMIFS(СВЦЭМ!$K$40:$K$783,СВЦЭМ!$A$40:$A$783,$A420,СВЦЭМ!$B$39:$B$789,C$402)+'СЕТ СН'!$F$16</f>
        <v>#VALUE!</v>
      </c>
      <c r="D420" s="36" t="e">
        <f ca="1">SUMIFS(СВЦЭМ!$K$40:$K$783,СВЦЭМ!$A$40:$A$783,$A420,СВЦЭМ!$B$39:$B$789,D$402)+'СЕТ СН'!$F$16</f>
        <v>#VALUE!</v>
      </c>
      <c r="E420" s="36" t="e">
        <f ca="1">SUMIFS(СВЦЭМ!$K$40:$K$783,СВЦЭМ!$A$40:$A$783,$A420,СВЦЭМ!$B$39:$B$789,E$402)+'СЕТ СН'!$F$16</f>
        <v>#VALUE!</v>
      </c>
      <c r="F420" s="36" t="e">
        <f ca="1">SUMIFS(СВЦЭМ!$K$40:$K$783,СВЦЭМ!$A$40:$A$783,$A420,СВЦЭМ!$B$39:$B$789,F$402)+'СЕТ СН'!$F$16</f>
        <v>#VALUE!</v>
      </c>
      <c r="G420" s="36" t="e">
        <f ca="1">SUMIFS(СВЦЭМ!$K$40:$K$783,СВЦЭМ!$A$40:$A$783,$A420,СВЦЭМ!$B$39:$B$789,G$402)+'СЕТ СН'!$F$16</f>
        <v>#VALUE!</v>
      </c>
      <c r="H420" s="36" t="e">
        <f ca="1">SUMIFS(СВЦЭМ!$K$40:$K$783,СВЦЭМ!$A$40:$A$783,$A420,СВЦЭМ!$B$39:$B$789,H$402)+'СЕТ СН'!$F$16</f>
        <v>#VALUE!</v>
      </c>
      <c r="I420" s="36" t="e">
        <f ca="1">SUMIFS(СВЦЭМ!$K$40:$K$783,СВЦЭМ!$A$40:$A$783,$A420,СВЦЭМ!$B$39:$B$789,I$402)+'СЕТ СН'!$F$16</f>
        <v>#VALUE!</v>
      </c>
      <c r="J420" s="36" t="e">
        <f ca="1">SUMIFS(СВЦЭМ!$K$40:$K$783,СВЦЭМ!$A$40:$A$783,$A420,СВЦЭМ!$B$39:$B$789,J$402)+'СЕТ СН'!$F$16</f>
        <v>#VALUE!</v>
      </c>
      <c r="K420" s="36" t="e">
        <f ca="1">SUMIFS(СВЦЭМ!$K$40:$K$783,СВЦЭМ!$A$40:$A$783,$A420,СВЦЭМ!$B$39:$B$789,K$402)+'СЕТ СН'!$F$16</f>
        <v>#VALUE!</v>
      </c>
      <c r="L420" s="36" t="e">
        <f ca="1">SUMIFS(СВЦЭМ!$K$40:$K$783,СВЦЭМ!$A$40:$A$783,$A420,СВЦЭМ!$B$39:$B$789,L$402)+'СЕТ СН'!$F$16</f>
        <v>#VALUE!</v>
      </c>
      <c r="M420" s="36" t="e">
        <f ca="1">SUMIFS(СВЦЭМ!$K$40:$K$783,СВЦЭМ!$A$40:$A$783,$A420,СВЦЭМ!$B$39:$B$789,M$402)+'СЕТ СН'!$F$16</f>
        <v>#VALUE!</v>
      </c>
      <c r="N420" s="36" t="e">
        <f ca="1">SUMIFS(СВЦЭМ!$K$40:$K$783,СВЦЭМ!$A$40:$A$783,$A420,СВЦЭМ!$B$39:$B$789,N$402)+'СЕТ СН'!$F$16</f>
        <v>#VALUE!</v>
      </c>
      <c r="O420" s="36" t="e">
        <f ca="1">SUMIFS(СВЦЭМ!$K$40:$K$783,СВЦЭМ!$A$40:$A$783,$A420,СВЦЭМ!$B$39:$B$789,O$402)+'СЕТ СН'!$F$16</f>
        <v>#VALUE!</v>
      </c>
      <c r="P420" s="36" t="e">
        <f ca="1">SUMIFS(СВЦЭМ!$K$40:$K$783,СВЦЭМ!$A$40:$A$783,$A420,СВЦЭМ!$B$39:$B$789,P$402)+'СЕТ СН'!$F$16</f>
        <v>#VALUE!</v>
      </c>
      <c r="Q420" s="36" t="e">
        <f ca="1">SUMIFS(СВЦЭМ!$K$40:$K$783,СВЦЭМ!$A$40:$A$783,$A420,СВЦЭМ!$B$39:$B$789,Q$402)+'СЕТ СН'!$F$16</f>
        <v>#VALUE!</v>
      </c>
      <c r="R420" s="36" t="e">
        <f ca="1">SUMIFS(СВЦЭМ!$K$40:$K$783,СВЦЭМ!$A$40:$A$783,$A420,СВЦЭМ!$B$39:$B$789,R$402)+'СЕТ СН'!$F$16</f>
        <v>#VALUE!</v>
      </c>
      <c r="S420" s="36" t="e">
        <f ca="1">SUMIFS(СВЦЭМ!$K$40:$K$783,СВЦЭМ!$A$40:$A$783,$A420,СВЦЭМ!$B$39:$B$789,S$402)+'СЕТ СН'!$F$16</f>
        <v>#VALUE!</v>
      </c>
      <c r="T420" s="36" t="e">
        <f ca="1">SUMIFS(СВЦЭМ!$K$40:$K$783,СВЦЭМ!$A$40:$A$783,$A420,СВЦЭМ!$B$39:$B$789,T$402)+'СЕТ СН'!$F$16</f>
        <v>#VALUE!</v>
      </c>
      <c r="U420" s="36" t="e">
        <f ca="1">SUMIFS(СВЦЭМ!$K$40:$K$783,СВЦЭМ!$A$40:$A$783,$A420,СВЦЭМ!$B$39:$B$789,U$402)+'СЕТ СН'!$F$16</f>
        <v>#VALUE!</v>
      </c>
      <c r="V420" s="36" t="e">
        <f ca="1">SUMIFS(СВЦЭМ!$K$40:$K$783,СВЦЭМ!$A$40:$A$783,$A420,СВЦЭМ!$B$39:$B$789,V$402)+'СЕТ СН'!$F$16</f>
        <v>#VALUE!</v>
      </c>
      <c r="W420" s="36" t="e">
        <f ca="1">SUMIFS(СВЦЭМ!$K$40:$K$783,СВЦЭМ!$A$40:$A$783,$A420,СВЦЭМ!$B$39:$B$789,W$402)+'СЕТ СН'!$F$16</f>
        <v>#VALUE!</v>
      </c>
      <c r="X420" s="36" t="e">
        <f ca="1">SUMIFS(СВЦЭМ!$K$40:$K$783,СВЦЭМ!$A$40:$A$783,$A420,СВЦЭМ!$B$39:$B$789,X$402)+'СЕТ СН'!$F$16</f>
        <v>#VALUE!</v>
      </c>
      <c r="Y420" s="36" t="e">
        <f ca="1">SUMIFS(СВЦЭМ!$K$40:$K$783,СВЦЭМ!$A$40:$A$783,$A420,СВЦЭМ!$B$39:$B$789,Y$402)+'СЕТ СН'!$F$16</f>
        <v>#VALUE!</v>
      </c>
    </row>
    <row r="421" spans="1:25" ht="15.75" hidden="1" x14ac:dyDescent="0.2">
      <c r="A421" s="35">
        <f t="shared" si="11"/>
        <v>45645</v>
      </c>
      <c r="B421" s="36" t="e">
        <f ca="1">SUMIFS(СВЦЭМ!$K$40:$K$783,СВЦЭМ!$A$40:$A$783,$A421,СВЦЭМ!$B$39:$B$789,B$402)+'СЕТ СН'!$F$16</f>
        <v>#VALUE!</v>
      </c>
      <c r="C421" s="36" t="e">
        <f ca="1">SUMIFS(СВЦЭМ!$K$40:$K$783,СВЦЭМ!$A$40:$A$783,$A421,СВЦЭМ!$B$39:$B$789,C$402)+'СЕТ СН'!$F$16</f>
        <v>#VALUE!</v>
      </c>
      <c r="D421" s="36" t="e">
        <f ca="1">SUMIFS(СВЦЭМ!$K$40:$K$783,СВЦЭМ!$A$40:$A$783,$A421,СВЦЭМ!$B$39:$B$789,D$402)+'СЕТ СН'!$F$16</f>
        <v>#VALUE!</v>
      </c>
      <c r="E421" s="36" t="e">
        <f ca="1">SUMIFS(СВЦЭМ!$K$40:$K$783,СВЦЭМ!$A$40:$A$783,$A421,СВЦЭМ!$B$39:$B$789,E$402)+'СЕТ СН'!$F$16</f>
        <v>#VALUE!</v>
      </c>
      <c r="F421" s="36" t="e">
        <f ca="1">SUMIFS(СВЦЭМ!$K$40:$K$783,СВЦЭМ!$A$40:$A$783,$A421,СВЦЭМ!$B$39:$B$789,F$402)+'СЕТ СН'!$F$16</f>
        <v>#VALUE!</v>
      </c>
      <c r="G421" s="36" t="e">
        <f ca="1">SUMIFS(СВЦЭМ!$K$40:$K$783,СВЦЭМ!$A$40:$A$783,$A421,СВЦЭМ!$B$39:$B$789,G$402)+'СЕТ СН'!$F$16</f>
        <v>#VALUE!</v>
      </c>
      <c r="H421" s="36" t="e">
        <f ca="1">SUMIFS(СВЦЭМ!$K$40:$K$783,СВЦЭМ!$A$40:$A$783,$A421,СВЦЭМ!$B$39:$B$789,H$402)+'СЕТ СН'!$F$16</f>
        <v>#VALUE!</v>
      </c>
      <c r="I421" s="36" t="e">
        <f ca="1">SUMIFS(СВЦЭМ!$K$40:$K$783,СВЦЭМ!$A$40:$A$783,$A421,СВЦЭМ!$B$39:$B$789,I$402)+'СЕТ СН'!$F$16</f>
        <v>#VALUE!</v>
      </c>
      <c r="J421" s="36" t="e">
        <f ca="1">SUMIFS(СВЦЭМ!$K$40:$K$783,СВЦЭМ!$A$40:$A$783,$A421,СВЦЭМ!$B$39:$B$789,J$402)+'СЕТ СН'!$F$16</f>
        <v>#VALUE!</v>
      </c>
      <c r="K421" s="36" t="e">
        <f ca="1">SUMIFS(СВЦЭМ!$K$40:$K$783,СВЦЭМ!$A$40:$A$783,$A421,СВЦЭМ!$B$39:$B$789,K$402)+'СЕТ СН'!$F$16</f>
        <v>#VALUE!</v>
      </c>
      <c r="L421" s="36" t="e">
        <f ca="1">SUMIFS(СВЦЭМ!$K$40:$K$783,СВЦЭМ!$A$40:$A$783,$A421,СВЦЭМ!$B$39:$B$789,L$402)+'СЕТ СН'!$F$16</f>
        <v>#VALUE!</v>
      </c>
      <c r="M421" s="36" t="e">
        <f ca="1">SUMIFS(СВЦЭМ!$K$40:$K$783,СВЦЭМ!$A$40:$A$783,$A421,СВЦЭМ!$B$39:$B$789,M$402)+'СЕТ СН'!$F$16</f>
        <v>#VALUE!</v>
      </c>
      <c r="N421" s="36" t="e">
        <f ca="1">SUMIFS(СВЦЭМ!$K$40:$K$783,СВЦЭМ!$A$40:$A$783,$A421,СВЦЭМ!$B$39:$B$789,N$402)+'СЕТ СН'!$F$16</f>
        <v>#VALUE!</v>
      </c>
      <c r="O421" s="36" t="e">
        <f ca="1">SUMIFS(СВЦЭМ!$K$40:$K$783,СВЦЭМ!$A$40:$A$783,$A421,СВЦЭМ!$B$39:$B$789,O$402)+'СЕТ СН'!$F$16</f>
        <v>#VALUE!</v>
      </c>
      <c r="P421" s="36" t="e">
        <f ca="1">SUMIFS(СВЦЭМ!$K$40:$K$783,СВЦЭМ!$A$40:$A$783,$A421,СВЦЭМ!$B$39:$B$789,P$402)+'СЕТ СН'!$F$16</f>
        <v>#VALUE!</v>
      </c>
      <c r="Q421" s="36" t="e">
        <f ca="1">SUMIFS(СВЦЭМ!$K$40:$K$783,СВЦЭМ!$A$40:$A$783,$A421,СВЦЭМ!$B$39:$B$789,Q$402)+'СЕТ СН'!$F$16</f>
        <v>#VALUE!</v>
      </c>
      <c r="R421" s="36" t="e">
        <f ca="1">SUMIFS(СВЦЭМ!$K$40:$K$783,СВЦЭМ!$A$40:$A$783,$A421,СВЦЭМ!$B$39:$B$789,R$402)+'СЕТ СН'!$F$16</f>
        <v>#VALUE!</v>
      </c>
      <c r="S421" s="36" t="e">
        <f ca="1">SUMIFS(СВЦЭМ!$K$40:$K$783,СВЦЭМ!$A$40:$A$783,$A421,СВЦЭМ!$B$39:$B$789,S$402)+'СЕТ СН'!$F$16</f>
        <v>#VALUE!</v>
      </c>
      <c r="T421" s="36" t="e">
        <f ca="1">SUMIFS(СВЦЭМ!$K$40:$K$783,СВЦЭМ!$A$40:$A$783,$A421,СВЦЭМ!$B$39:$B$789,T$402)+'СЕТ СН'!$F$16</f>
        <v>#VALUE!</v>
      </c>
      <c r="U421" s="36" t="e">
        <f ca="1">SUMIFS(СВЦЭМ!$K$40:$K$783,СВЦЭМ!$A$40:$A$783,$A421,СВЦЭМ!$B$39:$B$789,U$402)+'СЕТ СН'!$F$16</f>
        <v>#VALUE!</v>
      </c>
      <c r="V421" s="36" t="e">
        <f ca="1">SUMIFS(СВЦЭМ!$K$40:$K$783,СВЦЭМ!$A$40:$A$783,$A421,СВЦЭМ!$B$39:$B$789,V$402)+'СЕТ СН'!$F$16</f>
        <v>#VALUE!</v>
      </c>
      <c r="W421" s="36" t="e">
        <f ca="1">SUMIFS(СВЦЭМ!$K$40:$K$783,СВЦЭМ!$A$40:$A$783,$A421,СВЦЭМ!$B$39:$B$789,W$402)+'СЕТ СН'!$F$16</f>
        <v>#VALUE!</v>
      </c>
      <c r="X421" s="36" t="e">
        <f ca="1">SUMIFS(СВЦЭМ!$K$40:$K$783,СВЦЭМ!$A$40:$A$783,$A421,СВЦЭМ!$B$39:$B$789,X$402)+'СЕТ СН'!$F$16</f>
        <v>#VALUE!</v>
      </c>
      <c r="Y421" s="36" t="e">
        <f ca="1">SUMIFS(СВЦЭМ!$K$40:$K$783,СВЦЭМ!$A$40:$A$783,$A421,СВЦЭМ!$B$39:$B$789,Y$402)+'СЕТ СН'!$F$16</f>
        <v>#VALUE!</v>
      </c>
    </row>
    <row r="422" spans="1:25" ht="15.75" hidden="1" x14ac:dyDescent="0.2">
      <c r="A422" s="35">
        <f t="shared" si="11"/>
        <v>45646</v>
      </c>
      <c r="B422" s="36" t="e">
        <f ca="1">SUMIFS(СВЦЭМ!$K$40:$K$783,СВЦЭМ!$A$40:$A$783,$A422,СВЦЭМ!$B$39:$B$789,B$402)+'СЕТ СН'!$F$16</f>
        <v>#VALUE!</v>
      </c>
      <c r="C422" s="36" t="e">
        <f ca="1">SUMIFS(СВЦЭМ!$K$40:$K$783,СВЦЭМ!$A$40:$A$783,$A422,СВЦЭМ!$B$39:$B$789,C$402)+'СЕТ СН'!$F$16</f>
        <v>#VALUE!</v>
      </c>
      <c r="D422" s="36" t="e">
        <f ca="1">SUMIFS(СВЦЭМ!$K$40:$K$783,СВЦЭМ!$A$40:$A$783,$A422,СВЦЭМ!$B$39:$B$789,D$402)+'СЕТ СН'!$F$16</f>
        <v>#VALUE!</v>
      </c>
      <c r="E422" s="36" t="e">
        <f ca="1">SUMIFS(СВЦЭМ!$K$40:$K$783,СВЦЭМ!$A$40:$A$783,$A422,СВЦЭМ!$B$39:$B$789,E$402)+'СЕТ СН'!$F$16</f>
        <v>#VALUE!</v>
      </c>
      <c r="F422" s="36" t="e">
        <f ca="1">SUMIFS(СВЦЭМ!$K$40:$K$783,СВЦЭМ!$A$40:$A$783,$A422,СВЦЭМ!$B$39:$B$789,F$402)+'СЕТ СН'!$F$16</f>
        <v>#VALUE!</v>
      </c>
      <c r="G422" s="36" t="e">
        <f ca="1">SUMIFS(СВЦЭМ!$K$40:$K$783,СВЦЭМ!$A$40:$A$783,$A422,СВЦЭМ!$B$39:$B$789,G$402)+'СЕТ СН'!$F$16</f>
        <v>#VALUE!</v>
      </c>
      <c r="H422" s="36" t="e">
        <f ca="1">SUMIFS(СВЦЭМ!$K$40:$K$783,СВЦЭМ!$A$40:$A$783,$A422,СВЦЭМ!$B$39:$B$789,H$402)+'СЕТ СН'!$F$16</f>
        <v>#VALUE!</v>
      </c>
      <c r="I422" s="36" t="e">
        <f ca="1">SUMIFS(СВЦЭМ!$K$40:$K$783,СВЦЭМ!$A$40:$A$783,$A422,СВЦЭМ!$B$39:$B$789,I$402)+'СЕТ СН'!$F$16</f>
        <v>#VALUE!</v>
      </c>
      <c r="J422" s="36" t="e">
        <f ca="1">SUMIFS(СВЦЭМ!$K$40:$K$783,СВЦЭМ!$A$40:$A$783,$A422,СВЦЭМ!$B$39:$B$789,J$402)+'СЕТ СН'!$F$16</f>
        <v>#VALUE!</v>
      </c>
      <c r="K422" s="36" t="e">
        <f ca="1">SUMIFS(СВЦЭМ!$K$40:$K$783,СВЦЭМ!$A$40:$A$783,$A422,СВЦЭМ!$B$39:$B$789,K$402)+'СЕТ СН'!$F$16</f>
        <v>#VALUE!</v>
      </c>
      <c r="L422" s="36" t="e">
        <f ca="1">SUMIFS(СВЦЭМ!$K$40:$K$783,СВЦЭМ!$A$40:$A$783,$A422,СВЦЭМ!$B$39:$B$789,L$402)+'СЕТ СН'!$F$16</f>
        <v>#VALUE!</v>
      </c>
      <c r="M422" s="36" t="e">
        <f ca="1">SUMIFS(СВЦЭМ!$K$40:$K$783,СВЦЭМ!$A$40:$A$783,$A422,СВЦЭМ!$B$39:$B$789,M$402)+'СЕТ СН'!$F$16</f>
        <v>#VALUE!</v>
      </c>
      <c r="N422" s="36" t="e">
        <f ca="1">SUMIFS(СВЦЭМ!$K$40:$K$783,СВЦЭМ!$A$40:$A$783,$A422,СВЦЭМ!$B$39:$B$789,N$402)+'СЕТ СН'!$F$16</f>
        <v>#VALUE!</v>
      </c>
      <c r="O422" s="36" t="e">
        <f ca="1">SUMIFS(СВЦЭМ!$K$40:$K$783,СВЦЭМ!$A$40:$A$783,$A422,СВЦЭМ!$B$39:$B$789,O$402)+'СЕТ СН'!$F$16</f>
        <v>#VALUE!</v>
      </c>
      <c r="P422" s="36" t="e">
        <f ca="1">SUMIFS(СВЦЭМ!$K$40:$K$783,СВЦЭМ!$A$40:$A$783,$A422,СВЦЭМ!$B$39:$B$789,P$402)+'СЕТ СН'!$F$16</f>
        <v>#VALUE!</v>
      </c>
      <c r="Q422" s="36" t="e">
        <f ca="1">SUMIFS(СВЦЭМ!$K$40:$K$783,СВЦЭМ!$A$40:$A$783,$A422,СВЦЭМ!$B$39:$B$789,Q$402)+'СЕТ СН'!$F$16</f>
        <v>#VALUE!</v>
      </c>
      <c r="R422" s="36" t="e">
        <f ca="1">SUMIFS(СВЦЭМ!$K$40:$K$783,СВЦЭМ!$A$40:$A$783,$A422,СВЦЭМ!$B$39:$B$789,R$402)+'СЕТ СН'!$F$16</f>
        <v>#VALUE!</v>
      </c>
      <c r="S422" s="36" t="e">
        <f ca="1">SUMIFS(СВЦЭМ!$K$40:$K$783,СВЦЭМ!$A$40:$A$783,$A422,СВЦЭМ!$B$39:$B$789,S$402)+'СЕТ СН'!$F$16</f>
        <v>#VALUE!</v>
      </c>
      <c r="T422" s="36" t="e">
        <f ca="1">SUMIFS(СВЦЭМ!$K$40:$K$783,СВЦЭМ!$A$40:$A$783,$A422,СВЦЭМ!$B$39:$B$789,T$402)+'СЕТ СН'!$F$16</f>
        <v>#VALUE!</v>
      </c>
      <c r="U422" s="36" t="e">
        <f ca="1">SUMIFS(СВЦЭМ!$K$40:$K$783,СВЦЭМ!$A$40:$A$783,$A422,СВЦЭМ!$B$39:$B$789,U$402)+'СЕТ СН'!$F$16</f>
        <v>#VALUE!</v>
      </c>
      <c r="V422" s="36" t="e">
        <f ca="1">SUMIFS(СВЦЭМ!$K$40:$K$783,СВЦЭМ!$A$40:$A$783,$A422,СВЦЭМ!$B$39:$B$789,V$402)+'СЕТ СН'!$F$16</f>
        <v>#VALUE!</v>
      </c>
      <c r="W422" s="36" t="e">
        <f ca="1">SUMIFS(СВЦЭМ!$K$40:$K$783,СВЦЭМ!$A$40:$A$783,$A422,СВЦЭМ!$B$39:$B$789,W$402)+'СЕТ СН'!$F$16</f>
        <v>#VALUE!</v>
      </c>
      <c r="X422" s="36" t="e">
        <f ca="1">SUMIFS(СВЦЭМ!$K$40:$K$783,СВЦЭМ!$A$40:$A$783,$A422,СВЦЭМ!$B$39:$B$789,X$402)+'СЕТ СН'!$F$16</f>
        <v>#VALUE!</v>
      </c>
      <c r="Y422" s="36" t="e">
        <f ca="1">SUMIFS(СВЦЭМ!$K$40:$K$783,СВЦЭМ!$A$40:$A$783,$A422,СВЦЭМ!$B$39:$B$789,Y$402)+'СЕТ СН'!$F$16</f>
        <v>#VALUE!</v>
      </c>
    </row>
    <row r="423" spans="1:25" ht="15.75" hidden="1" x14ac:dyDescent="0.2">
      <c r="A423" s="35">
        <f t="shared" si="11"/>
        <v>45647</v>
      </c>
      <c r="B423" s="36" t="e">
        <f ca="1">SUMIFS(СВЦЭМ!$K$40:$K$783,СВЦЭМ!$A$40:$A$783,$A423,СВЦЭМ!$B$39:$B$789,B$402)+'СЕТ СН'!$F$16</f>
        <v>#VALUE!</v>
      </c>
      <c r="C423" s="36" t="e">
        <f ca="1">SUMIFS(СВЦЭМ!$K$40:$K$783,СВЦЭМ!$A$40:$A$783,$A423,СВЦЭМ!$B$39:$B$789,C$402)+'СЕТ СН'!$F$16</f>
        <v>#VALUE!</v>
      </c>
      <c r="D423" s="36" t="e">
        <f ca="1">SUMIFS(СВЦЭМ!$K$40:$K$783,СВЦЭМ!$A$40:$A$783,$A423,СВЦЭМ!$B$39:$B$789,D$402)+'СЕТ СН'!$F$16</f>
        <v>#VALUE!</v>
      </c>
      <c r="E423" s="36" t="e">
        <f ca="1">SUMIFS(СВЦЭМ!$K$40:$K$783,СВЦЭМ!$A$40:$A$783,$A423,СВЦЭМ!$B$39:$B$789,E$402)+'СЕТ СН'!$F$16</f>
        <v>#VALUE!</v>
      </c>
      <c r="F423" s="36" t="e">
        <f ca="1">SUMIFS(СВЦЭМ!$K$40:$K$783,СВЦЭМ!$A$40:$A$783,$A423,СВЦЭМ!$B$39:$B$789,F$402)+'СЕТ СН'!$F$16</f>
        <v>#VALUE!</v>
      </c>
      <c r="G423" s="36" t="e">
        <f ca="1">SUMIFS(СВЦЭМ!$K$40:$K$783,СВЦЭМ!$A$40:$A$783,$A423,СВЦЭМ!$B$39:$B$789,G$402)+'СЕТ СН'!$F$16</f>
        <v>#VALUE!</v>
      </c>
      <c r="H423" s="36" t="e">
        <f ca="1">SUMIFS(СВЦЭМ!$K$40:$K$783,СВЦЭМ!$A$40:$A$783,$A423,СВЦЭМ!$B$39:$B$789,H$402)+'СЕТ СН'!$F$16</f>
        <v>#VALUE!</v>
      </c>
      <c r="I423" s="36" t="e">
        <f ca="1">SUMIFS(СВЦЭМ!$K$40:$K$783,СВЦЭМ!$A$40:$A$783,$A423,СВЦЭМ!$B$39:$B$789,I$402)+'СЕТ СН'!$F$16</f>
        <v>#VALUE!</v>
      </c>
      <c r="J423" s="36" t="e">
        <f ca="1">SUMIFS(СВЦЭМ!$K$40:$K$783,СВЦЭМ!$A$40:$A$783,$A423,СВЦЭМ!$B$39:$B$789,J$402)+'СЕТ СН'!$F$16</f>
        <v>#VALUE!</v>
      </c>
      <c r="K423" s="36" t="e">
        <f ca="1">SUMIFS(СВЦЭМ!$K$40:$K$783,СВЦЭМ!$A$40:$A$783,$A423,СВЦЭМ!$B$39:$B$789,K$402)+'СЕТ СН'!$F$16</f>
        <v>#VALUE!</v>
      </c>
      <c r="L423" s="36" t="e">
        <f ca="1">SUMIFS(СВЦЭМ!$K$40:$K$783,СВЦЭМ!$A$40:$A$783,$A423,СВЦЭМ!$B$39:$B$789,L$402)+'СЕТ СН'!$F$16</f>
        <v>#VALUE!</v>
      </c>
      <c r="M423" s="36" t="e">
        <f ca="1">SUMIFS(СВЦЭМ!$K$40:$K$783,СВЦЭМ!$A$40:$A$783,$A423,СВЦЭМ!$B$39:$B$789,M$402)+'СЕТ СН'!$F$16</f>
        <v>#VALUE!</v>
      </c>
      <c r="N423" s="36" t="e">
        <f ca="1">SUMIFS(СВЦЭМ!$K$40:$K$783,СВЦЭМ!$A$40:$A$783,$A423,СВЦЭМ!$B$39:$B$789,N$402)+'СЕТ СН'!$F$16</f>
        <v>#VALUE!</v>
      </c>
      <c r="O423" s="36" t="e">
        <f ca="1">SUMIFS(СВЦЭМ!$K$40:$K$783,СВЦЭМ!$A$40:$A$783,$A423,СВЦЭМ!$B$39:$B$789,O$402)+'СЕТ СН'!$F$16</f>
        <v>#VALUE!</v>
      </c>
      <c r="P423" s="36" t="e">
        <f ca="1">SUMIFS(СВЦЭМ!$K$40:$K$783,СВЦЭМ!$A$40:$A$783,$A423,СВЦЭМ!$B$39:$B$789,P$402)+'СЕТ СН'!$F$16</f>
        <v>#VALUE!</v>
      </c>
      <c r="Q423" s="36" t="e">
        <f ca="1">SUMIFS(СВЦЭМ!$K$40:$K$783,СВЦЭМ!$A$40:$A$783,$A423,СВЦЭМ!$B$39:$B$789,Q$402)+'СЕТ СН'!$F$16</f>
        <v>#VALUE!</v>
      </c>
      <c r="R423" s="36" t="e">
        <f ca="1">SUMIFS(СВЦЭМ!$K$40:$K$783,СВЦЭМ!$A$40:$A$783,$A423,СВЦЭМ!$B$39:$B$789,R$402)+'СЕТ СН'!$F$16</f>
        <v>#VALUE!</v>
      </c>
      <c r="S423" s="36" t="e">
        <f ca="1">SUMIFS(СВЦЭМ!$K$40:$K$783,СВЦЭМ!$A$40:$A$783,$A423,СВЦЭМ!$B$39:$B$789,S$402)+'СЕТ СН'!$F$16</f>
        <v>#VALUE!</v>
      </c>
      <c r="T423" s="36" t="e">
        <f ca="1">SUMIFS(СВЦЭМ!$K$40:$K$783,СВЦЭМ!$A$40:$A$783,$A423,СВЦЭМ!$B$39:$B$789,T$402)+'СЕТ СН'!$F$16</f>
        <v>#VALUE!</v>
      </c>
      <c r="U423" s="36" t="e">
        <f ca="1">SUMIFS(СВЦЭМ!$K$40:$K$783,СВЦЭМ!$A$40:$A$783,$A423,СВЦЭМ!$B$39:$B$789,U$402)+'СЕТ СН'!$F$16</f>
        <v>#VALUE!</v>
      </c>
      <c r="V423" s="36" t="e">
        <f ca="1">SUMIFS(СВЦЭМ!$K$40:$K$783,СВЦЭМ!$A$40:$A$783,$A423,СВЦЭМ!$B$39:$B$789,V$402)+'СЕТ СН'!$F$16</f>
        <v>#VALUE!</v>
      </c>
      <c r="W423" s="36" t="e">
        <f ca="1">SUMIFS(СВЦЭМ!$K$40:$K$783,СВЦЭМ!$A$40:$A$783,$A423,СВЦЭМ!$B$39:$B$789,W$402)+'СЕТ СН'!$F$16</f>
        <v>#VALUE!</v>
      </c>
      <c r="X423" s="36" t="e">
        <f ca="1">SUMIFS(СВЦЭМ!$K$40:$K$783,СВЦЭМ!$A$40:$A$783,$A423,СВЦЭМ!$B$39:$B$789,X$402)+'СЕТ СН'!$F$16</f>
        <v>#VALUE!</v>
      </c>
      <c r="Y423" s="36" t="e">
        <f ca="1">SUMIFS(СВЦЭМ!$K$40:$K$783,СВЦЭМ!$A$40:$A$783,$A423,СВЦЭМ!$B$39:$B$789,Y$402)+'СЕТ СН'!$F$16</f>
        <v>#VALUE!</v>
      </c>
    </row>
    <row r="424" spans="1:25" ht="15.75" hidden="1" x14ac:dyDescent="0.2">
      <c r="A424" s="35">
        <f t="shared" si="11"/>
        <v>45648</v>
      </c>
      <c r="B424" s="36" t="e">
        <f ca="1">SUMIFS(СВЦЭМ!$K$40:$K$783,СВЦЭМ!$A$40:$A$783,$A424,СВЦЭМ!$B$39:$B$789,B$402)+'СЕТ СН'!$F$16</f>
        <v>#VALUE!</v>
      </c>
      <c r="C424" s="36" t="e">
        <f ca="1">SUMIFS(СВЦЭМ!$K$40:$K$783,СВЦЭМ!$A$40:$A$783,$A424,СВЦЭМ!$B$39:$B$789,C$402)+'СЕТ СН'!$F$16</f>
        <v>#VALUE!</v>
      </c>
      <c r="D424" s="36" t="e">
        <f ca="1">SUMIFS(СВЦЭМ!$K$40:$K$783,СВЦЭМ!$A$40:$A$783,$A424,СВЦЭМ!$B$39:$B$789,D$402)+'СЕТ СН'!$F$16</f>
        <v>#VALUE!</v>
      </c>
      <c r="E424" s="36" t="e">
        <f ca="1">SUMIFS(СВЦЭМ!$K$40:$K$783,СВЦЭМ!$A$40:$A$783,$A424,СВЦЭМ!$B$39:$B$789,E$402)+'СЕТ СН'!$F$16</f>
        <v>#VALUE!</v>
      </c>
      <c r="F424" s="36" t="e">
        <f ca="1">SUMIFS(СВЦЭМ!$K$40:$K$783,СВЦЭМ!$A$40:$A$783,$A424,СВЦЭМ!$B$39:$B$789,F$402)+'СЕТ СН'!$F$16</f>
        <v>#VALUE!</v>
      </c>
      <c r="G424" s="36" t="e">
        <f ca="1">SUMIFS(СВЦЭМ!$K$40:$K$783,СВЦЭМ!$A$40:$A$783,$A424,СВЦЭМ!$B$39:$B$789,G$402)+'СЕТ СН'!$F$16</f>
        <v>#VALUE!</v>
      </c>
      <c r="H424" s="36" t="e">
        <f ca="1">SUMIFS(СВЦЭМ!$K$40:$K$783,СВЦЭМ!$A$40:$A$783,$A424,СВЦЭМ!$B$39:$B$789,H$402)+'СЕТ СН'!$F$16</f>
        <v>#VALUE!</v>
      </c>
      <c r="I424" s="36" t="e">
        <f ca="1">SUMIFS(СВЦЭМ!$K$40:$K$783,СВЦЭМ!$A$40:$A$783,$A424,СВЦЭМ!$B$39:$B$789,I$402)+'СЕТ СН'!$F$16</f>
        <v>#VALUE!</v>
      </c>
      <c r="J424" s="36" t="e">
        <f ca="1">SUMIFS(СВЦЭМ!$K$40:$K$783,СВЦЭМ!$A$40:$A$783,$A424,СВЦЭМ!$B$39:$B$789,J$402)+'СЕТ СН'!$F$16</f>
        <v>#VALUE!</v>
      </c>
      <c r="K424" s="36" t="e">
        <f ca="1">SUMIFS(СВЦЭМ!$K$40:$K$783,СВЦЭМ!$A$40:$A$783,$A424,СВЦЭМ!$B$39:$B$789,K$402)+'СЕТ СН'!$F$16</f>
        <v>#VALUE!</v>
      </c>
      <c r="L424" s="36" t="e">
        <f ca="1">SUMIFS(СВЦЭМ!$K$40:$K$783,СВЦЭМ!$A$40:$A$783,$A424,СВЦЭМ!$B$39:$B$789,L$402)+'СЕТ СН'!$F$16</f>
        <v>#VALUE!</v>
      </c>
      <c r="M424" s="36" t="e">
        <f ca="1">SUMIFS(СВЦЭМ!$K$40:$K$783,СВЦЭМ!$A$40:$A$783,$A424,СВЦЭМ!$B$39:$B$789,M$402)+'СЕТ СН'!$F$16</f>
        <v>#VALUE!</v>
      </c>
      <c r="N424" s="36" t="e">
        <f ca="1">SUMIFS(СВЦЭМ!$K$40:$K$783,СВЦЭМ!$A$40:$A$783,$A424,СВЦЭМ!$B$39:$B$789,N$402)+'СЕТ СН'!$F$16</f>
        <v>#VALUE!</v>
      </c>
      <c r="O424" s="36" t="e">
        <f ca="1">SUMIFS(СВЦЭМ!$K$40:$K$783,СВЦЭМ!$A$40:$A$783,$A424,СВЦЭМ!$B$39:$B$789,O$402)+'СЕТ СН'!$F$16</f>
        <v>#VALUE!</v>
      </c>
      <c r="P424" s="36" t="e">
        <f ca="1">SUMIFS(СВЦЭМ!$K$40:$K$783,СВЦЭМ!$A$40:$A$783,$A424,СВЦЭМ!$B$39:$B$789,P$402)+'СЕТ СН'!$F$16</f>
        <v>#VALUE!</v>
      </c>
      <c r="Q424" s="36" t="e">
        <f ca="1">SUMIFS(СВЦЭМ!$K$40:$K$783,СВЦЭМ!$A$40:$A$783,$A424,СВЦЭМ!$B$39:$B$789,Q$402)+'СЕТ СН'!$F$16</f>
        <v>#VALUE!</v>
      </c>
      <c r="R424" s="36" t="e">
        <f ca="1">SUMIFS(СВЦЭМ!$K$40:$K$783,СВЦЭМ!$A$40:$A$783,$A424,СВЦЭМ!$B$39:$B$789,R$402)+'СЕТ СН'!$F$16</f>
        <v>#VALUE!</v>
      </c>
      <c r="S424" s="36" t="e">
        <f ca="1">SUMIFS(СВЦЭМ!$K$40:$K$783,СВЦЭМ!$A$40:$A$783,$A424,СВЦЭМ!$B$39:$B$789,S$402)+'СЕТ СН'!$F$16</f>
        <v>#VALUE!</v>
      </c>
      <c r="T424" s="36" t="e">
        <f ca="1">SUMIFS(СВЦЭМ!$K$40:$K$783,СВЦЭМ!$A$40:$A$783,$A424,СВЦЭМ!$B$39:$B$789,T$402)+'СЕТ СН'!$F$16</f>
        <v>#VALUE!</v>
      </c>
      <c r="U424" s="36" t="e">
        <f ca="1">SUMIFS(СВЦЭМ!$K$40:$K$783,СВЦЭМ!$A$40:$A$783,$A424,СВЦЭМ!$B$39:$B$789,U$402)+'СЕТ СН'!$F$16</f>
        <v>#VALUE!</v>
      </c>
      <c r="V424" s="36" t="e">
        <f ca="1">SUMIFS(СВЦЭМ!$K$40:$K$783,СВЦЭМ!$A$40:$A$783,$A424,СВЦЭМ!$B$39:$B$789,V$402)+'СЕТ СН'!$F$16</f>
        <v>#VALUE!</v>
      </c>
      <c r="W424" s="36" t="e">
        <f ca="1">SUMIFS(СВЦЭМ!$K$40:$K$783,СВЦЭМ!$A$40:$A$783,$A424,СВЦЭМ!$B$39:$B$789,W$402)+'СЕТ СН'!$F$16</f>
        <v>#VALUE!</v>
      </c>
      <c r="X424" s="36" t="e">
        <f ca="1">SUMIFS(СВЦЭМ!$K$40:$K$783,СВЦЭМ!$A$40:$A$783,$A424,СВЦЭМ!$B$39:$B$789,X$402)+'СЕТ СН'!$F$16</f>
        <v>#VALUE!</v>
      </c>
      <c r="Y424" s="36" t="e">
        <f ca="1">SUMIFS(СВЦЭМ!$K$40:$K$783,СВЦЭМ!$A$40:$A$783,$A424,СВЦЭМ!$B$39:$B$789,Y$402)+'СЕТ СН'!$F$16</f>
        <v>#VALUE!</v>
      </c>
    </row>
    <row r="425" spans="1:25" ht="15.75" hidden="1" x14ac:dyDescent="0.2">
      <c r="A425" s="35">
        <f t="shared" si="11"/>
        <v>45649</v>
      </c>
      <c r="B425" s="36" t="e">
        <f ca="1">SUMIFS(СВЦЭМ!$K$40:$K$783,СВЦЭМ!$A$40:$A$783,$A425,СВЦЭМ!$B$39:$B$789,B$402)+'СЕТ СН'!$F$16</f>
        <v>#VALUE!</v>
      </c>
      <c r="C425" s="36" t="e">
        <f ca="1">SUMIFS(СВЦЭМ!$K$40:$K$783,СВЦЭМ!$A$40:$A$783,$A425,СВЦЭМ!$B$39:$B$789,C$402)+'СЕТ СН'!$F$16</f>
        <v>#VALUE!</v>
      </c>
      <c r="D425" s="36" t="e">
        <f ca="1">SUMIFS(СВЦЭМ!$K$40:$K$783,СВЦЭМ!$A$40:$A$783,$A425,СВЦЭМ!$B$39:$B$789,D$402)+'СЕТ СН'!$F$16</f>
        <v>#VALUE!</v>
      </c>
      <c r="E425" s="36" t="e">
        <f ca="1">SUMIFS(СВЦЭМ!$K$40:$K$783,СВЦЭМ!$A$40:$A$783,$A425,СВЦЭМ!$B$39:$B$789,E$402)+'СЕТ СН'!$F$16</f>
        <v>#VALUE!</v>
      </c>
      <c r="F425" s="36" t="e">
        <f ca="1">SUMIFS(СВЦЭМ!$K$40:$K$783,СВЦЭМ!$A$40:$A$783,$A425,СВЦЭМ!$B$39:$B$789,F$402)+'СЕТ СН'!$F$16</f>
        <v>#VALUE!</v>
      </c>
      <c r="G425" s="36" t="e">
        <f ca="1">SUMIFS(СВЦЭМ!$K$40:$K$783,СВЦЭМ!$A$40:$A$783,$A425,СВЦЭМ!$B$39:$B$789,G$402)+'СЕТ СН'!$F$16</f>
        <v>#VALUE!</v>
      </c>
      <c r="H425" s="36" t="e">
        <f ca="1">SUMIFS(СВЦЭМ!$K$40:$K$783,СВЦЭМ!$A$40:$A$783,$A425,СВЦЭМ!$B$39:$B$789,H$402)+'СЕТ СН'!$F$16</f>
        <v>#VALUE!</v>
      </c>
      <c r="I425" s="36" t="e">
        <f ca="1">SUMIFS(СВЦЭМ!$K$40:$K$783,СВЦЭМ!$A$40:$A$783,$A425,СВЦЭМ!$B$39:$B$789,I$402)+'СЕТ СН'!$F$16</f>
        <v>#VALUE!</v>
      </c>
      <c r="J425" s="36" t="e">
        <f ca="1">SUMIFS(СВЦЭМ!$K$40:$K$783,СВЦЭМ!$A$40:$A$783,$A425,СВЦЭМ!$B$39:$B$789,J$402)+'СЕТ СН'!$F$16</f>
        <v>#VALUE!</v>
      </c>
      <c r="K425" s="36" t="e">
        <f ca="1">SUMIFS(СВЦЭМ!$K$40:$K$783,СВЦЭМ!$A$40:$A$783,$A425,СВЦЭМ!$B$39:$B$789,K$402)+'СЕТ СН'!$F$16</f>
        <v>#VALUE!</v>
      </c>
      <c r="L425" s="36" t="e">
        <f ca="1">SUMIFS(СВЦЭМ!$K$40:$K$783,СВЦЭМ!$A$40:$A$783,$A425,СВЦЭМ!$B$39:$B$789,L$402)+'СЕТ СН'!$F$16</f>
        <v>#VALUE!</v>
      </c>
      <c r="M425" s="36" t="e">
        <f ca="1">SUMIFS(СВЦЭМ!$K$40:$K$783,СВЦЭМ!$A$40:$A$783,$A425,СВЦЭМ!$B$39:$B$789,M$402)+'СЕТ СН'!$F$16</f>
        <v>#VALUE!</v>
      </c>
      <c r="N425" s="36" t="e">
        <f ca="1">SUMIFS(СВЦЭМ!$K$40:$K$783,СВЦЭМ!$A$40:$A$783,$A425,СВЦЭМ!$B$39:$B$789,N$402)+'СЕТ СН'!$F$16</f>
        <v>#VALUE!</v>
      </c>
      <c r="O425" s="36" t="e">
        <f ca="1">SUMIFS(СВЦЭМ!$K$40:$K$783,СВЦЭМ!$A$40:$A$783,$A425,СВЦЭМ!$B$39:$B$789,O$402)+'СЕТ СН'!$F$16</f>
        <v>#VALUE!</v>
      </c>
      <c r="P425" s="36" t="e">
        <f ca="1">SUMIFS(СВЦЭМ!$K$40:$K$783,СВЦЭМ!$A$40:$A$783,$A425,СВЦЭМ!$B$39:$B$789,P$402)+'СЕТ СН'!$F$16</f>
        <v>#VALUE!</v>
      </c>
      <c r="Q425" s="36" t="e">
        <f ca="1">SUMIFS(СВЦЭМ!$K$40:$K$783,СВЦЭМ!$A$40:$A$783,$A425,СВЦЭМ!$B$39:$B$789,Q$402)+'СЕТ СН'!$F$16</f>
        <v>#VALUE!</v>
      </c>
      <c r="R425" s="36" t="e">
        <f ca="1">SUMIFS(СВЦЭМ!$K$40:$K$783,СВЦЭМ!$A$40:$A$783,$A425,СВЦЭМ!$B$39:$B$789,R$402)+'СЕТ СН'!$F$16</f>
        <v>#VALUE!</v>
      </c>
      <c r="S425" s="36" t="e">
        <f ca="1">SUMIFS(СВЦЭМ!$K$40:$K$783,СВЦЭМ!$A$40:$A$783,$A425,СВЦЭМ!$B$39:$B$789,S$402)+'СЕТ СН'!$F$16</f>
        <v>#VALUE!</v>
      </c>
      <c r="T425" s="36" t="e">
        <f ca="1">SUMIFS(СВЦЭМ!$K$40:$K$783,СВЦЭМ!$A$40:$A$783,$A425,СВЦЭМ!$B$39:$B$789,T$402)+'СЕТ СН'!$F$16</f>
        <v>#VALUE!</v>
      </c>
      <c r="U425" s="36" t="e">
        <f ca="1">SUMIFS(СВЦЭМ!$K$40:$K$783,СВЦЭМ!$A$40:$A$783,$A425,СВЦЭМ!$B$39:$B$789,U$402)+'СЕТ СН'!$F$16</f>
        <v>#VALUE!</v>
      </c>
      <c r="V425" s="36" t="e">
        <f ca="1">SUMIFS(СВЦЭМ!$K$40:$K$783,СВЦЭМ!$A$40:$A$783,$A425,СВЦЭМ!$B$39:$B$789,V$402)+'СЕТ СН'!$F$16</f>
        <v>#VALUE!</v>
      </c>
      <c r="W425" s="36" t="e">
        <f ca="1">SUMIFS(СВЦЭМ!$K$40:$K$783,СВЦЭМ!$A$40:$A$783,$A425,СВЦЭМ!$B$39:$B$789,W$402)+'СЕТ СН'!$F$16</f>
        <v>#VALUE!</v>
      </c>
      <c r="X425" s="36" t="e">
        <f ca="1">SUMIFS(СВЦЭМ!$K$40:$K$783,СВЦЭМ!$A$40:$A$783,$A425,СВЦЭМ!$B$39:$B$789,X$402)+'СЕТ СН'!$F$16</f>
        <v>#VALUE!</v>
      </c>
      <c r="Y425" s="36" t="e">
        <f ca="1">SUMIFS(СВЦЭМ!$K$40:$K$783,СВЦЭМ!$A$40:$A$783,$A425,СВЦЭМ!$B$39:$B$789,Y$402)+'СЕТ СН'!$F$16</f>
        <v>#VALUE!</v>
      </c>
    </row>
    <row r="426" spans="1:25" ht="15.75" hidden="1" x14ac:dyDescent="0.2">
      <c r="A426" s="35">
        <f t="shared" si="11"/>
        <v>45650</v>
      </c>
      <c r="B426" s="36" t="e">
        <f ca="1">SUMIFS(СВЦЭМ!$K$40:$K$783,СВЦЭМ!$A$40:$A$783,$A426,СВЦЭМ!$B$39:$B$789,B$402)+'СЕТ СН'!$F$16</f>
        <v>#VALUE!</v>
      </c>
      <c r="C426" s="36" t="e">
        <f ca="1">SUMIFS(СВЦЭМ!$K$40:$K$783,СВЦЭМ!$A$40:$A$783,$A426,СВЦЭМ!$B$39:$B$789,C$402)+'СЕТ СН'!$F$16</f>
        <v>#VALUE!</v>
      </c>
      <c r="D426" s="36" t="e">
        <f ca="1">SUMIFS(СВЦЭМ!$K$40:$K$783,СВЦЭМ!$A$40:$A$783,$A426,СВЦЭМ!$B$39:$B$789,D$402)+'СЕТ СН'!$F$16</f>
        <v>#VALUE!</v>
      </c>
      <c r="E426" s="36" t="e">
        <f ca="1">SUMIFS(СВЦЭМ!$K$40:$K$783,СВЦЭМ!$A$40:$A$783,$A426,СВЦЭМ!$B$39:$B$789,E$402)+'СЕТ СН'!$F$16</f>
        <v>#VALUE!</v>
      </c>
      <c r="F426" s="36" t="e">
        <f ca="1">SUMIFS(СВЦЭМ!$K$40:$K$783,СВЦЭМ!$A$40:$A$783,$A426,СВЦЭМ!$B$39:$B$789,F$402)+'СЕТ СН'!$F$16</f>
        <v>#VALUE!</v>
      </c>
      <c r="G426" s="36" t="e">
        <f ca="1">SUMIFS(СВЦЭМ!$K$40:$K$783,СВЦЭМ!$A$40:$A$783,$A426,СВЦЭМ!$B$39:$B$789,G$402)+'СЕТ СН'!$F$16</f>
        <v>#VALUE!</v>
      </c>
      <c r="H426" s="36" t="e">
        <f ca="1">SUMIFS(СВЦЭМ!$K$40:$K$783,СВЦЭМ!$A$40:$A$783,$A426,СВЦЭМ!$B$39:$B$789,H$402)+'СЕТ СН'!$F$16</f>
        <v>#VALUE!</v>
      </c>
      <c r="I426" s="36" t="e">
        <f ca="1">SUMIFS(СВЦЭМ!$K$40:$K$783,СВЦЭМ!$A$40:$A$783,$A426,СВЦЭМ!$B$39:$B$789,I$402)+'СЕТ СН'!$F$16</f>
        <v>#VALUE!</v>
      </c>
      <c r="J426" s="36" t="e">
        <f ca="1">SUMIFS(СВЦЭМ!$K$40:$K$783,СВЦЭМ!$A$40:$A$783,$A426,СВЦЭМ!$B$39:$B$789,J$402)+'СЕТ СН'!$F$16</f>
        <v>#VALUE!</v>
      </c>
      <c r="K426" s="36" t="e">
        <f ca="1">SUMIFS(СВЦЭМ!$K$40:$K$783,СВЦЭМ!$A$40:$A$783,$A426,СВЦЭМ!$B$39:$B$789,K$402)+'СЕТ СН'!$F$16</f>
        <v>#VALUE!</v>
      </c>
      <c r="L426" s="36" t="e">
        <f ca="1">SUMIFS(СВЦЭМ!$K$40:$K$783,СВЦЭМ!$A$40:$A$783,$A426,СВЦЭМ!$B$39:$B$789,L$402)+'СЕТ СН'!$F$16</f>
        <v>#VALUE!</v>
      </c>
      <c r="M426" s="36" t="e">
        <f ca="1">SUMIFS(СВЦЭМ!$K$40:$K$783,СВЦЭМ!$A$40:$A$783,$A426,СВЦЭМ!$B$39:$B$789,M$402)+'СЕТ СН'!$F$16</f>
        <v>#VALUE!</v>
      </c>
      <c r="N426" s="36" t="e">
        <f ca="1">SUMIFS(СВЦЭМ!$K$40:$K$783,СВЦЭМ!$A$40:$A$783,$A426,СВЦЭМ!$B$39:$B$789,N$402)+'СЕТ СН'!$F$16</f>
        <v>#VALUE!</v>
      </c>
      <c r="O426" s="36" t="e">
        <f ca="1">SUMIFS(СВЦЭМ!$K$40:$K$783,СВЦЭМ!$A$40:$A$783,$A426,СВЦЭМ!$B$39:$B$789,O$402)+'СЕТ СН'!$F$16</f>
        <v>#VALUE!</v>
      </c>
      <c r="P426" s="36" t="e">
        <f ca="1">SUMIFS(СВЦЭМ!$K$40:$K$783,СВЦЭМ!$A$40:$A$783,$A426,СВЦЭМ!$B$39:$B$789,P$402)+'СЕТ СН'!$F$16</f>
        <v>#VALUE!</v>
      </c>
      <c r="Q426" s="36" t="e">
        <f ca="1">SUMIFS(СВЦЭМ!$K$40:$K$783,СВЦЭМ!$A$40:$A$783,$A426,СВЦЭМ!$B$39:$B$789,Q$402)+'СЕТ СН'!$F$16</f>
        <v>#VALUE!</v>
      </c>
      <c r="R426" s="36" t="e">
        <f ca="1">SUMIFS(СВЦЭМ!$K$40:$K$783,СВЦЭМ!$A$40:$A$783,$A426,СВЦЭМ!$B$39:$B$789,R$402)+'СЕТ СН'!$F$16</f>
        <v>#VALUE!</v>
      </c>
      <c r="S426" s="36" t="e">
        <f ca="1">SUMIFS(СВЦЭМ!$K$40:$K$783,СВЦЭМ!$A$40:$A$783,$A426,СВЦЭМ!$B$39:$B$789,S$402)+'СЕТ СН'!$F$16</f>
        <v>#VALUE!</v>
      </c>
      <c r="T426" s="36" t="e">
        <f ca="1">SUMIFS(СВЦЭМ!$K$40:$K$783,СВЦЭМ!$A$40:$A$783,$A426,СВЦЭМ!$B$39:$B$789,T$402)+'СЕТ СН'!$F$16</f>
        <v>#VALUE!</v>
      </c>
      <c r="U426" s="36" t="e">
        <f ca="1">SUMIFS(СВЦЭМ!$K$40:$K$783,СВЦЭМ!$A$40:$A$783,$A426,СВЦЭМ!$B$39:$B$789,U$402)+'СЕТ СН'!$F$16</f>
        <v>#VALUE!</v>
      </c>
      <c r="V426" s="36" t="e">
        <f ca="1">SUMIFS(СВЦЭМ!$K$40:$K$783,СВЦЭМ!$A$40:$A$783,$A426,СВЦЭМ!$B$39:$B$789,V$402)+'СЕТ СН'!$F$16</f>
        <v>#VALUE!</v>
      </c>
      <c r="W426" s="36" t="e">
        <f ca="1">SUMIFS(СВЦЭМ!$K$40:$K$783,СВЦЭМ!$A$40:$A$783,$A426,СВЦЭМ!$B$39:$B$789,W$402)+'СЕТ СН'!$F$16</f>
        <v>#VALUE!</v>
      </c>
      <c r="X426" s="36" t="e">
        <f ca="1">SUMIFS(СВЦЭМ!$K$40:$K$783,СВЦЭМ!$A$40:$A$783,$A426,СВЦЭМ!$B$39:$B$789,X$402)+'СЕТ СН'!$F$16</f>
        <v>#VALUE!</v>
      </c>
      <c r="Y426" s="36" t="e">
        <f ca="1">SUMIFS(СВЦЭМ!$K$40:$K$783,СВЦЭМ!$A$40:$A$783,$A426,СВЦЭМ!$B$39:$B$789,Y$402)+'СЕТ СН'!$F$16</f>
        <v>#VALUE!</v>
      </c>
    </row>
    <row r="427" spans="1:25" ht="15.75" hidden="1" x14ac:dyDescent="0.2">
      <c r="A427" s="35">
        <f t="shared" si="11"/>
        <v>45651</v>
      </c>
      <c r="B427" s="36" t="e">
        <f ca="1">SUMIFS(СВЦЭМ!$K$40:$K$783,СВЦЭМ!$A$40:$A$783,$A427,СВЦЭМ!$B$39:$B$789,B$402)+'СЕТ СН'!$F$16</f>
        <v>#VALUE!</v>
      </c>
      <c r="C427" s="36" t="e">
        <f ca="1">SUMIFS(СВЦЭМ!$K$40:$K$783,СВЦЭМ!$A$40:$A$783,$A427,СВЦЭМ!$B$39:$B$789,C$402)+'СЕТ СН'!$F$16</f>
        <v>#VALUE!</v>
      </c>
      <c r="D427" s="36" t="e">
        <f ca="1">SUMIFS(СВЦЭМ!$K$40:$K$783,СВЦЭМ!$A$40:$A$783,$A427,СВЦЭМ!$B$39:$B$789,D$402)+'СЕТ СН'!$F$16</f>
        <v>#VALUE!</v>
      </c>
      <c r="E427" s="36" t="e">
        <f ca="1">SUMIFS(СВЦЭМ!$K$40:$K$783,СВЦЭМ!$A$40:$A$783,$A427,СВЦЭМ!$B$39:$B$789,E$402)+'СЕТ СН'!$F$16</f>
        <v>#VALUE!</v>
      </c>
      <c r="F427" s="36" t="e">
        <f ca="1">SUMIFS(СВЦЭМ!$K$40:$K$783,СВЦЭМ!$A$40:$A$783,$A427,СВЦЭМ!$B$39:$B$789,F$402)+'СЕТ СН'!$F$16</f>
        <v>#VALUE!</v>
      </c>
      <c r="G427" s="36" t="e">
        <f ca="1">SUMIFS(СВЦЭМ!$K$40:$K$783,СВЦЭМ!$A$40:$A$783,$A427,СВЦЭМ!$B$39:$B$789,G$402)+'СЕТ СН'!$F$16</f>
        <v>#VALUE!</v>
      </c>
      <c r="H427" s="36" t="e">
        <f ca="1">SUMIFS(СВЦЭМ!$K$40:$K$783,СВЦЭМ!$A$40:$A$783,$A427,СВЦЭМ!$B$39:$B$789,H$402)+'СЕТ СН'!$F$16</f>
        <v>#VALUE!</v>
      </c>
      <c r="I427" s="36" t="e">
        <f ca="1">SUMIFS(СВЦЭМ!$K$40:$K$783,СВЦЭМ!$A$40:$A$783,$A427,СВЦЭМ!$B$39:$B$789,I$402)+'СЕТ СН'!$F$16</f>
        <v>#VALUE!</v>
      </c>
      <c r="J427" s="36" t="e">
        <f ca="1">SUMIFS(СВЦЭМ!$K$40:$K$783,СВЦЭМ!$A$40:$A$783,$A427,СВЦЭМ!$B$39:$B$789,J$402)+'СЕТ СН'!$F$16</f>
        <v>#VALUE!</v>
      </c>
      <c r="K427" s="36" t="e">
        <f ca="1">SUMIFS(СВЦЭМ!$K$40:$K$783,СВЦЭМ!$A$40:$A$783,$A427,СВЦЭМ!$B$39:$B$789,K$402)+'СЕТ СН'!$F$16</f>
        <v>#VALUE!</v>
      </c>
      <c r="L427" s="36" t="e">
        <f ca="1">SUMIFS(СВЦЭМ!$K$40:$K$783,СВЦЭМ!$A$40:$A$783,$A427,СВЦЭМ!$B$39:$B$789,L$402)+'СЕТ СН'!$F$16</f>
        <v>#VALUE!</v>
      </c>
      <c r="M427" s="36" t="e">
        <f ca="1">SUMIFS(СВЦЭМ!$K$40:$K$783,СВЦЭМ!$A$40:$A$783,$A427,СВЦЭМ!$B$39:$B$789,M$402)+'СЕТ СН'!$F$16</f>
        <v>#VALUE!</v>
      </c>
      <c r="N427" s="36" t="e">
        <f ca="1">SUMIFS(СВЦЭМ!$K$40:$K$783,СВЦЭМ!$A$40:$A$783,$A427,СВЦЭМ!$B$39:$B$789,N$402)+'СЕТ СН'!$F$16</f>
        <v>#VALUE!</v>
      </c>
      <c r="O427" s="36" t="e">
        <f ca="1">SUMIFS(СВЦЭМ!$K$40:$K$783,СВЦЭМ!$A$40:$A$783,$A427,СВЦЭМ!$B$39:$B$789,O$402)+'СЕТ СН'!$F$16</f>
        <v>#VALUE!</v>
      </c>
      <c r="P427" s="36" t="e">
        <f ca="1">SUMIFS(СВЦЭМ!$K$40:$K$783,СВЦЭМ!$A$40:$A$783,$A427,СВЦЭМ!$B$39:$B$789,P$402)+'СЕТ СН'!$F$16</f>
        <v>#VALUE!</v>
      </c>
      <c r="Q427" s="36" t="e">
        <f ca="1">SUMIFS(СВЦЭМ!$K$40:$K$783,СВЦЭМ!$A$40:$A$783,$A427,СВЦЭМ!$B$39:$B$789,Q$402)+'СЕТ СН'!$F$16</f>
        <v>#VALUE!</v>
      </c>
      <c r="R427" s="36" t="e">
        <f ca="1">SUMIFS(СВЦЭМ!$K$40:$K$783,СВЦЭМ!$A$40:$A$783,$A427,СВЦЭМ!$B$39:$B$789,R$402)+'СЕТ СН'!$F$16</f>
        <v>#VALUE!</v>
      </c>
      <c r="S427" s="36" t="e">
        <f ca="1">SUMIFS(СВЦЭМ!$K$40:$K$783,СВЦЭМ!$A$40:$A$783,$A427,СВЦЭМ!$B$39:$B$789,S$402)+'СЕТ СН'!$F$16</f>
        <v>#VALUE!</v>
      </c>
      <c r="T427" s="36" t="e">
        <f ca="1">SUMIFS(СВЦЭМ!$K$40:$K$783,СВЦЭМ!$A$40:$A$783,$A427,СВЦЭМ!$B$39:$B$789,T$402)+'СЕТ СН'!$F$16</f>
        <v>#VALUE!</v>
      </c>
      <c r="U427" s="36" t="e">
        <f ca="1">SUMIFS(СВЦЭМ!$K$40:$K$783,СВЦЭМ!$A$40:$A$783,$A427,СВЦЭМ!$B$39:$B$789,U$402)+'СЕТ СН'!$F$16</f>
        <v>#VALUE!</v>
      </c>
      <c r="V427" s="36" t="e">
        <f ca="1">SUMIFS(СВЦЭМ!$K$40:$K$783,СВЦЭМ!$A$40:$A$783,$A427,СВЦЭМ!$B$39:$B$789,V$402)+'СЕТ СН'!$F$16</f>
        <v>#VALUE!</v>
      </c>
      <c r="W427" s="36" t="e">
        <f ca="1">SUMIFS(СВЦЭМ!$K$40:$K$783,СВЦЭМ!$A$40:$A$783,$A427,СВЦЭМ!$B$39:$B$789,W$402)+'СЕТ СН'!$F$16</f>
        <v>#VALUE!</v>
      </c>
      <c r="X427" s="36" t="e">
        <f ca="1">SUMIFS(СВЦЭМ!$K$40:$K$783,СВЦЭМ!$A$40:$A$783,$A427,СВЦЭМ!$B$39:$B$789,X$402)+'СЕТ СН'!$F$16</f>
        <v>#VALUE!</v>
      </c>
      <c r="Y427" s="36" t="e">
        <f ca="1">SUMIFS(СВЦЭМ!$K$40:$K$783,СВЦЭМ!$A$40:$A$783,$A427,СВЦЭМ!$B$39:$B$789,Y$402)+'СЕТ СН'!$F$16</f>
        <v>#VALUE!</v>
      </c>
    </row>
    <row r="428" spans="1:25" ht="15.75" hidden="1" x14ac:dyDescent="0.2">
      <c r="A428" s="35">
        <f t="shared" si="11"/>
        <v>45652</v>
      </c>
      <c r="B428" s="36" t="e">
        <f ca="1">SUMIFS(СВЦЭМ!$K$40:$K$783,СВЦЭМ!$A$40:$A$783,$A428,СВЦЭМ!$B$39:$B$789,B$402)+'СЕТ СН'!$F$16</f>
        <v>#VALUE!</v>
      </c>
      <c r="C428" s="36" t="e">
        <f ca="1">SUMIFS(СВЦЭМ!$K$40:$K$783,СВЦЭМ!$A$40:$A$783,$A428,СВЦЭМ!$B$39:$B$789,C$402)+'СЕТ СН'!$F$16</f>
        <v>#VALUE!</v>
      </c>
      <c r="D428" s="36" t="e">
        <f ca="1">SUMIFS(СВЦЭМ!$K$40:$K$783,СВЦЭМ!$A$40:$A$783,$A428,СВЦЭМ!$B$39:$B$789,D$402)+'СЕТ СН'!$F$16</f>
        <v>#VALUE!</v>
      </c>
      <c r="E428" s="36" t="e">
        <f ca="1">SUMIFS(СВЦЭМ!$K$40:$K$783,СВЦЭМ!$A$40:$A$783,$A428,СВЦЭМ!$B$39:$B$789,E$402)+'СЕТ СН'!$F$16</f>
        <v>#VALUE!</v>
      </c>
      <c r="F428" s="36" t="e">
        <f ca="1">SUMIFS(СВЦЭМ!$K$40:$K$783,СВЦЭМ!$A$40:$A$783,$A428,СВЦЭМ!$B$39:$B$789,F$402)+'СЕТ СН'!$F$16</f>
        <v>#VALUE!</v>
      </c>
      <c r="G428" s="36" t="e">
        <f ca="1">SUMIFS(СВЦЭМ!$K$40:$K$783,СВЦЭМ!$A$40:$A$783,$A428,СВЦЭМ!$B$39:$B$789,G$402)+'СЕТ СН'!$F$16</f>
        <v>#VALUE!</v>
      </c>
      <c r="H428" s="36" t="e">
        <f ca="1">SUMIFS(СВЦЭМ!$K$40:$K$783,СВЦЭМ!$A$40:$A$783,$A428,СВЦЭМ!$B$39:$B$789,H$402)+'СЕТ СН'!$F$16</f>
        <v>#VALUE!</v>
      </c>
      <c r="I428" s="36" t="e">
        <f ca="1">SUMIFS(СВЦЭМ!$K$40:$K$783,СВЦЭМ!$A$40:$A$783,$A428,СВЦЭМ!$B$39:$B$789,I$402)+'СЕТ СН'!$F$16</f>
        <v>#VALUE!</v>
      </c>
      <c r="J428" s="36" t="e">
        <f ca="1">SUMIFS(СВЦЭМ!$K$40:$K$783,СВЦЭМ!$A$40:$A$783,$A428,СВЦЭМ!$B$39:$B$789,J$402)+'СЕТ СН'!$F$16</f>
        <v>#VALUE!</v>
      </c>
      <c r="K428" s="36" t="e">
        <f ca="1">SUMIFS(СВЦЭМ!$K$40:$K$783,СВЦЭМ!$A$40:$A$783,$A428,СВЦЭМ!$B$39:$B$789,K$402)+'СЕТ СН'!$F$16</f>
        <v>#VALUE!</v>
      </c>
      <c r="L428" s="36" t="e">
        <f ca="1">SUMIFS(СВЦЭМ!$K$40:$K$783,СВЦЭМ!$A$40:$A$783,$A428,СВЦЭМ!$B$39:$B$789,L$402)+'СЕТ СН'!$F$16</f>
        <v>#VALUE!</v>
      </c>
      <c r="M428" s="36" t="e">
        <f ca="1">SUMIFS(СВЦЭМ!$K$40:$K$783,СВЦЭМ!$A$40:$A$783,$A428,СВЦЭМ!$B$39:$B$789,M$402)+'СЕТ СН'!$F$16</f>
        <v>#VALUE!</v>
      </c>
      <c r="N428" s="36" t="e">
        <f ca="1">SUMIFS(СВЦЭМ!$K$40:$K$783,СВЦЭМ!$A$40:$A$783,$A428,СВЦЭМ!$B$39:$B$789,N$402)+'СЕТ СН'!$F$16</f>
        <v>#VALUE!</v>
      </c>
      <c r="O428" s="36" t="e">
        <f ca="1">SUMIFS(СВЦЭМ!$K$40:$K$783,СВЦЭМ!$A$40:$A$783,$A428,СВЦЭМ!$B$39:$B$789,O$402)+'СЕТ СН'!$F$16</f>
        <v>#VALUE!</v>
      </c>
      <c r="P428" s="36" t="e">
        <f ca="1">SUMIFS(СВЦЭМ!$K$40:$K$783,СВЦЭМ!$A$40:$A$783,$A428,СВЦЭМ!$B$39:$B$789,P$402)+'СЕТ СН'!$F$16</f>
        <v>#VALUE!</v>
      </c>
      <c r="Q428" s="36" t="e">
        <f ca="1">SUMIFS(СВЦЭМ!$K$40:$K$783,СВЦЭМ!$A$40:$A$783,$A428,СВЦЭМ!$B$39:$B$789,Q$402)+'СЕТ СН'!$F$16</f>
        <v>#VALUE!</v>
      </c>
      <c r="R428" s="36" t="e">
        <f ca="1">SUMIFS(СВЦЭМ!$K$40:$K$783,СВЦЭМ!$A$40:$A$783,$A428,СВЦЭМ!$B$39:$B$789,R$402)+'СЕТ СН'!$F$16</f>
        <v>#VALUE!</v>
      </c>
      <c r="S428" s="36" t="e">
        <f ca="1">SUMIFS(СВЦЭМ!$K$40:$K$783,СВЦЭМ!$A$40:$A$783,$A428,СВЦЭМ!$B$39:$B$789,S$402)+'СЕТ СН'!$F$16</f>
        <v>#VALUE!</v>
      </c>
      <c r="T428" s="36" t="e">
        <f ca="1">SUMIFS(СВЦЭМ!$K$40:$K$783,СВЦЭМ!$A$40:$A$783,$A428,СВЦЭМ!$B$39:$B$789,T$402)+'СЕТ СН'!$F$16</f>
        <v>#VALUE!</v>
      </c>
      <c r="U428" s="36" t="e">
        <f ca="1">SUMIFS(СВЦЭМ!$K$40:$K$783,СВЦЭМ!$A$40:$A$783,$A428,СВЦЭМ!$B$39:$B$789,U$402)+'СЕТ СН'!$F$16</f>
        <v>#VALUE!</v>
      </c>
      <c r="V428" s="36" t="e">
        <f ca="1">SUMIFS(СВЦЭМ!$K$40:$K$783,СВЦЭМ!$A$40:$A$783,$A428,СВЦЭМ!$B$39:$B$789,V$402)+'СЕТ СН'!$F$16</f>
        <v>#VALUE!</v>
      </c>
      <c r="W428" s="36" t="e">
        <f ca="1">SUMIFS(СВЦЭМ!$K$40:$K$783,СВЦЭМ!$A$40:$A$783,$A428,СВЦЭМ!$B$39:$B$789,W$402)+'СЕТ СН'!$F$16</f>
        <v>#VALUE!</v>
      </c>
      <c r="X428" s="36" t="e">
        <f ca="1">SUMIFS(СВЦЭМ!$K$40:$K$783,СВЦЭМ!$A$40:$A$783,$A428,СВЦЭМ!$B$39:$B$789,X$402)+'СЕТ СН'!$F$16</f>
        <v>#VALUE!</v>
      </c>
      <c r="Y428" s="36" t="e">
        <f ca="1">SUMIFS(СВЦЭМ!$K$40:$K$783,СВЦЭМ!$A$40:$A$783,$A428,СВЦЭМ!$B$39:$B$789,Y$402)+'СЕТ СН'!$F$16</f>
        <v>#VALUE!</v>
      </c>
    </row>
    <row r="429" spans="1:25" ht="15.75" hidden="1" x14ac:dyDescent="0.2">
      <c r="A429" s="35">
        <f t="shared" si="11"/>
        <v>45653</v>
      </c>
      <c r="B429" s="36" t="e">
        <f ca="1">SUMIFS(СВЦЭМ!$K$40:$K$783,СВЦЭМ!$A$40:$A$783,$A429,СВЦЭМ!$B$39:$B$789,B$402)+'СЕТ СН'!$F$16</f>
        <v>#VALUE!</v>
      </c>
      <c r="C429" s="36" t="e">
        <f ca="1">SUMIFS(СВЦЭМ!$K$40:$K$783,СВЦЭМ!$A$40:$A$783,$A429,СВЦЭМ!$B$39:$B$789,C$402)+'СЕТ СН'!$F$16</f>
        <v>#VALUE!</v>
      </c>
      <c r="D429" s="36" t="e">
        <f ca="1">SUMIFS(СВЦЭМ!$K$40:$K$783,СВЦЭМ!$A$40:$A$783,$A429,СВЦЭМ!$B$39:$B$789,D$402)+'СЕТ СН'!$F$16</f>
        <v>#VALUE!</v>
      </c>
      <c r="E429" s="36" t="e">
        <f ca="1">SUMIFS(СВЦЭМ!$K$40:$K$783,СВЦЭМ!$A$40:$A$783,$A429,СВЦЭМ!$B$39:$B$789,E$402)+'СЕТ СН'!$F$16</f>
        <v>#VALUE!</v>
      </c>
      <c r="F429" s="36" t="e">
        <f ca="1">SUMIFS(СВЦЭМ!$K$40:$K$783,СВЦЭМ!$A$40:$A$783,$A429,СВЦЭМ!$B$39:$B$789,F$402)+'СЕТ СН'!$F$16</f>
        <v>#VALUE!</v>
      </c>
      <c r="G429" s="36" t="e">
        <f ca="1">SUMIFS(СВЦЭМ!$K$40:$K$783,СВЦЭМ!$A$40:$A$783,$A429,СВЦЭМ!$B$39:$B$789,G$402)+'СЕТ СН'!$F$16</f>
        <v>#VALUE!</v>
      </c>
      <c r="H429" s="36" t="e">
        <f ca="1">SUMIFS(СВЦЭМ!$K$40:$K$783,СВЦЭМ!$A$40:$A$783,$A429,СВЦЭМ!$B$39:$B$789,H$402)+'СЕТ СН'!$F$16</f>
        <v>#VALUE!</v>
      </c>
      <c r="I429" s="36" t="e">
        <f ca="1">SUMIFS(СВЦЭМ!$K$40:$K$783,СВЦЭМ!$A$40:$A$783,$A429,СВЦЭМ!$B$39:$B$789,I$402)+'СЕТ СН'!$F$16</f>
        <v>#VALUE!</v>
      </c>
      <c r="J429" s="36" t="e">
        <f ca="1">SUMIFS(СВЦЭМ!$K$40:$K$783,СВЦЭМ!$A$40:$A$783,$A429,СВЦЭМ!$B$39:$B$789,J$402)+'СЕТ СН'!$F$16</f>
        <v>#VALUE!</v>
      </c>
      <c r="K429" s="36" t="e">
        <f ca="1">SUMIFS(СВЦЭМ!$K$40:$K$783,СВЦЭМ!$A$40:$A$783,$A429,СВЦЭМ!$B$39:$B$789,K$402)+'СЕТ СН'!$F$16</f>
        <v>#VALUE!</v>
      </c>
      <c r="L429" s="36" t="e">
        <f ca="1">SUMIFS(СВЦЭМ!$K$40:$K$783,СВЦЭМ!$A$40:$A$783,$A429,СВЦЭМ!$B$39:$B$789,L$402)+'СЕТ СН'!$F$16</f>
        <v>#VALUE!</v>
      </c>
      <c r="M429" s="36" t="e">
        <f ca="1">SUMIFS(СВЦЭМ!$K$40:$K$783,СВЦЭМ!$A$40:$A$783,$A429,СВЦЭМ!$B$39:$B$789,M$402)+'СЕТ СН'!$F$16</f>
        <v>#VALUE!</v>
      </c>
      <c r="N429" s="36" t="e">
        <f ca="1">SUMIFS(СВЦЭМ!$K$40:$K$783,СВЦЭМ!$A$40:$A$783,$A429,СВЦЭМ!$B$39:$B$789,N$402)+'СЕТ СН'!$F$16</f>
        <v>#VALUE!</v>
      </c>
      <c r="O429" s="36" t="e">
        <f ca="1">SUMIFS(СВЦЭМ!$K$40:$K$783,СВЦЭМ!$A$40:$A$783,$A429,СВЦЭМ!$B$39:$B$789,O$402)+'СЕТ СН'!$F$16</f>
        <v>#VALUE!</v>
      </c>
      <c r="P429" s="36" t="e">
        <f ca="1">SUMIFS(СВЦЭМ!$K$40:$K$783,СВЦЭМ!$A$40:$A$783,$A429,СВЦЭМ!$B$39:$B$789,P$402)+'СЕТ СН'!$F$16</f>
        <v>#VALUE!</v>
      </c>
      <c r="Q429" s="36" t="e">
        <f ca="1">SUMIFS(СВЦЭМ!$K$40:$K$783,СВЦЭМ!$A$40:$A$783,$A429,СВЦЭМ!$B$39:$B$789,Q$402)+'СЕТ СН'!$F$16</f>
        <v>#VALUE!</v>
      </c>
      <c r="R429" s="36" t="e">
        <f ca="1">SUMIFS(СВЦЭМ!$K$40:$K$783,СВЦЭМ!$A$40:$A$783,$A429,СВЦЭМ!$B$39:$B$789,R$402)+'СЕТ СН'!$F$16</f>
        <v>#VALUE!</v>
      </c>
      <c r="S429" s="36" t="e">
        <f ca="1">SUMIFS(СВЦЭМ!$K$40:$K$783,СВЦЭМ!$A$40:$A$783,$A429,СВЦЭМ!$B$39:$B$789,S$402)+'СЕТ СН'!$F$16</f>
        <v>#VALUE!</v>
      </c>
      <c r="T429" s="36" t="e">
        <f ca="1">SUMIFS(СВЦЭМ!$K$40:$K$783,СВЦЭМ!$A$40:$A$783,$A429,СВЦЭМ!$B$39:$B$789,T$402)+'СЕТ СН'!$F$16</f>
        <v>#VALUE!</v>
      </c>
      <c r="U429" s="36" t="e">
        <f ca="1">SUMIFS(СВЦЭМ!$K$40:$K$783,СВЦЭМ!$A$40:$A$783,$A429,СВЦЭМ!$B$39:$B$789,U$402)+'СЕТ СН'!$F$16</f>
        <v>#VALUE!</v>
      </c>
      <c r="V429" s="36" t="e">
        <f ca="1">SUMIFS(СВЦЭМ!$K$40:$K$783,СВЦЭМ!$A$40:$A$783,$A429,СВЦЭМ!$B$39:$B$789,V$402)+'СЕТ СН'!$F$16</f>
        <v>#VALUE!</v>
      </c>
      <c r="W429" s="36" t="e">
        <f ca="1">SUMIFS(СВЦЭМ!$K$40:$K$783,СВЦЭМ!$A$40:$A$783,$A429,СВЦЭМ!$B$39:$B$789,W$402)+'СЕТ СН'!$F$16</f>
        <v>#VALUE!</v>
      </c>
      <c r="X429" s="36" t="e">
        <f ca="1">SUMIFS(СВЦЭМ!$K$40:$K$783,СВЦЭМ!$A$40:$A$783,$A429,СВЦЭМ!$B$39:$B$789,X$402)+'СЕТ СН'!$F$16</f>
        <v>#VALUE!</v>
      </c>
      <c r="Y429" s="36" t="e">
        <f ca="1">SUMIFS(СВЦЭМ!$K$40:$K$783,СВЦЭМ!$A$40:$A$783,$A429,СВЦЭМ!$B$39:$B$789,Y$402)+'СЕТ СН'!$F$16</f>
        <v>#VALUE!</v>
      </c>
    </row>
    <row r="430" spans="1:25" ht="15.75" hidden="1" x14ac:dyDescent="0.2">
      <c r="A430" s="35">
        <f t="shared" si="11"/>
        <v>45654</v>
      </c>
      <c r="B430" s="36" t="e">
        <f ca="1">SUMIFS(СВЦЭМ!$K$40:$K$783,СВЦЭМ!$A$40:$A$783,$A430,СВЦЭМ!$B$39:$B$789,B$402)+'СЕТ СН'!$F$16</f>
        <v>#VALUE!</v>
      </c>
      <c r="C430" s="36" t="e">
        <f ca="1">SUMIFS(СВЦЭМ!$K$40:$K$783,СВЦЭМ!$A$40:$A$783,$A430,СВЦЭМ!$B$39:$B$789,C$402)+'СЕТ СН'!$F$16</f>
        <v>#VALUE!</v>
      </c>
      <c r="D430" s="36" t="e">
        <f ca="1">SUMIFS(СВЦЭМ!$K$40:$K$783,СВЦЭМ!$A$40:$A$783,$A430,СВЦЭМ!$B$39:$B$789,D$402)+'СЕТ СН'!$F$16</f>
        <v>#VALUE!</v>
      </c>
      <c r="E430" s="36" t="e">
        <f ca="1">SUMIFS(СВЦЭМ!$K$40:$K$783,СВЦЭМ!$A$40:$A$783,$A430,СВЦЭМ!$B$39:$B$789,E$402)+'СЕТ СН'!$F$16</f>
        <v>#VALUE!</v>
      </c>
      <c r="F430" s="36" t="e">
        <f ca="1">SUMIFS(СВЦЭМ!$K$40:$K$783,СВЦЭМ!$A$40:$A$783,$A430,СВЦЭМ!$B$39:$B$789,F$402)+'СЕТ СН'!$F$16</f>
        <v>#VALUE!</v>
      </c>
      <c r="G430" s="36" t="e">
        <f ca="1">SUMIFS(СВЦЭМ!$K$40:$K$783,СВЦЭМ!$A$40:$A$783,$A430,СВЦЭМ!$B$39:$B$789,G$402)+'СЕТ СН'!$F$16</f>
        <v>#VALUE!</v>
      </c>
      <c r="H430" s="36" t="e">
        <f ca="1">SUMIFS(СВЦЭМ!$K$40:$K$783,СВЦЭМ!$A$40:$A$783,$A430,СВЦЭМ!$B$39:$B$789,H$402)+'СЕТ СН'!$F$16</f>
        <v>#VALUE!</v>
      </c>
      <c r="I430" s="36" t="e">
        <f ca="1">SUMIFS(СВЦЭМ!$K$40:$K$783,СВЦЭМ!$A$40:$A$783,$A430,СВЦЭМ!$B$39:$B$789,I$402)+'СЕТ СН'!$F$16</f>
        <v>#VALUE!</v>
      </c>
      <c r="J430" s="36" t="e">
        <f ca="1">SUMIFS(СВЦЭМ!$K$40:$K$783,СВЦЭМ!$A$40:$A$783,$A430,СВЦЭМ!$B$39:$B$789,J$402)+'СЕТ СН'!$F$16</f>
        <v>#VALUE!</v>
      </c>
      <c r="K430" s="36" t="e">
        <f ca="1">SUMIFS(СВЦЭМ!$K$40:$K$783,СВЦЭМ!$A$40:$A$783,$A430,СВЦЭМ!$B$39:$B$789,K$402)+'СЕТ СН'!$F$16</f>
        <v>#VALUE!</v>
      </c>
      <c r="L430" s="36" t="e">
        <f ca="1">SUMIFS(СВЦЭМ!$K$40:$K$783,СВЦЭМ!$A$40:$A$783,$A430,СВЦЭМ!$B$39:$B$789,L$402)+'СЕТ СН'!$F$16</f>
        <v>#VALUE!</v>
      </c>
      <c r="M430" s="36" t="e">
        <f ca="1">SUMIFS(СВЦЭМ!$K$40:$K$783,СВЦЭМ!$A$40:$A$783,$A430,СВЦЭМ!$B$39:$B$789,M$402)+'СЕТ СН'!$F$16</f>
        <v>#VALUE!</v>
      </c>
      <c r="N430" s="36" t="e">
        <f ca="1">SUMIFS(СВЦЭМ!$K$40:$K$783,СВЦЭМ!$A$40:$A$783,$A430,СВЦЭМ!$B$39:$B$789,N$402)+'СЕТ СН'!$F$16</f>
        <v>#VALUE!</v>
      </c>
      <c r="O430" s="36" t="e">
        <f ca="1">SUMIFS(СВЦЭМ!$K$40:$K$783,СВЦЭМ!$A$40:$A$783,$A430,СВЦЭМ!$B$39:$B$789,O$402)+'СЕТ СН'!$F$16</f>
        <v>#VALUE!</v>
      </c>
      <c r="P430" s="36" t="e">
        <f ca="1">SUMIFS(СВЦЭМ!$K$40:$K$783,СВЦЭМ!$A$40:$A$783,$A430,СВЦЭМ!$B$39:$B$789,P$402)+'СЕТ СН'!$F$16</f>
        <v>#VALUE!</v>
      </c>
      <c r="Q430" s="36" t="e">
        <f ca="1">SUMIFS(СВЦЭМ!$K$40:$K$783,СВЦЭМ!$A$40:$A$783,$A430,СВЦЭМ!$B$39:$B$789,Q$402)+'СЕТ СН'!$F$16</f>
        <v>#VALUE!</v>
      </c>
      <c r="R430" s="36" t="e">
        <f ca="1">SUMIFS(СВЦЭМ!$K$40:$K$783,СВЦЭМ!$A$40:$A$783,$A430,СВЦЭМ!$B$39:$B$789,R$402)+'СЕТ СН'!$F$16</f>
        <v>#VALUE!</v>
      </c>
      <c r="S430" s="36" t="e">
        <f ca="1">SUMIFS(СВЦЭМ!$K$40:$K$783,СВЦЭМ!$A$40:$A$783,$A430,СВЦЭМ!$B$39:$B$789,S$402)+'СЕТ СН'!$F$16</f>
        <v>#VALUE!</v>
      </c>
      <c r="T430" s="36" t="e">
        <f ca="1">SUMIFS(СВЦЭМ!$K$40:$K$783,СВЦЭМ!$A$40:$A$783,$A430,СВЦЭМ!$B$39:$B$789,T$402)+'СЕТ СН'!$F$16</f>
        <v>#VALUE!</v>
      </c>
      <c r="U430" s="36" t="e">
        <f ca="1">SUMIFS(СВЦЭМ!$K$40:$K$783,СВЦЭМ!$A$40:$A$783,$A430,СВЦЭМ!$B$39:$B$789,U$402)+'СЕТ СН'!$F$16</f>
        <v>#VALUE!</v>
      </c>
      <c r="V430" s="36" t="e">
        <f ca="1">SUMIFS(СВЦЭМ!$K$40:$K$783,СВЦЭМ!$A$40:$A$783,$A430,СВЦЭМ!$B$39:$B$789,V$402)+'СЕТ СН'!$F$16</f>
        <v>#VALUE!</v>
      </c>
      <c r="W430" s="36" t="e">
        <f ca="1">SUMIFS(СВЦЭМ!$K$40:$K$783,СВЦЭМ!$A$40:$A$783,$A430,СВЦЭМ!$B$39:$B$789,W$402)+'СЕТ СН'!$F$16</f>
        <v>#VALUE!</v>
      </c>
      <c r="X430" s="36" t="e">
        <f ca="1">SUMIFS(СВЦЭМ!$K$40:$K$783,СВЦЭМ!$A$40:$A$783,$A430,СВЦЭМ!$B$39:$B$789,X$402)+'СЕТ СН'!$F$16</f>
        <v>#VALUE!</v>
      </c>
      <c r="Y430" s="36" t="e">
        <f ca="1">SUMIFS(СВЦЭМ!$K$40:$K$783,СВЦЭМ!$A$40:$A$783,$A430,СВЦЭМ!$B$39:$B$789,Y$402)+'СЕТ СН'!$F$16</f>
        <v>#VALUE!</v>
      </c>
    </row>
    <row r="431" spans="1:25" ht="15.75" hidden="1" x14ac:dyDescent="0.2">
      <c r="A431" s="35">
        <f t="shared" si="11"/>
        <v>45655</v>
      </c>
      <c r="B431" s="36" t="e">
        <f ca="1">SUMIFS(СВЦЭМ!$K$40:$K$783,СВЦЭМ!$A$40:$A$783,$A431,СВЦЭМ!$B$39:$B$789,B$402)+'СЕТ СН'!$F$16</f>
        <v>#VALUE!</v>
      </c>
      <c r="C431" s="36" t="e">
        <f ca="1">SUMIFS(СВЦЭМ!$K$40:$K$783,СВЦЭМ!$A$40:$A$783,$A431,СВЦЭМ!$B$39:$B$789,C$402)+'СЕТ СН'!$F$16</f>
        <v>#VALUE!</v>
      </c>
      <c r="D431" s="36" t="e">
        <f ca="1">SUMIFS(СВЦЭМ!$K$40:$K$783,СВЦЭМ!$A$40:$A$783,$A431,СВЦЭМ!$B$39:$B$789,D$402)+'СЕТ СН'!$F$16</f>
        <v>#VALUE!</v>
      </c>
      <c r="E431" s="36" t="e">
        <f ca="1">SUMIFS(СВЦЭМ!$K$40:$K$783,СВЦЭМ!$A$40:$A$783,$A431,СВЦЭМ!$B$39:$B$789,E$402)+'СЕТ СН'!$F$16</f>
        <v>#VALUE!</v>
      </c>
      <c r="F431" s="36" t="e">
        <f ca="1">SUMIFS(СВЦЭМ!$K$40:$K$783,СВЦЭМ!$A$40:$A$783,$A431,СВЦЭМ!$B$39:$B$789,F$402)+'СЕТ СН'!$F$16</f>
        <v>#VALUE!</v>
      </c>
      <c r="G431" s="36" t="e">
        <f ca="1">SUMIFS(СВЦЭМ!$K$40:$K$783,СВЦЭМ!$A$40:$A$783,$A431,СВЦЭМ!$B$39:$B$789,G$402)+'СЕТ СН'!$F$16</f>
        <v>#VALUE!</v>
      </c>
      <c r="H431" s="36" t="e">
        <f ca="1">SUMIFS(СВЦЭМ!$K$40:$K$783,СВЦЭМ!$A$40:$A$783,$A431,СВЦЭМ!$B$39:$B$789,H$402)+'СЕТ СН'!$F$16</f>
        <v>#VALUE!</v>
      </c>
      <c r="I431" s="36" t="e">
        <f ca="1">SUMIFS(СВЦЭМ!$K$40:$K$783,СВЦЭМ!$A$40:$A$783,$A431,СВЦЭМ!$B$39:$B$789,I$402)+'СЕТ СН'!$F$16</f>
        <v>#VALUE!</v>
      </c>
      <c r="J431" s="36" t="e">
        <f ca="1">SUMIFS(СВЦЭМ!$K$40:$K$783,СВЦЭМ!$A$40:$A$783,$A431,СВЦЭМ!$B$39:$B$789,J$402)+'СЕТ СН'!$F$16</f>
        <v>#VALUE!</v>
      </c>
      <c r="K431" s="36" t="e">
        <f ca="1">SUMIFS(СВЦЭМ!$K$40:$K$783,СВЦЭМ!$A$40:$A$783,$A431,СВЦЭМ!$B$39:$B$789,K$402)+'СЕТ СН'!$F$16</f>
        <v>#VALUE!</v>
      </c>
      <c r="L431" s="36" t="e">
        <f ca="1">SUMIFS(СВЦЭМ!$K$40:$K$783,СВЦЭМ!$A$40:$A$783,$A431,СВЦЭМ!$B$39:$B$789,L$402)+'СЕТ СН'!$F$16</f>
        <v>#VALUE!</v>
      </c>
      <c r="M431" s="36" t="e">
        <f ca="1">SUMIFS(СВЦЭМ!$K$40:$K$783,СВЦЭМ!$A$40:$A$783,$A431,СВЦЭМ!$B$39:$B$789,M$402)+'СЕТ СН'!$F$16</f>
        <v>#VALUE!</v>
      </c>
      <c r="N431" s="36" t="e">
        <f ca="1">SUMIFS(СВЦЭМ!$K$40:$K$783,СВЦЭМ!$A$40:$A$783,$A431,СВЦЭМ!$B$39:$B$789,N$402)+'СЕТ СН'!$F$16</f>
        <v>#VALUE!</v>
      </c>
      <c r="O431" s="36" t="e">
        <f ca="1">SUMIFS(СВЦЭМ!$K$40:$K$783,СВЦЭМ!$A$40:$A$783,$A431,СВЦЭМ!$B$39:$B$789,O$402)+'СЕТ СН'!$F$16</f>
        <v>#VALUE!</v>
      </c>
      <c r="P431" s="36" t="e">
        <f ca="1">SUMIFS(СВЦЭМ!$K$40:$K$783,СВЦЭМ!$A$40:$A$783,$A431,СВЦЭМ!$B$39:$B$789,P$402)+'СЕТ СН'!$F$16</f>
        <v>#VALUE!</v>
      </c>
      <c r="Q431" s="36" t="e">
        <f ca="1">SUMIFS(СВЦЭМ!$K$40:$K$783,СВЦЭМ!$A$40:$A$783,$A431,СВЦЭМ!$B$39:$B$789,Q$402)+'СЕТ СН'!$F$16</f>
        <v>#VALUE!</v>
      </c>
      <c r="R431" s="36" t="e">
        <f ca="1">SUMIFS(СВЦЭМ!$K$40:$K$783,СВЦЭМ!$A$40:$A$783,$A431,СВЦЭМ!$B$39:$B$789,R$402)+'СЕТ СН'!$F$16</f>
        <v>#VALUE!</v>
      </c>
      <c r="S431" s="36" t="e">
        <f ca="1">SUMIFS(СВЦЭМ!$K$40:$K$783,СВЦЭМ!$A$40:$A$783,$A431,СВЦЭМ!$B$39:$B$789,S$402)+'СЕТ СН'!$F$16</f>
        <v>#VALUE!</v>
      </c>
      <c r="T431" s="36" t="e">
        <f ca="1">SUMIFS(СВЦЭМ!$K$40:$K$783,СВЦЭМ!$A$40:$A$783,$A431,СВЦЭМ!$B$39:$B$789,T$402)+'СЕТ СН'!$F$16</f>
        <v>#VALUE!</v>
      </c>
      <c r="U431" s="36" t="e">
        <f ca="1">SUMIFS(СВЦЭМ!$K$40:$K$783,СВЦЭМ!$A$40:$A$783,$A431,СВЦЭМ!$B$39:$B$789,U$402)+'СЕТ СН'!$F$16</f>
        <v>#VALUE!</v>
      </c>
      <c r="V431" s="36" t="e">
        <f ca="1">SUMIFS(СВЦЭМ!$K$40:$K$783,СВЦЭМ!$A$40:$A$783,$A431,СВЦЭМ!$B$39:$B$789,V$402)+'СЕТ СН'!$F$16</f>
        <v>#VALUE!</v>
      </c>
      <c r="W431" s="36" t="e">
        <f ca="1">SUMIFS(СВЦЭМ!$K$40:$K$783,СВЦЭМ!$A$40:$A$783,$A431,СВЦЭМ!$B$39:$B$789,W$402)+'СЕТ СН'!$F$16</f>
        <v>#VALUE!</v>
      </c>
      <c r="X431" s="36" t="e">
        <f ca="1">SUMIFS(СВЦЭМ!$K$40:$K$783,СВЦЭМ!$A$40:$A$783,$A431,СВЦЭМ!$B$39:$B$789,X$402)+'СЕТ СН'!$F$16</f>
        <v>#VALUE!</v>
      </c>
      <c r="Y431" s="36" t="e">
        <f ca="1">SUMIFS(СВЦЭМ!$K$40:$K$783,СВЦЭМ!$A$40:$A$783,$A431,СВЦЭМ!$B$39:$B$789,Y$402)+'СЕТ СН'!$F$16</f>
        <v>#VALUE!</v>
      </c>
    </row>
    <row r="432" spans="1:25" ht="15.75" hidden="1" x14ac:dyDescent="0.2">
      <c r="A432" s="35">
        <f t="shared" si="11"/>
        <v>45656</v>
      </c>
      <c r="B432" s="36" t="e">
        <f ca="1">SUMIFS(СВЦЭМ!$K$40:$K$783,СВЦЭМ!$A$40:$A$783,$A432,СВЦЭМ!$B$39:$B$789,B$402)+'СЕТ СН'!$F$16</f>
        <v>#VALUE!</v>
      </c>
      <c r="C432" s="36" t="e">
        <f ca="1">SUMIFS(СВЦЭМ!$K$40:$K$783,СВЦЭМ!$A$40:$A$783,$A432,СВЦЭМ!$B$39:$B$789,C$402)+'СЕТ СН'!$F$16</f>
        <v>#VALUE!</v>
      </c>
      <c r="D432" s="36" t="e">
        <f ca="1">SUMIFS(СВЦЭМ!$K$40:$K$783,СВЦЭМ!$A$40:$A$783,$A432,СВЦЭМ!$B$39:$B$789,D$402)+'СЕТ СН'!$F$16</f>
        <v>#VALUE!</v>
      </c>
      <c r="E432" s="36" t="e">
        <f ca="1">SUMIFS(СВЦЭМ!$K$40:$K$783,СВЦЭМ!$A$40:$A$783,$A432,СВЦЭМ!$B$39:$B$789,E$402)+'СЕТ СН'!$F$16</f>
        <v>#VALUE!</v>
      </c>
      <c r="F432" s="36" t="e">
        <f ca="1">SUMIFS(СВЦЭМ!$K$40:$K$783,СВЦЭМ!$A$40:$A$783,$A432,СВЦЭМ!$B$39:$B$789,F$402)+'СЕТ СН'!$F$16</f>
        <v>#VALUE!</v>
      </c>
      <c r="G432" s="36" t="e">
        <f ca="1">SUMIFS(СВЦЭМ!$K$40:$K$783,СВЦЭМ!$A$40:$A$783,$A432,СВЦЭМ!$B$39:$B$789,G$402)+'СЕТ СН'!$F$16</f>
        <v>#VALUE!</v>
      </c>
      <c r="H432" s="36" t="e">
        <f ca="1">SUMIFS(СВЦЭМ!$K$40:$K$783,СВЦЭМ!$A$40:$A$783,$A432,СВЦЭМ!$B$39:$B$789,H$402)+'СЕТ СН'!$F$16</f>
        <v>#VALUE!</v>
      </c>
      <c r="I432" s="36" t="e">
        <f ca="1">SUMIFS(СВЦЭМ!$K$40:$K$783,СВЦЭМ!$A$40:$A$783,$A432,СВЦЭМ!$B$39:$B$789,I$402)+'СЕТ СН'!$F$16</f>
        <v>#VALUE!</v>
      </c>
      <c r="J432" s="36" t="e">
        <f ca="1">SUMIFS(СВЦЭМ!$K$40:$K$783,СВЦЭМ!$A$40:$A$783,$A432,СВЦЭМ!$B$39:$B$789,J$402)+'СЕТ СН'!$F$16</f>
        <v>#VALUE!</v>
      </c>
      <c r="K432" s="36" t="e">
        <f ca="1">SUMIFS(СВЦЭМ!$K$40:$K$783,СВЦЭМ!$A$40:$A$783,$A432,СВЦЭМ!$B$39:$B$789,K$402)+'СЕТ СН'!$F$16</f>
        <v>#VALUE!</v>
      </c>
      <c r="L432" s="36" t="e">
        <f ca="1">SUMIFS(СВЦЭМ!$K$40:$K$783,СВЦЭМ!$A$40:$A$783,$A432,СВЦЭМ!$B$39:$B$789,L$402)+'СЕТ СН'!$F$16</f>
        <v>#VALUE!</v>
      </c>
      <c r="M432" s="36" t="e">
        <f ca="1">SUMIFS(СВЦЭМ!$K$40:$K$783,СВЦЭМ!$A$40:$A$783,$A432,СВЦЭМ!$B$39:$B$789,M$402)+'СЕТ СН'!$F$16</f>
        <v>#VALUE!</v>
      </c>
      <c r="N432" s="36" t="e">
        <f ca="1">SUMIFS(СВЦЭМ!$K$40:$K$783,СВЦЭМ!$A$40:$A$783,$A432,СВЦЭМ!$B$39:$B$789,N$402)+'СЕТ СН'!$F$16</f>
        <v>#VALUE!</v>
      </c>
      <c r="O432" s="36" t="e">
        <f ca="1">SUMIFS(СВЦЭМ!$K$40:$K$783,СВЦЭМ!$A$40:$A$783,$A432,СВЦЭМ!$B$39:$B$789,O$402)+'СЕТ СН'!$F$16</f>
        <v>#VALUE!</v>
      </c>
      <c r="P432" s="36" t="e">
        <f ca="1">SUMIFS(СВЦЭМ!$K$40:$K$783,СВЦЭМ!$A$40:$A$783,$A432,СВЦЭМ!$B$39:$B$789,P$402)+'СЕТ СН'!$F$16</f>
        <v>#VALUE!</v>
      </c>
      <c r="Q432" s="36" t="e">
        <f ca="1">SUMIFS(СВЦЭМ!$K$40:$K$783,СВЦЭМ!$A$40:$A$783,$A432,СВЦЭМ!$B$39:$B$789,Q$402)+'СЕТ СН'!$F$16</f>
        <v>#VALUE!</v>
      </c>
      <c r="R432" s="36" t="e">
        <f ca="1">SUMIFS(СВЦЭМ!$K$40:$K$783,СВЦЭМ!$A$40:$A$783,$A432,СВЦЭМ!$B$39:$B$789,R$402)+'СЕТ СН'!$F$16</f>
        <v>#VALUE!</v>
      </c>
      <c r="S432" s="36" t="e">
        <f ca="1">SUMIFS(СВЦЭМ!$K$40:$K$783,СВЦЭМ!$A$40:$A$783,$A432,СВЦЭМ!$B$39:$B$789,S$402)+'СЕТ СН'!$F$16</f>
        <v>#VALUE!</v>
      </c>
      <c r="T432" s="36" t="e">
        <f ca="1">SUMIFS(СВЦЭМ!$K$40:$K$783,СВЦЭМ!$A$40:$A$783,$A432,СВЦЭМ!$B$39:$B$789,T$402)+'СЕТ СН'!$F$16</f>
        <v>#VALUE!</v>
      </c>
      <c r="U432" s="36" t="e">
        <f ca="1">SUMIFS(СВЦЭМ!$K$40:$K$783,СВЦЭМ!$A$40:$A$783,$A432,СВЦЭМ!$B$39:$B$789,U$402)+'СЕТ СН'!$F$16</f>
        <v>#VALUE!</v>
      </c>
      <c r="V432" s="36" t="e">
        <f ca="1">SUMIFS(СВЦЭМ!$K$40:$K$783,СВЦЭМ!$A$40:$A$783,$A432,СВЦЭМ!$B$39:$B$789,V$402)+'СЕТ СН'!$F$16</f>
        <v>#VALUE!</v>
      </c>
      <c r="W432" s="36" t="e">
        <f ca="1">SUMIFS(СВЦЭМ!$K$40:$K$783,СВЦЭМ!$A$40:$A$783,$A432,СВЦЭМ!$B$39:$B$789,W$402)+'СЕТ СН'!$F$16</f>
        <v>#VALUE!</v>
      </c>
      <c r="X432" s="36" t="e">
        <f ca="1">SUMIFS(СВЦЭМ!$K$40:$K$783,СВЦЭМ!$A$40:$A$783,$A432,СВЦЭМ!$B$39:$B$789,X$402)+'СЕТ СН'!$F$16</f>
        <v>#VALUE!</v>
      </c>
      <c r="Y432" s="36" t="e">
        <f ca="1">SUMIFS(СВЦЭМ!$K$40:$K$783,СВЦЭМ!$A$40:$A$783,$A432,СВЦЭМ!$B$39:$B$789,Y$402)+'СЕТ СН'!$F$16</f>
        <v>#VALUE!</v>
      </c>
    </row>
    <row r="433" spans="1:27" ht="15.75" hidden="1" x14ac:dyDescent="0.2">
      <c r="A433" s="35">
        <f t="shared" si="11"/>
        <v>45657</v>
      </c>
      <c r="B433" s="36" t="e">
        <f ca="1">SUMIFS(СВЦЭМ!$K$40:$K$783,СВЦЭМ!$A$40:$A$783,$A433,СВЦЭМ!$B$39:$B$789,B$402)+'СЕТ СН'!$F$16</f>
        <v>#VALUE!</v>
      </c>
      <c r="C433" s="36" t="e">
        <f ca="1">SUMIFS(СВЦЭМ!$K$40:$K$783,СВЦЭМ!$A$40:$A$783,$A433,СВЦЭМ!$B$39:$B$789,C$402)+'СЕТ СН'!$F$16</f>
        <v>#VALUE!</v>
      </c>
      <c r="D433" s="36" t="e">
        <f ca="1">SUMIFS(СВЦЭМ!$K$40:$K$783,СВЦЭМ!$A$40:$A$783,$A433,СВЦЭМ!$B$39:$B$789,D$402)+'СЕТ СН'!$F$16</f>
        <v>#VALUE!</v>
      </c>
      <c r="E433" s="36" t="e">
        <f ca="1">SUMIFS(СВЦЭМ!$K$40:$K$783,СВЦЭМ!$A$40:$A$783,$A433,СВЦЭМ!$B$39:$B$789,E$402)+'СЕТ СН'!$F$16</f>
        <v>#VALUE!</v>
      </c>
      <c r="F433" s="36" t="e">
        <f ca="1">SUMIFS(СВЦЭМ!$K$40:$K$783,СВЦЭМ!$A$40:$A$783,$A433,СВЦЭМ!$B$39:$B$789,F$402)+'СЕТ СН'!$F$16</f>
        <v>#VALUE!</v>
      </c>
      <c r="G433" s="36" t="e">
        <f ca="1">SUMIFS(СВЦЭМ!$K$40:$K$783,СВЦЭМ!$A$40:$A$783,$A433,СВЦЭМ!$B$39:$B$789,G$402)+'СЕТ СН'!$F$16</f>
        <v>#VALUE!</v>
      </c>
      <c r="H433" s="36" t="e">
        <f ca="1">SUMIFS(СВЦЭМ!$K$40:$K$783,СВЦЭМ!$A$40:$A$783,$A433,СВЦЭМ!$B$39:$B$789,H$402)+'СЕТ СН'!$F$16</f>
        <v>#VALUE!</v>
      </c>
      <c r="I433" s="36" t="e">
        <f ca="1">SUMIFS(СВЦЭМ!$K$40:$K$783,СВЦЭМ!$A$40:$A$783,$A433,СВЦЭМ!$B$39:$B$789,I$402)+'СЕТ СН'!$F$16</f>
        <v>#VALUE!</v>
      </c>
      <c r="J433" s="36" t="e">
        <f ca="1">SUMIFS(СВЦЭМ!$K$40:$K$783,СВЦЭМ!$A$40:$A$783,$A433,СВЦЭМ!$B$39:$B$789,J$402)+'СЕТ СН'!$F$16</f>
        <v>#VALUE!</v>
      </c>
      <c r="K433" s="36" t="e">
        <f ca="1">SUMIFS(СВЦЭМ!$K$40:$K$783,СВЦЭМ!$A$40:$A$783,$A433,СВЦЭМ!$B$39:$B$789,K$402)+'СЕТ СН'!$F$16</f>
        <v>#VALUE!</v>
      </c>
      <c r="L433" s="36" t="e">
        <f ca="1">SUMIFS(СВЦЭМ!$K$40:$K$783,СВЦЭМ!$A$40:$A$783,$A433,СВЦЭМ!$B$39:$B$789,L$402)+'СЕТ СН'!$F$16</f>
        <v>#VALUE!</v>
      </c>
      <c r="M433" s="36" t="e">
        <f ca="1">SUMIFS(СВЦЭМ!$K$40:$K$783,СВЦЭМ!$A$40:$A$783,$A433,СВЦЭМ!$B$39:$B$789,M$402)+'СЕТ СН'!$F$16</f>
        <v>#VALUE!</v>
      </c>
      <c r="N433" s="36" t="e">
        <f ca="1">SUMIFS(СВЦЭМ!$K$40:$K$783,СВЦЭМ!$A$40:$A$783,$A433,СВЦЭМ!$B$39:$B$789,N$402)+'СЕТ СН'!$F$16</f>
        <v>#VALUE!</v>
      </c>
      <c r="O433" s="36" t="e">
        <f ca="1">SUMIFS(СВЦЭМ!$K$40:$K$783,СВЦЭМ!$A$40:$A$783,$A433,СВЦЭМ!$B$39:$B$789,O$402)+'СЕТ СН'!$F$16</f>
        <v>#VALUE!</v>
      </c>
      <c r="P433" s="36" t="e">
        <f ca="1">SUMIFS(СВЦЭМ!$K$40:$K$783,СВЦЭМ!$A$40:$A$783,$A433,СВЦЭМ!$B$39:$B$789,P$402)+'СЕТ СН'!$F$16</f>
        <v>#VALUE!</v>
      </c>
      <c r="Q433" s="36" t="e">
        <f ca="1">SUMIFS(СВЦЭМ!$K$40:$K$783,СВЦЭМ!$A$40:$A$783,$A433,СВЦЭМ!$B$39:$B$789,Q$402)+'СЕТ СН'!$F$16</f>
        <v>#VALUE!</v>
      </c>
      <c r="R433" s="36" t="e">
        <f ca="1">SUMIFS(СВЦЭМ!$K$40:$K$783,СВЦЭМ!$A$40:$A$783,$A433,СВЦЭМ!$B$39:$B$789,R$402)+'СЕТ СН'!$F$16</f>
        <v>#VALUE!</v>
      </c>
      <c r="S433" s="36" t="e">
        <f ca="1">SUMIFS(СВЦЭМ!$K$40:$K$783,СВЦЭМ!$A$40:$A$783,$A433,СВЦЭМ!$B$39:$B$789,S$402)+'СЕТ СН'!$F$16</f>
        <v>#VALUE!</v>
      </c>
      <c r="T433" s="36" t="e">
        <f ca="1">SUMIFS(СВЦЭМ!$K$40:$K$783,СВЦЭМ!$A$40:$A$783,$A433,СВЦЭМ!$B$39:$B$789,T$402)+'СЕТ СН'!$F$16</f>
        <v>#VALUE!</v>
      </c>
      <c r="U433" s="36" t="e">
        <f ca="1">SUMIFS(СВЦЭМ!$K$40:$K$783,СВЦЭМ!$A$40:$A$783,$A433,СВЦЭМ!$B$39:$B$789,U$402)+'СЕТ СН'!$F$16</f>
        <v>#VALUE!</v>
      </c>
      <c r="V433" s="36" t="e">
        <f ca="1">SUMIFS(СВЦЭМ!$K$40:$K$783,СВЦЭМ!$A$40:$A$783,$A433,СВЦЭМ!$B$39:$B$789,V$402)+'СЕТ СН'!$F$16</f>
        <v>#VALUE!</v>
      </c>
      <c r="W433" s="36" t="e">
        <f ca="1">SUMIFS(СВЦЭМ!$K$40:$K$783,СВЦЭМ!$A$40:$A$783,$A433,СВЦЭМ!$B$39:$B$789,W$402)+'СЕТ СН'!$F$16</f>
        <v>#VALUE!</v>
      </c>
      <c r="X433" s="36" t="e">
        <f ca="1">SUMIFS(СВЦЭМ!$K$40:$K$783,СВЦЭМ!$A$40:$A$783,$A433,СВЦЭМ!$B$39:$B$789,X$402)+'СЕТ СН'!$F$16</f>
        <v>#VALUE!</v>
      </c>
      <c r="Y433" s="36" t="e">
        <f ca="1">SUMIFS(СВЦЭМ!$K$40:$K$783,СВЦЭМ!$A$40:$A$783,$A433,СВЦЭМ!$B$39:$B$789,Y$402)+'СЕТ СН'!$F$16</f>
        <v>#VALUE!</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28" t="s">
        <v>7</v>
      </c>
      <c r="B435" s="131" t="s">
        <v>121</v>
      </c>
      <c r="C435" s="132"/>
      <c r="D435" s="132"/>
      <c r="E435" s="132"/>
      <c r="F435" s="132"/>
      <c r="G435" s="132"/>
      <c r="H435" s="132"/>
      <c r="I435" s="132"/>
      <c r="J435" s="132"/>
      <c r="K435" s="132"/>
      <c r="L435" s="132"/>
      <c r="M435" s="132"/>
      <c r="N435" s="132"/>
      <c r="O435" s="132"/>
      <c r="P435" s="132"/>
      <c r="Q435" s="132"/>
      <c r="R435" s="132"/>
      <c r="S435" s="132"/>
      <c r="T435" s="132"/>
      <c r="U435" s="132"/>
      <c r="V435" s="132"/>
      <c r="W435" s="132"/>
      <c r="X435" s="132"/>
      <c r="Y435" s="133"/>
    </row>
    <row r="436" spans="1:27" ht="12.75" hidden="1" customHeight="1" x14ac:dyDescent="0.2">
      <c r="A436" s="129"/>
      <c r="B436" s="134"/>
      <c r="C436" s="135"/>
      <c r="D436" s="135"/>
      <c r="E436" s="135"/>
      <c r="F436" s="135"/>
      <c r="G436" s="135"/>
      <c r="H436" s="135"/>
      <c r="I436" s="135"/>
      <c r="J436" s="135"/>
      <c r="K436" s="135"/>
      <c r="L436" s="135"/>
      <c r="M436" s="135"/>
      <c r="N436" s="135"/>
      <c r="O436" s="135"/>
      <c r="P436" s="135"/>
      <c r="Q436" s="135"/>
      <c r="R436" s="135"/>
      <c r="S436" s="135"/>
      <c r="T436" s="135"/>
      <c r="U436" s="135"/>
      <c r="V436" s="135"/>
      <c r="W436" s="135"/>
      <c r="X436" s="135"/>
      <c r="Y436" s="136"/>
    </row>
    <row r="437" spans="1:27" s="46" customFormat="1" ht="12.75" hidden="1" customHeight="1" x14ac:dyDescent="0.2">
      <c r="A437" s="130"/>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01.12.2024</v>
      </c>
      <c r="B438" s="36" t="e">
        <f ca="1">SUMIFS(СВЦЭМ!$L$40:$L$783,СВЦЭМ!$A$40:$A$783,$A438,СВЦЭМ!$B$39:$B$789,B$437)+'СЕТ СН'!$F$16</f>
        <v>#VALUE!</v>
      </c>
      <c r="C438" s="36" t="e">
        <f ca="1">SUMIFS(СВЦЭМ!$L$40:$L$783,СВЦЭМ!$A$40:$A$783,$A438,СВЦЭМ!$B$39:$B$789,C$437)+'СЕТ СН'!$F$16</f>
        <v>#VALUE!</v>
      </c>
      <c r="D438" s="36" t="e">
        <f ca="1">SUMIFS(СВЦЭМ!$L$40:$L$783,СВЦЭМ!$A$40:$A$783,$A438,СВЦЭМ!$B$39:$B$789,D$437)+'СЕТ СН'!$F$16</f>
        <v>#VALUE!</v>
      </c>
      <c r="E438" s="36" t="e">
        <f ca="1">SUMIFS(СВЦЭМ!$L$40:$L$783,СВЦЭМ!$A$40:$A$783,$A438,СВЦЭМ!$B$39:$B$789,E$437)+'СЕТ СН'!$F$16</f>
        <v>#VALUE!</v>
      </c>
      <c r="F438" s="36" t="e">
        <f ca="1">SUMIFS(СВЦЭМ!$L$40:$L$783,СВЦЭМ!$A$40:$A$783,$A438,СВЦЭМ!$B$39:$B$789,F$437)+'СЕТ СН'!$F$16</f>
        <v>#VALUE!</v>
      </c>
      <c r="G438" s="36" t="e">
        <f ca="1">SUMIFS(СВЦЭМ!$L$40:$L$783,СВЦЭМ!$A$40:$A$783,$A438,СВЦЭМ!$B$39:$B$789,G$437)+'СЕТ СН'!$F$16</f>
        <v>#VALUE!</v>
      </c>
      <c r="H438" s="36" t="e">
        <f ca="1">SUMIFS(СВЦЭМ!$L$40:$L$783,СВЦЭМ!$A$40:$A$783,$A438,СВЦЭМ!$B$39:$B$789,H$437)+'СЕТ СН'!$F$16</f>
        <v>#VALUE!</v>
      </c>
      <c r="I438" s="36" t="e">
        <f ca="1">SUMIFS(СВЦЭМ!$L$40:$L$783,СВЦЭМ!$A$40:$A$783,$A438,СВЦЭМ!$B$39:$B$789,I$437)+'СЕТ СН'!$F$16</f>
        <v>#VALUE!</v>
      </c>
      <c r="J438" s="36" t="e">
        <f ca="1">SUMIFS(СВЦЭМ!$L$40:$L$783,СВЦЭМ!$A$40:$A$783,$A438,СВЦЭМ!$B$39:$B$789,J$437)+'СЕТ СН'!$F$16</f>
        <v>#VALUE!</v>
      </c>
      <c r="K438" s="36" t="e">
        <f ca="1">SUMIFS(СВЦЭМ!$L$40:$L$783,СВЦЭМ!$A$40:$A$783,$A438,СВЦЭМ!$B$39:$B$789,K$437)+'СЕТ СН'!$F$16</f>
        <v>#VALUE!</v>
      </c>
      <c r="L438" s="36" t="e">
        <f ca="1">SUMIFS(СВЦЭМ!$L$40:$L$783,СВЦЭМ!$A$40:$A$783,$A438,СВЦЭМ!$B$39:$B$789,L$437)+'СЕТ СН'!$F$16</f>
        <v>#VALUE!</v>
      </c>
      <c r="M438" s="36" t="e">
        <f ca="1">SUMIFS(СВЦЭМ!$L$40:$L$783,СВЦЭМ!$A$40:$A$783,$A438,СВЦЭМ!$B$39:$B$789,M$437)+'СЕТ СН'!$F$16</f>
        <v>#VALUE!</v>
      </c>
      <c r="N438" s="36" t="e">
        <f ca="1">SUMIFS(СВЦЭМ!$L$40:$L$783,СВЦЭМ!$A$40:$A$783,$A438,СВЦЭМ!$B$39:$B$789,N$437)+'СЕТ СН'!$F$16</f>
        <v>#VALUE!</v>
      </c>
      <c r="O438" s="36" t="e">
        <f ca="1">SUMIFS(СВЦЭМ!$L$40:$L$783,СВЦЭМ!$A$40:$A$783,$A438,СВЦЭМ!$B$39:$B$789,O$437)+'СЕТ СН'!$F$16</f>
        <v>#VALUE!</v>
      </c>
      <c r="P438" s="36" t="e">
        <f ca="1">SUMIFS(СВЦЭМ!$L$40:$L$783,СВЦЭМ!$A$40:$A$783,$A438,СВЦЭМ!$B$39:$B$789,P$437)+'СЕТ СН'!$F$16</f>
        <v>#VALUE!</v>
      </c>
      <c r="Q438" s="36" t="e">
        <f ca="1">SUMIFS(СВЦЭМ!$L$40:$L$783,СВЦЭМ!$A$40:$A$783,$A438,СВЦЭМ!$B$39:$B$789,Q$437)+'СЕТ СН'!$F$16</f>
        <v>#VALUE!</v>
      </c>
      <c r="R438" s="36" t="e">
        <f ca="1">SUMIFS(СВЦЭМ!$L$40:$L$783,СВЦЭМ!$A$40:$A$783,$A438,СВЦЭМ!$B$39:$B$789,R$437)+'СЕТ СН'!$F$16</f>
        <v>#VALUE!</v>
      </c>
      <c r="S438" s="36" t="e">
        <f ca="1">SUMIFS(СВЦЭМ!$L$40:$L$783,СВЦЭМ!$A$40:$A$783,$A438,СВЦЭМ!$B$39:$B$789,S$437)+'СЕТ СН'!$F$16</f>
        <v>#VALUE!</v>
      </c>
      <c r="T438" s="36" t="e">
        <f ca="1">SUMIFS(СВЦЭМ!$L$40:$L$783,СВЦЭМ!$A$40:$A$783,$A438,СВЦЭМ!$B$39:$B$789,T$437)+'СЕТ СН'!$F$16</f>
        <v>#VALUE!</v>
      </c>
      <c r="U438" s="36" t="e">
        <f ca="1">SUMIFS(СВЦЭМ!$L$40:$L$783,СВЦЭМ!$A$40:$A$783,$A438,СВЦЭМ!$B$39:$B$789,U$437)+'СЕТ СН'!$F$16</f>
        <v>#VALUE!</v>
      </c>
      <c r="V438" s="36" t="e">
        <f ca="1">SUMIFS(СВЦЭМ!$L$40:$L$783,СВЦЭМ!$A$40:$A$783,$A438,СВЦЭМ!$B$39:$B$789,V$437)+'СЕТ СН'!$F$16</f>
        <v>#VALUE!</v>
      </c>
      <c r="W438" s="36" t="e">
        <f ca="1">SUMIFS(СВЦЭМ!$L$40:$L$783,СВЦЭМ!$A$40:$A$783,$A438,СВЦЭМ!$B$39:$B$789,W$437)+'СЕТ СН'!$F$16</f>
        <v>#VALUE!</v>
      </c>
      <c r="X438" s="36" t="e">
        <f ca="1">SUMIFS(СВЦЭМ!$L$40:$L$783,СВЦЭМ!$A$40:$A$783,$A438,СВЦЭМ!$B$39:$B$789,X$437)+'СЕТ СН'!$F$16</f>
        <v>#VALUE!</v>
      </c>
      <c r="Y438" s="36" t="e">
        <f ca="1">SUMIFS(СВЦЭМ!$L$40:$L$783,СВЦЭМ!$A$40:$A$783,$A438,СВЦЭМ!$B$39:$B$789,Y$437)+'СЕТ СН'!$F$16</f>
        <v>#VALUE!</v>
      </c>
      <c r="AA438" s="45"/>
    </row>
    <row r="439" spans="1:27" ht="15.75" hidden="1" x14ac:dyDescent="0.2">
      <c r="A439" s="35">
        <f>A438+1</f>
        <v>45628</v>
      </c>
      <c r="B439" s="36" t="e">
        <f ca="1">SUMIFS(СВЦЭМ!$L$40:$L$783,СВЦЭМ!$A$40:$A$783,$A439,СВЦЭМ!$B$39:$B$789,B$437)+'СЕТ СН'!$F$16</f>
        <v>#VALUE!</v>
      </c>
      <c r="C439" s="36" t="e">
        <f ca="1">SUMIFS(СВЦЭМ!$L$40:$L$783,СВЦЭМ!$A$40:$A$783,$A439,СВЦЭМ!$B$39:$B$789,C$437)+'СЕТ СН'!$F$16</f>
        <v>#VALUE!</v>
      </c>
      <c r="D439" s="36" t="e">
        <f ca="1">SUMIFS(СВЦЭМ!$L$40:$L$783,СВЦЭМ!$A$40:$A$783,$A439,СВЦЭМ!$B$39:$B$789,D$437)+'СЕТ СН'!$F$16</f>
        <v>#VALUE!</v>
      </c>
      <c r="E439" s="36" t="e">
        <f ca="1">SUMIFS(СВЦЭМ!$L$40:$L$783,СВЦЭМ!$A$40:$A$783,$A439,СВЦЭМ!$B$39:$B$789,E$437)+'СЕТ СН'!$F$16</f>
        <v>#VALUE!</v>
      </c>
      <c r="F439" s="36" t="e">
        <f ca="1">SUMIFS(СВЦЭМ!$L$40:$L$783,СВЦЭМ!$A$40:$A$783,$A439,СВЦЭМ!$B$39:$B$789,F$437)+'СЕТ СН'!$F$16</f>
        <v>#VALUE!</v>
      </c>
      <c r="G439" s="36" t="e">
        <f ca="1">SUMIFS(СВЦЭМ!$L$40:$L$783,СВЦЭМ!$A$40:$A$783,$A439,СВЦЭМ!$B$39:$B$789,G$437)+'СЕТ СН'!$F$16</f>
        <v>#VALUE!</v>
      </c>
      <c r="H439" s="36" t="e">
        <f ca="1">SUMIFS(СВЦЭМ!$L$40:$L$783,СВЦЭМ!$A$40:$A$783,$A439,СВЦЭМ!$B$39:$B$789,H$437)+'СЕТ СН'!$F$16</f>
        <v>#VALUE!</v>
      </c>
      <c r="I439" s="36" t="e">
        <f ca="1">SUMIFS(СВЦЭМ!$L$40:$L$783,СВЦЭМ!$A$40:$A$783,$A439,СВЦЭМ!$B$39:$B$789,I$437)+'СЕТ СН'!$F$16</f>
        <v>#VALUE!</v>
      </c>
      <c r="J439" s="36" t="e">
        <f ca="1">SUMIFS(СВЦЭМ!$L$40:$L$783,СВЦЭМ!$A$40:$A$783,$A439,СВЦЭМ!$B$39:$B$789,J$437)+'СЕТ СН'!$F$16</f>
        <v>#VALUE!</v>
      </c>
      <c r="K439" s="36" t="e">
        <f ca="1">SUMIFS(СВЦЭМ!$L$40:$L$783,СВЦЭМ!$A$40:$A$783,$A439,СВЦЭМ!$B$39:$B$789,K$437)+'СЕТ СН'!$F$16</f>
        <v>#VALUE!</v>
      </c>
      <c r="L439" s="36" t="e">
        <f ca="1">SUMIFS(СВЦЭМ!$L$40:$L$783,СВЦЭМ!$A$40:$A$783,$A439,СВЦЭМ!$B$39:$B$789,L$437)+'СЕТ СН'!$F$16</f>
        <v>#VALUE!</v>
      </c>
      <c r="M439" s="36" t="e">
        <f ca="1">SUMIFS(СВЦЭМ!$L$40:$L$783,СВЦЭМ!$A$40:$A$783,$A439,СВЦЭМ!$B$39:$B$789,M$437)+'СЕТ СН'!$F$16</f>
        <v>#VALUE!</v>
      </c>
      <c r="N439" s="36" t="e">
        <f ca="1">SUMIFS(СВЦЭМ!$L$40:$L$783,СВЦЭМ!$A$40:$A$783,$A439,СВЦЭМ!$B$39:$B$789,N$437)+'СЕТ СН'!$F$16</f>
        <v>#VALUE!</v>
      </c>
      <c r="O439" s="36" t="e">
        <f ca="1">SUMIFS(СВЦЭМ!$L$40:$L$783,СВЦЭМ!$A$40:$A$783,$A439,СВЦЭМ!$B$39:$B$789,O$437)+'СЕТ СН'!$F$16</f>
        <v>#VALUE!</v>
      </c>
      <c r="P439" s="36" t="e">
        <f ca="1">SUMIFS(СВЦЭМ!$L$40:$L$783,СВЦЭМ!$A$40:$A$783,$A439,СВЦЭМ!$B$39:$B$789,P$437)+'СЕТ СН'!$F$16</f>
        <v>#VALUE!</v>
      </c>
      <c r="Q439" s="36" t="e">
        <f ca="1">SUMIFS(СВЦЭМ!$L$40:$L$783,СВЦЭМ!$A$40:$A$783,$A439,СВЦЭМ!$B$39:$B$789,Q$437)+'СЕТ СН'!$F$16</f>
        <v>#VALUE!</v>
      </c>
      <c r="R439" s="36" t="e">
        <f ca="1">SUMIFS(СВЦЭМ!$L$40:$L$783,СВЦЭМ!$A$40:$A$783,$A439,СВЦЭМ!$B$39:$B$789,R$437)+'СЕТ СН'!$F$16</f>
        <v>#VALUE!</v>
      </c>
      <c r="S439" s="36" t="e">
        <f ca="1">SUMIFS(СВЦЭМ!$L$40:$L$783,СВЦЭМ!$A$40:$A$783,$A439,СВЦЭМ!$B$39:$B$789,S$437)+'СЕТ СН'!$F$16</f>
        <v>#VALUE!</v>
      </c>
      <c r="T439" s="36" t="e">
        <f ca="1">SUMIFS(СВЦЭМ!$L$40:$L$783,СВЦЭМ!$A$40:$A$783,$A439,СВЦЭМ!$B$39:$B$789,T$437)+'СЕТ СН'!$F$16</f>
        <v>#VALUE!</v>
      </c>
      <c r="U439" s="36" t="e">
        <f ca="1">SUMIFS(СВЦЭМ!$L$40:$L$783,СВЦЭМ!$A$40:$A$783,$A439,СВЦЭМ!$B$39:$B$789,U$437)+'СЕТ СН'!$F$16</f>
        <v>#VALUE!</v>
      </c>
      <c r="V439" s="36" t="e">
        <f ca="1">SUMIFS(СВЦЭМ!$L$40:$L$783,СВЦЭМ!$A$40:$A$783,$A439,СВЦЭМ!$B$39:$B$789,V$437)+'СЕТ СН'!$F$16</f>
        <v>#VALUE!</v>
      </c>
      <c r="W439" s="36" t="e">
        <f ca="1">SUMIFS(СВЦЭМ!$L$40:$L$783,СВЦЭМ!$A$40:$A$783,$A439,СВЦЭМ!$B$39:$B$789,W$437)+'СЕТ СН'!$F$16</f>
        <v>#VALUE!</v>
      </c>
      <c r="X439" s="36" t="e">
        <f ca="1">SUMIFS(СВЦЭМ!$L$40:$L$783,СВЦЭМ!$A$40:$A$783,$A439,СВЦЭМ!$B$39:$B$789,X$437)+'СЕТ СН'!$F$16</f>
        <v>#VALUE!</v>
      </c>
      <c r="Y439" s="36" t="e">
        <f ca="1">SUMIFS(СВЦЭМ!$L$40:$L$783,СВЦЭМ!$A$40:$A$783,$A439,СВЦЭМ!$B$39:$B$789,Y$437)+'СЕТ СН'!$F$16</f>
        <v>#VALUE!</v>
      </c>
    </row>
    <row r="440" spans="1:27" ht="15.75" hidden="1" x14ac:dyDescent="0.2">
      <c r="A440" s="35">
        <f t="shared" ref="A440:A468" si="12">A439+1</f>
        <v>45629</v>
      </c>
      <c r="B440" s="36" t="e">
        <f ca="1">SUMIFS(СВЦЭМ!$L$40:$L$783,СВЦЭМ!$A$40:$A$783,$A440,СВЦЭМ!$B$39:$B$789,B$437)+'СЕТ СН'!$F$16</f>
        <v>#VALUE!</v>
      </c>
      <c r="C440" s="36" t="e">
        <f ca="1">SUMIFS(СВЦЭМ!$L$40:$L$783,СВЦЭМ!$A$40:$A$783,$A440,СВЦЭМ!$B$39:$B$789,C$437)+'СЕТ СН'!$F$16</f>
        <v>#VALUE!</v>
      </c>
      <c r="D440" s="36" t="e">
        <f ca="1">SUMIFS(СВЦЭМ!$L$40:$L$783,СВЦЭМ!$A$40:$A$783,$A440,СВЦЭМ!$B$39:$B$789,D$437)+'СЕТ СН'!$F$16</f>
        <v>#VALUE!</v>
      </c>
      <c r="E440" s="36" t="e">
        <f ca="1">SUMIFS(СВЦЭМ!$L$40:$L$783,СВЦЭМ!$A$40:$A$783,$A440,СВЦЭМ!$B$39:$B$789,E$437)+'СЕТ СН'!$F$16</f>
        <v>#VALUE!</v>
      </c>
      <c r="F440" s="36" t="e">
        <f ca="1">SUMIFS(СВЦЭМ!$L$40:$L$783,СВЦЭМ!$A$40:$A$783,$A440,СВЦЭМ!$B$39:$B$789,F$437)+'СЕТ СН'!$F$16</f>
        <v>#VALUE!</v>
      </c>
      <c r="G440" s="36" t="e">
        <f ca="1">SUMIFS(СВЦЭМ!$L$40:$L$783,СВЦЭМ!$A$40:$A$783,$A440,СВЦЭМ!$B$39:$B$789,G$437)+'СЕТ СН'!$F$16</f>
        <v>#VALUE!</v>
      </c>
      <c r="H440" s="36" t="e">
        <f ca="1">SUMIFS(СВЦЭМ!$L$40:$L$783,СВЦЭМ!$A$40:$A$783,$A440,СВЦЭМ!$B$39:$B$789,H$437)+'СЕТ СН'!$F$16</f>
        <v>#VALUE!</v>
      </c>
      <c r="I440" s="36" t="e">
        <f ca="1">SUMIFS(СВЦЭМ!$L$40:$L$783,СВЦЭМ!$A$40:$A$783,$A440,СВЦЭМ!$B$39:$B$789,I$437)+'СЕТ СН'!$F$16</f>
        <v>#VALUE!</v>
      </c>
      <c r="J440" s="36" t="e">
        <f ca="1">SUMIFS(СВЦЭМ!$L$40:$L$783,СВЦЭМ!$A$40:$A$783,$A440,СВЦЭМ!$B$39:$B$789,J$437)+'СЕТ СН'!$F$16</f>
        <v>#VALUE!</v>
      </c>
      <c r="K440" s="36" t="e">
        <f ca="1">SUMIFS(СВЦЭМ!$L$40:$L$783,СВЦЭМ!$A$40:$A$783,$A440,СВЦЭМ!$B$39:$B$789,K$437)+'СЕТ СН'!$F$16</f>
        <v>#VALUE!</v>
      </c>
      <c r="L440" s="36" t="e">
        <f ca="1">SUMIFS(СВЦЭМ!$L$40:$L$783,СВЦЭМ!$A$40:$A$783,$A440,СВЦЭМ!$B$39:$B$789,L$437)+'СЕТ СН'!$F$16</f>
        <v>#VALUE!</v>
      </c>
      <c r="M440" s="36" t="e">
        <f ca="1">SUMIFS(СВЦЭМ!$L$40:$L$783,СВЦЭМ!$A$40:$A$783,$A440,СВЦЭМ!$B$39:$B$789,M$437)+'СЕТ СН'!$F$16</f>
        <v>#VALUE!</v>
      </c>
      <c r="N440" s="36" t="e">
        <f ca="1">SUMIFS(СВЦЭМ!$L$40:$L$783,СВЦЭМ!$A$40:$A$783,$A440,СВЦЭМ!$B$39:$B$789,N$437)+'СЕТ СН'!$F$16</f>
        <v>#VALUE!</v>
      </c>
      <c r="O440" s="36" t="e">
        <f ca="1">SUMIFS(СВЦЭМ!$L$40:$L$783,СВЦЭМ!$A$40:$A$783,$A440,СВЦЭМ!$B$39:$B$789,O$437)+'СЕТ СН'!$F$16</f>
        <v>#VALUE!</v>
      </c>
      <c r="P440" s="36" t="e">
        <f ca="1">SUMIFS(СВЦЭМ!$L$40:$L$783,СВЦЭМ!$A$40:$A$783,$A440,СВЦЭМ!$B$39:$B$789,P$437)+'СЕТ СН'!$F$16</f>
        <v>#VALUE!</v>
      </c>
      <c r="Q440" s="36" t="e">
        <f ca="1">SUMIFS(СВЦЭМ!$L$40:$L$783,СВЦЭМ!$A$40:$A$783,$A440,СВЦЭМ!$B$39:$B$789,Q$437)+'СЕТ СН'!$F$16</f>
        <v>#VALUE!</v>
      </c>
      <c r="R440" s="36" t="e">
        <f ca="1">SUMIFS(СВЦЭМ!$L$40:$L$783,СВЦЭМ!$A$40:$A$783,$A440,СВЦЭМ!$B$39:$B$789,R$437)+'СЕТ СН'!$F$16</f>
        <v>#VALUE!</v>
      </c>
      <c r="S440" s="36" t="e">
        <f ca="1">SUMIFS(СВЦЭМ!$L$40:$L$783,СВЦЭМ!$A$40:$A$783,$A440,СВЦЭМ!$B$39:$B$789,S$437)+'СЕТ СН'!$F$16</f>
        <v>#VALUE!</v>
      </c>
      <c r="T440" s="36" t="e">
        <f ca="1">SUMIFS(СВЦЭМ!$L$40:$L$783,СВЦЭМ!$A$40:$A$783,$A440,СВЦЭМ!$B$39:$B$789,T$437)+'СЕТ СН'!$F$16</f>
        <v>#VALUE!</v>
      </c>
      <c r="U440" s="36" t="e">
        <f ca="1">SUMIFS(СВЦЭМ!$L$40:$L$783,СВЦЭМ!$A$40:$A$783,$A440,СВЦЭМ!$B$39:$B$789,U$437)+'СЕТ СН'!$F$16</f>
        <v>#VALUE!</v>
      </c>
      <c r="V440" s="36" t="e">
        <f ca="1">SUMIFS(СВЦЭМ!$L$40:$L$783,СВЦЭМ!$A$40:$A$783,$A440,СВЦЭМ!$B$39:$B$789,V$437)+'СЕТ СН'!$F$16</f>
        <v>#VALUE!</v>
      </c>
      <c r="W440" s="36" t="e">
        <f ca="1">SUMIFS(СВЦЭМ!$L$40:$L$783,СВЦЭМ!$A$40:$A$783,$A440,СВЦЭМ!$B$39:$B$789,W$437)+'СЕТ СН'!$F$16</f>
        <v>#VALUE!</v>
      </c>
      <c r="X440" s="36" t="e">
        <f ca="1">SUMIFS(СВЦЭМ!$L$40:$L$783,СВЦЭМ!$A$40:$A$783,$A440,СВЦЭМ!$B$39:$B$789,X$437)+'СЕТ СН'!$F$16</f>
        <v>#VALUE!</v>
      </c>
      <c r="Y440" s="36" t="e">
        <f ca="1">SUMIFS(СВЦЭМ!$L$40:$L$783,СВЦЭМ!$A$40:$A$783,$A440,СВЦЭМ!$B$39:$B$789,Y$437)+'СЕТ СН'!$F$16</f>
        <v>#VALUE!</v>
      </c>
    </row>
    <row r="441" spans="1:27" ht="15.75" hidden="1" x14ac:dyDescent="0.2">
      <c r="A441" s="35">
        <f t="shared" si="12"/>
        <v>45630</v>
      </c>
      <c r="B441" s="36" t="e">
        <f ca="1">SUMIFS(СВЦЭМ!$L$40:$L$783,СВЦЭМ!$A$40:$A$783,$A441,СВЦЭМ!$B$39:$B$789,B$437)+'СЕТ СН'!$F$16</f>
        <v>#VALUE!</v>
      </c>
      <c r="C441" s="36" t="e">
        <f ca="1">SUMIFS(СВЦЭМ!$L$40:$L$783,СВЦЭМ!$A$40:$A$783,$A441,СВЦЭМ!$B$39:$B$789,C$437)+'СЕТ СН'!$F$16</f>
        <v>#VALUE!</v>
      </c>
      <c r="D441" s="36" t="e">
        <f ca="1">SUMIFS(СВЦЭМ!$L$40:$L$783,СВЦЭМ!$A$40:$A$783,$A441,СВЦЭМ!$B$39:$B$789,D$437)+'СЕТ СН'!$F$16</f>
        <v>#VALUE!</v>
      </c>
      <c r="E441" s="36" t="e">
        <f ca="1">SUMIFS(СВЦЭМ!$L$40:$L$783,СВЦЭМ!$A$40:$A$783,$A441,СВЦЭМ!$B$39:$B$789,E$437)+'СЕТ СН'!$F$16</f>
        <v>#VALUE!</v>
      </c>
      <c r="F441" s="36" t="e">
        <f ca="1">SUMIFS(СВЦЭМ!$L$40:$L$783,СВЦЭМ!$A$40:$A$783,$A441,СВЦЭМ!$B$39:$B$789,F$437)+'СЕТ СН'!$F$16</f>
        <v>#VALUE!</v>
      </c>
      <c r="G441" s="36" t="e">
        <f ca="1">SUMIFS(СВЦЭМ!$L$40:$L$783,СВЦЭМ!$A$40:$A$783,$A441,СВЦЭМ!$B$39:$B$789,G$437)+'СЕТ СН'!$F$16</f>
        <v>#VALUE!</v>
      </c>
      <c r="H441" s="36" t="e">
        <f ca="1">SUMIFS(СВЦЭМ!$L$40:$L$783,СВЦЭМ!$A$40:$A$783,$A441,СВЦЭМ!$B$39:$B$789,H$437)+'СЕТ СН'!$F$16</f>
        <v>#VALUE!</v>
      </c>
      <c r="I441" s="36" t="e">
        <f ca="1">SUMIFS(СВЦЭМ!$L$40:$L$783,СВЦЭМ!$A$40:$A$783,$A441,СВЦЭМ!$B$39:$B$789,I$437)+'СЕТ СН'!$F$16</f>
        <v>#VALUE!</v>
      </c>
      <c r="J441" s="36" t="e">
        <f ca="1">SUMIFS(СВЦЭМ!$L$40:$L$783,СВЦЭМ!$A$40:$A$783,$A441,СВЦЭМ!$B$39:$B$789,J$437)+'СЕТ СН'!$F$16</f>
        <v>#VALUE!</v>
      </c>
      <c r="K441" s="36" t="e">
        <f ca="1">SUMIFS(СВЦЭМ!$L$40:$L$783,СВЦЭМ!$A$40:$A$783,$A441,СВЦЭМ!$B$39:$B$789,K$437)+'СЕТ СН'!$F$16</f>
        <v>#VALUE!</v>
      </c>
      <c r="L441" s="36" t="e">
        <f ca="1">SUMIFS(СВЦЭМ!$L$40:$L$783,СВЦЭМ!$A$40:$A$783,$A441,СВЦЭМ!$B$39:$B$789,L$437)+'СЕТ СН'!$F$16</f>
        <v>#VALUE!</v>
      </c>
      <c r="M441" s="36" t="e">
        <f ca="1">SUMIFS(СВЦЭМ!$L$40:$L$783,СВЦЭМ!$A$40:$A$783,$A441,СВЦЭМ!$B$39:$B$789,M$437)+'СЕТ СН'!$F$16</f>
        <v>#VALUE!</v>
      </c>
      <c r="N441" s="36" t="e">
        <f ca="1">SUMIFS(СВЦЭМ!$L$40:$L$783,СВЦЭМ!$A$40:$A$783,$A441,СВЦЭМ!$B$39:$B$789,N$437)+'СЕТ СН'!$F$16</f>
        <v>#VALUE!</v>
      </c>
      <c r="O441" s="36" t="e">
        <f ca="1">SUMIFS(СВЦЭМ!$L$40:$L$783,СВЦЭМ!$A$40:$A$783,$A441,СВЦЭМ!$B$39:$B$789,O$437)+'СЕТ СН'!$F$16</f>
        <v>#VALUE!</v>
      </c>
      <c r="P441" s="36" t="e">
        <f ca="1">SUMIFS(СВЦЭМ!$L$40:$L$783,СВЦЭМ!$A$40:$A$783,$A441,СВЦЭМ!$B$39:$B$789,P$437)+'СЕТ СН'!$F$16</f>
        <v>#VALUE!</v>
      </c>
      <c r="Q441" s="36" t="e">
        <f ca="1">SUMIFS(СВЦЭМ!$L$40:$L$783,СВЦЭМ!$A$40:$A$783,$A441,СВЦЭМ!$B$39:$B$789,Q$437)+'СЕТ СН'!$F$16</f>
        <v>#VALUE!</v>
      </c>
      <c r="R441" s="36" t="e">
        <f ca="1">SUMIFS(СВЦЭМ!$L$40:$L$783,СВЦЭМ!$A$40:$A$783,$A441,СВЦЭМ!$B$39:$B$789,R$437)+'СЕТ СН'!$F$16</f>
        <v>#VALUE!</v>
      </c>
      <c r="S441" s="36" t="e">
        <f ca="1">SUMIFS(СВЦЭМ!$L$40:$L$783,СВЦЭМ!$A$40:$A$783,$A441,СВЦЭМ!$B$39:$B$789,S$437)+'СЕТ СН'!$F$16</f>
        <v>#VALUE!</v>
      </c>
      <c r="T441" s="36" t="e">
        <f ca="1">SUMIFS(СВЦЭМ!$L$40:$L$783,СВЦЭМ!$A$40:$A$783,$A441,СВЦЭМ!$B$39:$B$789,T$437)+'СЕТ СН'!$F$16</f>
        <v>#VALUE!</v>
      </c>
      <c r="U441" s="36" t="e">
        <f ca="1">SUMIFS(СВЦЭМ!$L$40:$L$783,СВЦЭМ!$A$40:$A$783,$A441,СВЦЭМ!$B$39:$B$789,U$437)+'СЕТ СН'!$F$16</f>
        <v>#VALUE!</v>
      </c>
      <c r="V441" s="36" t="e">
        <f ca="1">SUMIFS(СВЦЭМ!$L$40:$L$783,СВЦЭМ!$A$40:$A$783,$A441,СВЦЭМ!$B$39:$B$789,V$437)+'СЕТ СН'!$F$16</f>
        <v>#VALUE!</v>
      </c>
      <c r="W441" s="36" t="e">
        <f ca="1">SUMIFS(СВЦЭМ!$L$40:$L$783,СВЦЭМ!$A$40:$A$783,$A441,СВЦЭМ!$B$39:$B$789,W$437)+'СЕТ СН'!$F$16</f>
        <v>#VALUE!</v>
      </c>
      <c r="X441" s="36" t="e">
        <f ca="1">SUMIFS(СВЦЭМ!$L$40:$L$783,СВЦЭМ!$A$40:$A$783,$A441,СВЦЭМ!$B$39:$B$789,X$437)+'СЕТ СН'!$F$16</f>
        <v>#VALUE!</v>
      </c>
      <c r="Y441" s="36" t="e">
        <f ca="1">SUMIFS(СВЦЭМ!$L$40:$L$783,СВЦЭМ!$A$40:$A$783,$A441,СВЦЭМ!$B$39:$B$789,Y$437)+'СЕТ СН'!$F$16</f>
        <v>#VALUE!</v>
      </c>
    </row>
    <row r="442" spans="1:27" ht="15.75" hidden="1" x14ac:dyDescent="0.2">
      <c r="A442" s="35">
        <f t="shared" si="12"/>
        <v>45631</v>
      </c>
      <c r="B442" s="36" t="e">
        <f ca="1">SUMIFS(СВЦЭМ!$L$40:$L$783,СВЦЭМ!$A$40:$A$783,$A442,СВЦЭМ!$B$39:$B$789,B$437)+'СЕТ СН'!$F$16</f>
        <v>#VALUE!</v>
      </c>
      <c r="C442" s="36" t="e">
        <f ca="1">SUMIFS(СВЦЭМ!$L$40:$L$783,СВЦЭМ!$A$40:$A$783,$A442,СВЦЭМ!$B$39:$B$789,C$437)+'СЕТ СН'!$F$16</f>
        <v>#VALUE!</v>
      </c>
      <c r="D442" s="36" t="e">
        <f ca="1">SUMIFS(СВЦЭМ!$L$40:$L$783,СВЦЭМ!$A$40:$A$783,$A442,СВЦЭМ!$B$39:$B$789,D$437)+'СЕТ СН'!$F$16</f>
        <v>#VALUE!</v>
      </c>
      <c r="E442" s="36" t="e">
        <f ca="1">SUMIFS(СВЦЭМ!$L$40:$L$783,СВЦЭМ!$A$40:$A$783,$A442,СВЦЭМ!$B$39:$B$789,E$437)+'СЕТ СН'!$F$16</f>
        <v>#VALUE!</v>
      </c>
      <c r="F442" s="36" t="e">
        <f ca="1">SUMIFS(СВЦЭМ!$L$40:$L$783,СВЦЭМ!$A$40:$A$783,$A442,СВЦЭМ!$B$39:$B$789,F$437)+'СЕТ СН'!$F$16</f>
        <v>#VALUE!</v>
      </c>
      <c r="G442" s="36" t="e">
        <f ca="1">SUMIFS(СВЦЭМ!$L$40:$L$783,СВЦЭМ!$A$40:$A$783,$A442,СВЦЭМ!$B$39:$B$789,G$437)+'СЕТ СН'!$F$16</f>
        <v>#VALUE!</v>
      </c>
      <c r="H442" s="36" t="e">
        <f ca="1">SUMIFS(СВЦЭМ!$L$40:$L$783,СВЦЭМ!$A$40:$A$783,$A442,СВЦЭМ!$B$39:$B$789,H$437)+'СЕТ СН'!$F$16</f>
        <v>#VALUE!</v>
      </c>
      <c r="I442" s="36" t="e">
        <f ca="1">SUMIFS(СВЦЭМ!$L$40:$L$783,СВЦЭМ!$A$40:$A$783,$A442,СВЦЭМ!$B$39:$B$789,I$437)+'СЕТ СН'!$F$16</f>
        <v>#VALUE!</v>
      </c>
      <c r="J442" s="36" t="e">
        <f ca="1">SUMIFS(СВЦЭМ!$L$40:$L$783,СВЦЭМ!$A$40:$A$783,$A442,СВЦЭМ!$B$39:$B$789,J$437)+'СЕТ СН'!$F$16</f>
        <v>#VALUE!</v>
      </c>
      <c r="K442" s="36" t="e">
        <f ca="1">SUMIFS(СВЦЭМ!$L$40:$L$783,СВЦЭМ!$A$40:$A$783,$A442,СВЦЭМ!$B$39:$B$789,K$437)+'СЕТ СН'!$F$16</f>
        <v>#VALUE!</v>
      </c>
      <c r="L442" s="36" t="e">
        <f ca="1">SUMIFS(СВЦЭМ!$L$40:$L$783,СВЦЭМ!$A$40:$A$783,$A442,СВЦЭМ!$B$39:$B$789,L$437)+'СЕТ СН'!$F$16</f>
        <v>#VALUE!</v>
      </c>
      <c r="M442" s="36" t="e">
        <f ca="1">SUMIFS(СВЦЭМ!$L$40:$L$783,СВЦЭМ!$A$40:$A$783,$A442,СВЦЭМ!$B$39:$B$789,M$437)+'СЕТ СН'!$F$16</f>
        <v>#VALUE!</v>
      </c>
      <c r="N442" s="36" t="e">
        <f ca="1">SUMIFS(СВЦЭМ!$L$40:$L$783,СВЦЭМ!$A$40:$A$783,$A442,СВЦЭМ!$B$39:$B$789,N$437)+'СЕТ СН'!$F$16</f>
        <v>#VALUE!</v>
      </c>
      <c r="O442" s="36" t="e">
        <f ca="1">SUMIFS(СВЦЭМ!$L$40:$L$783,СВЦЭМ!$A$40:$A$783,$A442,СВЦЭМ!$B$39:$B$789,O$437)+'СЕТ СН'!$F$16</f>
        <v>#VALUE!</v>
      </c>
      <c r="P442" s="36" t="e">
        <f ca="1">SUMIFS(СВЦЭМ!$L$40:$L$783,СВЦЭМ!$A$40:$A$783,$A442,СВЦЭМ!$B$39:$B$789,P$437)+'СЕТ СН'!$F$16</f>
        <v>#VALUE!</v>
      </c>
      <c r="Q442" s="36" t="e">
        <f ca="1">SUMIFS(СВЦЭМ!$L$40:$L$783,СВЦЭМ!$A$40:$A$783,$A442,СВЦЭМ!$B$39:$B$789,Q$437)+'СЕТ СН'!$F$16</f>
        <v>#VALUE!</v>
      </c>
      <c r="R442" s="36" t="e">
        <f ca="1">SUMIFS(СВЦЭМ!$L$40:$L$783,СВЦЭМ!$A$40:$A$783,$A442,СВЦЭМ!$B$39:$B$789,R$437)+'СЕТ СН'!$F$16</f>
        <v>#VALUE!</v>
      </c>
      <c r="S442" s="36" t="e">
        <f ca="1">SUMIFS(СВЦЭМ!$L$40:$L$783,СВЦЭМ!$A$40:$A$783,$A442,СВЦЭМ!$B$39:$B$789,S$437)+'СЕТ СН'!$F$16</f>
        <v>#VALUE!</v>
      </c>
      <c r="T442" s="36" t="e">
        <f ca="1">SUMIFS(СВЦЭМ!$L$40:$L$783,СВЦЭМ!$A$40:$A$783,$A442,СВЦЭМ!$B$39:$B$789,T$437)+'СЕТ СН'!$F$16</f>
        <v>#VALUE!</v>
      </c>
      <c r="U442" s="36" t="e">
        <f ca="1">SUMIFS(СВЦЭМ!$L$40:$L$783,СВЦЭМ!$A$40:$A$783,$A442,СВЦЭМ!$B$39:$B$789,U$437)+'СЕТ СН'!$F$16</f>
        <v>#VALUE!</v>
      </c>
      <c r="V442" s="36" t="e">
        <f ca="1">SUMIFS(СВЦЭМ!$L$40:$L$783,СВЦЭМ!$A$40:$A$783,$A442,СВЦЭМ!$B$39:$B$789,V$437)+'СЕТ СН'!$F$16</f>
        <v>#VALUE!</v>
      </c>
      <c r="W442" s="36" t="e">
        <f ca="1">SUMIFS(СВЦЭМ!$L$40:$L$783,СВЦЭМ!$A$40:$A$783,$A442,СВЦЭМ!$B$39:$B$789,W$437)+'СЕТ СН'!$F$16</f>
        <v>#VALUE!</v>
      </c>
      <c r="X442" s="36" t="e">
        <f ca="1">SUMIFS(СВЦЭМ!$L$40:$L$783,СВЦЭМ!$A$40:$A$783,$A442,СВЦЭМ!$B$39:$B$789,X$437)+'СЕТ СН'!$F$16</f>
        <v>#VALUE!</v>
      </c>
      <c r="Y442" s="36" t="e">
        <f ca="1">SUMIFS(СВЦЭМ!$L$40:$L$783,СВЦЭМ!$A$40:$A$783,$A442,СВЦЭМ!$B$39:$B$789,Y$437)+'СЕТ СН'!$F$16</f>
        <v>#VALUE!</v>
      </c>
    </row>
    <row r="443" spans="1:27" ht="15.75" hidden="1" x14ac:dyDescent="0.2">
      <c r="A443" s="35">
        <f t="shared" si="12"/>
        <v>45632</v>
      </c>
      <c r="B443" s="36" t="e">
        <f ca="1">SUMIFS(СВЦЭМ!$L$40:$L$783,СВЦЭМ!$A$40:$A$783,$A443,СВЦЭМ!$B$39:$B$789,B$437)+'СЕТ СН'!$F$16</f>
        <v>#VALUE!</v>
      </c>
      <c r="C443" s="36" t="e">
        <f ca="1">SUMIFS(СВЦЭМ!$L$40:$L$783,СВЦЭМ!$A$40:$A$783,$A443,СВЦЭМ!$B$39:$B$789,C$437)+'СЕТ СН'!$F$16</f>
        <v>#VALUE!</v>
      </c>
      <c r="D443" s="36" t="e">
        <f ca="1">SUMIFS(СВЦЭМ!$L$40:$L$783,СВЦЭМ!$A$40:$A$783,$A443,СВЦЭМ!$B$39:$B$789,D$437)+'СЕТ СН'!$F$16</f>
        <v>#VALUE!</v>
      </c>
      <c r="E443" s="36" t="e">
        <f ca="1">SUMIFS(СВЦЭМ!$L$40:$L$783,СВЦЭМ!$A$40:$A$783,$A443,СВЦЭМ!$B$39:$B$789,E$437)+'СЕТ СН'!$F$16</f>
        <v>#VALUE!</v>
      </c>
      <c r="F443" s="36" t="e">
        <f ca="1">SUMIFS(СВЦЭМ!$L$40:$L$783,СВЦЭМ!$A$40:$A$783,$A443,СВЦЭМ!$B$39:$B$789,F$437)+'СЕТ СН'!$F$16</f>
        <v>#VALUE!</v>
      </c>
      <c r="G443" s="36" t="e">
        <f ca="1">SUMIFS(СВЦЭМ!$L$40:$L$783,СВЦЭМ!$A$40:$A$783,$A443,СВЦЭМ!$B$39:$B$789,G$437)+'СЕТ СН'!$F$16</f>
        <v>#VALUE!</v>
      </c>
      <c r="H443" s="36" t="e">
        <f ca="1">SUMIFS(СВЦЭМ!$L$40:$L$783,СВЦЭМ!$A$40:$A$783,$A443,СВЦЭМ!$B$39:$B$789,H$437)+'СЕТ СН'!$F$16</f>
        <v>#VALUE!</v>
      </c>
      <c r="I443" s="36" t="e">
        <f ca="1">SUMIFS(СВЦЭМ!$L$40:$L$783,СВЦЭМ!$A$40:$A$783,$A443,СВЦЭМ!$B$39:$B$789,I$437)+'СЕТ СН'!$F$16</f>
        <v>#VALUE!</v>
      </c>
      <c r="J443" s="36" t="e">
        <f ca="1">SUMIFS(СВЦЭМ!$L$40:$L$783,СВЦЭМ!$A$40:$A$783,$A443,СВЦЭМ!$B$39:$B$789,J$437)+'СЕТ СН'!$F$16</f>
        <v>#VALUE!</v>
      </c>
      <c r="K443" s="36" t="e">
        <f ca="1">SUMIFS(СВЦЭМ!$L$40:$L$783,СВЦЭМ!$A$40:$A$783,$A443,СВЦЭМ!$B$39:$B$789,K$437)+'СЕТ СН'!$F$16</f>
        <v>#VALUE!</v>
      </c>
      <c r="L443" s="36" t="e">
        <f ca="1">SUMIFS(СВЦЭМ!$L$40:$L$783,СВЦЭМ!$A$40:$A$783,$A443,СВЦЭМ!$B$39:$B$789,L$437)+'СЕТ СН'!$F$16</f>
        <v>#VALUE!</v>
      </c>
      <c r="M443" s="36" t="e">
        <f ca="1">SUMIFS(СВЦЭМ!$L$40:$L$783,СВЦЭМ!$A$40:$A$783,$A443,СВЦЭМ!$B$39:$B$789,M$437)+'СЕТ СН'!$F$16</f>
        <v>#VALUE!</v>
      </c>
      <c r="N443" s="36" t="e">
        <f ca="1">SUMIFS(СВЦЭМ!$L$40:$L$783,СВЦЭМ!$A$40:$A$783,$A443,СВЦЭМ!$B$39:$B$789,N$437)+'СЕТ СН'!$F$16</f>
        <v>#VALUE!</v>
      </c>
      <c r="O443" s="36" t="e">
        <f ca="1">SUMIFS(СВЦЭМ!$L$40:$L$783,СВЦЭМ!$A$40:$A$783,$A443,СВЦЭМ!$B$39:$B$789,O$437)+'СЕТ СН'!$F$16</f>
        <v>#VALUE!</v>
      </c>
      <c r="P443" s="36" t="e">
        <f ca="1">SUMIFS(СВЦЭМ!$L$40:$L$783,СВЦЭМ!$A$40:$A$783,$A443,СВЦЭМ!$B$39:$B$789,P$437)+'СЕТ СН'!$F$16</f>
        <v>#VALUE!</v>
      </c>
      <c r="Q443" s="36" t="e">
        <f ca="1">SUMIFS(СВЦЭМ!$L$40:$L$783,СВЦЭМ!$A$40:$A$783,$A443,СВЦЭМ!$B$39:$B$789,Q$437)+'СЕТ СН'!$F$16</f>
        <v>#VALUE!</v>
      </c>
      <c r="R443" s="36" t="e">
        <f ca="1">SUMIFS(СВЦЭМ!$L$40:$L$783,СВЦЭМ!$A$40:$A$783,$A443,СВЦЭМ!$B$39:$B$789,R$437)+'СЕТ СН'!$F$16</f>
        <v>#VALUE!</v>
      </c>
      <c r="S443" s="36" t="e">
        <f ca="1">SUMIFS(СВЦЭМ!$L$40:$L$783,СВЦЭМ!$A$40:$A$783,$A443,СВЦЭМ!$B$39:$B$789,S$437)+'СЕТ СН'!$F$16</f>
        <v>#VALUE!</v>
      </c>
      <c r="T443" s="36" t="e">
        <f ca="1">SUMIFS(СВЦЭМ!$L$40:$L$783,СВЦЭМ!$A$40:$A$783,$A443,СВЦЭМ!$B$39:$B$789,T$437)+'СЕТ СН'!$F$16</f>
        <v>#VALUE!</v>
      </c>
      <c r="U443" s="36" t="e">
        <f ca="1">SUMIFS(СВЦЭМ!$L$40:$L$783,СВЦЭМ!$A$40:$A$783,$A443,СВЦЭМ!$B$39:$B$789,U$437)+'СЕТ СН'!$F$16</f>
        <v>#VALUE!</v>
      </c>
      <c r="V443" s="36" t="e">
        <f ca="1">SUMIFS(СВЦЭМ!$L$40:$L$783,СВЦЭМ!$A$40:$A$783,$A443,СВЦЭМ!$B$39:$B$789,V$437)+'СЕТ СН'!$F$16</f>
        <v>#VALUE!</v>
      </c>
      <c r="W443" s="36" t="e">
        <f ca="1">SUMIFS(СВЦЭМ!$L$40:$L$783,СВЦЭМ!$A$40:$A$783,$A443,СВЦЭМ!$B$39:$B$789,W$437)+'СЕТ СН'!$F$16</f>
        <v>#VALUE!</v>
      </c>
      <c r="X443" s="36" t="e">
        <f ca="1">SUMIFS(СВЦЭМ!$L$40:$L$783,СВЦЭМ!$A$40:$A$783,$A443,СВЦЭМ!$B$39:$B$789,X$437)+'СЕТ СН'!$F$16</f>
        <v>#VALUE!</v>
      </c>
      <c r="Y443" s="36" t="e">
        <f ca="1">SUMIFS(СВЦЭМ!$L$40:$L$783,СВЦЭМ!$A$40:$A$783,$A443,СВЦЭМ!$B$39:$B$789,Y$437)+'СЕТ СН'!$F$16</f>
        <v>#VALUE!</v>
      </c>
    </row>
    <row r="444" spans="1:27" ht="15.75" hidden="1" x14ac:dyDescent="0.2">
      <c r="A444" s="35">
        <f t="shared" si="12"/>
        <v>45633</v>
      </c>
      <c r="B444" s="36" t="e">
        <f ca="1">SUMIFS(СВЦЭМ!$L$40:$L$783,СВЦЭМ!$A$40:$A$783,$A444,СВЦЭМ!$B$39:$B$789,B$437)+'СЕТ СН'!$F$16</f>
        <v>#VALUE!</v>
      </c>
      <c r="C444" s="36" t="e">
        <f ca="1">SUMIFS(СВЦЭМ!$L$40:$L$783,СВЦЭМ!$A$40:$A$783,$A444,СВЦЭМ!$B$39:$B$789,C$437)+'СЕТ СН'!$F$16</f>
        <v>#VALUE!</v>
      </c>
      <c r="D444" s="36" t="e">
        <f ca="1">SUMIFS(СВЦЭМ!$L$40:$L$783,СВЦЭМ!$A$40:$A$783,$A444,СВЦЭМ!$B$39:$B$789,D$437)+'СЕТ СН'!$F$16</f>
        <v>#VALUE!</v>
      </c>
      <c r="E444" s="36" t="e">
        <f ca="1">SUMIFS(СВЦЭМ!$L$40:$L$783,СВЦЭМ!$A$40:$A$783,$A444,СВЦЭМ!$B$39:$B$789,E$437)+'СЕТ СН'!$F$16</f>
        <v>#VALUE!</v>
      </c>
      <c r="F444" s="36" t="e">
        <f ca="1">SUMIFS(СВЦЭМ!$L$40:$L$783,СВЦЭМ!$A$40:$A$783,$A444,СВЦЭМ!$B$39:$B$789,F$437)+'СЕТ СН'!$F$16</f>
        <v>#VALUE!</v>
      </c>
      <c r="G444" s="36" t="e">
        <f ca="1">SUMIFS(СВЦЭМ!$L$40:$L$783,СВЦЭМ!$A$40:$A$783,$A444,СВЦЭМ!$B$39:$B$789,G$437)+'СЕТ СН'!$F$16</f>
        <v>#VALUE!</v>
      </c>
      <c r="H444" s="36" t="e">
        <f ca="1">SUMIFS(СВЦЭМ!$L$40:$L$783,СВЦЭМ!$A$40:$A$783,$A444,СВЦЭМ!$B$39:$B$789,H$437)+'СЕТ СН'!$F$16</f>
        <v>#VALUE!</v>
      </c>
      <c r="I444" s="36" t="e">
        <f ca="1">SUMIFS(СВЦЭМ!$L$40:$L$783,СВЦЭМ!$A$40:$A$783,$A444,СВЦЭМ!$B$39:$B$789,I$437)+'СЕТ СН'!$F$16</f>
        <v>#VALUE!</v>
      </c>
      <c r="J444" s="36" t="e">
        <f ca="1">SUMIFS(СВЦЭМ!$L$40:$L$783,СВЦЭМ!$A$40:$A$783,$A444,СВЦЭМ!$B$39:$B$789,J$437)+'СЕТ СН'!$F$16</f>
        <v>#VALUE!</v>
      </c>
      <c r="K444" s="36" t="e">
        <f ca="1">SUMIFS(СВЦЭМ!$L$40:$L$783,СВЦЭМ!$A$40:$A$783,$A444,СВЦЭМ!$B$39:$B$789,K$437)+'СЕТ СН'!$F$16</f>
        <v>#VALUE!</v>
      </c>
      <c r="L444" s="36" t="e">
        <f ca="1">SUMIFS(СВЦЭМ!$L$40:$L$783,СВЦЭМ!$A$40:$A$783,$A444,СВЦЭМ!$B$39:$B$789,L$437)+'СЕТ СН'!$F$16</f>
        <v>#VALUE!</v>
      </c>
      <c r="M444" s="36" t="e">
        <f ca="1">SUMIFS(СВЦЭМ!$L$40:$L$783,СВЦЭМ!$A$40:$A$783,$A444,СВЦЭМ!$B$39:$B$789,M$437)+'СЕТ СН'!$F$16</f>
        <v>#VALUE!</v>
      </c>
      <c r="N444" s="36" t="e">
        <f ca="1">SUMIFS(СВЦЭМ!$L$40:$L$783,СВЦЭМ!$A$40:$A$783,$A444,СВЦЭМ!$B$39:$B$789,N$437)+'СЕТ СН'!$F$16</f>
        <v>#VALUE!</v>
      </c>
      <c r="O444" s="36" t="e">
        <f ca="1">SUMIFS(СВЦЭМ!$L$40:$L$783,СВЦЭМ!$A$40:$A$783,$A444,СВЦЭМ!$B$39:$B$789,O$437)+'СЕТ СН'!$F$16</f>
        <v>#VALUE!</v>
      </c>
      <c r="P444" s="36" t="e">
        <f ca="1">SUMIFS(СВЦЭМ!$L$40:$L$783,СВЦЭМ!$A$40:$A$783,$A444,СВЦЭМ!$B$39:$B$789,P$437)+'СЕТ СН'!$F$16</f>
        <v>#VALUE!</v>
      </c>
      <c r="Q444" s="36" t="e">
        <f ca="1">SUMIFS(СВЦЭМ!$L$40:$L$783,СВЦЭМ!$A$40:$A$783,$A444,СВЦЭМ!$B$39:$B$789,Q$437)+'СЕТ СН'!$F$16</f>
        <v>#VALUE!</v>
      </c>
      <c r="R444" s="36" t="e">
        <f ca="1">SUMIFS(СВЦЭМ!$L$40:$L$783,СВЦЭМ!$A$40:$A$783,$A444,СВЦЭМ!$B$39:$B$789,R$437)+'СЕТ СН'!$F$16</f>
        <v>#VALUE!</v>
      </c>
      <c r="S444" s="36" t="e">
        <f ca="1">SUMIFS(СВЦЭМ!$L$40:$L$783,СВЦЭМ!$A$40:$A$783,$A444,СВЦЭМ!$B$39:$B$789,S$437)+'СЕТ СН'!$F$16</f>
        <v>#VALUE!</v>
      </c>
      <c r="T444" s="36" t="e">
        <f ca="1">SUMIFS(СВЦЭМ!$L$40:$L$783,СВЦЭМ!$A$40:$A$783,$A444,СВЦЭМ!$B$39:$B$789,T$437)+'СЕТ СН'!$F$16</f>
        <v>#VALUE!</v>
      </c>
      <c r="U444" s="36" t="e">
        <f ca="1">SUMIFS(СВЦЭМ!$L$40:$L$783,СВЦЭМ!$A$40:$A$783,$A444,СВЦЭМ!$B$39:$B$789,U$437)+'СЕТ СН'!$F$16</f>
        <v>#VALUE!</v>
      </c>
      <c r="V444" s="36" t="e">
        <f ca="1">SUMIFS(СВЦЭМ!$L$40:$L$783,СВЦЭМ!$A$40:$A$783,$A444,СВЦЭМ!$B$39:$B$789,V$437)+'СЕТ СН'!$F$16</f>
        <v>#VALUE!</v>
      </c>
      <c r="W444" s="36" t="e">
        <f ca="1">SUMIFS(СВЦЭМ!$L$40:$L$783,СВЦЭМ!$A$40:$A$783,$A444,СВЦЭМ!$B$39:$B$789,W$437)+'СЕТ СН'!$F$16</f>
        <v>#VALUE!</v>
      </c>
      <c r="X444" s="36" t="e">
        <f ca="1">SUMIFS(СВЦЭМ!$L$40:$L$783,СВЦЭМ!$A$40:$A$783,$A444,СВЦЭМ!$B$39:$B$789,X$437)+'СЕТ СН'!$F$16</f>
        <v>#VALUE!</v>
      </c>
      <c r="Y444" s="36" t="e">
        <f ca="1">SUMIFS(СВЦЭМ!$L$40:$L$783,СВЦЭМ!$A$40:$A$783,$A444,СВЦЭМ!$B$39:$B$789,Y$437)+'СЕТ СН'!$F$16</f>
        <v>#VALUE!</v>
      </c>
    </row>
    <row r="445" spans="1:27" ht="15.75" hidden="1" x14ac:dyDescent="0.2">
      <c r="A445" s="35">
        <f t="shared" si="12"/>
        <v>45634</v>
      </c>
      <c r="B445" s="36" t="e">
        <f ca="1">SUMIFS(СВЦЭМ!$L$40:$L$783,СВЦЭМ!$A$40:$A$783,$A445,СВЦЭМ!$B$39:$B$789,B$437)+'СЕТ СН'!$F$16</f>
        <v>#VALUE!</v>
      </c>
      <c r="C445" s="36" t="e">
        <f ca="1">SUMIFS(СВЦЭМ!$L$40:$L$783,СВЦЭМ!$A$40:$A$783,$A445,СВЦЭМ!$B$39:$B$789,C$437)+'СЕТ СН'!$F$16</f>
        <v>#VALUE!</v>
      </c>
      <c r="D445" s="36" t="e">
        <f ca="1">SUMIFS(СВЦЭМ!$L$40:$L$783,СВЦЭМ!$A$40:$A$783,$A445,СВЦЭМ!$B$39:$B$789,D$437)+'СЕТ СН'!$F$16</f>
        <v>#VALUE!</v>
      </c>
      <c r="E445" s="36" t="e">
        <f ca="1">SUMIFS(СВЦЭМ!$L$40:$L$783,СВЦЭМ!$A$40:$A$783,$A445,СВЦЭМ!$B$39:$B$789,E$437)+'СЕТ СН'!$F$16</f>
        <v>#VALUE!</v>
      </c>
      <c r="F445" s="36" t="e">
        <f ca="1">SUMIFS(СВЦЭМ!$L$40:$L$783,СВЦЭМ!$A$40:$A$783,$A445,СВЦЭМ!$B$39:$B$789,F$437)+'СЕТ СН'!$F$16</f>
        <v>#VALUE!</v>
      </c>
      <c r="G445" s="36" t="e">
        <f ca="1">SUMIFS(СВЦЭМ!$L$40:$L$783,СВЦЭМ!$A$40:$A$783,$A445,СВЦЭМ!$B$39:$B$789,G$437)+'СЕТ СН'!$F$16</f>
        <v>#VALUE!</v>
      </c>
      <c r="H445" s="36" t="e">
        <f ca="1">SUMIFS(СВЦЭМ!$L$40:$L$783,СВЦЭМ!$A$40:$A$783,$A445,СВЦЭМ!$B$39:$B$789,H$437)+'СЕТ СН'!$F$16</f>
        <v>#VALUE!</v>
      </c>
      <c r="I445" s="36" t="e">
        <f ca="1">SUMIFS(СВЦЭМ!$L$40:$L$783,СВЦЭМ!$A$40:$A$783,$A445,СВЦЭМ!$B$39:$B$789,I$437)+'СЕТ СН'!$F$16</f>
        <v>#VALUE!</v>
      </c>
      <c r="J445" s="36" t="e">
        <f ca="1">SUMIFS(СВЦЭМ!$L$40:$L$783,СВЦЭМ!$A$40:$A$783,$A445,СВЦЭМ!$B$39:$B$789,J$437)+'СЕТ СН'!$F$16</f>
        <v>#VALUE!</v>
      </c>
      <c r="K445" s="36" t="e">
        <f ca="1">SUMIFS(СВЦЭМ!$L$40:$L$783,СВЦЭМ!$A$40:$A$783,$A445,СВЦЭМ!$B$39:$B$789,K$437)+'СЕТ СН'!$F$16</f>
        <v>#VALUE!</v>
      </c>
      <c r="L445" s="36" t="e">
        <f ca="1">SUMIFS(СВЦЭМ!$L$40:$L$783,СВЦЭМ!$A$40:$A$783,$A445,СВЦЭМ!$B$39:$B$789,L$437)+'СЕТ СН'!$F$16</f>
        <v>#VALUE!</v>
      </c>
      <c r="M445" s="36" t="e">
        <f ca="1">SUMIFS(СВЦЭМ!$L$40:$L$783,СВЦЭМ!$A$40:$A$783,$A445,СВЦЭМ!$B$39:$B$789,M$437)+'СЕТ СН'!$F$16</f>
        <v>#VALUE!</v>
      </c>
      <c r="N445" s="36" t="e">
        <f ca="1">SUMIFS(СВЦЭМ!$L$40:$L$783,СВЦЭМ!$A$40:$A$783,$A445,СВЦЭМ!$B$39:$B$789,N$437)+'СЕТ СН'!$F$16</f>
        <v>#VALUE!</v>
      </c>
      <c r="O445" s="36" t="e">
        <f ca="1">SUMIFS(СВЦЭМ!$L$40:$L$783,СВЦЭМ!$A$40:$A$783,$A445,СВЦЭМ!$B$39:$B$789,O$437)+'СЕТ СН'!$F$16</f>
        <v>#VALUE!</v>
      </c>
      <c r="P445" s="36" t="e">
        <f ca="1">SUMIFS(СВЦЭМ!$L$40:$L$783,СВЦЭМ!$A$40:$A$783,$A445,СВЦЭМ!$B$39:$B$789,P$437)+'СЕТ СН'!$F$16</f>
        <v>#VALUE!</v>
      </c>
      <c r="Q445" s="36" t="e">
        <f ca="1">SUMIFS(СВЦЭМ!$L$40:$L$783,СВЦЭМ!$A$40:$A$783,$A445,СВЦЭМ!$B$39:$B$789,Q$437)+'СЕТ СН'!$F$16</f>
        <v>#VALUE!</v>
      </c>
      <c r="R445" s="36" t="e">
        <f ca="1">SUMIFS(СВЦЭМ!$L$40:$L$783,СВЦЭМ!$A$40:$A$783,$A445,СВЦЭМ!$B$39:$B$789,R$437)+'СЕТ СН'!$F$16</f>
        <v>#VALUE!</v>
      </c>
      <c r="S445" s="36" t="e">
        <f ca="1">SUMIFS(СВЦЭМ!$L$40:$L$783,СВЦЭМ!$A$40:$A$783,$A445,СВЦЭМ!$B$39:$B$789,S$437)+'СЕТ СН'!$F$16</f>
        <v>#VALUE!</v>
      </c>
      <c r="T445" s="36" t="e">
        <f ca="1">SUMIFS(СВЦЭМ!$L$40:$L$783,СВЦЭМ!$A$40:$A$783,$A445,СВЦЭМ!$B$39:$B$789,T$437)+'СЕТ СН'!$F$16</f>
        <v>#VALUE!</v>
      </c>
      <c r="U445" s="36" t="e">
        <f ca="1">SUMIFS(СВЦЭМ!$L$40:$L$783,СВЦЭМ!$A$40:$A$783,$A445,СВЦЭМ!$B$39:$B$789,U$437)+'СЕТ СН'!$F$16</f>
        <v>#VALUE!</v>
      </c>
      <c r="V445" s="36" t="e">
        <f ca="1">SUMIFS(СВЦЭМ!$L$40:$L$783,СВЦЭМ!$A$40:$A$783,$A445,СВЦЭМ!$B$39:$B$789,V$437)+'СЕТ СН'!$F$16</f>
        <v>#VALUE!</v>
      </c>
      <c r="W445" s="36" t="e">
        <f ca="1">SUMIFS(СВЦЭМ!$L$40:$L$783,СВЦЭМ!$A$40:$A$783,$A445,СВЦЭМ!$B$39:$B$789,W$437)+'СЕТ СН'!$F$16</f>
        <v>#VALUE!</v>
      </c>
      <c r="X445" s="36" t="e">
        <f ca="1">SUMIFS(СВЦЭМ!$L$40:$L$783,СВЦЭМ!$A$40:$A$783,$A445,СВЦЭМ!$B$39:$B$789,X$437)+'СЕТ СН'!$F$16</f>
        <v>#VALUE!</v>
      </c>
      <c r="Y445" s="36" t="e">
        <f ca="1">SUMIFS(СВЦЭМ!$L$40:$L$783,СВЦЭМ!$A$40:$A$783,$A445,СВЦЭМ!$B$39:$B$789,Y$437)+'СЕТ СН'!$F$16</f>
        <v>#VALUE!</v>
      </c>
    </row>
    <row r="446" spans="1:27" ht="15.75" hidden="1" x14ac:dyDescent="0.2">
      <c r="A446" s="35">
        <f t="shared" si="12"/>
        <v>45635</v>
      </c>
      <c r="B446" s="36" t="e">
        <f ca="1">SUMIFS(СВЦЭМ!$L$40:$L$783,СВЦЭМ!$A$40:$A$783,$A446,СВЦЭМ!$B$39:$B$789,B$437)+'СЕТ СН'!$F$16</f>
        <v>#VALUE!</v>
      </c>
      <c r="C446" s="36" t="e">
        <f ca="1">SUMIFS(СВЦЭМ!$L$40:$L$783,СВЦЭМ!$A$40:$A$783,$A446,СВЦЭМ!$B$39:$B$789,C$437)+'СЕТ СН'!$F$16</f>
        <v>#VALUE!</v>
      </c>
      <c r="D446" s="36" t="e">
        <f ca="1">SUMIFS(СВЦЭМ!$L$40:$L$783,СВЦЭМ!$A$40:$A$783,$A446,СВЦЭМ!$B$39:$B$789,D$437)+'СЕТ СН'!$F$16</f>
        <v>#VALUE!</v>
      </c>
      <c r="E446" s="36" t="e">
        <f ca="1">SUMIFS(СВЦЭМ!$L$40:$L$783,СВЦЭМ!$A$40:$A$783,$A446,СВЦЭМ!$B$39:$B$789,E$437)+'СЕТ СН'!$F$16</f>
        <v>#VALUE!</v>
      </c>
      <c r="F446" s="36" t="e">
        <f ca="1">SUMIFS(СВЦЭМ!$L$40:$L$783,СВЦЭМ!$A$40:$A$783,$A446,СВЦЭМ!$B$39:$B$789,F$437)+'СЕТ СН'!$F$16</f>
        <v>#VALUE!</v>
      </c>
      <c r="G446" s="36" t="e">
        <f ca="1">SUMIFS(СВЦЭМ!$L$40:$L$783,СВЦЭМ!$A$40:$A$783,$A446,СВЦЭМ!$B$39:$B$789,G$437)+'СЕТ СН'!$F$16</f>
        <v>#VALUE!</v>
      </c>
      <c r="H446" s="36" t="e">
        <f ca="1">SUMIFS(СВЦЭМ!$L$40:$L$783,СВЦЭМ!$A$40:$A$783,$A446,СВЦЭМ!$B$39:$B$789,H$437)+'СЕТ СН'!$F$16</f>
        <v>#VALUE!</v>
      </c>
      <c r="I446" s="36" t="e">
        <f ca="1">SUMIFS(СВЦЭМ!$L$40:$L$783,СВЦЭМ!$A$40:$A$783,$A446,СВЦЭМ!$B$39:$B$789,I$437)+'СЕТ СН'!$F$16</f>
        <v>#VALUE!</v>
      </c>
      <c r="J446" s="36" t="e">
        <f ca="1">SUMIFS(СВЦЭМ!$L$40:$L$783,СВЦЭМ!$A$40:$A$783,$A446,СВЦЭМ!$B$39:$B$789,J$437)+'СЕТ СН'!$F$16</f>
        <v>#VALUE!</v>
      </c>
      <c r="K446" s="36" t="e">
        <f ca="1">SUMIFS(СВЦЭМ!$L$40:$L$783,СВЦЭМ!$A$40:$A$783,$A446,СВЦЭМ!$B$39:$B$789,K$437)+'СЕТ СН'!$F$16</f>
        <v>#VALUE!</v>
      </c>
      <c r="L446" s="36" t="e">
        <f ca="1">SUMIFS(СВЦЭМ!$L$40:$L$783,СВЦЭМ!$A$40:$A$783,$A446,СВЦЭМ!$B$39:$B$789,L$437)+'СЕТ СН'!$F$16</f>
        <v>#VALUE!</v>
      </c>
      <c r="M446" s="36" t="e">
        <f ca="1">SUMIFS(СВЦЭМ!$L$40:$L$783,СВЦЭМ!$A$40:$A$783,$A446,СВЦЭМ!$B$39:$B$789,M$437)+'СЕТ СН'!$F$16</f>
        <v>#VALUE!</v>
      </c>
      <c r="N446" s="36" t="e">
        <f ca="1">SUMIFS(СВЦЭМ!$L$40:$L$783,СВЦЭМ!$A$40:$A$783,$A446,СВЦЭМ!$B$39:$B$789,N$437)+'СЕТ СН'!$F$16</f>
        <v>#VALUE!</v>
      </c>
      <c r="O446" s="36" t="e">
        <f ca="1">SUMIFS(СВЦЭМ!$L$40:$L$783,СВЦЭМ!$A$40:$A$783,$A446,СВЦЭМ!$B$39:$B$789,O$437)+'СЕТ СН'!$F$16</f>
        <v>#VALUE!</v>
      </c>
      <c r="P446" s="36" t="e">
        <f ca="1">SUMIFS(СВЦЭМ!$L$40:$L$783,СВЦЭМ!$A$40:$A$783,$A446,СВЦЭМ!$B$39:$B$789,P$437)+'СЕТ СН'!$F$16</f>
        <v>#VALUE!</v>
      </c>
      <c r="Q446" s="36" t="e">
        <f ca="1">SUMIFS(СВЦЭМ!$L$40:$L$783,СВЦЭМ!$A$40:$A$783,$A446,СВЦЭМ!$B$39:$B$789,Q$437)+'СЕТ СН'!$F$16</f>
        <v>#VALUE!</v>
      </c>
      <c r="R446" s="36" t="e">
        <f ca="1">SUMIFS(СВЦЭМ!$L$40:$L$783,СВЦЭМ!$A$40:$A$783,$A446,СВЦЭМ!$B$39:$B$789,R$437)+'СЕТ СН'!$F$16</f>
        <v>#VALUE!</v>
      </c>
      <c r="S446" s="36" t="e">
        <f ca="1">SUMIFS(СВЦЭМ!$L$40:$L$783,СВЦЭМ!$A$40:$A$783,$A446,СВЦЭМ!$B$39:$B$789,S$437)+'СЕТ СН'!$F$16</f>
        <v>#VALUE!</v>
      </c>
      <c r="T446" s="36" t="e">
        <f ca="1">SUMIFS(СВЦЭМ!$L$40:$L$783,СВЦЭМ!$A$40:$A$783,$A446,СВЦЭМ!$B$39:$B$789,T$437)+'СЕТ СН'!$F$16</f>
        <v>#VALUE!</v>
      </c>
      <c r="U446" s="36" t="e">
        <f ca="1">SUMIFS(СВЦЭМ!$L$40:$L$783,СВЦЭМ!$A$40:$A$783,$A446,СВЦЭМ!$B$39:$B$789,U$437)+'СЕТ СН'!$F$16</f>
        <v>#VALUE!</v>
      </c>
      <c r="V446" s="36" t="e">
        <f ca="1">SUMIFS(СВЦЭМ!$L$40:$L$783,СВЦЭМ!$A$40:$A$783,$A446,СВЦЭМ!$B$39:$B$789,V$437)+'СЕТ СН'!$F$16</f>
        <v>#VALUE!</v>
      </c>
      <c r="W446" s="36" t="e">
        <f ca="1">SUMIFS(СВЦЭМ!$L$40:$L$783,СВЦЭМ!$A$40:$A$783,$A446,СВЦЭМ!$B$39:$B$789,W$437)+'СЕТ СН'!$F$16</f>
        <v>#VALUE!</v>
      </c>
      <c r="X446" s="36" t="e">
        <f ca="1">SUMIFS(СВЦЭМ!$L$40:$L$783,СВЦЭМ!$A$40:$A$783,$A446,СВЦЭМ!$B$39:$B$789,X$437)+'СЕТ СН'!$F$16</f>
        <v>#VALUE!</v>
      </c>
      <c r="Y446" s="36" t="e">
        <f ca="1">SUMIFS(СВЦЭМ!$L$40:$L$783,СВЦЭМ!$A$40:$A$783,$A446,СВЦЭМ!$B$39:$B$789,Y$437)+'СЕТ СН'!$F$16</f>
        <v>#VALUE!</v>
      </c>
    </row>
    <row r="447" spans="1:27" ht="15.75" hidden="1" x14ac:dyDescent="0.2">
      <c r="A447" s="35">
        <f t="shared" si="12"/>
        <v>45636</v>
      </c>
      <c r="B447" s="36" t="e">
        <f ca="1">SUMIFS(СВЦЭМ!$L$40:$L$783,СВЦЭМ!$A$40:$A$783,$A447,СВЦЭМ!$B$39:$B$789,B$437)+'СЕТ СН'!$F$16</f>
        <v>#VALUE!</v>
      </c>
      <c r="C447" s="36" t="e">
        <f ca="1">SUMIFS(СВЦЭМ!$L$40:$L$783,СВЦЭМ!$A$40:$A$783,$A447,СВЦЭМ!$B$39:$B$789,C$437)+'СЕТ СН'!$F$16</f>
        <v>#VALUE!</v>
      </c>
      <c r="D447" s="36" t="e">
        <f ca="1">SUMIFS(СВЦЭМ!$L$40:$L$783,СВЦЭМ!$A$40:$A$783,$A447,СВЦЭМ!$B$39:$B$789,D$437)+'СЕТ СН'!$F$16</f>
        <v>#VALUE!</v>
      </c>
      <c r="E447" s="36" t="e">
        <f ca="1">SUMIFS(СВЦЭМ!$L$40:$L$783,СВЦЭМ!$A$40:$A$783,$A447,СВЦЭМ!$B$39:$B$789,E$437)+'СЕТ СН'!$F$16</f>
        <v>#VALUE!</v>
      </c>
      <c r="F447" s="36" t="e">
        <f ca="1">SUMIFS(СВЦЭМ!$L$40:$L$783,СВЦЭМ!$A$40:$A$783,$A447,СВЦЭМ!$B$39:$B$789,F$437)+'СЕТ СН'!$F$16</f>
        <v>#VALUE!</v>
      </c>
      <c r="G447" s="36" t="e">
        <f ca="1">SUMIFS(СВЦЭМ!$L$40:$L$783,СВЦЭМ!$A$40:$A$783,$A447,СВЦЭМ!$B$39:$B$789,G$437)+'СЕТ СН'!$F$16</f>
        <v>#VALUE!</v>
      </c>
      <c r="H447" s="36" t="e">
        <f ca="1">SUMIFS(СВЦЭМ!$L$40:$L$783,СВЦЭМ!$A$40:$A$783,$A447,СВЦЭМ!$B$39:$B$789,H$437)+'СЕТ СН'!$F$16</f>
        <v>#VALUE!</v>
      </c>
      <c r="I447" s="36" t="e">
        <f ca="1">SUMIFS(СВЦЭМ!$L$40:$L$783,СВЦЭМ!$A$40:$A$783,$A447,СВЦЭМ!$B$39:$B$789,I$437)+'СЕТ СН'!$F$16</f>
        <v>#VALUE!</v>
      </c>
      <c r="J447" s="36" t="e">
        <f ca="1">SUMIFS(СВЦЭМ!$L$40:$L$783,СВЦЭМ!$A$40:$A$783,$A447,СВЦЭМ!$B$39:$B$789,J$437)+'СЕТ СН'!$F$16</f>
        <v>#VALUE!</v>
      </c>
      <c r="K447" s="36" t="e">
        <f ca="1">SUMIFS(СВЦЭМ!$L$40:$L$783,СВЦЭМ!$A$40:$A$783,$A447,СВЦЭМ!$B$39:$B$789,K$437)+'СЕТ СН'!$F$16</f>
        <v>#VALUE!</v>
      </c>
      <c r="L447" s="36" t="e">
        <f ca="1">SUMIFS(СВЦЭМ!$L$40:$L$783,СВЦЭМ!$A$40:$A$783,$A447,СВЦЭМ!$B$39:$B$789,L$437)+'СЕТ СН'!$F$16</f>
        <v>#VALUE!</v>
      </c>
      <c r="M447" s="36" t="e">
        <f ca="1">SUMIFS(СВЦЭМ!$L$40:$L$783,СВЦЭМ!$A$40:$A$783,$A447,СВЦЭМ!$B$39:$B$789,M$437)+'СЕТ СН'!$F$16</f>
        <v>#VALUE!</v>
      </c>
      <c r="N447" s="36" t="e">
        <f ca="1">SUMIFS(СВЦЭМ!$L$40:$L$783,СВЦЭМ!$A$40:$A$783,$A447,СВЦЭМ!$B$39:$B$789,N$437)+'СЕТ СН'!$F$16</f>
        <v>#VALUE!</v>
      </c>
      <c r="O447" s="36" t="e">
        <f ca="1">SUMIFS(СВЦЭМ!$L$40:$L$783,СВЦЭМ!$A$40:$A$783,$A447,СВЦЭМ!$B$39:$B$789,O$437)+'СЕТ СН'!$F$16</f>
        <v>#VALUE!</v>
      </c>
      <c r="P447" s="36" t="e">
        <f ca="1">SUMIFS(СВЦЭМ!$L$40:$L$783,СВЦЭМ!$A$40:$A$783,$A447,СВЦЭМ!$B$39:$B$789,P$437)+'СЕТ СН'!$F$16</f>
        <v>#VALUE!</v>
      </c>
      <c r="Q447" s="36" t="e">
        <f ca="1">SUMIFS(СВЦЭМ!$L$40:$L$783,СВЦЭМ!$A$40:$A$783,$A447,СВЦЭМ!$B$39:$B$789,Q$437)+'СЕТ СН'!$F$16</f>
        <v>#VALUE!</v>
      </c>
      <c r="R447" s="36" t="e">
        <f ca="1">SUMIFS(СВЦЭМ!$L$40:$L$783,СВЦЭМ!$A$40:$A$783,$A447,СВЦЭМ!$B$39:$B$789,R$437)+'СЕТ СН'!$F$16</f>
        <v>#VALUE!</v>
      </c>
      <c r="S447" s="36" t="e">
        <f ca="1">SUMIFS(СВЦЭМ!$L$40:$L$783,СВЦЭМ!$A$40:$A$783,$A447,СВЦЭМ!$B$39:$B$789,S$437)+'СЕТ СН'!$F$16</f>
        <v>#VALUE!</v>
      </c>
      <c r="T447" s="36" t="e">
        <f ca="1">SUMIFS(СВЦЭМ!$L$40:$L$783,СВЦЭМ!$A$40:$A$783,$A447,СВЦЭМ!$B$39:$B$789,T$437)+'СЕТ СН'!$F$16</f>
        <v>#VALUE!</v>
      </c>
      <c r="U447" s="36" t="e">
        <f ca="1">SUMIFS(СВЦЭМ!$L$40:$L$783,СВЦЭМ!$A$40:$A$783,$A447,СВЦЭМ!$B$39:$B$789,U$437)+'СЕТ СН'!$F$16</f>
        <v>#VALUE!</v>
      </c>
      <c r="V447" s="36" t="e">
        <f ca="1">SUMIFS(СВЦЭМ!$L$40:$L$783,СВЦЭМ!$A$40:$A$783,$A447,СВЦЭМ!$B$39:$B$789,V$437)+'СЕТ СН'!$F$16</f>
        <v>#VALUE!</v>
      </c>
      <c r="W447" s="36" t="e">
        <f ca="1">SUMIFS(СВЦЭМ!$L$40:$L$783,СВЦЭМ!$A$40:$A$783,$A447,СВЦЭМ!$B$39:$B$789,W$437)+'СЕТ СН'!$F$16</f>
        <v>#VALUE!</v>
      </c>
      <c r="X447" s="36" t="e">
        <f ca="1">SUMIFS(СВЦЭМ!$L$40:$L$783,СВЦЭМ!$A$40:$A$783,$A447,СВЦЭМ!$B$39:$B$789,X$437)+'СЕТ СН'!$F$16</f>
        <v>#VALUE!</v>
      </c>
      <c r="Y447" s="36" t="e">
        <f ca="1">SUMIFS(СВЦЭМ!$L$40:$L$783,СВЦЭМ!$A$40:$A$783,$A447,СВЦЭМ!$B$39:$B$789,Y$437)+'СЕТ СН'!$F$16</f>
        <v>#VALUE!</v>
      </c>
    </row>
    <row r="448" spans="1:27" ht="15.75" hidden="1" x14ac:dyDescent="0.2">
      <c r="A448" s="35">
        <f t="shared" si="12"/>
        <v>45637</v>
      </c>
      <c r="B448" s="36" t="e">
        <f ca="1">SUMIFS(СВЦЭМ!$L$40:$L$783,СВЦЭМ!$A$40:$A$783,$A448,СВЦЭМ!$B$39:$B$789,B$437)+'СЕТ СН'!$F$16</f>
        <v>#VALUE!</v>
      </c>
      <c r="C448" s="36" t="e">
        <f ca="1">SUMIFS(СВЦЭМ!$L$40:$L$783,СВЦЭМ!$A$40:$A$783,$A448,СВЦЭМ!$B$39:$B$789,C$437)+'СЕТ СН'!$F$16</f>
        <v>#VALUE!</v>
      </c>
      <c r="D448" s="36" t="e">
        <f ca="1">SUMIFS(СВЦЭМ!$L$40:$L$783,СВЦЭМ!$A$40:$A$783,$A448,СВЦЭМ!$B$39:$B$789,D$437)+'СЕТ СН'!$F$16</f>
        <v>#VALUE!</v>
      </c>
      <c r="E448" s="36" t="e">
        <f ca="1">SUMIFS(СВЦЭМ!$L$40:$L$783,СВЦЭМ!$A$40:$A$783,$A448,СВЦЭМ!$B$39:$B$789,E$437)+'СЕТ СН'!$F$16</f>
        <v>#VALUE!</v>
      </c>
      <c r="F448" s="36" t="e">
        <f ca="1">SUMIFS(СВЦЭМ!$L$40:$L$783,СВЦЭМ!$A$40:$A$783,$A448,СВЦЭМ!$B$39:$B$789,F$437)+'СЕТ СН'!$F$16</f>
        <v>#VALUE!</v>
      </c>
      <c r="G448" s="36" t="e">
        <f ca="1">SUMIFS(СВЦЭМ!$L$40:$L$783,СВЦЭМ!$A$40:$A$783,$A448,СВЦЭМ!$B$39:$B$789,G$437)+'СЕТ СН'!$F$16</f>
        <v>#VALUE!</v>
      </c>
      <c r="H448" s="36" t="e">
        <f ca="1">SUMIFS(СВЦЭМ!$L$40:$L$783,СВЦЭМ!$A$40:$A$783,$A448,СВЦЭМ!$B$39:$B$789,H$437)+'СЕТ СН'!$F$16</f>
        <v>#VALUE!</v>
      </c>
      <c r="I448" s="36" t="e">
        <f ca="1">SUMIFS(СВЦЭМ!$L$40:$L$783,СВЦЭМ!$A$40:$A$783,$A448,СВЦЭМ!$B$39:$B$789,I$437)+'СЕТ СН'!$F$16</f>
        <v>#VALUE!</v>
      </c>
      <c r="J448" s="36" t="e">
        <f ca="1">SUMIFS(СВЦЭМ!$L$40:$L$783,СВЦЭМ!$A$40:$A$783,$A448,СВЦЭМ!$B$39:$B$789,J$437)+'СЕТ СН'!$F$16</f>
        <v>#VALUE!</v>
      </c>
      <c r="K448" s="36" t="e">
        <f ca="1">SUMIFS(СВЦЭМ!$L$40:$L$783,СВЦЭМ!$A$40:$A$783,$A448,СВЦЭМ!$B$39:$B$789,K$437)+'СЕТ СН'!$F$16</f>
        <v>#VALUE!</v>
      </c>
      <c r="L448" s="36" t="e">
        <f ca="1">SUMIFS(СВЦЭМ!$L$40:$L$783,СВЦЭМ!$A$40:$A$783,$A448,СВЦЭМ!$B$39:$B$789,L$437)+'СЕТ СН'!$F$16</f>
        <v>#VALUE!</v>
      </c>
      <c r="M448" s="36" t="e">
        <f ca="1">SUMIFS(СВЦЭМ!$L$40:$L$783,СВЦЭМ!$A$40:$A$783,$A448,СВЦЭМ!$B$39:$B$789,M$437)+'СЕТ СН'!$F$16</f>
        <v>#VALUE!</v>
      </c>
      <c r="N448" s="36" t="e">
        <f ca="1">SUMIFS(СВЦЭМ!$L$40:$L$783,СВЦЭМ!$A$40:$A$783,$A448,СВЦЭМ!$B$39:$B$789,N$437)+'СЕТ СН'!$F$16</f>
        <v>#VALUE!</v>
      </c>
      <c r="O448" s="36" t="e">
        <f ca="1">SUMIFS(СВЦЭМ!$L$40:$L$783,СВЦЭМ!$A$40:$A$783,$A448,СВЦЭМ!$B$39:$B$789,O$437)+'СЕТ СН'!$F$16</f>
        <v>#VALUE!</v>
      </c>
      <c r="P448" s="36" t="e">
        <f ca="1">SUMIFS(СВЦЭМ!$L$40:$L$783,СВЦЭМ!$A$40:$A$783,$A448,СВЦЭМ!$B$39:$B$789,P$437)+'СЕТ СН'!$F$16</f>
        <v>#VALUE!</v>
      </c>
      <c r="Q448" s="36" t="e">
        <f ca="1">SUMIFS(СВЦЭМ!$L$40:$L$783,СВЦЭМ!$A$40:$A$783,$A448,СВЦЭМ!$B$39:$B$789,Q$437)+'СЕТ СН'!$F$16</f>
        <v>#VALUE!</v>
      </c>
      <c r="R448" s="36" t="e">
        <f ca="1">SUMIFS(СВЦЭМ!$L$40:$L$783,СВЦЭМ!$A$40:$A$783,$A448,СВЦЭМ!$B$39:$B$789,R$437)+'СЕТ СН'!$F$16</f>
        <v>#VALUE!</v>
      </c>
      <c r="S448" s="36" t="e">
        <f ca="1">SUMIFS(СВЦЭМ!$L$40:$L$783,СВЦЭМ!$A$40:$A$783,$A448,СВЦЭМ!$B$39:$B$789,S$437)+'СЕТ СН'!$F$16</f>
        <v>#VALUE!</v>
      </c>
      <c r="T448" s="36" t="e">
        <f ca="1">SUMIFS(СВЦЭМ!$L$40:$L$783,СВЦЭМ!$A$40:$A$783,$A448,СВЦЭМ!$B$39:$B$789,T$437)+'СЕТ СН'!$F$16</f>
        <v>#VALUE!</v>
      </c>
      <c r="U448" s="36" t="e">
        <f ca="1">SUMIFS(СВЦЭМ!$L$40:$L$783,СВЦЭМ!$A$40:$A$783,$A448,СВЦЭМ!$B$39:$B$789,U$437)+'СЕТ СН'!$F$16</f>
        <v>#VALUE!</v>
      </c>
      <c r="V448" s="36" t="e">
        <f ca="1">SUMIFS(СВЦЭМ!$L$40:$L$783,СВЦЭМ!$A$40:$A$783,$A448,СВЦЭМ!$B$39:$B$789,V$437)+'СЕТ СН'!$F$16</f>
        <v>#VALUE!</v>
      </c>
      <c r="W448" s="36" t="e">
        <f ca="1">SUMIFS(СВЦЭМ!$L$40:$L$783,СВЦЭМ!$A$40:$A$783,$A448,СВЦЭМ!$B$39:$B$789,W$437)+'СЕТ СН'!$F$16</f>
        <v>#VALUE!</v>
      </c>
      <c r="X448" s="36" t="e">
        <f ca="1">SUMIFS(СВЦЭМ!$L$40:$L$783,СВЦЭМ!$A$40:$A$783,$A448,СВЦЭМ!$B$39:$B$789,X$437)+'СЕТ СН'!$F$16</f>
        <v>#VALUE!</v>
      </c>
      <c r="Y448" s="36" t="e">
        <f ca="1">SUMIFS(СВЦЭМ!$L$40:$L$783,СВЦЭМ!$A$40:$A$783,$A448,СВЦЭМ!$B$39:$B$789,Y$437)+'СЕТ СН'!$F$16</f>
        <v>#VALUE!</v>
      </c>
    </row>
    <row r="449" spans="1:25" ht="15.75" hidden="1" x14ac:dyDescent="0.2">
      <c r="A449" s="35">
        <f t="shared" si="12"/>
        <v>45638</v>
      </c>
      <c r="B449" s="36" t="e">
        <f ca="1">SUMIFS(СВЦЭМ!$L$40:$L$783,СВЦЭМ!$A$40:$A$783,$A449,СВЦЭМ!$B$39:$B$789,B$437)+'СЕТ СН'!$F$16</f>
        <v>#VALUE!</v>
      </c>
      <c r="C449" s="36" t="e">
        <f ca="1">SUMIFS(СВЦЭМ!$L$40:$L$783,СВЦЭМ!$A$40:$A$783,$A449,СВЦЭМ!$B$39:$B$789,C$437)+'СЕТ СН'!$F$16</f>
        <v>#VALUE!</v>
      </c>
      <c r="D449" s="36" t="e">
        <f ca="1">SUMIFS(СВЦЭМ!$L$40:$L$783,СВЦЭМ!$A$40:$A$783,$A449,СВЦЭМ!$B$39:$B$789,D$437)+'СЕТ СН'!$F$16</f>
        <v>#VALUE!</v>
      </c>
      <c r="E449" s="36" t="e">
        <f ca="1">SUMIFS(СВЦЭМ!$L$40:$L$783,СВЦЭМ!$A$40:$A$783,$A449,СВЦЭМ!$B$39:$B$789,E$437)+'СЕТ СН'!$F$16</f>
        <v>#VALUE!</v>
      </c>
      <c r="F449" s="36" t="e">
        <f ca="1">SUMIFS(СВЦЭМ!$L$40:$L$783,СВЦЭМ!$A$40:$A$783,$A449,СВЦЭМ!$B$39:$B$789,F$437)+'СЕТ СН'!$F$16</f>
        <v>#VALUE!</v>
      </c>
      <c r="G449" s="36" t="e">
        <f ca="1">SUMIFS(СВЦЭМ!$L$40:$L$783,СВЦЭМ!$A$40:$A$783,$A449,СВЦЭМ!$B$39:$B$789,G$437)+'СЕТ СН'!$F$16</f>
        <v>#VALUE!</v>
      </c>
      <c r="H449" s="36" t="e">
        <f ca="1">SUMIFS(СВЦЭМ!$L$40:$L$783,СВЦЭМ!$A$40:$A$783,$A449,СВЦЭМ!$B$39:$B$789,H$437)+'СЕТ СН'!$F$16</f>
        <v>#VALUE!</v>
      </c>
      <c r="I449" s="36" t="e">
        <f ca="1">SUMIFS(СВЦЭМ!$L$40:$L$783,СВЦЭМ!$A$40:$A$783,$A449,СВЦЭМ!$B$39:$B$789,I$437)+'СЕТ СН'!$F$16</f>
        <v>#VALUE!</v>
      </c>
      <c r="J449" s="36" t="e">
        <f ca="1">SUMIFS(СВЦЭМ!$L$40:$L$783,СВЦЭМ!$A$40:$A$783,$A449,СВЦЭМ!$B$39:$B$789,J$437)+'СЕТ СН'!$F$16</f>
        <v>#VALUE!</v>
      </c>
      <c r="K449" s="36" t="e">
        <f ca="1">SUMIFS(СВЦЭМ!$L$40:$L$783,СВЦЭМ!$A$40:$A$783,$A449,СВЦЭМ!$B$39:$B$789,K$437)+'СЕТ СН'!$F$16</f>
        <v>#VALUE!</v>
      </c>
      <c r="L449" s="36" t="e">
        <f ca="1">SUMIFS(СВЦЭМ!$L$40:$L$783,СВЦЭМ!$A$40:$A$783,$A449,СВЦЭМ!$B$39:$B$789,L$437)+'СЕТ СН'!$F$16</f>
        <v>#VALUE!</v>
      </c>
      <c r="M449" s="36" t="e">
        <f ca="1">SUMIFS(СВЦЭМ!$L$40:$L$783,СВЦЭМ!$A$40:$A$783,$A449,СВЦЭМ!$B$39:$B$789,M$437)+'СЕТ СН'!$F$16</f>
        <v>#VALUE!</v>
      </c>
      <c r="N449" s="36" t="e">
        <f ca="1">SUMIFS(СВЦЭМ!$L$40:$L$783,СВЦЭМ!$A$40:$A$783,$A449,СВЦЭМ!$B$39:$B$789,N$437)+'СЕТ СН'!$F$16</f>
        <v>#VALUE!</v>
      </c>
      <c r="O449" s="36" t="e">
        <f ca="1">SUMIFS(СВЦЭМ!$L$40:$L$783,СВЦЭМ!$A$40:$A$783,$A449,СВЦЭМ!$B$39:$B$789,O$437)+'СЕТ СН'!$F$16</f>
        <v>#VALUE!</v>
      </c>
      <c r="P449" s="36" t="e">
        <f ca="1">SUMIFS(СВЦЭМ!$L$40:$L$783,СВЦЭМ!$A$40:$A$783,$A449,СВЦЭМ!$B$39:$B$789,P$437)+'СЕТ СН'!$F$16</f>
        <v>#VALUE!</v>
      </c>
      <c r="Q449" s="36" t="e">
        <f ca="1">SUMIFS(СВЦЭМ!$L$40:$L$783,СВЦЭМ!$A$40:$A$783,$A449,СВЦЭМ!$B$39:$B$789,Q$437)+'СЕТ СН'!$F$16</f>
        <v>#VALUE!</v>
      </c>
      <c r="R449" s="36" t="e">
        <f ca="1">SUMIFS(СВЦЭМ!$L$40:$L$783,СВЦЭМ!$A$40:$A$783,$A449,СВЦЭМ!$B$39:$B$789,R$437)+'СЕТ СН'!$F$16</f>
        <v>#VALUE!</v>
      </c>
      <c r="S449" s="36" t="e">
        <f ca="1">SUMIFS(СВЦЭМ!$L$40:$L$783,СВЦЭМ!$A$40:$A$783,$A449,СВЦЭМ!$B$39:$B$789,S$437)+'СЕТ СН'!$F$16</f>
        <v>#VALUE!</v>
      </c>
      <c r="T449" s="36" t="e">
        <f ca="1">SUMIFS(СВЦЭМ!$L$40:$L$783,СВЦЭМ!$A$40:$A$783,$A449,СВЦЭМ!$B$39:$B$789,T$437)+'СЕТ СН'!$F$16</f>
        <v>#VALUE!</v>
      </c>
      <c r="U449" s="36" t="e">
        <f ca="1">SUMIFS(СВЦЭМ!$L$40:$L$783,СВЦЭМ!$A$40:$A$783,$A449,СВЦЭМ!$B$39:$B$789,U$437)+'СЕТ СН'!$F$16</f>
        <v>#VALUE!</v>
      </c>
      <c r="V449" s="36" t="e">
        <f ca="1">SUMIFS(СВЦЭМ!$L$40:$L$783,СВЦЭМ!$A$40:$A$783,$A449,СВЦЭМ!$B$39:$B$789,V$437)+'СЕТ СН'!$F$16</f>
        <v>#VALUE!</v>
      </c>
      <c r="W449" s="36" t="e">
        <f ca="1">SUMIFS(СВЦЭМ!$L$40:$L$783,СВЦЭМ!$A$40:$A$783,$A449,СВЦЭМ!$B$39:$B$789,W$437)+'СЕТ СН'!$F$16</f>
        <v>#VALUE!</v>
      </c>
      <c r="X449" s="36" t="e">
        <f ca="1">SUMIFS(СВЦЭМ!$L$40:$L$783,СВЦЭМ!$A$40:$A$783,$A449,СВЦЭМ!$B$39:$B$789,X$437)+'СЕТ СН'!$F$16</f>
        <v>#VALUE!</v>
      </c>
      <c r="Y449" s="36" t="e">
        <f ca="1">SUMIFS(СВЦЭМ!$L$40:$L$783,СВЦЭМ!$A$40:$A$783,$A449,СВЦЭМ!$B$39:$B$789,Y$437)+'СЕТ СН'!$F$16</f>
        <v>#VALUE!</v>
      </c>
    </row>
    <row r="450" spans="1:25" ht="15.75" hidden="1" x14ac:dyDescent="0.2">
      <c r="A450" s="35">
        <f t="shared" si="12"/>
        <v>45639</v>
      </c>
      <c r="B450" s="36" t="e">
        <f ca="1">SUMIFS(СВЦЭМ!$L$40:$L$783,СВЦЭМ!$A$40:$A$783,$A450,СВЦЭМ!$B$39:$B$789,B$437)+'СЕТ СН'!$F$16</f>
        <v>#VALUE!</v>
      </c>
      <c r="C450" s="36" t="e">
        <f ca="1">SUMIFS(СВЦЭМ!$L$40:$L$783,СВЦЭМ!$A$40:$A$783,$A450,СВЦЭМ!$B$39:$B$789,C$437)+'СЕТ СН'!$F$16</f>
        <v>#VALUE!</v>
      </c>
      <c r="D450" s="36" t="e">
        <f ca="1">SUMIFS(СВЦЭМ!$L$40:$L$783,СВЦЭМ!$A$40:$A$783,$A450,СВЦЭМ!$B$39:$B$789,D$437)+'СЕТ СН'!$F$16</f>
        <v>#VALUE!</v>
      </c>
      <c r="E450" s="36" t="e">
        <f ca="1">SUMIFS(СВЦЭМ!$L$40:$L$783,СВЦЭМ!$A$40:$A$783,$A450,СВЦЭМ!$B$39:$B$789,E$437)+'СЕТ СН'!$F$16</f>
        <v>#VALUE!</v>
      </c>
      <c r="F450" s="36" t="e">
        <f ca="1">SUMIFS(СВЦЭМ!$L$40:$L$783,СВЦЭМ!$A$40:$A$783,$A450,СВЦЭМ!$B$39:$B$789,F$437)+'СЕТ СН'!$F$16</f>
        <v>#VALUE!</v>
      </c>
      <c r="G450" s="36" t="e">
        <f ca="1">SUMIFS(СВЦЭМ!$L$40:$L$783,СВЦЭМ!$A$40:$A$783,$A450,СВЦЭМ!$B$39:$B$789,G$437)+'СЕТ СН'!$F$16</f>
        <v>#VALUE!</v>
      </c>
      <c r="H450" s="36" t="e">
        <f ca="1">SUMIFS(СВЦЭМ!$L$40:$L$783,СВЦЭМ!$A$40:$A$783,$A450,СВЦЭМ!$B$39:$B$789,H$437)+'СЕТ СН'!$F$16</f>
        <v>#VALUE!</v>
      </c>
      <c r="I450" s="36" t="e">
        <f ca="1">SUMIFS(СВЦЭМ!$L$40:$L$783,СВЦЭМ!$A$40:$A$783,$A450,СВЦЭМ!$B$39:$B$789,I$437)+'СЕТ СН'!$F$16</f>
        <v>#VALUE!</v>
      </c>
      <c r="J450" s="36" t="e">
        <f ca="1">SUMIFS(СВЦЭМ!$L$40:$L$783,СВЦЭМ!$A$40:$A$783,$A450,СВЦЭМ!$B$39:$B$789,J$437)+'СЕТ СН'!$F$16</f>
        <v>#VALUE!</v>
      </c>
      <c r="K450" s="36" t="e">
        <f ca="1">SUMIFS(СВЦЭМ!$L$40:$L$783,СВЦЭМ!$A$40:$A$783,$A450,СВЦЭМ!$B$39:$B$789,K$437)+'СЕТ СН'!$F$16</f>
        <v>#VALUE!</v>
      </c>
      <c r="L450" s="36" t="e">
        <f ca="1">SUMIFS(СВЦЭМ!$L$40:$L$783,СВЦЭМ!$A$40:$A$783,$A450,СВЦЭМ!$B$39:$B$789,L$437)+'СЕТ СН'!$F$16</f>
        <v>#VALUE!</v>
      </c>
      <c r="M450" s="36" t="e">
        <f ca="1">SUMIFS(СВЦЭМ!$L$40:$L$783,СВЦЭМ!$A$40:$A$783,$A450,СВЦЭМ!$B$39:$B$789,M$437)+'СЕТ СН'!$F$16</f>
        <v>#VALUE!</v>
      </c>
      <c r="N450" s="36" t="e">
        <f ca="1">SUMIFS(СВЦЭМ!$L$40:$L$783,СВЦЭМ!$A$40:$A$783,$A450,СВЦЭМ!$B$39:$B$789,N$437)+'СЕТ СН'!$F$16</f>
        <v>#VALUE!</v>
      </c>
      <c r="O450" s="36" t="e">
        <f ca="1">SUMIFS(СВЦЭМ!$L$40:$L$783,СВЦЭМ!$A$40:$A$783,$A450,СВЦЭМ!$B$39:$B$789,O$437)+'СЕТ СН'!$F$16</f>
        <v>#VALUE!</v>
      </c>
      <c r="P450" s="36" t="e">
        <f ca="1">SUMIFS(СВЦЭМ!$L$40:$L$783,СВЦЭМ!$A$40:$A$783,$A450,СВЦЭМ!$B$39:$B$789,P$437)+'СЕТ СН'!$F$16</f>
        <v>#VALUE!</v>
      </c>
      <c r="Q450" s="36" t="e">
        <f ca="1">SUMIFS(СВЦЭМ!$L$40:$L$783,СВЦЭМ!$A$40:$A$783,$A450,СВЦЭМ!$B$39:$B$789,Q$437)+'СЕТ СН'!$F$16</f>
        <v>#VALUE!</v>
      </c>
      <c r="R450" s="36" t="e">
        <f ca="1">SUMIFS(СВЦЭМ!$L$40:$L$783,СВЦЭМ!$A$40:$A$783,$A450,СВЦЭМ!$B$39:$B$789,R$437)+'СЕТ СН'!$F$16</f>
        <v>#VALUE!</v>
      </c>
      <c r="S450" s="36" t="e">
        <f ca="1">SUMIFS(СВЦЭМ!$L$40:$L$783,СВЦЭМ!$A$40:$A$783,$A450,СВЦЭМ!$B$39:$B$789,S$437)+'СЕТ СН'!$F$16</f>
        <v>#VALUE!</v>
      </c>
      <c r="T450" s="36" t="e">
        <f ca="1">SUMIFS(СВЦЭМ!$L$40:$L$783,СВЦЭМ!$A$40:$A$783,$A450,СВЦЭМ!$B$39:$B$789,T$437)+'СЕТ СН'!$F$16</f>
        <v>#VALUE!</v>
      </c>
      <c r="U450" s="36" t="e">
        <f ca="1">SUMIFS(СВЦЭМ!$L$40:$L$783,СВЦЭМ!$A$40:$A$783,$A450,СВЦЭМ!$B$39:$B$789,U$437)+'СЕТ СН'!$F$16</f>
        <v>#VALUE!</v>
      </c>
      <c r="V450" s="36" t="e">
        <f ca="1">SUMIFS(СВЦЭМ!$L$40:$L$783,СВЦЭМ!$A$40:$A$783,$A450,СВЦЭМ!$B$39:$B$789,V$437)+'СЕТ СН'!$F$16</f>
        <v>#VALUE!</v>
      </c>
      <c r="W450" s="36" t="e">
        <f ca="1">SUMIFS(СВЦЭМ!$L$40:$L$783,СВЦЭМ!$A$40:$A$783,$A450,СВЦЭМ!$B$39:$B$789,W$437)+'СЕТ СН'!$F$16</f>
        <v>#VALUE!</v>
      </c>
      <c r="X450" s="36" t="e">
        <f ca="1">SUMIFS(СВЦЭМ!$L$40:$L$783,СВЦЭМ!$A$40:$A$783,$A450,СВЦЭМ!$B$39:$B$789,X$437)+'СЕТ СН'!$F$16</f>
        <v>#VALUE!</v>
      </c>
      <c r="Y450" s="36" t="e">
        <f ca="1">SUMIFS(СВЦЭМ!$L$40:$L$783,СВЦЭМ!$A$40:$A$783,$A450,СВЦЭМ!$B$39:$B$789,Y$437)+'СЕТ СН'!$F$16</f>
        <v>#VALUE!</v>
      </c>
    </row>
    <row r="451" spans="1:25" ht="15.75" hidden="1" x14ac:dyDescent="0.2">
      <c r="A451" s="35">
        <f t="shared" si="12"/>
        <v>45640</v>
      </c>
      <c r="B451" s="36" t="e">
        <f ca="1">SUMIFS(СВЦЭМ!$L$40:$L$783,СВЦЭМ!$A$40:$A$783,$A451,СВЦЭМ!$B$39:$B$789,B$437)+'СЕТ СН'!$F$16</f>
        <v>#VALUE!</v>
      </c>
      <c r="C451" s="36" t="e">
        <f ca="1">SUMIFS(СВЦЭМ!$L$40:$L$783,СВЦЭМ!$A$40:$A$783,$A451,СВЦЭМ!$B$39:$B$789,C$437)+'СЕТ СН'!$F$16</f>
        <v>#VALUE!</v>
      </c>
      <c r="D451" s="36" t="e">
        <f ca="1">SUMIFS(СВЦЭМ!$L$40:$L$783,СВЦЭМ!$A$40:$A$783,$A451,СВЦЭМ!$B$39:$B$789,D$437)+'СЕТ СН'!$F$16</f>
        <v>#VALUE!</v>
      </c>
      <c r="E451" s="36" t="e">
        <f ca="1">SUMIFS(СВЦЭМ!$L$40:$L$783,СВЦЭМ!$A$40:$A$783,$A451,СВЦЭМ!$B$39:$B$789,E$437)+'СЕТ СН'!$F$16</f>
        <v>#VALUE!</v>
      </c>
      <c r="F451" s="36" t="e">
        <f ca="1">SUMIFS(СВЦЭМ!$L$40:$L$783,СВЦЭМ!$A$40:$A$783,$A451,СВЦЭМ!$B$39:$B$789,F$437)+'СЕТ СН'!$F$16</f>
        <v>#VALUE!</v>
      </c>
      <c r="G451" s="36" t="e">
        <f ca="1">SUMIFS(СВЦЭМ!$L$40:$L$783,СВЦЭМ!$A$40:$A$783,$A451,СВЦЭМ!$B$39:$B$789,G$437)+'СЕТ СН'!$F$16</f>
        <v>#VALUE!</v>
      </c>
      <c r="H451" s="36" t="e">
        <f ca="1">SUMIFS(СВЦЭМ!$L$40:$L$783,СВЦЭМ!$A$40:$A$783,$A451,СВЦЭМ!$B$39:$B$789,H$437)+'СЕТ СН'!$F$16</f>
        <v>#VALUE!</v>
      </c>
      <c r="I451" s="36" t="e">
        <f ca="1">SUMIFS(СВЦЭМ!$L$40:$L$783,СВЦЭМ!$A$40:$A$783,$A451,СВЦЭМ!$B$39:$B$789,I$437)+'СЕТ СН'!$F$16</f>
        <v>#VALUE!</v>
      </c>
      <c r="J451" s="36" t="e">
        <f ca="1">SUMIFS(СВЦЭМ!$L$40:$L$783,СВЦЭМ!$A$40:$A$783,$A451,СВЦЭМ!$B$39:$B$789,J$437)+'СЕТ СН'!$F$16</f>
        <v>#VALUE!</v>
      </c>
      <c r="K451" s="36" t="e">
        <f ca="1">SUMIFS(СВЦЭМ!$L$40:$L$783,СВЦЭМ!$A$40:$A$783,$A451,СВЦЭМ!$B$39:$B$789,K$437)+'СЕТ СН'!$F$16</f>
        <v>#VALUE!</v>
      </c>
      <c r="L451" s="36" t="e">
        <f ca="1">SUMIFS(СВЦЭМ!$L$40:$L$783,СВЦЭМ!$A$40:$A$783,$A451,СВЦЭМ!$B$39:$B$789,L$437)+'СЕТ СН'!$F$16</f>
        <v>#VALUE!</v>
      </c>
      <c r="M451" s="36" t="e">
        <f ca="1">SUMIFS(СВЦЭМ!$L$40:$L$783,СВЦЭМ!$A$40:$A$783,$A451,СВЦЭМ!$B$39:$B$789,M$437)+'СЕТ СН'!$F$16</f>
        <v>#VALUE!</v>
      </c>
      <c r="N451" s="36" t="e">
        <f ca="1">SUMIFS(СВЦЭМ!$L$40:$L$783,СВЦЭМ!$A$40:$A$783,$A451,СВЦЭМ!$B$39:$B$789,N$437)+'СЕТ СН'!$F$16</f>
        <v>#VALUE!</v>
      </c>
      <c r="O451" s="36" t="e">
        <f ca="1">SUMIFS(СВЦЭМ!$L$40:$L$783,СВЦЭМ!$A$40:$A$783,$A451,СВЦЭМ!$B$39:$B$789,O$437)+'СЕТ СН'!$F$16</f>
        <v>#VALUE!</v>
      </c>
      <c r="P451" s="36" t="e">
        <f ca="1">SUMIFS(СВЦЭМ!$L$40:$L$783,СВЦЭМ!$A$40:$A$783,$A451,СВЦЭМ!$B$39:$B$789,P$437)+'СЕТ СН'!$F$16</f>
        <v>#VALUE!</v>
      </c>
      <c r="Q451" s="36" t="e">
        <f ca="1">SUMIFS(СВЦЭМ!$L$40:$L$783,СВЦЭМ!$A$40:$A$783,$A451,СВЦЭМ!$B$39:$B$789,Q$437)+'СЕТ СН'!$F$16</f>
        <v>#VALUE!</v>
      </c>
      <c r="R451" s="36" t="e">
        <f ca="1">SUMIFS(СВЦЭМ!$L$40:$L$783,СВЦЭМ!$A$40:$A$783,$A451,СВЦЭМ!$B$39:$B$789,R$437)+'СЕТ СН'!$F$16</f>
        <v>#VALUE!</v>
      </c>
      <c r="S451" s="36" t="e">
        <f ca="1">SUMIFS(СВЦЭМ!$L$40:$L$783,СВЦЭМ!$A$40:$A$783,$A451,СВЦЭМ!$B$39:$B$789,S$437)+'СЕТ СН'!$F$16</f>
        <v>#VALUE!</v>
      </c>
      <c r="T451" s="36" t="e">
        <f ca="1">SUMIFS(СВЦЭМ!$L$40:$L$783,СВЦЭМ!$A$40:$A$783,$A451,СВЦЭМ!$B$39:$B$789,T$437)+'СЕТ СН'!$F$16</f>
        <v>#VALUE!</v>
      </c>
      <c r="U451" s="36" t="e">
        <f ca="1">SUMIFS(СВЦЭМ!$L$40:$L$783,СВЦЭМ!$A$40:$A$783,$A451,СВЦЭМ!$B$39:$B$789,U$437)+'СЕТ СН'!$F$16</f>
        <v>#VALUE!</v>
      </c>
      <c r="V451" s="36" t="e">
        <f ca="1">SUMIFS(СВЦЭМ!$L$40:$L$783,СВЦЭМ!$A$40:$A$783,$A451,СВЦЭМ!$B$39:$B$789,V$437)+'СЕТ СН'!$F$16</f>
        <v>#VALUE!</v>
      </c>
      <c r="W451" s="36" t="e">
        <f ca="1">SUMIFS(СВЦЭМ!$L$40:$L$783,СВЦЭМ!$A$40:$A$783,$A451,СВЦЭМ!$B$39:$B$789,W$437)+'СЕТ СН'!$F$16</f>
        <v>#VALUE!</v>
      </c>
      <c r="X451" s="36" t="e">
        <f ca="1">SUMIFS(СВЦЭМ!$L$40:$L$783,СВЦЭМ!$A$40:$A$783,$A451,СВЦЭМ!$B$39:$B$789,X$437)+'СЕТ СН'!$F$16</f>
        <v>#VALUE!</v>
      </c>
      <c r="Y451" s="36" t="e">
        <f ca="1">SUMIFS(СВЦЭМ!$L$40:$L$783,СВЦЭМ!$A$40:$A$783,$A451,СВЦЭМ!$B$39:$B$789,Y$437)+'СЕТ СН'!$F$16</f>
        <v>#VALUE!</v>
      </c>
    </row>
    <row r="452" spans="1:25" ht="15.75" hidden="1" x14ac:dyDescent="0.2">
      <c r="A452" s="35">
        <f t="shared" si="12"/>
        <v>45641</v>
      </c>
      <c r="B452" s="36" t="e">
        <f ca="1">SUMIFS(СВЦЭМ!$L$40:$L$783,СВЦЭМ!$A$40:$A$783,$A452,СВЦЭМ!$B$39:$B$789,B$437)+'СЕТ СН'!$F$16</f>
        <v>#VALUE!</v>
      </c>
      <c r="C452" s="36" t="e">
        <f ca="1">SUMIFS(СВЦЭМ!$L$40:$L$783,СВЦЭМ!$A$40:$A$783,$A452,СВЦЭМ!$B$39:$B$789,C$437)+'СЕТ СН'!$F$16</f>
        <v>#VALUE!</v>
      </c>
      <c r="D452" s="36" t="e">
        <f ca="1">SUMIFS(СВЦЭМ!$L$40:$L$783,СВЦЭМ!$A$40:$A$783,$A452,СВЦЭМ!$B$39:$B$789,D$437)+'СЕТ СН'!$F$16</f>
        <v>#VALUE!</v>
      </c>
      <c r="E452" s="36" t="e">
        <f ca="1">SUMIFS(СВЦЭМ!$L$40:$L$783,СВЦЭМ!$A$40:$A$783,$A452,СВЦЭМ!$B$39:$B$789,E$437)+'СЕТ СН'!$F$16</f>
        <v>#VALUE!</v>
      </c>
      <c r="F452" s="36" t="e">
        <f ca="1">SUMIFS(СВЦЭМ!$L$40:$L$783,СВЦЭМ!$A$40:$A$783,$A452,СВЦЭМ!$B$39:$B$789,F$437)+'СЕТ СН'!$F$16</f>
        <v>#VALUE!</v>
      </c>
      <c r="G452" s="36" t="e">
        <f ca="1">SUMIFS(СВЦЭМ!$L$40:$L$783,СВЦЭМ!$A$40:$A$783,$A452,СВЦЭМ!$B$39:$B$789,G$437)+'СЕТ СН'!$F$16</f>
        <v>#VALUE!</v>
      </c>
      <c r="H452" s="36" t="e">
        <f ca="1">SUMIFS(СВЦЭМ!$L$40:$L$783,СВЦЭМ!$A$40:$A$783,$A452,СВЦЭМ!$B$39:$B$789,H$437)+'СЕТ СН'!$F$16</f>
        <v>#VALUE!</v>
      </c>
      <c r="I452" s="36" t="e">
        <f ca="1">SUMIFS(СВЦЭМ!$L$40:$L$783,СВЦЭМ!$A$40:$A$783,$A452,СВЦЭМ!$B$39:$B$789,I$437)+'СЕТ СН'!$F$16</f>
        <v>#VALUE!</v>
      </c>
      <c r="J452" s="36" t="e">
        <f ca="1">SUMIFS(СВЦЭМ!$L$40:$L$783,СВЦЭМ!$A$40:$A$783,$A452,СВЦЭМ!$B$39:$B$789,J$437)+'СЕТ СН'!$F$16</f>
        <v>#VALUE!</v>
      </c>
      <c r="K452" s="36" t="e">
        <f ca="1">SUMIFS(СВЦЭМ!$L$40:$L$783,СВЦЭМ!$A$40:$A$783,$A452,СВЦЭМ!$B$39:$B$789,K$437)+'СЕТ СН'!$F$16</f>
        <v>#VALUE!</v>
      </c>
      <c r="L452" s="36" t="e">
        <f ca="1">SUMIFS(СВЦЭМ!$L$40:$L$783,СВЦЭМ!$A$40:$A$783,$A452,СВЦЭМ!$B$39:$B$789,L$437)+'СЕТ СН'!$F$16</f>
        <v>#VALUE!</v>
      </c>
      <c r="M452" s="36" t="e">
        <f ca="1">SUMIFS(СВЦЭМ!$L$40:$L$783,СВЦЭМ!$A$40:$A$783,$A452,СВЦЭМ!$B$39:$B$789,M$437)+'СЕТ СН'!$F$16</f>
        <v>#VALUE!</v>
      </c>
      <c r="N452" s="36" t="e">
        <f ca="1">SUMIFS(СВЦЭМ!$L$40:$L$783,СВЦЭМ!$A$40:$A$783,$A452,СВЦЭМ!$B$39:$B$789,N$437)+'СЕТ СН'!$F$16</f>
        <v>#VALUE!</v>
      </c>
      <c r="O452" s="36" t="e">
        <f ca="1">SUMIFS(СВЦЭМ!$L$40:$L$783,СВЦЭМ!$A$40:$A$783,$A452,СВЦЭМ!$B$39:$B$789,O$437)+'СЕТ СН'!$F$16</f>
        <v>#VALUE!</v>
      </c>
      <c r="P452" s="36" t="e">
        <f ca="1">SUMIFS(СВЦЭМ!$L$40:$L$783,СВЦЭМ!$A$40:$A$783,$A452,СВЦЭМ!$B$39:$B$789,P$437)+'СЕТ СН'!$F$16</f>
        <v>#VALUE!</v>
      </c>
      <c r="Q452" s="36" t="e">
        <f ca="1">SUMIFS(СВЦЭМ!$L$40:$L$783,СВЦЭМ!$A$40:$A$783,$A452,СВЦЭМ!$B$39:$B$789,Q$437)+'СЕТ СН'!$F$16</f>
        <v>#VALUE!</v>
      </c>
      <c r="R452" s="36" t="e">
        <f ca="1">SUMIFS(СВЦЭМ!$L$40:$L$783,СВЦЭМ!$A$40:$A$783,$A452,СВЦЭМ!$B$39:$B$789,R$437)+'СЕТ СН'!$F$16</f>
        <v>#VALUE!</v>
      </c>
      <c r="S452" s="36" t="e">
        <f ca="1">SUMIFS(СВЦЭМ!$L$40:$L$783,СВЦЭМ!$A$40:$A$783,$A452,СВЦЭМ!$B$39:$B$789,S$437)+'СЕТ СН'!$F$16</f>
        <v>#VALUE!</v>
      </c>
      <c r="T452" s="36" t="e">
        <f ca="1">SUMIFS(СВЦЭМ!$L$40:$L$783,СВЦЭМ!$A$40:$A$783,$A452,СВЦЭМ!$B$39:$B$789,T$437)+'СЕТ СН'!$F$16</f>
        <v>#VALUE!</v>
      </c>
      <c r="U452" s="36" t="e">
        <f ca="1">SUMIFS(СВЦЭМ!$L$40:$L$783,СВЦЭМ!$A$40:$A$783,$A452,СВЦЭМ!$B$39:$B$789,U$437)+'СЕТ СН'!$F$16</f>
        <v>#VALUE!</v>
      </c>
      <c r="V452" s="36" t="e">
        <f ca="1">SUMIFS(СВЦЭМ!$L$40:$L$783,СВЦЭМ!$A$40:$A$783,$A452,СВЦЭМ!$B$39:$B$789,V$437)+'СЕТ СН'!$F$16</f>
        <v>#VALUE!</v>
      </c>
      <c r="W452" s="36" t="e">
        <f ca="1">SUMIFS(СВЦЭМ!$L$40:$L$783,СВЦЭМ!$A$40:$A$783,$A452,СВЦЭМ!$B$39:$B$789,W$437)+'СЕТ СН'!$F$16</f>
        <v>#VALUE!</v>
      </c>
      <c r="X452" s="36" t="e">
        <f ca="1">SUMIFS(СВЦЭМ!$L$40:$L$783,СВЦЭМ!$A$40:$A$783,$A452,СВЦЭМ!$B$39:$B$789,X$437)+'СЕТ СН'!$F$16</f>
        <v>#VALUE!</v>
      </c>
      <c r="Y452" s="36" t="e">
        <f ca="1">SUMIFS(СВЦЭМ!$L$40:$L$783,СВЦЭМ!$A$40:$A$783,$A452,СВЦЭМ!$B$39:$B$789,Y$437)+'СЕТ СН'!$F$16</f>
        <v>#VALUE!</v>
      </c>
    </row>
    <row r="453" spans="1:25" ht="15.75" hidden="1" x14ac:dyDescent="0.2">
      <c r="A453" s="35">
        <f t="shared" si="12"/>
        <v>45642</v>
      </c>
      <c r="B453" s="36" t="e">
        <f ca="1">SUMIFS(СВЦЭМ!$L$40:$L$783,СВЦЭМ!$A$40:$A$783,$A453,СВЦЭМ!$B$39:$B$789,B$437)+'СЕТ СН'!$F$16</f>
        <v>#VALUE!</v>
      </c>
      <c r="C453" s="36" t="e">
        <f ca="1">SUMIFS(СВЦЭМ!$L$40:$L$783,СВЦЭМ!$A$40:$A$783,$A453,СВЦЭМ!$B$39:$B$789,C$437)+'СЕТ СН'!$F$16</f>
        <v>#VALUE!</v>
      </c>
      <c r="D453" s="36" t="e">
        <f ca="1">SUMIFS(СВЦЭМ!$L$40:$L$783,СВЦЭМ!$A$40:$A$783,$A453,СВЦЭМ!$B$39:$B$789,D$437)+'СЕТ СН'!$F$16</f>
        <v>#VALUE!</v>
      </c>
      <c r="E453" s="36" t="e">
        <f ca="1">SUMIFS(СВЦЭМ!$L$40:$L$783,СВЦЭМ!$A$40:$A$783,$A453,СВЦЭМ!$B$39:$B$789,E$437)+'СЕТ СН'!$F$16</f>
        <v>#VALUE!</v>
      </c>
      <c r="F453" s="36" t="e">
        <f ca="1">SUMIFS(СВЦЭМ!$L$40:$L$783,СВЦЭМ!$A$40:$A$783,$A453,СВЦЭМ!$B$39:$B$789,F$437)+'СЕТ СН'!$F$16</f>
        <v>#VALUE!</v>
      </c>
      <c r="G453" s="36" t="e">
        <f ca="1">SUMIFS(СВЦЭМ!$L$40:$L$783,СВЦЭМ!$A$40:$A$783,$A453,СВЦЭМ!$B$39:$B$789,G$437)+'СЕТ СН'!$F$16</f>
        <v>#VALUE!</v>
      </c>
      <c r="H453" s="36" t="e">
        <f ca="1">SUMIFS(СВЦЭМ!$L$40:$L$783,СВЦЭМ!$A$40:$A$783,$A453,СВЦЭМ!$B$39:$B$789,H$437)+'СЕТ СН'!$F$16</f>
        <v>#VALUE!</v>
      </c>
      <c r="I453" s="36" t="e">
        <f ca="1">SUMIFS(СВЦЭМ!$L$40:$L$783,СВЦЭМ!$A$40:$A$783,$A453,СВЦЭМ!$B$39:$B$789,I$437)+'СЕТ СН'!$F$16</f>
        <v>#VALUE!</v>
      </c>
      <c r="J453" s="36" t="e">
        <f ca="1">SUMIFS(СВЦЭМ!$L$40:$L$783,СВЦЭМ!$A$40:$A$783,$A453,СВЦЭМ!$B$39:$B$789,J$437)+'СЕТ СН'!$F$16</f>
        <v>#VALUE!</v>
      </c>
      <c r="K453" s="36" t="e">
        <f ca="1">SUMIFS(СВЦЭМ!$L$40:$L$783,СВЦЭМ!$A$40:$A$783,$A453,СВЦЭМ!$B$39:$B$789,K$437)+'СЕТ СН'!$F$16</f>
        <v>#VALUE!</v>
      </c>
      <c r="L453" s="36" t="e">
        <f ca="1">SUMIFS(СВЦЭМ!$L$40:$L$783,СВЦЭМ!$A$40:$A$783,$A453,СВЦЭМ!$B$39:$B$789,L$437)+'СЕТ СН'!$F$16</f>
        <v>#VALUE!</v>
      </c>
      <c r="M453" s="36" t="e">
        <f ca="1">SUMIFS(СВЦЭМ!$L$40:$L$783,СВЦЭМ!$A$40:$A$783,$A453,СВЦЭМ!$B$39:$B$789,M$437)+'СЕТ СН'!$F$16</f>
        <v>#VALUE!</v>
      </c>
      <c r="N453" s="36" t="e">
        <f ca="1">SUMIFS(СВЦЭМ!$L$40:$L$783,СВЦЭМ!$A$40:$A$783,$A453,СВЦЭМ!$B$39:$B$789,N$437)+'СЕТ СН'!$F$16</f>
        <v>#VALUE!</v>
      </c>
      <c r="O453" s="36" t="e">
        <f ca="1">SUMIFS(СВЦЭМ!$L$40:$L$783,СВЦЭМ!$A$40:$A$783,$A453,СВЦЭМ!$B$39:$B$789,O$437)+'СЕТ СН'!$F$16</f>
        <v>#VALUE!</v>
      </c>
      <c r="P453" s="36" t="e">
        <f ca="1">SUMIFS(СВЦЭМ!$L$40:$L$783,СВЦЭМ!$A$40:$A$783,$A453,СВЦЭМ!$B$39:$B$789,P$437)+'СЕТ СН'!$F$16</f>
        <v>#VALUE!</v>
      </c>
      <c r="Q453" s="36" t="e">
        <f ca="1">SUMIFS(СВЦЭМ!$L$40:$L$783,СВЦЭМ!$A$40:$A$783,$A453,СВЦЭМ!$B$39:$B$789,Q$437)+'СЕТ СН'!$F$16</f>
        <v>#VALUE!</v>
      </c>
      <c r="R453" s="36" t="e">
        <f ca="1">SUMIFS(СВЦЭМ!$L$40:$L$783,СВЦЭМ!$A$40:$A$783,$A453,СВЦЭМ!$B$39:$B$789,R$437)+'СЕТ СН'!$F$16</f>
        <v>#VALUE!</v>
      </c>
      <c r="S453" s="36" t="e">
        <f ca="1">SUMIFS(СВЦЭМ!$L$40:$L$783,СВЦЭМ!$A$40:$A$783,$A453,СВЦЭМ!$B$39:$B$789,S$437)+'СЕТ СН'!$F$16</f>
        <v>#VALUE!</v>
      </c>
      <c r="T453" s="36" t="e">
        <f ca="1">SUMIFS(СВЦЭМ!$L$40:$L$783,СВЦЭМ!$A$40:$A$783,$A453,СВЦЭМ!$B$39:$B$789,T$437)+'СЕТ СН'!$F$16</f>
        <v>#VALUE!</v>
      </c>
      <c r="U453" s="36" t="e">
        <f ca="1">SUMIFS(СВЦЭМ!$L$40:$L$783,СВЦЭМ!$A$40:$A$783,$A453,СВЦЭМ!$B$39:$B$789,U$437)+'СЕТ СН'!$F$16</f>
        <v>#VALUE!</v>
      </c>
      <c r="V453" s="36" t="e">
        <f ca="1">SUMIFS(СВЦЭМ!$L$40:$L$783,СВЦЭМ!$A$40:$A$783,$A453,СВЦЭМ!$B$39:$B$789,V$437)+'СЕТ СН'!$F$16</f>
        <v>#VALUE!</v>
      </c>
      <c r="W453" s="36" t="e">
        <f ca="1">SUMIFS(СВЦЭМ!$L$40:$L$783,СВЦЭМ!$A$40:$A$783,$A453,СВЦЭМ!$B$39:$B$789,W$437)+'СЕТ СН'!$F$16</f>
        <v>#VALUE!</v>
      </c>
      <c r="X453" s="36" t="e">
        <f ca="1">SUMIFS(СВЦЭМ!$L$40:$L$783,СВЦЭМ!$A$40:$A$783,$A453,СВЦЭМ!$B$39:$B$789,X$437)+'СЕТ СН'!$F$16</f>
        <v>#VALUE!</v>
      </c>
      <c r="Y453" s="36" t="e">
        <f ca="1">SUMIFS(СВЦЭМ!$L$40:$L$783,СВЦЭМ!$A$40:$A$783,$A453,СВЦЭМ!$B$39:$B$789,Y$437)+'СЕТ СН'!$F$16</f>
        <v>#VALUE!</v>
      </c>
    </row>
    <row r="454" spans="1:25" ht="15.75" hidden="1" x14ac:dyDescent="0.2">
      <c r="A454" s="35">
        <f t="shared" si="12"/>
        <v>45643</v>
      </c>
      <c r="B454" s="36" t="e">
        <f ca="1">SUMIFS(СВЦЭМ!$L$40:$L$783,СВЦЭМ!$A$40:$A$783,$A454,СВЦЭМ!$B$39:$B$789,B$437)+'СЕТ СН'!$F$16</f>
        <v>#VALUE!</v>
      </c>
      <c r="C454" s="36" t="e">
        <f ca="1">SUMIFS(СВЦЭМ!$L$40:$L$783,СВЦЭМ!$A$40:$A$783,$A454,СВЦЭМ!$B$39:$B$789,C$437)+'СЕТ СН'!$F$16</f>
        <v>#VALUE!</v>
      </c>
      <c r="D454" s="36" t="e">
        <f ca="1">SUMIFS(СВЦЭМ!$L$40:$L$783,СВЦЭМ!$A$40:$A$783,$A454,СВЦЭМ!$B$39:$B$789,D$437)+'СЕТ СН'!$F$16</f>
        <v>#VALUE!</v>
      </c>
      <c r="E454" s="36" t="e">
        <f ca="1">SUMIFS(СВЦЭМ!$L$40:$L$783,СВЦЭМ!$A$40:$A$783,$A454,СВЦЭМ!$B$39:$B$789,E$437)+'СЕТ СН'!$F$16</f>
        <v>#VALUE!</v>
      </c>
      <c r="F454" s="36" t="e">
        <f ca="1">SUMIFS(СВЦЭМ!$L$40:$L$783,СВЦЭМ!$A$40:$A$783,$A454,СВЦЭМ!$B$39:$B$789,F$437)+'СЕТ СН'!$F$16</f>
        <v>#VALUE!</v>
      </c>
      <c r="G454" s="36" t="e">
        <f ca="1">SUMIFS(СВЦЭМ!$L$40:$L$783,СВЦЭМ!$A$40:$A$783,$A454,СВЦЭМ!$B$39:$B$789,G$437)+'СЕТ СН'!$F$16</f>
        <v>#VALUE!</v>
      </c>
      <c r="H454" s="36" t="e">
        <f ca="1">SUMIFS(СВЦЭМ!$L$40:$L$783,СВЦЭМ!$A$40:$A$783,$A454,СВЦЭМ!$B$39:$B$789,H$437)+'СЕТ СН'!$F$16</f>
        <v>#VALUE!</v>
      </c>
      <c r="I454" s="36" t="e">
        <f ca="1">SUMIFS(СВЦЭМ!$L$40:$L$783,СВЦЭМ!$A$40:$A$783,$A454,СВЦЭМ!$B$39:$B$789,I$437)+'СЕТ СН'!$F$16</f>
        <v>#VALUE!</v>
      </c>
      <c r="J454" s="36" t="e">
        <f ca="1">SUMIFS(СВЦЭМ!$L$40:$L$783,СВЦЭМ!$A$40:$A$783,$A454,СВЦЭМ!$B$39:$B$789,J$437)+'СЕТ СН'!$F$16</f>
        <v>#VALUE!</v>
      </c>
      <c r="K454" s="36" t="e">
        <f ca="1">SUMIFS(СВЦЭМ!$L$40:$L$783,СВЦЭМ!$A$40:$A$783,$A454,СВЦЭМ!$B$39:$B$789,K$437)+'СЕТ СН'!$F$16</f>
        <v>#VALUE!</v>
      </c>
      <c r="L454" s="36" t="e">
        <f ca="1">SUMIFS(СВЦЭМ!$L$40:$L$783,СВЦЭМ!$A$40:$A$783,$A454,СВЦЭМ!$B$39:$B$789,L$437)+'СЕТ СН'!$F$16</f>
        <v>#VALUE!</v>
      </c>
      <c r="M454" s="36" t="e">
        <f ca="1">SUMIFS(СВЦЭМ!$L$40:$L$783,СВЦЭМ!$A$40:$A$783,$A454,СВЦЭМ!$B$39:$B$789,M$437)+'СЕТ СН'!$F$16</f>
        <v>#VALUE!</v>
      </c>
      <c r="N454" s="36" t="e">
        <f ca="1">SUMIFS(СВЦЭМ!$L$40:$L$783,СВЦЭМ!$A$40:$A$783,$A454,СВЦЭМ!$B$39:$B$789,N$437)+'СЕТ СН'!$F$16</f>
        <v>#VALUE!</v>
      </c>
      <c r="O454" s="36" t="e">
        <f ca="1">SUMIFS(СВЦЭМ!$L$40:$L$783,СВЦЭМ!$A$40:$A$783,$A454,СВЦЭМ!$B$39:$B$789,O$437)+'СЕТ СН'!$F$16</f>
        <v>#VALUE!</v>
      </c>
      <c r="P454" s="36" t="e">
        <f ca="1">SUMIFS(СВЦЭМ!$L$40:$L$783,СВЦЭМ!$A$40:$A$783,$A454,СВЦЭМ!$B$39:$B$789,P$437)+'СЕТ СН'!$F$16</f>
        <v>#VALUE!</v>
      </c>
      <c r="Q454" s="36" t="e">
        <f ca="1">SUMIFS(СВЦЭМ!$L$40:$L$783,СВЦЭМ!$A$40:$A$783,$A454,СВЦЭМ!$B$39:$B$789,Q$437)+'СЕТ СН'!$F$16</f>
        <v>#VALUE!</v>
      </c>
      <c r="R454" s="36" t="e">
        <f ca="1">SUMIFS(СВЦЭМ!$L$40:$L$783,СВЦЭМ!$A$40:$A$783,$A454,СВЦЭМ!$B$39:$B$789,R$437)+'СЕТ СН'!$F$16</f>
        <v>#VALUE!</v>
      </c>
      <c r="S454" s="36" t="e">
        <f ca="1">SUMIFS(СВЦЭМ!$L$40:$L$783,СВЦЭМ!$A$40:$A$783,$A454,СВЦЭМ!$B$39:$B$789,S$437)+'СЕТ СН'!$F$16</f>
        <v>#VALUE!</v>
      </c>
      <c r="T454" s="36" t="e">
        <f ca="1">SUMIFS(СВЦЭМ!$L$40:$L$783,СВЦЭМ!$A$40:$A$783,$A454,СВЦЭМ!$B$39:$B$789,T$437)+'СЕТ СН'!$F$16</f>
        <v>#VALUE!</v>
      </c>
      <c r="U454" s="36" t="e">
        <f ca="1">SUMIFS(СВЦЭМ!$L$40:$L$783,СВЦЭМ!$A$40:$A$783,$A454,СВЦЭМ!$B$39:$B$789,U$437)+'СЕТ СН'!$F$16</f>
        <v>#VALUE!</v>
      </c>
      <c r="V454" s="36" t="e">
        <f ca="1">SUMIFS(СВЦЭМ!$L$40:$L$783,СВЦЭМ!$A$40:$A$783,$A454,СВЦЭМ!$B$39:$B$789,V$437)+'СЕТ СН'!$F$16</f>
        <v>#VALUE!</v>
      </c>
      <c r="W454" s="36" t="e">
        <f ca="1">SUMIFS(СВЦЭМ!$L$40:$L$783,СВЦЭМ!$A$40:$A$783,$A454,СВЦЭМ!$B$39:$B$789,W$437)+'СЕТ СН'!$F$16</f>
        <v>#VALUE!</v>
      </c>
      <c r="X454" s="36" t="e">
        <f ca="1">SUMIFS(СВЦЭМ!$L$40:$L$783,СВЦЭМ!$A$40:$A$783,$A454,СВЦЭМ!$B$39:$B$789,X$437)+'СЕТ СН'!$F$16</f>
        <v>#VALUE!</v>
      </c>
      <c r="Y454" s="36" t="e">
        <f ca="1">SUMIFS(СВЦЭМ!$L$40:$L$783,СВЦЭМ!$A$40:$A$783,$A454,СВЦЭМ!$B$39:$B$789,Y$437)+'СЕТ СН'!$F$16</f>
        <v>#VALUE!</v>
      </c>
    </row>
    <row r="455" spans="1:25" ht="15.75" hidden="1" x14ac:dyDescent="0.2">
      <c r="A455" s="35">
        <f t="shared" si="12"/>
        <v>45644</v>
      </c>
      <c r="B455" s="36" t="e">
        <f ca="1">SUMIFS(СВЦЭМ!$L$40:$L$783,СВЦЭМ!$A$40:$A$783,$A455,СВЦЭМ!$B$39:$B$789,B$437)+'СЕТ СН'!$F$16</f>
        <v>#VALUE!</v>
      </c>
      <c r="C455" s="36" t="e">
        <f ca="1">SUMIFS(СВЦЭМ!$L$40:$L$783,СВЦЭМ!$A$40:$A$783,$A455,СВЦЭМ!$B$39:$B$789,C$437)+'СЕТ СН'!$F$16</f>
        <v>#VALUE!</v>
      </c>
      <c r="D455" s="36" t="e">
        <f ca="1">SUMIFS(СВЦЭМ!$L$40:$L$783,СВЦЭМ!$A$40:$A$783,$A455,СВЦЭМ!$B$39:$B$789,D$437)+'СЕТ СН'!$F$16</f>
        <v>#VALUE!</v>
      </c>
      <c r="E455" s="36" t="e">
        <f ca="1">SUMIFS(СВЦЭМ!$L$40:$L$783,СВЦЭМ!$A$40:$A$783,$A455,СВЦЭМ!$B$39:$B$789,E$437)+'СЕТ СН'!$F$16</f>
        <v>#VALUE!</v>
      </c>
      <c r="F455" s="36" t="e">
        <f ca="1">SUMIFS(СВЦЭМ!$L$40:$L$783,СВЦЭМ!$A$40:$A$783,$A455,СВЦЭМ!$B$39:$B$789,F$437)+'СЕТ СН'!$F$16</f>
        <v>#VALUE!</v>
      </c>
      <c r="G455" s="36" t="e">
        <f ca="1">SUMIFS(СВЦЭМ!$L$40:$L$783,СВЦЭМ!$A$40:$A$783,$A455,СВЦЭМ!$B$39:$B$789,G$437)+'СЕТ СН'!$F$16</f>
        <v>#VALUE!</v>
      </c>
      <c r="H455" s="36" t="e">
        <f ca="1">SUMIFS(СВЦЭМ!$L$40:$L$783,СВЦЭМ!$A$40:$A$783,$A455,СВЦЭМ!$B$39:$B$789,H$437)+'СЕТ СН'!$F$16</f>
        <v>#VALUE!</v>
      </c>
      <c r="I455" s="36" t="e">
        <f ca="1">SUMIFS(СВЦЭМ!$L$40:$L$783,СВЦЭМ!$A$40:$A$783,$A455,СВЦЭМ!$B$39:$B$789,I$437)+'СЕТ СН'!$F$16</f>
        <v>#VALUE!</v>
      </c>
      <c r="J455" s="36" t="e">
        <f ca="1">SUMIFS(СВЦЭМ!$L$40:$L$783,СВЦЭМ!$A$40:$A$783,$A455,СВЦЭМ!$B$39:$B$789,J$437)+'СЕТ СН'!$F$16</f>
        <v>#VALUE!</v>
      </c>
      <c r="K455" s="36" t="e">
        <f ca="1">SUMIFS(СВЦЭМ!$L$40:$L$783,СВЦЭМ!$A$40:$A$783,$A455,СВЦЭМ!$B$39:$B$789,K$437)+'СЕТ СН'!$F$16</f>
        <v>#VALUE!</v>
      </c>
      <c r="L455" s="36" t="e">
        <f ca="1">SUMIFS(СВЦЭМ!$L$40:$L$783,СВЦЭМ!$A$40:$A$783,$A455,СВЦЭМ!$B$39:$B$789,L$437)+'СЕТ СН'!$F$16</f>
        <v>#VALUE!</v>
      </c>
      <c r="M455" s="36" t="e">
        <f ca="1">SUMIFS(СВЦЭМ!$L$40:$L$783,СВЦЭМ!$A$40:$A$783,$A455,СВЦЭМ!$B$39:$B$789,M$437)+'СЕТ СН'!$F$16</f>
        <v>#VALUE!</v>
      </c>
      <c r="N455" s="36" t="e">
        <f ca="1">SUMIFS(СВЦЭМ!$L$40:$L$783,СВЦЭМ!$A$40:$A$783,$A455,СВЦЭМ!$B$39:$B$789,N$437)+'СЕТ СН'!$F$16</f>
        <v>#VALUE!</v>
      </c>
      <c r="O455" s="36" t="e">
        <f ca="1">SUMIFS(СВЦЭМ!$L$40:$L$783,СВЦЭМ!$A$40:$A$783,$A455,СВЦЭМ!$B$39:$B$789,O$437)+'СЕТ СН'!$F$16</f>
        <v>#VALUE!</v>
      </c>
      <c r="P455" s="36" t="e">
        <f ca="1">SUMIFS(СВЦЭМ!$L$40:$L$783,СВЦЭМ!$A$40:$A$783,$A455,СВЦЭМ!$B$39:$B$789,P$437)+'СЕТ СН'!$F$16</f>
        <v>#VALUE!</v>
      </c>
      <c r="Q455" s="36" t="e">
        <f ca="1">SUMIFS(СВЦЭМ!$L$40:$L$783,СВЦЭМ!$A$40:$A$783,$A455,СВЦЭМ!$B$39:$B$789,Q$437)+'СЕТ СН'!$F$16</f>
        <v>#VALUE!</v>
      </c>
      <c r="R455" s="36" t="e">
        <f ca="1">SUMIFS(СВЦЭМ!$L$40:$L$783,СВЦЭМ!$A$40:$A$783,$A455,СВЦЭМ!$B$39:$B$789,R$437)+'СЕТ СН'!$F$16</f>
        <v>#VALUE!</v>
      </c>
      <c r="S455" s="36" t="e">
        <f ca="1">SUMIFS(СВЦЭМ!$L$40:$L$783,СВЦЭМ!$A$40:$A$783,$A455,СВЦЭМ!$B$39:$B$789,S$437)+'СЕТ СН'!$F$16</f>
        <v>#VALUE!</v>
      </c>
      <c r="T455" s="36" t="e">
        <f ca="1">SUMIFS(СВЦЭМ!$L$40:$L$783,СВЦЭМ!$A$40:$A$783,$A455,СВЦЭМ!$B$39:$B$789,T$437)+'СЕТ СН'!$F$16</f>
        <v>#VALUE!</v>
      </c>
      <c r="U455" s="36" t="e">
        <f ca="1">SUMIFS(СВЦЭМ!$L$40:$L$783,СВЦЭМ!$A$40:$A$783,$A455,СВЦЭМ!$B$39:$B$789,U$437)+'СЕТ СН'!$F$16</f>
        <v>#VALUE!</v>
      </c>
      <c r="V455" s="36" t="e">
        <f ca="1">SUMIFS(СВЦЭМ!$L$40:$L$783,СВЦЭМ!$A$40:$A$783,$A455,СВЦЭМ!$B$39:$B$789,V$437)+'СЕТ СН'!$F$16</f>
        <v>#VALUE!</v>
      </c>
      <c r="W455" s="36" t="e">
        <f ca="1">SUMIFS(СВЦЭМ!$L$40:$L$783,СВЦЭМ!$A$40:$A$783,$A455,СВЦЭМ!$B$39:$B$789,W$437)+'СЕТ СН'!$F$16</f>
        <v>#VALUE!</v>
      </c>
      <c r="X455" s="36" t="e">
        <f ca="1">SUMIFS(СВЦЭМ!$L$40:$L$783,СВЦЭМ!$A$40:$A$783,$A455,СВЦЭМ!$B$39:$B$789,X$437)+'СЕТ СН'!$F$16</f>
        <v>#VALUE!</v>
      </c>
      <c r="Y455" s="36" t="e">
        <f ca="1">SUMIFS(СВЦЭМ!$L$40:$L$783,СВЦЭМ!$A$40:$A$783,$A455,СВЦЭМ!$B$39:$B$789,Y$437)+'СЕТ СН'!$F$16</f>
        <v>#VALUE!</v>
      </c>
    </row>
    <row r="456" spans="1:25" ht="15.75" hidden="1" x14ac:dyDescent="0.2">
      <c r="A456" s="35">
        <f t="shared" si="12"/>
        <v>45645</v>
      </c>
      <c r="B456" s="36" t="e">
        <f ca="1">SUMIFS(СВЦЭМ!$L$40:$L$783,СВЦЭМ!$A$40:$A$783,$A456,СВЦЭМ!$B$39:$B$789,B$437)+'СЕТ СН'!$F$16</f>
        <v>#VALUE!</v>
      </c>
      <c r="C456" s="36" t="e">
        <f ca="1">SUMIFS(СВЦЭМ!$L$40:$L$783,СВЦЭМ!$A$40:$A$783,$A456,СВЦЭМ!$B$39:$B$789,C$437)+'СЕТ СН'!$F$16</f>
        <v>#VALUE!</v>
      </c>
      <c r="D456" s="36" t="e">
        <f ca="1">SUMIFS(СВЦЭМ!$L$40:$L$783,СВЦЭМ!$A$40:$A$783,$A456,СВЦЭМ!$B$39:$B$789,D$437)+'СЕТ СН'!$F$16</f>
        <v>#VALUE!</v>
      </c>
      <c r="E456" s="36" t="e">
        <f ca="1">SUMIFS(СВЦЭМ!$L$40:$L$783,СВЦЭМ!$A$40:$A$783,$A456,СВЦЭМ!$B$39:$B$789,E$437)+'СЕТ СН'!$F$16</f>
        <v>#VALUE!</v>
      </c>
      <c r="F456" s="36" t="e">
        <f ca="1">SUMIFS(СВЦЭМ!$L$40:$L$783,СВЦЭМ!$A$40:$A$783,$A456,СВЦЭМ!$B$39:$B$789,F$437)+'СЕТ СН'!$F$16</f>
        <v>#VALUE!</v>
      </c>
      <c r="G456" s="36" t="e">
        <f ca="1">SUMIFS(СВЦЭМ!$L$40:$L$783,СВЦЭМ!$A$40:$A$783,$A456,СВЦЭМ!$B$39:$B$789,G$437)+'СЕТ СН'!$F$16</f>
        <v>#VALUE!</v>
      </c>
      <c r="H456" s="36" t="e">
        <f ca="1">SUMIFS(СВЦЭМ!$L$40:$L$783,СВЦЭМ!$A$40:$A$783,$A456,СВЦЭМ!$B$39:$B$789,H$437)+'СЕТ СН'!$F$16</f>
        <v>#VALUE!</v>
      </c>
      <c r="I456" s="36" t="e">
        <f ca="1">SUMIFS(СВЦЭМ!$L$40:$L$783,СВЦЭМ!$A$40:$A$783,$A456,СВЦЭМ!$B$39:$B$789,I$437)+'СЕТ СН'!$F$16</f>
        <v>#VALUE!</v>
      </c>
      <c r="J456" s="36" t="e">
        <f ca="1">SUMIFS(СВЦЭМ!$L$40:$L$783,СВЦЭМ!$A$40:$A$783,$A456,СВЦЭМ!$B$39:$B$789,J$437)+'СЕТ СН'!$F$16</f>
        <v>#VALUE!</v>
      </c>
      <c r="K456" s="36" t="e">
        <f ca="1">SUMIFS(СВЦЭМ!$L$40:$L$783,СВЦЭМ!$A$40:$A$783,$A456,СВЦЭМ!$B$39:$B$789,K$437)+'СЕТ СН'!$F$16</f>
        <v>#VALUE!</v>
      </c>
      <c r="L456" s="36" t="e">
        <f ca="1">SUMIFS(СВЦЭМ!$L$40:$L$783,СВЦЭМ!$A$40:$A$783,$A456,СВЦЭМ!$B$39:$B$789,L$437)+'СЕТ СН'!$F$16</f>
        <v>#VALUE!</v>
      </c>
      <c r="M456" s="36" t="e">
        <f ca="1">SUMIFS(СВЦЭМ!$L$40:$L$783,СВЦЭМ!$A$40:$A$783,$A456,СВЦЭМ!$B$39:$B$789,M$437)+'СЕТ СН'!$F$16</f>
        <v>#VALUE!</v>
      </c>
      <c r="N456" s="36" t="e">
        <f ca="1">SUMIFS(СВЦЭМ!$L$40:$L$783,СВЦЭМ!$A$40:$A$783,$A456,СВЦЭМ!$B$39:$B$789,N$437)+'СЕТ СН'!$F$16</f>
        <v>#VALUE!</v>
      </c>
      <c r="O456" s="36" t="e">
        <f ca="1">SUMIFS(СВЦЭМ!$L$40:$L$783,СВЦЭМ!$A$40:$A$783,$A456,СВЦЭМ!$B$39:$B$789,O$437)+'СЕТ СН'!$F$16</f>
        <v>#VALUE!</v>
      </c>
      <c r="P456" s="36" t="e">
        <f ca="1">SUMIFS(СВЦЭМ!$L$40:$L$783,СВЦЭМ!$A$40:$A$783,$A456,СВЦЭМ!$B$39:$B$789,P$437)+'СЕТ СН'!$F$16</f>
        <v>#VALUE!</v>
      </c>
      <c r="Q456" s="36" t="e">
        <f ca="1">SUMIFS(СВЦЭМ!$L$40:$L$783,СВЦЭМ!$A$40:$A$783,$A456,СВЦЭМ!$B$39:$B$789,Q$437)+'СЕТ СН'!$F$16</f>
        <v>#VALUE!</v>
      </c>
      <c r="R456" s="36" t="e">
        <f ca="1">SUMIFS(СВЦЭМ!$L$40:$L$783,СВЦЭМ!$A$40:$A$783,$A456,СВЦЭМ!$B$39:$B$789,R$437)+'СЕТ СН'!$F$16</f>
        <v>#VALUE!</v>
      </c>
      <c r="S456" s="36" t="e">
        <f ca="1">SUMIFS(СВЦЭМ!$L$40:$L$783,СВЦЭМ!$A$40:$A$783,$A456,СВЦЭМ!$B$39:$B$789,S$437)+'СЕТ СН'!$F$16</f>
        <v>#VALUE!</v>
      </c>
      <c r="T456" s="36" t="e">
        <f ca="1">SUMIFS(СВЦЭМ!$L$40:$L$783,СВЦЭМ!$A$40:$A$783,$A456,СВЦЭМ!$B$39:$B$789,T$437)+'СЕТ СН'!$F$16</f>
        <v>#VALUE!</v>
      </c>
      <c r="U456" s="36" t="e">
        <f ca="1">SUMIFS(СВЦЭМ!$L$40:$L$783,СВЦЭМ!$A$40:$A$783,$A456,СВЦЭМ!$B$39:$B$789,U$437)+'СЕТ СН'!$F$16</f>
        <v>#VALUE!</v>
      </c>
      <c r="V456" s="36" t="e">
        <f ca="1">SUMIFS(СВЦЭМ!$L$40:$L$783,СВЦЭМ!$A$40:$A$783,$A456,СВЦЭМ!$B$39:$B$789,V$437)+'СЕТ СН'!$F$16</f>
        <v>#VALUE!</v>
      </c>
      <c r="W456" s="36" t="e">
        <f ca="1">SUMIFS(СВЦЭМ!$L$40:$L$783,СВЦЭМ!$A$40:$A$783,$A456,СВЦЭМ!$B$39:$B$789,W$437)+'СЕТ СН'!$F$16</f>
        <v>#VALUE!</v>
      </c>
      <c r="X456" s="36" t="e">
        <f ca="1">SUMIFS(СВЦЭМ!$L$40:$L$783,СВЦЭМ!$A$40:$A$783,$A456,СВЦЭМ!$B$39:$B$789,X$437)+'СЕТ СН'!$F$16</f>
        <v>#VALUE!</v>
      </c>
      <c r="Y456" s="36" t="e">
        <f ca="1">SUMIFS(СВЦЭМ!$L$40:$L$783,СВЦЭМ!$A$40:$A$783,$A456,СВЦЭМ!$B$39:$B$789,Y$437)+'СЕТ СН'!$F$16</f>
        <v>#VALUE!</v>
      </c>
    </row>
    <row r="457" spans="1:25" ht="15.75" hidden="1" x14ac:dyDescent="0.2">
      <c r="A457" s="35">
        <f t="shared" si="12"/>
        <v>45646</v>
      </c>
      <c r="B457" s="36" t="e">
        <f ca="1">SUMIFS(СВЦЭМ!$L$40:$L$783,СВЦЭМ!$A$40:$A$783,$A457,СВЦЭМ!$B$39:$B$789,B$437)+'СЕТ СН'!$F$16</f>
        <v>#VALUE!</v>
      </c>
      <c r="C457" s="36" t="e">
        <f ca="1">SUMIFS(СВЦЭМ!$L$40:$L$783,СВЦЭМ!$A$40:$A$783,$A457,СВЦЭМ!$B$39:$B$789,C$437)+'СЕТ СН'!$F$16</f>
        <v>#VALUE!</v>
      </c>
      <c r="D457" s="36" t="e">
        <f ca="1">SUMIFS(СВЦЭМ!$L$40:$L$783,СВЦЭМ!$A$40:$A$783,$A457,СВЦЭМ!$B$39:$B$789,D$437)+'СЕТ СН'!$F$16</f>
        <v>#VALUE!</v>
      </c>
      <c r="E457" s="36" t="e">
        <f ca="1">SUMIFS(СВЦЭМ!$L$40:$L$783,СВЦЭМ!$A$40:$A$783,$A457,СВЦЭМ!$B$39:$B$789,E$437)+'СЕТ СН'!$F$16</f>
        <v>#VALUE!</v>
      </c>
      <c r="F457" s="36" t="e">
        <f ca="1">SUMIFS(СВЦЭМ!$L$40:$L$783,СВЦЭМ!$A$40:$A$783,$A457,СВЦЭМ!$B$39:$B$789,F$437)+'СЕТ СН'!$F$16</f>
        <v>#VALUE!</v>
      </c>
      <c r="G457" s="36" t="e">
        <f ca="1">SUMIFS(СВЦЭМ!$L$40:$L$783,СВЦЭМ!$A$40:$A$783,$A457,СВЦЭМ!$B$39:$B$789,G$437)+'СЕТ СН'!$F$16</f>
        <v>#VALUE!</v>
      </c>
      <c r="H457" s="36" t="e">
        <f ca="1">SUMIFS(СВЦЭМ!$L$40:$L$783,СВЦЭМ!$A$40:$A$783,$A457,СВЦЭМ!$B$39:$B$789,H$437)+'СЕТ СН'!$F$16</f>
        <v>#VALUE!</v>
      </c>
      <c r="I457" s="36" t="e">
        <f ca="1">SUMIFS(СВЦЭМ!$L$40:$L$783,СВЦЭМ!$A$40:$A$783,$A457,СВЦЭМ!$B$39:$B$789,I$437)+'СЕТ СН'!$F$16</f>
        <v>#VALUE!</v>
      </c>
      <c r="J457" s="36" t="e">
        <f ca="1">SUMIFS(СВЦЭМ!$L$40:$L$783,СВЦЭМ!$A$40:$A$783,$A457,СВЦЭМ!$B$39:$B$789,J$437)+'СЕТ СН'!$F$16</f>
        <v>#VALUE!</v>
      </c>
      <c r="K457" s="36" t="e">
        <f ca="1">SUMIFS(СВЦЭМ!$L$40:$L$783,СВЦЭМ!$A$40:$A$783,$A457,СВЦЭМ!$B$39:$B$789,K$437)+'СЕТ СН'!$F$16</f>
        <v>#VALUE!</v>
      </c>
      <c r="L457" s="36" t="e">
        <f ca="1">SUMIFS(СВЦЭМ!$L$40:$L$783,СВЦЭМ!$A$40:$A$783,$A457,СВЦЭМ!$B$39:$B$789,L$437)+'СЕТ СН'!$F$16</f>
        <v>#VALUE!</v>
      </c>
      <c r="M457" s="36" t="e">
        <f ca="1">SUMIFS(СВЦЭМ!$L$40:$L$783,СВЦЭМ!$A$40:$A$783,$A457,СВЦЭМ!$B$39:$B$789,M$437)+'СЕТ СН'!$F$16</f>
        <v>#VALUE!</v>
      </c>
      <c r="N457" s="36" t="e">
        <f ca="1">SUMIFS(СВЦЭМ!$L$40:$L$783,СВЦЭМ!$A$40:$A$783,$A457,СВЦЭМ!$B$39:$B$789,N$437)+'СЕТ СН'!$F$16</f>
        <v>#VALUE!</v>
      </c>
      <c r="O457" s="36" t="e">
        <f ca="1">SUMIFS(СВЦЭМ!$L$40:$L$783,СВЦЭМ!$A$40:$A$783,$A457,СВЦЭМ!$B$39:$B$789,O$437)+'СЕТ СН'!$F$16</f>
        <v>#VALUE!</v>
      </c>
      <c r="P457" s="36" t="e">
        <f ca="1">SUMIFS(СВЦЭМ!$L$40:$L$783,СВЦЭМ!$A$40:$A$783,$A457,СВЦЭМ!$B$39:$B$789,P$437)+'СЕТ СН'!$F$16</f>
        <v>#VALUE!</v>
      </c>
      <c r="Q457" s="36" t="e">
        <f ca="1">SUMIFS(СВЦЭМ!$L$40:$L$783,СВЦЭМ!$A$40:$A$783,$A457,СВЦЭМ!$B$39:$B$789,Q$437)+'СЕТ СН'!$F$16</f>
        <v>#VALUE!</v>
      </c>
      <c r="R457" s="36" t="e">
        <f ca="1">SUMIFS(СВЦЭМ!$L$40:$L$783,СВЦЭМ!$A$40:$A$783,$A457,СВЦЭМ!$B$39:$B$789,R$437)+'СЕТ СН'!$F$16</f>
        <v>#VALUE!</v>
      </c>
      <c r="S457" s="36" t="e">
        <f ca="1">SUMIFS(СВЦЭМ!$L$40:$L$783,СВЦЭМ!$A$40:$A$783,$A457,СВЦЭМ!$B$39:$B$789,S$437)+'СЕТ СН'!$F$16</f>
        <v>#VALUE!</v>
      </c>
      <c r="T457" s="36" t="e">
        <f ca="1">SUMIFS(СВЦЭМ!$L$40:$L$783,СВЦЭМ!$A$40:$A$783,$A457,СВЦЭМ!$B$39:$B$789,T$437)+'СЕТ СН'!$F$16</f>
        <v>#VALUE!</v>
      </c>
      <c r="U457" s="36" t="e">
        <f ca="1">SUMIFS(СВЦЭМ!$L$40:$L$783,СВЦЭМ!$A$40:$A$783,$A457,СВЦЭМ!$B$39:$B$789,U$437)+'СЕТ СН'!$F$16</f>
        <v>#VALUE!</v>
      </c>
      <c r="V457" s="36" t="e">
        <f ca="1">SUMIFS(СВЦЭМ!$L$40:$L$783,СВЦЭМ!$A$40:$A$783,$A457,СВЦЭМ!$B$39:$B$789,V$437)+'СЕТ СН'!$F$16</f>
        <v>#VALUE!</v>
      </c>
      <c r="W457" s="36" t="e">
        <f ca="1">SUMIFS(СВЦЭМ!$L$40:$L$783,СВЦЭМ!$A$40:$A$783,$A457,СВЦЭМ!$B$39:$B$789,W$437)+'СЕТ СН'!$F$16</f>
        <v>#VALUE!</v>
      </c>
      <c r="X457" s="36" t="e">
        <f ca="1">SUMIFS(СВЦЭМ!$L$40:$L$783,СВЦЭМ!$A$40:$A$783,$A457,СВЦЭМ!$B$39:$B$789,X$437)+'СЕТ СН'!$F$16</f>
        <v>#VALUE!</v>
      </c>
      <c r="Y457" s="36" t="e">
        <f ca="1">SUMIFS(СВЦЭМ!$L$40:$L$783,СВЦЭМ!$A$40:$A$783,$A457,СВЦЭМ!$B$39:$B$789,Y$437)+'СЕТ СН'!$F$16</f>
        <v>#VALUE!</v>
      </c>
    </row>
    <row r="458" spans="1:25" ht="15.75" hidden="1" x14ac:dyDescent="0.2">
      <c r="A458" s="35">
        <f t="shared" si="12"/>
        <v>45647</v>
      </c>
      <c r="B458" s="36" t="e">
        <f ca="1">SUMIFS(СВЦЭМ!$L$40:$L$783,СВЦЭМ!$A$40:$A$783,$A458,СВЦЭМ!$B$39:$B$789,B$437)+'СЕТ СН'!$F$16</f>
        <v>#VALUE!</v>
      </c>
      <c r="C458" s="36" t="e">
        <f ca="1">SUMIFS(СВЦЭМ!$L$40:$L$783,СВЦЭМ!$A$40:$A$783,$A458,СВЦЭМ!$B$39:$B$789,C$437)+'СЕТ СН'!$F$16</f>
        <v>#VALUE!</v>
      </c>
      <c r="D458" s="36" t="e">
        <f ca="1">SUMIFS(СВЦЭМ!$L$40:$L$783,СВЦЭМ!$A$40:$A$783,$A458,СВЦЭМ!$B$39:$B$789,D$437)+'СЕТ СН'!$F$16</f>
        <v>#VALUE!</v>
      </c>
      <c r="E458" s="36" t="e">
        <f ca="1">SUMIFS(СВЦЭМ!$L$40:$L$783,СВЦЭМ!$A$40:$A$783,$A458,СВЦЭМ!$B$39:$B$789,E$437)+'СЕТ СН'!$F$16</f>
        <v>#VALUE!</v>
      </c>
      <c r="F458" s="36" t="e">
        <f ca="1">SUMIFS(СВЦЭМ!$L$40:$L$783,СВЦЭМ!$A$40:$A$783,$A458,СВЦЭМ!$B$39:$B$789,F$437)+'СЕТ СН'!$F$16</f>
        <v>#VALUE!</v>
      </c>
      <c r="G458" s="36" t="e">
        <f ca="1">SUMIFS(СВЦЭМ!$L$40:$L$783,СВЦЭМ!$A$40:$A$783,$A458,СВЦЭМ!$B$39:$B$789,G$437)+'СЕТ СН'!$F$16</f>
        <v>#VALUE!</v>
      </c>
      <c r="H458" s="36" t="e">
        <f ca="1">SUMIFS(СВЦЭМ!$L$40:$L$783,СВЦЭМ!$A$40:$A$783,$A458,СВЦЭМ!$B$39:$B$789,H$437)+'СЕТ СН'!$F$16</f>
        <v>#VALUE!</v>
      </c>
      <c r="I458" s="36" t="e">
        <f ca="1">SUMIFS(СВЦЭМ!$L$40:$L$783,СВЦЭМ!$A$40:$A$783,$A458,СВЦЭМ!$B$39:$B$789,I$437)+'СЕТ СН'!$F$16</f>
        <v>#VALUE!</v>
      </c>
      <c r="J458" s="36" t="e">
        <f ca="1">SUMIFS(СВЦЭМ!$L$40:$L$783,СВЦЭМ!$A$40:$A$783,$A458,СВЦЭМ!$B$39:$B$789,J$437)+'СЕТ СН'!$F$16</f>
        <v>#VALUE!</v>
      </c>
      <c r="K458" s="36" t="e">
        <f ca="1">SUMIFS(СВЦЭМ!$L$40:$L$783,СВЦЭМ!$A$40:$A$783,$A458,СВЦЭМ!$B$39:$B$789,K$437)+'СЕТ СН'!$F$16</f>
        <v>#VALUE!</v>
      </c>
      <c r="L458" s="36" t="e">
        <f ca="1">SUMIFS(СВЦЭМ!$L$40:$L$783,СВЦЭМ!$A$40:$A$783,$A458,СВЦЭМ!$B$39:$B$789,L$437)+'СЕТ СН'!$F$16</f>
        <v>#VALUE!</v>
      </c>
      <c r="M458" s="36" t="e">
        <f ca="1">SUMIFS(СВЦЭМ!$L$40:$L$783,СВЦЭМ!$A$40:$A$783,$A458,СВЦЭМ!$B$39:$B$789,M$437)+'СЕТ СН'!$F$16</f>
        <v>#VALUE!</v>
      </c>
      <c r="N458" s="36" t="e">
        <f ca="1">SUMIFS(СВЦЭМ!$L$40:$L$783,СВЦЭМ!$A$40:$A$783,$A458,СВЦЭМ!$B$39:$B$789,N$437)+'СЕТ СН'!$F$16</f>
        <v>#VALUE!</v>
      </c>
      <c r="O458" s="36" t="e">
        <f ca="1">SUMIFS(СВЦЭМ!$L$40:$L$783,СВЦЭМ!$A$40:$A$783,$A458,СВЦЭМ!$B$39:$B$789,O$437)+'СЕТ СН'!$F$16</f>
        <v>#VALUE!</v>
      </c>
      <c r="P458" s="36" t="e">
        <f ca="1">SUMIFS(СВЦЭМ!$L$40:$L$783,СВЦЭМ!$A$40:$A$783,$A458,СВЦЭМ!$B$39:$B$789,P$437)+'СЕТ СН'!$F$16</f>
        <v>#VALUE!</v>
      </c>
      <c r="Q458" s="36" t="e">
        <f ca="1">SUMIFS(СВЦЭМ!$L$40:$L$783,СВЦЭМ!$A$40:$A$783,$A458,СВЦЭМ!$B$39:$B$789,Q$437)+'СЕТ СН'!$F$16</f>
        <v>#VALUE!</v>
      </c>
      <c r="R458" s="36" t="e">
        <f ca="1">SUMIFS(СВЦЭМ!$L$40:$L$783,СВЦЭМ!$A$40:$A$783,$A458,СВЦЭМ!$B$39:$B$789,R$437)+'СЕТ СН'!$F$16</f>
        <v>#VALUE!</v>
      </c>
      <c r="S458" s="36" t="e">
        <f ca="1">SUMIFS(СВЦЭМ!$L$40:$L$783,СВЦЭМ!$A$40:$A$783,$A458,СВЦЭМ!$B$39:$B$789,S$437)+'СЕТ СН'!$F$16</f>
        <v>#VALUE!</v>
      </c>
      <c r="T458" s="36" t="e">
        <f ca="1">SUMIFS(СВЦЭМ!$L$40:$L$783,СВЦЭМ!$A$40:$A$783,$A458,СВЦЭМ!$B$39:$B$789,T$437)+'СЕТ СН'!$F$16</f>
        <v>#VALUE!</v>
      </c>
      <c r="U458" s="36" t="e">
        <f ca="1">SUMIFS(СВЦЭМ!$L$40:$L$783,СВЦЭМ!$A$40:$A$783,$A458,СВЦЭМ!$B$39:$B$789,U$437)+'СЕТ СН'!$F$16</f>
        <v>#VALUE!</v>
      </c>
      <c r="V458" s="36" t="e">
        <f ca="1">SUMIFS(СВЦЭМ!$L$40:$L$783,СВЦЭМ!$A$40:$A$783,$A458,СВЦЭМ!$B$39:$B$789,V$437)+'СЕТ СН'!$F$16</f>
        <v>#VALUE!</v>
      </c>
      <c r="W458" s="36" t="e">
        <f ca="1">SUMIFS(СВЦЭМ!$L$40:$L$783,СВЦЭМ!$A$40:$A$783,$A458,СВЦЭМ!$B$39:$B$789,W$437)+'СЕТ СН'!$F$16</f>
        <v>#VALUE!</v>
      </c>
      <c r="X458" s="36" t="e">
        <f ca="1">SUMIFS(СВЦЭМ!$L$40:$L$783,СВЦЭМ!$A$40:$A$783,$A458,СВЦЭМ!$B$39:$B$789,X$437)+'СЕТ СН'!$F$16</f>
        <v>#VALUE!</v>
      </c>
      <c r="Y458" s="36" t="e">
        <f ca="1">SUMIFS(СВЦЭМ!$L$40:$L$783,СВЦЭМ!$A$40:$A$783,$A458,СВЦЭМ!$B$39:$B$789,Y$437)+'СЕТ СН'!$F$16</f>
        <v>#VALUE!</v>
      </c>
    </row>
    <row r="459" spans="1:25" ht="15.75" hidden="1" x14ac:dyDescent="0.2">
      <c r="A459" s="35">
        <f t="shared" si="12"/>
        <v>45648</v>
      </c>
      <c r="B459" s="36" t="e">
        <f ca="1">SUMIFS(СВЦЭМ!$L$40:$L$783,СВЦЭМ!$A$40:$A$783,$A459,СВЦЭМ!$B$39:$B$789,B$437)+'СЕТ СН'!$F$16</f>
        <v>#VALUE!</v>
      </c>
      <c r="C459" s="36" t="e">
        <f ca="1">SUMIFS(СВЦЭМ!$L$40:$L$783,СВЦЭМ!$A$40:$A$783,$A459,СВЦЭМ!$B$39:$B$789,C$437)+'СЕТ СН'!$F$16</f>
        <v>#VALUE!</v>
      </c>
      <c r="D459" s="36" t="e">
        <f ca="1">SUMIFS(СВЦЭМ!$L$40:$L$783,СВЦЭМ!$A$40:$A$783,$A459,СВЦЭМ!$B$39:$B$789,D$437)+'СЕТ СН'!$F$16</f>
        <v>#VALUE!</v>
      </c>
      <c r="E459" s="36" t="e">
        <f ca="1">SUMIFS(СВЦЭМ!$L$40:$L$783,СВЦЭМ!$A$40:$A$783,$A459,СВЦЭМ!$B$39:$B$789,E$437)+'СЕТ СН'!$F$16</f>
        <v>#VALUE!</v>
      </c>
      <c r="F459" s="36" t="e">
        <f ca="1">SUMIFS(СВЦЭМ!$L$40:$L$783,СВЦЭМ!$A$40:$A$783,$A459,СВЦЭМ!$B$39:$B$789,F$437)+'СЕТ СН'!$F$16</f>
        <v>#VALUE!</v>
      </c>
      <c r="G459" s="36" t="e">
        <f ca="1">SUMIFS(СВЦЭМ!$L$40:$L$783,СВЦЭМ!$A$40:$A$783,$A459,СВЦЭМ!$B$39:$B$789,G$437)+'СЕТ СН'!$F$16</f>
        <v>#VALUE!</v>
      </c>
      <c r="H459" s="36" t="e">
        <f ca="1">SUMIFS(СВЦЭМ!$L$40:$L$783,СВЦЭМ!$A$40:$A$783,$A459,СВЦЭМ!$B$39:$B$789,H$437)+'СЕТ СН'!$F$16</f>
        <v>#VALUE!</v>
      </c>
      <c r="I459" s="36" t="e">
        <f ca="1">SUMIFS(СВЦЭМ!$L$40:$L$783,СВЦЭМ!$A$40:$A$783,$A459,СВЦЭМ!$B$39:$B$789,I$437)+'СЕТ СН'!$F$16</f>
        <v>#VALUE!</v>
      </c>
      <c r="J459" s="36" t="e">
        <f ca="1">SUMIFS(СВЦЭМ!$L$40:$L$783,СВЦЭМ!$A$40:$A$783,$A459,СВЦЭМ!$B$39:$B$789,J$437)+'СЕТ СН'!$F$16</f>
        <v>#VALUE!</v>
      </c>
      <c r="K459" s="36" t="e">
        <f ca="1">SUMIFS(СВЦЭМ!$L$40:$L$783,СВЦЭМ!$A$40:$A$783,$A459,СВЦЭМ!$B$39:$B$789,K$437)+'СЕТ СН'!$F$16</f>
        <v>#VALUE!</v>
      </c>
      <c r="L459" s="36" t="e">
        <f ca="1">SUMIFS(СВЦЭМ!$L$40:$L$783,СВЦЭМ!$A$40:$A$783,$A459,СВЦЭМ!$B$39:$B$789,L$437)+'СЕТ СН'!$F$16</f>
        <v>#VALUE!</v>
      </c>
      <c r="M459" s="36" t="e">
        <f ca="1">SUMIFS(СВЦЭМ!$L$40:$L$783,СВЦЭМ!$A$40:$A$783,$A459,СВЦЭМ!$B$39:$B$789,M$437)+'СЕТ СН'!$F$16</f>
        <v>#VALUE!</v>
      </c>
      <c r="N459" s="36" t="e">
        <f ca="1">SUMIFS(СВЦЭМ!$L$40:$L$783,СВЦЭМ!$A$40:$A$783,$A459,СВЦЭМ!$B$39:$B$789,N$437)+'СЕТ СН'!$F$16</f>
        <v>#VALUE!</v>
      </c>
      <c r="O459" s="36" t="e">
        <f ca="1">SUMIFS(СВЦЭМ!$L$40:$L$783,СВЦЭМ!$A$40:$A$783,$A459,СВЦЭМ!$B$39:$B$789,O$437)+'СЕТ СН'!$F$16</f>
        <v>#VALUE!</v>
      </c>
      <c r="P459" s="36" t="e">
        <f ca="1">SUMIFS(СВЦЭМ!$L$40:$L$783,СВЦЭМ!$A$40:$A$783,$A459,СВЦЭМ!$B$39:$B$789,P$437)+'СЕТ СН'!$F$16</f>
        <v>#VALUE!</v>
      </c>
      <c r="Q459" s="36" t="e">
        <f ca="1">SUMIFS(СВЦЭМ!$L$40:$L$783,СВЦЭМ!$A$40:$A$783,$A459,СВЦЭМ!$B$39:$B$789,Q$437)+'СЕТ СН'!$F$16</f>
        <v>#VALUE!</v>
      </c>
      <c r="R459" s="36" t="e">
        <f ca="1">SUMIFS(СВЦЭМ!$L$40:$L$783,СВЦЭМ!$A$40:$A$783,$A459,СВЦЭМ!$B$39:$B$789,R$437)+'СЕТ СН'!$F$16</f>
        <v>#VALUE!</v>
      </c>
      <c r="S459" s="36" t="e">
        <f ca="1">SUMIFS(СВЦЭМ!$L$40:$L$783,СВЦЭМ!$A$40:$A$783,$A459,СВЦЭМ!$B$39:$B$789,S$437)+'СЕТ СН'!$F$16</f>
        <v>#VALUE!</v>
      </c>
      <c r="T459" s="36" t="e">
        <f ca="1">SUMIFS(СВЦЭМ!$L$40:$L$783,СВЦЭМ!$A$40:$A$783,$A459,СВЦЭМ!$B$39:$B$789,T$437)+'СЕТ СН'!$F$16</f>
        <v>#VALUE!</v>
      </c>
      <c r="U459" s="36" t="e">
        <f ca="1">SUMIFS(СВЦЭМ!$L$40:$L$783,СВЦЭМ!$A$40:$A$783,$A459,СВЦЭМ!$B$39:$B$789,U$437)+'СЕТ СН'!$F$16</f>
        <v>#VALUE!</v>
      </c>
      <c r="V459" s="36" t="e">
        <f ca="1">SUMIFS(СВЦЭМ!$L$40:$L$783,СВЦЭМ!$A$40:$A$783,$A459,СВЦЭМ!$B$39:$B$789,V$437)+'СЕТ СН'!$F$16</f>
        <v>#VALUE!</v>
      </c>
      <c r="W459" s="36" t="e">
        <f ca="1">SUMIFS(СВЦЭМ!$L$40:$L$783,СВЦЭМ!$A$40:$A$783,$A459,СВЦЭМ!$B$39:$B$789,W$437)+'СЕТ СН'!$F$16</f>
        <v>#VALUE!</v>
      </c>
      <c r="X459" s="36" t="e">
        <f ca="1">SUMIFS(СВЦЭМ!$L$40:$L$783,СВЦЭМ!$A$40:$A$783,$A459,СВЦЭМ!$B$39:$B$789,X$437)+'СЕТ СН'!$F$16</f>
        <v>#VALUE!</v>
      </c>
      <c r="Y459" s="36" t="e">
        <f ca="1">SUMIFS(СВЦЭМ!$L$40:$L$783,СВЦЭМ!$A$40:$A$783,$A459,СВЦЭМ!$B$39:$B$789,Y$437)+'СЕТ СН'!$F$16</f>
        <v>#VALUE!</v>
      </c>
    </row>
    <row r="460" spans="1:25" ht="15.75" hidden="1" x14ac:dyDescent="0.2">
      <c r="A460" s="35">
        <f t="shared" si="12"/>
        <v>45649</v>
      </c>
      <c r="B460" s="36" t="e">
        <f ca="1">SUMIFS(СВЦЭМ!$L$40:$L$783,СВЦЭМ!$A$40:$A$783,$A460,СВЦЭМ!$B$39:$B$789,B$437)+'СЕТ СН'!$F$16</f>
        <v>#VALUE!</v>
      </c>
      <c r="C460" s="36" t="e">
        <f ca="1">SUMIFS(СВЦЭМ!$L$40:$L$783,СВЦЭМ!$A$40:$A$783,$A460,СВЦЭМ!$B$39:$B$789,C$437)+'СЕТ СН'!$F$16</f>
        <v>#VALUE!</v>
      </c>
      <c r="D460" s="36" t="e">
        <f ca="1">SUMIFS(СВЦЭМ!$L$40:$L$783,СВЦЭМ!$A$40:$A$783,$A460,СВЦЭМ!$B$39:$B$789,D$437)+'СЕТ СН'!$F$16</f>
        <v>#VALUE!</v>
      </c>
      <c r="E460" s="36" t="e">
        <f ca="1">SUMIFS(СВЦЭМ!$L$40:$L$783,СВЦЭМ!$A$40:$A$783,$A460,СВЦЭМ!$B$39:$B$789,E$437)+'СЕТ СН'!$F$16</f>
        <v>#VALUE!</v>
      </c>
      <c r="F460" s="36" t="e">
        <f ca="1">SUMIFS(СВЦЭМ!$L$40:$L$783,СВЦЭМ!$A$40:$A$783,$A460,СВЦЭМ!$B$39:$B$789,F$437)+'СЕТ СН'!$F$16</f>
        <v>#VALUE!</v>
      </c>
      <c r="G460" s="36" t="e">
        <f ca="1">SUMIFS(СВЦЭМ!$L$40:$L$783,СВЦЭМ!$A$40:$A$783,$A460,СВЦЭМ!$B$39:$B$789,G$437)+'СЕТ СН'!$F$16</f>
        <v>#VALUE!</v>
      </c>
      <c r="H460" s="36" t="e">
        <f ca="1">SUMIFS(СВЦЭМ!$L$40:$L$783,СВЦЭМ!$A$40:$A$783,$A460,СВЦЭМ!$B$39:$B$789,H$437)+'СЕТ СН'!$F$16</f>
        <v>#VALUE!</v>
      </c>
      <c r="I460" s="36" t="e">
        <f ca="1">SUMIFS(СВЦЭМ!$L$40:$L$783,СВЦЭМ!$A$40:$A$783,$A460,СВЦЭМ!$B$39:$B$789,I$437)+'СЕТ СН'!$F$16</f>
        <v>#VALUE!</v>
      </c>
      <c r="J460" s="36" t="e">
        <f ca="1">SUMIFS(СВЦЭМ!$L$40:$L$783,СВЦЭМ!$A$40:$A$783,$A460,СВЦЭМ!$B$39:$B$789,J$437)+'СЕТ СН'!$F$16</f>
        <v>#VALUE!</v>
      </c>
      <c r="K460" s="36" t="e">
        <f ca="1">SUMIFS(СВЦЭМ!$L$40:$L$783,СВЦЭМ!$A$40:$A$783,$A460,СВЦЭМ!$B$39:$B$789,K$437)+'СЕТ СН'!$F$16</f>
        <v>#VALUE!</v>
      </c>
      <c r="L460" s="36" t="e">
        <f ca="1">SUMIFS(СВЦЭМ!$L$40:$L$783,СВЦЭМ!$A$40:$A$783,$A460,СВЦЭМ!$B$39:$B$789,L$437)+'СЕТ СН'!$F$16</f>
        <v>#VALUE!</v>
      </c>
      <c r="M460" s="36" t="e">
        <f ca="1">SUMIFS(СВЦЭМ!$L$40:$L$783,СВЦЭМ!$A$40:$A$783,$A460,СВЦЭМ!$B$39:$B$789,M$437)+'СЕТ СН'!$F$16</f>
        <v>#VALUE!</v>
      </c>
      <c r="N460" s="36" t="e">
        <f ca="1">SUMIFS(СВЦЭМ!$L$40:$L$783,СВЦЭМ!$A$40:$A$783,$A460,СВЦЭМ!$B$39:$B$789,N$437)+'СЕТ СН'!$F$16</f>
        <v>#VALUE!</v>
      </c>
      <c r="O460" s="36" t="e">
        <f ca="1">SUMIFS(СВЦЭМ!$L$40:$L$783,СВЦЭМ!$A$40:$A$783,$A460,СВЦЭМ!$B$39:$B$789,O$437)+'СЕТ СН'!$F$16</f>
        <v>#VALUE!</v>
      </c>
      <c r="P460" s="36" t="e">
        <f ca="1">SUMIFS(СВЦЭМ!$L$40:$L$783,СВЦЭМ!$A$40:$A$783,$A460,СВЦЭМ!$B$39:$B$789,P$437)+'СЕТ СН'!$F$16</f>
        <v>#VALUE!</v>
      </c>
      <c r="Q460" s="36" t="e">
        <f ca="1">SUMIFS(СВЦЭМ!$L$40:$L$783,СВЦЭМ!$A$40:$A$783,$A460,СВЦЭМ!$B$39:$B$789,Q$437)+'СЕТ СН'!$F$16</f>
        <v>#VALUE!</v>
      </c>
      <c r="R460" s="36" t="e">
        <f ca="1">SUMIFS(СВЦЭМ!$L$40:$L$783,СВЦЭМ!$A$40:$A$783,$A460,СВЦЭМ!$B$39:$B$789,R$437)+'СЕТ СН'!$F$16</f>
        <v>#VALUE!</v>
      </c>
      <c r="S460" s="36" t="e">
        <f ca="1">SUMIFS(СВЦЭМ!$L$40:$L$783,СВЦЭМ!$A$40:$A$783,$A460,СВЦЭМ!$B$39:$B$789,S$437)+'СЕТ СН'!$F$16</f>
        <v>#VALUE!</v>
      </c>
      <c r="T460" s="36" t="e">
        <f ca="1">SUMIFS(СВЦЭМ!$L$40:$L$783,СВЦЭМ!$A$40:$A$783,$A460,СВЦЭМ!$B$39:$B$789,T$437)+'СЕТ СН'!$F$16</f>
        <v>#VALUE!</v>
      </c>
      <c r="U460" s="36" t="e">
        <f ca="1">SUMIFS(СВЦЭМ!$L$40:$L$783,СВЦЭМ!$A$40:$A$783,$A460,СВЦЭМ!$B$39:$B$789,U$437)+'СЕТ СН'!$F$16</f>
        <v>#VALUE!</v>
      </c>
      <c r="V460" s="36" t="e">
        <f ca="1">SUMIFS(СВЦЭМ!$L$40:$L$783,СВЦЭМ!$A$40:$A$783,$A460,СВЦЭМ!$B$39:$B$789,V$437)+'СЕТ СН'!$F$16</f>
        <v>#VALUE!</v>
      </c>
      <c r="W460" s="36" t="e">
        <f ca="1">SUMIFS(СВЦЭМ!$L$40:$L$783,СВЦЭМ!$A$40:$A$783,$A460,СВЦЭМ!$B$39:$B$789,W$437)+'СЕТ СН'!$F$16</f>
        <v>#VALUE!</v>
      </c>
      <c r="X460" s="36" t="e">
        <f ca="1">SUMIFS(СВЦЭМ!$L$40:$L$783,СВЦЭМ!$A$40:$A$783,$A460,СВЦЭМ!$B$39:$B$789,X$437)+'СЕТ СН'!$F$16</f>
        <v>#VALUE!</v>
      </c>
      <c r="Y460" s="36" t="e">
        <f ca="1">SUMIFS(СВЦЭМ!$L$40:$L$783,СВЦЭМ!$A$40:$A$783,$A460,СВЦЭМ!$B$39:$B$789,Y$437)+'СЕТ СН'!$F$16</f>
        <v>#VALUE!</v>
      </c>
    </row>
    <row r="461" spans="1:25" ht="15.75" hidden="1" x14ac:dyDescent="0.2">
      <c r="A461" s="35">
        <f t="shared" si="12"/>
        <v>45650</v>
      </c>
      <c r="B461" s="36" t="e">
        <f ca="1">SUMIFS(СВЦЭМ!$L$40:$L$783,СВЦЭМ!$A$40:$A$783,$A461,СВЦЭМ!$B$39:$B$789,B$437)+'СЕТ СН'!$F$16</f>
        <v>#VALUE!</v>
      </c>
      <c r="C461" s="36" t="e">
        <f ca="1">SUMIFS(СВЦЭМ!$L$40:$L$783,СВЦЭМ!$A$40:$A$783,$A461,СВЦЭМ!$B$39:$B$789,C$437)+'СЕТ СН'!$F$16</f>
        <v>#VALUE!</v>
      </c>
      <c r="D461" s="36" t="e">
        <f ca="1">SUMIFS(СВЦЭМ!$L$40:$L$783,СВЦЭМ!$A$40:$A$783,$A461,СВЦЭМ!$B$39:$B$789,D$437)+'СЕТ СН'!$F$16</f>
        <v>#VALUE!</v>
      </c>
      <c r="E461" s="36" t="e">
        <f ca="1">SUMIFS(СВЦЭМ!$L$40:$L$783,СВЦЭМ!$A$40:$A$783,$A461,СВЦЭМ!$B$39:$B$789,E$437)+'СЕТ СН'!$F$16</f>
        <v>#VALUE!</v>
      </c>
      <c r="F461" s="36" t="e">
        <f ca="1">SUMIFS(СВЦЭМ!$L$40:$L$783,СВЦЭМ!$A$40:$A$783,$A461,СВЦЭМ!$B$39:$B$789,F$437)+'СЕТ СН'!$F$16</f>
        <v>#VALUE!</v>
      </c>
      <c r="G461" s="36" t="e">
        <f ca="1">SUMIFS(СВЦЭМ!$L$40:$L$783,СВЦЭМ!$A$40:$A$783,$A461,СВЦЭМ!$B$39:$B$789,G$437)+'СЕТ СН'!$F$16</f>
        <v>#VALUE!</v>
      </c>
      <c r="H461" s="36" t="e">
        <f ca="1">SUMIFS(СВЦЭМ!$L$40:$L$783,СВЦЭМ!$A$40:$A$783,$A461,СВЦЭМ!$B$39:$B$789,H$437)+'СЕТ СН'!$F$16</f>
        <v>#VALUE!</v>
      </c>
      <c r="I461" s="36" t="e">
        <f ca="1">SUMIFS(СВЦЭМ!$L$40:$L$783,СВЦЭМ!$A$40:$A$783,$A461,СВЦЭМ!$B$39:$B$789,I$437)+'СЕТ СН'!$F$16</f>
        <v>#VALUE!</v>
      </c>
      <c r="J461" s="36" t="e">
        <f ca="1">SUMIFS(СВЦЭМ!$L$40:$L$783,СВЦЭМ!$A$40:$A$783,$A461,СВЦЭМ!$B$39:$B$789,J$437)+'СЕТ СН'!$F$16</f>
        <v>#VALUE!</v>
      </c>
      <c r="K461" s="36" t="e">
        <f ca="1">SUMIFS(СВЦЭМ!$L$40:$L$783,СВЦЭМ!$A$40:$A$783,$A461,СВЦЭМ!$B$39:$B$789,K$437)+'СЕТ СН'!$F$16</f>
        <v>#VALUE!</v>
      </c>
      <c r="L461" s="36" t="e">
        <f ca="1">SUMIFS(СВЦЭМ!$L$40:$L$783,СВЦЭМ!$A$40:$A$783,$A461,СВЦЭМ!$B$39:$B$789,L$437)+'СЕТ СН'!$F$16</f>
        <v>#VALUE!</v>
      </c>
      <c r="M461" s="36" t="e">
        <f ca="1">SUMIFS(СВЦЭМ!$L$40:$L$783,СВЦЭМ!$A$40:$A$783,$A461,СВЦЭМ!$B$39:$B$789,M$437)+'СЕТ СН'!$F$16</f>
        <v>#VALUE!</v>
      </c>
      <c r="N461" s="36" t="e">
        <f ca="1">SUMIFS(СВЦЭМ!$L$40:$L$783,СВЦЭМ!$A$40:$A$783,$A461,СВЦЭМ!$B$39:$B$789,N$437)+'СЕТ СН'!$F$16</f>
        <v>#VALUE!</v>
      </c>
      <c r="O461" s="36" t="e">
        <f ca="1">SUMIFS(СВЦЭМ!$L$40:$L$783,СВЦЭМ!$A$40:$A$783,$A461,СВЦЭМ!$B$39:$B$789,O$437)+'СЕТ СН'!$F$16</f>
        <v>#VALUE!</v>
      </c>
      <c r="P461" s="36" t="e">
        <f ca="1">SUMIFS(СВЦЭМ!$L$40:$L$783,СВЦЭМ!$A$40:$A$783,$A461,СВЦЭМ!$B$39:$B$789,P$437)+'СЕТ СН'!$F$16</f>
        <v>#VALUE!</v>
      </c>
      <c r="Q461" s="36" t="e">
        <f ca="1">SUMIFS(СВЦЭМ!$L$40:$L$783,СВЦЭМ!$A$40:$A$783,$A461,СВЦЭМ!$B$39:$B$789,Q$437)+'СЕТ СН'!$F$16</f>
        <v>#VALUE!</v>
      </c>
      <c r="R461" s="36" t="e">
        <f ca="1">SUMIFS(СВЦЭМ!$L$40:$L$783,СВЦЭМ!$A$40:$A$783,$A461,СВЦЭМ!$B$39:$B$789,R$437)+'СЕТ СН'!$F$16</f>
        <v>#VALUE!</v>
      </c>
      <c r="S461" s="36" t="e">
        <f ca="1">SUMIFS(СВЦЭМ!$L$40:$L$783,СВЦЭМ!$A$40:$A$783,$A461,СВЦЭМ!$B$39:$B$789,S$437)+'СЕТ СН'!$F$16</f>
        <v>#VALUE!</v>
      </c>
      <c r="T461" s="36" t="e">
        <f ca="1">SUMIFS(СВЦЭМ!$L$40:$L$783,СВЦЭМ!$A$40:$A$783,$A461,СВЦЭМ!$B$39:$B$789,T$437)+'СЕТ СН'!$F$16</f>
        <v>#VALUE!</v>
      </c>
      <c r="U461" s="36" t="e">
        <f ca="1">SUMIFS(СВЦЭМ!$L$40:$L$783,СВЦЭМ!$A$40:$A$783,$A461,СВЦЭМ!$B$39:$B$789,U$437)+'СЕТ СН'!$F$16</f>
        <v>#VALUE!</v>
      </c>
      <c r="V461" s="36" t="e">
        <f ca="1">SUMIFS(СВЦЭМ!$L$40:$L$783,СВЦЭМ!$A$40:$A$783,$A461,СВЦЭМ!$B$39:$B$789,V$437)+'СЕТ СН'!$F$16</f>
        <v>#VALUE!</v>
      </c>
      <c r="W461" s="36" t="e">
        <f ca="1">SUMIFS(СВЦЭМ!$L$40:$L$783,СВЦЭМ!$A$40:$A$783,$A461,СВЦЭМ!$B$39:$B$789,W$437)+'СЕТ СН'!$F$16</f>
        <v>#VALUE!</v>
      </c>
      <c r="X461" s="36" t="e">
        <f ca="1">SUMIFS(СВЦЭМ!$L$40:$L$783,СВЦЭМ!$A$40:$A$783,$A461,СВЦЭМ!$B$39:$B$789,X$437)+'СЕТ СН'!$F$16</f>
        <v>#VALUE!</v>
      </c>
      <c r="Y461" s="36" t="e">
        <f ca="1">SUMIFS(СВЦЭМ!$L$40:$L$783,СВЦЭМ!$A$40:$A$783,$A461,СВЦЭМ!$B$39:$B$789,Y$437)+'СЕТ СН'!$F$16</f>
        <v>#VALUE!</v>
      </c>
    </row>
    <row r="462" spans="1:25" ht="15.75" hidden="1" x14ac:dyDescent="0.2">
      <c r="A462" s="35">
        <f t="shared" si="12"/>
        <v>45651</v>
      </c>
      <c r="B462" s="36" t="e">
        <f ca="1">SUMIFS(СВЦЭМ!$L$40:$L$783,СВЦЭМ!$A$40:$A$783,$A462,СВЦЭМ!$B$39:$B$789,B$437)+'СЕТ СН'!$F$16</f>
        <v>#VALUE!</v>
      </c>
      <c r="C462" s="36" t="e">
        <f ca="1">SUMIFS(СВЦЭМ!$L$40:$L$783,СВЦЭМ!$A$40:$A$783,$A462,СВЦЭМ!$B$39:$B$789,C$437)+'СЕТ СН'!$F$16</f>
        <v>#VALUE!</v>
      </c>
      <c r="D462" s="36" t="e">
        <f ca="1">SUMIFS(СВЦЭМ!$L$40:$L$783,СВЦЭМ!$A$40:$A$783,$A462,СВЦЭМ!$B$39:$B$789,D$437)+'СЕТ СН'!$F$16</f>
        <v>#VALUE!</v>
      </c>
      <c r="E462" s="36" t="e">
        <f ca="1">SUMIFS(СВЦЭМ!$L$40:$L$783,СВЦЭМ!$A$40:$A$783,$A462,СВЦЭМ!$B$39:$B$789,E$437)+'СЕТ СН'!$F$16</f>
        <v>#VALUE!</v>
      </c>
      <c r="F462" s="36" t="e">
        <f ca="1">SUMIFS(СВЦЭМ!$L$40:$L$783,СВЦЭМ!$A$40:$A$783,$A462,СВЦЭМ!$B$39:$B$789,F$437)+'СЕТ СН'!$F$16</f>
        <v>#VALUE!</v>
      </c>
      <c r="G462" s="36" t="e">
        <f ca="1">SUMIFS(СВЦЭМ!$L$40:$L$783,СВЦЭМ!$A$40:$A$783,$A462,СВЦЭМ!$B$39:$B$789,G$437)+'СЕТ СН'!$F$16</f>
        <v>#VALUE!</v>
      </c>
      <c r="H462" s="36" t="e">
        <f ca="1">SUMIFS(СВЦЭМ!$L$40:$L$783,СВЦЭМ!$A$40:$A$783,$A462,СВЦЭМ!$B$39:$B$789,H$437)+'СЕТ СН'!$F$16</f>
        <v>#VALUE!</v>
      </c>
      <c r="I462" s="36" t="e">
        <f ca="1">SUMIFS(СВЦЭМ!$L$40:$L$783,СВЦЭМ!$A$40:$A$783,$A462,СВЦЭМ!$B$39:$B$789,I$437)+'СЕТ СН'!$F$16</f>
        <v>#VALUE!</v>
      </c>
      <c r="J462" s="36" t="e">
        <f ca="1">SUMIFS(СВЦЭМ!$L$40:$L$783,СВЦЭМ!$A$40:$A$783,$A462,СВЦЭМ!$B$39:$B$789,J$437)+'СЕТ СН'!$F$16</f>
        <v>#VALUE!</v>
      </c>
      <c r="K462" s="36" t="e">
        <f ca="1">SUMIFS(СВЦЭМ!$L$40:$L$783,СВЦЭМ!$A$40:$A$783,$A462,СВЦЭМ!$B$39:$B$789,K$437)+'СЕТ СН'!$F$16</f>
        <v>#VALUE!</v>
      </c>
      <c r="L462" s="36" t="e">
        <f ca="1">SUMIFS(СВЦЭМ!$L$40:$L$783,СВЦЭМ!$A$40:$A$783,$A462,СВЦЭМ!$B$39:$B$789,L$437)+'СЕТ СН'!$F$16</f>
        <v>#VALUE!</v>
      </c>
      <c r="M462" s="36" t="e">
        <f ca="1">SUMIFS(СВЦЭМ!$L$40:$L$783,СВЦЭМ!$A$40:$A$783,$A462,СВЦЭМ!$B$39:$B$789,M$437)+'СЕТ СН'!$F$16</f>
        <v>#VALUE!</v>
      </c>
      <c r="N462" s="36" t="e">
        <f ca="1">SUMIFS(СВЦЭМ!$L$40:$L$783,СВЦЭМ!$A$40:$A$783,$A462,СВЦЭМ!$B$39:$B$789,N$437)+'СЕТ СН'!$F$16</f>
        <v>#VALUE!</v>
      </c>
      <c r="O462" s="36" t="e">
        <f ca="1">SUMIFS(СВЦЭМ!$L$40:$L$783,СВЦЭМ!$A$40:$A$783,$A462,СВЦЭМ!$B$39:$B$789,O$437)+'СЕТ СН'!$F$16</f>
        <v>#VALUE!</v>
      </c>
      <c r="P462" s="36" t="e">
        <f ca="1">SUMIFS(СВЦЭМ!$L$40:$L$783,СВЦЭМ!$A$40:$A$783,$A462,СВЦЭМ!$B$39:$B$789,P$437)+'СЕТ СН'!$F$16</f>
        <v>#VALUE!</v>
      </c>
      <c r="Q462" s="36" t="e">
        <f ca="1">SUMIFS(СВЦЭМ!$L$40:$L$783,СВЦЭМ!$A$40:$A$783,$A462,СВЦЭМ!$B$39:$B$789,Q$437)+'СЕТ СН'!$F$16</f>
        <v>#VALUE!</v>
      </c>
      <c r="R462" s="36" t="e">
        <f ca="1">SUMIFS(СВЦЭМ!$L$40:$L$783,СВЦЭМ!$A$40:$A$783,$A462,СВЦЭМ!$B$39:$B$789,R$437)+'СЕТ СН'!$F$16</f>
        <v>#VALUE!</v>
      </c>
      <c r="S462" s="36" t="e">
        <f ca="1">SUMIFS(СВЦЭМ!$L$40:$L$783,СВЦЭМ!$A$40:$A$783,$A462,СВЦЭМ!$B$39:$B$789,S$437)+'СЕТ СН'!$F$16</f>
        <v>#VALUE!</v>
      </c>
      <c r="T462" s="36" t="e">
        <f ca="1">SUMIFS(СВЦЭМ!$L$40:$L$783,СВЦЭМ!$A$40:$A$783,$A462,СВЦЭМ!$B$39:$B$789,T$437)+'СЕТ СН'!$F$16</f>
        <v>#VALUE!</v>
      </c>
      <c r="U462" s="36" t="e">
        <f ca="1">SUMIFS(СВЦЭМ!$L$40:$L$783,СВЦЭМ!$A$40:$A$783,$A462,СВЦЭМ!$B$39:$B$789,U$437)+'СЕТ СН'!$F$16</f>
        <v>#VALUE!</v>
      </c>
      <c r="V462" s="36" t="e">
        <f ca="1">SUMIFS(СВЦЭМ!$L$40:$L$783,СВЦЭМ!$A$40:$A$783,$A462,СВЦЭМ!$B$39:$B$789,V$437)+'СЕТ СН'!$F$16</f>
        <v>#VALUE!</v>
      </c>
      <c r="W462" s="36" t="e">
        <f ca="1">SUMIFS(СВЦЭМ!$L$40:$L$783,СВЦЭМ!$A$40:$A$783,$A462,СВЦЭМ!$B$39:$B$789,W$437)+'СЕТ СН'!$F$16</f>
        <v>#VALUE!</v>
      </c>
      <c r="X462" s="36" t="e">
        <f ca="1">SUMIFS(СВЦЭМ!$L$40:$L$783,СВЦЭМ!$A$40:$A$783,$A462,СВЦЭМ!$B$39:$B$789,X$437)+'СЕТ СН'!$F$16</f>
        <v>#VALUE!</v>
      </c>
      <c r="Y462" s="36" t="e">
        <f ca="1">SUMIFS(СВЦЭМ!$L$40:$L$783,СВЦЭМ!$A$40:$A$783,$A462,СВЦЭМ!$B$39:$B$789,Y$437)+'СЕТ СН'!$F$16</f>
        <v>#VALUE!</v>
      </c>
    </row>
    <row r="463" spans="1:25" ht="15.75" hidden="1" x14ac:dyDescent="0.2">
      <c r="A463" s="35">
        <f t="shared" si="12"/>
        <v>45652</v>
      </c>
      <c r="B463" s="36" t="e">
        <f ca="1">SUMIFS(СВЦЭМ!$L$40:$L$783,СВЦЭМ!$A$40:$A$783,$A463,СВЦЭМ!$B$39:$B$789,B$437)+'СЕТ СН'!$F$16</f>
        <v>#VALUE!</v>
      </c>
      <c r="C463" s="36" t="e">
        <f ca="1">SUMIFS(СВЦЭМ!$L$40:$L$783,СВЦЭМ!$A$40:$A$783,$A463,СВЦЭМ!$B$39:$B$789,C$437)+'СЕТ СН'!$F$16</f>
        <v>#VALUE!</v>
      </c>
      <c r="D463" s="36" t="e">
        <f ca="1">SUMIFS(СВЦЭМ!$L$40:$L$783,СВЦЭМ!$A$40:$A$783,$A463,СВЦЭМ!$B$39:$B$789,D$437)+'СЕТ СН'!$F$16</f>
        <v>#VALUE!</v>
      </c>
      <c r="E463" s="36" t="e">
        <f ca="1">SUMIFS(СВЦЭМ!$L$40:$L$783,СВЦЭМ!$A$40:$A$783,$A463,СВЦЭМ!$B$39:$B$789,E$437)+'СЕТ СН'!$F$16</f>
        <v>#VALUE!</v>
      </c>
      <c r="F463" s="36" t="e">
        <f ca="1">SUMIFS(СВЦЭМ!$L$40:$L$783,СВЦЭМ!$A$40:$A$783,$A463,СВЦЭМ!$B$39:$B$789,F$437)+'СЕТ СН'!$F$16</f>
        <v>#VALUE!</v>
      </c>
      <c r="G463" s="36" t="e">
        <f ca="1">SUMIFS(СВЦЭМ!$L$40:$L$783,СВЦЭМ!$A$40:$A$783,$A463,СВЦЭМ!$B$39:$B$789,G$437)+'СЕТ СН'!$F$16</f>
        <v>#VALUE!</v>
      </c>
      <c r="H463" s="36" t="e">
        <f ca="1">SUMIFS(СВЦЭМ!$L$40:$L$783,СВЦЭМ!$A$40:$A$783,$A463,СВЦЭМ!$B$39:$B$789,H$437)+'СЕТ СН'!$F$16</f>
        <v>#VALUE!</v>
      </c>
      <c r="I463" s="36" t="e">
        <f ca="1">SUMIFS(СВЦЭМ!$L$40:$L$783,СВЦЭМ!$A$40:$A$783,$A463,СВЦЭМ!$B$39:$B$789,I$437)+'СЕТ СН'!$F$16</f>
        <v>#VALUE!</v>
      </c>
      <c r="J463" s="36" t="e">
        <f ca="1">SUMIFS(СВЦЭМ!$L$40:$L$783,СВЦЭМ!$A$40:$A$783,$A463,СВЦЭМ!$B$39:$B$789,J$437)+'СЕТ СН'!$F$16</f>
        <v>#VALUE!</v>
      </c>
      <c r="K463" s="36" t="e">
        <f ca="1">SUMIFS(СВЦЭМ!$L$40:$L$783,СВЦЭМ!$A$40:$A$783,$A463,СВЦЭМ!$B$39:$B$789,K$437)+'СЕТ СН'!$F$16</f>
        <v>#VALUE!</v>
      </c>
      <c r="L463" s="36" t="e">
        <f ca="1">SUMIFS(СВЦЭМ!$L$40:$L$783,СВЦЭМ!$A$40:$A$783,$A463,СВЦЭМ!$B$39:$B$789,L$437)+'СЕТ СН'!$F$16</f>
        <v>#VALUE!</v>
      </c>
      <c r="M463" s="36" t="e">
        <f ca="1">SUMIFS(СВЦЭМ!$L$40:$L$783,СВЦЭМ!$A$40:$A$783,$A463,СВЦЭМ!$B$39:$B$789,M$437)+'СЕТ СН'!$F$16</f>
        <v>#VALUE!</v>
      </c>
      <c r="N463" s="36" t="e">
        <f ca="1">SUMIFS(СВЦЭМ!$L$40:$L$783,СВЦЭМ!$A$40:$A$783,$A463,СВЦЭМ!$B$39:$B$789,N$437)+'СЕТ СН'!$F$16</f>
        <v>#VALUE!</v>
      </c>
      <c r="O463" s="36" t="e">
        <f ca="1">SUMIFS(СВЦЭМ!$L$40:$L$783,СВЦЭМ!$A$40:$A$783,$A463,СВЦЭМ!$B$39:$B$789,O$437)+'СЕТ СН'!$F$16</f>
        <v>#VALUE!</v>
      </c>
      <c r="P463" s="36" t="e">
        <f ca="1">SUMIFS(СВЦЭМ!$L$40:$L$783,СВЦЭМ!$A$40:$A$783,$A463,СВЦЭМ!$B$39:$B$789,P$437)+'СЕТ СН'!$F$16</f>
        <v>#VALUE!</v>
      </c>
      <c r="Q463" s="36" t="e">
        <f ca="1">SUMIFS(СВЦЭМ!$L$40:$L$783,СВЦЭМ!$A$40:$A$783,$A463,СВЦЭМ!$B$39:$B$789,Q$437)+'СЕТ СН'!$F$16</f>
        <v>#VALUE!</v>
      </c>
      <c r="R463" s="36" t="e">
        <f ca="1">SUMIFS(СВЦЭМ!$L$40:$L$783,СВЦЭМ!$A$40:$A$783,$A463,СВЦЭМ!$B$39:$B$789,R$437)+'СЕТ СН'!$F$16</f>
        <v>#VALUE!</v>
      </c>
      <c r="S463" s="36" t="e">
        <f ca="1">SUMIFS(СВЦЭМ!$L$40:$L$783,СВЦЭМ!$A$40:$A$783,$A463,СВЦЭМ!$B$39:$B$789,S$437)+'СЕТ СН'!$F$16</f>
        <v>#VALUE!</v>
      </c>
      <c r="T463" s="36" t="e">
        <f ca="1">SUMIFS(СВЦЭМ!$L$40:$L$783,СВЦЭМ!$A$40:$A$783,$A463,СВЦЭМ!$B$39:$B$789,T$437)+'СЕТ СН'!$F$16</f>
        <v>#VALUE!</v>
      </c>
      <c r="U463" s="36" t="e">
        <f ca="1">SUMIFS(СВЦЭМ!$L$40:$L$783,СВЦЭМ!$A$40:$A$783,$A463,СВЦЭМ!$B$39:$B$789,U$437)+'СЕТ СН'!$F$16</f>
        <v>#VALUE!</v>
      </c>
      <c r="V463" s="36" t="e">
        <f ca="1">SUMIFS(СВЦЭМ!$L$40:$L$783,СВЦЭМ!$A$40:$A$783,$A463,СВЦЭМ!$B$39:$B$789,V$437)+'СЕТ СН'!$F$16</f>
        <v>#VALUE!</v>
      </c>
      <c r="W463" s="36" t="e">
        <f ca="1">SUMIFS(СВЦЭМ!$L$40:$L$783,СВЦЭМ!$A$40:$A$783,$A463,СВЦЭМ!$B$39:$B$789,W$437)+'СЕТ СН'!$F$16</f>
        <v>#VALUE!</v>
      </c>
      <c r="X463" s="36" t="e">
        <f ca="1">SUMIFS(СВЦЭМ!$L$40:$L$783,СВЦЭМ!$A$40:$A$783,$A463,СВЦЭМ!$B$39:$B$789,X$437)+'СЕТ СН'!$F$16</f>
        <v>#VALUE!</v>
      </c>
      <c r="Y463" s="36" t="e">
        <f ca="1">SUMIFS(СВЦЭМ!$L$40:$L$783,СВЦЭМ!$A$40:$A$783,$A463,СВЦЭМ!$B$39:$B$789,Y$437)+'СЕТ СН'!$F$16</f>
        <v>#VALUE!</v>
      </c>
    </row>
    <row r="464" spans="1:25" ht="15.75" hidden="1" x14ac:dyDescent="0.2">
      <c r="A464" s="35">
        <f t="shared" si="12"/>
        <v>45653</v>
      </c>
      <c r="B464" s="36" t="e">
        <f ca="1">SUMIFS(СВЦЭМ!$L$40:$L$783,СВЦЭМ!$A$40:$A$783,$A464,СВЦЭМ!$B$39:$B$789,B$437)+'СЕТ СН'!$F$16</f>
        <v>#VALUE!</v>
      </c>
      <c r="C464" s="36" t="e">
        <f ca="1">SUMIFS(СВЦЭМ!$L$40:$L$783,СВЦЭМ!$A$40:$A$783,$A464,СВЦЭМ!$B$39:$B$789,C$437)+'СЕТ СН'!$F$16</f>
        <v>#VALUE!</v>
      </c>
      <c r="D464" s="36" t="e">
        <f ca="1">SUMIFS(СВЦЭМ!$L$40:$L$783,СВЦЭМ!$A$40:$A$783,$A464,СВЦЭМ!$B$39:$B$789,D$437)+'СЕТ СН'!$F$16</f>
        <v>#VALUE!</v>
      </c>
      <c r="E464" s="36" t="e">
        <f ca="1">SUMIFS(СВЦЭМ!$L$40:$L$783,СВЦЭМ!$A$40:$A$783,$A464,СВЦЭМ!$B$39:$B$789,E$437)+'СЕТ СН'!$F$16</f>
        <v>#VALUE!</v>
      </c>
      <c r="F464" s="36" t="e">
        <f ca="1">SUMIFS(СВЦЭМ!$L$40:$L$783,СВЦЭМ!$A$40:$A$783,$A464,СВЦЭМ!$B$39:$B$789,F$437)+'СЕТ СН'!$F$16</f>
        <v>#VALUE!</v>
      </c>
      <c r="G464" s="36" t="e">
        <f ca="1">SUMIFS(СВЦЭМ!$L$40:$L$783,СВЦЭМ!$A$40:$A$783,$A464,СВЦЭМ!$B$39:$B$789,G$437)+'СЕТ СН'!$F$16</f>
        <v>#VALUE!</v>
      </c>
      <c r="H464" s="36" t="e">
        <f ca="1">SUMIFS(СВЦЭМ!$L$40:$L$783,СВЦЭМ!$A$40:$A$783,$A464,СВЦЭМ!$B$39:$B$789,H$437)+'СЕТ СН'!$F$16</f>
        <v>#VALUE!</v>
      </c>
      <c r="I464" s="36" t="e">
        <f ca="1">SUMIFS(СВЦЭМ!$L$40:$L$783,СВЦЭМ!$A$40:$A$783,$A464,СВЦЭМ!$B$39:$B$789,I$437)+'СЕТ СН'!$F$16</f>
        <v>#VALUE!</v>
      </c>
      <c r="J464" s="36" t="e">
        <f ca="1">SUMIFS(СВЦЭМ!$L$40:$L$783,СВЦЭМ!$A$40:$A$783,$A464,СВЦЭМ!$B$39:$B$789,J$437)+'СЕТ СН'!$F$16</f>
        <v>#VALUE!</v>
      </c>
      <c r="K464" s="36" t="e">
        <f ca="1">SUMIFS(СВЦЭМ!$L$40:$L$783,СВЦЭМ!$A$40:$A$783,$A464,СВЦЭМ!$B$39:$B$789,K$437)+'СЕТ СН'!$F$16</f>
        <v>#VALUE!</v>
      </c>
      <c r="L464" s="36" t="e">
        <f ca="1">SUMIFS(СВЦЭМ!$L$40:$L$783,СВЦЭМ!$A$40:$A$783,$A464,СВЦЭМ!$B$39:$B$789,L$437)+'СЕТ СН'!$F$16</f>
        <v>#VALUE!</v>
      </c>
      <c r="M464" s="36" t="e">
        <f ca="1">SUMIFS(СВЦЭМ!$L$40:$L$783,СВЦЭМ!$A$40:$A$783,$A464,СВЦЭМ!$B$39:$B$789,M$437)+'СЕТ СН'!$F$16</f>
        <v>#VALUE!</v>
      </c>
      <c r="N464" s="36" t="e">
        <f ca="1">SUMIFS(СВЦЭМ!$L$40:$L$783,СВЦЭМ!$A$40:$A$783,$A464,СВЦЭМ!$B$39:$B$789,N$437)+'СЕТ СН'!$F$16</f>
        <v>#VALUE!</v>
      </c>
      <c r="O464" s="36" t="e">
        <f ca="1">SUMIFS(СВЦЭМ!$L$40:$L$783,СВЦЭМ!$A$40:$A$783,$A464,СВЦЭМ!$B$39:$B$789,O$437)+'СЕТ СН'!$F$16</f>
        <v>#VALUE!</v>
      </c>
      <c r="P464" s="36" t="e">
        <f ca="1">SUMIFS(СВЦЭМ!$L$40:$L$783,СВЦЭМ!$A$40:$A$783,$A464,СВЦЭМ!$B$39:$B$789,P$437)+'СЕТ СН'!$F$16</f>
        <v>#VALUE!</v>
      </c>
      <c r="Q464" s="36" t="e">
        <f ca="1">SUMIFS(СВЦЭМ!$L$40:$L$783,СВЦЭМ!$A$40:$A$783,$A464,СВЦЭМ!$B$39:$B$789,Q$437)+'СЕТ СН'!$F$16</f>
        <v>#VALUE!</v>
      </c>
      <c r="R464" s="36" t="e">
        <f ca="1">SUMIFS(СВЦЭМ!$L$40:$L$783,СВЦЭМ!$A$40:$A$783,$A464,СВЦЭМ!$B$39:$B$789,R$437)+'СЕТ СН'!$F$16</f>
        <v>#VALUE!</v>
      </c>
      <c r="S464" s="36" t="e">
        <f ca="1">SUMIFS(СВЦЭМ!$L$40:$L$783,СВЦЭМ!$A$40:$A$783,$A464,СВЦЭМ!$B$39:$B$789,S$437)+'СЕТ СН'!$F$16</f>
        <v>#VALUE!</v>
      </c>
      <c r="T464" s="36" t="e">
        <f ca="1">SUMIFS(СВЦЭМ!$L$40:$L$783,СВЦЭМ!$A$40:$A$783,$A464,СВЦЭМ!$B$39:$B$789,T$437)+'СЕТ СН'!$F$16</f>
        <v>#VALUE!</v>
      </c>
      <c r="U464" s="36" t="e">
        <f ca="1">SUMIFS(СВЦЭМ!$L$40:$L$783,СВЦЭМ!$A$40:$A$783,$A464,СВЦЭМ!$B$39:$B$789,U$437)+'СЕТ СН'!$F$16</f>
        <v>#VALUE!</v>
      </c>
      <c r="V464" s="36" t="e">
        <f ca="1">SUMIFS(СВЦЭМ!$L$40:$L$783,СВЦЭМ!$A$40:$A$783,$A464,СВЦЭМ!$B$39:$B$789,V$437)+'СЕТ СН'!$F$16</f>
        <v>#VALUE!</v>
      </c>
      <c r="W464" s="36" t="e">
        <f ca="1">SUMIFS(СВЦЭМ!$L$40:$L$783,СВЦЭМ!$A$40:$A$783,$A464,СВЦЭМ!$B$39:$B$789,W$437)+'СЕТ СН'!$F$16</f>
        <v>#VALUE!</v>
      </c>
      <c r="X464" s="36" t="e">
        <f ca="1">SUMIFS(СВЦЭМ!$L$40:$L$783,СВЦЭМ!$A$40:$A$783,$A464,СВЦЭМ!$B$39:$B$789,X$437)+'СЕТ СН'!$F$16</f>
        <v>#VALUE!</v>
      </c>
      <c r="Y464" s="36" t="e">
        <f ca="1">SUMIFS(СВЦЭМ!$L$40:$L$783,СВЦЭМ!$A$40:$A$783,$A464,СВЦЭМ!$B$39:$B$789,Y$437)+'СЕТ СН'!$F$16</f>
        <v>#VALUE!</v>
      </c>
    </row>
    <row r="465" spans="1:26" ht="15.75" hidden="1" x14ac:dyDescent="0.2">
      <c r="A465" s="35">
        <f t="shared" si="12"/>
        <v>45654</v>
      </c>
      <c r="B465" s="36" t="e">
        <f ca="1">SUMIFS(СВЦЭМ!$L$40:$L$783,СВЦЭМ!$A$40:$A$783,$A465,СВЦЭМ!$B$39:$B$789,B$437)+'СЕТ СН'!$F$16</f>
        <v>#VALUE!</v>
      </c>
      <c r="C465" s="36" t="e">
        <f ca="1">SUMIFS(СВЦЭМ!$L$40:$L$783,СВЦЭМ!$A$40:$A$783,$A465,СВЦЭМ!$B$39:$B$789,C$437)+'СЕТ СН'!$F$16</f>
        <v>#VALUE!</v>
      </c>
      <c r="D465" s="36" t="e">
        <f ca="1">SUMIFS(СВЦЭМ!$L$40:$L$783,СВЦЭМ!$A$40:$A$783,$A465,СВЦЭМ!$B$39:$B$789,D$437)+'СЕТ СН'!$F$16</f>
        <v>#VALUE!</v>
      </c>
      <c r="E465" s="36" t="e">
        <f ca="1">SUMIFS(СВЦЭМ!$L$40:$L$783,СВЦЭМ!$A$40:$A$783,$A465,СВЦЭМ!$B$39:$B$789,E$437)+'СЕТ СН'!$F$16</f>
        <v>#VALUE!</v>
      </c>
      <c r="F465" s="36" t="e">
        <f ca="1">SUMIFS(СВЦЭМ!$L$40:$L$783,СВЦЭМ!$A$40:$A$783,$A465,СВЦЭМ!$B$39:$B$789,F$437)+'СЕТ СН'!$F$16</f>
        <v>#VALUE!</v>
      </c>
      <c r="G465" s="36" t="e">
        <f ca="1">SUMIFS(СВЦЭМ!$L$40:$L$783,СВЦЭМ!$A$40:$A$783,$A465,СВЦЭМ!$B$39:$B$789,G$437)+'СЕТ СН'!$F$16</f>
        <v>#VALUE!</v>
      </c>
      <c r="H465" s="36" t="e">
        <f ca="1">SUMIFS(СВЦЭМ!$L$40:$L$783,СВЦЭМ!$A$40:$A$783,$A465,СВЦЭМ!$B$39:$B$789,H$437)+'СЕТ СН'!$F$16</f>
        <v>#VALUE!</v>
      </c>
      <c r="I465" s="36" t="e">
        <f ca="1">SUMIFS(СВЦЭМ!$L$40:$L$783,СВЦЭМ!$A$40:$A$783,$A465,СВЦЭМ!$B$39:$B$789,I$437)+'СЕТ СН'!$F$16</f>
        <v>#VALUE!</v>
      </c>
      <c r="J465" s="36" t="e">
        <f ca="1">SUMIFS(СВЦЭМ!$L$40:$L$783,СВЦЭМ!$A$40:$A$783,$A465,СВЦЭМ!$B$39:$B$789,J$437)+'СЕТ СН'!$F$16</f>
        <v>#VALUE!</v>
      </c>
      <c r="K465" s="36" t="e">
        <f ca="1">SUMIFS(СВЦЭМ!$L$40:$L$783,СВЦЭМ!$A$40:$A$783,$A465,СВЦЭМ!$B$39:$B$789,K$437)+'СЕТ СН'!$F$16</f>
        <v>#VALUE!</v>
      </c>
      <c r="L465" s="36" t="e">
        <f ca="1">SUMIFS(СВЦЭМ!$L$40:$L$783,СВЦЭМ!$A$40:$A$783,$A465,СВЦЭМ!$B$39:$B$789,L$437)+'СЕТ СН'!$F$16</f>
        <v>#VALUE!</v>
      </c>
      <c r="M465" s="36" t="e">
        <f ca="1">SUMIFS(СВЦЭМ!$L$40:$L$783,СВЦЭМ!$A$40:$A$783,$A465,СВЦЭМ!$B$39:$B$789,M$437)+'СЕТ СН'!$F$16</f>
        <v>#VALUE!</v>
      </c>
      <c r="N465" s="36" t="e">
        <f ca="1">SUMIFS(СВЦЭМ!$L$40:$L$783,СВЦЭМ!$A$40:$A$783,$A465,СВЦЭМ!$B$39:$B$789,N$437)+'СЕТ СН'!$F$16</f>
        <v>#VALUE!</v>
      </c>
      <c r="O465" s="36" t="e">
        <f ca="1">SUMIFS(СВЦЭМ!$L$40:$L$783,СВЦЭМ!$A$40:$A$783,$A465,СВЦЭМ!$B$39:$B$789,O$437)+'СЕТ СН'!$F$16</f>
        <v>#VALUE!</v>
      </c>
      <c r="P465" s="36" t="e">
        <f ca="1">SUMIFS(СВЦЭМ!$L$40:$L$783,СВЦЭМ!$A$40:$A$783,$A465,СВЦЭМ!$B$39:$B$789,P$437)+'СЕТ СН'!$F$16</f>
        <v>#VALUE!</v>
      </c>
      <c r="Q465" s="36" t="e">
        <f ca="1">SUMIFS(СВЦЭМ!$L$40:$L$783,СВЦЭМ!$A$40:$A$783,$A465,СВЦЭМ!$B$39:$B$789,Q$437)+'СЕТ СН'!$F$16</f>
        <v>#VALUE!</v>
      </c>
      <c r="R465" s="36" t="e">
        <f ca="1">SUMIFS(СВЦЭМ!$L$40:$L$783,СВЦЭМ!$A$40:$A$783,$A465,СВЦЭМ!$B$39:$B$789,R$437)+'СЕТ СН'!$F$16</f>
        <v>#VALUE!</v>
      </c>
      <c r="S465" s="36" t="e">
        <f ca="1">SUMIFS(СВЦЭМ!$L$40:$L$783,СВЦЭМ!$A$40:$A$783,$A465,СВЦЭМ!$B$39:$B$789,S$437)+'СЕТ СН'!$F$16</f>
        <v>#VALUE!</v>
      </c>
      <c r="T465" s="36" t="e">
        <f ca="1">SUMIFS(СВЦЭМ!$L$40:$L$783,СВЦЭМ!$A$40:$A$783,$A465,СВЦЭМ!$B$39:$B$789,T$437)+'СЕТ СН'!$F$16</f>
        <v>#VALUE!</v>
      </c>
      <c r="U465" s="36" t="e">
        <f ca="1">SUMIFS(СВЦЭМ!$L$40:$L$783,СВЦЭМ!$A$40:$A$783,$A465,СВЦЭМ!$B$39:$B$789,U$437)+'СЕТ СН'!$F$16</f>
        <v>#VALUE!</v>
      </c>
      <c r="V465" s="36" t="e">
        <f ca="1">SUMIFS(СВЦЭМ!$L$40:$L$783,СВЦЭМ!$A$40:$A$783,$A465,СВЦЭМ!$B$39:$B$789,V$437)+'СЕТ СН'!$F$16</f>
        <v>#VALUE!</v>
      </c>
      <c r="W465" s="36" t="e">
        <f ca="1">SUMIFS(СВЦЭМ!$L$40:$L$783,СВЦЭМ!$A$40:$A$783,$A465,СВЦЭМ!$B$39:$B$789,W$437)+'СЕТ СН'!$F$16</f>
        <v>#VALUE!</v>
      </c>
      <c r="X465" s="36" t="e">
        <f ca="1">SUMIFS(СВЦЭМ!$L$40:$L$783,СВЦЭМ!$A$40:$A$783,$A465,СВЦЭМ!$B$39:$B$789,X$437)+'СЕТ СН'!$F$16</f>
        <v>#VALUE!</v>
      </c>
      <c r="Y465" s="36" t="e">
        <f ca="1">SUMIFS(СВЦЭМ!$L$40:$L$783,СВЦЭМ!$A$40:$A$783,$A465,СВЦЭМ!$B$39:$B$789,Y$437)+'СЕТ СН'!$F$16</f>
        <v>#VALUE!</v>
      </c>
    </row>
    <row r="466" spans="1:26" ht="15.75" hidden="1" x14ac:dyDescent="0.2">
      <c r="A466" s="35">
        <f t="shared" si="12"/>
        <v>45655</v>
      </c>
      <c r="B466" s="36" t="e">
        <f ca="1">SUMIFS(СВЦЭМ!$L$40:$L$783,СВЦЭМ!$A$40:$A$783,$A466,СВЦЭМ!$B$39:$B$789,B$437)+'СЕТ СН'!$F$16</f>
        <v>#VALUE!</v>
      </c>
      <c r="C466" s="36" t="e">
        <f ca="1">SUMIFS(СВЦЭМ!$L$40:$L$783,СВЦЭМ!$A$40:$A$783,$A466,СВЦЭМ!$B$39:$B$789,C$437)+'СЕТ СН'!$F$16</f>
        <v>#VALUE!</v>
      </c>
      <c r="D466" s="36" t="e">
        <f ca="1">SUMIFS(СВЦЭМ!$L$40:$L$783,СВЦЭМ!$A$40:$A$783,$A466,СВЦЭМ!$B$39:$B$789,D$437)+'СЕТ СН'!$F$16</f>
        <v>#VALUE!</v>
      </c>
      <c r="E466" s="36" t="e">
        <f ca="1">SUMIFS(СВЦЭМ!$L$40:$L$783,СВЦЭМ!$A$40:$A$783,$A466,СВЦЭМ!$B$39:$B$789,E$437)+'СЕТ СН'!$F$16</f>
        <v>#VALUE!</v>
      </c>
      <c r="F466" s="36" t="e">
        <f ca="1">SUMIFS(СВЦЭМ!$L$40:$L$783,СВЦЭМ!$A$40:$A$783,$A466,СВЦЭМ!$B$39:$B$789,F$437)+'СЕТ СН'!$F$16</f>
        <v>#VALUE!</v>
      </c>
      <c r="G466" s="36" t="e">
        <f ca="1">SUMIFS(СВЦЭМ!$L$40:$L$783,СВЦЭМ!$A$40:$A$783,$A466,СВЦЭМ!$B$39:$B$789,G$437)+'СЕТ СН'!$F$16</f>
        <v>#VALUE!</v>
      </c>
      <c r="H466" s="36" t="e">
        <f ca="1">SUMIFS(СВЦЭМ!$L$40:$L$783,СВЦЭМ!$A$40:$A$783,$A466,СВЦЭМ!$B$39:$B$789,H$437)+'СЕТ СН'!$F$16</f>
        <v>#VALUE!</v>
      </c>
      <c r="I466" s="36" t="e">
        <f ca="1">SUMIFS(СВЦЭМ!$L$40:$L$783,СВЦЭМ!$A$40:$A$783,$A466,СВЦЭМ!$B$39:$B$789,I$437)+'СЕТ СН'!$F$16</f>
        <v>#VALUE!</v>
      </c>
      <c r="J466" s="36" t="e">
        <f ca="1">SUMIFS(СВЦЭМ!$L$40:$L$783,СВЦЭМ!$A$40:$A$783,$A466,СВЦЭМ!$B$39:$B$789,J$437)+'СЕТ СН'!$F$16</f>
        <v>#VALUE!</v>
      </c>
      <c r="K466" s="36" t="e">
        <f ca="1">SUMIFS(СВЦЭМ!$L$40:$L$783,СВЦЭМ!$A$40:$A$783,$A466,СВЦЭМ!$B$39:$B$789,K$437)+'СЕТ СН'!$F$16</f>
        <v>#VALUE!</v>
      </c>
      <c r="L466" s="36" t="e">
        <f ca="1">SUMIFS(СВЦЭМ!$L$40:$L$783,СВЦЭМ!$A$40:$A$783,$A466,СВЦЭМ!$B$39:$B$789,L$437)+'СЕТ СН'!$F$16</f>
        <v>#VALUE!</v>
      </c>
      <c r="M466" s="36" t="e">
        <f ca="1">SUMIFS(СВЦЭМ!$L$40:$L$783,СВЦЭМ!$A$40:$A$783,$A466,СВЦЭМ!$B$39:$B$789,M$437)+'СЕТ СН'!$F$16</f>
        <v>#VALUE!</v>
      </c>
      <c r="N466" s="36" t="e">
        <f ca="1">SUMIFS(СВЦЭМ!$L$40:$L$783,СВЦЭМ!$A$40:$A$783,$A466,СВЦЭМ!$B$39:$B$789,N$437)+'СЕТ СН'!$F$16</f>
        <v>#VALUE!</v>
      </c>
      <c r="O466" s="36" t="e">
        <f ca="1">SUMIFS(СВЦЭМ!$L$40:$L$783,СВЦЭМ!$A$40:$A$783,$A466,СВЦЭМ!$B$39:$B$789,O$437)+'СЕТ СН'!$F$16</f>
        <v>#VALUE!</v>
      </c>
      <c r="P466" s="36" t="e">
        <f ca="1">SUMIFS(СВЦЭМ!$L$40:$L$783,СВЦЭМ!$A$40:$A$783,$A466,СВЦЭМ!$B$39:$B$789,P$437)+'СЕТ СН'!$F$16</f>
        <v>#VALUE!</v>
      </c>
      <c r="Q466" s="36" t="e">
        <f ca="1">SUMIFS(СВЦЭМ!$L$40:$L$783,СВЦЭМ!$A$40:$A$783,$A466,СВЦЭМ!$B$39:$B$789,Q$437)+'СЕТ СН'!$F$16</f>
        <v>#VALUE!</v>
      </c>
      <c r="R466" s="36" t="e">
        <f ca="1">SUMIFS(СВЦЭМ!$L$40:$L$783,СВЦЭМ!$A$40:$A$783,$A466,СВЦЭМ!$B$39:$B$789,R$437)+'СЕТ СН'!$F$16</f>
        <v>#VALUE!</v>
      </c>
      <c r="S466" s="36" t="e">
        <f ca="1">SUMIFS(СВЦЭМ!$L$40:$L$783,СВЦЭМ!$A$40:$A$783,$A466,СВЦЭМ!$B$39:$B$789,S$437)+'СЕТ СН'!$F$16</f>
        <v>#VALUE!</v>
      </c>
      <c r="T466" s="36" t="e">
        <f ca="1">SUMIFS(СВЦЭМ!$L$40:$L$783,СВЦЭМ!$A$40:$A$783,$A466,СВЦЭМ!$B$39:$B$789,T$437)+'СЕТ СН'!$F$16</f>
        <v>#VALUE!</v>
      </c>
      <c r="U466" s="36" t="e">
        <f ca="1">SUMIFS(СВЦЭМ!$L$40:$L$783,СВЦЭМ!$A$40:$A$783,$A466,СВЦЭМ!$B$39:$B$789,U$437)+'СЕТ СН'!$F$16</f>
        <v>#VALUE!</v>
      </c>
      <c r="V466" s="36" t="e">
        <f ca="1">SUMIFS(СВЦЭМ!$L$40:$L$783,СВЦЭМ!$A$40:$A$783,$A466,СВЦЭМ!$B$39:$B$789,V$437)+'СЕТ СН'!$F$16</f>
        <v>#VALUE!</v>
      </c>
      <c r="W466" s="36" t="e">
        <f ca="1">SUMIFS(СВЦЭМ!$L$40:$L$783,СВЦЭМ!$A$40:$A$783,$A466,СВЦЭМ!$B$39:$B$789,W$437)+'СЕТ СН'!$F$16</f>
        <v>#VALUE!</v>
      </c>
      <c r="X466" s="36" t="e">
        <f ca="1">SUMIFS(СВЦЭМ!$L$40:$L$783,СВЦЭМ!$A$40:$A$783,$A466,СВЦЭМ!$B$39:$B$789,X$437)+'СЕТ СН'!$F$16</f>
        <v>#VALUE!</v>
      </c>
      <c r="Y466" s="36" t="e">
        <f ca="1">SUMIFS(СВЦЭМ!$L$40:$L$783,СВЦЭМ!$A$40:$A$783,$A466,СВЦЭМ!$B$39:$B$789,Y$437)+'СЕТ СН'!$F$16</f>
        <v>#VALUE!</v>
      </c>
    </row>
    <row r="467" spans="1:26" ht="15.75" hidden="1" x14ac:dyDescent="0.2">
      <c r="A467" s="35">
        <f t="shared" si="12"/>
        <v>45656</v>
      </c>
      <c r="B467" s="36" t="e">
        <f ca="1">SUMIFS(СВЦЭМ!$L$40:$L$783,СВЦЭМ!$A$40:$A$783,$A467,СВЦЭМ!$B$39:$B$789,B$437)+'СЕТ СН'!$F$16</f>
        <v>#VALUE!</v>
      </c>
      <c r="C467" s="36" t="e">
        <f ca="1">SUMIFS(СВЦЭМ!$L$40:$L$783,СВЦЭМ!$A$40:$A$783,$A467,СВЦЭМ!$B$39:$B$789,C$437)+'СЕТ СН'!$F$16</f>
        <v>#VALUE!</v>
      </c>
      <c r="D467" s="36" t="e">
        <f ca="1">SUMIFS(СВЦЭМ!$L$40:$L$783,СВЦЭМ!$A$40:$A$783,$A467,СВЦЭМ!$B$39:$B$789,D$437)+'СЕТ СН'!$F$16</f>
        <v>#VALUE!</v>
      </c>
      <c r="E467" s="36" t="e">
        <f ca="1">SUMIFS(СВЦЭМ!$L$40:$L$783,СВЦЭМ!$A$40:$A$783,$A467,СВЦЭМ!$B$39:$B$789,E$437)+'СЕТ СН'!$F$16</f>
        <v>#VALUE!</v>
      </c>
      <c r="F467" s="36" t="e">
        <f ca="1">SUMIFS(СВЦЭМ!$L$40:$L$783,СВЦЭМ!$A$40:$A$783,$A467,СВЦЭМ!$B$39:$B$789,F$437)+'СЕТ СН'!$F$16</f>
        <v>#VALUE!</v>
      </c>
      <c r="G467" s="36" t="e">
        <f ca="1">SUMIFS(СВЦЭМ!$L$40:$L$783,СВЦЭМ!$A$40:$A$783,$A467,СВЦЭМ!$B$39:$B$789,G$437)+'СЕТ СН'!$F$16</f>
        <v>#VALUE!</v>
      </c>
      <c r="H467" s="36" t="e">
        <f ca="1">SUMIFS(СВЦЭМ!$L$40:$L$783,СВЦЭМ!$A$40:$A$783,$A467,СВЦЭМ!$B$39:$B$789,H$437)+'СЕТ СН'!$F$16</f>
        <v>#VALUE!</v>
      </c>
      <c r="I467" s="36" t="e">
        <f ca="1">SUMIFS(СВЦЭМ!$L$40:$L$783,СВЦЭМ!$A$40:$A$783,$A467,СВЦЭМ!$B$39:$B$789,I$437)+'СЕТ СН'!$F$16</f>
        <v>#VALUE!</v>
      </c>
      <c r="J467" s="36" t="e">
        <f ca="1">SUMIFS(СВЦЭМ!$L$40:$L$783,СВЦЭМ!$A$40:$A$783,$A467,СВЦЭМ!$B$39:$B$789,J$437)+'СЕТ СН'!$F$16</f>
        <v>#VALUE!</v>
      </c>
      <c r="K467" s="36" t="e">
        <f ca="1">SUMIFS(СВЦЭМ!$L$40:$L$783,СВЦЭМ!$A$40:$A$783,$A467,СВЦЭМ!$B$39:$B$789,K$437)+'СЕТ СН'!$F$16</f>
        <v>#VALUE!</v>
      </c>
      <c r="L467" s="36" t="e">
        <f ca="1">SUMIFS(СВЦЭМ!$L$40:$L$783,СВЦЭМ!$A$40:$A$783,$A467,СВЦЭМ!$B$39:$B$789,L$437)+'СЕТ СН'!$F$16</f>
        <v>#VALUE!</v>
      </c>
      <c r="M467" s="36" t="e">
        <f ca="1">SUMIFS(СВЦЭМ!$L$40:$L$783,СВЦЭМ!$A$40:$A$783,$A467,СВЦЭМ!$B$39:$B$789,M$437)+'СЕТ СН'!$F$16</f>
        <v>#VALUE!</v>
      </c>
      <c r="N467" s="36" t="e">
        <f ca="1">SUMIFS(СВЦЭМ!$L$40:$L$783,СВЦЭМ!$A$40:$A$783,$A467,СВЦЭМ!$B$39:$B$789,N$437)+'СЕТ СН'!$F$16</f>
        <v>#VALUE!</v>
      </c>
      <c r="O467" s="36" t="e">
        <f ca="1">SUMIFS(СВЦЭМ!$L$40:$L$783,СВЦЭМ!$A$40:$A$783,$A467,СВЦЭМ!$B$39:$B$789,O$437)+'СЕТ СН'!$F$16</f>
        <v>#VALUE!</v>
      </c>
      <c r="P467" s="36" t="e">
        <f ca="1">SUMIFS(СВЦЭМ!$L$40:$L$783,СВЦЭМ!$A$40:$A$783,$A467,СВЦЭМ!$B$39:$B$789,P$437)+'СЕТ СН'!$F$16</f>
        <v>#VALUE!</v>
      </c>
      <c r="Q467" s="36" t="e">
        <f ca="1">SUMIFS(СВЦЭМ!$L$40:$L$783,СВЦЭМ!$A$40:$A$783,$A467,СВЦЭМ!$B$39:$B$789,Q$437)+'СЕТ СН'!$F$16</f>
        <v>#VALUE!</v>
      </c>
      <c r="R467" s="36" t="e">
        <f ca="1">SUMIFS(СВЦЭМ!$L$40:$L$783,СВЦЭМ!$A$40:$A$783,$A467,СВЦЭМ!$B$39:$B$789,R$437)+'СЕТ СН'!$F$16</f>
        <v>#VALUE!</v>
      </c>
      <c r="S467" s="36" t="e">
        <f ca="1">SUMIFS(СВЦЭМ!$L$40:$L$783,СВЦЭМ!$A$40:$A$783,$A467,СВЦЭМ!$B$39:$B$789,S$437)+'СЕТ СН'!$F$16</f>
        <v>#VALUE!</v>
      </c>
      <c r="T467" s="36" t="e">
        <f ca="1">SUMIFS(СВЦЭМ!$L$40:$L$783,СВЦЭМ!$A$40:$A$783,$A467,СВЦЭМ!$B$39:$B$789,T$437)+'СЕТ СН'!$F$16</f>
        <v>#VALUE!</v>
      </c>
      <c r="U467" s="36" t="e">
        <f ca="1">SUMIFS(СВЦЭМ!$L$40:$L$783,СВЦЭМ!$A$40:$A$783,$A467,СВЦЭМ!$B$39:$B$789,U$437)+'СЕТ СН'!$F$16</f>
        <v>#VALUE!</v>
      </c>
      <c r="V467" s="36" t="e">
        <f ca="1">SUMIFS(СВЦЭМ!$L$40:$L$783,СВЦЭМ!$A$40:$A$783,$A467,СВЦЭМ!$B$39:$B$789,V$437)+'СЕТ СН'!$F$16</f>
        <v>#VALUE!</v>
      </c>
      <c r="W467" s="36" t="e">
        <f ca="1">SUMIFS(СВЦЭМ!$L$40:$L$783,СВЦЭМ!$A$40:$A$783,$A467,СВЦЭМ!$B$39:$B$789,W$437)+'СЕТ СН'!$F$16</f>
        <v>#VALUE!</v>
      </c>
      <c r="X467" s="36" t="e">
        <f ca="1">SUMIFS(СВЦЭМ!$L$40:$L$783,СВЦЭМ!$A$40:$A$783,$A467,СВЦЭМ!$B$39:$B$789,X$437)+'СЕТ СН'!$F$16</f>
        <v>#VALUE!</v>
      </c>
      <c r="Y467" s="36" t="e">
        <f ca="1">SUMIFS(СВЦЭМ!$L$40:$L$783,СВЦЭМ!$A$40:$A$783,$A467,СВЦЭМ!$B$39:$B$789,Y$437)+'СЕТ СН'!$F$16</f>
        <v>#VALUE!</v>
      </c>
    </row>
    <row r="468" spans="1:26" ht="15.75" hidden="1" x14ac:dyDescent="0.2">
      <c r="A468" s="35">
        <f t="shared" si="12"/>
        <v>45657</v>
      </c>
      <c r="B468" s="36" t="e">
        <f ca="1">SUMIFS(СВЦЭМ!$L$40:$L$783,СВЦЭМ!$A$40:$A$783,$A468,СВЦЭМ!$B$39:$B$789,B$437)+'СЕТ СН'!$F$16</f>
        <v>#VALUE!</v>
      </c>
      <c r="C468" s="36" t="e">
        <f ca="1">SUMIFS(СВЦЭМ!$L$40:$L$783,СВЦЭМ!$A$40:$A$783,$A468,СВЦЭМ!$B$39:$B$789,C$437)+'СЕТ СН'!$F$16</f>
        <v>#VALUE!</v>
      </c>
      <c r="D468" s="36" t="e">
        <f ca="1">SUMIFS(СВЦЭМ!$L$40:$L$783,СВЦЭМ!$A$40:$A$783,$A468,СВЦЭМ!$B$39:$B$789,D$437)+'СЕТ СН'!$F$16</f>
        <v>#VALUE!</v>
      </c>
      <c r="E468" s="36" t="e">
        <f ca="1">SUMIFS(СВЦЭМ!$L$40:$L$783,СВЦЭМ!$A$40:$A$783,$A468,СВЦЭМ!$B$39:$B$789,E$437)+'СЕТ СН'!$F$16</f>
        <v>#VALUE!</v>
      </c>
      <c r="F468" s="36" t="e">
        <f ca="1">SUMIFS(СВЦЭМ!$L$40:$L$783,СВЦЭМ!$A$40:$A$783,$A468,СВЦЭМ!$B$39:$B$789,F$437)+'СЕТ СН'!$F$16</f>
        <v>#VALUE!</v>
      </c>
      <c r="G468" s="36" t="e">
        <f ca="1">SUMIFS(СВЦЭМ!$L$40:$L$783,СВЦЭМ!$A$40:$A$783,$A468,СВЦЭМ!$B$39:$B$789,G$437)+'СЕТ СН'!$F$16</f>
        <v>#VALUE!</v>
      </c>
      <c r="H468" s="36" t="e">
        <f ca="1">SUMIFS(СВЦЭМ!$L$40:$L$783,СВЦЭМ!$A$40:$A$783,$A468,СВЦЭМ!$B$39:$B$789,H$437)+'СЕТ СН'!$F$16</f>
        <v>#VALUE!</v>
      </c>
      <c r="I468" s="36" t="e">
        <f ca="1">SUMIFS(СВЦЭМ!$L$40:$L$783,СВЦЭМ!$A$40:$A$783,$A468,СВЦЭМ!$B$39:$B$789,I$437)+'СЕТ СН'!$F$16</f>
        <v>#VALUE!</v>
      </c>
      <c r="J468" s="36" t="e">
        <f ca="1">SUMIFS(СВЦЭМ!$L$40:$L$783,СВЦЭМ!$A$40:$A$783,$A468,СВЦЭМ!$B$39:$B$789,J$437)+'СЕТ СН'!$F$16</f>
        <v>#VALUE!</v>
      </c>
      <c r="K468" s="36" t="e">
        <f ca="1">SUMIFS(СВЦЭМ!$L$40:$L$783,СВЦЭМ!$A$40:$A$783,$A468,СВЦЭМ!$B$39:$B$789,K$437)+'СЕТ СН'!$F$16</f>
        <v>#VALUE!</v>
      </c>
      <c r="L468" s="36" t="e">
        <f ca="1">SUMIFS(СВЦЭМ!$L$40:$L$783,СВЦЭМ!$A$40:$A$783,$A468,СВЦЭМ!$B$39:$B$789,L$437)+'СЕТ СН'!$F$16</f>
        <v>#VALUE!</v>
      </c>
      <c r="M468" s="36" t="e">
        <f ca="1">SUMIFS(СВЦЭМ!$L$40:$L$783,СВЦЭМ!$A$40:$A$783,$A468,СВЦЭМ!$B$39:$B$789,M$437)+'СЕТ СН'!$F$16</f>
        <v>#VALUE!</v>
      </c>
      <c r="N468" s="36" t="e">
        <f ca="1">SUMIFS(СВЦЭМ!$L$40:$L$783,СВЦЭМ!$A$40:$A$783,$A468,СВЦЭМ!$B$39:$B$789,N$437)+'СЕТ СН'!$F$16</f>
        <v>#VALUE!</v>
      </c>
      <c r="O468" s="36" t="e">
        <f ca="1">SUMIFS(СВЦЭМ!$L$40:$L$783,СВЦЭМ!$A$40:$A$783,$A468,СВЦЭМ!$B$39:$B$789,O$437)+'СЕТ СН'!$F$16</f>
        <v>#VALUE!</v>
      </c>
      <c r="P468" s="36" t="e">
        <f ca="1">SUMIFS(СВЦЭМ!$L$40:$L$783,СВЦЭМ!$A$40:$A$783,$A468,СВЦЭМ!$B$39:$B$789,P$437)+'СЕТ СН'!$F$16</f>
        <v>#VALUE!</v>
      </c>
      <c r="Q468" s="36" t="e">
        <f ca="1">SUMIFS(СВЦЭМ!$L$40:$L$783,СВЦЭМ!$A$40:$A$783,$A468,СВЦЭМ!$B$39:$B$789,Q$437)+'СЕТ СН'!$F$16</f>
        <v>#VALUE!</v>
      </c>
      <c r="R468" s="36" t="e">
        <f ca="1">SUMIFS(СВЦЭМ!$L$40:$L$783,СВЦЭМ!$A$40:$A$783,$A468,СВЦЭМ!$B$39:$B$789,R$437)+'СЕТ СН'!$F$16</f>
        <v>#VALUE!</v>
      </c>
      <c r="S468" s="36" t="e">
        <f ca="1">SUMIFS(СВЦЭМ!$L$40:$L$783,СВЦЭМ!$A$40:$A$783,$A468,СВЦЭМ!$B$39:$B$789,S$437)+'СЕТ СН'!$F$16</f>
        <v>#VALUE!</v>
      </c>
      <c r="T468" s="36" t="e">
        <f ca="1">SUMIFS(СВЦЭМ!$L$40:$L$783,СВЦЭМ!$A$40:$A$783,$A468,СВЦЭМ!$B$39:$B$789,T$437)+'СЕТ СН'!$F$16</f>
        <v>#VALUE!</v>
      </c>
      <c r="U468" s="36" t="e">
        <f ca="1">SUMIFS(СВЦЭМ!$L$40:$L$783,СВЦЭМ!$A$40:$A$783,$A468,СВЦЭМ!$B$39:$B$789,U$437)+'СЕТ СН'!$F$16</f>
        <v>#VALUE!</v>
      </c>
      <c r="V468" s="36" t="e">
        <f ca="1">SUMIFS(СВЦЭМ!$L$40:$L$783,СВЦЭМ!$A$40:$A$783,$A468,СВЦЭМ!$B$39:$B$789,V$437)+'СЕТ СН'!$F$16</f>
        <v>#VALUE!</v>
      </c>
      <c r="W468" s="36" t="e">
        <f ca="1">SUMIFS(СВЦЭМ!$L$40:$L$783,СВЦЭМ!$A$40:$A$783,$A468,СВЦЭМ!$B$39:$B$789,W$437)+'СЕТ СН'!$F$16</f>
        <v>#VALUE!</v>
      </c>
      <c r="X468" s="36" t="e">
        <f ca="1">SUMIFS(СВЦЭМ!$L$40:$L$783,СВЦЭМ!$A$40:$A$783,$A468,СВЦЭМ!$B$39:$B$789,X$437)+'СЕТ СН'!$F$16</f>
        <v>#VALUE!</v>
      </c>
      <c r="Y468" s="36" t="e">
        <f ca="1">SUMIFS(СВЦЭМ!$L$40:$L$783,СВЦЭМ!$A$40:$A$783,$A468,СВЦЭМ!$B$39:$B$789,Y$437)+'СЕТ СН'!$F$16</f>
        <v>#VALUE!</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7" t="s">
        <v>122</v>
      </c>
      <c r="B471" s="157"/>
      <c r="C471" s="157"/>
      <c r="D471" s="157"/>
      <c r="E471" s="157"/>
      <c r="F471" s="157"/>
      <c r="G471" s="157"/>
      <c r="H471" s="157"/>
      <c r="I471" s="157"/>
      <c r="J471" s="157"/>
      <c r="K471" s="157"/>
      <c r="L471" s="158">
        <f>СВЦЭМ!$D$18+'СЕТ СН'!$F$17</f>
        <v>0</v>
      </c>
      <c r="M471" s="159"/>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39" t="s">
        <v>74</v>
      </c>
      <c r="B473" s="139"/>
      <c r="C473" s="139"/>
      <c r="D473" s="139"/>
      <c r="E473" s="139"/>
      <c r="F473" s="139"/>
      <c r="G473" s="139"/>
      <c r="H473" s="139"/>
      <c r="I473" s="139"/>
      <c r="J473" s="139"/>
      <c r="K473" s="139"/>
      <c r="L473" s="139"/>
      <c r="M473" s="139"/>
      <c r="N473" s="160">
        <f>СВЦЭМ!$D$12+'СЕТ СН'!$F$13</f>
        <v>740665.77272727271</v>
      </c>
      <c r="O473" s="161"/>
      <c r="P473" s="47"/>
      <c r="Q473" s="47"/>
      <c r="R473" s="47"/>
      <c r="S473" s="47"/>
      <c r="T473" s="47"/>
      <c r="U473" s="47"/>
      <c r="V473" s="47"/>
      <c r="W473" s="47"/>
      <c r="X473" s="47"/>
      <c r="Y473" s="47"/>
    </row>
    <row r="474" spans="1:26" ht="15.75" x14ac:dyDescent="0.2">
      <c r="A474" s="139"/>
      <c r="B474" s="139"/>
      <c r="C474" s="139"/>
      <c r="D474" s="139"/>
      <c r="E474" s="139"/>
      <c r="F474" s="139"/>
      <c r="G474" s="139"/>
      <c r="H474" s="139"/>
      <c r="I474" s="139"/>
      <c r="J474" s="139"/>
      <c r="K474" s="139"/>
      <c r="L474" s="139"/>
      <c r="M474" s="139"/>
      <c r="N474" s="162"/>
      <c r="O474" s="163"/>
      <c r="P474" s="47"/>
      <c r="Q474" s="47"/>
      <c r="R474" s="47"/>
      <c r="S474" s="47"/>
      <c r="T474" s="47"/>
      <c r="U474" s="47"/>
      <c r="V474" s="47"/>
      <c r="W474" s="47"/>
      <c r="X474" s="47"/>
      <c r="Y474" s="47"/>
    </row>
    <row r="475" spans="1:26" ht="15.75" x14ac:dyDescent="0.2">
      <c r="A475" s="139"/>
      <c r="B475" s="139"/>
      <c r="C475" s="139"/>
      <c r="D475" s="139"/>
      <c r="E475" s="139"/>
      <c r="F475" s="139"/>
      <c r="G475" s="139"/>
      <c r="H475" s="139"/>
      <c r="I475" s="139"/>
      <c r="J475" s="139"/>
      <c r="K475" s="139"/>
      <c r="L475" s="139"/>
      <c r="M475" s="139"/>
      <c r="N475" s="164"/>
      <c r="O475" s="165"/>
      <c r="P475" s="47"/>
      <c r="Q475" s="47"/>
      <c r="R475" s="47"/>
      <c r="S475" s="47"/>
      <c r="T475" s="47"/>
      <c r="U475" s="47"/>
      <c r="V475" s="47"/>
      <c r="W475" s="47"/>
      <c r="X475" s="47"/>
      <c r="Y475" s="47"/>
    </row>
    <row r="476" spans="1:26" ht="30" customHeight="1" x14ac:dyDescent="0.25"/>
    <row r="477" spans="1:26" ht="15.75" x14ac:dyDescent="0.25">
      <c r="A477" s="148" t="s">
        <v>138</v>
      </c>
      <c r="B477" s="149"/>
      <c r="C477" s="149"/>
      <c r="D477" s="149"/>
      <c r="E477" s="149"/>
      <c r="F477" s="149"/>
      <c r="G477" s="149"/>
      <c r="H477" s="149"/>
      <c r="I477" s="149"/>
      <c r="J477" s="149"/>
      <c r="K477" s="149"/>
      <c r="L477" s="149"/>
      <c r="M477" s="150"/>
      <c r="N477" s="140" t="s">
        <v>29</v>
      </c>
      <c r="O477" s="140"/>
      <c r="P477" s="140"/>
      <c r="Q477" s="140"/>
      <c r="R477" s="140"/>
      <c r="S477" s="140"/>
      <c r="T477" s="140"/>
      <c r="U477" s="140"/>
    </row>
    <row r="478" spans="1:26" ht="15.75" x14ac:dyDescent="0.25">
      <c r="A478" s="151"/>
      <c r="B478" s="152"/>
      <c r="C478" s="152"/>
      <c r="D478" s="152"/>
      <c r="E478" s="152"/>
      <c r="F478" s="152"/>
      <c r="G478" s="152"/>
      <c r="H478" s="152"/>
      <c r="I478" s="152"/>
      <c r="J478" s="152"/>
      <c r="K478" s="152"/>
      <c r="L478" s="152"/>
      <c r="M478" s="153"/>
      <c r="N478" s="141" t="s">
        <v>0</v>
      </c>
      <c r="O478" s="141"/>
      <c r="P478" s="141" t="s">
        <v>1</v>
      </c>
      <c r="Q478" s="141"/>
      <c r="R478" s="141" t="s">
        <v>2</v>
      </c>
      <c r="S478" s="141"/>
      <c r="T478" s="141" t="s">
        <v>3</v>
      </c>
      <c r="U478" s="141"/>
    </row>
    <row r="479" spans="1:26" ht="15.75" x14ac:dyDescent="0.25">
      <c r="A479" s="154"/>
      <c r="B479" s="155"/>
      <c r="C479" s="155"/>
      <c r="D479" s="155"/>
      <c r="E479" s="155"/>
      <c r="F479" s="155"/>
      <c r="G479" s="155"/>
      <c r="H479" s="155"/>
      <c r="I479" s="155"/>
      <c r="J479" s="155"/>
      <c r="K479" s="155"/>
      <c r="L479" s="155"/>
      <c r="M479" s="156"/>
      <c r="N479" s="147">
        <f>'СЕТ СН'!$F$7</f>
        <v>600287.68999999994</v>
      </c>
      <c r="O479" s="147"/>
      <c r="P479" s="147">
        <f>'СЕТ СН'!$G$7</f>
        <v>987185.15</v>
      </c>
      <c r="Q479" s="147"/>
      <c r="R479" s="147">
        <f>'СЕТ СН'!$H$7</f>
        <v>1116401.95</v>
      </c>
      <c r="S479" s="147"/>
      <c r="T479" s="147">
        <f>'СЕТ СН'!$I$7</f>
        <v>915621.51</v>
      </c>
      <c r="U479" s="147"/>
    </row>
    <row r="482" spans="1:25" ht="15.75" x14ac:dyDescent="0.25">
      <c r="A482" s="148" t="s">
        <v>139</v>
      </c>
      <c r="B482" s="149"/>
      <c r="C482" s="149"/>
      <c r="D482" s="149"/>
      <c r="E482" s="149"/>
      <c r="F482" s="149"/>
      <c r="G482" s="149"/>
      <c r="H482" s="149"/>
      <c r="I482" s="149"/>
      <c r="J482" s="149"/>
      <c r="K482" s="149"/>
      <c r="L482" s="149"/>
      <c r="M482" s="150"/>
      <c r="N482" s="94" t="s">
        <v>140</v>
      </c>
      <c r="O482" s="95"/>
      <c r="T482" s="42"/>
      <c r="U482" s="42"/>
      <c r="V482" s="42"/>
      <c r="W482" s="42"/>
      <c r="X482" s="42"/>
      <c r="Y482" s="42"/>
    </row>
    <row r="483" spans="1:25" ht="15.75" x14ac:dyDescent="0.25">
      <c r="A483" s="151"/>
      <c r="B483" s="152"/>
      <c r="C483" s="152"/>
      <c r="D483" s="152"/>
      <c r="E483" s="152"/>
      <c r="F483" s="152"/>
      <c r="G483" s="152"/>
      <c r="H483" s="152"/>
      <c r="I483" s="152"/>
      <c r="J483" s="152"/>
      <c r="K483" s="152"/>
      <c r="L483" s="152"/>
      <c r="M483" s="153"/>
      <c r="N483" s="141" t="s">
        <v>145</v>
      </c>
      <c r="O483" s="141"/>
      <c r="T483" s="42"/>
      <c r="U483" s="42"/>
      <c r="V483" s="42"/>
      <c r="W483" s="42"/>
      <c r="X483" s="42"/>
      <c r="Y483" s="42"/>
    </row>
    <row r="484" spans="1:25" ht="15.75" x14ac:dyDescent="0.25">
      <c r="A484" s="154"/>
      <c r="B484" s="155"/>
      <c r="C484" s="155"/>
      <c r="D484" s="155"/>
      <c r="E484" s="155"/>
      <c r="F484" s="155"/>
      <c r="G484" s="155"/>
      <c r="H484" s="155"/>
      <c r="I484" s="155"/>
      <c r="J484" s="155"/>
      <c r="K484" s="155"/>
      <c r="L484" s="155"/>
      <c r="M484" s="156"/>
      <c r="N484" s="147">
        <f>'СЕТ СН'!$F$10</f>
        <v>282975.71999999997</v>
      </c>
      <c r="O484" s="147"/>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 ref="A435:A437"/>
    <mergeCell ref="B435:Y436"/>
    <mergeCell ref="A471:K471"/>
    <mergeCell ref="L471:M471"/>
    <mergeCell ref="A473:M475"/>
    <mergeCell ref="N473:O475"/>
    <mergeCell ref="A330:A332"/>
    <mergeCell ref="B330:Y331"/>
    <mergeCell ref="A365:A367"/>
    <mergeCell ref="B365:Y366"/>
    <mergeCell ref="A400:A402"/>
    <mergeCell ref="B400:Y401"/>
    <mergeCell ref="A224:A226"/>
    <mergeCell ref="B224:Y225"/>
    <mergeCell ref="A259:A261"/>
    <mergeCell ref="B259:Y260"/>
    <mergeCell ref="A294:A296"/>
    <mergeCell ref="B294:Y295"/>
    <mergeCell ref="A117:A119"/>
    <mergeCell ref="B117:Y118"/>
    <mergeCell ref="A153:A155"/>
    <mergeCell ref="B153:Y154"/>
    <mergeCell ref="A189:A191"/>
    <mergeCell ref="B189:Y190"/>
    <mergeCell ref="A81:A83"/>
    <mergeCell ref="B81:Y82"/>
    <mergeCell ref="A1:Y1"/>
    <mergeCell ref="A3:Y3"/>
    <mergeCell ref="A4:Y4"/>
    <mergeCell ref="A45:A47"/>
    <mergeCell ref="B45:Y46"/>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activeCell="O13" sqref="O13"/>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6" t="s">
        <v>43</v>
      </c>
      <c r="B1" s="166"/>
      <c r="C1" s="166"/>
      <c r="D1" s="166"/>
      <c r="E1" s="166"/>
      <c r="F1" s="166"/>
      <c r="G1" s="166"/>
      <c r="H1" s="166"/>
      <c r="I1" s="166"/>
    </row>
    <row r="2" spans="1:9" x14ac:dyDescent="0.25">
      <c r="A2" s="51"/>
      <c r="B2" s="51"/>
      <c r="C2" s="51"/>
      <c r="D2" s="51"/>
      <c r="E2" s="51"/>
      <c r="F2" s="51"/>
      <c r="G2" s="51"/>
      <c r="H2" s="51"/>
      <c r="I2" s="51"/>
    </row>
    <row r="3" spans="1:9" ht="39" customHeight="1" x14ac:dyDescent="0.2">
      <c r="A3" s="167" t="s">
        <v>15</v>
      </c>
      <c r="B3" s="168" t="s">
        <v>16</v>
      </c>
      <c r="C3" s="168" t="s">
        <v>17</v>
      </c>
      <c r="D3" s="168" t="s">
        <v>18</v>
      </c>
      <c r="E3" s="168" t="s">
        <v>11</v>
      </c>
      <c r="F3" s="168" t="s">
        <v>19</v>
      </c>
      <c r="G3" s="168"/>
      <c r="H3" s="168"/>
      <c r="I3" s="168"/>
    </row>
    <row r="4" spans="1:9" x14ac:dyDescent="0.2">
      <c r="A4" s="167"/>
      <c r="B4" s="168"/>
      <c r="C4" s="168"/>
      <c r="D4" s="168"/>
      <c r="E4" s="168"/>
      <c r="F4" s="52" t="s">
        <v>0</v>
      </c>
      <c r="G4" s="52" t="s">
        <v>1</v>
      </c>
      <c r="H4" s="52" t="s">
        <v>2</v>
      </c>
      <c r="I4" s="52" t="s">
        <v>3</v>
      </c>
    </row>
    <row r="5" spans="1:9" ht="60" x14ac:dyDescent="0.2">
      <c r="A5" s="53" t="s">
        <v>133</v>
      </c>
      <c r="B5" s="90" t="s">
        <v>156</v>
      </c>
      <c r="C5" s="54">
        <v>44896</v>
      </c>
      <c r="D5" s="54">
        <v>45473</v>
      </c>
      <c r="E5" s="52" t="s">
        <v>20</v>
      </c>
      <c r="F5" s="52">
        <v>1146.3900000000001</v>
      </c>
      <c r="G5" s="52">
        <v>2047.5</v>
      </c>
      <c r="H5" s="52">
        <v>2299.52</v>
      </c>
      <c r="I5" s="52">
        <v>2992.6</v>
      </c>
    </row>
    <row r="6" spans="1:9" ht="60" x14ac:dyDescent="0.2">
      <c r="A6" s="53" t="s">
        <v>134</v>
      </c>
      <c r="B6" s="92" t="s">
        <v>156</v>
      </c>
      <c r="C6" s="54">
        <v>44896</v>
      </c>
      <c r="D6" s="54">
        <v>45473</v>
      </c>
      <c r="E6" s="52" t="s">
        <v>20</v>
      </c>
      <c r="F6" s="52">
        <v>66.819999999999993</v>
      </c>
      <c r="G6" s="52">
        <v>284.72000000000003</v>
      </c>
      <c r="H6" s="52">
        <v>346.04</v>
      </c>
      <c r="I6" s="52">
        <v>706.66</v>
      </c>
    </row>
    <row r="7" spans="1:9" ht="60" x14ac:dyDescent="0.2">
      <c r="A7" s="53" t="s">
        <v>135</v>
      </c>
      <c r="B7" s="92" t="s">
        <v>156</v>
      </c>
      <c r="C7" s="54">
        <v>44896</v>
      </c>
      <c r="D7" s="54">
        <v>45291</v>
      </c>
      <c r="E7" s="52" t="s">
        <v>21</v>
      </c>
      <c r="F7" s="52">
        <v>600287.68999999994</v>
      </c>
      <c r="G7" s="52">
        <v>987185.15</v>
      </c>
      <c r="H7" s="52">
        <v>1116401.95</v>
      </c>
      <c r="I7" s="52">
        <v>915621.51</v>
      </c>
    </row>
    <row r="8" spans="1:9" ht="90" x14ac:dyDescent="0.2">
      <c r="A8" s="53" t="s">
        <v>144</v>
      </c>
      <c r="B8" s="93" t="s">
        <v>157</v>
      </c>
      <c r="C8" s="54">
        <v>45292</v>
      </c>
      <c r="D8" s="54">
        <v>45657</v>
      </c>
      <c r="E8" s="93" t="s">
        <v>143</v>
      </c>
      <c r="F8" s="96">
        <v>6.7000000000000004E-2</v>
      </c>
      <c r="G8" s="93"/>
      <c r="H8" s="93"/>
      <c r="I8" s="93"/>
    </row>
    <row r="9" spans="1:9" ht="75" x14ac:dyDescent="0.2">
      <c r="A9" s="53" t="s">
        <v>136</v>
      </c>
      <c r="B9" s="93" t="s">
        <v>141</v>
      </c>
      <c r="C9" s="54">
        <v>45627</v>
      </c>
      <c r="D9" s="54">
        <v>45657</v>
      </c>
      <c r="E9" s="93" t="s">
        <v>20</v>
      </c>
      <c r="F9" s="103" t="s">
        <v>159</v>
      </c>
      <c r="G9" s="93"/>
      <c r="H9" s="93"/>
      <c r="I9" s="93"/>
    </row>
    <row r="10" spans="1:9" ht="45" x14ac:dyDescent="0.2">
      <c r="A10" s="53" t="s">
        <v>142</v>
      </c>
      <c r="B10" s="93" t="s">
        <v>149</v>
      </c>
      <c r="C10" s="54">
        <v>44896</v>
      </c>
      <c r="D10" s="54">
        <v>45291</v>
      </c>
      <c r="E10" s="91" t="s">
        <v>21</v>
      </c>
      <c r="F10" s="91">
        <v>282975.71999999997</v>
      </c>
      <c r="G10" s="93"/>
      <c r="H10" s="93"/>
      <c r="I10" s="93"/>
    </row>
    <row r="11" spans="1:9" ht="30" x14ac:dyDescent="0.2">
      <c r="A11" s="53" t="s">
        <v>113</v>
      </c>
      <c r="B11" s="85"/>
      <c r="C11" s="54"/>
      <c r="D11" s="54"/>
      <c r="E11" s="52" t="s">
        <v>20</v>
      </c>
      <c r="F11" s="91">
        <v>50</v>
      </c>
      <c r="G11" s="91">
        <v>50</v>
      </c>
      <c r="H11" s="91">
        <v>50</v>
      </c>
      <c r="I11" s="91">
        <v>50</v>
      </c>
    </row>
    <row r="12" spans="1:9" ht="30" x14ac:dyDescent="0.2">
      <c r="A12" s="53" t="s">
        <v>114</v>
      </c>
      <c r="B12" s="52"/>
      <c r="C12" s="54"/>
      <c r="D12" s="54"/>
      <c r="E12" s="52" t="s">
        <v>20</v>
      </c>
      <c r="F12" s="91">
        <v>50</v>
      </c>
      <c r="G12" s="91">
        <v>50</v>
      </c>
      <c r="H12" s="91">
        <v>50</v>
      </c>
      <c r="I12" s="91">
        <v>50</v>
      </c>
    </row>
    <row r="13" spans="1:9" ht="30" x14ac:dyDescent="0.2">
      <c r="A13" s="53" t="s">
        <v>80</v>
      </c>
      <c r="B13" s="52"/>
      <c r="C13" s="54"/>
      <c r="D13" s="54"/>
      <c r="E13" s="52" t="s">
        <v>115</v>
      </c>
      <c r="F13" s="91">
        <v>0</v>
      </c>
      <c r="G13" s="91">
        <v>0</v>
      </c>
      <c r="H13" s="91">
        <v>0</v>
      </c>
      <c r="I13" s="91">
        <v>0</v>
      </c>
    </row>
    <row r="14" spans="1:9" ht="30" x14ac:dyDescent="0.2">
      <c r="A14" s="53" t="s">
        <v>76</v>
      </c>
      <c r="B14" s="52"/>
      <c r="C14" s="54"/>
      <c r="D14" s="54"/>
      <c r="E14" s="52" t="s">
        <v>20</v>
      </c>
      <c r="F14" s="91">
        <v>50</v>
      </c>
      <c r="G14" s="91">
        <v>50</v>
      </c>
      <c r="H14" s="91">
        <v>50</v>
      </c>
      <c r="I14" s="91">
        <v>50</v>
      </c>
    </row>
    <row r="15" spans="1:9" ht="30" x14ac:dyDescent="0.2">
      <c r="A15" s="53" t="s">
        <v>77</v>
      </c>
      <c r="B15" s="52"/>
      <c r="C15" s="54"/>
      <c r="D15" s="54"/>
      <c r="E15" s="52" t="s">
        <v>20</v>
      </c>
      <c r="F15" s="91">
        <v>0</v>
      </c>
      <c r="G15" s="91">
        <v>0</v>
      </c>
      <c r="H15" s="91">
        <v>0</v>
      </c>
      <c r="I15" s="91">
        <v>0</v>
      </c>
    </row>
    <row r="16" spans="1:9" ht="30" x14ac:dyDescent="0.2">
      <c r="A16" s="53" t="s">
        <v>78</v>
      </c>
      <c r="B16" s="52"/>
      <c r="C16" s="54"/>
      <c r="D16" s="54"/>
      <c r="E16" s="52" t="s">
        <v>20</v>
      </c>
      <c r="F16" s="91">
        <v>0</v>
      </c>
      <c r="G16" s="91">
        <v>0</v>
      </c>
      <c r="H16" s="91">
        <v>0</v>
      </c>
      <c r="I16" s="91">
        <v>0</v>
      </c>
    </row>
    <row r="17" spans="1:9" ht="30" x14ac:dyDescent="0.2">
      <c r="A17" s="53" t="s">
        <v>79</v>
      </c>
      <c r="B17" s="52"/>
      <c r="C17" s="54"/>
      <c r="D17" s="54"/>
      <c r="E17" s="52" t="s">
        <v>20</v>
      </c>
      <c r="F17" s="91">
        <v>0</v>
      </c>
      <c r="G17" s="91">
        <v>0</v>
      </c>
      <c r="H17" s="91">
        <v>0</v>
      </c>
      <c r="I17" s="91">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6"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9"/>
  <sheetViews>
    <sheetView zoomScale="70" zoomScaleNormal="70" workbookViewId="0">
      <selection activeCell="L37" sqref="L37"/>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9" t="s">
        <v>84</v>
      </c>
      <c r="B4" s="170"/>
      <c r="C4" s="63"/>
      <c r="D4" s="64" t="s">
        <v>85</v>
      </c>
    </row>
    <row r="5" spans="1:4" ht="15" customHeight="1" x14ac:dyDescent="0.2">
      <c r="A5" s="172" t="s">
        <v>86</v>
      </c>
      <c r="B5" s="173"/>
      <c r="C5" s="65"/>
      <c r="D5" s="66" t="s">
        <v>87</v>
      </c>
    </row>
    <row r="6" spans="1:4" ht="15" customHeight="1" x14ac:dyDescent="0.2">
      <c r="A6" s="169" t="s">
        <v>88</v>
      </c>
      <c r="B6" s="170"/>
      <c r="C6" s="67"/>
      <c r="D6" s="64" t="s">
        <v>146</v>
      </c>
    </row>
    <row r="7" spans="1:4" ht="15" customHeight="1" x14ac:dyDescent="0.2">
      <c r="A7" s="169" t="s">
        <v>89</v>
      </c>
      <c r="B7" s="170"/>
      <c r="C7" s="67"/>
      <c r="D7" s="64" t="s">
        <v>160</v>
      </c>
    </row>
    <row r="8" spans="1:4" ht="15" customHeight="1" x14ac:dyDescent="0.2">
      <c r="A8" s="171" t="s">
        <v>90</v>
      </c>
      <c r="B8" s="171"/>
      <c r="C8" s="102"/>
      <c r="D8" s="68"/>
    </row>
    <row r="9" spans="1:4" ht="15" customHeight="1" x14ac:dyDescent="0.2">
      <c r="A9" s="69" t="s">
        <v>91</v>
      </c>
      <c r="B9" s="70"/>
      <c r="C9" s="71"/>
      <c r="D9" s="72"/>
    </row>
    <row r="10" spans="1:4" ht="30" customHeight="1" x14ac:dyDescent="0.2">
      <c r="A10" s="174" t="s">
        <v>92</v>
      </c>
      <c r="B10" s="175"/>
      <c r="C10" s="73"/>
      <c r="D10" s="74">
        <v>4.8109999400000003</v>
      </c>
    </row>
    <row r="11" spans="1:4" ht="66" customHeight="1" x14ac:dyDescent="0.2">
      <c r="A11" s="174" t="s">
        <v>93</v>
      </c>
      <c r="B11" s="175"/>
      <c r="C11" s="73"/>
      <c r="D11" s="74">
        <v>1936.2392597800001</v>
      </c>
    </row>
    <row r="12" spans="1:4" ht="30" customHeight="1" x14ac:dyDescent="0.2">
      <c r="A12" s="174" t="s">
        <v>94</v>
      </c>
      <c r="B12" s="175"/>
      <c r="C12" s="73"/>
      <c r="D12" s="75">
        <v>740665.77272727271</v>
      </c>
    </row>
    <row r="13" spans="1:4" ht="30" customHeight="1" x14ac:dyDescent="0.2">
      <c r="A13" s="174" t="s">
        <v>95</v>
      </c>
      <c r="B13" s="175"/>
      <c r="C13" s="73"/>
      <c r="D13" s="76"/>
    </row>
    <row r="14" spans="1:4" ht="15" customHeight="1" x14ac:dyDescent="0.2">
      <c r="A14" s="176" t="s">
        <v>96</v>
      </c>
      <c r="B14" s="177"/>
      <c r="C14" s="73"/>
      <c r="D14" s="74">
        <v>2032.7372018900001</v>
      </c>
    </row>
    <row r="15" spans="1:4" ht="15" customHeight="1" x14ac:dyDescent="0.2">
      <c r="A15" s="176" t="s">
        <v>97</v>
      </c>
      <c r="B15" s="177"/>
      <c r="C15" s="73"/>
      <c r="D15" s="74">
        <v>3026.85773733</v>
      </c>
    </row>
    <row r="16" spans="1:4" ht="15" customHeight="1" x14ac:dyDescent="0.2">
      <c r="A16" s="176" t="s">
        <v>98</v>
      </c>
      <c r="B16" s="177"/>
      <c r="C16" s="73"/>
      <c r="D16" s="74">
        <v>4285.1083432400001</v>
      </c>
    </row>
    <row r="17" spans="1:4" ht="15" customHeight="1" x14ac:dyDescent="0.2">
      <c r="A17" s="176" t="s">
        <v>99</v>
      </c>
      <c r="B17" s="177"/>
      <c r="C17" s="73"/>
      <c r="D17" s="74">
        <v>3592.5928558199998</v>
      </c>
    </row>
    <row r="18" spans="1:4" ht="52.5" customHeight="1" x14ac:dyDescent="0.2">
      <c r="A18" s="174" t="s">
        <v>100</v>
      </c>
      <c r="B18" s="175"/>
      <c r="C18" s="73"/>
      <c r="D18" s="74">
        <v>0</v>
      </c>
    </row>
    <row r="19" spans="1:4" ht="52.5" customHeight="1" x14ac:dyDescent="0.25">
      <c r="A19" s="174" t="s">
        <v>150</v>
      </c>
      <c r="B19" s="175"/>
      <c r="C19" s="81"/>
      <c r="D19" s="74">
        <v>1928.5877109099999</v>
      </c>
    </row>
    <row r="20" spans="1:4" ht="52.5" customHeight="1" x14ac:dyDescent="0.25">
      <c r="A20" s="174" t="s">
        <v>151</v>
      </c>
      <c r="B20" s="175"/>
      <c r="C20" s="81"/>
      <c r="D20" s="101"/>
    </row>
    <row r="21" spans="1:4" ht="52.5" customHeight="1" x14ac:dyDescent="0.25">
      <c r="A21" s="176" t="s">
        <v>152</v>
      </c>
      <c r="B21" s="177"/>
      <c r="C21" s="81"/>
      <c r="D21" s="74">
        <v>2024.6173960399999</v>
      </c>
    </row>
    <row r="22" spans="1:4" ht="52.5" customHeight="1" x14ac:dyDescent="0.25">
      <c r="A22" s="176" t="s">
        <v>153</v>
      </c>
      <c r="B22" s="177"/>
      <c r="C22" s="81"/>
      <c r="D22" s="74">
        <v>1895.7817512199999</v>
      </c>
    </row>
    <row r="23" spans="1:4" ht="52.5" customHeight="1" x14ac:dyDescent="0.25">
      <c r="A23" s="176" t="s">
        <v>154</v>
      </c>
      <c r="B23" s="177"/>
      <c r="C23" s="81"/>
      <c r="D23" s="74">
        <v>1857.10546155</v>
      </c>
    </row>
    <row r="24" spans="1:4" ht="52.5" customHeight="1" x14ac:dyDescent="0.25">
      <c r="A24" s="176" t="s">
        <v>155</v>
      </c>
      <c r="B24" s="177"/>
      <c r="C24" s="81"/>
      <c r="D24" s="74">
        <v>1878.4371271499999</v>
      </c>
    </row>
    <row r="25" spans="1:4" ht="15" customHeight="1" x14ac:dyDescent="0.2">
      <c r="A25" s="69" t="s">
        <v>101</v>
      </c>
      <c r="B25" s="70"/>
      <c r="C25" s="77"/>
      <c r="D25" s="78"/>
    </row>
    <row r="26" spans="1:4" ht="30" customHeight="1" x14ac:dyDescent="0.2">
      <c r="A26" s="174" t="s">
        <v>102</v>
      </c>
      <c r="B26" s="175"/>
      <c r="C26" s="73"/>
      <c r="D26" s="79">
        <v>1020.958</v>
      </c>
    </row>
    <row r="27" spans="1:4" ht="30" customHeight="1" x14ac:dyDescent="0.2">
      <c r="A27" s="174" t="s">
        <v>103</v>
      </c>
      <c r="B27" s="175"/>
      <c r="C27" s="80"/>
      <c r="D27" s="79">
        <v>1.54</v>
      </c>
    </row>
    <row r="28" spans="1:4" ht="15" customHeight="1" x14ac:dyDescent="0.2">
      <c r="A28" s="69" t="s">
        <v>104</v>
      </c>
      <c r="B28" s="70"/>
      <c r="C28" s="77"/>
      <c r="D28" s="78"/>
    </row>
    <row r="29" spans="1:4" ht="15" customHeight="1" x14ac:dyDescent="0.25">
      <c r="A29" s="174" t="s">
        <v>105</v>
      </c>
      <c r="B29" s="175"/>
      <c r="C29" s="81"/>
      <c r="D29" s="76"/>
    </row>
    <row r="30" spans="1:4" ht="15" customHeight="1" x14ac:dyDescent="0.25">
      <c r="A30" s="176" t="s">
        <v>96</v>
      </c>
      <c r="B30" s="177"/>
      <c r="C30" s="81"/>
      <c r="D30" s="82">
        <v>0</v>
      </c>
    </row>
    <row r="31" spans="1:4" ht="15" customHeight="1" x14ac:dyDescent="0.25">
      <c r="A31" s="176" t="s">
        <v>97</v>
      </c>
      <c r="B31" s="177"/>
      <c r="C31" s="81"/>
      <c r="D31" s="82">
        <v>1.5168929609479999E-3</v>
      </c>
    </row>
    <row r="32" spans="1:4" ht="15" customHeight="1" x14ac:dyDescent="0.25">
      <c r="A32" s="176" t="s">
        <v>98</v>
      </c>
      <c r="B32" s="177"/>
      <c r="C32" s="81"/>
      <c r="D32" s="82">
        <v>3.2684044830269998E-3</v>
      </c>
    </row>
    <row r="33" spans="1:6" ht="15" customHeight="1" x14ac:dyDescent="0.25">
      <c r="A33" s="176" t="s">
        <v>99</v>
      </c>
      <c r="B33" s="177"/>
      <c r="C33" s="81"/>
      <c r="D33" s="82">
        <v>2.3043474357400001E-3</v>
      </c>
    </row>
    <row r="35" spans="1:6" x14ac:dyDescent="0.2">
      <c r="A35" s="58" t="s">
        <v>106</v>
      </c>
      <c r="B35" s="59"/>
      <c r="C35" s="59"/>
      <c r="D35" s="56"/>
      <c r="E35" s="56"/>
      <c r="F35" s="60"/>
    </row>
    <row r="36" spans="1:6" ht="280.5" customHeight="1" x14ac:dyDescent="0.2">
      <c r="A36" s="178" t="s">
        <v>7</v>
      </c>
      <c r="B36" s="178" t="s">
        <v>107</v>
      </c>
      <c r="C36" s="57" t="s">
        <v>108</v>
      </c>
      <c r="D36" s="57" t="s">
        <v>109</v>
      </c>
      <c r="E36" s="57" t="s">
        <v>110</v>
      </c>
      <c r="F36" s="57" t="s">
        <v>111</v>
      </c>
    </row>
    <row r="37" spans="1:6" x14ac:dyDescent="0.2">
      <c r="A37" s="179"/>
      <c r="B37" s="179"/>
      <c r="C37" s="57" t="s">
        <v>112</v>
      </c>
      <c r="D37" s="57" t="s">
        <v>112</v>
      </c>
      <c r="E37" s="97" t="s">
        <v>112</v>
      </c>
      <c r="F37" s="97" t="s">
        <v>112</v>
      </c>
    </row>
    <row r="38" spans="1:6" ht="30.75" customHeight="1" x14ac:dyDescent="0.2">
      <c r="A38" s="98"/>
      <c r="B38" s="98"/>
      <c r="C38" s="98"/>
      <c r="D38" s="98"/>
      <c r="E38" s="99"/>
      <c r="F38" s="100"/>
    </row>
    <row r="39" spans="1:6" ht="12.75" customHeight="1" x14ac:dyDescent="0.2">
      <c r="A39" s="83" t="s">
        <v>161</v>
      </c>
      <c r="B39" s="83">
        <v>1</v>
      </c>
      <c r="C39" s="84">
        <v>2058.9652393800002</v>
      </c>
      <c r="D39" s="84">
        <v>2047.63192544</v>
      </c>
      <c r="E39" s="84">
        <v>177.84584950000001</v>
      </c>
      <c r="F39" s="84">
        <v>177.84584950000001</v>
      </c>
    </row>
    <row r="40" spans="1:6" ht="12.75" customHeight="1" x14ac:dyDescent="0.2">
      <c r="A40" s="83" t="s">
        <v>161</v>
      </c>
      <c r="B40" s="83">
        <v>2</v>
      </c>
      <c r="C40" s="84">
        <v>2104.86454142</v>
      </c>
      <c r="D40" s="84">
        <v>2094.2024207099998</v>
      </c>
      <c r="E40" s="84">
        <v>181.89070208999999</v>
      </c>
      <c r="F40" s="84">
        <v>181.89070208999999</v>
      </c>
    </row>
    <row r="41" spans="1:6" ht="12.75" customHeight="1" x14ac:dyDescent="0.2">
      <c r="A41" s="83" t="s">
        <v>161</v>
      </c>
      <c r="B41" s="83">
        <v>3</v>
      </c>
      <c r="C41" s="84">
        <v>2122.9331188000001</v>
      </c>
      <c r="D41" s="84">
        <v>2112.2149499299999</v>
      </c>
      <c r="E41" s="84">
        <v>183.45516957000001</v>
      </c>
      <c r="F41" s="84">
        <v>183.45516957000001</v>
      </c>
    </row>
    <row r="42" spans="1:6" ht="12.75" customHeight="1" x14ac:dyDescent="0.2">
      <c r="A42" s="83" t="s">
        <v>161</v>
      </c>
      <c r="B42" s="83">
        <v>4</v>
      </c>
      <c r="C42" s="84">
        <v>2117.8926321600002</v>
      </c>
      <c r="D42" s="84">
        <v>2106.3752262500002</v>
      </c>
      <c r="E42" s="84">
        <v>182.94796385000001</v>
      </c>
      <c r="F42" s="84">
        <v>182.94796385000001</v>
      </c>
    </row>
    <row r="43" spans="1:6" ht="12.75" customHeight="1" x14ac:dyDescent="0.2">
      <c r="A43" s="83" t="s">
        <v>161</v>
      </c>
      <c r="B43" s="83">
        <v>5</v>
      </c>
      <c r="C43" s="84">
        <v>2120.5028402200001</v>
      </c>
      <c r="D43" s="84">
        <v>2107.8553940299998</v>
      </c>
      <c r="E43" s="84">
        <v>183.07652293999999</v>
      </c>
      <c r="F43" s="84">
        <v>183.07652293999999</v>
      </c>
    </row>
    <row r="44" spans="1:6" ht="12.75" customHeight="1" x14ac:dyDescent="0.2">
      <c r="A44" s="83" t="s">
        <v>161</v>
      </c>
      <c r="B44" s="83">
        <v>6</v>
      </c>
      <c r="C44" s="84">
        <v>2136.8223655299998</v>
      </c>
      <c r="D44" s="84">
        <v>2125.5019895999999</v>
      </c>
      <c r="E44" s="84">
        <v>184.60920747</v>
      </c>
      <c r="F44" s="84">
        <v>184.60920747</v>
      </c>
    </row>
    <row r="45" spans="1:6" ht="12.75" customHeight="1" x14ac:dyDescent="0.2">
      <c r="A45" s="83" t="s">
        <v>161</v>
      </c>
      <c r="B45" s="83">
        <v>7</v>
      </c>
      <c r="C45" s="84">
        <v>2140.8522064399999</v>
      </c>
      <c r="D45" s="84">
        <v>2128.7225979099999</v>
      </c>
      <c r="E45" s="84">
        <v>184.88893149</v>
      </c>
      <c r="F45" s="84">
        <v>184.88893149</v>
      </c>
    </row>
    <row r="46" spans="1:6" ht="12.75" customHeight="1" x14ac:dyDescent="0.2">
      <c r="A46" s="83" t="s">
        <v>161</v>
      </c>
      <c r="B46" s="83">
        <v>8</v>
      </c>
      <c r="C46" s="84">
        <v>2143.9593315000002</v>
      </c>
      <c r="D46" s="84">
        <v>2130.9406972800002</v>
      </c>
      <c r="E46" s="84">
        <v>185.08158319</v>
      </c>
      <c r="F46" s="84">
        <v>185.08158319</v>
      </c>
    </row>
    <row r="47" spans="1:6" ht="12.75" customHeight="1" x14ac:dyDescent="0.2">
      <c r="A47" s="83" t="s">
        <v>161</v>
      </c>
      <c r="B47" s="83">
        <v>9</v>
      </c>
      <c r="C47" s="84">
        <v>2099.3084821900002</v>
      </c>
      <c r="D47" s="84">
        <v>2089.48101142</v>
      </c>
      <c r="E47" s="84">
        <v>181.4806269</v>
      </c>
      <c r="F47" s="84">
        <v>181.4806269</v>
      </c>
    </row>
    <row r="48" spans="1:6" ht="12.75" customHeight="1" x14ac:dyDescent="0.2">
      <c r="A48" s="83" t="s">
        <v>161</v>
      </c>
      <c r="B48" s="83">
        <v>10</v>
      </c>
      <c r="C48" s="84">
        <v>2094.9620254800002</v>
      </c>
      <c r="D48" s="84">
        <v>2094.7107342499999</v>
      </c>
      <c r="E48" s="84">
        <v>181.93485136000001</v>
      </c>
      <c r="F48" s="84">
        <v>181.93485136000001</v>
      </c>
    </row>
    <row r="49" spans="1:6" ht="12.75" customHeight="1" x14ac:dyDescent="0.2">
      <c r="A49" s="83" t="s">
        <v>161</v>
      </c>
      <c r="B49" s="83">
        <v>11</v>
      </c>
      <c r="C49" s="84">
        <v>2060.46285227</v>
      </c>
      <c r="D49" s="84">
        <v>2053.2897863500002</v>
      </c>
      <c r="E49" s="84">
        <v>178.33725963000001</v>
      </c>
      <c r="F49" s="84">
        <v>178.33725963000001</v>
      </c>
    </row>
    <row r="50" spans="1:6" ht="12.75" customHeight="1" x14ac:dyDescent="0.2">
      <c r="A50" s="83" t="s">
        <v>161</v>
      </c>
      <c r="B50" s="83">
        <v>12</v>
      </c>
      <c r="C50" s="84">
        <v>2061.7635476400001</v>
      </c>
      <c r="D50" s="84">
        <v>2052.1906170299999</v>
      </c>
      <c r="E50" s="84">
        <v>178.24179194000001</v>
      </c>
      <c r="F50" s="84">
        <v>178.24179194000001</v>
      </c>
    </row>
    <row r="51" spans="1:6" ht="12.75" customHeight="1" x14ac:dyDescent="0.2">
      <c r="A51" s="83" t="s">
        <v>161</v>
      </c>
      <c r="B51" s="83">
        <v>13</v>
      </c>
      <c r="C51" s="84">
        <v>2093.3769379099999</v>
      </c>
      <c r="D51" s="84">
        <v>2079.56627226</v>
      </c>
      <c r="E51" s="84">
        <v>180.61948813999999</v>
      </c>
      <c r="F51" s="84">
        <v>180.61948813999999</v>
      </c>
    </row>
    <row r="52" spans="1:6" ht="12.75" customHeight="1" x14ac:dyDescent="0.2">
      <c r="A52" s="83" t="s">
        <v>161</v>
      </c>
      <c r="B52" s="83">
        <v>14</v>
      </c>
      <c r="C52" s="84">
        <v>2101.96350179</v>
      </c>
      <c r="D52" s="84">
        <v>2091.9067868699999</v>
      </c>
      <c r="E52" s="84">
        <v>181.69131618</v>
      </c>
      <c r="F52" s="84">
        <v>181.69131618</v>
      </c>
    </row>
    <row r="53" spans="1:6" ht="12.75" customHeight="1" x14ac:dyDescent="0.2">
      <c r="A53" s="83" t="s">
        <v>161</v>
      </c>
      <c r="B53" s="83">
        <v>15</v>
      </c>
      <c r="C53" s="84">
        <v>2128.531684</v>
      </c>
      <c r="D53" s="84">
        <v>2118.7107708499998</v>
      </c>
      <c r="E53" s="84">
        <v>184.01936022000001</v>
      </c>
      <c r="F53" s="84">
        <v>184.01936022000001</v>
      </c>
    </row>
    <row r="54" spans="1:6" ht="12.75" customHeight="1" x14ac:dyDescent="0.2">
      <c r="A54" s="83" t="s">
        <v>161</v>
      </c>
      <c r="B54" s="83">
        <v>16</v>
      </c>
      <c r="C54" s="84">
        <v>2142.5299804599999</v>
      </c>
      <c r="D54" s="84">
        <v>2138.4463784499999</v>
      </c>
      <c r="E54" s="84">
        <v>185.73348465000001</v>
      </c>
      <c r="F54" s="84">
        <v>185.73348465000001</v>
      </c>
    </row>
    <row r="55" spans="1:6" ht="12.75" customHeight="1" x14ac:dyDescent="0.2">
      <c r="A55" s="83" t="s">
        <v>161</v>
      </c>
      <c r="B55" s="83">
        <v>17</v>
      </c>
      <c r="C55" s="84">
        <v>2134.9145496599999</v>
      </c>
      <c r="D55" s="84">
        <v>2122.85753845</v>
      </c>
      <c r="E55" s="84">
        <v>184.37952525</v>
      </c>
      <c r="F55" s="84">
        <v>184.37952525</v>
      </c>
    </row>
    <row r="56" spans="1:6" ht="12.75" customHeight="1" x14ac:dyDescent="0.2">
      <c r="A56" s="83" t="s">
        <v>161</v>
      </c>
      <c r="B56" s="83">
        <v>18</v>
      </c>
      <c r="C56" s="84">
        <v>2077.7192048799998</v>
      </c>
      <c r="D56" s="84">
        <v>2068.1317105100002</v>
      </c>
      <c r="E56" s="84">
        <v>179.62634610000001</v>
      </c>
      <c r="F56" s="84">
        <v>179.62634610000001</v>
      </c>
    </row>
    <row r="57" spans="1:6" ht="12.75" customHeight="1" x14ac:dyDescent="0.2">
      <c r="A57" s="83" t="s">
        <v>161</v>
      </c>
      <c r="B57" s="83">
        <v>19</v>
      </c>
      <c r="C57" s="84">
        <v>2013.33329</v>
      </c>
      <c r="D57" s="84">
        <v>2003.4862309</v>
      </c>
      <c r="E57" s="84">
        <v>174.01160153000001</v>
      </c>
      <c r="F57" s="84">
        <v>174.01160153000001</v>
      </c>
    </row>
    <row r="58" spans="1:6" ht="12.75" customHeight="1" x14ac:dyDescent="0.2">
      <c r="A58" s="83" t="s">
        <v>161</v>
      </c>
      <c r="B58" s="83">
        <v>20</v>
      </c>
      <c r="C58" s="84">
        <v>2034.9691935999999</v>
      </c>
      <c r="D58" s="84">
        <v>2021.72251529</v>
      </c>
      <c r="E58" s="84">
        <v>175.59550314000001</v>
      </c>
      <c r="F58" s="84">
        <v>175.59550314000001</v>
      </c>
    </row>
    <row r="59" spans="1:6" ht="12.75" customHeight="1" x14ac:dyDescent="0.2">
      <c r="A59" s="83" t="s">
        <v>161</v>
      </c>
      <c r="B59" s="83">
        <v>21</v>
      </c>
      <c r="C59" s="84">
        <v>2055.3568261700002</v>
      </c>
      <c r="D59" s="84">
        <v>2043.02350987</v>
      </c>
      <c r="E59" s="84">
        <v>177.44558831000001</v>
      </c>
      <c r="F59" s="84">
        <v>177.44558831000001</v>
      </c>
    </row>
    <row r="60" spans="1:6" ht="12.75" customHeight="1" x14ac:dyDescent="0.2">
      <c r="A60" s="83" t="s">
        <v>161</v>
      </c>
      <c r="B60" s="83">
        <v>22</v>
      </c>
      <c r="C60" s="84">
        <v>2076.1169872199998</v>
      </c>
      <c r="D60" s="84">
        <v>2061.1858928400002</v>
      </c>
      <c r="E60" s="84">
        <v>179.02307124999999</v>
      </c>
      <c r="F60" s="84">
        <v>179.02307124999999</v>
      </c>
    </row>
    <row r="61" spans="1:6" ht="12.75" customHeight="1" x14ac:dyDescent="0.2">
      <c r="A61" s="83" t="s">
        <v>161</v>
      </c>
      <c r="B61" s="83">
        <v>23</v>
      </c>
      <c r="C61" s="84">
        <v>2095.7148415800002</v>
      </c>
      <c r="D61" s="84">
        <v>2084.2734445199999</v>
      </c>
      <c r="E61" s="84">
        <v>181.02832677999999</v>
      </c>
      <c r="F61" s="84">
        <v>181.02832677999999</v>
      </c>
    </row>
    <row r="62" spans="1:6" ht="12.75" customHeight="1" x14ac:dyDescent="0.2">
      <c r="A62" s="83" t="s">
        <v>161</v>
      </c>
      <c r="B62" s="83">
        <v>24</v>
      </c>
      <c r="C62" s="84">
        <v>2162.8853226000001</v>
      </c>
      <c r="D62" s="84">
        <v>2150.7043269699998</v>
      </c>
      <c r="E62" s="84">
        <v>186.79814145</v>
      </c>
      <c r="F62" s="84">
        <v>186.79814145</v>
      </c>
    </row>
    <row r="63" spans="1:6" ht="12.75" customHeight="1" x14ac:dyDescent="0.2">
      <c r="A63" s="83" t="s">
        <v>162</v>
      </c>
      <c r="B63" s="83">
        <v>1</v>
      </c>
      <c r="C63" s="84">
        <v>2227.4346580500001</v>
      </c>
      <c r="D63" s="84">
        <v>2221.7718618700001</v>
      </c>
      <c r="E63" s="84">
        <v>192.97066981</v>
      </c>
      <c r="F63" s="84">
        <v>192.97066981</v>
      </c>
    </row>
    <row r="64" spans="1:6" ht="12.75" customHeight="1" x14ac:dyDescent="0.2">
      <c r="A64" s="83" t="s">
        <v>162</v>
      </c>
      <c r="B64" s="83">
        <v>2</v>
      </c>
      <c r="C64" s="84">
        <v>2218.90958705</v>
      </c>
      <c r="D64" s="84">
        <v>2208.1754250200001</v>
      </c>
      <c r="E64" s="84">
        <v>191.78975939</v>
      </c>
      <c r="F64" s="84">
        <v>191.78975939</v>
      </c>
    </row>
    <row r="65" spans="1:6" ht="12.75" customHeight="1" x14ac:dyDescent="0.2">
      <c r="A65" s="83" t="s">
        <v>162</v>
      </c>
      <c r="B65" s="83">
        <v>3</v>
      </c>
      <c r="C65" s="84">
        <v>2208.5592986000001</v>
      </c>
      <c r="D65" s="84">
        <v>2195.8725914000001</v>
      </c>
      <c r="E65" s="84">
        <v>190.72120412000001</v>
      </c>
      <c r="F65" s="84">
        <v>190.72120412000001</v>
      </c>
    </row>
    <row r="66" spans="1:6" ht="12.75" customHeight="1" x14ac:dyDescent="0.2">
      <c r="A66" s="83" t="s">
        <v>162</v>
      </c>
      <c r="B66" s="83">
        <v>4</v>
      </c>
      <c r="C66" s="84">
        <v>2223.15169479</v>
      </c>
      <c r="D66" s="84">
        <v>2205.92969855</v>
      </c>
      <c r="E66" s="84">
        <v>191.59470816000001</v>
      </c>
      <c r="F66" s="84">
        <v>191.59470816000001</v>
      </c>
    </row>
    <row r="67" spans="1:6" ht="12.75" customHeight="1" x14ac:dyDescent="0.2">
      <c r="A67" s="83" t="s">
        <v>162</v>
      </c>
      <c r="B67" s="83">
        <v>5</v>
      </c>
      <c r="C67" s="84">
        <v>2210.4872710200002</v>
      </c>
      <c r="D67" s="84">
        <v>2198.2646219600001</v>
      </c>
      <c r="E67" s="84">
        <v>190.92896250999999</v>
      </c>
      <c r="F67" s="84">
        <v>190.92896250999999</v>
      </c>
    </row>
    <row r="68" spans="1:6" ht="12.75" customHeight="1" x14ac:dyDescent="0.2">
      <c r="A68" s="83" t="s">
        <v>162</v>
      </c>
      <c r="B68" s="83">
        <v>6</v>
      </c>
      <c r="C68" s="84">
        <v>2216.21832911</v>
      </c>
      <c r="D68" s="84">
        <v>2202.6074489100001</v>
      </c>
      <c r="E68" s="84">
        <v>191.30615614999999</v>
      </c>
      <c r="F68" s="84">
        <v>191.30615614999999</v>
      </c>
    </row>
    <row r="69" spans="1:6" ht="12.75" customHeight="1" x14ac:dyDescent="0.2">
      <c r="A69" s="83" t="s">
        <v>162</v>
      </c>
      <c r="B69" s="83">
        <v>7</v>
      </c>
      <c r="C69" s="84">
        <v>2157.9399926800002</v>
      </c>
      <c r="D69" s="84">
        <v>2147.0729647200001</v>
      </c>
      <c r="E69" s="84">
        <v>186.48274165000001</v>
      </c>
      <c r="F69" s="84">
        <v>186.48274165000001</v>
      </c>
    </row>
    <row r="70" spans="1:6" ht="12.75" customHeight="1" x14ac:dyDescent="0.2">
      <c r="A70" s="83" t="s">
        <v>162</v>
      </c>
      <c r="B70" s="83">
        <v>8</v>
      </c>
      <c r="C70" s="84">
        <v>2077.25584841</v>
      </c>
      <c r="D70" s="84">
        <v>2067.1455006199999</v>
      </c>
      <c r="E70" s="84">
        <v>179.54068942999999</v>
      </c>
      <c r="F70" s="84">
        <v>179.54068942999999</v>
      </c>
    </row>
    <row r="71" spans="1:6" ht="12.75" customHeight="1" x14ac:dyDescent="0.2">
      <c r="A71" s="83" t="s">
        <v>162</v>
      </c>
      <c r="B71" s="83">
        <v>9</v>
      </c>
      <c r="C71" s="84">
        <v>2035.10894201</v>
      </c>
      <c r="D71" s="84">
        <v>2025.0730645000001</v>
      </c>
      <c r="E71" s="84">
        <v>175.88651308999999</v>
      </c>
      <c r="F71" s="84">
        <v>175.88651308999999</v>
      </c>
    </row>
    <row r="72" spans="1:6" ht="12.75" customHeight="1" x14ac:dyDescent="0.2">
      <c r="A72" s="83" t="s">
        <v>162</v>
      </c>
      <c r="B72" s="83">
        <v>10</v>
      </c>
      <c r="C72" s="84">
        <v>2020.8223419399999</v>
      </c>
      <c r="D72" s="84">
        <v>2011.19718289</v>
      </c>
      <c r="E72" s="84">
        <v>174.68133166999999</v>
      </c>
      <c r="F72" s="84">
        <v>174.68133166999999</v>
      </c>
    </row>
    <row r="73" spans="1:6" ht="12.75" customHeight="1" x14ac:dyDescent="0.2">
      <c r="A73" s="83" t="s">
        <v>162</v>
      </c>
      <c r="B73" s="83">
        <v>11</v>
      </c>
      <c r="C73" s="84">
        <v>2029.23160684</v>
      </c>
      <c r="D73" s="84">
        <v>2027.6462204699999</v>
      </c>
      <c r="E73" s="84">
        <v>176.11000301999999</v>
      </c>
      <c r="F73" s="84">
        <v>176.11000301999999</v>
      </c>
    </row>
    <row r="74" spans="1:6" ht="12.75" customHeight="1" x14ac:dyDescent="0.2">
      <c r="A74" s="83" t="s">
        <v>162</v>
      </c>
      <c r="B74" s="83">
        <v>12</v>
      </c>
      <c r="C74" s="84">
        <v>2052.9809123599998</v>
      </c>
      <c r="D74" s="84">
        <v>2042.3170276999999</v>
      </c>
      <c r="E74" s="84">
        <v>177.38422722999999</v>
      </c>
      <c r="F74" s="84">
        <v>177.38422722999999</v>
      </c>
    </row>
    <row r="75" spans="1:6" ht="12.75" customHeight="1" x14ac:dyDescent="0.2">
      <c r="A75" s="83" t="s">
        <v>162</v>
      </c>
      <c r="B75" s="83">
        <v>13</v>
      </c>
      <c r="C75" s="84">
        <v>2067.2183865400002</v>
      </c>
      <c r="D75" s="84">
        <v>2057.7564636500001</v>
      </c>
      <c r="E75" s="84">
        <v>178.72521022999999</v>
      </c>
      <c r="F75" s="84">
        <v>178.72521022999999</v>
      </c>
    </row>
    <row r="76" spans="1:6" ht="12.75" customHeight="1" x14ac:dyDescent="0.2">
      <c r="A76" s="83" t="s">
        <v>162</v>
      </c>
      <c r="B76" s="83">
        <v>14</v>
      </c>
      <c r="C76" s="84">
        <v>2080.4656515400002</v>
      </c>
      <c r="D76" s="84">
        <v>2073.30440082</v>
      </c>
      <c r="E76" s="84">
        <v>180.07561704</v>
      </c>
      <c r="F76" s="84">
        <v>180.07561704</v>
      </c>
    </row>
    <row r="77" spans="1:6" ht="12.75" customHeight="1" x14ac:dyDescent="0.2">
      <c r="A77" s="83" t="s">
        <v>162</v>
      </c>
      <c r="B77" s="83">
        <v>15</v>
      </c>
      <c r="C77" s="84">
        <v>2097.8633630099998</v>
      </c>
      <c r="D77" s="84">
        <v>2087.5300424299999</v>
      </c>
      <c r="E77" s="84">
        <v>181.31117664999999</v>
      </c>
      <c r="F77" s="84">
        <v>181.31117664999999</v>
      </c>
    </row>
    <row r="78" spans="1:6" ht="12.75" customHeight="1" x14ac:dyDescent="0.2">
      <c r="A78" s="83" t="s">
        <v>162</v>
      </c>
      <c r="B78" s="83">
        <v>16</v>
      </c>
      <c r="C78" s="84">
        <v>2096.8965577700001</v>
      </c>
      <c r="D78" s="84">
        <v>2086.1940588000002</v>
      </c>
      <c r="E78" s="84">
        <v>181.19514058999999</v>
      </c>
      <c r="F78" s="84">
        <v>181.19514058999999</v>
      </c>
    </row>
    <row r="79" spans="1:6" ht="12.75" customHeight="1" x14ac:dyDescent="0.2">
      <c r="A79" s="83" t="s">
        <v>162</v>
      </c>
      <c r="B79" s="83">
        <v>17</v>
      </c>
      <c r="C79" s="84">
        <v>2084.0778531999999</v>
      </c>
      <c r="D79" s="84">
        <v>2076.6884123599998</v>
      </c>
      <c r="E79" s="84">
        <v>180.36953334</v>
      </c>
      <c r="F79" s="84">
        <v>180.36953334</v>
      </c>
    </row>
    <row r="80" spans="1:6" ht="12.75" customHeight="1" x14ac:dyDescent="0.2">
      <c r="A80" s="83" t="s">
        <v>162</v>
      </c>
      <c r="B80" s="83">
        <v>18</v>
      </c>
      <c r="C80" s="84">
        <v>2040.1901779</v>
      </c>
      <c r="D80" s="84">
        <v>2028.6943991600001</v>
      </c>
      <c r="E80" s="84">
        <v>176.20104194999999</v>
      </c>
      <c r="F80" s="84">
        <v>176.20104194999999</v>
      </c>
    </row>
    <row r="81" spans="1:6" ht="12.75" customHeight="1" x14ac:dyDescent="0.2">
      <c r="A81" s="83" t="s">
        <v>162</v>
      </c>
      <c r="B81" s="83">
        <v>19</v>
      </c>
      <c r="C81" s="84">
        <v>1993.26023766</v>
      </c>
      <c r="D81" s="84">
        <v>1982.12876499</v>
      </c>
      <c r="E81" s="84">
        <v>172.15661157</v>
      </c>
      <c r="F81" s="84">
        <v>172.15661157</v>
      </c>
    </row>
    <row r="82" spans="1:6" ht="12.75" customHeight="1" x14ac:dyDescent="0.2">
      <c r="A82" s="83" t="s">
        <v>162</v>
      </c>
      <c r="B82" s="83">
        <v>20</v>
      </c>
      <c r="C82" s="84">
        <v>2029.52344283</v>
      </c>
      <c r="D82" s="84">
        <v>2019.71545812</v>
      </c>
      <c r="E82" s="84">
        <v>175.42118138000001</v>
      </c>
      <c r="F82" s="84">
        <v>175.42118138000001</v>
      </c>
    </row>
    <row r="83" spans="1:6" ht="12.75" customHeight="1" x14ac:dyDescent="0.2">
      <c r="A83" s="83" t="s">
        <v>162</v>
      </c>
      <c r="B83" s="83">
        <v>21</v>
      </c>
      <c r="C83" s="84">
        <v>2058.3986688599998</v>
      </c>
      <c r="D83" s="84">
        <v>2047.88317087</v>
      </c>
      <c r="E83" s="84">
        <v>177.86767126999999</v>
      </c>
      <c r="F83" s="84">
        <v>177.86767126999999</v>
      </c>
    </row>
    <row r="84" spans="1:6" ht="12.75" customHeight="1" x14ac:dyDescent="0.2">
      <c r="A84" s="83" t="s">
        <v>162</v>
      </c>
      <c r="B84" s="83">
        <v>22</v>
      </c>
      <c r="C84" s="84">
        <v>2047.8707342600001</v>
      </c>
      <c r="D84" s="84">
        <v>2039.5762643</v>
      </c>
      <c r="E84" s="84">
        <v>177.14617985999999</v>
      </c>
      <c r="F84" s="84">
        <v>177.14617985999999</v>
      </c>
    </row>
    <row r="85" spans="1:6" ht="12.75" customHeight="1" x14ac:dyDescent="0.2">
      <c r="A85" s="83" t="s">
        <v>162</v>
      </c>
      <c r="B85" s="83">
        <v>23</v>
      </c>
      <c r="C85" s="84">
        <v>2044.29196331</v>
      </c>
      <c r="D85" s="84">
        <v>2039.3963951400001</v>
      </c>
      <c r="E85" s="84">
        <v>177.13055743000001</v>
      </c>
      <c r="F85" s="84">
        <v>177.13055743000001</v>
      </c>
    </row>
    <row r="86" spans="1:6" ht="12.75" customHeight="1" x14ac:dyDescent="0.2">
      <c r="A86" s="83" t="s">
        <v>162</v>
      </c>
      <c r="B86" s="83">
        <v>24</v>
      </c>
      <c r="C86" s="84">
        <v>2083.4172566000002</v>
      </c>
      <c r="D86" s="84">
        <v>2068.9978723600002</v>
      </c>
      <c r="E86" s="84">
        <v>179.70157608</v>
      </c>
      <c r="F86" s="84">
        <v>179.70157608</v>
      </c>
    </row>
    <row r="87" spans="1:6" ht="12.75" customHeight="1" x14ac:dyDescent="0.2">
      <c r="A87" s="83" t="s">
        <v>163</v>
      </c>
      <c r="B87" s="83">
        <v>1</v>
      </c>
      <c r="C87" s="84">
        <v>2097.8204387400001</v>
      </c>
      <c r="D87" s="84">
        <v>2087.89962337</v>
      </c>
      <c r="E87" s="84">
        <v>181.34327637999999</v>
      </c>
      <c r="F87" s="84">
        <v>181.34327637999999</v>
      </c>
    </row>
    <row r="88" spans="1:6" ht="12.75" customHeight="1" x14ac:dyDescent="0.2">
      <c r="A88" s="83" t="s">
        <v>163</v>
      </c>
      <c r="B88" s="83">
        <v>2</v>
      </c>
      <c r="C88" s="84">
        <v>2138.85795181</v>
      </c>
      <c r="D88" s="84">
        <v>2126.1888090399998</v>
      </c>
      <c r="E88" s="84">
        <v>184.66886077000001</v>
      </c>
      <c r="F88" s="84">
        <v>184.66886077000001</v>
      </c>
    </row>
    <row r="89" spans="1:6" ht="12.75" customHeight="1" x14ac:dyDescent="0.2">
      <c r="A89" s="83" t="s">
        <v>163</v>
      </c>
      <c r="B89" s="83">
        <v>3</v>
      </c>
      <c r="C89" s="84">
        <v>2170.9776205600001</v>
      </c>
      <c r="D89" s="84">
        <v>2156.0843639</v>
      </c>
      <c r="E89" s="84">
        <v>187.26542135</v>
      </c>
      <c r="F89" s="84">
        <v>187.26542135</v>
      </c>
    </row>
    <row r="90" spans="1:6" ht="12.75" customHeight="1" x14ac:dyDescent="0.2">
      <c r="A90" s="83" t="s">
        <v>163</v>
      </c>
      <c r="B90" s="83">
        <v>4</v>
      </c>
      <c r="C90" s="84">
        <v>2201.9902738000001</v>
      </c>
      <c r="D90" s="84">
        <v>2184.2395534699999</v>
      </c>
      <c r="E90" s="84">
        <v>189.71082354999999</v>
      </c>
      <c r="F90" s="84">
        <v>189.71082354999999</v>
      </c>
    </row>
    <row r="91" spans="1:6" ht="12.75" customHeight="1" x14ac:dyDescent="0.2">
      <c r="A91" s="83" t="s">
        <v>163</v>
      </c>
      <c r="B91" s="83">
        <v>5</v>
      </c>
      <c r="C91" s="84">
        <v>2205.5994403999998</v>
      </c>
      <c r="D91" s="84">
        <v>2190.45853102</v>
      </c>
      <c r="E91" s="84">
        <v>190.25096912999999</v>
      </c>
      <c r="F91" s="84">
        <v>190.25096912999999</v>
      </c>
    </row>
    <row r="92" spans="1:6" ht="12.75" customHeight="1" x14ac:dyDescent="0.2">
      <c r="A92" s="83" t="s">
        <v>163</v>
      </c>
      <c r="B92" s="83">
        <v>6</v>
      </c>
      <c r="C92" s="84">
        <v>2160.7042848800002</v>
      </c>
      <c r="D92" s="84">
        <v>2144.3798858300001</v>
      </c>
      <c r="E92" s="84">
        <v>186.24883589000001</v>
      </c>
      <c r="F92" s="84">
        <v>186.24883589000001</v>
      </c>
    </row>
    <row r="93" spans="1:6" ht="12.75" customHeight="1" x14ac:dyDescent="0.2">
      <c r="A93" s="83" t="s">
        <v>163</v>
      </c>
      <c r="B93" s="83">
        <v>7</v>
      </c>
      <c r="C93" s="84">
        <v>2105.9327951</v>
      </c>
      <c r="D93" s="84">
        <v>2090.8121662200001</v>
      </c>
      <c r="E93" s="84">
        <v>181.59624356</v>
      </c>
      <c r="F93" s="84">
        <v>181.59624356</v>
      </c>
    </row>
    <row r="94" spans="1:6" ht="12.75" customHeight="1" x14ac:dyDescent="0.2">
      <c r="A94" s="83" t="s">
        <v>163</v>
      </c>
      <c r="B94" s="83">
        <v>8</v>
      </c>
      <c r="C94" s="84">
        <v>2032.75859399</v>
      </c>
      <c r="D94" s="84">
        <v>2022.4914361599999</v>
      </c>
      <c r="E94" s="84">
        <v>175.6622873</v>
      </c>
      <c r="F94" s="84">
        <v>175.6622873</v>
      </c>
    </row>
    <row r="95" spans="1:6" ht="12.75" customHeight="1" x14ac:dyDescent="0.2">
      <c r="A95" s="83" t="s">
        <v>163</v>
      </c>
      <c r="B95" s="83">
        <v>9</v>
      </c>
      <c r="C95" s="84">
        <v>1977.35718918</v>
      </c>
      <c r="D95" s="84">
        <v>1967.74674018</v>
      </c>
      <c r="E95" s="84">
        <v>170.90746938000001</v>
      </c>
      <c r="F95" s="84">
        <v>170.90746938000001</v>
      </c>
    </row>
    <row r="96" spans="1:6" ht="12.75" customHeight="1" x14ac:dyDescent="0.2">
      <c r="A96" s="83" t="s">
        <v>163</v>
      </c>
      <c r="B96" s="83">
        <v>10</v>
      </c>
      <c r="C96" s="84">
        <v>1984.13989657</v>
      </c>
      <c r="D96" s="84">
        <v>1973.48352075</v>
      </c>
      <c r="E96" s="84">
        <v>171.40573404</v>
      </c>
      <c r="F96" s="84">
        <v>171.40573404</v>
      </c>
    </row>
    <row r="97" spans="1:6" ht="12.75" customHeight="1" x14ac:dyDescent="0.2">
      <c r="A97" s="83" t="s">
        <v>163</v>
      </c>
      <c r="B97" s="83">
        <v>11</v>
      </c>
      <c r="C97" s="84">
        <v>1990.7681209</v>
      </c>
      <c r="D97" s="84">
        <v>1980.72529579</v>
      </c>
      <c r="E97" s="84">
        <v>172.03471408999999</v>
      </c>
      <c r="F97" s="84">
        <v>172.03471408999999</v>
      </c>
    </row>
    <row r="98" spans="1:6" ht="12.75" customHeight="1" x14ac:dyDescent="0.2">
      <c r="A98" s="83" t="s">
        <v>163</v>
      </c>
      <c r="B98" s="83">
        <v>12</v>
      </c>
      <c r="C98" s="84">
        <v>1993.0704865600001</v>
      </c>
      <c r="D98" s="84">
        <v>1983.42832159</v>
      </c>
      <c r="E98" s="84">
        <v>172.26948378</v>
      </c>
      <c r="F98" s="84">
        <v>172.26948378</v>
      </c>
    </row>
    <row r="99" spans="1:6" ht="12.75" customHeight="1" x14ac:dyDescent="0.2">
      <c r="A99" s="83" t="s">
        <v>163</v>
      </c>
      <c r="B99" s="83">
        <v>13</v>
      </c>
      <c r="C99" s="84">
        <v>2025.69370164</v>
      </c>
      <c r="D99" s="84">
        <v>2015.1524315199999</v>
      </c>
      <c r="E99" s="84">
        <v>175.02486243000001</v>
      </c>
      <c r="F99" s="84">
        <v>175.02486243000001</v>
      </c>
    </row>
    <row r="100" spans="1:6" ht="12.75" customHeight="1" x14ac:dyDescent="0.2">
      <c r="A100" s="83" t="s">
        <v>163</v>
      </c>
      <c r="B100" s="83">
        <v>14</v>
      </c>
      <c r="C100" s="84">
        <v>2039.99308804</v>
      </c>
      <c r="D100" s="84">
        <v>2027.1166122100001</v>
      </c>
      <c r="E100" s="84">
        <v>176.06400421000001</v>
      </c>
      <c r="F100" s="84">
        <v>176.06400421000001</v>
      </c>
    </row>
    <row r="101" spans="1:6" ht="12.75" customHeight="1" x14ac:dyDescent="0.2">
      <c r="A101" s="83" t="s">
        <v>163</v>
      </c>
      <c r="B101" s="83">
        <v>15</v>
      </c>
      <c r="C101" s="84">
        <v>2060.6523564300001</v>
      </c>
      <c r="D101" s="84">
        <v>2048.3156767800001</v>
      </c>
      <c r="E101" s="84">
        <v>177.90523630999999</v>
      </c>
      <c r="F101" s="84">
        <v>177.90523630999999</v>
      </c>
    </row>
    <row r="102" spans="1:6" ht="12.75" customHeight="1" x14ac:dyDescent="0.2">
      <c r="A102" s="83" t="s">
        <v>163</v>
      </c>
      <c r="B102" s="83">
        <v>16</v>
      </c>
      <c r="C102" s="84">
        <v>2087.3771163699998</v>
      </c>
      <c r="D102" s="84">
        <v>2073.8011343200001</v>
      </c>
      <c r="E102" s="84">
        <v>180.11876053</v>
      </c>
      <c r="F102" s="84">
        <v>180.11876053</v>
      </c>
    </row>
    <row r="103" spans="1:6" ht="12.75" customHeight="1" x14ac:dyDescent="0.2">
      <c r="A103" s="83" t="s">
        <v>163</v>
      </c>
      <c r="B103" s="83">
        <v>17</v>
      </c>
      <c r="C103" s="84">
        <v>2065.4865008299998</v>
      </c>
      <c r="D103" s="84">
        <v>2055.8611035600002</v>
      </c>
      <c r="E103" s="84">
        <v>178.56058985999999</v>
      </c>
      <c r="F103" s="84">
        <v>178.56058985999999</v>
      </c>
    </row>
    <row r="104" spans="1:6" ht="12.75" customHeight="1" x14ac:dyDescent="0.2">
      <c r="A104" s="83" t="s">
        <v>163</v>
      </c>
      <c r="B104" s="83">
        <v>18</v>
      </c>
      <c r="C104" s="84">
        <v>2021.53724014</v>
      </c>
      <c r="D104" s="84">
        <v>2010.9268092499999</v>
      </c>
      <c r="E104" s="84">
        <v>174.65784853</v>
      </c>
      <c r="F104" s="84">
        <v>174.65784853</v>
      </c>
    </row>
    <row r="105" spans="1:6" ht="12.75" customHeight="1" x14ac:dyDescent="0.2">
      <c r="A105" s="83" t="s">
        <v>163</v>
      </c>
      <c r="B105" s="83">
        <v>19</v>
      </c>
      <c r="C105" s="84">
        <v>1975.0052184799999</v>
      </c>
      <c r="D105" s="84">
        <v>1964.5205467599999</v>
      </c>
      <c r="E105" s="84">
        <v>170.62726028</v>
      </c>
      <c r="F105" s="84">
        <v>170.62726028</v>
      </c>
    </row>
    <row r="106" spans="1:6" ht="12.75" customHeight="1" x14ac:dyDescent="0.2">
      <c r="A106" s="83" t="s">
        <v>163</v>
      </c>
      <c r="B106" s="83">
        <v>20</v>
      </c>
      <c r="C106" s="84">
        <v>1994.4632153</v>
      </c>
      <c r="D106" s="84">
        <v>1985.02833663</v>
      </c>
      <c r="E106" s="84">
        <v>172.40845214000001</v>
      </c>
      <c r="F106" s="84">
        <v>172.40845214000001</v>
      </c>
    </row>
    <row r="107" spans="1:6" ht="12.75" customHeight="1" x14ac:dyDescent="0.2">
      <c r="A107" s="83" t="s">
        <v>163</v>
      </c>
      <c r="B107" s="83">
        <v>21</v>
      </c>
      <c r="C107" s="84">
        <v>2017.4651821099999</v>
      </c>
      <c r="D107" s="84">
        <v>2006.7826713300001</v>
      </c>
      <c r="E107" s="84">
        <v>174.2979119</v>
      </c>
      <c r="F107" s="84">
        <v>174.2979119</v>
      </c>
    </row>
    <row r="108" spans="1:6" ht="12.75" customHeight="1" x14ac:dyDescent="0.2">
      <c r="A108" s="83" t="s">
        <v>163</v>
      </c>
      <c r="B108" s="83">
        <v>22</v>
      </c>
      <c r="C108" s="84">
        <v>2031.21265956</v>
      </c>
      <c r="D108" s="84">
        <v>2021.6627433900001</v>
      </c>
      <c r="E108" s="84">
        <v>175.59031168000001</v>
      </c>
      <c r="F108" s="84">
        <v>175.59031168000001</v>
      </c>
    </row>
    <row r="109" spans="1:6" ht="12.75" customHeight="1" x14ac:dyDescent="0.2">
      <c r="A109" s="83" t="s">
        <v>163</v>
      </c>
      <c r="B109" s="83">
        <v>23</v>
      </c>
      <c r="C109" s="84">
        <v>2033.8558226099999</v>
      </c>
      <c r="D109" s="84">
        <v>2032.28745084</v>
      </c>
      <c r="E109" s="84">
        <v>176.51311430999999</v>
      </c>
      <c r="F109" s="84">
        <v>176.51311430999999</v>
      </c>
    </row>
    <row r="110" spans="1:6" ht="12.75" customHeight="1" x14ac:dyDescent="0.2">
      <c r="A110" s="83" t="s">
        <v>163</v>
      </c>
      <c r="B110" s="83">
        <v>24</v>
      </c>
      <c r="C110" s="84">
        <v>2081.1896650399999</v>
      </c>
      <c r="D110" s="84">
        <v>2068.3918774899998</v>
      </c>
      <c r="E110" s="84">
        <v>179.64894275</v>
      </c>
      <c r="F110" s="84">
        <v>179.64894275</v>
      </c>
    </row>
    <row r="111" spans="1:6" ht="12.75" customHeight="1" x14ac:dyDescent="0.2">
      <c r="A111" s="83" t="s">
        <v>164</v>
      </c>
      <c r="B111" s="83">
        <v>1</v>
      </c>
      <c r="C111" s="84">
        <v>2116.9456805599998</v>
      </c>
      <c r="D111" s="84">
        <v>2102.2751361300002</v>
      </c>
      <c r="E111" s="84">
        <v>182.59185296999999</v>
      </c>
      <c r="F111" s="84">
        <v>182.59185296999999</v>
      </c>
    </row>
    <row r="112" spans="1:6" ht="12.75" customHeight="1" x14ac:dyDescent="0.2">
      <c r="A112" s="83" t="s">
        <v>164</v>
      </c>
      <c r="B112" s="83">
        <v>2</v>
      </c>
      <c r="C112" s="84">
        <v>2180.6338151099999</v>
      </c>
      <c r="D112" s="84">
        <v>2165.68552443</v>
      </c>
      <c r="E112" s="84">
        <v>188.09932441999999</v>
      </c>
      <c r="F112" s="84">
        <v>188.09932441999999</v>
      </c>
    </row>
    <row r="113" spans="1:6" ht="12.75" customHeight="1" x14ac:dyDescent="0.2">
      <c r="A113" s="83" t="s">
        <v>164</v>
      </c>
      <c r="B113" s="83">
        <v>3</v>
      </c>
      <c r="C113" s="84">
        <v>2204.7877609400002</v>
      </c>
      <c r="D113" s="84">
        <v>2189.8090684499998</v>
      </c>
      <c r="E113" s="84">
        <v>190.19456045000001</v>
      </c>
      <c r="F113" s="84">
        <v>190.19456045000001</v>
      </c>
    </row>
    <row r="114" spans="1:6" ht="12.75" customHeight="1" x14ac:dyDescent="0.2">
      <c r="A114" s="83" t="s">
        <v>164</v>
      </c>
      <c r="B114" s="83">
        <v>4</v>
      </c>
      <c r="C114" s="84">
        <v>2219.9603193200001</v>
      </c>
      <c r="D114" s="84">
        <v>2204.8902267499998</v>
      </c>
      <c r="E114" s="84">
        <v>191.50442545999999</v>
      </c>
      <c r="F114" s="84">
        <v>191.50442545999999</v>
      </c>
    </row>
    <row r="115" spans="1:6" ht="12.75" customHeight="1" x14ac:dyDescent="0.2">
      <c r="A115" s="83" t="s">
        <v>164</v>
      </c>
      <c r="B115" s="83">
        <v>5</v>
      </c>
      <c r="C115" s="84">
        <v>2211.61473931</v>
      </c>
      <c r="D115" s="84">
        <v>2198.7147274200001</v>
      </c>
      <c r="E115" s="84">
        <v>190.96805615</v>
      </c>
      <c r="F115" s="84">
        <v>190.96805615</v>
      </c>
    </row>
    <row r="116" spans="1:6" ht="12.75" customHeight="1" x14ac:dyDescent="0.2">
      <c r="A116" s="83" t="s">
        <v>164</v>
      </c>
      <c r="B116" s="83">
        <v>6</v>
      </c>
      <c r="C116" s="84">
        <v>2197.7223800800002</v>
      </c>
      <c r="D116" s="84">
        <v>2184.7228731999999</v>
      </c>
      <c r="E116" s="84">
        <v>189.75280198999999</v>
      </c>
      <c r="F116" s="84">
        <v>189.75280198999999</v>
      </c>
    </row>
    <row r="117" spans="1:6" ht="12.75" customHeight="1" x14ac:dyDescent="0.2">
      <c r="A117" s="83" t="s">
        <v>164</v>
      </c>
      <c r="B117" s="83">
        <v>7</v>
      </c>
      <c r="C117" s="84">
        <v>2168.47136804</v>
      </c>
      <c r="D117" s="84">
        <v>2155.2296264800002</v>
      </c>
      <c r="E117" s="84">
        <v>187.19118363999999</v>
      </c>
      <c r="F117" s="84">
        <v>187.19118363999999</v>
      </c>
    </row>
    <row r="118" spans="1:6" ht="12.75" customHeight="1" x14ac:dyDescent="0.2">
      <c r="A118" s="83" t="s">
        <v>164</v>
      </c>
      <c r="B118" s="83">
        <v>8</v>
      </c>
      <c r="C118" s="84">
        <v>2062.5166347700001</v>
      </c>
      <c r="D118" s="84">
        <v>2051.6180377699998</v>
      </c>
      <c r="E118" s="84">
        <v>178.19206091000001</v>
      </c>
      <c r="F118" s="84">
        <v>178.19206091000001</v>
      </c>
    </row>
    <row r="119" spans="1:6" ht="12.75" customHeight="1" x14ac:dyDescent="0.2">
      <c r="A119" s="83" t="s">
        <v>164</v>
      </c>
      <c r="B119" s="83">
        <v>9</v>
      </c>
      <c r="C119" s="84">
        <v>2009.4067406900001</v>
      </c>
      <c r="D119" s="84">
        <v>2000.24697315</v>
      </c>
      <c r="E119" s="84">
        <v>173.73025773000001</v>
      </c>
      <c r="F119" s="84">
        <v>173.73025773000001</v>
      </c>
    </row>
    <row r="120" spans="1:6" ht="12.75" customHeight="1" x14ac:dyDescent="0.2">
      <c r="A120" s="83" t="s">
        <v>164</v>
      </c>
      <c r="B120" s="83">
        <v>10</v>
      </c>
      <c r="C120" s="84">
        <v>1987.8313480700001</v>
      </c>
      <c r="D120" s="84">
        <v>1977.62398089</v>
      </c>
      <c r="E120" s="84">
        <v>171.76535122999999</v>
      </c>
      <c r="F120" s="84">
        <v>171.76535122999999</v>
      </c>
    </row>
    <row r="121" spans="1:6" ht="12.75" customHeight="1" x14ac:dyDescent="0.2">
      <c r="A121" s="83" t="s">
        <v>164</v>
      </c>
      <c r="B121" s="83">
        <v>11</v>
      </c>
      <c r="C121" s="84">
        <v>1918.26259018</v>
      </c>
      <c r="D121" s="84">
        <v>1908.6690536000001</v>
      </c>
      <c r="E121" s="84">
        <v>165.77631216</v>
      </c>
      <c r="F121" s="84">
        <v>165.77631216</v>
      </c>
    </row>
    <row r="122" spans="1:6" ht="12.75" customHeight="1" x14ac:dyDescent="0.2">
      <c r="A122" s="83" t="s">
        <v>164</v>
      </c>
      <c r="B122" s="83">
        <v>12</v>
      </c>
      <c r="C122" s="84">
        <v>1907.8525622699999</v>
      </c>
      <c r="D122" s="84">
        <v>1897.17505757</v>
      </c>
      <c r="E122" s="84">
        <v>164.77800798999999</v>
      </c>
      <c r="F122" s="84">
        <v>164.77800798999999</v>
      </c>
    </row>
    <row r="123" spans="1:6" ht="12.75" customHeight="1" x14ac:dyDescent="0.2">
      <c r="A123" s="83" t="s">
        <v>164</v>
      </c>
      <c r="B123" s="83">
        <v>13</v>
      </c>
      <c r="C123" s="84">
        <v>1941.7243359399999</v>
      </c>
      <c r="D123" s="84">
        <v>1931.5594722599999</v>
      </c>
      <c r="E123" s="84">
        <v>167.76444581000001</v>
      </c>
      <c r="F123" s="84">
        <v>167.76444581000001</v>
      </c>
    </row>
    <row r="124" spans="1:6" ht="12.75" customHeight="1" x14ac:dyDescent="0.2">
      <c r="A124" s="83" t="s">
        <v>164</v>
      </c>
      <c r="B124" s="83">
        <v>14</v>
      </c>
      <c r="C124" s="84">
        <v>1947.25778283</v>
      </c>
      <c r="D124" s="84">
        <v>1937.28964677</v>
      </c>
      <c r="E124" s="84">
        <v>168.26213670000001</v>
      </c>
      <c r="F124" s="84">
        <v>168.26213670000001</v>
      </c>
    </row>
    <row r="125" spans="1:6" ht="12.75" customHeight="1" x14ac:dyDescent="0.2">
      <c r="A125" s="83" t="s">
        <v>164</v>
      </c>
      <c r="B125" s="83">
        <v>15</v>
      </c>
      <c r="C125" s="84">
        <v>1960.79985038</v>
      </c>
      <c r="D125" s="84">
        <v>1950.69239479</v>
      </c>
      <c r="E125" s="84">
        <v>169.42622438999999</v>
      </c>
      <c r="F125" s="84">
        <v>169.42622438999999</v>
      </c>
    </row>
    <row r="126" spans="1:6" ht="12.75" customHeight="1" x14ac:dyDescent="0.2">
      <c r="A126" s="83" t="s">
        <v>164</v>
      </c>
      <c r="B126" s="83">
        <v>16</v>
      </c>
      <c r="C126" s="84">
        <v>1965.7023420400001</v>
      </c>
      <c r="D126" s="84">
        <v>1961.09151342</v>
      </c>
      <c r="E126" s="84">
        <v>170.32943363000001</v>
      </c>
      <c r="F126" s="84">
        <v>170.32943363000001</v>
      </c>
    </row>
    <row r="127" spans="1:6" ht="12.75" customHeight="1" x14ac:dyDescent="0.2">
      <c r="A127" s="83" t="s">
        <v>164</v>
      </c>
      <c r="B127" s="83">
        <v>17</v>
      </c>
      <c r="C127" s="84">
        <v>1962.57281268</v>
      </c>
      <c r="D127" s="84">
        <v>1952.58784401</v>
      </c>
      <c r="E127" s="84">
        <v>169.59085250000001</v>
      </c>
      <c r="F127" s="84">
        <v>169.59085250000001</v>
      </c>
    </row>
    <row r="128" spans="1:6" ht="12.75" customHeight="1" x14ac:dyDescent="0.2">
      <c r="A128" s="83" t="s">
        <v>164</v>
      </c>
      <c r="B128" s="83">
        <v>18</v>
      </c>
      <c r="C128" s="84">
        <v>1913.90877905</v>
      </c>
      <c r="D128" s="84">
        <v>1904.9043386799999</v>
      </c>
      <c r="E128" s="84">
        <v>165.44933008999999</v>
      </c>
      <c r="F128" s="84">
        <v>165.44933008999999</v>
      </c>
    </row>
    <row r="129" spans="1:6" ht="12.75" customHeight="1" x14ac:dyDescent="0.2">
      <c r="A129" s="83" t="s">
        <v>164</v>
      </c>
      <c r="B129" s="83">
        <v>19</v>
      </c>
      <c r="C129" s="84">
        <v>1865.0813088</v>
      </c>
      <c r="D129" s="84">
        <v>1858.1064101500001</v>
      </c>
      <c r="E129" s="84">
        <v>161.38472392</v>
      </c>
      <c r="F129" s="84">
        <v>161.38472392</v>
      </c>
    </row>
    <row r="130" spans="1:6" ht="12.75" customHeight="1" x14ac:dyDescent="0.2">
      <c r="A130" s="83" t="s">
        <v>164</v>
      </c>
      <c r="B130" s="83">
        <v>20</v>
      </c>
      <c r="C130" s="84">
        <v>1872.34300968</v>
      </c>
      <c r="D130" s="84">
        <v>1861.97423961</v>
      </c>
      <c r="E130" s="84">
        <v>161.72066194000001</v>
      </c>
      <c r="F130" s="84">
        <v>161.72066194000001</v>
      </c>
    </row>
    <row r="131" spans="1:6" ht="12.75" customHeight="1" x14ac:dyDescent="0.2">
      <c r="A131" s="83" t="s">
        <v>164</v>
      </c>
      <c r="B131" s="83">
        <v>21</v>
      </c>
      <c r="C131" s="84">
        <v>1911.90666194</v>
      </c>
      <c r="D131" s="84">
        <v>1899.62825606</v>
      </c>
      <c r="E131" s="84">
        <v>164.99107907999999</v>
      </c>
      <c r="F131" s="84">
        <v>164.99107907999999</v>
      </c>
    </row>
    <row r="132" spans="1:6" ht="12.75" customHeight="1" x14ac:dyDescent="0.2">
      <c r="A132" s="83" t="s">
        <v>164</v>
      </c>
      <c r="B132" s="83">
        <v>22</v>
      </c>
      <c r="C132" s="84">
        <v>1933.7796856</v>
      </c>
      <c r="D132" s="84">
        <v>1920.8312852700001</v>
      </c>
      <c r="E132" s="84">
        <v>166.83265553000001</v>
      </c>
      <c r="F132" s="84">
        <v>166.83265553000001</v>
      </c>
    </row>
    <row r="133" spans="1:6" ht="12.75" customHeight="1" x14ac:dyDescent="0.2">
      <c r="A133" s="83" t="s">
        <v>164</v>
      </c>
      <c r="B133" s="83">
        <v>23</v>
      </c>
      <c r="C133" s="84">
        <v>1968.0261612100001</v>
      </c>
      <c r="D133" s="84">
        <v>1955.6079769800001</v>
      </c>
      <c r="E133" s="84">
        <v>169.85316434999999</v>
      </c>
      <c r="F133" s="84">
        <v>169.85316434999999</v>
      </c>
    </row>
    <row r="134" spans="1:6" ht="12.75" customHeight="1" x14ac:dyDescent="0.2">
      <c r="A134" s="83" t="s">
        <v>164</v>
      </c>
      <c r="B134" s="83">
        <v>24</v>
      </c>
      <c r="C134" s="84">
        <v>2004.6311804699999</v>
      </c>
      <c r="D134" s="84">
        <v>1992.6126262299999</v>
      </c>
      <c r="E134" s="84">
        <v>173.06718108999999</v>
      </c>
      <c r="F134" s="84">
        <v>173.06718108999999</v>
      </c>
    </row>
    <row r="135" spans="1:6" ht="12.75" customHeight="1" x14ac:dyDescent="0.2">
      <c r="A135" s="83" t="s">
        <v>165</v>
      </c>
      <c r="B135" s="83">
        <v>1</v>
      </c>
      <c r="C135" s="84">
        <v>2011.3367404999999</v>
      </c>
      <c r="D135" s="84">
        <v>2002.02659743</v>
      </c>
      <c r="E135" s="84">
        <v>173.88482594000001</v>
      </c>
      <c r="F135" s="84">
        <v>173.88482594000001</v>
      </c>
    </row>
    <row r="136" spans="1:6" ht="12.75" customHeight="1" x14ac:dyDescent="0.2">
      <c r="A136" s="83" t="s">
        <v>165</v>
      </c>
      <c r="B136" s="83">
        <v>2</v>
      </c>
      <c r="C136" s="84">
        <v>2064.7827041199998</v>
      </c>
      <c r="D136" s="84">
        <v>2052.79175433</v>
      </c>
      <c r="E136" s="84">
        <v>178.29400336</v>
      </c>
      <c r="F136" s="84">
        <v>178.29400336</v>
      </c>
    </row>
    <row r="137" spans="1:6" ht="12.75" customHeight="1" x14ac:dyDescent="0.2">
      <c r="A137" s="83" t="s">
        <v>165</v>
      </c>
      <c r="B137" s="83">
        <v>3</v>
      </c>
      <c r="C137" s="84">
        <v>2076.8687309100001</v>
      </c>
      <c r="D137" s="84">
        <v>2064.9306846499999</v>
      </c>
      <c r="E137" s="84">
        <v>179.34832291000001</v>
      </c>
      <c r="F137" s="84">
        <v>179.34832291000001</v>
      </c>
    </row>
    <row r="138" spans="1:6" ht="12.75" customHeight="1" x14ac:dyDescent="0.2">
      <c r="A138" s="83" t="s">
        <v>165</v>
      </c>
      <c r="B138" s="83">
        <v>4</v>
      </c>
      <c r="C138" s="84">
        <v>2089.20631052</v>
      </c>
      <c r="D138" s="84">
        <v>2077.6798967200002</v>
      </c>
      <c r="E138" s="84">
        <v>180.45564812000001</v>
      </c>
      <c r="F138" s="84">
        <v>180.45564812000001</v>
      </c>
    </row>
    <row r="139" spans="1:6" ht="12.75" customHeight="1" x14ac:dyDescent="0.2">
      <c r="A139" s="83" t="s">
        <v>165</v>
      </c>
      <c r="B139" s="83">
        <v>5</v>
      </c>
      <c r="C139" s="84">
        <v>2082.5886933500001</v>
      </c>
      <c r="D139" s="84">
        <v>2071.2052018099998</v>
      </c>
      <c r="E139" s="84">
        <v>179.89329236</v>
      </c>
      <c r="F139" s="84">
        <v>179.89329236</v>
      </c>
    </row>
    <row r="140" spans="1:6" ht="12.75" customHeight="1" x14ac:dyDescent="0.2">
      <c r="A140" s="83" t="s">
        <v>165</v>
      </c>
      <c r="B140" s="83">
        <v>6</v>
      </c>
      <c r="C140" s="84">
        <v>2059.7892694699999</v>
      </c>
      <c r="D140" s="84">
        <v>2047.55436016</v>
      </c>
      <c r="E140" s="84">
        <v>177.83911261</v>
      </c>
      <c r="F140" s="84">
        <v>177.83911261</v>
      </c>
    </row>
    <row r="141" spans="1:6" ht="12.75" customHeight="1" x14ac:dyDescent="0.2">
      <c r="A141" s="83" t="s">
        <v>165</v>
      </c>
      <c r="B141" s="83">
        <v>7</v>
      </c>
      <c r="C141" s="84">
        <v>1985.18703011</v>
      </c>
      <c r="D141" s="84">
        <v>1973.5858822600001</v>
      </c>
      <c r="E141" s="84">
        <v>171.41462458999999</v>
      </c>
      <c r="F141" s="84">
        <v>171.41462458999999</v>
      </c>
    </row>
    <row r="142" spans="1:6" ht="12.75" customHeight="1" x14ac:dyDescent="0.2">
      <c r="A142" s="83" t="s">
        <v>165</v>
      </c>
      <c r="B142" s="83">
        <v>8</v>
      </c>
      <c r="C142" s="84">
        <v>1905.87839194</v>
      </c>
      <c r="D142" s="84">
        <v>1895.3483694199999</v>
      </c>
      <c r="E142" s="84">
        <v>164.61935208</v>
      </c>
      <c r="F142" s="84">
        <v>164.61935208</v>
      </c>
    </row>
    <row r="143" spans="1:6" ht="12.75" customHeight="1" x14ac:dyDescent="0.2">
      <c r="A143" s="83" t="s">
        <v>165</v>
      </c>
      <c r="B143" s="83">
        <v>9</v>
      </c>
      <c r="C143" s="84">
        <v>1863.03209197</v>
      </c>
      <c r="D143" s="84">
        <v>1853.9262488899999</v>
      </c>
      <c r="E143" s="84">
        <v>161.02165851000001</v>
      </c>
      <c r="F143" s="84">
        <v>161.02165851000001</v>
      </c>
    </row>
    <row r="144" spans="1:6" ht="12.75" customHeight="1" x14ac:dyDescent="0.2">
      <c r="A144" s="83" t="s">
        <v>165</v>
      </c>
      <c r="B144" s="83">
        <v>10</v>
      </c>
      <c r="C144" s="84">
        <v>1833.3205592300001</v>
      </c>
      <c r="D144" s="84">
        <v>1824.1750745500001</v>
      </c>
      <c r="E144" s="84">
        <v>158.43763799999999</v>
      </c>
      <c r="F144" s="84">
        <v>158.43763799999999</v>
      </c>
    </row>
    <row r="145" spans="1:6" ht="12.75" customHeight="1" x14ac:dyDescent="0.2">
      <c r="A145" s="83" t="s">
        <v>165</v>
      </c>
      <c r="B145" s="83">
        <v>11</v>
      </c>
      <c r="C145" s="84">
        <v>1823.3720826000001</v>
      </c>
      <c r="D145" s="84">
        <v>1814.37740979</v>
      </c>
      <c r="E145" s="84">
        <v>157.58666768000001</v>
      </c>
      <c r="F145" s="84">
        <v>157.58666768000001</v>
      </c>
    </row>
    <row r="146" spans="1:6" ht="12.75" customHeight="1" x14ac:dyDescent="0.2">
      <c r="A146" s="83" t="s">
        <v>165</v>
      </c>
      <c r="B146" s="83">
        <v>12</v>
      </c>
      <c r="C146" s="84">
        <v>1847.2055716499999</v>
      </c>
      <c r="D146" s="84">
        <v>1838.04769117</v>
      </c>
      <c r="E146" s="84">
        <v>159.64253585</v>
      </c>
      <c r="F146" s="84">
        <v>159.64253585</v>
      </c>
    </row>
    <row r="147" spans="1:6" ht="12.75" customHeight="1" x14ac:dyDescent="0.2">
      <c r="A147" s="83" t="s">
        <v>165</v>
      </c>
      <c r="B147" s="83">
        <v>13</v>
      </c>
      <c r="C147" s="84">
        <v>1859.7679256199999</v>
      </c>
      <c r="D147" s="84">
        <v>1849.3902939100001</v>
      </c>
      <c r="E147" s="84">
        <v>160.62769084000001</v>
      </c>
      <c r="F147" s="84">
        <v>160.62769084000001</v>
      </c>
    </row>
    <row r="148" spans="1:6" ht="12.75" customHeight="1" x14ac:dyDescent="0.2">
      <c r="A148" s="83" t="s">
        <v>165</v>
      </c>
      <c r="B148" s="83">
        <v>14</v>
      </c>
      <c r="C148" s="84">
        <v>1865.2253246800001</v>
      </c>
      <c r="D148" s="84">
        <v>1855.4149981999999</v>
      </c>
      <c r="E148" s="84">
        <v>161.15096294</v>
      </c>
      <c r="F148" s="84">
        <v>161.15096294</v>
      </c>
    </row>
    <row r="149" spans="1:6" ht="12.75" customHeight="1" x14ac:dyDescent="0.2">
      <c r="A149" s="83" t="s">
        <v>165</v>
      </c>
      <c r="B149" s="83">
        <v>15</v>
      </c>
      <c r="C149" s="84">
        <v>1879.9609325500001</v>
      </c>
      <c r="D149" s="84">
        <v>1870.1904497800001</v>
      </c>
      <c r="E149" s="84">
        <v>162.43427596999999</v>
      </c>
      <c r="F149" s="84">
        <v>162.43427596999999</v>
      </c>
    </row>
    <row r="150" spans="1:6" ht="12.75" customHeight="1" x14ac:dyDescent="0.2">
      <c r="A150" s="83" t="s">
        <v>165</v>
      </c>
      <c r="B150" s="83">
        <v>16</v>
      </c>
      <c r="C150" s="84">
        <v>1902.5013144300001</v>
      </c>
      <c r="D150" s="84">
        <v>1893.55703705</v>
      </c>
      <c r="E150" s="84">
        <v>164.46376696999999</v>
      </c>
      <c r="F150" s="84">
        <v>164.46376696999999</v>
      </c>
    </row>
    <row r="151" spans="1:6" ht="12.75" customHeight="1" x14ac:dyDescent="0.2">
      <c r="A151" s="83" t="s">
        <v>165</v>
      </c>
      <c r="B151" s="83">
        <v>17</v>
      </c>
      <c r="C151" s="84">
        <v>1905.75334638</v>
      </c>
      <c r="D151" s="84">
        <v>1895.78803907</v>
      </c>
      <c r="E151" s="84">
        <v>164.65753932000001</v>
      </c>
      <c r="F151" s="84">
        <v>164.65753932000001</v>
      </c>
    </row>
    <row r="152" spans="1:6" ht="12.75" customHeight="1" x14ac:dyDescent="0.2">
      <c r="A152" s="83" t="s">
        <v>165</v>
      </c>
      <c r="B152" s="83">
        <v>18</v>
      </c>
      <c r="C152" s="84">
        <v>1851.75288249</v>
      </c>
      <c r="D152" s="84">
        <v>1842.08092842</v>
      </c>
      <c r="E152" s="84">
        <v>159.99284026000001</v>
      </c>
      <c r="F152" s="84">
        <v>159.99284026000001</v>
      </c>
    </row>
    <row r="153" spans="1:6" ht="12.75" customHeight="1" x14ac:dyDescent="0.2">
      <c r="A153" s="83" t="s">
        <v>165</v>
      </c>
      <c r="B153" s="83">
        <v>19</v>
      </c>
      <c r="C153" s="84">
        <v>1798.1660777500001</v>
      </c>
      <c r="D153" s="84">
        <v>1790.8878326900001</v>
      </c>
      <c r="E153" s="84">
        <v>155.54649447</v>
      </c>
      <c r="F153" s="84">
        <v>155.54649447</v>
      </c>
    </row>
    <row r="154" spans="1:6" ht="12.75" customHeight="1" x14ac:dyDescent="0.2">
      <c r="A154" s="83" t="s">
        <v>165</v>
      </c>
      <c r="B154" s="83">
        <v>20</v>
      </c>
      <c r="C154" s="84">
        <v>1800.2234941199999</v>
      </c>
      <c r="D154" s="84">
        <v>1791.8444391099999</v>
      </c>
      <c r="E154" s="84">
        <v>155.62957994999999</v>
      </c>
      <c r="F154" s="84">
        <v>155.62957994999999</v>
      </c>
    </row>
    <row r="155" spans="1:6" ht="12.75" customHeight="1" x14ac:dyDescent="0.2">
      <c r="A155" s="83" t="s">
        <v>165</v>
      </c>
      <c r="B155" s="83">
        <v>21</v>
      </c>
      <c r="C155" s="84">
        <v>1834.9663639800001</v>
      </c>
      <c r="D155" s="84">
        <v>1825.4793976799999</v>
      </c>
      <c r="E155" s="84">
        <v>158.55092421000001</v>
      </c>
      <c r="F155" s="84">
        <v>158.55092421000001</v>
      </c>
    </row>
    <row r="156" spans="1:6" ht="12.75" customHeight="1" x14ac:dyDescent="0.2">
      <c r="A156" s="83" t="s">
        <v>165</v>
      </c>
      <c r="B156" s="83">
        <v>22</v>
      </c>
      <c r="C156" s="84">
        <v>1848.95184632</v>
      </c>
      <c r="D156" s="84">
        <v>1836.3468158799999</v>
      </c>
      <c r="E156" s="84">
        <v>159.49480733999999</v>
      </c>
      <c r="F156" s="84">
        <v>159.49480733999999</v>
      </c>
    </row>
    <row r="157" spans="1:6" ht="12.75" customHeight="1" x14ac:dyDescent="0.2">
      <c r="A157" s="83" t="s">
        <v>165</v>
      </c>
      <c r="B157" s="83">
        <v>23</v>
      </c>
      <c r="C157" s="84">
        <v>1862.6342859399999</v>
      </c>
      <c r="D157" s="84">
        <v>1851.4154313199999</v>
      </c>
      <c r="E157" s="84">
        <v>160.80358294000001</v>
      </c>
      <c r="F157" s="84">
        <v>160.80358294000001</v>
      </c>
    </row>
    <row r="158" spans="1:6" ht="12.75" customHeight="1" x14ac:dyDescent="0.2">
      <c r="A158" s="83" t="s">
        <v>165</v>
      </c>
      <c r="B158" s="83">
        <v>24</v>
      </c>
      <c r="C158" s="84">
        <v>1873.4241561599999</v>
      </c>
      <c r="D158" s="84">
        <v>1860.98264255</v>
      </c>
      <c r="E158" s="84">
        <v>161.63453737</v>
      </c>
      <c r="F158" s="84">
        <v>161.63453737</v>
      </c>
    </row>
    <row r="159" spans="1:6" ht="12.75" customHeight="1" x14ac:dyDescent="0.2">
      <c r="A159" s="83" t="s">
        <v>166</v>
      </c>
      <c r="B159" s="83">
        <v>1</v>
      </c>
      <c r="C159" s="84">
        <v>1971.91843911</v>
      </c>
      <c r="D159" s="84">
        <v>1963.83597788</v>
      </c>
      <c r="E159" s="84">
        <v>170.56780246</v>
      </c>
      <c r="F159" s="84">
        <v>170.56780246</v>
      </c>
    </row>
    <row r="160" spans="1:6" ht="12.75" customHeight="1" x14ac:dyDescent="0.2">
      <c r="A160" s="83" t="s">
        <v>166</v>
      </c>
      <c r="B160" s="83">
        <v>2</v>
      </c>
      <c r="C160" s="84">
        <v>2041.2956636399999</v>
      </c>
      <c r="D160" s="84">
        <v>2031.5373241499999</v>
      </c>
      <c r="E160" s="84">
        <v>176.44796251</v>
      </c>
      <c r="F160" s="84">
        <v>176.44796251</v>
      </c>
    </row>
    <row r="161" spans="1:6" ht="12.75" customHeight="1" x14ac:dyDescent="0.2">
      <c r="A161" s="83" t="s">
        <v>166</v>
      </c>
      <c r="B161" s="83">
        <v>3</v>
      </c>
      <c r="C161" s="84">
        <v>2067.8988840900001</v>
      </c>
      <c r="D161" s="84">
        <v>2057.7873885499998</v>
      </c>
      <c r="E161" s="84">
        <v>178.72789619</v>
      </c>
      <c r="F161" s="84">
        <v>178.72789619</v>
      </c>
    </row>
    <row r="162" spans="1:6" ht="12.75" customHeight="1" x14ac:dyDescent="0.2">
      <c r="A162" s="83" t="s">
        <v>166</v>
      </c>
      <c r="B162" s="83">
        <v>4</v>
      </c>
      <c r="C162" s="84">
        <v>2078.3198958200001</v>
      </c>
      <c r="D162" s="84">
        <v>2068.7760224799999</v>
      </c>
      <c r="E162" s="84">
        <v>179.68230743999999</v>
      </c>
      <c r="F162" s="84">
        <v>179.68230743999999</v>
      </c>
    </row>
    <row r="163" spans="1:6" ht="12.75" customHeight="1" x14ac:dyDescent="0.2">
      <c r="A163" s="83" t="s">
        <v>166</v>
      </c>
      <c r="B163" s="83">
        <v>5</v>
      </c>
      <c r="C163" s="84">
        <v>2079.55839668</v>
      </c>
      <c r="D163" s="84">
        <v>2067.3726942399999</v>
      </c>
      <c r="E163" s="84">
        <v>179.5604222</v>
      </c>
      <c r="F163" s="84">
        <v>179.5604222</v>
      </c>
    </row>
    <row r="164" spans="1:6" ht="12.75" customHeight="1" x14ac:dyDescent="0.2">
      <c r="A164" s="83" t="s">
        <v>166</v>
      </c>
      <c r="B164" s="83">
        <v>6</v>
      </c>
      <c r="C164" s="84">
        <v>2062.63175675</v>
      </c>
      <c r="D164" s="84">
        <v>2049.6617831799999</v>
      </c>
      <c r="E164" s="84">
        <v>178.02215158000001</v>
      </c>
      <c r="F164" s="84">
        <v>178.02215158000001</v>
      </c>
    </row>
    <row r="165" spans="1:6" ht="12.75" customHeight="1" x14ac:dyDescent="0.2">
      <c r="A165" s="83" t="s">
        <v>166</v>
      </c>
      <c r="B165" s="83">
        <v>7</v>
      </c>
      <c r="C165" s="84">
        <v>1980.5862349500001</v>
      </c>
      <c r="D165" s="84">
        <v>1970.87901145</v>
      </c>
      <c r="E165" s="84">
        <v>171.17952094</v>
      </c>
      <c r="F165" s="84">
        <v>171.17952094</v>
      </c>
    </row>
    <row r="166" spans="1:6" ht="12.75" customHeight="1" x14ac:dyDescent="0.2">
      <c r="A166" s="83" t="s">
        <v>166</v>
      </c>
      <c r="B166" s="83">
        <v>8</v>
      </c>
      <c r="C166" s="84">
        <v>1909.0260317899999</v>
      </c>
      <c r="D166" s="84">
        <v>1901.86520417</v>
      </c>
      <c r="E166" s="84">
        <v>165.18536786999999</v>
      </c>
      <c r="F166" s="84">
        <v>165.18536786999999</v>
      </c>
    </row>
    <row r="167" spans="1:6" ht="12.75" customHeight="1" x14ac:dyDescent="0.2">
      <c r="A167" s="83" t="s">
        <v>166</v>
      </c>
      <c r="B167" s="83">
        <v>9</v>
      </c>
      <c r="C167" s="84">
        <v>1851.9461587599999</v>
      </c>
      <c r="D167" s="84">
        <v>1844.47761332</v>
      </c>
      <c r="E167" s="84">
        <v>160.20100289999999</v>
      </c>
      <c r="F167" s="84">
        <v>160.20100289999999</v>
      </c>
    </row>
    <row r="168" spans="1:6" ht="12.75" customHeight="1" x14ac:dyDescent="0.2">
      <c r="A168" s="83" t="s">
        <v>166</v>
      </c>
      <c r="B168" s="83">
        <v>10</v>
      </c>
      <c r="C168" s="84">
        <v>1820.73559221</v>
      </c>
      <c r="D168" s="84">
        <v>1813.9685512200001</v>
      </c>
      <c r="E168" s="84">
        <v>157.55115651</v>
      </c>
      <c r="F168" s="84">
        <v>157.55115651</v>
      </c>
    </row>
    <row r="169" spans="1:6" ht="12.75" customHeight="1" x14ac:dyDescent="0.2">
      <c r="A169" s="83" t="s">
        <v>166</v>
      </c>
      <c r="B169" s="83">
        <v>11</v>
      </c>
      <c r="C169" s="84">
        <v>1816.2459138500001</v>
      </c>
      <c r="D169" s="84">
        <v>1815.57773198</v>
      </c>
      <c r="E169" s="84">
        <v>157.69092094000001</v>
      </c>
      <c r="F169" s="84">
        <v>157.69092094000001</v>
      </c>
    </row>
    <row r="170" spans="1:6" ht="12.75" customHeight="1" x14ac:dyDescent="0.2">
      <c r="A170" s="83" t="s">
        <v>166</v>
      </c>
      <c r="B170" s="83">
        <v>12</v>
      </c>
      <c r="C170" s="84">
        <v>1839.9529150599999</v>
      </c>
      <c r="D170" s="84">
        <v>1829.93857067</v>
      </c>
      <c r="E170" s="84">
        <v>158.93822302000001</v>
      </c>
      <c r="F170" s="84">
        <v>158.93822302000001</v>
      </c>
    </row>
    <row r="171" spans="1:6" ht="12.75" customHeight="1" x14ac:dyDescent="0.2">
      <c r="A171" s="83" t="s">
        <v>166</v>
      </c>
      <c r="B171" s="83">
        <v>13</v>
      </c>
      <c r="C171" s="84">
        <v>1843.2744810300001</v>
      </c>
      <c r="D171" s="84">
        <v>1837.5840919100001</v>
      </c>
      <c r="E171" s="84">
        <v>159.60227021</v>
      </c>
      <c r="F171" s="84">
        <v>159.60227021</v>
      </c>
    </row>
    <row r="172" spans="1:6" ht="12.75" customHeight="1" x14ac:dyDescent="0.2">
      <c r="A172" s="83" t="s">
        <v>166</v>
      </c>
      <c r="B172" s="83">
        <v>14</v>
      </c>
      <c r="C172" s="84">
        <v>1852.9715848400001</v>
      </c>
      <c r="D172" s="84">
        <v>1844.0764963399999</v>
      </c>
      <c r="E172" s="84">
        <v>160.16616411999999</v>
      </c>
      <c r="F172" s="84">
        <v>160.16616411999999</v>
      </c>
    </row>
    <row r="173" spans="1:6" ht="12.75" customHeight="1" x14ac:dyDescent="0.2">
      <c r="A173" s="83" t="s">
        <v>166</v>
      </c>
      <c r="B173" s="83">
        <v>15</v>
      </c>
      <c r="C173" s="84">
        <v>1866.4873828100001</v>
      </c>
      <c r="D173" s="84">
        <v>1864.7228447</v>
      </c>
      <c r="E173" s="84">
        <v>161.95939039000001</v>
      </c>
      <c r="F173" s="84">
        <v>161.95939039000001</v>
      </c>
    </row>
    <row r="174" spans="1:6" ht="12.75" customHeight="1" x14ac:dyDescent="0.2">
      <c r="A174" s="83" t="s">
        <v>166</v>
      </c>
      <c r="B174" s="83">
        <v>16</v>
      </c>
      <c r="C174" s="84">
        <v>1886.68140307</v>
      </c>
      <c r="D174" s="84">
        <v>1876.1631073599999</v>
      </c>
      <c r="E174" s="84">
        <v>162.95302758</v>
      </c>
      <c r="F174" s="84">
        <v>162.95302758</v>
      </c>
    </row>
    <row r="175" spans="1:6" ht="12.75" customHeight="1" x14ac:dyDescent="0.2">
      <c r="A175" s="83" t="s">
        <v>166</v>
      </c>
      <c r="B175" s="83">
        <v>17</v>
      </c>
      <c r="C175" s="84">
        <v>1879.77618714</v>
      </c>
      <c r="D175" s="84">
        <v>1868.37913759</v>
      </c>
      <c r="E175" s="84">
        <v>162.27695553000001</v>
      </c>
      <c r="F175" s="84">
        <v>162.27695553000001</v>
      </c>
    </row>
    <row r="176" spans="1:6" ht="12.75" customHeight="1" x14ac:dyDescent="0.2">
      <c r="A176" s="83" t="s">
        <v>166</v>
      </c>
      <c r="B176" s="83">
        <v>18</v>
      </c>
      <c r="C176" s="84">
        <v>1858.49201705</v>
      </c>
      <c r="D176" s="84">
        <v>1847.9658568499999</v>
      </c>
      <c r="E176" s="84">
        <v>160.50397221</v>
      </c>
      <c r="F176" s="84">
        <v>160.50397221</v>
      </c>
    </row>
    <row r="177" spans="1:6" ht="12.75" customHeight="1" x14ac:dyDescent="0.2">
      <c r="A177" s="83" t="s">
        <v>166</v>
      </c>
      <c r="B177" s="83">
        <v>19</v>
      </c>
      <c r="C177" s="84">
        <v>1805.9880958900001</v>
      </c>
      <c r="D177" s="84">
        <v>1797.0176421799999</v>
      </c>
      <c r="E177" s="84">
        <v>156.07889542000001</v>
      </c>
      <c r="F177" s="84">
        <v>156.07889542000001</v>
      </c>
    </row>
    <row r="178" spans="1:6" ht="12.75" customHeight="1" x14ac:dyDescent="0.2">
      <c r="A178" s="83" t="s">
        <v>166</v>
      </c>
      <c r="B178" s="83">
        <v>20</v>
      </c>
      <c r="C178" s="84">
        <v>1791.0497187200001</v>
      </c>
      <c r="D178" s="84">
        <v>1784.0971164600001</v>
      </c>
      <c r="E178" s="84">
        <v>154.95669086000001</v>
      </c>
      <c r="F178" s="84">
        <v>154.95669086000001</v>
      </c>
    </row>
    <row r="179" spans="1:6" ht="12.75" customHeight="1" x14ac:dyDescent="0.2">
      <c r="A179" s="83" t="s">
        <v>166</v>
      </c>
      <c r="B179" s="83">
        <v>21</v>
      </c>
      <c r="C179" s="84">
        <v>1834.8454822199999</v>
      </c>
      <c r="D179" s="84">
        <v>1825.60905714</v>
      </c>
      <c r="E179" s="84">
        <v>158.56218570999999</v>
      </c>
      <c r="F179" s="84">
        <v>158.56218570999999</v>
      </c>
    </row>
    <row r="180" spans="1:6" ht="12.75" customHeight="1" x14ac:dyDescent="0.2">
      <c r="A180" s="83" t="s">
        <v>166</v>
      </c>
      <c r="B180" s="83">
        <v>22</v>
      </c>
      <c r="C180" s="84">
        <v>1829.17522257</v>
      </c>
      <c r="D180" s="84">
        <v>1827.5660623599999</v>
      </c>
      <c r="E180" s="84">
        <v>158.73216023000001</v>
      </c>
      <c r="F180" s="84">
        <v>158.73216023000001</v>
      </c>
    </row>
    <row r="181" spans="1:6" ht="12.75" customHeight="1" x14ac:dyDescent="0.2">
      <c r="A181" s="83" t="s">
        <v>166</v>
      </c>
      <c r="B181" s="83">
        <v>23</v>
      </c>
      <c r="C181" s="84">
        <v>1842.4553884100001</v>
      </c>
      <c r="D181" s="84">
        <v>1833.3104350000001</v>
      </c>
      <c r="E181" s="84">
        <v>159.23108429000001</v>
      </c>
      <c r="F181" s="84">
        <v>159.23108429000001</v>
      </c>
    </row>
    <row r="182" spans="1:6" ht="12.75" customHeight="1" x14ac:dyDescent="0.2">
      <c r="A182" s="83" t="s">
        <v>166</v>
      </c>
      <c r="B182" s="83">
        <v>24</v>
      </c>
      <c r="C182" s="84">
        <v>1872.83752123</v>
      </c>
      <c r="D182" s="84">
        <v>1861.2368354600001</v>
      </c>
      <c r="E182" s="84">
        <v>161.65661514000001</v>
      </c>
      <c r="F182" s="84">
        <v>161.65661514000001</v>
      </c>
    </row>
    <row r="183" spans="1:6" ht="12.75" customHeight="1" x14ac:dyDescent="0.2">
      <c r="A183" s="83" t="s">
        <v>167</v>
      </c>
      <c r="B183" s="83">
        <v>1</v>
      </c>
      <c r="C183" s="84">
        <v>1945.1971947699999</v>
      </c>
      <c r="D183" s="84">
        <v>1942.4672298400001</v>
      </c>
      <c r="E183" s="84">
        <v>168.71183259</v>
      </c>
      <c r="F183" s="84">
        <v>168.71183259</v>
      </c>
    </row>
    <row r="184" spans="1:6" ht="12.75" customHeight="1" x14ac:dyDescent="0.2">
      <c r="A184" s="83" t="s">
        <v>167</v>
      </c>
      <c r="B184" s="83">
        <v>2</v>
      </c>
      <c r="C184" s="84">
        <v>1926.06275583</v>
      </c>
      <c r="D184" s="84">
        <v>1914.6476599800001</v>
      </c>
      <c r="E184" s="84">
        <v>166.29558044999999</v>
      </c>
      <c r="F184" s="84">
        <v>166.29558044999999</v>
      </c>
    </row>
    <row r="185" spans="1:6" ht="12.75" customHeight="1" x14ac:dyDescent="0.2">
      <c r="A185" s="83" t="s">
        <v>167</v>
      </c>
      <c r="B185" s="83">
        <v>3</v>
      </c>
      <c r="C185" s="84">
        <v>1955.69081818</v>
      </c>
      <c r="D185" s="84">
        <v>1944.353308</v>
      </c>
      <c r="E185" s="84">
        <v>168.87564678999999</v>
      </c>
      <c r="F185" s="84">
        <v>168.87564678999999</v>
      </c>
    </row>
    <row r="186" spans="1:6" ht="12.75" customHeight="1" x14ac:dyDescent="0.2">
      <c r="A186" s="83" t="s">
        <v>167</v>
      </c>
      <c r="B186" s="83">
        <v>4</v>
      </c>
      <c r="C186" s="84">
        <v>1979.59522866</v>
      </c>
      <c r="D186" s="84">
        <v>1967.9876013099999</v>
      </c>
      <c r="E186" s="84">
        <v>170.92838922999999</v>
      </c>
      <c r="F186" s="84">
        <v>170.92838922999999</v>
      </c>
    </row>
    <row r="187" spans="1:6" ht="12.75" customHeight="1" x14ac:dyDescent="0.2">
      <c r="A187" s="83" t="s">
        <v>167</v>
      </c>
      <c r="B187" s="83">
        <v>5</v>
      </c>
      <c r="C187" s="84">
        <v>1976.5530191099999</v>
      </c>
      <c r="D187" s="84">
        <v>1965.0847164500001</v>
      </c>
      <c r="E187" s="84">
        <v>170.67626089999999</v>
      </c>
      <c r="F187" s="84">
        <v>170.67626089999999</v>
      </c>
    </row>
    <row r="188" spans="1:6" ht="12.75" customHeight="1" x14ac:dyDescent="0.2">
      <c r="A188" s="83" t="s">
        <v>167</v>
      </c>
      <c r="B188" s="83">
        <v>6</v>
      </c>
      <c r="C188" s="84">
        <v>1955.94427922</v>
      </c>
      <c r="D188" s="84">
        <v>1948.56572149</v>
      </c>
      <c r="E188" s="84">
        <v>169.24151345000001</v>
      </c>
      <c r="F188" s="84">
        <v>169.24151345000001</v>
      </c>
    </row>
    <row r="189" spans="1:6" ht="12.75" customHeight="1" x14ac:dyDescent="0.2">
      <c r="A189" s="83" t="s">
        <v>167</v>
      </c>
      <c r="B189" s="83">
        <v>7</v>
      </c>
      <c r="C189" s="84">
        <v>1936.5956011000001</v>
      </c>
      <c r="D189" s="84">
        <v>1926.92537378</v>
      </c>
      <c r="E189" s="84">
        <v>167.36195395999999</v>
      </c>
      <c r="F189" s="84">
        <v>167.36195395999999</v>
      </c>
    </row>
    <row r="190" spans="1:6" ht="12.75" customHeight="1" x14ac:dyDescent="0.2">
      <c r="A190" s="83" t="s">
        <v>167</v>
      </c>
      <c r="B190" s="83">
        <v>8</v>
      </c>
      <c r="C190" s="84">
        <v>1938.1287964999999</v>
      </c>
      <c r="D190" s="84">
        <v>1927.1409358200001</v>
      </c>
      <c r="E190" s="84">
        <v>167.38067647</v>
      </c>
      <c r="F190" s="84">
        <v>167.38067647</v>
      </c>
    </row>
    <row r="191" spans="1:6" ht="12.75" customHeight="1" x14ac:dyDescent="0.2">
      <c r="A191" s="83" t="s">
        <v>167</v>
      </c>
      <c r="B191" s="83">
        <v>9</v>
      </c>
      <c r="C191" s="84">
        <v>1873.8871537299999</v>
      </c>
      <c r="D191" s="84">
        <v>1867.45266784</v>
      </c>
      <c r="E191" s="84">
        <v>162.19648756000001</v>
      </c>
      <c r="F191" s="84">
        <v>162.19648756000001</v>
      </c>
    </row>
    <row r="192" spans="1:6" ht="12.75" customHeight="1" x14ac:dyDescent="0.2">
      <c r="A192" s="83" t="s">
        <v>167</v>
      </c>
      <c r="B192" s="83">
        <v>10</v>
      </c>
      <c r="C192" s="84">
        <v>1789.8538599599999</v>
      </c>
      <c r="D192" s="84">
        <v>1782.92751763</v>
      </c>
      <c r="E192" s="84">
        <v>154.85510604999999</v>
      </c>
      <c r="F192" s="84">
        <v>154.85510604999999</v>
      </c>
    </row>
    <row r="193" spans="1:6" ht="12.75" customHeight="1" x14ac:dyDescent="0.2">
      <c r="A193" s="83" t="s">
        <v>167</v>
      </c>
      <c r="B193" s="83">
        <v>11</v>
      </c>
      <c r="C193" s="84">
        <v>1762.22311657</v>
      </c>
      <c r="D193" s="84">
        <v>1753.9149869400001</v>
      </c>
      <c r="E193" s="84">
        <v>152.33524</v>
      </c>
      <c r="F193" s="84">
        <v>152.33524</v>
      </c>
    </row>
    <row r="194" spans="1:6" ht="12.75" customHeight="1" x14ac:dyDescent="0.2">
      <c r="A194" s="83" t="s">
        <v>167</v>
      </c>
      <c r="B194" s="83">
        <v>12</v>
      </c>
      <c r="C194" s="84">
        <v>1763.3722724700001</v>
      </c>
      <c r="D194" s="84">
        <v>1755.24469881</v>
      </c>
      <c r="E194" s="84">
        <v>152.45073134</v>
      </c>
      <c r="F194" s="84">
        <v>152.45073134</v>
      </c>
    </row>
    <row r="195" spans="1:6" ht="12.75" customHeight="1" x14ac:dyDescent="0.2">
      <c r="A195" s="83" t="s">
        <v>167</v>
      </c>
      <c r="B195" s="83">
        <v>13</v>
      </c>
      <c r="C195" s="84">
        <v>1784.4872012599999</v>
      </c>
      <c r="D195" s="84">
        <v>1774.4070010099999</v>
      </c>
      <c r="E195" s="84">
        <v>154.11506166000001</v>
      </c>
      <c r="F195" s="84">
        <v>154.11506166000001</v>
      </c>
    </row>
    <row r="196" spans="1:6" ht="12.75" customHeight="1" x14ac:dyDescent="0.2">
      <c r="A196" s="83" t="s">
        <v>167</v>
      </c>
      <c r="B196" s="83">
        <v>14</v>
      </c>
      <c r="C196" s="84">
        <v>1785.4952535299999</v>
      </c>
      <c r="D196" s="84">
        <v>1780.7244605400001</v>
      </c>
      <c r="E196" s="84">
        <v>154.66376084000001</v>
      </c>
      <c r="F196" s="84">
        <v>154.66376084000001</v>
      </c>
    </row>
    <row r="197" spans="1:6" ht="12.75" customHeight="1" x14ac:dyDescent="0.2">
      <c r="A197" s="83" t="s">
        <v>167</v>
      </c>
      <c r="B197" s="83">
        <v>15</v>
      </c>
      <c r="C197" s="84">
        <v>1803.85242584</v>
      </c>
      <c r="D197" s="84">
        <v>1795.2439306199999</v>
      </c>
      <c r="E197" s="84">
        <v>155.92484076</v>
      </c>
      <c r="F197" s="84">
        <v>155.92484076</v>
      </c>
    </row>
    <row r="198" spans="1:6" ht="12.75" customHeight="1" x14ac:dyDescent="0.2">
      <c r="A198" s="83" t="s">
        <v>167</v>
      </c>
      <c r="B198" s="83">
        <v>16</v>
      </c>
      <c r="C198" s="84">
        <v>1802.5340920399999</v>
      </c>
      <c r="D198" s="84">
        <v>1792.7072856699999</v>
      </c>
      <c r="E198" s="84">
        <v>155.70452197</v>
      </c>
      <c r="F198" s="84">
        <v>155.70452197</v>
      </c>
    </row>
    <row r="199" spans="1:6" ht="12.75" customHeight="1" x14ac:dyDescent="0.2">
      <c r="A199" s="83" t="s">
        <v>167</v>
      </c>
      <c r="B199" s="83">
        <v>17</v>
      </c>
      <c r="C199" s="84">
        <v>1807.02595178</v>
      </c>
      <c r="D199" s="84">
        <v>1796.1425877300001</v>
      </c>
      <c r="E199" s="84">
        <v>156.00289308000001</v>
      </c>
      <c r="F199" s="84">
        <v>156.00289308000001</v>
      </c>
    </row>
    <row r="200" spans="1:6" ht="12.75" customHeight="1" x14ac:dyDescent="0.2">
      <c r="A200" s="83" t="s">
        <v>167</v>
      </c>
      <c r="B200" s="83">
        <v>18</v>
      </c>
      <c r="C200" s="84">
        <v>1775.3154817499999</v>
      </c>
      <c r="D200" s="84">
        <v>1769.2036259900001</v>
      </c>
      <c r="E200" s="84">
        <v>153.66312563</v>
      </c>
      <c r="F200" s="84">
        <v>153.66312563</v>
      </c>
    </row>
    <row r="201" spans="1:6" ht="12.75" customHeight="1" x14ac:dyDescent="0.2">
      <c r="A201" s="83" t="s">
        <v>167</v>
      </c>
      <c r="B201" s="83">
        <v>19</v>
      </c>
      <c r="C201" s="84">
        <v>1738.8396646599999</v>
      </c>
      <c r="D201" s="84">
        <v>1729.02021182</v>
      </c>
      <c r="E201" s="84">
        <v>150.17301916</v>
      </c>
      <c r="F201" s="84">
        <v>150.17301916</v>
      </c>
    </row>
    <row r="202" spans="1:6" ht="12.75" customHeight="1" x14ac:dyDescent="0.2">
      <c r="A202" s="83" t="s">
        <v>167</v>
      </c>
      <c r="B202" s="83">
        <v>20</v>
      </c>
      <c r="C202" s="84">
        <v>1761.59948745</v>
      </c>
      <c r="D202" s="84">
        <v>1750.20230307</v>
      </c>
      <c r="E202" s="84">
        <v>152.01277705999999</v>
      </c>
      <c r="F202" s="84">
        <v>152.01277705999999</v>
      </c>
    </row>
    <row r="203" spans="1:6" ht="12.75" customHeight="1" x14ac:dyDescent="0.2">
      <c r="A203" s="83" t="s">
        <v>167</v>
      </c>
      <c r="B203" s="83">
        <v>21</v>
      </c>
      <c r="C203" s="84">
        <v>1772.6617008600001</v>
      </c>
      <c r="D203" s="84">
        <v>1767.22867769</v>
      </c>
      <c r="E203" s="84">
        <v>153.49159266999999</v>
      </c>
      <c r="F203" s="84">
        <v>153.49159266999999</v>
      </c>
    </row>
    <row r="204" spans="1:6" ht="12.75" customHeight="1" x14ac:dyDescent="0.2">
      <c r="A204" s="83" t="s">
        <v>167</v>
      </c>
      <c r="B204" s="83">
        <v>22</v>
      </c>
      <c r="C204" s="84">
        <v>1790.8174069300001</v>
      </c>
      <c r="D204" s="84">
        <v>1784.96953138</v>
      </c>
      <c r="E204" s="84">
        <v>155.03246394000001</v>
      </c>
      <c r="F204" s="84">
        <v>155.03246394000001</v>
      </c>
    </row>
    <row r="205" spans="1:6" ht="12.75" customHeight="1" x14ac:dyDescent="0.2">
      <c r="A205" s="83" t="s">
        <v>167</v>
      </c>
      <c r="B205" s="83">
        <v>23</v>
      </c>
      <c r="C205" s="84">
        <v>1828.65195483</v>
      </c>
      <c r="D205" s="84">
        <v>1823.61757874</v>
      </c>
      <c r="E205" s="84">
        <v>158.38921704000001</v>
      </c>
      <c r="F205" s="84">
        <v>158.38921704000001</v>
      </c>
    </row>
    <row r="206" spans="1:6" ht="12.75" customHeight="1" x14ac:dyDescent="0.2">
      <c r="A206" s="83" t="s">
        <v>167</v>
      </c>
      <c r="B206" s="83">
        <v>24</v>
      </c>
      <c r="C206" s="84">
        <v>1885.51061691</v>
      </c>
      <c r="D206" s="84">
        <v>1878.44778307</v>
      </c>
      <c r="E206" s="84">
        <v>163.15146172999999</v>
      </c>
      <c r="F206" s="84">
        <v>163.15146172999999</v>
      </c>
    </row>
    <row r="207" spans="1:6" ht="12.75" customHeight="1" x14ac:dyDescent="0.2">
      <c r="A207" s="83" t="s">
        <v>168</v>
      </c>
      <c r="B207" s="83">
        <v>1</v>
      </c>
      <c r="C207" s="84">
        <v>1878.05956657</v>
      </c>
      <c r="D207" s="84">
        <v>1872.7286569600001</v>
      </c>
      <c r="E207" s="84">
        <v>162.65473044000001</v>
      </c>
      <c r="F207" s="84">
        <v>162.65473044000001</v>
      </c>
    </row>
    <row r="208" spans="1:6" ht="12.75" customHeight="1" x14ac:dyDescent="0.2">
      <c r="A208" s="83" t="s">
        <v>168</v>
      </c>
      <c r="B208" s="83">
        <v>2</v>
      </c>
      <c r="C208" s="84">
        <v>1906.1343674499999</v>
      </c>
      <c r="D208" s="84">
        <v>1902.3713806000001</v>
      </c>
      <c r="E208" s="84">
        <v>165.22933151999999</v>
      </c>
      <c r="F208" s="84">
        <v>165.22933151999999</v>
      </c>
    </row>
    <row r="209" spans="1:6" ht="12.75" customHeight="1" x14ac:dyDescent="0.2">
      <c r="A209" s="83" t="s">
        <v>168</v>
      </c>
      <c r="B209" s="83">
        <v>3</v>
      </c>
      <c r="C209" s="84">
        <v>1944.57335874</v>
      </c>
      <c r="D209" s="84">
        <v>1934.51031158</v>
      </c>
      <c r="E209" s="84">
        <v>168.02073920000001</v>
      </c>
      <c r="F209" s="84">
        <v>168.02073920000001</v>
      </c>
    </row>
    <row r="210" spans="1:6" ht="12.75" customHeight="1" x14ac:dyDescent="0.2">
      <c r="A210" s="83" t="s">
        <v>168</v>
      </c>
      <c r="B210" s="83">
        <v>4</v>
      </c>
      <c r="C210" s="84">
        <v>1972.61800462</v>
      </c>
      <c r="D210" s="84">
        <v>1962.5689109100001</v>
      </c>
      <c r="E210" s="84">
        <v>170.45775211</v>
      </c>
      <c r="F210" s="84">
        <v>170.45775211</v>
      </c>
    </row>
    <row r="211" spans="1:6" ht="12.75" customHeight="1" x14ac:dyDescent="0.2">
      <c r="A211" s="83" t="s">
        <v>168</v>
      </c>
      <c r="B211" s="83">
        <v>5</v>
      </c>
      <c r="C211" s="84">
        <v>1976.6099313300001</v>
      </c>
      <c r="D211" s="84">
        <v>1975.08200399</v>
      </c>
      <c r="E211" s="84">
        <v>171.54456934999999</v>
      </c>
      <c r="F211" s="84">
        <v>171.54456934999999</v>
      </c>
    </row>
    <row r="212" spans="1:6" ht="12.75" customHeight="1" x14ac:dyDescent="0.2">
      <c r="A212" s="83" t="s">
        <v>168</v>
      </c>
      <c r="B212" s="83">
        <v>6</v>
      </c>
      <c r="C212" s="84">
        <v>1963.0541372099999</v>
      </c>
      <c r="D212" s="84">
        <v>1953.00149253</v>
      </c>
      <c r="E212" s="84">
        <v>169.62677969999999</v>
      </c>
      <c r="F212" s="84">
        <v>169.62677969999999</v>
      </c>
    </row>
    <row r="213" spans="1:6" ht="12.75" customHeight="1" x14ac:dyDescent="0.2">
      <c r="A213" s="83" t="s">
        <v>168</v>
      </c>
      <c r="B213" s="83">
        <v>7</v>
      </c>
      <c r="C213" s="84">
        <v>1979.1063697</v>
      </c>
      <c r="D213" s="84">
        <v>1969.3892412800001</v>
      </c>
      <c r="E213" s="84">
        <v>171.05012783999999</v>
      </c>
      <c r="F213" s="84">
        <v>171.05012783999999</v>
      </c>
    </row>
    <row r="214" spans="1:6" ht="12.75" customHeight="1" x14ac:dyDescent="0.2">
      <c r="A214" s="83" t="s">
        <v>168</v>
      </c>
      <c r="B214" s="83">
        <v>8</v>
      </c>
      <c r="C214" s="84">
        <v>1966.0435894899999</v>
      </c>
      <c r="D214" s="84">
        <v>1958.7000498499999</v>
      </c>
      <c r="E214" s="84">
        <v>170.12172448999999</v>
      </c>
      <c r="F214" s="84">
        <v>170.12172448999999</v>
      </c>
    </row>
    <row r="215" spans="1:6" ht="12.75" customHeight="1" x14ac:dyDescent="0.2">
      <c r="A215" s="83" t="s">
        <v>168</v>
      </c>
      <c r="B215" s="83">
        <v>9</v>
      </c>
      <c r="C215" s="84">
        <v>1909.37856332</v>
      </c>
      <c r="D215" s="84">
        <v>1901.82664385</v>
      </c>
      <c r="E215" s="84">
        <v>165.18201873999999</v>
      </c>
      <c r="F215" s="84">
        <v>165.18201873999999</v>
      </c>
    </row>
    <row r="216" spans="1:6" ht="12.75" customHeight="1" x14ac:dyDescent="0.2">
      <c r="A216" s="83" t="s">
        <v>168</v>
      </c>
      <c r="B216" s="83">
        <v>10</v>
      </c>
      <c r="C216" s="84">
        <v>1833.3884888099999</v>
      </c>
      <c r="D216" s="84">
        <v>1828.4113460999999</v>
      </c>
      <c r="E216" s="84">
        <v>158.80557683999999</v>
      </c>
      <c r="F216" s="84">
        <v>158.80557683999999</v>
      </c>
    </row>
    <row r="217" spans="1:6" ht="12.75" customHeight="1" x14ac:dyDescent="0.2">
      <c r="A217" s="83" t="s">
        <v>168</v>
      </c>
      <c r="B217" s="83">
        <v>11</v>
      </c>
      <c r="C217" s="84">
        <v>1786.0899712999999</v>
      </c>
      <c r="D217" s="84">
        <v>1781.5910554</v>
      </c>
      <c r="E217" s="84">
        <v>154.73902842000001</v>
      </c>
      <c r="F217" s="84">
        <v>154.73902842000001</v>
      </c>
    </row>
    <row r="218" spans="1:6" ht="12.75" customHeight="1" x14ac:dyDescent="0.2">
      <c r="A218" s="83" t="s">
        <v>168</v>
      </c>
      <c r="B218" s="83">
        <v>12</v>
      </c>
      <c r="C218" s="84">
        <v>1789.8108350499999</v>
      </c>
      <c r="D218" s="84">
        <v>1781.35028399</v>
      </c>
      <c r="E218" s="84">
        <v>154.71811636999999</v>
      </c>
      <c r="F218" s="84">
        <v>154.71811636999999</v>
      </c>
    </row>
    <row r="219" spans="1:6" ht="12.75" customHeight="1" x14ac:dyDescent="0.2">
      <c r="A219" s="83" t="s">
        <v>168</v>
      </c>
      <c r="B219" s="83">
        <v>13</v>
      </c>
      <c r="C219" s="84">
        <v>1812.99567108</v>
      </c>
      <c r="D219" s="84">
        <v>1806.5821418600001</v>
      </c>
      <c r="E219" s="84">
        <v>156.90961433000001</v>
      </c>
      <c r="F219" s="84">
        <v>156.90961433000001</v>
      </c>
    </row>
    <row r="220" spans="1:6" ht="12.75" customHeight="1" x14ac:dyDescent="0.2">
      <c r="A220" s="83" t="s">
        <v>168</v>
      </c>
      <c r="B220" s="83">
        <v>14</v>
      </c>
      <c r="C220" s="84">
        <v>1824.1918252200001</v>
      </c>
      <c r="D220" s="84">
        <v>1817.4490385500001</v>
      </c>
      <c r="E220" s="84">
        <v>157.85345215999999</v>
      </c>
      <c r="F220" s="84">
        <v>157.85345215999999</v>
      </c>
    </row>
    <row r="221" spans="1:6" ht="12.75" customHeight="1" x14ac:dyDescent="0.2">
      <c r="A221" s="83" t="s">
        <v>168</v>
      </c>
      <c r="B221" s="83">
        <v>15</v>
      </c>
      <c r="C221" s="84">
        <v>1832.5474129500001</v>
      </c>
      <c r="D221" s="84">
        <v>1827.1488273800001</v>
      </c>
      <c r="E221" s="84">
        <v>158.69592152999999</v>
      </c>
      <c r="F221" s="84">
        <v>158.69592152999999</v>
      </c>
    </row>
    <row r="222" spans="1:6" ht="12.75" customHeight="1" x14ac:dyDescent="0.2">
      <c r="A222" s="83" t="s">
        <v>168</v>
      </c>
      <c r="B222" s="83">
        <v>16</v>
      </c>
      <c r="C222" s="84">
        <v>1845.0127001400001</v>
      </c>
      <c r="D222" s="84">
        <v>1835.7956230100001</v>
      </c>
      <c r="E222" s="84">
        <v>159.44693380999999</v>
      </c>
      <c r="F222" s="84">
        <v>159.44693380999999</v>
      </c>
    </row>
    <row r="223" spans="1:6" ht="12.75" customHeight="1" x14ac:dyDescent="0.2">
      <c r="A223" s="83" t="s">
        <v>168</v>
      </c>
      <c r="B223" s="83">
        <v>17</v>
      </c>
      <c r="C223" s="84">
        <v>1836.3018758200001</v>
      </c>
      <c r="D223" s="84">
        <v>1828.9570608700001</v>
      </c>
      <c r="E223" s="84">
        <v>158.85297456999999</v>
      </c>
      <c r="F223" s="84">
        <v>158.85297456999999</v>
      </c>
    </row>
    <row r="224" spans="1:6" ht="12.75" customHeight="1" x14ac:dyDescent="0.2">
      <c r="A224" s="83" t="s">
        <v>168</v>
      </c>
      <c r="B224" s="83">
        <v>18</v>
      </c>
      <c r="C224" s="84">
        <v>1776.8030413900001</v>
      </c>
      <c r="D224" s="84">
        <v>1768.35773756</v>
      </c>
      <c r="E224" s="84">
        <v>153.58965649000001</v>
      </c>
      <c r="F224" s="84">
        <v>153.58965649000001</v>
      </c>
    </row>
    <row r="225" spans="1:6" ht="12.75" customHeight="1" x14ac:dyDescent="0.2">
      <c r="A225" s="83" t="s">
        <v>168</v>
      </c>
      <c r="B225" s="83">
        <v>19</v>
      </c>
      <c r="C225" s="84">
        <v>1699.7689171100001</v>
      </c>
      <c r="D225" s="84">
        <v>1694.1468101200001</v>
      </c>
      <c r="E225" s="84">
        <v>147.14411066</v>
      </c>
      <c r="F225" s="84">
        <v>147.14411066</v>
      </c>
    </row>
    <row r="226" spans="1:6" ht="12.75" customHeight="1" x14ac:dyDescent="0.2">
      <c r="A226" s="83" t="s">
        <v>168</v>
      </c>
      <c r="B226" s="83">
        <v>20</v>
      </c>
      <c r="C226" s="84">
        <v>1698.0488129400001</v>
      </c>
      <c r="D226" s="84">
        <v>1692.1344733799999</v>
      </c>
      <c r="E226" s="84">
        <v>146.96933035000001</v>
      </c>
      <c r="F226" s="84">
        <v>146.96933035000001</v>
      </c>
    </row>
    <row r="227" spans="1:6" ht="12.75" customHeight="1" x14ac:dyDescent="0.2">
      <c r="A227" s="83" t="s">
        <v>168</v>
      </c>
      <c r="B227" s="83">
        <v>21</v>
      </c>
      <c r="C227" s="84">
        <v>1727.7073283100001</v>
      </c>
      <c r="D227" s="84">
        <v>1721.22287394</v>
      </c>
      <c r="E227" s="84">
        <v>149.49578603</v>
      </c>
      <c r="F227" s="84">
        <v>149.49578603</v>
      </c>
    </row>
    <row r="228" spans="1:6" ht="12.75" customHeight="1" x14ac:dyDescent="0.2">
      <c r="A228" s="83" t="s">
        <v>168</v>
      </c>
      <c r="B228" s="83">
        <v>22</v>
      </c>
      <c r="C228" s="84">
        <v>1765.5758444200001</v>
      </c>
      <c r="D228" s="84">
        <v>1759.9171688399999</v>
      </c>
      <c r="E228" s="84">
        <v>152.85655593000001</v>
      </c>
      <c r="F228" s="84">
        <v>152.85655593000001</v>
      </c>
    </row>
    <row r="229" spans="1:6" ht="12.75" customHeight="1" x14ac:dyDescent="0.2">
      <c r="A229" s="83" t="s">
        <v>168</v>
      </c>
      <c r="B229" s="83">
        <v>23</v>
      </c>
      <c r="C229" s="84">
        <v>1781.1701453999999</v>
      </c>
      <c r="D229" s="84">
        <v>1775.29819767</v>
      </c>
      <c r="E229" s="84">
        <v>154.19246602000001</v>
      </c>
      <c r="F229" s="84">
        <v>154.19246602000001</v>
      </c>
    </row>
    <row r="230" spans="1:6" ht="12.75" customHeight="1" x14ac:dyDescent="0.2">
      <c r="A230" s="83" t="s">
        <v>168</v>
      </c>
      <c r="B230" s="83">
        <v>24</v>
      </c>
      <c r="C230" s="84">
        <v>1785.3861624199999</v>
      </c>
      <c r="D230" s="84">
        <v>1776.43525744</v>
      </c>
      <c r="E230" s="84">
        <v>154.29122466999999</v>
      </c>
      <c r="F230" s="84">
        <v>154.29122466999999</v>
      </c>
    </row>
    <row r="231" spans="1:6" ht="12.75" customHeight="1" x14ac:dyDescent="0.2">
      <c r="A231" s="83" t="s">
        <v>169</v>
      </c>
      <c r="B231" s="83">
        <v>1</v>
      </c>
      <c r="C231" s="84">
        <v>1858.81633586</v>
      </c>
      <c r="D231" s="84">
        <v>1852.2217252800001</v>
      </c>
      <c r="E231" s="84">
        <v>160.87361311999999</v>
      </c>
      <c r="F231" s="84">
        <v>160.87361311999999</v>
      </c>
    </row>
    <row r="232" spans="1:6" ht="12.75" customHeight="1" x14ac:dyDescent="0.2">
      <c r="A232" s="83" t="s">
        <v>169</v>
      </c>
      <c r="B232" s="83">
        <v>2</v>
      </c>
      <c r="C232" s="84">
        <v>1885.8977327499999</v>
      </c>
      <c r="D232" s="84">
        <v>1875.76008125</v>
      </c>
      <c r="E232" s="84">
        <v>162.91802299</v>
      </c>
      <c r="F232" s="84">
        <v>162.91802299</v>
      </c>
    </row>
    <row r="233" spans="1:6" ht="12.75" customHeight="1" x14ac:dyDescent="0.2">
      <c r="A233" s="83" t="s">
        <v>169</v>
      </c>
      <c r="B233" s="83">
        <v>3</v>
      </c>
      <c r="C233" s="84">
        <v>1927.8594971</v>
      </c>
      <c r="D233" s="84">
        <v>1917.7867369999999</v>
      </c>
      <c r="E233" s="84">
        <v>166.56822310999999</v>
      </c>
      <c r="F233" s="84">
        <v>166.56822310999999</v>
      </c>
    </row>
    <row r="234" spans="1:6" ht="12.75" customHeight="1" x14ac:dyDescent="0.2">
      <c r="A234" s="83" t="s">
        <v>169</v>
      </c>
      <c r="B234" s="83">
        <v>4</v>
      </c>
      <c r="C234" s="84">
        <v>1947.7415519399999</v>
      </c>
      <c r="D234" s="84">
        <v>1938.32448269</v>
      </c>
      <c r="E234" s="84">
        <v>168.35201676</v>
      </c>
      <c r="F234" s="84">
        <v>168.35201676</v>
      </c>
    </row>
    <row r="235" spans="1:6" ht="12.75" customHeight="1" x14ac:dyDescent="0.2">
      <c r="A235" s="83" t="s">
        <v>169</v>
      </c>
      <c r="B235" s="83">
        <v>5</v>
      </c>
      <c r="C235" s="84">
        <v>1948.8819744699999</v>
      </c>
      <c r="D235" s="84">
        <v>1939.72047213</v>
      </c>
      <c r="E235" s="84">
        <v>168.47326459000001</v>
      </c>
      <c r="F235" s="84">
        <v>168.47326459000001</v>
      </c>
    </row>
    <row r="236" spans="1:6" ht="12.75" customHeight="1" x14ac:dyDescent="0.2">
      <c r="A236" s="83" t="s">
        <v>169</v>
      </c>
      <c r="B236" s="83">
        <v>6</v>
      </c>
      <c r="C236" s="84">
        <v>1911.83618441</v>
      </c>
      <c r="D236" s="84">
        <v>1902.51175457</v>
      </c>
      <c r="E236" s="84">
        <v>165.24152362000001</v>
      </c>
      <c r="F236" s="84">
        <v>165.24152362000001</v>
      </c>
    </row>
    <row r="237" spans="1:6" ht="12.75" customHeight="1" x14ac:dyDescent="0.2">
      <c r="A237" s="83" t="s">
        <v>169</v>
      </c>
      <c r="B237" s="83">
        <v>7</v>
      </c>
      <c r="C237" s="84">
        <v>1827.90305915</v>
      </c>
      <c r="D237" s="84">
        <v>1821.47975761</v>
      </c>
      <c r="E237" s="84">
        <v>158.20353786000001</v>
      </c>
      <c r="F237" s="84">
        <v>158.20353786000001</v>
      </c>
    </row>
    <row r="238" spans="1:6" ht="12.75" customHeight="1" x14ac:dyDescent="0.2">
      <c r="A238" s="83" t="s">
        <v>169</v>
      </c>
      <c r="B238" s="83">
        <v>8</v>
      </c>
      <c r="C238" s="84">
        <v>1759.38944081</v>
      </c>
      <c r="D238" s="84">
        <v>1752.9500175799999</v>
      </c>
      <c r="E238" s="84">
        <v>152.25142817</v>
      </c>
      <c r="F238" s="84">
        <v>152.25142817</v>
      </c>
    </row>
    <row r="239" spans="1:6" ht="12.75" customHeight="1" x14ac:dyDescent="0.2">
      <c r="A239" s="83" t="s">
        <v>169</v>
      </c>
      <c r="B239" s="83">
        <v>9</v>
      </c>
      <c r="C239" s="84">
        <v>1778.7061230500001</v>
      </c>
      <c r="D239" s="84">
        <v>1771.84877553</v>
      </c>
      <c r="E239" s="84">
        <v>153.89286852000001</v>
      </c>
      <c r="F239" s="84">
        <v>153.89286852000001</v>
      </c>
    </row>
    <row r="240" spans="1:6" ht="12.75" customHeight="1" x14ac:dyDescent="0.2">
      <c r="A240" s="83" t="s">
        <v>169</v>
      </c>
      <c r="B240" s="83">
        <v>10</v>
      </c>
      <c r="C240" s="84">
        <v>1760.0340200200001</v>
      </c>
      <c r="D240" s="84">
        <v>1755.11085452</v>
      </c>
      <c r="E240" s="84">
        <v>152.43910636999999</v>
      </c>
      <c r="F240" s="84">
        <v>152.43910636999999</v>
      </c>
    </row>
    <row r="241" spans="1:6" ht="12.75" customHeight="1" x14ac:dyDescent="0.2">
      <c r="A241" s="83" t="s">
        <v>169</v>
      </c>
      <c r="B241" s="83">
        <v>11</v>
      </c>
      <c r="C241" s="84">
        <v>1758.26452604</v>
      </c>
      <c r="D241" s="84">
        <v>1749.18978928</v>
      </c>
      <c r="E241" s="84">
        <v>151.92483578</v>
      </c>
      <c r="F241" s="84">
        <v>151.92483578</v>
      </c>
    </row>
    <row r="242" spans="1:6" ht="12.75" customHeight="1" x14ac:dyDescent="0.2">
      <c r="A242" s="83" t="s">
        <v>169</v>
      </c>
      <c r="B242" s="83">
        <v>12</v>
      </c>
      <c r="C242" s="84">
        <v>1779.5736018099999</v>
      </c>
      <c r="D242" s="84">
        <v>1771.432877</v>
      </c>
      <c r="E242" s="84">
        <v>153.85674589999999</v>
      </c>
      <c r="F242" s="84">
        <v>153.85674589999999</v>
      </c>
    </row>
    <row r="243" spans="1:6" ht="12.75" customHeight="1" x14ac:dyDescent="0.2">
      <c r="A243" s="83" t="s">
        <v>169</v>
      </c>
      <c r="B243" s="83">
        <v>13</v>
      </c>
      <c r="C243" s="84">
        <v>1764.4217610000001</v>
      </c>
      <c r="D243" s="84">
        <v>1763.6308189900001</v>
      </c>
      <c r="E243" s="84">
        <v>153.17910280000001</v>
      </c>
      <c r="F243" s="84">
        <v>153.17910280000001</v>
      </c>
    </row>
    <row r="244" spans="1:6" ht="12.75" customHeight="1" x14ac:dyDescent="0.2">
      <c r="A244" s="83" t="s">
        <v>169</v>
      </c>
      <c r="B244" s="83">
        <v>14</v>
      </c>
      <c r="C244" s="84">
        <v>1781.41444232</v>
      </c>
      <c r="D244" s="84">
        <v>1773.12464978</v>
      </c>
      <c r="E244" s="84">
        <v>154.00368381000001</v>
      </c>
      <c r="F244" s="84">
        <v>154.00368381000001</v>
      </c>
    </row>
    <row r="245" spans="1:6" ht="12.75" customHeight="1" x14ac:dyDescent="0.2">
      <c r="A245" s="83" t="s">
        <v>169</v>
      </c>
      <c r="B245" s="83">
        <v>15</v>
      </c>
      <c r="C245" s="84">
        <v>1785.01778319</v>
      </c>
      <c r="D245" s="84">
        <v>1780.97307686</v>
      </c>
      <c r="E245" s="84">
        <v>154.68535426</v>
      </c>
      <c r="F245" s="84">
        <v>154.68535426</v>
      </c>
    </row>
    <row r="246" spans="1:6" ht="12.75" customHeight="1" x14ac:dyDescent="0.2">
      <c r="A246" s="83" t="s">
        <v>169</v>
      </c>
      <c r="B246" s="83">
        <v>16</v>
      </c>
      <c r="C246" s="84">
        <v>1792.81287806</v>
      </c>
      <c r="D246" s="84">
        <v>1784.2573228199999</v>
      </c>
      <c r="E246" s="84">
        <v>154.97060549</v>
      </c>
      <c r="F246" s="84">
        <v>154.97060549</v>
      </c>
    </row>
    <row r="247" spans="1:6" ht="12.75" customHeight="1" x14ac:dyDescent="0.2">
      <c r="A247" s="83" t="s">
        <v>169</v>
      </c>
      <c r="B247" s="83">
        <v>17</v>
      </c>
      <c r="C247" s="84">
        <v>1776.8501097799999</v>
      </c>
      <c r="D247" s="84">
        <v>1768.6001967699999</v>
      </c>
      <c r="E247" s="84">
        <v>153.61071514</v>
      </c>
      <c r="F247" s="84">
        <v>153.61071514</v>
      </c>
    </row>
    <row r="248" spans="1:6" ht="12.75" customHeight="1" x14ac:dyDescent="0.2">
      <c r="A248" s="83" t="s">
        <v>169</v>
      </c>
      <c r="B248" s="83">
        <v>18</v>
      </c>
      <c r="C248" s="84">
        <v>1740.86662673</v>
      </c>
      <c r="D248" s="84">
        <v>1735.5268896099999</v>
      </c>
      <c r="E248" s="84">
        <v>150.73815278000001</v>
      </c>
      <c r="F248" s="84">
        <v>150.73815278000001</v>
      </c>
    </row>
    <row r="249" spans="1:6" ht="12.75" customHeight="1" x14ac:dyDescent="0.2">
      <c r="A249" s="83" t="s">
        <v>169</v>
      </c>
      <c r="B249" s="83">
        <v>19</v>
      </c>
      <c r="C249" s="84">
        <v>1717.87723353</v>
      </c>
      <c r="D249" s="84">
        <v>1711.5622104900001</v>
      </c>
      <c r="E249" s="84">
        <v>148.65671487</v>
      </c>
      <c r="F249" s="84">
        <v>148.65671487</v>
      </c>
    </row>
    <row r="250" spans="1:6" ht="12.75" customHeight="1" x14ac:dyDescent="0.2">
      <c r="A250" s="83" t="s">
        <v>169</v>
      </c>
      <c r="B250" s="83">
        <v>20</v>
      </c>
      <c r="C250" s="84">
        <v>1727.328295</v>
      </c>
      <c r="D250" s="84">
        <v>1717.0770981600001</v>
      </c>
      <c r="E250" s="84">
        <v>149.13570715</v>
      </c>
      <c r="F250" s="84">
        <v>149.13570715</v>
      </c>
    </row>
    <row r="251" spans="1:6" ht="12.75" customHeight="1" x14ac:dyDescent="0.2">
      <c r="A251" s="83" t="s">
        <v>169</v>
      </c>
      <c r="B251" s="83">
        <v>21</v>
      </c>
      <c r="C251" s="84">
        <v>1754.60440391</v>
      </c>
      <c r="D251" s="84">
        <v>1744.3101042599999</v>
      </c>
      <c r="E251" s="84">
        <v>151.50101365</v>
      </c>
      <c r="F251" s="84">
        <v>151.50101365</v>
      </c>
    </row>
    <row r="252" spans="1:6" ht="12.75" customHeight="1" x14ac:dyDescent="0.2">
      <c r="A252" s="83" t="s">
        <v>169</v>
      </c>
      <c r="B252" s="83">
        <v>22</v>
      </c>
      <c r="C252" s="84">
        <v>1770.4186141800001</v>
      </c>
      <c r="D252" s="84">
        <v>1760.5367559399999</v>
      </c>
      <c r="E252" s="84">
        <v>152.91036980000001</v>
      </c>
      <c r="F252" s="84">
        <v>152.91036980000001</v>
      </c>
    </row>
    <row r="253" spans="1:6" ht="12.75" customHeight="1" x14ac:dyDescent="0.2">
      <c r="A253" s="83" t="s">
        <v>169</v>
      </c>
      <c r="B253" s="83">
        <v>23</v>
      </c>
      <c r="C253" s="84">
        <v>1783.9100582900001</v>
      </c>
      <c r="D253" s="84">
        <v>1773.1057769199999</v>
      </c>
      <c r="E253" s="84">
        <v>154.00204461999999</v>
      </c>
      <c r="F253" s="84">
        <v>154.00204461999999</v>
      </c>
    </row>
    <row r="254" spans="1:6" ht="12.75" customHeight="1" x14ac:dyDescent="0.2">
      <c r="A254" s="83" t="s">
        <v>169</v>
      </c>
      <c r="B254" s="83">
        <v>24</v>
      </c>
      <c r="C254" s="84">
        <v>1767.3805301800001</v>
      </c>
      <c r="D254" s="84">
        <v>1757.7786229999999</v>
      </c>
      <c r="E254" s="84">
        <v>152.67081381</v>
      </c>
      <c r="F254" s="84">
        <v>152.67081381</v>
      </c>
    </row>
    <row r="255" spans="1:6" ht="12.75" customHeight="1" x14ac:dyDescent="0.2">
      <c r="A255" s="83" t="s">
        <v>170</v>
      </c>
      <c r="B255" s="83">
        <v>1</v>
      </c>
      <c r="C255" s="84">
        <v>1889.2189404200001</v>
      </c>
      <c r="D255" s="84">
        <v>1879.83319944</v>
      </c>
      <c r="E255" s="84">
        <v>163.27179124</v>
      </c>
      <c r="F255" s="84">
        <v>163.27179124</v>
      </c>
    </row>
    <row r="256" spans="1:6" ht="12.75" customHeight="1" x14ac:dyDescent="0.2">
      <c r="A256" s="83" t="s">
        <v>170</v>
      </c>
      <c r="B256" s="83">
        <v>2</v>
      </c>
      <c r="C256" s="84">
        <v>1947.2948971599999</v>
      </c>
      <c r="D256" s="84">
        <v>1936.71940034</v>
      </c>
      <c r="E256" s="84">
        <v>168.21260828999999</v>
      </c>
      <c r="F256" s="84">
        <v>168.21260828999999</v>
      </c>
    </row>
    <row r="257" spans="1:6" ht="12.75" customHeight="1" x14ac:dyDescent="0.2">
      <c r="A257" s="83" t="s">
        <v>170</v>
      </c>
      <c r="B257" s="83">
        <v>3</v>
      </c>
      <c r="C257" s="84">
        <v>1963.3365624400001</v>
      </c>
      <c r="D257" s="84">
        <v>1951.2710929699999</v>
      </c>
      <c r="E257" s="84">
        <v>169.47648687</v>
      </c>
      <c r="F257" s="84">
        <v>169.47648687</v>
      </c>
    </row>
    <row r="258" spans="1:6" ht="12.75" customHeight="1" x14ac:dyDescent="0.2">
      <c r="A258" s="83" t="s">
        <v>170</v>
      </c>
      <c r="B258" s="83">
        <v>4</v>
      </c>
      <c r="C258" s="84">
        <v>1978.5609630599999</v>
      </c>
      <c r="D258" s="84">
        <v>1968.86845902</v>
      </c>
      <c r="E258" s="84">
        <v>171.00489561000001</v>
      </c>
      <c r="F258" s="84">
        <v>171.00489561000001</v>
      </c>
    </row>
    <row r="259" spans="1:6" ht="12.75" customHeight="1" x14ac:dyDescent="0.2">
      <c r="A259" s="83" t="s">
        <v>170</v>
      </c>
      <c r="B259" s="83">
        <v>5</v>
      </c>
      <c r="C259" s="84">
        <v>1980.53593658</v>
      </c>
      <c r="D259" s="84">
        <v>1971.4600703900001</v>
      </c>
      <c r="E259" s="84">
        <v>171.22998845999999</v>
      </c>
      <c r="F259" s="84">
        <v>171.22998845999999</v>
      </c>
    </row>
    <row r="260" spans="1:6" ht="12.75" customHeight="1" x14ac:dyDescent="0.2">
      <c r="A260" s="83" t="s">
        <v>170</v>
      </c>
      <c r="B260" s="83">
        <v>6</v>
      </c>
      <c r="C260" s="84">
        <v>1942.90669217</v>
      </c>
      <c r="D260" s="84">
        <v>1942.57780048</v>
      </c>
      <c r="E260" s="84">
        <v>168.72143614000001</v>
      </c>
      <c r="F260" s="84">
        <v>168.72143614000001</v>
      </c>
    </row>
    <row r="261" spans="1:6" ht="12.75" customHeight="1" x14ac:dyDescent="0.2">
      <c r="A261" s="83" t="s">
        <v>170</v>
      </c>
      <c r="B261" s="83">
        <v>7</v>
      </c>
      <c r="C261" s="84">
        <v>1870.31468982</v>
      </c>
      <c r="D261" s="84">
        <v>1869.1776339600001</v>
      </c>
      <c r="E261" s="84">
        <v>162.34630845999999</v>
      </c>
      <c r="F261" s="84">
        <v>162.34630845999999</v>
      </c>
    </row>
    <row r="262" spans="1:6" ht="12.75" customHeight="1" x14ac:dyDescent="0.2">
      <c r="A262" s="83" t="s">
        <v>170</v>
      </c>
      <c r="B262" s="83">
        <v>8</v>
      </c>
      <c r="C262" s="84">
        <v>1804.00633468</v>
      </c>
      <c r="D262" s="84">
        <v>1795.5575209399999</v>
      </c>
      <c r="E262" s="84">
        <v>155.95207746</v>
      </c>
      <c r="F262" s="84">
        <v>155.95207746</v>
      </c>
    </row>
    <row r="263" spans="1:6" ht="12.75" customHeight="1" x14ac:dyDescent="0.2">
      <c r="A263" s="83" t="s">
        <v>170</v>
      </c>
      <c r="B263" s="83">
        <v>9</v>
      </c>
      <c r="C263" s="84">
        <v>1752.82076549</v>
      </c>
      <c r="D263" s="84">
        <v>1744.1241632799999</v>
      </c>
      <c r="E263" s="84">
        <v>151.48486385999999</v>
      </c>
      <c r="F263" s="84">
        <v>151.48486385999999</v>
      </c>
    </row>
    <row r="264" spans="1:6" ht="12.75" customHeight="1" x14ac:dyDescent="0.2">
      <c r="A264" s="83" t="s">
        <v>170</v>
      </c>
      <c r="B264" s="83">
        <v>10</v>
      </c>
      <c r="C264" s="84">
        <v>1727.8725692600001</v>
      </c>
      <c r="D264" s="84">
        <v>1718.3832712000001</v>
      </c>
      <c r="E264" s="84">
        <v>149.24915403</v>
      </c>
      <c r="F264" s="84">
        <v>149.24915403</v>
      </c>
    </row>
    <row r="265" spans="1:6" ht="12.75" customHeight="1" x14ac:dyDescent="0.2">
      <c r="A265" s="83" t="s">
        <v>170</v>
      </c>
      <c r="B265" s="83">
        <v>11</v>
      </c>
      <c r="C265" s="84">
        <v>1739.87812426</v>
      </c>
      <c r="D265" s="84">
        <v>1729.8460915799999</v>
      </c>
      <c r="E265" s="84">
        <v>150.24475045</v>
      </c>
      <c r="F265" s="84">
        <v>150.24475045</v>
      </c>
    </row>
    <row r="266" spans="1:6" ht="12.75" customHeight="1" x14ac:dyDescent="0.2">
      <c r="A266" s="83" t="s">
        <v>170</v>
      </c>
      <c r="B266" s="83">
        <v>12</v>
      </c>
      <c r="C266" s="84">
        <v>1748.6791979499999</v>
      </c>
      <c r="D266" s="84">
        <v>1739.84112596</v>
      </c>
      <c r="E266" s="84">
        <v>151.11286319999999</v>
      </c>
      <c r="F266" s="84">
        <v>151.11286319999999</v>
      </c>
    </row>
    <row r="267" spans="1:6" ht="12.75" customHeight="1" x14ac:dyDescent="0.2">
      <c r="A267" s="83" t="s">
        <v>170</v>
      </c>
      <c r="B267" s="83">
        <v>13</v>
      </c>
      <c r="C267" s="84">
        <v>1747.32444115</v>
      </c>
      <c r="D267" s="84">
        <v>1738.03238229</v>
      </c>
      <c r="E267" s="84">
        <v>150.95576585000001</v>
      </c>
      <c r="F267" s="84">
        <v>150.95576585000001</v>
      </c>
    </row>
    <row r="268" spans="1:6" ht="12.75" customHeight="1" x14ac:dyDescent="0.2">
      <c r="A268" s="83" t="s">
        <v>170</v>
      </c>
      <c r="B268" s="83">
        <v>14</v>
      </c>
      <c r="C268" s="84">
        <v>1741.30987706</v>
      </c>
      <c r="D268" s="84">
        <v>1732.7904931200001</v>
      </c>
      <c r="E268" s="84">
        <v>150.50048469000001</v>
      </c>
      <c r="F268" s="84">
        <v>150.50048469000001</v>
      </c>
    </row>
    <row r="269" spans="1:6" ht="12.75" customHeight="1" x14ac:dyDescent="0.2">
      <c r="A269" s="83" t="s">
        <v>170</v>
      </c>
      <c r="B269" s="83">
        <v>15</v>
      </c>
      <c r="C269" s="84">
        <v>1779.8604990700001</v>
      </c>
      <c r="D269" s="84">
        <v>1771.55825142</v>
      </c>
      <c r="E269" s="84">
        <v>153.86763522000001</v>
      </c>
      <c r="F269" s="84">
        <v>153.86763522000001</v>
      </c>
    </row>
    <row r="270" spans="1:6" ht="12.75" customHeight="1" x14ac:dyDescent="0.2">
      <c r="A270" s="83" t="s">
        <v>170</v>
      </c>
      <c r="B270" s="83">
        <v>16</v>
      </c>
      <c r="C270" s="84">
        <v>1790.65396687</v>
      </c>
      <c r="D270" s="84">
        <v>1785.33863716</v>
      </c>
      <c r="E270" s="84">
        <v>155.06452239999999</v>
      </c>
      <c r="F270" s="84">
        <v>155.06452239999999</v>
      </c>
    </row>
    <row r="271" spans="1:6" ht="12.75" customHeight="1" x14ac:dyDescent="0.2">
      <c r="A271" s="83" t="s">
        <v>170</v>
      </c>
      <c r="B271" s="83">
        <v>17</v>
      </c>
      <c r="C271" s="84">
        <v>1770.5827949500001</v>
      </c>
      <c r="D271" s="84">
        <v>1762.0678828</v>
      </c>
      <c r="E271" s="84">
        <v>153.04335491000001</v>
      </c>
      <c r="F271" s="84">
        <v>153.04335491000001</v>
      </c>
    </row>
    <row r="272" spans="1:6" ht="12.75" customHeight="1" x14ac:dyDescent="0.2">
      <c r="A272" s="83" t="s">
        <v>170</v>
      </c>
      <c r="B272" s="83">
        <v>18</v>
      </c>
      <c r="C272" s="84">
        <v>1732.54190032</v>
      </c>
      <c r="D272" s="84">
        <v>1726.14217194</v>
      </c>
      <c r="E272" s="84">
        <v>149.92304872</v>
      </c>
      <c r="F272" s="84">
        <v>149.92304872</v>
      </c>
    </row>
    <row r="273" spans="1:6" ht="12.75" customHeight="1" x14ac:dyDescent="0.2">
      <c r="A273" s="83" t="s">
        <v>170</v>
      </c>
      <c r="B273" s="83">
        <v>19</v>
      </c>
      <c r="C273" s="84">
        <v>1711.9746241</v>
      </c>
      <c r="D273" s="84">
        <v>1705.05875264</v>
      </c>
      <c r="E273" s="84">
        <v>148.09186091999999</v>
      </c>
      <c r="F273" s="84">
        <v>148.09186091999999</v>
      </c>
    </row>
    <row r="274" spans="1:6" ht="12.75" customHeight="1" x14ac:dyDescent="0.2">
      <c r="A274" s="83" t="s">
        <v>170</v>
      </c>
      <c r="B274" s="83">
        <v>20</v>
      </c>
      <c r="C274" s="84">
        <v>1728.8397872099999</v>
      </c>
      <c r="D274" s="84">
        <v>1719.88359995</v>
      </c>
      <c r="E274" s="84">
        <v>149.37946418999999</v>
      </c>
      <c r="F274" s="84">
        <v>149.37946418999999</v>
      </c>
    </row>
    <row r="275" spans="1:6" ht="12.75" customHeight="1" x14ac:dyDescent="0.2">
      <c r="A275" s="83" t="s">
        <v>170</v>
      </c>
      <c r="B275" s="83">
        <v>21</v>
      </c>
      <c r="C275" s="84">
        <v>1743.9571830299999</v>
      </c>
      <c r="D275" s="84">
        <v>1733.59731244</v>
      </c>
      <c r="E275" s="84">
        <v>150.57056051000001</v>
      </c>
      <c r="F275" s="84">
        <v>150.57056051000001</v>
      </c>
    </row>
    <row r="276" spans="1:6" ht="12.75" customHeight="1" x14ac:dyDescent="0.2">
      <c r="A276" s="83" t="s">
        <v>170</v>
      </c>
      <c r="B276" s="83">
        <v>22</v>
      </c>
      <c r="C276" s="84">
        <v>1770.3137987600001</v>
      </c>
      <c r="D276" s="84">
        <v>1761.28032377</v>
      </c>
      <c r="E276" s="84">
        <v>152.97495194000001</v>
      </c>
      <c r="F276" s="84">
        <v>152.97495194000001</v>
      </c>
    </row>
    <row r="277" spans="1:6" ht="12.75" customHeight="1" x14ac:dyDescent="0.2">
      <c r="A277" s="83" t="s">
        <v>170</v>
      </c>
      <c r="B277" s="83">
        <v>23</v>
      </c>
      <c r="C277" s="84">
        <v>1772.6918223299999</v>
      </c>
      <c r="D277" s="84">
        <v>1763.5115425500001</v>
      </c>
      <c r="E277" s="84">
        <v>153.16874311999999</v>
      </c>
      <c r="F277" s="84">
        <v>153.16874311999999</v>
      </c>
    </row>
    <row r="278" spans="1:6" ht="12.75" customHeight="1" x14ac:dyDescent="0.2">
      <c r="A278" s="83" t="s">
        <v>170</v>
      </c>
      <c r="B278" s="83">
        <v>24</v>
      </c>
      <c r="C278" s="84">
        <v>1812.38055616</v>
      </c>
      <c r="D278" s="84">
        <v>1803.50265872</v>
      </c>
      <c r="E278" s="84">
        <v>156.64214766000001</v>
      </c>
      <c r="F278" s="84">
        <v>156.64214766000001</v>
      </c>
    </row>
    <row r="279" spans="1:6" ht="12.75" customHeight="1" x14ac:dyDescent="0.2">
      <c r="A279" s="83" t="s">
        <v>171</v>
      </c>
      <c r="B279" s="83">
        <v>1</v>
      </c>
      <c r="C279" s="84">
        <v>1805.73819933</v>
      </c>
      <c r="D279" s="84">
        <v>1798.63730975</v>
      </c>
      <c r="E279" s="84">
        <v>156.21957068</v>
      </c>
      <c r="F279" s="84">
        <v>156.21957068</v>
      </c>
    </row>
    <row r="280" spans="1:6" ht="12.75" customHeight="1" x14ac:dyDescent="0.2">
      <c r="A280" s="83" t="s">
        <v>171</v>
      </c>
      <c r="B280" s="83">
        <v>2</v>
      </c>
      <c r="C280" s="84">
        <v>1904.2923126999999</v>
      </c>
      <c r="D280" s="84">
        <v>1898.12057781</v>
      </c>
      <c r="E280" s="84">
        <v>164.86013058</v>
      </c>
      <c r="F280" s="84">
        <v>164.86013058</v>
      </c>
    </row>
    <row r="281" spans="1:6" ht="12.75" customHeight="1" x14ac:dyDescent="0.2">
      <c r="A281" s="83" t="s">
        <v>171</v>
      </c>
      <c r="B281" s="83">
        <v>3</v>
      </c>
      <c r="C281" s="84">
        <v>1941.5606183100001</v>
      </c>
      <c r="D281" s="84">
        <v>1939.31477793</v>
      </c>
      <c r="E281" s="84">
        <v>168.43802826000001</v>
      </c>
      <c r="F281" s="84">
        <v>168.43802826000001</v>
      </c>
    </row>
    <row r="282" spans="1:6" ht="12.75" customHeight="1" x14ac:dyDescent="0.2">
      <c r="A282" s="83" t="s">
        <v>171</v>
      </c>
      <c r="B282" s="83">
        <v>4</v>
      </c>
      <c r="C282" s="84">
        <v>1958.5847609699999</v>
      </c>
      <c r="D282" s="84">
        <v>1950.6779513900001</v>
      </c>
      <c r="E282" s="84">
        <v>169.42496992</v>
      </c>
      <c r="F282" s="84">
        <v>169.42496992</v>
      </c>
    </row>
    <row r="283" spans="1:6" ht="12.75" customHeight="1" x14ac:dyDescent="0.2">
      <c r="A283" s="83" t="s">
        <v>171</v>
      </c>
      <c r="B283" s="83">
        <v>5</v>
      </c>
      <c r="C283" s="84">
        <v>1970.2769460300001</v>
      </c>
      <c r="D283" s="84">
        <v>1962.57192792</v>
      </c>
      <c r="E283" s="84">
        <v>170.45801415</v>
      </c>
      <c r="F283" s="84">
        <v>170.45801415</v>
      </c>
    </row>
    <row r="284" spans="1:6" ht="12.75" customHeight="1" x14ac:dyDescent="0.2">
      <c r="A284" s="83" t="s">
        <v>171</v>
      </c>
      <c r="B284" s="83">
        <v>6</v>
      </c>
      <c r="C284" s="84">
        <v>1941.1471219699999</v>
      </c>
      <c r="D284" s="84">
        <v>1933.2672990399999</v>
      </c>
      <c r="E284" s="84">
        <v>167.91277808999999</v>
      </c>
      <c r="F284" s="84">
        <v>167.91277808999999</v>
      </c>
    </row>
    <row r="285" spans="1:6" ht="12.75" customHeight="1" x14ac:dyDescent="0.2">
      <c r="A285" s="83" t="s">
        <v>171</v>
      </c>
      <c r="B285" s="83">
        <v>7</v>
      </c>
      <c r="C285" s="84">
        <v>1892.21892518</v>
      </c>
      <c r="D285" s="84">
        <v>1885.4625532800001</v>
      </c>
      <c r="E285" s="84">
        <v>163.76072540999999</v>
      </c>
      <c r="F285" s="84">
        <v>163.76072540999999</v>
      </c>
    </row>
    <row r="286" spans="1:6" ht="12.75" customHeight="1" x14ac:dyDescent="0.2">
      <c r="A286" s="83" t="s">
        <v>171</v>
      </c>
      <c r="B286" s="83">
        <v>8</v>
      </c>
      <c r="C286" s="84">
        <v>1822.1969704799999</v>
      </c>
      <c r="D286" s="84">
        <v>1819.98511803</v>
      </c>
      <c r="E286" s="84">
        <v>158.07372183000001</v>
      </c>
      <c r="F286" s="84">
        <v>158.07372183000001</v>
      </c>
    </row>
    <row r="287" spans="1:6" ht="12.75" customHeight="1" x14ac:dyDescent="0.2">
      <c r="A287" s="83" t="s">
        <v>171</v>
      </c>
      <c r="B287" s="83">
        <v>9</v>
      </c>
      <c r="C287" s="84">
        <v>1786.3645388</v>
      </c>
      <c r="D287" s="84">
        <v>1778.1248637599999</v>
      </c>
      <c r="E287" s="84">
        <v>154.43797441000001</v>
      </c>
      <c r="F287" s="84">
        <v>154.43797441000001</v>
      </c>
    </row>
    <row r="288" spans="1:6" ht="12.75" customHeight="1" x14ac:dyDescent="0.2">
      <c r="A288" s="83" t="s">
        <v>171</v>
      </c>
      <c r="B288" s="83">
        <v>10</v>
      </c>
      <c r="C288" s="84">
        <v>1768.7748506800001</v>
      </c>
      <c r="D288" s="84">
        <v>1761.7713528300001</v>
      </c>
      <c r="E288" s="84">
        <v>153.01759998</v>
      </c>
      <c r="F288" s="84">
        <v>153.01759998</v>
      </c>
    </row>
    <row r="289" spans="1:6" ht="12.75" customHeight="1" x14ac:dyDescent="0.2">
      <c r="A289" s="83" t="s">
        <v>171</v>
      </c>
      <c r="B289" s="83">
        <v>11</v>
      </c>
      <c r="C289" s="84">
        <v>1768.63947676</v>
      </c>
      <c r="D289" s="84">
        <v>1759.92671176</v>
      </c>
      <c r="E289" s="84">
        <v>152.85738477999999</v>
      </c>
      <c r="F289" s="84">
        <v>152.85738477999999</v>
      </c>
    </row>
    <row r="290" spans="1:6" ht="12.75" customHeight="1" x14ac:dyDescent="0.2">
      <c r="A290" s="83" t="s">
        <v>171</v>
      </c>
      <c r="B290" s="83">
        <v>12</v>
      </c>
      <c r="C290" s="84">
        <v>1794.64243801</v>
      </c>
      <c r="D290" s="84">
        <v>1785.4612325400001</v>
      </c>
      <c r="E290" s="84">
        <v>155.07517035000001</v>
      </c>
      <c r="F290" s="84">
        <v>155.07517035000001</v>
      </c>
    </row>
    <row r="291" spans="1:6" ht="12.75" customHeight="1" x14ac:dyDescent="0.2">
      <c r="A291" s="83" t="s">
        <v>171</v>
      </c>
      <c r="B291" s="83">
        <v>13</v>
      </c>
      <c r="C291" s="84">
        <v>1811.47564721</v>
      </c>
      <c r="D291" s="84">
        <v>1804.31562199</v>
      </c>
      <c r="E291" s="84">
        <v>156.7127571</v>
      </c>
      <c r="F291" s="84">
        <v>156.7127571</v>
      </c>
    </row>
    <row r="292" spans="1:6" ht="12.75" customHeight="1" x14ac:dyDescent="0.2">
      <c r="A292" s="83" t="s">
        <v>171</v>
      </c>
      <c r="B292" s="83">
        <v>14</v>
      </c>
      <c r="C292" s="84">
        <v>1840.35904441</v>
      </c>
      <c r="D292" s="84">
        <v>1833.1492143</v>
      </c>
      <c r="E292" s="84">
        <v>159.21708156</v>
      </c>
      <c r="F292" s="84">
        <v>159.21708156</v>
      </c>
    </row>
    <row r="293" spans="1:6" ht="12.75" customHeight="1" x14ac:dyDescent="0.2">
      <c r="A293" s="83" t="s">
        <v>171</v>
      </c>
      <c r="B293" s="83">
        <v>15</v>
      </c>
      <c r="C293" s="84">
        <v>1867.09871542</v>
      </c>
      <c r="D293" s="84">
        <v>1861.06197337</v>
      </c>
      <c r="E293" s="84">
        <v>161.64142759999999</v>
      </c>
      <c r="F293" s="84">
        <v>161.64142759999999</v>
      </c>
    </row>
    <row r="294" spans="1:6" ht="12.75" customHeight="1" x14ac:dyDescent="0.2">
      <c r="A294" s="83" t="s">
        <v>171</v>
      </c>
      <c r="B294" s="83">
        <v>16</v>
      </c>
      <c r="C294" s="84">
        <v>1900.9819782300001</v>
      </c>
      <c r="D294" s="84">
        <v>1894.53722152</v>
      </c>
      <c r="E294" s="84">
        <v>164.54890030999999</v>
      </c>
      <c r="F294" s="84">
        <v>164.54890030999999</v>
      </c>
    </row>
    <row r="295" spans="1:6" ht="12.75" customHeight="1" x14ac:dyDescent="0.2">
      <c r="A295" s="83" t="s">
        <v>171</v>
      </c>
      <c r="B295" s="83">
        <v>17</v>
      </c>
      <c r="C295" s="84">
        <v>1887.8074568500001</v>
      </c>
      <c r="D295" s="84">
        <v>1880.0674580499999</v>
      </c>
      <c r="E295" s="84">
        <v>163.29213763000001</v>
      </c>
      <c r="F295" s="84">
        <v>163.29213763000001</v>
      </c>
    </row>
    <row r="296" spans="1:6" ht="12.75" customHeight="1" x14ac:dyDescent="0.2">
      <c r="A296" s="83" t="s">
        <v>171</v>
      </c>
      <c r="B296" s="83">
        <v>18</v>
      </c>
      <c r="C296" s="84">
        <v>1847.86571804</v>
      </c>
      <c r="D296" s="84">
        <v>1846.0959436200001</v>
      </c>
      <c r="E296" s="84">
        <v>160.34156200999999</v>
      </c>
      <c r="F296" s="84">
        <v>160.34156200999999</v>
      </c>
    </row>
    <row r="297" spans="1:6" ht="12.75" customHeight="1" x14ac:dyDescent="0.2">
      <c r="A297" s="83" t="s">
        <v>171</v>
      </c>
      <c r="B297" s="83">
        <v>19</v>
      </c>
      <c r="C297" s="84">
        <v>1808.3550194500001</v>
      </c>
      <c r="D297" s="84">
        <v>1801.64065508</v>
      </c>
      <c r="E297" s="84">
        <v>156.48042444000001</v>
      </c>
      <c r="F297" s="84">
        <v>156.48042444000001</v>
      </c>
    </row>
    <row r="298" spans="1:6" ht="12.75" customHeight="1" x14ac:dyDescent="0.2">
      <c r="A298" s="83" t="s">
        <v>171</v>
      </c>
      <c r="B298" s="83">
        <v>20</v>
      </c>
      <c r="C298" s="84">
        <v>1797.7708428999999</v>
      </c>
      <c r="D298" s="84">
        <v>1786.8321766199999</v>
      </c>
      <c r="E298" s="84">
        <v>155.19424287999999</v>
      </c>
      <c r="F298" s="84">
        <v>155.19424287999999</v>
      </c>
    </row>
    <row r="299" spans="1:6" ht="12.75" customHeight="1" x14ac:dyDescent="0.2">
      <c r="A299" s="83" t="s">
        <v>171</v>
      </c>
      <c r="B299" s="83">
        <v>21</v>
      </c>
      <c r="C299" s="84">
        <v>1785.7216720900001</v>
      </c>
      <c r="D299" s="84">
        <v>1779.5005630999999</v>
      </c>
      <c r="E299" s="84">
        <v>154.55745995999999</v>
      </c>
      <c r="F299" s="84">
        <v>154.55745995999999</v>
      </c>
    </row>
    <row r="300" spans="1:6" ht="12.75" customHeight="1" x14ac:dyDescent="0.2">
      <c r="A300" s="83" t="s">
        <v>171</v>
      </c>
      <c r="B300" s="83">
        <v>22</v>
      </c>
      <c r="C300" s="84">
        <v>1799.5748200600001</v>
      </c>
      <c r="D300" s="84">
        <v>1793.6114553</v>
      </c>
      <c r="E300" s="84">
        <v>155.78305309000001</v>
      </c>
      <c r="F300" s="84">
        <v>155.78305309000001</v>
      </c>
    </row>
    <row r="301" spans="1:6" ht="12.75" customHeight="1" x14ac:dyDescent="0.2">
      <c r="A301" s="83" t="s">
        <v>171</v>
      </c>
      <c r="B301" s="83">
        <v>23</v>
      </c>
      <c r="C301" s="84">
        <v>1829.09695874</v>
      </c>
      <c r="D301" s="84">
        <v>1822.3271119200001</v>
      </c>
      <c r="E301" s="84">
        <v>158.27713431000001</v>
      </c>
      <c r="F301" s="84">
        <v>158.27713431000001</v>
      </c>
    </row>
    <row r="302" spans="1:6" ht="12.75" customHeight="1" x14ac:dyDescent="0.2">
      <c r="A302" s="83" t="s">
        <v>171</v>
      </c>
      <c r="B302" s="83">
        <v>24</v>
      </c>
      <c r="C302" s="84">
        <v>1877.07902081</v>
      </c>
      <c r="D302" s="84">
        <v>1869.86210241</v>
      </c>
      <c r="E302" s="84">
        <v>162.40575756000001</v>
      </c>
      <c r="F302" s="84">
        <v>162.40575756000001</v>
      </c>
    </row>
    <row r="303" spans="1:6" ht="12.75" customHeight="1" x14ac:dyDescent="0.2">
      <c r="A303" s="83" t="s">
        <v>172</v>
      </c>
      <c r="B303" s="83">
        <v>1</v>
      </c>
      <c r="C303" s="84">
        <v>1920.00815547</v>
      </c>
      <c r="D303" s="84">
        <v>1913.0444882899999</v>
      </c>
      <c r="E303" s="84">
        <v>166.15633793000001</v>
      </c>
      <c r="F303" s="84">
        <v>166.15633793000001</v>
      </c>
    </row>
    <row r="304" spans="1:6" ht="12.75" customHeight="1" x14ac:dyDescent="0.2">
      <c r="A304" s="83" t="s">
        <v>172</v>
      </c>
      <c r="B304" s="83">
        <v>2</v>
      </c>
      <c r="C304" s="84">
        <v>1971.5832235400001</v>
      </c>
      <c r="D304" s="84">
        <v>1961.6367762</v>
      </c>
      <c r="E304" s="84">
        <v>170.37679211</v>
      </c>
      <c r="F304" s="84">
        <v>170.37679211</v>
      </c>
    </row>
    <row r="305" spans="1:6" ht="12.75" customHeight="1" x14ac:dyDescent="0.2">
      <c r="A305" s="83" t="s">
        <v>172</v>
      </c>
      <c r="B305" s="83">
        <v>3</v>
      </c>
      <c r="C305" s="84">
        <v>1978.88562729</v>
      </c>
      <c r="D305" s="84">
        <v>1971.0855065200001</v>
      </c>
      <c r="E305" s="84">
        <v>171.19745594</v>
      </c>
      <c r="F305" s="84">
        <v>171.19745594</v>
      </c>
    </row>
    <row r="306" spans="1:6" ht="12.75" customHeight="1" x14ac:dyDescent="0.2">
      <c r="A306" s="83" t="s">
        <v>172</v>
      </c>
      <c r="B306" s="83">
        <v>4</v>
      </c>
      <c r="C306" s="84">
        <v>1977.9768437</v>
      </c>
      <c r="D306" s="84">
        <v>1970.2175274199999</v>
      </c>
      <c r="E306" s="84">
        <v>171.12206814000001</v>
      </c>
      <c r="F306" s="84">
        <v>171.12206814000001</v>
      </c>
    </row>
    <row r="307" spans="1:6" ht="12.75" customHeight="1" x14ac:dyDescent="0.2">
      <c r="A307" s="83" t="s">
        <v>172</v>
      </c>
      <c r="B307" s="83">
        <v>5</v>
      </c>
      <c r="C307" s="84">
        <v>1987.69504579</v>
      </c>
      <c r="D307" s="84">
        <v>1979.6049383699999</v>
      </c>
      <c r="E307" s="84">
        <v>171.93740611999999</v>
      </c>
      <c r="F307" s="84">
        <v>171.93740611999999</v>
      </c>
    </row>
    <row r="308" spans="1:6" ht="12.75" customHeight="1" x14ac:dyDescent="0.2">
      <c r="A308" s="83" t="s">
        <v>172</v>
      </c>
      <c r="B308" s="83">
        <v>6</v>
      </c>
      <c r="C308" s="84">
        <v>1979.34902259</v>
      </c>
      <c r="D308" s="84">
        <v>1971.9551129500001</v>
      </c>
      <c r="E308" s="84">
        <v>171.27298508999999</v>
      </c>
      <c r="F308" s="84">
        <v>171.27298508999999</v>
      </c>
    </row>
    <row r="309" spans="1:6" ht="12.75" customHeight="1" x14ac:dyDescent="0.2">
      <c r="A309" s="83" t="s">
        <v>172</v>
      </c>
      <c r="B309" s="83">
        <v>7</v>
      </c>
      <c r="C309" s="84">
        <v>1923.78057345</v>
      </c>
      <c r="D309" s="84">
        <v>1917.7494463200001</v>
      </c>
      <c r="E309" s="84">
        <v>166.56498425000001</v>
      </c>
      <c r="F309" s="84">
        <v>166.56498425000001</v>
      </c>
    </row>
    <row r="310" spans="1:6" ht="12.75" customHeight="1" x14ac:dyDescent="0.2">
      <c r="A310" s="83" t="s">
        <v>172</v>
      </c>
      <c r="B310" s="83">
        <v>8</v>
      </c>
      <c r="C310" s="84">
        <v>1845.8125316799999</v>
      </c>
      <c r="D310" s="84">
        <v>1838.8512482599999</v>
      </c>
      <c r="E310" s="84">
        <v>159.71232832000001</v>
      </c>
      <c r="F310" s="84">
        <v>159.71232832000001</v>
      </c>
    </row>
    <row r="311" spans="1:6" ht="12.75" customHeight="1" x14ac:dyDescent="0.2">
      <c r="A311" s="83" t="s">
        <v>172</v>
      </c>
      <c r="B311" s="83">
        <v>9</v>
      </c>
      <c r="C311" s="84">
        <v>1808.4744731200001</v>
      </c>
      <c r="D311" s="84">
        <v>1801.2237990900001</v>
      </c>
      <c r="E311" s="84">
        <v>156.44421865999999</v>
      </c>
      <c r="F311" s="84">
        <v>156.44421865999999</v>
      </c>
    </row>
    <row r="312" spans="1:6" ht="12.75" customHeight="1" x14ac:dyDescent="0.2">
      <c r="A312" s="83" t="s">
        <v>172</v>
      </c>
      <c r="B312" s="83">
        <v>10</v>
      </c>
      <c r="C312" s="84">
        <v>1808.9241725100001</v>
      </c>
      <c r="D312" s="84">
        <v>1801.5077285299999</v>
      </c>
      <c r="E312" s="84">
        <v>156.46887919</v>
      </c>
      <c r="F312" s="84">
        <v>156.46887919</v>
      </c>
    </row>
    <row r="313" spans="1:6" ht="12.75" customHeight="1" x14ac:dyDescent="0.2">
      <c r="A313" s="83" t="s">
        <v>172</v>
      </c>
      <c r="B313" s="83">
        <v>11</v>
      </c>
      <c r="C313" s="84">
        <v>1802.56657451</v>
      </c>
      <c r="D313" s="84">
        <v>1794.23061003</v>
      </c>
      <c r="E313" s="84">
        <v>155.8368294</v>
      </c>
      <c r="F313" s="84">
        <v>155.8368294</v>
      </c>
    </row>
    <row r="314" spans="1:6" ht="12.75" customHeight="1" x14ac:dyDescent="0.2">
      <c r="A314" s="83" t="s">
        <v>172</v>
      </c>
      <c r="B314" s="83">
        <v>12</v>
      </c>
      <c r="C314" s="84">
        <v>1811.2898198800001</v>
      </c>
      <c r="D314" s="84">
        <v>1808.4866347699999</v>
      </c>
      <c r="E314" s="84">
        <v>157.07502793</v>
      </c>
      <c r="F314" s="84">
        <v>157.07502793</v>
      </c>
    </row>
    <row r="315" spans="1:6" ht="12.75" customHeight="1" x14ac:dyDescent="0.2">
      <c r="A315" s="83" t="s">
        <v>172</v>
      </c>
      <c r="B315" s="83">
        <v>13</v>
      </c>
      <c r="C315" s="84">
        <v>1819.5114389400001</v>
      </c>
      <c r="D315" s="84">
        <v>1810.30367955</v>
      </c>
      <c r="E315" s="84">
        <v>157.23284627000001</v>
      </c>
      <c r="F315" s="84">
        <v>157.23284627000001</v>
      </c>
    </row>
    <row r="316" spans="1:6" ht="12.75" customHeight="1" x14ac:dyDescent="0.2">
      <c r="A316" s="83" t="s">
        <v>172</v>
      </c>
      <c r="B316" s="83">
        <v>14</v>
      </c>
      <c r="C316" s="84">
        <v>1850.6491197</v>
      </c>
      <c r="D316" s="84">
        <v>1841.56368047</v>
      </c>
      <c r="E316" s="84">
        <v>159.94791499999999</v>
      </c>
      <c r="F316" s="84">
        <v>159.94791499999999</v>
      </c>
    </row>
    <row r="317" spans="1:6" ht="12.75" customHeight="1" x14ac:dyDescent="0.2">
      <c r="A317" s="83" t="s">
        <v>172</v>
      </c>
      <c r="B317" s="83">
        <v>15</v>
      </c>
      <c r="C317" s="84">
        <v>1845.87074766</v>
      </c>
      <c r="D317" s="84">
        <v>1838.4453023999999</v>
      </c>
      <c r="E317" s="84">
        <v>159.67707013</v>
      </c>
      <c r="F317" s="84">
        <v>159.67707013</v>
      </c>
    </row>
    <row r="318" spans="1:6" ht="12.75" customHeight="1" x14ac:dyDescent="0.2">
      <c r="A318" s="83" t="s">
        <v>172</v>
      </c>
      <c r="B318" s="83">
        <v>16</v>
      </c>
      <c r="C318" s="84">
        <v>1842.2218496400001</v>
      </c>
      <c r="D318" s="84">
        <v>1834.86325104</v>
      </c>
      <c r="E318" s="84">
        <v>159.36595320000001</v>
      </c>
      <c r="F318" s="84">
        <v>159.36595320000001</v>
      </c>
    </row>
    <row r="319" spans="1:6" ht="12.75" customHeight="1" x14ac:dyDescent="0.2">
      <c r="A319" s="83" t="s">
        <v>172</v>
      </c>
      <c r="B319" s="83">
        <v>17</v>
      </c>
      <c r="C319" s="84">
        <v>1842.41606959</v>
      </c>
      <c r="D319" s="84">
        <v>1834.8897325299999</v>
      </c>
      <c r="E319" s="84">
        <v>159.36825322999999</v>
      </c>
      <c r="F319" s="84">
        <v>159.36825322999999</v>
      </c>
    </row>
    <row r="320" spans="1:6" ht="12.75" customHeight="1" x14ac:dyDescent="0.2">
      <c r="A320" s="83" t="s">
        <v>172</v>
      </c>
      <c r="B320" s="83">
        <v>18</v>
      </c>
      <c r="C320" s="84">
        <v>1802.3084621800001</v>
      </c>
      <c r="D320" s="84">
        <v>1795.1896241899999</v>
      </c>
      <c r="E320" s="84">
        <v>155.92012399999999</v>
      </c>
      <c r="F320" s="84">
        <v>155.92012399999999</v>
      </c>
    </row>
    <row r="321" spans="1:6" ht="12.75" customHeight="1" x14ac:dyDescent="0.2">
      <c r="A321" s="83" t="s">
        <v>172</v>
      </c>
      <c r="B321" s="83">
        <v>19</v>
      </c>
      <c r="C321" s="84">
        <v>1796.8536701</v>
      </c>
      <c r="D321" s="84">
        <v>1789.6868652999999</v>
      </c>
      <c r="E321" s="84">
        <v>155.44218516000001</v>
      </c>
      <c r="F321" s="84">
        <v>155.44218516000001</v>
      </c>
    </row>
    <row r="322" spans="1:6" ht="12.75" customHeight="1" x14ac:dyDescent="0.2">
      <c r="A322" s="83" t="s">
        <v>172</v>
      </c>
      <c r="B322" s="83">
        <v>20</v>
      </c>
      <c r="C322" s="84">
        <v>1815.0895984700001</v>
      </c>
      <c r="D322" s="84">
        <v>1805.1646484800001</v>
      </c>
      <c r="E322" s="84">
        <v>156.78649879</v>
      </c>
      <c r="F322" s="84">
        <v>156.78649879</v>
      </c>
    </row>
    <row r="323" spans="1:6" ht="12.75" customHeight="1" x14ac:dyDescent="0.2">
      <c r="A323" s="83" t="s">
        <v>172</v>
      </c>
      <c r="B323" s="83">
        <v>21</v>
      </c>
      <c r="C323" s="84">
        <v>1825.2269669299999</v>
      </c>
      <c r="D323" s="84">
        <v>1815.5363438300001</v>
      </c>
      <c r="E323" s="84">
        <v>157.6873262</v>
      </c>
      <c r="F323" s="84">
        <v>157.6873262</v>
      </c>
    </row>
    <row r="324" spans="1:6" ht="12.75" customHeight="1" x14ac:dyDescent="0.2">
      <c r="A324" s="83" t="s">
        <v>172</v>
      </c>
      <c r="B324" s="83">
        <v>22</v>
      </c>
      <c r="C324" s="84">
        <v>1855.3023756299999</v>
      </c>
      <c r="D324" s="84">
        <v>1846.1900935000001</v>
      </c>
      <c r="E324" s="84">
        <v>160.34973934000001</v>
      </c>
      <c r="F324" s="84">
        <v>160.34973934000001</v>
      </c>
    </row>
    <row r="325" spans="1:6" ht="12.75" customHeight="1" x14ac:dyDescent="0.2">
      <c r="A325" s="83" t="s">
        <v>172</v>
      </c>
      <c r="B325" s="83">
        <v>23</v>
      </c>
      <c r="C325" s="84">
        <v>1879.2714155000001</v>
      </c>
      <c r="D325" s="84">
        <v>1868.82084915</v>
      </c>
      <c r="E325" s="84">
        <v>162.31532013</v>
      </c>
      <c r="F325" s="84">
        <v>162.31532013</v>
      </c>
    </row>
    <row r="326" spans="1:6" ht="12.75" customHeight="1" x14ac:dyDescent="0.2">
      <c r="A326" s="83" t="s">
        <v>172</v>
      </c>
      <c r="B326" s="83">
        <v>24</v>
      </c>
      <c r="C326" s="84">
        <v>1922.6515364700001</v>
      </c>
      <c r="D326" s="84">
        <v>1912.8088643599999</v>
      </c>
      <c r="E326" s="84">
        <v>166.13587294999999</v>
      </c>
      <c r="F326" s="84">
        <v>166.13587294999999</v>
      </c>
    </row>
    <row r="327" spans="1:6" ht="12.75" customHeight="1" x14ac:dyDescent="0.2">
      <c r="A327" s="83" t="s">
        <v>173</v>
      </c>
      <c r="B327" s="83">
        <v>1</v>
      </c>
      <c r="C327" s="84">
        <v>1970.69214934</v>
      </c>
      <c r="D327" s="84">
        <v>1964.0168471100001</v>
      </c>
      <c r="E327" s="84">
        <v>170.58351175000001</v>
      </c>
      <c r="F327" s="84">
        <v>170.58351175000001</v>
      </c>
    </row>
    <row r="328" spans="1:6" ht="12.75" customHeight="1" x14ac:dyDescent="0.2">
      <c r="A328" s="83" t="s">
        <v>173</v>
      </c>
      <c r="B328" s="83">
        <v>2</v>
      </c>
      <c r="C328" s="84">
        <v>2025.35747188</v>
      </c>
      <c r="D328" s="84">
        <v>2015.0410426399999</v>
      </c>
      <c r="E328" s="84">
        <v>175.01518780999999</v>
      </c>
      <c r="F328" s="84">
        <v>175.01518780999999</v>
      </c>
    </row>
    <row r="329" spans="1:6" ht="12.75" customHeight="1" x14ac:dyDescent="0.2">
      <c r="A329" s="83" t="s">
        <v>173</v>
      </c>
      <c r="B329" s="83">
        <v>3</v>
      </c>
      <c r="C329" s="84">
        <v>2052.0486707499999</v>
      </c>
      <c r="D329" s="84">
        <v>2047.29587212</v>
      </c>
      <c r="E329" s="84">
        <v>177.81666179000001</v>
      </c>
      <c r="F329" s="84">
        <v>177.81666179000001</v>
      </c>
    </row>
    <row r="330" spans="1:6" ht="12.75" customHeight="1" x14ac:dyDescent="0.2">
      <c r="A330" s="83" t="s">
        <v>173</v>
      </c>
      <c r="B330" s="83">
        <v>4</v>
      </c>
      <c r="C330" s="84">
        <v>2048.9919860599998</v>
      </c>
      <c r="D330" s="84">
        <v>2040.7329981</v>
      </c>
      <c r="E330" s="84">
        <v>177.24664727999999</v>
      </c>
      <c r="F330" s="84">
        <v>177.24664727999999</v>
      </c>
    </row>
    <row r="331" spans="1:6" ht="12.75" customHeight="1" x14ac:dyDescent="0.2">
      <c r="A331" s="83" t="s">
        <v>173</v>
      </c>
      <c r="B331" s="83">
        <v>5</v>
      </c>
      <c r="C331" s="84">
        <v>2033.3531348900001</v>
      </c>
      <c r="D331" s="84">
        <v>2026.05765406</v>
      </c>
      <c r="E331" s="84">
        <v>175.97202902999999</v>
      </c>
      <c r="F331" s="84">
        <v>175.97202902999999</v>
      </c>
    </row>
    <row r="332" spans="1:6" ht="12.75" customHeight="1" x14ac:dyDescent="0.2">
      <c r="A332" s="83" t="s">
        <v>173</v>
      </c>
      <c r="B332" s="83">
        <v>6</v>
      </c>
      <c r="C332" s="84">
        <v>2001.01142652</v>
      </c>
      <c r="D332" s="84">
        <v>1992.7755860499999</v>
      </c>
      <c r="E332" s="84">
        <v>173.08133486</v>
      </c>
      <c r="F332" s="84">
        <v>173.08133486</v>
      </c>
    </row>
    <row r="333" spans="1:6" ht="12.75" customHeight="1" x14ac:dyDescent="0.2">
      <c r="A333" s="83" t="s">
        <v>173</v>
      </c>
      <c r="B333" s="83">
        <v>7</v>
      </c>
      <c r="C333" s="84">
        <v>1930.7885103599999</v>
      </c>
      <c r="D333" s="84">
        <v>1922.9130785100001</v>
      </c>
      <c r="E333" s="84">
        <v>167.01346844</v>
      </c>
      <c r="F333" s="84">
        <v>167.01346844</v>
      </c>
    </row>
    <row r="334" spans="1:6" ht="12.75" customHeight="1" x14ac:dyDescent="0.2">
      <c r="A334" s="83" t="s">
        <v>173</v>
      </c>
      <c r="B334" s="83">
        <v>8</v>
      </c>
      <c r="C334" s="84">
        <v>1855.4186623600001</v>
      </c>
      <c r="D334" s="84">
        <v>1848.21448263</v>
      </c>
      <c r="E334" s="84">
        <v>160.52556645000001</v>
      </c>
      <c r="F334" s="84">
        <v>160.52556645000001</v>
      </c>
    </row>
    <row r="335" spans="1:6" ht="12.75" customHeight="1" x14ac:dyDescent="0.2">
      <c r="A335" s="83" t="s">
        <v>173</v>
      </c>
      <c r="B335" s="83">
        <v>9</v>
      </c>
      <c r="C335" s="84">
        <v>1815.8978448099999</v>
      </c>
      <c r="D335" s="84">
        <v>1807.4478308600001</v>
      </c>
      <c r="E335" s="84">
        <v>156.98480323000001</v>
      </c>
      <c r="F335" s="84">
        <v>156.98480323000001</v>
      </c>
    </row>
    <row r="336" spans="1:6" ht="12.75" customHeight="1" x14ac:dyDescent="0.2">
      <c r="A336" s="83" t="s">
        <v>173</v>
      </c>
      <c r="B336" s="83">
        <v>10</v>
      </c>
      <c r="C336" s="84">
        <v>1796.1293969799999</v>
      </c>
      <c r="D336" s="84">
        <v>1789.19273402</v>
      </c>
      <c r="E336" s="84">
        <v>155.39926768000001</v>
      </c>
      <c r="F336" s="84">
        <v>155.39926768000001</v>
      </c>
    </row>
    <row r="337" spans="1:6" ht="12.75" customHeight="1" x14ac:dyDescent="0.2">
      <c r="A337" s="83" t="s">
        <v>173</v>
      </c>
      <c r="B337" s="83">
        <v>11</v>
      </c>
      <c r="C337" s="84">
        <v>1787.45930935</v>
      </c>
      <c r="D337" s="84">
        <v>1780.4532302699999</v>
      </c>
      <c r="E337" s="84">
        <v>154.6402033</v>
      </c>
      <c r="F337" s="84">
        <v>154.6402033</v>
      </c>
    </row>
    <row r="338" spans="1:6" ht="12.75" customHeight="1" x14ac:dyDescent="0.2">
      <c r="A338" s="83" t="s">
        <v>173</v>
      </c>
      <c r="B338" s="83">
        <v>12</v>
      </c>
      <c r="C338" s="84">
        <v>1800.7533182300001</v>
      </c>
      <c r="D338" s="84">
        <v>1799.03414178</v>
      </c>
      <c r="E338" s="84">
        <v>156.25403729000001</v>
      </c>
      <c r="F338" s="84">
        <v>156.25403729000001</v>
      </c>
    </row>
    <row r="339" spans="1:6" ht="12.75" customHeight="1" x14ac:dyDescent="0.2">
      <c r="A339" s="83" t="s">
        <v>173</v>
      </c>
      <c r="B339" s="83">
        <v>13</v>
      </c>
      <c r="C339" s="84">
        <v>1797.7938298199999</v>
      </c>
      <c r="D339" s="84">
        <v>1789.1573873</v>
      </c>
      <c r="E339" s="84">
        <v>155.39619766999999</v>
      </c>
      <c r="F339" s="84">
        <v>155.39619766999999</v>
      </c>
    </row>
    <row r="340" spans="1:6" ht="12.75" customHeight="1" x14ac:dyDescent="0.2">
      <c r="A340" s="83" t="s">
        <v>173</v>
      </c>
      <c r="B340" s="83">
        <v>14</v>
      </c>
      <c r="C340" s="84">
        <v>1806.62079756</v>
      </c>
      <c r="D340" s="84">
        <v>1799.3633978600001</v>
      </c>
      <c r="E340" s="84">
        <v>156.28263462999999</v>
      </c>
      <c r="F340" s="84">
        <v>156.28263462999999</v>
      </c>
    </row>
    <row r="341" spans="1:6" ht="12.75" customHeight="1" x14ac:dyDescent="0.2">
      <c r="A341" s="83" t="s">
        <v>173</v>
      </c>
      <c r="B341" s="83">
        <v>15</v>
      </c>
      <c r="C341" s="84">
        <v>1818.7036194699999</v>
      </c>
      <c r="D341" s="84">
        <v>1811.3365649299999</v>
      </c>
      <c r="E341" s="84">
        <v>157.32255691</v>
      </c>
      <c r="F341" s="84">
        <v>157.32255691</v>
      </c>
    </row>
    <row r="342" spans="1:6" ht="12.75" customHeight="1" x14ac:dyDescent="0.2">
      <c r="A342" s="83" t="s">
        <v>173</v>
      </c>
      <c r="B342" s="83">
        <v>16</v>
      </c>
      <c r="C342" s="84">
        <v>1820.3457512499999</v>
      </c>
      <c r="D342" s="84">
        <v>1813.27354025</v>
      </c>
      <c r="E342" s="84">
        <v>157.49079175</v>
      </c>
      <c r="F342" s="84">
        <v>157.49079175</v>
      </c>
    </row>
    <row r="343" spans="1:6" ht="12.75" customHeight="1" x14ac:dyDescent="0.2">
      <c r="A343" s="83" t="s">
        <v>173</v>
      </c>
      <c r="B343" s="83">
        <v>17</v>
      </c>
      <c r="C343" s="84">
        <v>1794.2822208699999</v>
      </c>
      <c r="D343" s="84">
        <v>1787.22074709</v>
      </c>
      <c r="E343" s="84">
        <v>155.22799194000001</v>
      </c>
      <c r="F343" s="84">
        <v>155.22799194000001</v>
      </c>
    </row>
    <row r="344" spans="1:6" ht="12.75" customHeight="1" x14ac:dyDescent="0.2">
      <c r="A344" s="83" t="s">
        <v>173</v>
      </c>
      <c r="B344" s="83">
        <v>18</v>
      </c>
      <c r="C344" s="84">
        <v>1784.05406257</v>
      </c>
      <c r="D344" s="84">
        <v>1777.60420436</v>
      </c>
      <c r="E344" s="84">
        <v>154.39275284999999</v>
      </c>
      <c r="F344" s="84">
        <v>154.39275284999999</v>
      </c>
    </row>
    <row r="345" spans="1:6" ht="12.75" customHeight="1" x14ac:dyDescent="0.2">
      <c r="A345" s="83" t="s">
        <v>173</v>
      </c>
      <c r="B345" s="83">
        <v>19</v>
      </c>
      <c r="C345" s="84">
        <v>1772.3715710500001</v>
      </c>
      <c r="D345" s="84">
        <v>1766.10566133</v>
      </c>
      <c r="E345" s="84">
        <v>153.39405375999999</v>
      </c>
      <c r="F345" s="84">
        <v>153.39405375999999</v>
      </c>
    </row>
    <row r="346" spans="1:6" ht="12.75" customHeight="1" x14ac:dyDescent="0.2">
      <c r="A346" s="83" t="s">
        <v>173</v>
      </c>
      <c r="B346" s="83">
        <v>20</v>
      </c>
      <c r="C346" s="84">
        <v>1786.13245712</v>
      </c>
      <c r="D346" s="84">
        <v>1776.9757766099999</v>
      </c>
      <c r="E346" s="84">
        <v>154.33817113999999</v>
      </c>
      <c r="F346" s="84">
        <v>154.33817113999999</v>
      </c>
    </row>
    <row r="347" spans="1:6" ht="12.75" customHeight="1" x14ac:dyDescent="0.2">
      <c r="A347" s="83" t="s">
        <v>173</v>
      </c>
      <c r="B347" s="83">
        <v>21</v>
      </c>
      <c r="C347" s="84">
        <v>1804.09120115</v>
      </c>
      <c r="D347" s="84">
        <v>1794.23018271</v>
      </c>
      <c r="E347" s="84">
        <v>155.83679229000001</v>
      </c>
      <c r="F347" s="84">
        <v>155.83679229000001</v>
      </c>
    </row>
    <row r="348" spans="1:6" ht="12.75" customHeight="1" x14ac:dyDescent="0.2">
      <c r="A348" s="83" t="s">
        <v>173</v>
      </c>
      <c r="B348" s="83">
        <v>22</v>
      </c>
      <c r="C348" s="84">
        <v>1812.20219649</v>
      </c>
      <c r="D348" s="84">
        <v>1803.48038991</v>
      </c>
      <c r="E348" s="84">
        <v>156.64021351</v>
      </c>
      <c r="F348" s="84">
        <v>156.64021351</v>
      </c>
    </row>
    <row r="349" spans="1:6" ht="12.75" customHeight="1" x14ac:dyDescent="0.2">
      <c r="A349" s="83" t="s">
        <v>173</v>
      </c>
      <c r="B349" s="83">
        <v>23</v>
      </c>
      <c r="C349" s="84">
        <v>1854.5812554300001</v>
      </c>
      <c r="D349" s="84">
        <v>1844.38467468</v>
      </c>
      <c r="E349" s="84">
        <v>160.19293077</v>
      </c>
      <c r="F349" s="84">
        <v>160.19293077</v>
      </c>
    </row>
    <row r="350" spans="1:6" ht="12.75" customHeight="1" x14ac:dyDescent="0.2">
      <c r="A350" s="83" t="s">
        <v>173</v>
      </c>
      <c r="B350" s="83">
        <v>24</v>
      </c>
      <c r="C350" s="84">
        <v>1883.3610177</v>
      </c>
      <c r="D350" s="84">
        <v>1872.20368695</v>
      </c>
      <c r="E350" s="84">
        <v>162.60913449</v>
      </c>
      <c r="F350" s="84">
        <v>162.60913449</v>
      </c>
    </row>
    <row r="351" spans="1:6" ht="12.75" customHeight="1" x14ac:dyDescent="0.2">
      <c r="A351" s="83" t="s">
        <v>174</v>
      </c>
      <c r="B351" s="83">
        <v>1</v>
      </c>
      <c r="C351" s="84">
        <v>1965.3712980600001</v>
      </c>
      <c r="D351" s="84">
        <v>1955.4285007599999</v>
      </c>
      <c r="E351" s="84">
        <v>169.83757605</v>
      </c>
      <c r="F351" s="84">
        <v>169.83757605</v>
      </c>
    </row>
    <row r="352" spans="1:6" ht="12.75" customHeight="1" x14ac:dyDescent="0.2">
      <c r="A352" s="83" t="s">
        <v>174</v>
      </c>
      <c r="B352" s="83">
        <v>2</v>
      </c>
      <c r="C352" s="84">
        <v>1999.04583888</v>
      </c>
      <c r="D352" s="84">
        <v>1991.0141765999999</v>
      </c>
      <c r="E352" s="84">
        <v>172.92834869999999</v>
      </c>
      <c r="F352" s="84">
        <v>172.92834869999999</v>
      </c>
    </row>
    <row r="353" spans="1:6" ht="12.75" customHeight="1" x14ac:dyDescent="0.2">
      <c r="A353" s="83" t="s">
        <v>174</v>
      </c>
      <c r="B353" s="83">
        <v>3</v>
      </c>
      <c r="C353" s="84">
        <v>2006.9347958400001</v>
      </c>
      <c r="D353" s="84">
        <v>2000.08197331</v>
      </c>
      <c r="E353" s="84">
        <v>173.71592677000001</v>
      </c>
      <c r="F353" s="84">
        <v>173.71592677000001</v>
      </c>
    </row>
    <row r="354" spans="1:6" ht="12.75" customHeight="1" x14ac:dyDescent="0.2">
      <c r="A354" s="83" t="s">
        <v>174</v>
      </c>
      <c r="B354" s="83">
        <v>4</v>
      </c>
      <c r="C354" s="84">
        <v>2032.0396180299999</v>
      </c>
      <c r="D354" s="84">
        <v>2025.18443271</v>
      </c>
      <c r="E354" s="84">
        <v>175.89618591000001</v>
      </c>
      <c r="F354" s="84">
        <v>175.89618591000001</v>
      </c>
    </row>
    <row r="355" spans="1:6" ht="12.75" customHeight="1" x14ac:dyDescent="0.2">
      <c r="A355" s="83" t="s">
        <v>174</v>
      </c>
      <c r="B355" s="83">
        <v>5</v>
      </c>
      <c r="C355" s="84">
        <v>2032.4571075199999</v>
      </c>
      <c r="D355" s="84">
        <v>2025.1829628999999</v>
      </c>
      <c r="E355" s="84">
        <v>175.89605825000001</v>
      </c>
      <c r="F355" s="84">
        <v>175.89605825000001</v>
      </c>
    </row>
    <row r="356" spans="1:6" ht="12.75" customHeight="1" x14ac:dyDescent="0.2">
      <c r="A356" s="83" t="s">
        <v>174</v>
      </c>
      <c r="B356" s="83">
        <v>6</v>
      </c>
      <c r="C356" s="84">
        <v>2016.55282158</v>
      </c>
      <c r="D356" s="84">
        <v>2009.1624933099999</v>
      </c>
      <c r="E356" s="84">
        <v>174.50460992000001</v>
      </c>
      <c r="F356" s="84">
        <v>174.50460992000001</v>
      </c>
    </row>
    <row r="357" spans="1:6" ht="12.75" customHeight="1" x14ac:dyDescent="0.2">
      <c r="A357" s="83" t="s">
        <v>174</v>
      </c>
      <c r="B357" s="83">
        <v>7</v>
      </c>
      <c r="C357" s="84">
        <v>2007.83690531</v>
      </c>
      <c r="D357" s="84">
        <v>2000.0854027299999</v>
      </c>
      <c r="E357" s="84">
        <v>173.71622463</v>
      </c>
      <c r="F357" s="84">
        <v>173.71622463</v>
      </c>
    </row>
    <row r="358" spans="1:6" ht="12.75" customHeight="1" x14ac:dyDescent="0.2">
      <c r="A358" s="83" t="s">
        <v>174</v>
      </c>
      <c r="B358" s="83">
        <v>8</v>
      </c>
      <c r="C358" s="84">
        <v>1973.5948274499999</v>
      </c>
      <c r="D358" s="84">
        <v>1964.60035255</v>
      </c>
      <c r="E358" s="84">
        <v>170.63419175999999</v>
      </c>
      <c r="F358" s="84">
        <v>170.63419175999999</v>
      </c>
    </row>
    <row r="359" spans="1:6" ht="12.75" customHeight="1" x14ac:dyDescent="0.2">
      <c r="A359" s="83" t="s">
        <v>174</v>
      </c>
      <c r="B359" s="83">
        <v>9</v>
      </c>
      <c r="C359" s="84">
        <v>1905.7770061900001</v>
      </c>
      <c r="D359" s="84">
        <v>1896.9135069700001</v>
      </c>
      <c r="E359" s="84">
        <v>164.75529116999999</v>
      </c>
      <c r="F359" s="84">
        <v>164.75529116999999</v>
      </c>
    </row>
    <row r="360" spans="1:6" ht="12.75" customHeight="1" x14ac:dyDescent="0.2">
      <c r="A360" s="83" t="s">
        <v>174</v>
      </c>
      <c r="B360" s="83">
        <v>10</v>
      </c>
      <c r="C360" s="84">
        <v>1796.5824460199999</v>
      </c>
      <c r="D360" s="84">
        <v>1787.71495686</v>
      </c>
      <c r="E360" s="84">
        <v>155.27091623000001</v>
      </c>
      <c r="F360" s="84">
        <v>155.27091623000001</v>
      </c>
    </row>
    <row r="361" spans="1:6" ht="12.75" customHeight="1" x14ac:dyDescent="0.2">
      <c r="A361" s="83" t="s">
        <v>174</v>
      </c>
      <c r="B361" s="83">
        <v>11</v>
      </c>
      <c r="C361" s="84">
        <v>1769.2657457800001</v>
      </c>
      <c r="D361" s="84">
        <v>1765.0669782</v>
      </c>
      <c r="E361" s="84">
        <v>153.30383954999999</v>
      </c>
      <c r="F361" s="84">
        <v>153.30383954999999</v>
      </c>
    </row>
    <row r="362" spans="1:6" ht="12.75" customHeight="1" x14ac:dyDescent="0.2">
      <c r="A362" s="83" t="s">
        <v>174</v>
      </c>
      <c r="B362" s="83">
        <v>12</v>
      </c>
      <c r="C362" s="84">
        <v>1784.68939013</v>
      </c>
      <c r="D362" s="84">
        <v>1782.2049351600001</v>
      </c>
      <c r="E362" s="84">
        <v>154.79234657999999</v>
      </c>
      <c r="F362" s="84">
        <v>154.79234657999999</v>
      </c>
    </row>
    <row r="363" spans="1:6" ht="12.75" customHeight="1" x14ac:dyDescent="0.2">
      <c r="A363" s="83" t="s">
        <v>174</v>
      </c>
      <c r="B363" s="83">
        <v>13</v>
      </c>
      <c r="C363" s="84">
        <v>1785.0845886499999</v>
      </c>
      <c r="D363" s="84">
        <v>1784.3888219800001</v>
      </c>
      <c r="E363" s="84">
        <v>154.98202677</v>
      </c>
      <c r="F363" s="84">
        <v>154.98202677</v>
      </c>
    </row>
    <row r="364" spans="1:6" ht="12.75" customHeight="1" x14ac:dyDescent="0.2">
      <c r="A364" s="83" t="s">
        <v>174</v>
      </c>
      <c r="B364" s="83">
        <v>14</v>
      </c>
      <c r="C364" s="84">
        <v>1797.1517173499999</v>
      </c>
      <c r="D364" s="84">
        <v>1788.82627538</v>
      </c>
      <c r="E364" s="84">
        <v>155.36743913999999</v>
      </c>
      <c r="F364" s="84">
        <v>155.36743913999999</v>
      </c>
    </row>
    <row r="365" spans="1:6" ht="12.75" customHeight="1" x14ac:dyDescent="0.2">
      <c r="A365" s="83" t="s">
        <v>174</v>
      </c>
      <c r="B365" s="83">
        <v>15</v>
      </c>
      <c r="C365" s="84">
        <v>1799.6931468400001</v>
      </c>
      <c r="D365" s="84">
        <v>1790.13488265</v>
      </c>
      <c r="E365" s="84">
        <v>155.48109744000001</v>
      </c>
      <c r="F365" s="84">
        <v>155.48109744000001</v>
      </c>
    </row>
    <row r="366" spans="1:6" ht="12.75" customHeight="1" x14ac:dyDescent="0.2">
      <c r="A366" s="83" t="s">
        <v>174</v>
      </c>
      <c r="B366" s="83">
        <v>16</v>
      </c>
      <c r="C366" s="84">
        <v>1835.0814064399999</v>
      </c>
      <c r="D366" s="84">
        <v>1825.40343381</v>
      </c>
      <c r="E366" s="84">
        <v>158.54432642</v>
      </c>
      <c r="F366" s="84">
        <v>158.54432642</v>
      </c>
    </row>
    <row r="367" spans="1:6" ht="12.75" customHeight="1" x14ac:dyDescent="0.2">
      <c r="A367" s="83" t="s">
        <v>174</v>
      </c>
      <c r="B367" s="83">
        <v>17</v>
      </c>
      <c r="C367" s="84">
        <v>1828.5420729299999</v>
      </c>
      <c r="D367" s="84">
        <v>1822.2327936300001</v>
      </c>
      <c r="E367" s="84">
        <v>158.26894235</v>
      </c>
      <c r="F367" s="84">
        <v>158.26894235</v>
      </c>
    </row>
    <row r="368" spans="1:6" ht="12.75" customHeight="1" x14ac:dyDescent="0.2">
      <c r="A368" s="83" t="s">
        <v>174</v>
      </c>
      <c r="B368" s="83">
        <v>18</v>
      </c>
      <c r="C368" s="84">
        <v>1783.27773503</v>
      </c>
      <c r="D368" s="84">
        <v>1776.6263821699999</v>
      </c>
      <c r="E368" s="84">
        <v>154.30782468999999</v>
      </c>
      <c r="F368" s="84">
        <v>154.30782468999999</v>
      </c>
    </row>
    <row r="369" spans="1:6" ht="12.75" customHeight="1" x14ac:dyDescent="0.2">
      <c r="A369" s="83" t="s">
        <v>174</v>
      </c>
      <c r="B369" s="83">
        <v>19</v>
      </c>
      <c r="C369" s="84">
        <v>1758.04111253</v>
      </c>
      <c r="D369" s="84">
        <v>1751.23267867</v>
      </c>
      <c r="E369" s="84">
        <v>152.10226972000001</v>
      </c>
      <c r="F369" s="84">
        <v>152.10226972000001</v>
      </c>
    </row>
    <row r="370" spans="1:6" ht="12.75" customHeight="1" x14ac:dyDescent="0.2">
      <c r="A370" s="83" t="s">
        <v>174</v>
      </c>
      <c r="B370" s="83">
        <v>20</v>
      </c>
      <c r="C370" s="84">
        <v>1769.3743990999999</v>
      </c>
      <c r="D370" s="84">
        <v>1762.84800245</v>
      </c>
      <c r="E370" s="84">
        <v>153.11111174000001</v>
      </c>
      <c r="F370" s="84">
        <v>153.11111174000001</v>
      </c>
    </row>
    <row r="371" spans="1:6" ht="12.75" customHeight="1" x14ac:dyDescent="0.2">
      <c r="A371" s="83" t="s">
        <v>174</v>
      </c>
      <c r="B371" s="83">
        <v>21</v>
      </c>
      <c r="C371" s="84">
        <v>1827.3701389</v>
      </c>
      <c r="D371" s="84">
        <v>1820.7792106700001</v>
      </c>
      <c r="E371" s="84">
        <v>158.14269227</v>
      </c>
      <c r="F371" s="84">
        <v>158.14269227</v>
      </c>
    </row>
    <row r="372" spans="1:6" ht="12.75" customHeight="1" x14ac:dyDescent="0.2">
      <c r="A372" s="83" t="s">
        <v>174</v>
      </c>
      <c r="B372" s="83">
        <v>22</v>
      </c>
      <c r="C372" s="84">
        <v>1853.09269466</v>
      </c>
      <c r="D372" s="84">
        <v>1845.52915644</v>
      </c>
      <c r="E372" s="84">
        <v>160.29233404999999</v>
      </c>
      <c r="F372" s="84">
        <v>160.29233404999999</v>
      </c>
    </row>
    <row r="373" spans="1:6" ht="12.75" customHeight="1" x14ac:dyDescent="0.2">
      <c r="A373" s="83" t="s">
        <v>174</v>
      </c>
      <c r="B373" s="83">
        <v>23</v>
      </c>
      <c r="C373" s="84">
        <v>1874.38251565</v>
      </c>
      <c r="D373" s="84">
        <v>1868.0786866599999</v>
      </c>
      <c r="E373" s="84">
        <v>162.25086005</v>
      </c>
      <c r="F373" s="84">
        <v>162.25086005</v>
      </c>
    </row>
    <row r="374" spans="1:6" ht="12.75" customHeight="1" x14ac:dyDescent="0.2">
      <c r="A374" s="83" t="s">
        <v>174</v>
      </c>
      <c r="B374" s="83">
        <v>24</v>
      </c>
      <c r="C374" s="84">
        <v>1921.8558317500001</v>
      </c>
      <c r="D374" s="84">
        <v>1914.0720153699999</v>
      </c>
      <c r="E374" s="84">
        <v>166.24558318000001</v>
      </c>
      <c r="F374" s="84">
        <v>166.24558318000001</v>
      </c>
    </row>
    <row r="375" spans="1:6" ht="12.75" customHeight="1" x14ac:dyDescent="0.2">
      <c r="A375" s="83" t="s">
        <v>175</v>
      </c>
      <c r="B375" s="83">
        <v>1</v>
      </c>
      <c r="C375" s="84">
        <v>1915.6487530899999</v>
      </c>
      <c r="D375" s="84">
        <v>1912.4947924400001</v>
      </c>
      <c r="E375" s="84">
        <v>166.10859442</v>
      </c>
      <c r="F375" s="84">
        <v>166.10859442</v>
      </c>
    </row>
    <row r="376" spans="1:6" ht="12.75" customHeight="1" x14ac:dyDescent="0.2">
      <c r="A376" s="83" t="s">
        <v>175</v>
      </c>
      <c r="B376" s="83">
        <v>2</v>
      </c>
      <c r="C376" s="84">
        <v>1927.63734647</v>
      </c>
      <c r="D376" s="84">
        <v>1919.8527459300001</v>
      </c>
      <c r="E376" s="84">
        <v>166.74766507999999</v>
      </c>
      <c r="F376" s="84">
        <v>166.74766507999999</v>
      </c>
    </row>
    <row r="377" spans="1:6" ht="12.75" customHeight="1" x14ac:dyDescent="0.2">
      <c r="A377" s="83" t="s">
        <v>175</v>
      </c>
      <c r="B377" s="83">
        <v>3</v>
      </c>
      <c r="C377" s="84">
        <v>1964.9920332300001</v>
      </c>
      <c r="D377" s="84">
        <v>1957.5423087900001</v>
      </c>
      <c r="E377" s="84">
        <v>170.02116957999999</v>
      </c>
      <c r="F377" s="84">
        <v>170.02116957999999</v>
      </c>
    </row>
    <row r="378" spans="1:6" ht="12.75" customHeight="1" x14ac:dyDescent="0.2">
      <c r="A378" s="83" t="s">
        <v>175</v>
      </c>
      <c r="B378" s="83">
        <v>4</v>
      </c>
      <c r="C378" s="84">
        <v>1973.7635766999999</v>
      </c>
      <c r="D378" s="84">
        <v>1967.13485532</v>
      </c>
      <c r="E378" s="84">
        <v>170.85432449000001</v>
      </c>
      <c r="F378" s="84">
        <v>170.85432449000001</v>
      </c>
    </row>
    <row r="379" spans="1:6" ht="12.75" customHeight="1" x14ac:dyDescent="0.2">
      <c r="A379" s="83" t="s">
        <v>175</v>
      </c>
      <c r="B379" s="83">
        <v>5</v>
      </c>
      <c r="C379" s="84">
        <v>1981.5776450000001</v>
      </c>
      <c r="D379" s="84">
        <v>1975.3066819400001</v>
      </c>
      <c r="E379" s="84">
        <v>171.56408361999999</v>
      </c>
      <c r="F379" s="84">
        <v>171.56408361999999</v>
      </c>
    </row>
    <row r="380" spans="1:6" ht="12.75" customHeight="1" x14ac:dyDescent="0.2">
      <c r="A380" s="83" t="s">
        <v>175</v>
      </c>
      <c r="B380" s="83">
        <v>6</v>
      </c>
      <c r="C380" s="84">
        <v>1964.9978154600001</v>
      </c>
      <c r="D380" s="84">
        <v>1958.64786065</v>
      </c>
      <c r="E380" s="84">
        <v>170.11719163000001</v>
      </c>
      <c r="F380" s="84">
        <v>170.11719163000001</v>
      </c>
    </row>
    <row r="381" spans="1:6" ht="12.75" customHeight="1" x14ac:dyDescent="0.2">
      <c r="A381" s="83" t="s">
        <v>175</v>
      </c>
      <c r="B381" s="83">
        <v>7</v>
      </c>
      <c r="C381" s="84">
        <v>1948.9982780800001</v>
      </c>
      <c r="D381" s="84">
        <v>1941.6864802099999</v>
      </c>
      <c r="E381" s="84">
        <v>168.64402104999999</v>
      </c>
      <c r="F381" s="84">
        <v>168.64402104999999</v>
      </c>
    </row>
    <row r="382" spans="1:6" ht="12.75" customHeight="1" x14ac:dyDescent="0.2">
      <c r="A382" s="83" t="s">
        <v>175</v>
      </c>
      <c r="B382" s="83">
        <v>8</v>
      </c>
      <c r="C382" s="84">
        <v>1956.77018677</v>
      </c>
      <c r="D382" s="84">
        <v>1948.93499847</v>
      </c>
      <c r="E382" s="84">
        <v>169.27358677999999</v>
      </c>
      <c r="F382" s="84">
        <v>169.27358677999999</v>
      </c>
    </row>
    <row r="383" spans="1:6" ht="12.75" customHeight="1" x14ac:dyDescent="0.2">
      <c r="A383" s="83" t="s">
        <v>175</v>
      </c>
      <c r="B383" s="83">
        <v>9</v>
      </c>
      <c r="C383" s="84">
        <v>1884.9664297899999</v>
      </c>
      <c r="D383" s="84">
        <v>1876.1174917400001</v>
      </c>
      <c r="E383" s="84">
        <v>162.94906567000001</v>
      </c>
      <c r="F383" s="84">
        <v>162.94906567000001</v>
      </c>
    </row>
    <row r="384" spans="1:6" ht="12.75" customHeight="1" x14ac:dyDescent="0.2">
      <c r="A384" s="83" t="s">
        <v>175</v>
      </c>
      <c r="B384" s="83">
        <v>10</v>
      </c>
      <c r="C384" s="84">
        <v>1799.2173681700001</v>
      </c>
      <c r="D384" s="84">
        <v>1798.6421840999999</v>
      </c>
      <c r="E384" s="84">
        <v>156.21999403000001</v>
      </c>
      <c r="F384" s="84">
        <v>156.21999403000001</v>
      </c>
    </row>
    <row r="385" spans="1:6" ht="12.75" customHeight="1" x14ac:dyDescent="0.2">
      <c r="A385" s="83" t="s">
        <v>175</v>
      </c>
      <c r="B385" s="83">
        <v>11</v>
      </c>
      <c r="C385" s="84">
        <v>1776.95347612</v>
      </c>
      <c r="D385" s="84">
        <v>1768.60944191</v>
      </c>
      <c r="E385" s="84">
        <v>153.61151813000001</v>
      </c>
      <c r="F385" s="84">
        <v>153.61151813000001</v>
      </c>
    </row>
    <row r="386" spans="1:6" ht="12.75" customHeight="1" x14ac:dyDescent="0.2">
      <c r="A386" s="83" t="s">
        <v>175</v>
      </c>
      <c r="B386" s="83">
        <v>12</v>
      </c>
      <c r="C386" s="84">
        <v>1787.1169398500001</v>
      </c>
      <c r="D386" s="84">
        <v>1780.0735974500001</v>
      </c>
      <c r="E386" s="84">
        <v>154.60723052</v>
      </c>
      <c r="F386" s="84">
        <v>154.60723052</v>
      </c>
    </row>
    <row r="387" spans="1:6" ht="12.75" customHeight="1" x14ac:dyDescent="0.2">
      <c r="A387" s="83" t="s">
        <v>175</v>
      </c>
      <c r="B387" s="83">
        <v>13</v>
      </c>
      <c r="C387" s="84">
        <v>1822.6183286800001</v>
      </c>
      <c r="D387" s="84">
        <v>1816.1709193500001</v>
      </c>
      <c r="E387" s="84">
        <v>157.74244188</v>
      </c>
      <c r="F387" s="84">
        <v>157.74244188</v>
      </c>
    </row>
    <row r="388" spans="1:6" ht="12.75" customHeight="1" x14ac:dyDescent="0.2">
      <c r="A388" s="83" t="s">
        <v>175</v>
      </c>
      <c r="B388" s="83">
        <v>14</v>
      </c>
      <c r="C388" s="84">
        <v>1840.5850187200001</v>
      </c>
      <c r="D388" s="84">
        <v>1831.20612972</v>
      </c>
      <c r="E388" s="84">
        <v>159.04831611</v>
      </c>
      <c r="F388" s="84">
        <v>159.04831611</v>
      </c>
    </row>
    <row r="389" spans="1:6" ht="12.75" customHeight="1" x14ac:dyDescent="0.2">
      <c r="A389" s="83" t="s">
        <v>175</v>
      </c>
      <c r="B389" s="83">
        <v>15</v>
      </c>
      <c r="C389" s="84">
        <v>1863.2636673500001</v>
      </c>
      <c r="D389" s="84">
        <v>1854.0996991100001</v>
      </c>
      <c r="E389" s="84">
        <v>161.03672341999999</v>
      </c>
      <c r="F389" s="84">
        <v>161.03672341999999</v>
      </c>
    </row>
    <row r="390" spans="1:6" ht="12.75" customHeight="1" x14ac:dyDescent="0.2">
      <c r="A390" s="83" t="s">
        <v>175</v>
      </c>
      <c r="B390" s="83">
        <v>16</v>
      </c>
      <c r="C390" s="84">
        <v>1879.6474839299999</v>
      </c>
      <c r="D390" s="84">
        <v>1871.03293734</v>
      </c>
      <c r="E390" s="84">
        <v>162.50744972999999</v>
      </c>
      <c r="F390" s="84">
        <v>162.50744972999999</v>
      </c>
    </row>
    <row r="391" spans="1:6" ht="12.75" customHeight="1" x14ac:dyDescent="0.2">
      <c r="A391" s="83" t="s">
        <v>175</v>
      </c>
      <c r="B391" s="83">
        <v>17</v>
      </c>
      <c r="C391" s="84">
        <v>1860.4217416700001</v>
      </c>
      <c r="D391" s="84">
        <v>1859.90809713</v>
      </c>
      <c r="E391" s="84">
        <v>161.54120836999999</v>
      </c>
      <c r="F391" s="84">
        <v>161.54120836999999</v>
      </c>
    </row>
    <row r="392" spans="1:6" ht="12.75" customHeight="1" x14ac:dyDescent="0.2">
      <c r="A392" s="83" t="s">
        <v>175</v>
      </c>
      <c r="B392" s="83">
        <v>18</v>
      </c>
      <c r="C392" s="84">
        <v>1809.4585631</v>
      </c>
      <c r="D392" s="84">
        <v>1800.2495014000001</v>
      </c>
      <c r="E392" s="84">
        <v>156.35959661999999</v>
      </c>
      <c r="F392" s="84">
        <v>156.35959661999999</v>
      </c>
    </row>
    <row r="393" spans="1:6" ht="12.75" customHeight="1" x14ac:dyDescent="0.2">
      <c r="A393" s="83" t="s">
        <v>175</v>
      </c>
      <c r="B393" s="83">
        <v>19</v>
      </c>
      <c r="C393" s="84">
        <v>1785.1363398200001</v>
      </c>
      <c r="D393" s="84">
        <v>1778.0027734099999</v>
      </c>
      <c r="E393" s="84">
        <v>154.42737033</v>
      </c>
      <c r="F393" s="84">
        <v>154.42737033</v>
      </c>
    </row>
    <row r="394" spans="1:6" ht="12.75" customHeight="1" x14ac:dyDescent="0.2">
      <c r="A394" s="83" t="s">
        <v>175</v>
      </c>
      <c r="B394" s="83">
        <v>20</v>
      </c>
      <c r="C394" s="84">
        <v>1796.89544804</v>
      </c>
      <c r="D394" s="84">
        <v>1790.6235152199999</v>
      </c>
      <c r="E394" s="84">
        <v>155.52353733000001</v>
      </c>
      <c r="F394" s="84">
        <v>155.52353733000001</v>
      </c>
    </row>
    <row r="395" spans="1:6" ht="12.75" customHeight="1" x14ac:dyDescent="0.2">
      <c r="A395" s="83" t="s">
        <v>175</v>
      </c>
      <c r="B395" s="83">
        <v>21</v>
      </c>
      <c r="C395" s="84">
        <v>1809.7185607199999</v>
      </c>
      <c r="D395" s="84">
        <v>1802.8713733500001</v>
      </c>
      <c r="E395" s="84">
        <v>156.58731774</v>
      </c>
      <c r="F395" s="84">
        <v>156.58731774</v>
      </c>
    </row>
    <row r="396" spans="1:6" ht="12.75" customHeight="1" x14ac:dyDescent="0.2">
      <c r="A396" s="83" t="s">
        <v>175</v>
      </c>
      <c r="B396" s="83">
        <v>22</v>
      </c>
      <c r="C396" s="84">
        <v>1816.90259739</v>
      </c>
      <c r="D396" s="84">
        <v>1816.4643531500001</v>
      </c>
      <c r="E396" s="84">
        <v>157.76792789999999</v>
      </c>
      <c r="F396" s="84">
        <v>157.76792789999999</v>
      </c>
    </row>
    <row r="397" spans="1:6" ht="12.75" customHeight="1" x14ac:dyDescent="0.2">
      <c r="A397" s="83" t="s">
        <v>175</v>
      </c>
      <c r="B397" s="83">
        <v>23</v>
      </c>
      <c r="C397" s="84">
        <v>1876.2147094500001</v>
      </c>
      <c r="D397" s="84">
        <v>1870.32897368</v>
      </c>
      <c r="E397" s="84">
        <v>162.44630738000001</v>
      </c>
      <c r="F397" s="84">
        <v>162.44630738000001</v>
      </c>
    </row>
    <row r="398" spans="1:6" ht="12.75" customHeight="1" x14ac:dyDescent="0.2">
      <c r="A398" s="83" t="s">
        <v>175</v>
      </c>
      <c r="B398" s="83">
        <v>24</v>
      </c>
      <c r="C398" s="84">
        <v>1904.8371909</v>
      </c>
      <c r="D398" s="84">
        <v>1897.5936870999999</v>
      </c>
      <c r="E398" s="84">
        <v>164.81436780000001</v>
      </c>
      <c r="F398" s="84">
        <v>164.81436780000001</v>
      </c>
    </row>
    <row r="399" spans="1:6" ht="12.75" customHeight="1" x14ac:dyDescent="0.2">
      <c r="A399" s="83" t="s">
        <v>176</v>
      </c>
      <c r="B399" s="83">
        <v>1</v>
      </c>
      <c r="C399" s="84">
        <v>1833.5546396300001</v>
      </c>
      <c r="D399" s="84">
        <v>1828.1992352499999</v>
      </c>
      <c r="E399" s="84">
        <v>158.78715407999999</v>
      </c>
      <c r="F399" s="84">
        <v>158.78715407999999</v>
      </c>
    </row>
    <row r="400" spans="1:6" ht="12.75" customHeight="1" x14ac:dyDescent="0.2">
      <c r="A400" s="83" t="s">
        <v>176</v>
      </c>
      <c r="B400" s="83">
        <v>2</v>
      </c>
      <c r="C400" s="84">
        <v>1872.80412656</v>
      </c>
      <c r="D400" s="84">
        <v>1865.11894383</v>
      </c>
      <c r="E400" s="84">
        <v>161.99379335</v>
      </c>
      <c r="F400" s="84">
        <v>161.99379335</v>
      </c>
    </row>
    <row r="401" spans="1:6" ht="12.75" customHeight="1" x14ac:dyDescent="0.2">
      <c r="A401" s="83" t="s">
        <v>176</v>
      </c>
      <c r="B401" s="83">
        <v>3</v>
      </c>
      <c r="C401" s="84">
        <v>1887.2622200400001</v>
      </c>
      <c r="D401" s="84">
        <v>1878.21156752</v>
      </c>
      <c r="E401" s="84">
        <v>163.13094537000001</v>
      </c>
      <c r="F401" s="84">
        <v>163.13094537000001</v>
      </c>
    </row>
    <row r="402" spans="1:6" ht="12.75" customHeight="1" x14ac:dyDescent="0.2">
      <c r="A402" s="83" t="s">
        <v>176</v>
      </c>
      <c r="B402" s="83">
        <v>4</v>
      </c>
      <c r="C402" s="84">
        <v>1894.67804258</v>
      </c>
      <c r="D402" s="84">
        <v>1887.8045459499999</v>
      </c>
      <c r="E402" s="84">
        <v>163.96413779</v>
      </c>
      <c r="F402" s="84">
        <v>163.96413779</v>
      </c>
    </row>
    <row r="403" spans="1:6" ht="12.75" customHeight="1" x14ac:dyDescent="0.2">
      <c r="A403" s="83" t="s">
        <v>176</v>
      </c>
      <c r="B403" s="83">
        <v>5</v>
      </c>
      <c r="C403" s="84">
        <v>1888.7078563</v>
      </c>
      <c r="D403" s="84">
        <v>1879.8003988099999</v>
      </c>
      <c r="E403" s="84">
        <v>163.26894236000001</v>
      </c>
      <c r="F403" s="84">
        <v>163.26894236000001</v>
      </c>
    </row>
    <row r="404" spans="1:6" ht="12.75" customHeight="1" x14ac:dyDescent="0.2">
      <c r="A404" s="83" t="s">
        <v>176</v>
      </c>
      <c r="B404" s="83">
        <v>6</v>
      </c>
      <c r="C404" s="84">
        <v>1858.04789207</v>
      </c>
      <c r="D404" s="84">
        <v>1849.5350267700001</v>
      </c>
      <c r="E404" s="84">
        <v>160.64026153</v>
      </c>
      <c r="F404" s="84">
        <v>160.64026153</v>
      </c>
    </row>
    <row r="405" spans="1:6" ht="12.75" customHeight="1" x14ac:dyDescent="0.2">
      <c r="A405" s="83" t="s">
        <v>176</v>
      </c>
      <c r="B405" s="83">
        <v>7</v>
      </c>
      <c r="C405" s="84">
        <v>1849.1889887100001</v>
      </c>
      <c r="D405" s="84">
        <v>1847.80545388</v>
      </c>
      <c r="E405" s="84">
        <v>160.49004051</v>
      </c>
      <c r="F405" s="84">
        <v>160.49004051</v>
      </c>
    </row>
    <row r="406" spans="1:6" ht="12.75" customHeight="1" x14ac:dyDescent="0.2">
      <c r="A406" s="83" t="s">
        <v>176</v>
      </c>
      <c r="B406" s="83">
        <v>8</v>
      </c>
      <c r="C406" s="84">
        <v>1794.14055087</v>
      </c>
      <c r="D406" s="84">
        <v>1787.7927657299999</v>
      </c>
      <c r="E406" s="84">
        <v>155.27767427000001</v>
      </c>
      <c r="F406" s="84">
        <v>155.27767427000001</v>
      </c>
    </row>
    <row r="407" spans="1:6" ht="12.75" customHeight="1" x14ac:dyDescent="0.2">
      <c r="A407" s="83" t="s">
        <v>176</v>
      </c>
      <c r="B407" s="83">
        <v>9</v>
      </c>
      <c r="C407" s="84">
        <v>1798.4942959699999</v>
      </c>
      <c r="D407" s="84">
        <v>1791.4794136800001</v>
      </c>
      <c r="E407" s="84">
        <v>155.59787588</v>
      </c>
      <c r="F407" s="84">
        <v>155.59787588</v>
      </c>
    </row>
    <row r="408" spans="1:6" ht="12.75" customHeight="1" x14ac:dyDescent="0.2">
      <c r="A408" s="83" t="s">
        <v>176</v>
      </c>
      <c r="B408" s="83">
        <v>10</v>
      </c>
      <c r="C408" s="84">
        <v>1788.71883987</v>
      </c>
      <c r="D408" s="84">
        <v>1782.98492715</v>
      </c>
      <c r="E408" s="84">
        <v>154.86009232000001</v>
      </c>
      <c r="F408" s="84">
        <v>154.86009232000001</v>
      </c>
    </row>
    <row r="409" spans="1:6" ht="12.75" customHeight="1" x14ac:dyDescent="0.2">
      <c r="A409" s="83" t="s">
        <v>176</v>
      </c>
      <c r="B409" s="83">
        <v>11</v>
      </c>
      <c r="C409" s="84">
        <v>1776.53386168</v>
      </c>
      <c r="D409" s="84">
        <v>1771.6495061600001</v>
      </c>
      <c r="E409" s="84">
        <v>153.87556108999999</v>
      </c>
      <c r="F409" s="84">
        <v>153.87556108999999</v>
      </c>
    </row>
    <row r="410" spans="1:6" ht="12.75" customHeight="1" x14ac:dyDescent="0.2">
      <c r="A410" s="83" t="s">
        <v>176</v>
      </c>
      <c r="B410" s="83">
        <v>12</v>
      </c>
      <c r="C410" s="84">
        <v>1790.9148160100001</v>
      </c>
      <c r="D410" s="84">
        <v>1786.5961776900001</v>
      </c>
      <c r="E410" s="84">
        <v>155.17374533</v>
      </c>
      <c r="F410" s="84">
        <v>155.17374533</v>
      </c>
    </row>
    <row r="411" spans="1:6" ht="12.75" customHeight="1" x14ac:dyDescent="0.2">
      <c r="A411" s="83" t="s">
        <v>176</v>
      </c>
      <c r="B411" s="83">
        <v>13</v>
      </c>
      <c r="C411" s="84">
        <v>1781.3657124599999</v>
      </c>
      <c r="D411" s="84">
        <v>1776.8740377900001</v>
      </c>
      <c r="E411" s="84">
        <v>154.32933467000001</v>
      </c>
      <c r="F411" s="84">
        <v>154.32933467000001</v>
      </c>
    </row>
    <row r="412" spans="1:6" ht="12.75" customHeight="1" x14ac:dyDescent="0.2">
      <c r="A412" s="83" t="s">
        <v>176</v>
      </c>
      <c r="B412" s="83">
        <v>14</v>
      </c>
      <c r="C412" s="84">
        <v>1801.2734606399999</v>
      </c>
      <c r="D412" s="84">
        <v>1795.9889379799999</v>
      </c>
      <c r="E412" s="84">
        <v>155.98954792999999</v>
      </c>
      <c r="F412" s="84">
        <v>155.98954792999999</v>
      </c>
    </row>
    <row r="413" spans="1:6" ht="12.75" customHeight="1" x14ac:dyDescent="0.2">
      <c r="A413" s="83" t="s">
        <v>176</v>
      </c>
      <c r="B413" s="83">
        <v>15</v>
      </c>
      <c r="C413" s="84">
        <v>1812.2610569000001</v>
      </c>
      <c r="D413" s="84">
        <v>1806.71042949</v>
      </c>
      <c r="E413" s="84">
        <v>156.92075668000001</v>
      </c>
      <c r="F413" s="84">
        <v>156.92075668000001</v>
      </c>
    </row>
    <row r="414" spans="1:6" ht="12.75" customHeight="1" x14ac:dyDescent="0.2">
      <c r="A414" s="83" t="s">
        <v>176</v>
      </c>
      <c r="B414" s="83">
        <v>16</v>
      </c>
      <c r="C414" s="84">
        <v>1825.2361676099999</v>
      </c>
      <c r="D414" s="84">
        <v>1819.46726343</v>
      </c>
      <c r="E414" s="84">
        <v>158.02874388000001</v>
      </c>
      <c r="F414" s="84">
        <v>158.02874388000001</v>
      </c>
    </row>
    <row r="415" spans="1:6" ht="12.75" customHeight="1" x14ac:dyDescent="0.2">
      <c r="A415" s="83" t="s">
        <v>176</v>
      </c>
      <c r="B415" s="83">
        <v>17</v>
      </c>
      <c r="C415" s="84">
        <v>1808.40498875</v>
      </c>
      <c r="D415" s="84">
        <v>1802.80046313</v>
      </c>
      <c r="E415" s="84">
        <v>156.58115888</v>
      </c>
      <c r="F415" s="84">
        <v>156.58115888</v>
      </c>
    </row>
    <row r="416" spans="1:6" ht="12.75" customHeight="1" x14ac:dyDescent="0.2">
      <c r="A416" s="83" t="s">
        <v>176</v>
      </c>
      <c r="B416" s="83">
        <v>18</v>
      </c>
      <c r="C416" s="84">
        <v>1765.83340118</v>
      </c>
      <c r="D416" s="84">
        <v>1760.4410608600001</v>
      </c>
      <c r="E416" s="84">
        <v>152.90205825999999</v>
      </c>
      <c r="F416" s="84">
        <v>152.90205825999999</v>
      </c>
    </row>
    <row r="417" spans="1:6" ht="12.75" customHeight="1" x14ac:dyDescent="0.2">
      <c r="A417" s="83" t="s">
        <v>176</v>
      </c>
      <c r="B417" s="83">
        <v>19</v>
      </c>
      <c r="C417" s="84">
        <v>1766.85293411</v>
      </c>
      <c r="D417" s="84">
        <v>1761.8778459600001</v>
      </c>
      <c r="E417" s="84">
        <v>153.02684937000001</v>
      </c>
      <c r="F417" s="84">
        <v>153.02684937000001</v>
      </c>
    </row>
    <row r="418" spans="1:6" ht="12.75" customHeight="1" x14ac:dyDescent="0.2">
      <c r="A418" s="83" t="s">
        <v>176</v>
      </c>
      <c r="B418" s="83">
        <v>20</v>
      </c>
      <c r="C418" s="84">
        <v>1770.66324179</v>
      </c>
      <c r="D418" s="84">
        <v>1764.1245981899999</v>
      </c>
      <c r="E418" s="84">
        <v>153.22198969999999</v>
      </c>
      <c r="F418" s="84">
        <v>153.22198969999999</v>
      </c>
    </row>
    <row r="419" spans="1:6" ht="12.75" customHeight="1" x14ac:dyDescent="0.2">
      <c r="A419" s="83" t="s">
        <v>176</v>
      </c>
      <c r="B419" s="83">
        <v>21</v>
      </c>
      <c r="C419" s="84">
        <v>1785.09999057</v>
      </c>
      <c r="D419" s="84">
        <v>1783.3210171799999</v>
      </c>
      <c r="E419" s="84">
        <v>154.88928322000001</v>
      </c>
      <c r="F419" s="84">
        <v>154.88928322000001</v>
      </c>
    </row>
    <row r="420" spans="1:6" ht="12.75" customHeight="1" x14ac:dyDescent="0.2">
      <c r="A420" s="83" t="s">
        <v>176</v>
      </c>
      <c r="B420" s="83">
        <v>22</v>
      </c>
      <c r="C420" s="84">
        <v>1813.8951980100001</v>
      </c>
      <c r="D420" s="84">
        <v>1807.1317291800001</v>
      </c>
      <c r="E420" s="84">
        <v>156.95734841000001</v>
      </c>
      <c r="F420" s="84">
        <v>156.95734841000001</v>
      </c>
    </row>
    <row r="421" spans="1:6" ht="12.75" customHeight="1" x14ac:dyDescent="0.2">
      <c r="A421" s="83" t="s">
        <v>176</v>
      </c>
      <c r="B421" s="83">
        <v>23</v>
      </c>
      <c r="C421" s="84">
        <v>1846.01880809</v>
      </c>
      <c r="D421" s="84">
        <v>1839.52263915</v>
      </c>
      <c r="E421" s="84">
        <v>159.77064157000001</v>
      </c>
      <c r="F421" s="84">
        <v>159.77064157000001</v>
      </c>
    </row>
    <row r="422" spans="1:6" ht="12.75" customHeight="1" x14ac:dyDescent="0.2">
      <c r="A422" s="83" t="s">
        <v>176</v>
      </c>
      <c r="B422" s="83">
        <v>24</v>
      </c>
      <c r="C422" s="84">
        <v>1886.2960576600001</v>
      </c>
      <c r="D422" s="84">
        <v>1878.8684913</v>
      </c>
      <c r="E422" s="84">
        <v>163.18800209</v>
      </c>
      <c r="F422" s="84">
        <v>163.18800209</v>
      </c>
    </row>
    <row r="423" spans="1:6" ht="12.75" customHeight="1" x14ac:dyDescent="0.2">
      <c r="A423" s="83" t="s">
        <v>177</v>
      </c>
      <c r="B423" s="83">
        <v>1</v>
      </c>
      <c r="C423" s="84">
        <v>2036.1699615099999</v>
      </c>
      <c r="D423" s="84">
        <v>2029.1265432</v>
      </c>
      <c r="E423" s="84">
        <v>176.23857555999999</v>
      </c>
      <c r="F423" s="84">
        <v>176.23857555999999</v>
      </c>
    </row>
    <row r="424" spans="1:6" ht="12.75" customHeight="1" x14ac:dyDescent="0.2">
      <c r="A424" s="83" t="s">
        <v>177</v>
      </c>
      <c r="B424" s="83">
        <v>2</v>
      </c>
      <c r="C424" s="84">
        <v>2094.4938026300001</v>
      </c>
      <c r="D424" s="84">
        <v>2086.5504108999999</v>
      </c>
      <c r="E424" s="84">
        <v>181.22609134000001</v>
      </c>
      <c r="F424" s="84">
        <v>181.22609134000001</v>
      </c>
    </row>
    <row r="425" spans="1:6" ht="12.75" customHeight="1" x14ac:dyDescent="0.2">
      <c r="A425" s="83" t="s">
        <v>177</v>
      </c>
      <c r="B425" s="83">
        <v>3</v>
      </c>
      <c r="C425" s="84">
        <v>2138.3731251300001</v>
      </c>
      <c r="D425" s="84">
        <v>2130.9939431900002</v>
      </c>
      <c r="E425" s="84">
        <v>185.08620783000001</v>
      </c>
      <c r="F425" s="84">
        <v>185.08620783000001</v>
      </c>
    </row>
    <row r="426" spans="1:6" ht="12.75" customHeight="1" x14ac:dyDescent="0.2">
      <c r="A426" s="83" t="s">
        <v>177</v>
      </c>
      <c r="B426" s="83">
        <v>4</v>
      </c>
      <c r="C426" s="84">
        <v>2164.5478294599998</v>
      </c>
      <c r="D426" s="84">
        <v>2157.9059112599998</v>
      </c>
      <c r="E426" s="84">
        <v>187.42363076000001</v>
      </c>
      <c r="F426" s="84">
        <v>187.42363076000001</v>
      </c>
    </row>
    <row r="427" spans="1:6" ht="12.75" customHeight="1" x14ac:dyDescent="0.2">
      <c r="A427" s="83" t="s">
        <v>177</v>
      </c>
      <c r="B427" s="83">
        <v>5</v>
      </c>
      <c r="C427" s="84">
        <v>2182.3314779699999</v>
      </c>
      <c r="D427" s="84">
        <v>2174.89172293</v>
      </c>
      <c r="E427" s="84">
        <v>188.89892330000001</v>
      </c>
      <c r="F427" s="84">
        <v>188.89892330000001</v>
      </c>
    </row>
    <row r="428" spans="1:6" ht="12.75" customHeight="1" x14ac:dyDescent="0.2">
      <c r="A428" s="83" t="s">
        <v>177</v>
      </c>
      <c r="B428" s="83">
        <v>6</v>
      </c>
      <c r="C428" s="84">
        <v>2196.2067807100002</v>
      </c>
      <c r="D428" s="84">
        <v>2189.2451339200002</v>
      </c>
      <c r="E428" s="84">
        <v>190.14558024999999</v>
      </c>
      <c r="F428" s="84">
        <v>190.14558024999999</v>
      </c>
    </row>
    <row r="429" spans="1:6" ht="12.75" customHeight="1" x14ac:dyDescent="0.2">
      <c r="A429" s="83" t="s">
        <v>177</v>
      </c>
      <c r="B429" s="83">
        <v>7</v>
      </c>
      <c r="C429" s="84">
        <v>2118.5121056500002</v>
      </c>
      <c r="D429" s="84">
        <v>2112.093969</v>
      </c>
      <c r="E429" s="84">
        <v>183.44466184000001</v>
      </c>
      <c r="F429" s="84">
        <v>183.44466184000001</v>
      </c>
    </row>
    <row r="430" spans="1:6" ht="12.75" customHeight="1" x14ac:dyDescent="0.2">
      <c r="A430" s="83" t="s">
        <v>177</v>
      </c>
      <c r="B430" s="83">
        <v>8</v>
      </c>
      <c r="C430" s="84">
        <v>2032.86912463</v>
      </c>
      <c r="D430" s="84">
        <v>2024.9633827099999</v>
      </c>
      <c r="E430" s="84">
        <v>175.87698674000001</v>
      </c>
      <c r="F430" s="84">
        <v>175.87698674000001</v>
      </c>
    </row>
    <row r="431" spans="1:6" ht="12.75" customHeight="1" x14ac:dyDescent="0.2">
      <c r="A431" s="83" t="s">
        <v>177</v>
      </c>
      <c r="B431" s="83">
        <v>9</v>
      </c>
      <c r="C431" s="84">
        <v>1992.8473599700001</v>
      </c>
      <c r="D431" s="84">
        <v>1989.3051749399999</v>
      </c>
      <c r="E431" s="84">
        <v>172.77991438000001</v>
      </c>
      <c r="F431" s="84">
        <v>172.77991438000001</v>
      </c>
    </row>
    <row r="432" spans="1:6" ht="12.75" customHeight="1" x14ac:dyDescent="0.2">
      <c r="A432" s="83" t="s">
        <v>177</v>
      </c>
      <c r="B432" s="83">
        <v>10</v>
      </c>
      <c r="C432" s="84">
        <v>1937.8707781200001</v>
      </c>
      <c r="D432" s="84">
        <v>1929.9206677</v>
      </c>
      <c r="E432" s="84">
        <v>167.62210841999999</v>
      </c>
      <c r="F432" s="84">
        <v>167.62210841999999</v>
      </c>
    </row>
    <row r="433" spans="1:6" ht="12.75" customHeight="1" x14ac:dyDescent="0.2">
      <c r="A433" s="83" t="s">
        <v>177</v>
      </c>
      <c r="B433" s="83">
        <v>11</v>
      </c>
      <c r="C433" s="84">
        <v>1912.39298351</v>
      </c>
      <c r="D433" s="84">
        <v>1904.87618006</v>
      </c>
      <c r="E433" s="84">
        <v>165.44688439000001</v>
      </c>
      <c r="F433" s="84">
        <v>165.44688439000001</v>
      </c>
    </row>
    <row r="434" spans="1:6" ht="12.75" customHeight="1" x14ac:dyDescent="0.2">
      <c r="A434" s="83" t="s">
        <v>177</v>
      </c>
      <c r="B434" s="83">
        <v>12</v>
      </c>
      <c r="C434" s="84">
        <v>1923.4599965100001</v>
      </c>
      <c r="D434" s="84">
        <v>1915.9491528599999</v>
      </c>
      <c r="E434" s="84">
        <v>166.40862082999999</v>
      </c>
      <c r="F434" s="84">
        <v>166.40862082999999</v>
      </c>
    </row>
    <row r="435" spans="1:6" ht="12.75" customHeight="1" x14ac:dyDescent="0.2">
      <c r="A435" s="83" t="s">
        <v>177</v>
      </c>
      <c r="B435" s="83">
        <v>13</v>
      </c>
      <c r="C435" s="84">
        <v>1942.5273188799999</v>
      </c>
      <c r="D435" s="84">
        <v>1934.9193662299999</v>
      </c>
      <c r="E435" s="84">
        <v>168.0562674</v>
      </c>
      <c r="F435" s="84">
        <v>168.0562674</v>
      </c>
    </row>
    <row r="436" spans="1:6" ht="12.75" customHeight="1" x14ac:dyDescent="0.2">
      <c r="A436" s="83" t="s">
        <v>177</v>
      </c>
      <c r="B436" s="83">
        <v>14</v>
      </c>
      <c r="C436" s="84">
        <v>1947.7244789399999</v>
      </c>
      <c r="D436" s="84">
        <v>1938.3387847500001</v>
      </c>
      <c r="E436" s="84">
        <v>168.35325896000001</v>
      </c>
      <c r="F436" s="84">
        <v>168.35325896000001</v>
      </c>
    </row>
    <row r="437" spans="1:6" ht="12.75" customHeight="1" x14ac:dyDescent="0.2">
      <c r="A437" s="83" t="s">
        <v>177</v>
      </c>
      <c r="B437" s="83">
        <v>15</v>
      </c>
      <c r="C437" s="84">
        <v>1949.2293314200001</v>
      </c>
      <c r="D437" s="84">
        <v>1939.58198735</v>
      </c>
      <c r="E437" s="84">
        <v>168.46123657999999</v>
      </c>
      <c r="F437" s="84">
        <v>168.46123657999999</v>
      </c>
    </row>
    <row r="438" spans="1:6" ht="12.75" customHeight="1" x14ac:dyDescent="0.2">
      <c r="A438" s="83" t="s">
        <v>177</v>
      </c>
      <c r="B438" s="83">
        <v>16</v>
      </c>
      <c r="C438" s="84">
        <v>1966.50842949</v>
      </c>
      <c r="D438" s="84">
        <v>1955.5690574</v>
      </c>
      <c r="E438" s="84">
        <v>169.84978401000001</v>
      </c>
      <c r="F438" s="84">
        <v>169.84978401000001</v>
      </c>
    </row>
    <row r="439" spans="1:6" ht="12.75" customHeight="1" x14ac:dyDescent="0.2">
      <c r="A439" s="83" t="s">
        <v>177</v>
      </c>
      <c r="B439" s="83">
        <v>17</v>
      </c>
      <c r="C439" s="84">
        <v>1959.06119814</v>
      </c>
      <c r="D439" s="84">
        <v>1947.3325325200001</v>
      </c>
      <c r="E439" s="84">
        <v>169.13440555</v>
      </c>
      <c r="F439" s="84">
        <v>169.13440555</v>
      </c>
    </row>
    <row r="440" spans="1:6" ht="12.75" customHeight="1" x14ac:dyDescent="0.2">
      <c r="A440" s="83" t="s">
        <v>177</v>
      </c>
      <c r="B440" s="83">
        <v>18</v>
      </c>
      <c r="C440" s="84">
        <v>1924.6285544</v>
      </c>
      <c r="D440" s="84">
        <v>1916.8567115400001</v>
      </c>
      <c r="E440" s="84">
        <v>166.48744629999999</v>
      </c>
      <c r="F440" s="84">
        <v>166.48744629999999</v>
      </c>
    </row>
    <row r="441" spans="1:6" ht="12.75" customHeight="1" x14ac:dyDescent="0.2">
      <c r="A441" s="83" t="s">
        <v>177</v>
      </c>
      <c r="B441" s="83">
        <v>19</v>
      </c>
      <c r="C441" s="84">
        <v>1962.6267678300001</v>
      </c>
      <c r="D441" s="84">
        <v>1960.52148876</v>
      </c>
      <c r="E441" s="84">
        <v>170.27992448000001</v>
      </c>
      <c r="F441" s="84">
        <v>170.27992448000001</v>
      </c>
    </row>
    <row r="442" spans="1:6" ht="12.75" customHeight="1" x14ac:dyDescent="0.2">
      <c r="A442" s="83" t="s">
        <v>177</v>
      </c>
      <c r="B442" s="83">
        <v>20</v>
      </c>
      <c r="C442" s="84">
        <v>1967.10357417</v>
      </c>
      <c r="D442" s="84">
        <v>1957.4019747100001</v>
      </c>
      <c r="E442" s="84">
        <v>170.00898094999999</v>
      </c>
      <c r="F442" s="84">
        <v>170.00898094999999</v>
      </c>
    </row>
    <row r="443" spans="1:6" ht="12.75" customHeight="1" x14ac:dyDescent="0.2">
      <c r="A443" s="83" t="s">
        <v>177</v>
      </c>
      <c r="B443" s="83">
        <v>21</v>
      </c>
      <c r="C443" s="84">
        <v>2020.17973263</v>
      </c>
      <c r="D443" s="84">
        <v>2017.0566466499999</v>
      </c>
      <c r="E443" s="84">
        <v>175.19025189999999</v>
      </c>
      <c r="F443" s="84">
        <v>175.19025189999999</v>
      </c>
    </row>
    <row r="444" spans="1:6" ht="12.75" customHeight="1" x14ac:dyDescent="0.2">
      <c r="A444" s="83" t="s">
        <v>177</v>
      </c>
      <c r="B444" s="83">
        <v>22</v>
      </c>
      <c r="C444" s="84">
        <v>2050.3914160999998</v>
      </c>
      <c r="D444" s="84">
        <v>2043.22226391</v>
      </c>
      <c r="E444" s="84">
        <v>177.46285098000001</v>
      </c>
      <c r="F444" s="84">
        <v>177.46285098000001</v>
      </c>
    </row>
    <row r="445" spans="1:6" ht="12.75" customHeight="1" x14ac:dyDescent="0.2">
      <c r="A445" s="83" t="s">
        <v>177</v>
      </c>
      <c r="B445" s="83">
        <v>23</v>
      </c>
      <c r="C445" s="84">
        <v>2069.11561661</v>
      </c>
      <c r="D445" s="84">
        <v>2062.4184093899999</v>
      </c>
      <c r="E445" s="84">
        <v>179.13012074</v>
      </c>
      <c r="F445" s="84">
        <v>179.13012074</v>
      </c>
    </row>
    <row r="446" spans="1:6" ht="12.75" customHeight="1" x14ac:dyDescent="0.2">
      <c r="A446" s="83" t="s">
        <v>177</v>
      </c>
      <c r="B446" s="83">
        <v>24</v>
      </c>
      <c r="C446" s="84">
        <v>2082.9089508699999</v>
      </c>
      <c r="D446" s="84">
        <v>2075.6783627200002</v>
      </c>
      <c r="E446" s="84">
        <v>180.28180608</v>
      </c>
      <c r="F446" s="84">
        <v>180.28180608</v>
      </c>
    </row>
    <row r="447" spans="1:6" ht="12.75" customHeight="1" x14ac:dyDescent="0.2">
      <c r="A447" s="83" t="s">
        <v>178</v>
      </c>
      <c r="B447" s="83">
        <v>1</v>
      </c>
      <c r="C447" s="84">
        <v>2201.1235720999998</v>
      </c>
      <c r="D447" s="84">
        <v>2190.8354155299999</v>
      </c>
      <c r="E447" s="84">
        <v>190.28370321</v>
      </c>
      <c r="F447" s="84">
        <v>190.28370321</v>
      </c>
    </row>
    <row r="448" spans="1:6" ht="12.75" customHeight="1" x14ac:dyDescent="0.2">
      <c r="A448" s="83" t="s">
        <v>178</v>
      </c>
      <c r="B448" s="83">
        <v>2</v>
      </c>
      <c r="C448" s="84">
        <v>2243.9924094799999</v>
      </c>
      <c r="D448" s="84">
        <v>2234.9589740800002</v>
      </c>
      <c r="E448" s="84">
        <v>194.11602857</v>
      </c>
      <c r="F448" s="84">
        <v>194.11602857</v>
      </c>
    </row>
    <row r="449" spans="1:6" ht="12.75" customHeight="1" x14ac:dyDescent="0.2">
      <c r="A449" s="83" t="s">
        <v>178</v>
      </c>
      <c r="B449" s="83">
        <v>3</v>
      </c>
      <c r="C449" s="84">
        <v>2271.3380679000002</v>
      </c>
      <c r="D449" s="84">
        <v>2262.4422135300001</v>
      </c>
      <c r="E449" s="84">
        <v>196.50306893999999</v>
      </c>
      <c r="F449" s="84">
        <v>196.50306893999999</v>
      </c>
    </row>
    <row r="450" spans="1:6" ht="12.75" customHeight="1" x14ac:dyDescent="0.2">
      <c r="A450" s="83" t="s">
        <v>178</v>
      </c>
      <c r="B450" s="83">
        <v>4</v>
      </c>
      <c r="C450" s="84">
        <v>2285.8906821400001</v>
      </c>
      <c r="D450" s="84">
        <v>2277.36458201</v>
      </c>
      <c r="E450" s="84">
        <v>197.79914235000001</v>
      </c>
      <c r="F450" s="84">
        <v>197.79914235000001</v>
      </c>
    </row>
    <row r="451" spans="1:6" ht="12.75" customHeight="1" x14ac:dyDescent="0.2">
      <c r="A451" s="83" t="s">
        <v>178</v>
      </c>
      <c r="B451" s="83">
        <v>5</v>
      </c>
      <c r="C451" s="84">
        <v>2285.5215976600002</v>
      </c>
      <c r="D451" s="84">
        <v>2284.5092523100002</v>
      </c>
      <c r="E451" s="84">
        <v>198.41968843000001</v>
      </c>
      <c r="F451" s="84">
        <v>198.41968843000001</v>
      </c>
    </row>
    <row r="452" spans="1:6" ht="12.75" customHeight="1" x14ac:dyDescent="0.2">
      <c r="A452" s="83" t="s">
        <v>178</v>
      </c>
      <c r="B452" s="83">
        <v>6</v>
      </c>
      <c r="C452" s="84">
        <v>2268.5256475000001</v>
      </c>
      <c r="D452" s="84">
        <v>2259.8354740300001</v>
      </c>
      <c r="E452" s="84">
        <v>196.27666214000001</v>
      </c>
      <c r="F452" s="84">
        <v>196.27666214000001</v>
      </c>
    </row>
    <row r="453" spans="1:6" ht="12.75" customHeight="1" x14ac:dyDescent="0.2">
      <c r="A453" s="83" t="s">
        <v>178</v>
      </c>
      <c r="B453" s="83">
        <v>7</v>
      </c>
      <c r="C453" s="84">
        <v>2176.0645046700001</v>
      </c>
      <c r="D453" s="84">
        <v>2168.3881823299998</v>
      </c>
      <c r="E453" s="84">
        <v>188.33406216</v>
      </c>
      <c r="F453" s="84">
        <v>188.33406216</v>
      </c>
    </row>
    <row r="454" spans="1:6" ht="12.75" customHeight="1" x14ac:dyDescent="0.2">
      <c r="A454" s="83" t="s">
        <v>178</v>
      </c>
      <c r="B454" s="83">
        <v>8</v>
      </c>
      <c r="C454" s="84">
        <v>2056.9305030599999</v>
      </c>
      <c r="D454" s="84">
        <v>2046.11939689</v>
      </c>
      <c r="E454" s="84">
        <v>177.71447972999999</v>
      </c>
      <c r="F454" s="84">
        <v>177.71447972999999</v>
      </c>
    </row>
    <row r="455" spans="1:6" ht="12.75" customHeight="1" x14ac:dyDescent="0.2">
      <c r="A455" s="83" t="s">
        <v>178</v>
      </c>
      <c r="B455" s="83">
        <v>9</v>
      </c>
      <c r="C455" s="84">
        <v>2017.06463252</v>
      </c>
      <c r="D455" s="84">
        <v>2005.75928028</v>
      </c>
      <c r="E455" s="84">
        <v>174.20902588000001</v>
      </c>
      <c r="F455" s="84">
        <v>174.20902588000001</v>
      </c>
    </row>
    <row r="456" spans="1:6" ht="12.75" customHeight="1" x14ac:dyDescent="0.2">
      <c r="A456" s="83" t="s">
        <v>178</v>
      </c>
      <c r="B456" s="83">
        <v>10</v>
      </c>
      <c r="C456" s="84">
        <v>1961.8658461499999</v>
      </c>
      <c r="D456" s="84">
        <v>1949.1007231599999</v>
      </c>
      <c r="E456" s="84">
        <v>169.28798069999999</v>
      </c>
      <c r="F456" s="84">
        <v>169.28798069999999</v>
      </c>
    </row>
    <row r="457" spans="1:6" ht="12.75" customHeight="1" x14ac:dyDescent="0.2">
      <c r="A457" s="83" t="s">
        <v>178</v>
      </c>
      <c r="B457" s="83">
        <v>11</v>
      </c>
      <c r="C457" s="84">
        <v>1924.1018268600001</v>
      </c>
      <c r="D457" s="84">
        <v>1913.8371727799999</v>
      </c>
      <c r="E457" s="84">
        <v>166.22518606</v>
      </c>
      <c r="F457" s="84">
        <v>166.22518606</v>
      </c>
    </row>
    <row r="458" spans="1:6" ht="12.75" customHeight="1" x14ac:dyDescent="0.2">
      <c r="A458" s="83" t="s">
        <v>178</v>
      </c>
      <c r="B458" s="83">
        <v>12</v>
      </c>
      <c r="C458" s="84">
        <v>1984.9809750899999</v>
      </c>
      <c r="D458" s="84">
        <v>1979.18032558</v>
      </c>
      <c r="E458" s="84">
        <v>171.90052661999999</v>
      </c>
      <c r="F458" s="84">
        <v>171.90052661999999</v>
      </c>
    </row>
    <row r="459" spans="1:6" ht="12.75" customHeight="1" x14ac:dyDescent="0.2">
      <c r="A459" s="83" t="s">
        <v>178</v>
      </c>
      <c r="B459" s="83">
        <v>13</v>
      </c>
      <c r="C459" s="84">
        <v>2009.06952587</v>
      </c>
      <c r="D459" s="84">
        <v>1996.1648567</v>
      </c>
      <c r="E459" s="84">
        <v>173.37570794000001</v>
      </c>
      <c r="F459" s="84">
        <v>173.37570794000001</v>
      </c>
    </row>
    <row r="460" spans="1:6" ht="12.75" customHeight="1" x14ac:dyDescent="0.2">
      <c r="A460" s="83" t="s">
        <v>178</v>
      </c>
      <c r="B460" s="83">
        <v>14</v>
      </c>
      <c r="C460" s="84">
        <v>1996.3418938499999</v>
      </c>
      <c r="D460" s="84">
        <v>1985.65280007</v>
      </c>
      <c r="E460" s="84">
        <v>172.46268954000001</v>
      </c>
      <c r="F460" s="84">
        <v>172.46268954000001</v>
      </c>
    </row>
    <row r="461" spans="1:6" ht="12.75" customHeight="1" x14ac:dyDescent="0.2">
      <c r="A461" s="83" t="s">
        <v>178</v>
      </c>
      <c r="B461" s="83">
        <v>15</v>
      </c>
      <c r="C461" s="84">
        <v>1986.6405511299999</v>
      </c>
      <c r="D461" s="84">
        <v>1977.2032561200001</v>
      </c>
      <c r="E461" s="84">
        <v>171.72880943999999</v>
      </c>
      <c r="F461" s="84">
        <v>171.72880943999999</v>
      </c>
    </row>
    <row r="462" spans="1:6" ht="12.75" customHeight="1" x14ac:dyDescent="0.2">
      <c r="A462" s="83" t="s">
        <v>178</v>
      </c>
      <c r="B462" s="83">
        <v>16</v>
      </c>
      <c r="C462" s="84">
        <v>2001.8672982000001</v>
      </c>
      <c r="D462" s="84">
        <v>1991.50875049</v>
      </c>
      <c r="E462" s="84">
        <v>172.97130462000001</v>
      </c>
      <c r="F462" s="84">
        <v>172.97130462000001</v>
      </c>
    </row>
    <row r="463" spans="1:6" ht="12.75" customHeight="1" x14ac:dyDescent="0.2">
      <c r="A463" s="83" t="s">
        <v>178</v>
      </c>
      <c r="B463" s="83">
        <v>17</v>
      </c>
      <c r="C463" s="84">
        <v>1998.4707138799999</v>
      </c>
      <c r="D463" s="84">
        <v>1988.51770263</v>
      </c>
      <c r="E463" s="84">
        <v>172.71151893999999</v>
      </c>
      <c r="F463" s="84">
        <v>172.71151893999999</v>
      </c>
    </row>
    <row r="464" spans="1:6" ht="12.75" customHeight="1" x14ac:dyDescent="0.2">
      <c r="A464" s="83" t="s">
        <v>178</v>
      </c>
      <c r="B464" s="83">
        <v>18</v>
      </c>
      <c r="C464" s="84">
        <v>1962.1692582600001</v>
      </c>
      <c r="D464" s="84">
        <v>1954.20469583</v>
      </c>
      <c r="E464" s="84">
        <v>169.73128320000001</v>
      </c>
      <c r="F464" s="84">
        <v>169.73128320000001</v>
      </c>
    </row>
    <row r="465" spans="1:6" ht="12.75" customHeight="1" x14ac:dyDescent="0.2">
      <c r="A465" s="83" t="s">
        <v>178</v>
      </c>
      <c r="B465" s="83">
        <v>19</v>
      </c>
      <c r="C465" s="84">
        <v>1956.44132556</v>
      </c>
      <c r="D465" s="84">
        <v>1948.6881921700001</v>
      </c>
      <c r="E465" s="84">
        <v>169.25215057</v>
      </c>
      <c r="F465" s="84">
        <v>169.25215057</v>
      </c>
    </row>
    <row r="466" spans="1:6" ht="12.75" customHeight="1" x14ac:dyDescent="0.2">
      <c r="A466" s="83" t="s">
        <v>178</v>
      </c>
      <c r="B466" s="83">
        <v>20</v>
      </c>
      <c r="C466" s="84">
        <v>1959.3750491599999</v>
      </c>
      <c r="D466" s="84">
        <v>1952.62158245</v>
      </c>
      <c r="E466" s="84">
        <v>169.59378283000001</v>
      </c>
      <c r="F466" s="84">
        <v>169.59378283000001</v>
      </c>
    </row>
    <row r="467" spans="1:6" ht="12.75" customHeight="1" x14ac:dyDescent="0.2">
      <c r="A467" s="83" t="s">
        <v>178</v>
      </c>
      <c r="B467" s="83">
        <v>21</v>
      </c>
      <c r="C467" s="84">
        <v>2011.50404422</v>
      </c>
      <c r="D467" s="84">
        <v>2006.2277470399999</v>
      </c>
      <c r="E467" s="84">
        <v>174.24971428000001</v>
      </c>
      <c r="F467" s="84">
        <v>174.24971428000001</v>
      </c>
    </row>
    <row r="468" spans="1:6" ht="12.75" customHeight="1" x14ac:dyDescent="0.2">
      <c r="A468" s="83" t="s">
        <v>178</v>
      </c>
      <c r="B468" s="83">
        <v>22</v>
      </c>
      <c r="C468" s="84">
        <v>2042.6482373399999</v>
      </c>
      <c r="D468" s="84">
        <v>2035.15212967</v>
      </c>
      <c r="E468" s="84">
        <v>176.76192427999999</v>
      </c>
      <c r="F468" s="84">
        <v>176.76192427999999</v>
      </c>
    </row>
    <row r="469" spans="1:6" ht="12.75" customHeight="1" x14ac:dyDescent="0.2">
      <c r="A469" s="83" t="s">
        <v>178</v>
      </c>
      <c r="B469" s="83">
        <v>23</v>
      </c>
      <c r="C469" s="84">
        <v>2049.0893268700001</v>
      </c>
      <c r="D469" s="84">
        <v>2043.4719862100001</v>
      </c>
      <c r="E469" s="84">
        <v>177.48454046000001</v>
      </c>
      <c r="F469" s="84">
        <v>177.48454046000001</v>
      </c>
    </row>
    <row r="470" spans="1:6" ht="12.75" customHeight="1" x14ac:dyDescent="0.2">
      <c r="A470" s="83" t="s">
        <v>178</v>
      </c>
      <c r="B470" s="83">
        <v>24</v>
      </c>
      <c r="C470" s="84">
        <v>2103.3503696399998</v>
      </c>
      <c r="D470" s="84">
        <v>2097.1012784</v>
      </c>
      <c r="E470" s="84">
        <v>182.14248064</v>
      </c>
      <c r="F470" s="84">
        <v>182.14248064</v>
      </c>
    </row>
    <row r="471" spans="1:6" ht="12.75" customHeight="1" x14ac:dyDescent="0.2">
      <c r="A471" s="83" t="s">
        <v>179</v>
      </c>
      <c r="B471" s="83">
        <v>1</v>
      </c>
      <c r="C471" s="84">
        <v>2008.96436118</v>
      </c>
      <c r="D471" s="84">
        <v>2007.3793635699999</v>
      </c>
      <c r="E471" s="84">
        <v>174.34973725</v>
      </c>
      <c r="F471" s="84">
        <v>174.34973725</v>
      </c>
    </row>
    <row r="472" spans="1:6" ht="12.75" customHeight="1" x14ac:dyDescent="0.2">
      <c r="A472" s="83" t="s">
        <v>179</v>
      </c>
      <c r="B472" s="83">
        <v>2</v>
      </c>
      <c r="C472" s="84">
        <v>2034.6834923399999</v>
      </c>
      <c r="D472" s="84">
        <v>2027.4704296699999</v>
      </c>
      <c r="E472" s="84">
        <v>176.09473481000001</v>
      </c>
      <c r="F472" s="84">
        <v>176.09473481000001</v>
      </c>
    </row>
    <row r="473" spans="1:6" ht="12.75" customHeight="1" x14ac:dyDescent="0.2">
      <c r="A473" s="83" t="s">
        <v>179</v>
      </c>
      <c r="B473" s="83">
        <v>3</v>
      </c>
      <c r="C473" s="84">
        <v>2100.0318921200001</v>
      </c>
      <c r="D473" s="84">
        <v>2094.09981277</v>
      </c>
      <c r="E473" s="84">
        <v>181.88179013999999</v>
      </c>
      <c r="F473" s="84">
        <v>181.88179013999999</v>
      </c>
    </row>
    <row r="474" spans="1:6" ht="12.75" customHeight="1" x14ac:dyDescent="0.2">
      <c r="A474" s="83" t="s">
        <v>179</v>
      </c>
      <c r="B474" s="83">
        <v>4</v>
      </c>
      <c r="C474" s="84">
        <v>2104.7031009799998</v>
      </c>
      <c r="D474" s="84">
        <v>2098.5137282300002</v>
      </c>
      <c r="E474" s="84">
        <v>182.26515813</v>
      </c>
      <c r="F474" s="84">
        <v>182.26515813</v>
      </c>
    </row>
    <row r="475" spans="1:6" ht="12.75" customHeight="1" x14ac:dyDescent="0.2">
      <c r="A475" s="83" t="s">
        <v>179</v>
      </c>
      <c r="B475" s="83">
        <v>5</v>
      </c>
      <c r="C475" s="84">
        <v>2124.8690109700001</v>
      </c>
      <c r="D475" s="84">
        <v>2116.69659563</v>
      </c>
      <c r="E475" s="84">
        <v>183.84442023</v>
      </c>
      <c r="F475" s="84">
        <v>183.84442023</v>
      </c>
    </row>
    <row r="476" spans="1:6" ht="12.75" customHeight="1" x14ac:dyDescent="0.2">
      <c r="A476" s="83" t="s">
        <v>179</v>
      </c>
      <c r="B476" s="83">
        <v>6</v>
      </c>
      <c r="C476" s="84">
        <v>2100.1917588699998</v>
      </c>
      <c r="D476" s="84">
        <v>2094.9672952000001</v>
      </c>
      <c r="E476" s="84">
        <v>181.95713481000001</v>
      </c>
      <c r="F476" s="84">
        <v>181.95713481000001</v>
      </c>
    </row>
    <row r="477" spans="1:6" ht="12.75" customHeight="1" x14ac:dyDescent="0.2">
      <c r="A477" s="83" t="s">
        <v>179</v>
      </c>
      <c r="B477" s="83">
        <v>7</v>
      </c>
      <c r="C477" s="84">
        <v>2061.4144753999999</v>
      </c>
      <c r="D477" s="84">
        <v>2056.28201519</v>
      </c>
      <c r="E477" s="84">
        <v>178.59714789</v>
      </c>
      <c r="F477" s="84">
        <v>178.59714789</v>
      </c>
    </row>
    <row r="478" spans="1:6" ht="12.75" customHeight="1" x14ac:dyDescent="0.2">
      <c r="A478" s="83" t="s">
        <v>179</v>
      </c>
      <c r="B478" s="83">
        <v>8</v>
      </c>
      <c r="C478" s="84">
        <v>1999.0381428600001</v>
      </c>
      <c r="D478" s="84">
        <v>1988.9452312999999</v>
      </c>
      <c r="E478" s="84">
        <v>172.74865169</v>
      </c>
      <c r="F478" s="84">
        <v>172.74865169</v>
      </c>
    </row>
    <row r="479" spans="1:6" ht="12.75" customHeight="1" x14ac:dyDescent="0.2">
      <c r="A479" s="83" t="s">
        <v>179</v>
      </c>
      <c r="B479" s="83">
        <v>9</v>
      </c>
      <c r="C479" s="84">
        <v>1952.7626084599999</v>
      </c>
      <c r="D479" s="84">
        <v>1941.4835318099999</v>
      </c>
      <c r="E479" s="84">
        <v>168.62639408999999</v>
      </c>
      <c r="F479" s="84">
        <v>168.62639408999999</v>
      </c>
    </row>
    <row r="480" spans="1:6" ht="12.75" customHeight="1" x14ac:dyDescent="0.2">
      <c r="A480" s="83" t="s">
        <v>179</v>
      </c>
      <c r="B480" s="83">
        <v>10</v>
      </c>
      <c r="C480" s="84">
        <v>1894.46949976</v>
      </c>
      <c r="D480" s="84">
        <v>1883.4961829700001</v>
      </c>
      <c r="E480" s="84">
        <v>163.58993749000001</v>
      </c>
      <c r="F480" s="84">
        <v>163.58993749000001</v>
      </c>
    </row>
    <row r="481" spans="1:6" ht="12.75" customHeight="1" x14ac:dyDescent="0.2">
      <c r="A481" s="83" t="s">
        <v>179</v>
      </c>
      <c r="B481" s="83">
        <v>11</v>
      </c>
      <c r="C481" s="84">
        <v>1890.6089061</v>
      </c>
      <c r="D481" s="84">
        <v>1882.4961578100001</v>
      </c>
      <c r="E481" s="84">
        <v>163.50308089999999</v>
      </c>
      <c r="F481" s="84">
        <v>163.50308089999999</v>
      </c>
    </row>
    <row r="482" spans="1:6" ht="12.75" customHeight="1" x14ac:dyDescent="0.2">
      <c r="A482" s="83" t="s">
        <v>179</v>
      </c>
      <c r="B482" s="83">
        <v>12</v>
      </c>
      <c r="C482" s="84">
        <v>1915.3428527399999</v>
      </c>
      <c r="D482" s="84">
        <v>1910.1781452800001</v>
      </c>
      <c r="E482" s="84">
        <v>165.90738340999999</v>
      </c>
      <c r="F482" s="84">
        <v>165.90738340999999</v>
      </c>
    </row>
    <row r="483" spans="1:6" ht="12.75" customHeight="1" x14ac:dyDescent="0.2">
      <c r="A483" s="83" t="s">
        <v>179</v>
      </c>
      <c r="B483" s="83">
        <v>13</v>
      </c>
      <c r="C483" s="84">
        <v>1928.8236570399999</v>
      </c>
      <c r="D483" s="84">
        <v>1917.3962315700001</v>
      </c>
      <c r="E483" s="84">
        <v>166.53430599000001</v>
      </c>
      <c r="F483" s="84">
        <v>166.53430599000001</v>
      </c>
    </row>
    <row r="484" spans="1:6" ht="12.75" customHeight="1" x14ac:dyDescent="0.2">
      <c r="A484" s="83" t="s">
        <v>179</v>
      </c>
      <c r="B484" s="83">
        <v>14</v>
      </c>
      <c r="C484" s="84">
        <v>1981.5270704899999</v>
      </c>
      <c r="D484" s="84">
        <v>1971.4855158600001</v>
      </c>
      <c r="E484" s="84">
        <v>171.23219852</v>
      </c>
      <c r="F484" s="84">
        <v>171.23219852</v>
      </c>
    </row>
    <row r="485" spans="1:6" ht="12.75" customHeight="1" x14ac:dyDescent="0.2">
      <c r="A485" s="83" t="s">
        <v>179</v>
      </c>
      <c r="B485" s="83">
        <v>15</v>
      </c>
      <c r="C485" s="84">
        <v>1984.2686022400001</v>
      </c>
      <c r="D485" s="84">
        <v>1984.0500562899999</v>
      </c>
      <c r="E485" s="84">
        <v>172.32348418000001</v>
      </c>
      <c r="F485" s="84">
        <v>172.32348418000001</v>
      </c>
    </row>
    <row r="486" spans="1:6" ht="12.75" customHeight="1" x14ac:dyDescent="0.2">
      <c r="A486" s="83" t="s">
        <v>179</v>
      </c>
      <c r="B486" s="83">
        <v>16</v>
      </c>
      <c r="C486" s="84">
        <v>1970.02294306</v>
      </c>
      <c r="D486" s="84">
        <v>1962.1836248899999</v>
      </c>
      <c r="E486" s="84">
        <v>170.42428831999999</v>
      </c>
      <c r="F486" s="84">
        <v>170.42428831999999</v>
      </c>
    </row>
    <row r="487" spans="1:6" ht="12.75" customHeight="1" x14ac:dyDescent="0.2">
      <c r="A487" s="83" t="s">
        <v>179</v>
      </c>
      <c r="B487" s="83">
        <v>17</v>
      </c>
      <c r="C487" s="84">
        <v>1930.4171184899999</v>
      </c>
      <c r="D487" s="84">
        <v>1923.6936764500001</v>
      </c>
      <c r="E487" s="84">
        <v>167.08126680999999</v>
      </c>
      <c r="F487" s="84">
        <v>167.08126680999999</v>
      </c>
    </row>
    <row r="488" spans="1:6" ht="12.75" customHeight="1" x14ac:dyDescent="0.2">
      <c r="A488" s="83" t="s">
        <v>179</v>
      </c>
      <c r="B488" s="83">
        <v>18</v>
      </c>
      <c r="C488" s="84">
        <v>1895.98925356</v>
      </c>
      <c r="D488" s="84">
        <v>1888.4090505900001</v>
      </c>
      <c r="E488" s="84">
        <v>164.01664167999999</v>
      </c>
      <c r="F488" s="84">
        <v>164.01664167999999</v>
      </c>
    </row>
    <row r="489" spans="1:6" ht="12.75" customHeight="1" x14ac:dyDescent="0.2">
      <c r="A489" s="83" t="s">
        <v>179</v>
      </c>
      <c r="B489" s="83">
        <v>19</v>
      </c>
      <c r="C489" s="84">
        <v>1866.9662323699999</v>
      </c>
      <c r="D489" s="84">
        <v>1859.8981953499999</v>
      </c>
      <c r="E489" s="84">
        <v>161.54034834999999</v>
      </c>
      <c r="F489" s="84">
        <v>161.54034834999999</v>
      </c>
    </row>
    <row r="490" spans="1:6" ht="12.75" customHeight="1" x14ac:dyDescent="0.2">
      <c r="A490" s="83" t="s">
        <v>179</v>
      </c>
      <c r="B490" s="83">
        <v>20</v>
      </c>
      <c r="C490" s="84">
        <v>1869.5258741299999</v>
      </c>
      <c r="D490" s="84">
        <v>1863.4446295</v>
      </c>
      <c r="E490" s="84">
        <v>161.84837178000001</v>
      </c>
      <c r="F490" s="84">
        <v>161.84837178000001</v>
      </c>
    </row>
    <row r="491" spans="1:6" ht="12.75" customHeight="1" x14ac:dyDescent="0.2">
      <c r="A491" s="83" t="s">
        <v>179</v>
      </c>
      <c r="B491" s="83">
        <v>21</v>
      </c>
      <c r="C491" s="84">
        <v>1888.5493298700001</v>
      </c>
      <c r="D491" s="84">
        <v>1880.8670175499999</v>
      </c>
      <c r="E491" s="84">
        <v>163.3615829</v>
      </c>
      <c r="F491" s="84">
        <v>163.3615829</v>
      </c>
    </row>
    <row r="492" spans="1:6" ht="12.75" customHeight="1" x14ac:dyDescent="0.2">
      <c r="A492" s="83" t="s">
        <v>179</v>
      </c>
      <c r="B492" s="83">
        <v>22</v>
      </c>
      <c r="C492" s="84">
        <v>1948.75907252</v>
      </c>
      <c r="D492" s="84">
        <v>1940.98907798</v>
      </c>
      <c r="E492" s="84">
        <v>168.58344858999999</v>
      </c>
      <c r="F492" s="84">
        <v>168.58344858999999</v>
      </c>
    </row>
    <row r="493" spans="1:6" ht="12.75" customHeight="1" x14ac:dyDescent="0.2">
      <c r="A493" s="83" t="s">
        <v>179</v>
      </c>
      <c r="B493" s="83">
        <v>23</v>
      </c>
      <c r="C493" s="84">
        <v>1968.37008227</v>
      </c>
      <c r="D493" s="84">
        <v>1961.7096511499999</v>
      </c>
      <c r="E493" s="84">
        <v>170.38312162</v>
      </c>
      <c r="F493" s="84">
        <v>170.38312162</v>
      </c>
    </row>
    <row r="494" spans="1:6" ht="12.75" customHeight="1" x14ac:dyDescent="0.2">
      <c r="A494" s="83" t="s">
        <v>179</v>
      </c>
      <c r="B494" s="83">
        <v>24</v>
      </c>
      <c r="C494" s="84">
        <v>1989.2657847800001</v>
      </c>
      <c r="D494" s="84">
        <v>1982.9219906799999</v>
      </c>
      <c r="E494" s="84">
        <v>172.22550670999999</v>
      </c>
      <c r="F494" s="84">
        <v>172.22550670999999</v>
      </c>
    </row>
    <row r="495" spans="1:6" ht="12.75" customHeight="1" x14ac:dyDescent="0.2">
      <c r="A495" s="83" t="s">
        <v>180</v>
      </c>
      <c r="B495" s="83">
        <v>1</v>
      </c>
      <c r="C495" s="84">
        <v>2025.7062609699999</v>
      </c>
      <c r="D495" s="84">
        <v>2018.1394207200001</v>
      </c>
      <c r="E495" s="84">
        <v>175.28429559</v>
      </c>
      <c r="F495" s="84">
        <v>175.28429559</v>
      </c>
    </row>
    <row r="496" spans="1:6" ht="12.75" customHeight="1" x14ac:dyDescent="0.2">
      <c r="A496" s="83" t="s">
        <v>180</v>
      </c>
      <c r="B496" s="83">
        <v>2</v>
      </c>
      <c r="C496" s="84">
        <v>2062.8270195099999</v>
      </c>
      <c r="D496" s="84">
        <v>2052.9529740200001</v>
      </c>
      <c r="E496" s="84">
        <v>178.30800600000001</v>
      </c>
      <c r="F496" s="84">
        <v>178.30800600000001</v>
      </c>
    </row>
    <row r="497" spans="1:6" ht="12.75" customHeight="1" x14ac:dyDescent="0.2">
      <c r="A497" s="83" t="s">
        <v>180</v>
      </c>
      <c r="B497" s="83">
        <v>3</v>
      </c>
      <c r="C497" s="84">
        <v>2068.20200927</v>
      </c>
      <c r="D497" s="84">
        <v>2064.28642885</v>
      </c>
      <c r="E497" s="84">
        <v>179.29236646000001</v>
      </c>
      <c r="F497" s="84">
        <v>179.29236646000001</v>
      </c>
    </row>
    <row r="498" spans="1:6" ht="12.75" customHeight="1" x14ac:dyDescent="0.2">
      <c r="A498" s="83" t="s">
        <v>180</v>
      </c>
      <c r="B498" s="83">
        <v>4</v>
      </c>
      <c r="C498" s="84">
        <v>2091.44042352</v>
      </c>
      <c r="D498" s="84">
        <v>2081.4484833800002</v>
      </c>
      <c r="E498" s="84">
        <v>180.78296646999999</v>
      </c>
      <c r="F498" s="84">
        <v>180.78296646999999</v>
      </c>
    </row>
    <row r="499" spans="1:6" ht="12.75" customHeight="1" x14ac:dyDescent="0.2">
      <c r="A499" s="83" t="s">
        <v>180</v>
      </c>
      <c r="B499" s="83">
        <v>5</v>
      </c>
      <c r="C499" s="84">
        <v>2090.5394506399998</v>
      </c>
      <c r="D499" s="84">
        <v>2079.0001751300001</v>
      </c>
      <c r="E499" s="84">
        <v>180.57032011999999</v>
      </c>
      <c r="F499" s="84">
        <v>180.57032011999999</v>
      </c>
    </row>
    <row r="500" spans="1:6" ht="12.75" customHeight="1" x14ac:dyDescent="0.2">
      <c r="A500" s="83" t="s">
        <v>180</v>
      </c>
      <c r="B500" s="83">
        <v>6</v>
      </c>
      <c r="C500" s="84">
        <v>2070.5182648800001</v>
      </c>
      <c r="D500" s="84">
        <v>2061.0818660800001</v>
      </c>
      <c r="E500" s="84">
        <v>179.01403607</v>
      </c>
      <c r="F500" s="84">
        <v>179.01403607</v>
      </c>
    </row>
    <row r="501" spans="1:6" ht="12.75" customHeight="1" x14ac:dyDescent="0.2">
      <c r="A501" s="83" t="s">
        <v>180</v>
      </c>
      <c r="B501" s="83">
        <v>7</v>
      </c>
      <c r="C501" s="84">
        <v>2057.5182660400001</v>
      </c>
      <c r="D501" s="84">
        <v>2047.46257737</v>
      </c>
      <c r="E501" s="84">
        <v>177.83114087000001</v>
      </c>
      <c r="F501" s="84">
        <v>177.83114087000001</v>
      </c>
    </row>
    <row r="502" spans="1:6" ht="12.75" customHeight="1" x14ac:dyDescent="0.2">
      <c r="A502" s="83" t="s">
        <v>180</v>
      </c>
      <c r="B502" s="83">
        <v>8</v>
      </c>
      <c r="C502" s="84">
        <v>1952.1864852900001</v>
      </c>
      <c r="D502" s="84">
        <v>1944.3612923600001</v>
      </c>
      <c r="E502" s="84">
        <v>168.87634026000001</v>
      </c>
      <c r="F502" s="84">
        <v>168.87634026000001</v>
      </c>
    </row>
    <row r="503" spans="1:6" ht="12.75" customHeight="1" x14ac:dyDescent="0.2">
      <c r="A503" s="83" t="s">
        <v>180</v>
      </c>
      <c r="B503" s="83">
        <v>9</v>
      </c>
      <c r="C503" s="84">
        <v>1878.6491027100001</v>
      </c>
      <c r="D503" s="84">
        <v>1868.33130592</v>
      </c>
      <c r="E503" s="84">
        <v>162.27280114000001</v>
      </c>
      <c r="F503" s="84">
        <v>162.27280114000001</v>
      </c>
    </row>
    <row r="504" spans="1:6" ht="12.75" customHeight="1" x14ac:dyDescent="0.2">
      <c r="A504" s="83" t="s">
        <v>180</v>
      </c>
      <c r="B504" s="83">
        <v>10</v>
      </c>
      <c r="C504" s="84">
        <v>1841.3131041500001</v>
      </c>
      <c r="D504" s="84">
        <v>1829.6658758999999</v>
      </c>
      <c r="E504" s="84">
        <v>158.91453827999999</v>
      </c>
      <c r="F504" s="84">
        <v>158.91453827999999</v>
      </c>
    </row>
    <row r="505" spans="1:6" ht="12.75" customHeight="1" x14ac:dyDescent="0.2">
      <c r="A505" s="83" t="s">
        <v>180</v>
      </c>
      <c r="B505" s="83">
        <v>11</v>
      </c>
      <c r="C505" s="84">
        <v>1839.79916503</v>
      </c>
      <c r="D505" s="84">
        <v>1829.1512723999999</v>
      </c>
      <c r="E505" s="84">
        <v>158.86984269999999</v>
      </c>
      <c r="F505" s="84">
        <v>158.86984269999999</v>
      </c>
    </row>
    <row r="506" spans="1:6" ht="12.75" customHeight="1" x14ac:dyDescent="0.2">
      <c r="A506" s="83" t="s">
        <v>180</v>
      </c>
      <c r="B506" s="83">
        <v>12</v>
      </c>
      <c r="C506" s="84">
        <v>1833.3211853800001</v>
      </c>
      <c r="D506" s="84">
        <v>1823.5827974700001</v>
      </c>
      <c r="E506" s="84">
        <v>158.38619613</v>
      </c>
      <c r="F506" s="84">
        <v>158.38619613</v>
      </c>
    </row>
    <row r="507" spans="1:6" ht="12.75" customHeight="1" x14ac:dyDescent="0.2">
      <c r="A507" s="83" t="s">
        <v>180</v>
      </c>
      <c r="B507" s="83">
        <v>13</v>
      </c>
      <c r="C507" s="84">
        <v>1837.11997421</v>
      </c>
      <c r="D507" s="84">
        <v>1828.60585563</v>
      </c>
      <c r="E507" s="84">
        <v>158.82247085</v>
      </c>
      <c r="F507" s="84">
        <v>158.82247085</v>
      </c>
    </row>
    <row r="508" spans="1:6" ht="12.75" customHeight="1" x14ac:dyDescent="0.2">
      <c r="A508" s="83" t="s">
        <v>180</v>
      </c>
      <c r="B508" s="83">
        <v>14</v>
      </c>
      <c r="C508" s="84">
        <v>1842.9445682999999</v>
      </c>
      <c r="D508" s="84">
        <v>1839.03767049</v>
      </c>
      <c r="E508" s="84">
        <v>159.72851990999999</v>
      </c>
      <c r="F508" s="84">
        <v>159.72851990999999</v>
      </c>
    </row>
    <row r="509" spans="1:6" ht="12.75" customHeight="1" x14ac:dyDescent="0.2">
      <c r="A509" s="83" t="s">
        <v>180</v>
      </c>
      <c r="B509" s="83">
        <v>15</v>
      </c>
      <c r="C509" s="84">
        <v>1854.3251107599999</v>
      </c>
      <c r="D509" s="84">
        <v>1847.7354064000001</v>
      </c>
      <c r="E509" s="84">
        <v>160.48395657</v>
      </c>
      <c r="F509" s="84">
        <v>160.48395657</v>
      </c>
    </row>
    <row r="510" spans="1:6" ht="12.75" customHeight="1" x14ac:dyDescent="0.2">
      <c r="A510" s="83" t="s">
        <v>180</v>
      </c>
      <c r="B510" s="83">
        <v>16</v>
      </c>
      <c r="C510" s="84">
        <v>1808.67936994</v>
      </c>
      <c r="D510" s="84">
        <v>1803.01619054</v>
      </c>
      <c r="E510" s="84">
        <v>156.59989576000001</v>
      </c>
      <c r="F510" s="84">
        <v>156.59989576000001</v>
      </c>
    </row>
    <row r="511" spans="1:6" ht="12.75" customHeight="1" x14ac:dyDescent="0.2">
      <c r="A511" s="83" t="s">
        <v>180</v>
      </c>
      <c r="B511" s="83">
        <v>17</v>
      </c>
      <c r="C511" s="84">
        <v>1819.7146758900001</v>
      </c>
      <c r="D511" s="84">
        <v>1813.9269346000001</v>
      </c>
      <c r="E511" s="84">
        <v>157.54754191999999</v>
      </c>
      <c r="F511" s="84">
        <v>157.54754191999999</v>
      </c>
    </row>
    <row r="512" spans="1:6" ht="12.75" customHeight="1" x14ac:dyDescent="0.2">
      <c r="A512" s="83" t="s">
        <v>180</v>
      </c>
      <c r="B512" s="83">
        <v>18</v>
      </c>
      <c r="C512" s="84">
        <v>1824.0945193299999</v>
      </c>
      <c r="D512" s="84">
        <v>1817.9416233300001</v>
      </c>
      <c r="E512" s="84">
        <v>157.89623531999999</v>
      </c>
      <c r="F512" s="84">
        <v>157.89623531999999</v>
      </c>
    </row>
    <row r="513" spans="1:6" ht="12.75" customHeight="1" x14ac:dyDescent="0.2">
      <c r="A513" s="83" t="s">
        <v>180</v>
      </c>
      <c r="B513" s="83">
        <v>19</v>
      </c>
      <c r="C513" s="84">
        <v>1798.7168867800001</v>
      </c>
      <c r="D513" s="84">
        <v>1793.2420913599999</v>
      </c>
      <c r="E513" s="84">
        <v>155.75097220000001</v>
      </c>
      <c r="F513" s="84">
        <v>155.75097220000001</v>
      </c>
    </row>
    <row r="514" spans="1:6" ht="12.75" customHeight="1" x14ac:dyDescent="0.2">
      <c r="A514" s="83" t="s">
        <v>180</v>
      </c>
      <c r="B514" s="83">
        <v>20</v>
      </c>
      <c r="C514" s="84">
        <v>1817.10909487</v>
      </c>
      <c r="D514" s="84">
        <v>1811.6593598699999</v>
      </c>
      <c r="E514" s="84">
        <v>157.35059307</v>
      </c>
      <c r="F514" s="84">
        <v>157.35059307</v>
      </c>
    </row>
    <row r="515" spans="1:6" ht="12.75" customHeight="1" x14ac:dyDescent="0.2">
      <c r="A515" s="83" t="s">
        <v>180</v>
      </c>
      <c r="B515" s="83">
        <v>21</v>
      </c>
      <c r="C515" s="84">
        <v>1851.2583165599999</v>
      </c>
      <c r="D515" s="84">
        <v>1844.9129922699999</v>
      </c>
      <c r="E515" s="84">
        <v>160.23881747999999</v>
      </c>
      <c r="F515" s="84">
        <v>160.23881747999999</v>
      </c>
    </row>
    <row r="516" spans="1:6" ht="12.75" customHeight="1" x14ac:dyDescent="0.2">
      <c r="A516" s="83" t="s">
        <v>180</v>
      </c>
      <c r="B516" s="83">
        <v>22</v>
      </c>
      <c r="C516" s="84">
        <v>1918.8098869299999</v>
      </c>
      <c r="D516" s="84">
        <v>1912.5062885899999</v>
      </c>
      <c r="E516" s="84">
        <v>166.10959291</v>
      </c>
      <c r="F516" s="84">
        <v>166.10959291</v>
      </c>
    </row>
    <row r="517" spans="1:6" ht="12.75" customHeight="1" x14ac:dyDescent="0.2">
      <c r="A517" s="83" t="s">
        <v>180</v>
      </c>
      <c r="B517" s="83">
        <v>23</v>
      </c>
      <c r="C517" s="84">
        <v>1936.65832658</v>
      </c>
      <c r="D517" s="84">
        <v>1929.4639379299999</v>
      </c>
      <c r="E517" s="84">
        <v>167.58243942999999</v>
      </c>
      <c r="F517" s="84">
        <v>167.58243942999999</v>
      </c>
    </row>
    <row r="518" spans="1:6" ht="12.75" customHeight="1" x14ac:dyDescent="0.2">
      <c r="A518" s="83" t="s">
        <v>180</v>
      </c>
      <c r="B518" s="83">
        <v>24</v>
      </c>
      <c r="C518" s="84">
        <v>1942.21268947</v>
      </c>
      <c r="D518" s="84">
        <v>1936.11712625</v>
      </c>
      <c r="E518" s="84">
        <v>168.16029813</v>
      </c>
      <c r="F518" s="84">
        <v>168.16029813</v>
      </c>
    </row>
    <row r="519" spans="1:6" ht="12.75" customHeight="1" x14ac:dyDescent="0.2">
      <c r="A519" s="83" t="s">
        <v>181</v>
      </c>
      <c r="B519" s="83">
        <v>1</v>
      </c>
      <c r="C519" s="84">
        <v>2027.77968418</v>
      </c>
      <c r="D519" s="84">
        <v>2019.8842955499999</v>
      </c>
      <c r="E519" s="84">
        <v>175.43584566000001</v>
      </c>
      <c r="F519" s="84">
        <v>175.43584566000001</v>
      </c>
    </row>
    <row r="520" spans="1:6" ht="12.75" customHeight="1" x14ac:dyDescent="0.2">
      <c r="A520" s="83" t="s">
        <v>181</v>
      </c>
      <c r="B520" s="83">
        <v>2</v>
      </c>
      <c r="C520" s="84">
        <v>2010.4204835</v>
      </c>
      <c r="D520" s="84">
        <v>2002.1504493100001</v>
      </c>
      <c r="E520" s="84">
        <v>173.89558302</v>
      </c>
      <c r="F520" s="84">
        <v>173.89558302</v>
      </c>
    </row>
    <row r="521" spans="1:6" ht="12.75" customHeight="1" x14ac:dyDescent="0.2">
      <c r="A521" s="83" t="s">
        <v>181</v>
      </c>
      <c r="B521" s="83">
        <v>3</v>
      </c>
      <c r="C521" s="84">
        <v>2075.12434656</v>
      </c>
      <c r="D521" s="84">
        <v>2068.0823454000001</v>
      </c>
      <c r="E521" s="84">
        <v>179.62205853</v>
      </c>
      <c r="F521" s="84">
        <v>179.62205853</v>
      </c>
    </row>
    <row r="522" spans="1:6" ht="12.75" customHeight="1" x14ac:dyDescent="0.2">
      <c r="A522" s="83" t="s">
        <v>181</v>
      </c>
      <c r="B522" s="83">
        <v>4</v>
      </c>
      <c r="C522" s="84">
        <v>2114.8173146899999</v>
      </c>
      <c r="D522" s="84">
        <v>2106.9079864099999</v>
      </c>
      <c r="E522" s="84">
        <v>182.99423641999999</v>
      </c>
      <c r="F522" s="84">
        <v>182.99423641999999</v>
      </c>
    </row>
    <row r="523" spans="1:6" ht="12.75" customHeight="1" x14ac:dyDescent="0.2">
      <c r="A523" s="83" t="s">
        <v>181</v>
      </c>
      <c r="B523" s="83">
        <v>5</v>
      </c>
      <c r="C523" s="84">
        <v>2126.9091071500002</v>
      </c>
      <c r="D523" s="84">
        <v>2118.2286491</v>
      </c>
      <c r="E523" s="84">
        <v>183.97748582</v>
      </c>
      <c r="F523" s="84">
        <v>183.97748582</v>
      </c>
    </row>
    <row r="524" spans="1:6" ht="12.75" customHeight="1" x14ac:dyDescent="0.2">
      <c r="A524" s="83" t="s">
        <v>181</v>
      </c>
      <c r="B524" s="83">
        <v>6</v>
      </c>
      <c r="C524" s="84">
        <v>2107.5799304500001</v>
      </c>
      <c r="D524" s="84">
        <v>2099.2162988099999</v>
      </c>
      <c r="E524" s="84">
        <v>182.32617948000001</v>
      </c>
      <c r="F524" s="84">
        <v>182.32617948000001</v>
      </c>
    </row>
    <row r="525" spans="1:6" ht="12.75" customHeight="1" x14ac:dyDescent="0.2">
      <c r="A525" s="83" t="s">
        <v>181</v>
      </c>
      <c r="B525" s="83">
        <v>7</v>
      </c>
      <c r="C525" s="84">
        <v>2083.5221275399999</v>
      </c>
      <c r="D525" s="84">
        <v>2075.7406725000001</v>
      </c>
      <c r="E525" s="84">
        <v>180.28721795999999</v>
      </c>
      <c r="F525" s="84">
        <v>180.28721795999999</v>
      </c>
    </row>
    <row r="526" spans="1:6" ht="12.75" customHeight="1" x14ac:dyDescent="0.2">
      <c r="A526" s="83" t="s">
        <v>181</v>
      </c>
      <c r="B526" s="83">
        <v>8</v>
      </c>
      <c r="C526" s="84">
        <v>2027.5809040700001</v>
      </c>
      <c r="D526" s="84">
        <v>2024.98251222</v>
      </c>
      <c r="E526" s="84">
        <v>175.87864822</v>
      </c>
      <c r="F526" s="84">
        <v>175.87864822</v>
      </c>
    </row>
    <row r="527" spans="1:6" ht="12.75" customHeight="1" x14ac:dyDescent="0.2">
      <c r="A527" s="83" t="s">
        <v>181</v>
      </c>
      <c r="B527" s="83">
        <v>9</v>
      </c>
      <c r="C527" s="84">
        <v>1970.2057258</v>
      </c>
      <c r="D527" s="84">
        <v>1962.5359909700001</v>
      </c>
      <c r="E527" s="84">
        <v>170.45489287000001</v>
      </c>
      <c r="F527" s="84">
        <v>170.45489287000001</v>
      </c>
    </row>
    <row r="528" spans="1:6" ht="12.75" customHeight="1" x14ac:dyDescent="0.2">
      <c r="A528" s="83" t="s">
        <v>181</v>
      </c>
      <c r="B528" s="83">
        <v>10</v>
      </c>
      <c r="C528" s="84">
        <v>1883.8469227600001</v>
      </c>
      <c r="D528" s="84">
        <v>1876.8425932600001</v>
      </c>
      <c r="E528" s="84">
        <v>163.01204393</v>
      </c>
      <c r="F528" s="84">
        <v>163.01204393</v>
      </c>
    </row>
    <row r="529" spans="1:6" ht="12.75" customHeight="1" x14ac:dyDescent="0.2">
      <c r="A529" s="83" t="s">
        <v>181</v>
      </c>
      <c r="B529" s="83">
        <v>11</v>
      </c>
      <c r="C529" s="84">
        <v>1857.12187199</v>
      </c>
      <c r="D529" s="84">
        <v>1850.2470084300001</v>
      </c>
      <c r="E529" s="84">
        <v>160.70210026999999</v>
      </c>
      <c r="F529" s="84">
        <v>160.70210026999999</v>
      </c>
    </row>
    <row r="530" spans="1:6" ht="12.75" customHeight="1" x14ac:dyDescent="0.2">
      <c r="A530" s="83" t="s">
        <v>181</v>
      </c>
      <c r="B530" s="83">
        <v>12</v>
      </c>
      <c r="C530" s="84">
        <v>1857.0628945000001</v>
      </c>
      <c r="D530" s="84">
        <v>1847.60828008</v>
      </c>
      <c r="E530" s="84">
        <v>160.47291508999999</v>
      </c>
      <c r="F530" s="84">
        <v>160.47291508999999</v>
      </c>
    </row>
    <row r="531" spans="1:6" ht="12.75" customHeight="1" x14ac:dyDescent="0.2">
      <c r="A531" s="83" t="s">
        <v>181</v>
      </c>
      <c r="B531" s="83">
        <v>13</v>
      </c>
      <c r="C531" s="84">
        <v>1867.2143489099999</v>
      </c>
      <c r="D531" s="84">
        <v>1857.4457473699999</v>
      </c>
      <c r="E531" s="84">
        <v>161.32734245</v>
      </c>
      <c r="F531" s="84">
        <v>161.32734245</v>
      </c>
    </row>
    <row r="532" spans="1:6" ht="12.75" customHeight="1" x14ac:dyDescent="0.2">
      <c r="A532" s="83" t="s">
        <v>181</v>
      </c>
      <c r="B532" s="83">
        <v>14</v>
      </c>
      <c r="C532" s="84">
        <v>1876.50455235</v>
      </c>
      <c r="D532" s="84">
        <v>1870.80527095</v>
      </c>
      <c r="E532" s="84">
        <v>162.4876759</v>
      </c>
      <c r="F532" s="84">
        <v>162.4876759</v>
      </c>
    </row>
    <row r="533" spans="1:6" ht="12.75" customHeight="1" x14ac:dyDescent="0.2">
      <c r="A533" s="83" t="s">
        <v>181</v>
      </c>
      <c r="B533" s="83">
        <v>15</v>
      </c>
      <c r="C533" s="84">
        <v>1873.1133796900001</v>
      </c>
      <c r="D533" s="84">
        <v>1867.4023895299999</v>
      </c>
      <c r="E533" s="84">
        <v>162.19212066</v>
      </c>
      <c r="F533" s="84">
        <v>162.19212066</v>
      </c>
    </row>
    <row r="534" spans="1:6" ht="12.75" customHeight="1" x14ac:dyDescent="0.2">
      <c r="A534" s="83" t="s">
        <v>181</v>
      </c>
      <c r="B534" s="83">
        <v>16</v>
      </c>
      <c r="C534" s="84">
        <v>1868.2814237299999</v>
      </c>
      <c r="D534" s="84">
        <v>1861.6051422200001</v>
      </c>
      <c r="E534" s="84">
        <v>161.68860420999999</v>
      </c>
      <c r="F534" s="84">
        <v>161.68860420999999</v>
      </c>
    </row>
    <row r="535" spans="1:6" ht="12.75" customHeight="1" x14ac:dyDescent="0.2">
      <c r="A535" s="83" t="s">
        <v>181</v>
      </c>
      <c r="B535" s="83">
        <v>17</v>
      </c>
      <c r="C535" s="84">
        <v>1877.2766949700001</v>
      </c>
      <c r="D535" s="84">
        <v>1871.2156136599999</v>
      </c>
      <c r="E535" s="84">
        <v>162.52331597</v>
      </c>
      <c r="F535" s="84">
        <v>162.52331597</v>
      </c>
    </row>
    <row r="536" spans="1:6" ht="12.75" customHeight="1" x14ac:dyDescent="0.2">
      <c r="A536" s="83" t="s">
        <v>181</v>
      </c>
      <c r="B536" s="83">
        <v>18</v>
      </c>
      <c r="C536" s="84">
        <v>1868.78403127</v>
      </c>
      <c r="D536" s="84">
        <v>1861.60712956</v>
      </c>
      <c r="E536" s="84">
        <v>161.68877681000001</v>
      </c>
      <c r="F536" s="84">
        <v>161.68877681000001</v>
      </c>
    </row>
    <row r="537" spans="1:6" ht="12.75" customHeight="1" x14ac:dyDescent="0.2">
      <c r="A537" s="83" t="s">
        <v>181</v>
      </c>
      <c r="B537" s="83">
        <v>19</v>
      </c>
      <c r="C537" s="84">
        <v>1839.59770112</v>
      </c>
      <c r="D537" s="84">
        <v>1833.6601479999999</v>
      </c>
      <c r="E537" s="84">
        <v>159.26145840000001</v>
      </c>
      <c r="F537" s="84">
        <v>159.26145840000001</v>
      </c>
    </row>
    <row r="538" spans="1:6" ht="12.75" customHeight="1" x14ac:dyDescent="0.2">
      <c r="A538" s="83" t="s">
        <v>181</v>
      </c>
      <c r="B538" s="83">
        <v>20</v>
      </c>
      <c r="C538" s="84">
        <v>1857.09621358</v>
      </c>
      <c r="D538" s="84">
        <v>1850.4489880199999</v>
      </c>
      <c r="E538" s="84">
        <v>160.71964309000001</v>
      </c>
      <c r="F538" s="84">
        <v>160.71964309000001</v>
      </c>
    </row>
    <row r="539" spans="1:6" ht="12.75" customHeight="1" x14ac:dyDescent="0.2">
      <c r="A539" s="83" t="s">
        <v>181</v>
      </c>
      <c r="B539" s="83">
        <v>21</v>
      </c>
      <c r="C539" s="84">
        <v>1895.4732912100001</v>
      </c>
      <c r="D539" s="84">
        <v>1888.42165282</v>
      </c>
      <c r="E539" s="84">
        <v>164.01773624</v>
      </c>
      <c r="F539" s="84">
        <v>164.01773624</v>
      </c>
    </row>
    <row r="540" spans="1:6" ht="12.75" customHeight="1" x14ac:dyDescent="0.2">
      <c r="A540" s="83" t="s">
        <v>181</v>
      </c>
      <c r="B540" s="83">
        <v>22</v>
      </c>
      <c r="C540" s="84">
        <v>1900.66909424</v>
      </c>
      <c r="D540" s="84">
        <v>1896.4803128999999</v>
      </c>
      <c r="E540" s="84">
        <v>164.71766635</v>
      </c>
      <c r="F540" s="84">
        <v>164.71766635</v>
      </c>
    </row>
    <row r="541" spans="1:6" ht="12.75" customHeight="1" x14ac:dyDescent="0.2">
      <c r="A541" s="83" t="s">
        <v>181</v>
      </c>
      <c r="B541" s="83">
        <v>23</v>
      </c>
      <c r="C541" s="84">
        <v>1938.2479187599999</v>
      </c>
      <c r="D541" s="84">
        <v>1929.0858223600001</v>
      </c>
      <c r="E541" s="84">
        <v>167.54959843</v>
      </c>
      <c r="F541" s="84">
        <v>167.54959843</v>
      </c>
    </row>
    <row r="542" spans="1:6" ht="12.75" customHeight="1" x14ac:dyDescent="0.2">
      <c r="A542" s="83" t="s">
        <v>181</v>
      </c>
      <c r="B542" s="83">
        <v>24</v>
      </c>
      <c r="C542" s="84">
        <v>1961.16156621</v>
      </c>
      <c r="D542" s="84">
        <v>1950.78466043</v>
      </c>
      <c r="E542" s="84">
        <v>169.43423806999999</v>
      </c>
      <c r="F542" s="84">
        <v>169.43423806999999</v>
      </c>
    </row>
    <row r="543" spans="1:6" ht="12.75" customHeight="1" x14ac:dyDescent="0.2">
      <c r="A543" s="83" t="s">
        <v>182</v>
      </c>
      <c r="B543" s="83">
        <v>1</v>
      </c>
      <c r="C543" s="84">
        <v>1980.99279862</v>
      </c>
      <c r="D543" s="84">
        <v>1973.6605846299999</v>
      </c>
      <c r="E543" s="84">
        <v>171.42111281999999</v>
      </c>
      <c r="F543" s="84">
        <v>171.42111281999999</v>
      </c>
    </row>
    <row r="544" spans="1:6" ht="12.75" customHeight="1" x14ac:dyDescent="0.2">
      <c r="A544" s="83" t="s">
        <v>182</v>
      </c>
      <c r="B544" s="83">
        <v>2</v>
      </c>
      <c r="C544" s="84">
        <v>2095.6427384899998</v>
      </c>
      <c r="D544" s="84">
        <v>2084.0136802100001</v>
      </c>
      <c r="E544" s="84">
        <v>181.00576511</v>
      </c>
      <c r="F544" s="84">
        <v>181.00576511</v>
      </c>
    </row>
    <row r="545" spans="1:6" ht="12.75" customHeight="1" x14ac:dyDescent="0.2">
      <c r="A545" s="83" t="s">
        <v>182</v>
      </c>
      <c r="B545" s="83">
        <v>3</v>
      </c>
      <c r="C545" s="84">
        <v>2117.39932649</v>
      </c>
      <c r="D545" s="84">
        <v>2104.7820157800002</v>
      </c>
      <c r="E545" s="84">
        <v>182.80958651</v>
      </c>
      <c r="F545" s="84">
        <v>182.80958651</v>
      </c>
    </row>
    <row r="546" spans="1:6" ht="12.75" customHeight="1" x14ac:dyDescent="0.2">
      <c r="A546" s="83" t="s">
        <v>182</v>
      </c>
      <c r="B546" s="83">
        <v>4</v>
      </c>
      <c r="C546" s="84">
        <v>2139.5155712400001</v>
      </c>
      <c r="D546" s="84">
        <v>2126.2703702899998</v>
      </c>
      <c r="E546" s="84">
        <v>184.67594471999999</v>
      </c>
      <c r="F546" s="84">
        <v>184.67594471999999</v>
      </c>
    </row>
    <row r="547" spans="1:6" ht="12.75" customHeight="1" x14ac:dyDescent="0.2">
      <c r="A547" s="83" t="s">
        <v>182</v>
      </c>
      <c r="B547" s="83">
        <v>5</v>
      </c>
      <c r="C547" s="84">
        <v>2146.6326706599998</v>
      </c>
      <c r="D547" s="84">
        <v>2134.3585246299999</v>
      </c>
      <c r="E547" s="84">
        <v>185.37843654</v>
      </c>
      <c r="F547" s="84">
        <v>185.37843654</v>
      </c>
    </row>
    <row r="548" spans="1:6" ht="12.75" customHeight="1" x14ac:dyDescent="0.2">
      <c r="A548" s="83" t="s">
        <v>182</v>
      </c>
      <c r="B548" s="83">
        <v>6</v>
      </c>
      <c r="C548" s="84">
        <v>2151.1093096899999</v>
      </c>
      <c r="D548" s="84">
        <v>2136.8863061699999</v>
      </c>
      <c r="E548" s="84">
        <v>185.59798549999999</v>
      </c>
      <c r="F548" s="84">
        <v>185.59798549999999</v>
      </c>
    </row>
    <row r="549" spans="1:6" ht="12.75" customHeight="1" x14ac:dyDescent="0.2">
      <c r="A549" s="83" t="s">
        <v>182</v>
      </c>
      <c r="B549" s="83">
        <v>7</v>
      </c>
      <c r="C549" s="84">
        <v>2127.6106158299999</v>
      </c>
      <c r="D549" s="84">
        <v>2114.9927519500002</v>
      </c>
      <c r="E549" s="84">
        <v>183.69643391</v>
      </c>
      <c r="F549" s="84">
        <v>183.69643391</v>
      </c>
    </row>
    <row r="550" spans="1:6" ht="12.75" customHeight="1" x14ac:dyDescent="0.2">
      <c r="A550" s="83" t="s">
        <v>182</v>
      </c>
      <c r="B550" s="83">
        <v>8</v>
      </c>
      <c r="C550" s="84">
        <v>2093.5007885599998</v>
      </c>
      <c r="D550" s="84">
        <v>2088.0740403099999</v>
      </c>
      <c r="E550" s="84">
        <v>181.35842525999999</v>
      </c>
      <c r="F550" s="84">
        <v>181.35842525999999</v>
      </c>
    </row>
    <row r="551" spans="1:6" ht="12.75" customHeight="1" x14ac:dyDescent="0.2">
      <c r="A551" s="83" t="s">
        <v>182</v>
      </c>
      <c r="B551" s="83">
        <v>9</v>
      </c>
      <c r="C551" s="84">
        <v>1998.95550364</v>
      </c>
      <c r="D551" s="84">
        <v>1991.3630846599999</v>
      </c>
      <c r="E551" s="84">
        <v>172.9586529</v>
      </c>
      <c r="F551" s="84">
        <v>172.9586529</v>
      </c>
    </row>
    <row r="552" spans="1:6" ht="12.75" customHeight="1" x14ac:dyDescent="0.2">
      <c r="A552" s="83" t="s">
        <v>182</v>
      </c>
      <c r="B552" s="83">
        <v>10</v>
      </c>
      <c r="C552" s="84">
        <v>1957.8472712099999</v>
      </c>
      <c r="D552" s="84">
        <v>1950.3974943400001</v>
      </c>
      <c r="E552" s="84">
        <v>169.40061098999999</v>
      </c>
      <c r="F552" s="84">
        <v>169.40061098999999</v>
      </c>
    </row>
    <row r="553" spans="1:6" ht="12.75" customHeight="1" x14ac:dyDescent="0.2">
      <c r="A553" s="83" t="s">
        <v>182</v>
      </c>
      <c r="B553" s="83">
        <v>11</v>
      </c>
      <c r="C553" s="84">
        <v>1917.5011282400001</v>
      </c>
      <c r="D553" s="84">
        <v>1909.9544303099999</v>
      </c>
      <c r="E553" s="84">
        <v>165.88795278000001</v>
      </c>
      <c r="F553" s="84">
        <v>165.88795278000001</v>
      </c>
    </row>
    <row r="554" spans="1:6" ht="12.75" customHeight="1" x14ac:dyDescent="0.2">
      <c r="A554" s="83" t="s">
        <v>182</v>
      </c>
      <c r="B554" s="83">
        <v>12</v>
      </c>
      <c r="C554" s="84">
        <v>1916.25800256</v>
      </c>
      <c r="D554" s="84">
        <v>1906.0322099800001</v>
      </c>
      <c r="E554" s="84">
        <v>165.54729068</v>
      </c>
      <c r="F554" s="84">
        <v>165.54729068</v>
      </c>
    </row>
    <row r="555" spans="1:6" ht="12.75" customHeight="1" x14ac:dyDescent="0.2">
      <c r="A555" s="83" t="s">
        <v>182</v>
      </c>
      <c r="B555" s="83">
        <v>13</v>
      </c>
      <c r="C555" s="84">
        <v>1928.8987050999999</v>
      </c>
      <c r="D555" s="84">
        <v>1916.94040541</v>
      </c>
      <c r="E555" s="84">
        <v>166.49471548</v>
      </c>
      <c r="F555" s="84">
        <v>166.49471548</v>
      </c>
    </row>
    <row r="556" spans="1:6" ht="12.75" customHeight="1" x14ac:dyDescent="0.2">
      <c r="A556" s="83" t="s">
        <v>182</v>
      </c>
      <c r="B556" s="83">
        <v>14</v>
      </c>
      <c r="C556" s="84">
        <v>1946.2039701399999</v>
      </c>
      <c r="D556" s="84">
        <v>1935.91041258</v>
      </c>
      <c r="E556" s="84">
        <v>168.14234414000001</v>
      </c>
      <c r="F556" s="84">
        <v>168.14234414000001</v>
      </c>
    </row>
    <row r="557" spans="1:6" ht="12.75" customHeight="1" x14ac:dyDescent="0.2">
      <c r="A557" s="83" t="s">
        <v>182</v>
      </c>
      <c r="B557" s="83">
        <v>15</v>
      </c>
      <c r="C557" s="84">
        <v>1956.4711674600001</v>
      </c>
      <c r="D557" s="84">
        <v>1947.07604919</v>
      </c>
      <c r="E557" s="84">
        <v>169.11212885</v>
      </c>
      <c r="F557" s="84">
        <v>169.11212885</v>
      </c>
    </row>
    <row r="558" spans="1:6" ht="12.75" customHeight="1" x14ac:dyDescent="0.2">
      <c r="A558" s="83" t="s">
        <v>182</v>
      </c>
      <c r="B558" s="83">
        <v>16</v>
      </c>
      <c r="C558" s="84">
        <v>1972.5981539100001</v>
      </c>
      <c r="D558" s="84">
        <v>1970.22532628</v>
      </c>
      <c r="E558" s="84">
        <v>171.12274550000001</v>
      </c>
      <c r="F558" s="84">
        <v>171.12274550000001</v>
      </c>
    </row>
    <row r="559" spans="1:6" ht="12.75" customHeight="1" x14ac:dyDescent="0.2">
      <c r="A559" s="83" t="s">
        <v>182</v>
      </c>
      <c r="B559" s="83">
        <v>17</v>
      </c>
      <c r="C559" s="84">
        <v>1962.6402325199999</v>
      </c>
      <c r="D559" s="84">
        <v>1955.7728273</v>
      </c>
      <c r="E559" s="84">
        <v>169.86748231999999</v>
      </c>
      <c r="F559" s="84">
        <v>169.86748231999999</v>
      </c>
    </row>
    <row r="560" spans="1:6" ht="12.75" customHeight="1" x14ac:dyDescent="0.2">
      <c r="A560" s="83" t="s">
        <v>182</v>
      </c>
      <c r="B560" s="83">
        <v>18</v>
      </c>
      <c r="C560" s="84">
        <v>1916.8142960600001</v>
      </c>
      <c r="D560" s="84">
        <v>1909.5668401299999</v>
      </c>
      <c r="E560" s="84">
        <v>165.85428887</v>
      </c>
      <c r="F560" s="84">
        <v>165.85428887</v>
      </c>
    </row>
    <row r="561" spans="1:6" ht="12.75" customHeight="1" x14ac:dyDescent="0.2">
      <c r="A561" s="83" t="s">
        <v>182</v>
      </c>
      <c r="B561" s="83">
        <v>19</v>
      </c>
      <c r="C561" s="84">
        <v>1871.69517894</v>
      </c>
      <c r="D561" s="84">
        <v>1865.6276329699999</v>
      </c>
      <c r="E561" s="84">
        <v>162.03797524000001</v>
      </c>
      <c r="F561" s="84">
        <v>162.03797524000001</v>
      </c>
    </row>
    <row r="562" spans="1:6" ht="12.75" customHeight="1" x14ac:dyDescent="0.2">
      <c r="A562" s="83" t="s">
        <v>182</v>
      </c>
      <c r="B562" s="83">
        <v>20</v>
      </c>
      <c r="C562" s="84">
        <v>1880.43218095</v>
      </c>
      <c r="D562" s="84">
        <v>1874.3701582399999</v>
      </c>
      <c r="E562" s="84">
        <v>162.79730205999999</v>
      </c>
      <c r="F562" s="84">
        <v>162.79730205999999</v>
      </c>
    </row>
    <row r="563" spans="1:6" ht="12.75" customHeight="1" x14ac:dyDescent="0.2">
      <c r="A563" s="83" t="s">
        <v>182</v>
      </c>
      <c r="B563" s="83">
        <v>21</v>
      </c>
      <c r="C563" s="84">
        <v>1893.3764457499999</v>
      </c>
      <c r="D563" s="84">
        <v>1886.67821746</v>
      </c>
      <c r="E563" s="84">
        <v>163.86631120000001</v>
      </c>
      <c r="F563" s="84">
        <v>163.86631120000001</v>
      </c>
    </row>
    <row r="564" spans="1:6" ht="12.75" customHeight="1" x14ac:dyDescent="0.2">
      <c r="A564" s="83" t="s">
        <v>182</v>
      </c>
      <c r="B564" s="83">
        <v>22</v>
      </c>
      <c r="C564" s="84">
        <v>1908.2962376400001</v>
      </c>
      <c r="D564" s="84">
        <v>1901.77423041</v>
      </c>
      <c r="E564" s="84">
        <v>165.17746639999999</v>
      </c>
      <c r="F564" s="84">
        <v>165.17746639999999</v>
      </c>
    </row>
    <row r="565" spans="1:6" ht="12.75" customHeight="1" x14ac:dyDescent="0.2">
      <c r="A565" s="83" t="s">
        <v>182</v>
      </c>
      <c r="B565" s="83">
        <v>23</v>
      </c>
      <c r="C565" s="84">
        <v>1936.73952588</v>
      </c>
      <c r="D565" s="84">
        <v>1929.43010237</v>
      </c>
      <c r="E565" s="84">
        <v>167.57950066000001</v>
      </c>
      <c r="F565" s="84">
        <v>167.57950066000001</v>
      </c>
    </row>
    <row r="566" spans="1:6" ht="12.75" customHeight="1" x14ac:dyDescent="0.2">
      <c r="A566" s="83" t="s">
        <v>182</v>
      </c>
      <c r="B566" s="83">
        <v>24</v>
      </c>
      <c r="C566" s="84">
        <v>1985.31928556</v>
      </c>
      <c r="D566" s="84">
        <v>1978.01701245</v>
      </c>
      <c r="E566" s="84">
        <v>171.79948776000001</v>
      </c>
      <c r="F566" s="84">
        <v>171.79948776000001</v>
      </c>
    </row>
    <row r="567" spans="1:6" ht="12.75" customHeight="1" x14ac:dyDescent="0.2">
      <c r="A567" s="83" t="s">
        <v>183</v>
      </c>
      <c r="B567" s="83">
        <v>1</v>
      </c>
      <c r="C567" s="84">
        <v>1960.7820084099999</v>
      </c>
      <c r="D567" s="84">
        <v>1953.7463982700001</v>
      </c>
      <c r="E567" s="84">
        <v>169.69147803999999</v>
      </c>
      <c r="F567" s="84">
        <v>169.69147803999999</v>
      </c>
    </row>
    <row r="568" spans="1:6" ht="12.75" customHeight="1" x14ac:dyDescent="0.2">
      <c r="A568" s="83" t="s">
        <v>183</v>
      </c>
      <c r="B568" s="83">
        <v>2</v>
      </c>
      <c r="C568" s="84">
        <v>2014.85968858</v>
      </c>
      <c r="D568" s="84">
        <v>2007.72547783</v>
      </c>
      <c r="E568" s="84">
        <v>174.3797988</v>
      </c>
      <c r="F568" s="84">
        <v>174.3797988</v>
      </c>
    </row>
    <row r="569" spans="1:6" ht="12.75" customHeight="1" x14ac:dyDescent="0.2">
      <c r="A569" s="83" t="s">
        <v>183</v>
      </c>
      <c r="B569" s="83">
        <v>3</v>
      </c>
      <c r="C569" s="84">
        <v>2083.52738752</v>
      </c>
      <c r="D569" s="84">
        <v>2076.3034284599999</v>
      </c>
      <c r="E569" s="84">
        <v>180.33609579</v>
      </c>
      <c r="F569" s="84">
        <v>180.33609579</v>
      </c>
    </row>
    <row r="570" spans="1:6" ht="12.75" customHeight="1" x14ac:dyDescent="0.2">
      <c r="A570" s="83" t="s">
        <v>183</v>
      </c>
      <c r="B570" s="83">
        <v>4</v>
      </c>
      <c r="C570" s="84">
        <v>2146.4199317799998</v>
      </c>
      <c r="D570" s="84">
        <v>2139.3883019999998</v>
      </c>
      <c r="E570" s="84">
        <v>185.81529484999999</v>
      </c>
      <c r="F570" s="84">
        <v>185.81529484999999</v>
      </c>
    </row>
    <row r="571" spans="1:6" ht="12.75" customHeight="1" x14ac:dyDescent="0.2">
      <c r="A571" s="83" t="s">
        <v>183</v>
      </c>
      <c r="B571" s="83">
        <v>5</v>
      </c>
      <c r="C571" s="84">
        <v>2089.4335835000002</v>
      </c>
      <c r="D571" s="84">
        <v>2082.8662585299999</v>
      </c>
      <c r="E571" s="84">
        <v>180.90610648000001</v>
      </c>
      <c r="F571" s="84">
        <v>180.90610648000001</v>
      </c>
    </row>
    <row r="572" spans="1:6" ht="12.75" customHeight="1" x14ac:dyDescent="0.2">
      <c r="A572" s="83" t="s">
        <v>183</v>
      </c>
      <c r="B572" s="83">
        <v>6</v>
      </c>
      <c r="C572" s="84">
        <v>2063.39832273</v>
      </c>
      <c r="D572" s="84">
        <v>2057.1778262799999</v>
      </c>
      <c r="E572" s="84">
        <v>178.67495302</v>
      </c>
      <c r="F572" s="84">
        <v>178.67495302</v>
      </c>
    </row>
    <row r="573" spans="1:6" ht="12.75" customHeight="1" x14ac:dyDescent="0.2">
      <c r="A573" s="83" t="s">
        <v>183</v>
      </c>
      <c r="B573" s="83">
        <v>7</v>
      </c>
      <c r="C573" s="84">
        <v>2043.1263285</v>
      </c>
      <c r="D573" s="84">
        <v>2037.42207538</v>
      </c>
      <c r="E573" s="84">
        <v>176.95907905999999</v>
      </c>
      <c r="F573" s="84">
        <v>176.95907905999999</v>
      </c>
    </row>
    <row r="574" spans="1:6" ht="12.75" customHeight="1" x14ac:dyDescent="0.2">
      <c r="A574" s="83" t="s">
        <v>183</v>
      </c>
      <c r="B574" s="83">
        <v>8</v>
      </c>
      <c r="C574" s="84">
        <v>2030.2912259699999</v>
      </c>
      <c r="D574" s="84">
        <v>2023.4267141099999</v>
      </c>
      <c r="E574" s="84">
        <v>175.74352031000001</v>
      </c>
      <c r="F574" s="84">
        <v>175.74352031000001</v>
      </c>
    </row>
    <row r="575" spans="1:6" ht="12.75" customHeight="1" x14ac:dyDescent="0.2">
      <c r="A575" s="83" t="s">
        <v>183</v>
      </c>
      <c r="B575" s="83">
        <v>9</v>
      </c>
      <c r="C575" s="84">
        <v>1961.4821515799999</v>
      </c>
      <c r="D575" s="84">
        <v>1953.52419371</v>
      </c>
      <c r="E575" s="84">
        <v>169.67217858999999</v>
      </c>
      <c r="F575" s="84">
        <v>169.67217858999999</v>
      </c>
    </row>
    <row r="576" spans="1:6" ht="12.75" customHeight="1" x14ac:dyDescent="0.2">
      <c r="A576" s="83" t="s">
        <v>183</v>
      </c>
      <c r="B576" s="83">
        <v>10</v>
      </c>
      <c r="C576" s="84">
        <v>1883.33538546</v>
      </c>
      <c r="D576" s="84">
        <v>1882.73011686</v>
      </c>
      <c r="E576" s="84">
        <v>163.52340128</v>
      </c>
      <c r="F576" s="84">
        <v>163.52340128</v>
      </c>
    </row>
    <row r="577" spans="1:6" ht="12.75" customHeight="1" x14ac:dyDescent="0.2">
      <c r="A577" s="83" t="s">
        <v>183</v>
      </c>
      <c r="B577" s="83">
        <v>11</v>
      </c>
      <c r="C577" s="84">
        <v>1880.8565631900001</v>
      </c>
      <c r="D577" s="84">
        <v>1875.83592565</v>
      </c>
      <c r="E577" s="84">
        <v>162.92461041000001</v>
      </c>
      <c r="F577" s="84">
        <v>162.92461041000001</v>
      </c>
    </row>
    <row r="578" spans="1:6" ht="12.75" customHeight="1" x14ac:dyDescent="0.2">
      <c r="A578" s="83" t="s">
        <v>183</v>
      </c>
      <c r="B578" s="83">
        <v>12</v>
      </c>
      <c r="C578" s="84">
        <v>1896.2568709899999</v>
      </c>
      <c r="D578" s="84">
        <v>1889.34695089</v>
      </c>
      <c r="E578" s="84">
        <v>164.09810245</v>
      </c>
      <c r="F578" s="84">
        <v>164.09810245</v>
      </c>
    </row>
    <row r="579" spans="1:6" ht="12.75" customHeight="1" x14ac:dyDescent="0.2">
      <c r="A579" s="83" t="s">
        <v>183</v>
      </c>
      <c r="B579" s="83">
        <v>13</v>
      </c>
      <c r="C579" s="84">
        <v>1899.7042803899999</v>
      </c>
      <c r="D579" s="84">
        <v>1893.4680953300001</v>
      </c>
      <c r="E579" s="84">
        <v>164.45604198999999</v>
      </c>
      <c r="F579" s="84">
        <v>164.45604198999999</v>
      </c>
    </row>
    <row r="580" spans="1:6" ht="12.75" customHeight="1" x14ac:dyDescent="0.2">
      <c r="A580" s="83" t="s">
        <v>183</v>
      </c>
      <c r="B580" s="83">
        <v>14</v>
      </c>
      <c r="C580" s="84">
        <v>1925.16624798</v>
      </c>
      <c r="D580" s="84">
        <v>1917.8862636900001</v>
      </c>
      <c r="E580" s="84">
        <v>166.57686744</v>
      </c>
      <c r="F580" s="84">
        <v>166.57686744</v>
      </c>
    </row>
    <row r="581" spans="1:6" ht="12.75" customHeight="1" x14ac:dyDescent="0.2">
      <c r="A581" s="83" t="s">
        <v>183</v>
      </c>
      <c r="B581" s="83">
        <v>15</v>
      </c>
      <c r="C581" s="84">
        <v>1958.4531425</v>
      </c>
      <c r="D581" s="84">
        <v>1951.5788990999999</v>
      </c>
      <c r="E581" s="84">
        <v>169.50322119</v>
      </c>
      <c r="F581" s="84">
        <v>169.50322119</v>
      </c>
    </row>
    <row r="582" spans="1:6" ht="12.75" customHeight="1" x14ac:dyDescent="0.2">
      <c r="A582" s="83" t="s">
        <v>183</v>
      </c>
      <c r="B582" s="83">
        <v>16</v>
      </c>
      <c r="C582" s="84">
        <v>1972.1858172100001</v>
      </c>
      <c r="D582" s="84">
        <v>1965.4875962599999</v>
      </c>
      <c r="E582" s="84">
        <v>170.71125279</v>
      </c>
      <c r="F582" s="84">
        <v>170.71125279</v>
      </c>
    </row>
    <row r="583" spans="1:6" ht="12.75" customHeight="1" x14ac:dyDescent="0.2">
      <c r="A583" s="83" t="s">
        <v>183</v>
      </c>
      <c r="B583" s="83">
        <v>17</v>
      </c>
      <c r="C583" s="84">
        <v>1946.7675095300001</v>
      </c>
      <c r="D583" s="84">
        <v>1938.95954054</v>
      </c>
      <c r="E583" s="84">
        <v>168.40717433</v>
      </c>
      <c r="F583" s="84">
        <v>168.40717433</v>
      </c>
    </row>
    <row r="584" spans="1:6" ht="12.75" customHeight="1" x14ac:dyDescent="0.2">
      <c r="A584" s="83" t="s">
        <v>183</v>
      </c>
      <c r="B584" s="83">
        <v>18</v>
      </c>
      <c r="C584" s="84">
        <v>1928.06403196</v>
      </c>
      <c r="D584" s="84">
        <v>1918.9702775799999</v>
      </c>
      <c r="E584" s="84">
        <v>166.67101882</v>
      </c>
      <c r="F584" s="84">
        <v>166.67101882</v>
      </c>
    </row>
    <row r="585" spans="1:6" ht="12.75" customHeight="1" x14ac:dyDescent="0.2">
      <c r="A585" s="83" t="s">
        <v>183</v>
      </c>
      <c r="B585" s="83">
        <v>19</v>
      </c>
      <c r="C585" s="84">
        <v>1911.2503289700001</v>
      </c>
      <c r="D585" s="84">
        <v>1903.6582391300001</v>
      </c>
      <c r="E585" s="84">
        <v>165.34110085</v>
      </c>
      <c r="F585" s="84">
        <v>165.34110085</v>
      </c>
    </row>
    <row r="586" spans="1:6" ht="12.75" customHeight="1" x14ac:dyDescent="0.2">
      <c r="A586" s="83" t="s">
        <v>183</v>
      </c>
      <c r="B586" s="83">
        <v>20</v>
      </c>
      <c r="C586" s="84">
        <v>1909.9748328799999</v>
      </c>
      <c r="D586" s="84">
        <v>1902.68735799</v>
      </c>
      <c r="E586" s="84">
        <v>165.25677554999999</v>
      </c>
      <c r="F586" s="84">
        <v>165.25677554999999</v>
      </c>
    </row>
    <row r="587" spans="1:6" ht="12.75" customHeight="1" x14ac:dyDescent="0.2">
      <c r="A587" s="83" t="s">
        <v>183</v>
      </c>
      <c r="B587" s="83">
        <v>21</v>
      </c>
      <c r="C587" s="84">
        <v>1887.0893513999999</v>
      </c>
      <c r="D587" s="84">
        <v>1879.52387316</v>
      </c>
      <c r="E587" s="84">
        <v>163.24492488999999</v>
      </c>
      <c r="F587" s="84">
        <v>163.24492488999999</v>
      </c>
    </row>
    <row r="588" spans="1:6" ht="12.75" customHeight="1" x14ac:dyDescent="0.2">
      <c r="A588" s="83" t="s">
        <v>183</v>
      </c>
      <c r="B588" s="83">
        <v>22</v>
      </c>
      <c r="C588" s="84">
        <v>1885.7531391299999</v>
      </c>
      <c r="D588" s="84">
        <v>1879.14124057</v>
      </c>
      <c r="E588" s="84">
        <v>163.21169157</v>
      </c>
      <c r="F588" s="84">
        <v>163.21169157</v>
      </c>
    </row>
    <row r="589" spans="1:6" ht="12.75" customHeight="1" x14ac:dyDescent="0.2">
      <c r="A589" s="83" t="s">
        <v>183</v>
      </c>
      <c r="B589" s="83">
        <v>23</v>
      </c>
      <c r="C589" s="84">
        <v>1943.7568306999999</v>
      </c>
      <c r="D589" s="84">
        <v>1935.8075587400001</v>
      </c>
      <c r="E589" s="84">
        <v>168.13341083</v>
      </c>
      <c r="F589" s="84">
        <v>168.13341083</v>
      </c>
    </row>
    <row r="590" spans="1:6" ht="12.75" customHeight="1" x14ac:dyDescent="0.2">
      <c r="A590" s="83" t="s">
        <v>183</v>
      </c>
      <c r="B590" s="83">
        <v>24</v>
      </c>
      <c r="C590" s="84">
        <v>1972.2932550999999</v>
      </c>
      <c r="D590" s="84">
        <v>1963.26279512</v>
      </c>
      <c r="E590" s="84">
        <v>170.51801900999999</v>
      </c>
      <c r="F590" s="84">
        <v>170.51801900999999</v>
      </c>
    </row>
    <row r="591" spans="1:6" ht="12.75" customHeight="1" x14ac:dyDescent="0.2">
      <c r="A591" s="83" t="s">
        <v>184</v>
      </c>
      <c r="B591" s="83">
        <v>1</v>
      </c>
      <c r="C591" s="84">
        <v>2024.85394131</v>
      </c>
      <c r="D591" s="84">
        <v>2019.5036049099999</v>
      </c>
      <c r="E591" s="84">
        <v>175.402781</v>
      </c>
      <c r="F591" s="84">
        <v>175.402781</v>
      </c>
    </row>
    <row r="592" spans="1:6" ht="12.75" customHeight="1" x14ac:dyDescent="0.2">
      <c r="A592" s="83" t="s">
        <v>184</v>
      </c>
      <c r="B592" s="83">
        <v>2</v>
      </c>
      <c r="C592" s="84">
        <v>2129.94342327</v>
      </c>
      <c r="D592" s="84">
        <v>2121.6468355400002</v>
      </c>
      <c r="E592" s="84">
        <v>184.27437037000001</v>
      </c>
      <c r="F592" s="84">
        <v>184.27437037000001</v>
      </c>
    </row>
    <row r="593" spans="1:6" ht="12.75" customHeight="1" x14ac:dyDescent="0.2">
      <c r="A593" s="83" t="s">
        <v>184</v>
      </c>
      <c r="B593" s="83">
        <v>3</v>
      </c>
      <c r="C593" s="84">
        <v>2125.3136957000002</v>
      </c>
      <c r="D593" s="84">
        <v>2117.18536296</v>
      </c>
      <c r="E593" s="84">
        <v>183.88687182999999</v>
      </c>
      <c r="F593" s="84">
        <v>183.88687182999999</v>
      </c>
    </row>
    <row r="594" spans="1:6" ht="12.75" customHeight="1" x14ac:dyDescent="0.2">
      <c r="A594" s="83" t="s">
        <v>184</v>
      </c>
      <c r="B594" s="83">
        <v>4</v>
      </c>
      <c r="C594" s="84">
        <v>2125.2528025699999</v>
      </c>
      <c r="D594" s="84">
        <v>2118.0761120799998</v>
      </c>
      <c r="E594" s="84">
        <v>183.96423730999999</v>
      </c>
      <c r="F594" s="84">
        <v>183.96423730999999</v>
      </c>
    </row>
    <row r="595" spans="1:6" ht="12.75" customHeight="1" x14ac:dyDescent="0.2">
      <c r="A595" s="83" t="s">
        <v>184</v>
      </c>
      <c r="B595" s="83">
        <v>5</v>
      </c>
      <c r="C595" s="84">
        <v>2117.5877172599999</v>
      </c>
      <c r="D595" s="84">
        <v>2109.8275942400001</v>
      </c>
      <c r="E595" s="84">
        <v>183.24781720999999</v>
      </c>
      <c r="F595" s="84">
        <v>183.24781720999999</v>
      </c>
    </row>
    <row r="596" spans="1:6" ht="12.75" customHeight="1" x14ac:dyDescent="0.2">
      <c r="A596" s="83" t="s">
        <v>184</v>
      </c>
      <c r="B596" s="83">
        <v>6</v>
      </c>
      <c r="C596" s="84">
        <v>2099.0471450499999</v>
      </c>
      <c r="D596" s="84">
        <v>2091.3729544299999</v>
      </c>
      <c r="E596" s="84">
        <v>181.64495048000001</v>
      </c>
      <c r="F596" s="84">
        <v>181.64495048000001</v>
      </c>
    </row>
    <row r="597" spans="1:6" ht="12.75" customHeight="1" x14ac:dyDescent="0.2">
      <c r="A597" s="83" t="s">
        <v>184</v>
      </c>
      <c r="B597" s="83">
        <v>7</v>
      </c>
      <c r="C597" s="84">
        <v>2084.34161098</v>
      </c>
      <c r="D597" s="84">
        <v>2076.6886289499998</v>
      </c>
      <c r="E597" s="84">
        <v>180.36955215</v>
      </c>
      <c r="F597" s="84">
        <v>180.36955215</v>
      </c>
    </row>
    <row r="598" spans="1:6" ht="12.75" customHeight="1" x14ac:dyDescent="0.2">
      <c r="A598" s="83" t="s">
        <v>184</v>
      </c>
      <c r="B598" s="83">
        <v>8</v>
      </c>
      <c r="C598" s="84">
        <v>2020.71613839</v>
      </c>
      <c r="D598" s="84">
        <v>2013.48444055</v>
      </c>
      <c r="E598" s="84">
        <v>174.87999006999999</v>
      </c>
      <c r="F598" s="84">
        <v>174.87999006999999</v>
      </c>
    </row>
    <row r="599" spans="1:6" ht="12.75" customHeight="1" x14ac:dyDescent="0.2">
      <c r="A599" s="83" t="s">
        <v>184</v>
      </c>
      <c r="B599" s="83">
        <v>9</v>
      </c>
      <c r="C599" s="84">
        <v>1989.62509596</v>
      </c>
      <c r="D599" s="84">
        <v>1983.0309951199999</v>
      </c>
      <c r="E599" s="84">
        <v>172.23497423000001</v>
      </c>
      <c r="F599" s="84">
        <v>172.23497423000001</v>
      </c>
    </row>
    <row r="600" spans="1:6" ht="12.75" customHeight="1" x14ac:dyDescent="0.2">
      <c r="A600" s="83" t="s">
        <v>184</v>
      </c>
      <c r="B600" s="83">
        <v>10</v>
      </c>
      <c r="C600" s="84">
        <v>1998.8627197799999</v>
      </c>
      <c r="D600" s="84">
        <v>1992.12739794</v>
      </c>
      <c r="E600" s="84">
        <v>173.02503687000001</v>
      </c>
      <c r="F600" s="84">
        <v>173.02503687000001</v>
      </c>
    </row>
    <row r="601" spans="1:6" ht="12.75" customHeight="1" x14ac:dyDescent="0.2">
      <c r="A601" s="83" t="s">
        <v>184</v>
      </c>
      <c r="B601" s="83">
        <v>11</v>
      </c>
      <c r="C601" s="84">
        <v>1967.4434702999999</v>
      </c>
      <c r="D601" s="84">
        <v>1960.3402797399999</v>
      </c>
      <c r="E601" s="84">
        <v>170.26418568</v>
      </c>
      <c r="F601" s="84">
        <v>170.26418568</v>
      </c>
    </row>
    <row r="602" spans="1:6" ht="12.75" customHeight="1" x14ac:dyDescent="0.2">
      <c r="A602" s="83" t="s">
        <v>184</v>
      </c>
      <c r="B602" s="83">
        <v>12</v>
      </c>
      <c r="C602" s="84">
        <v>1897.0802876099999</v>
      </c>
      <c r="D602" s="84">
        <v>1892.3141695500001</v>
      </c>
      <c r="E602" s="84">
        <v>164.35581845999999</v>
      </c>
      <c r="F602" s="84">
        <v>164.35581845999999</v>
      </c>
    </row>
    <row r="603" spans="1:6" ht="12.75" customHeight="1" x14ac:dyDescent="0.2">
      <c r="A603" s="83" t="s">
        <v>184</v>
      </c>
      <c r="B603" s="83">
        <v>13</v>
      </c>
      <c r="C603" s="84">
        <v>1916.60292669</v>
      </c>
      <c r="D603" s="84">
        <v>1911.7205693799999</v>
      </c>
      <c r="E603" s="84">
        <v>166.04134973999999</v>
      </c>
      <c r="F603" s="84">
        <v>166.04134973999999</v>
      </c>
    </row>
    <row r="604" spans="1:6" ht="12.75" customHeight="1" x14ac:dyDescent="0.2">
      <c r="A604" s="83" t="s">
        <v>184</v>
      </c>
      <c r="B604" s="83">
        <v>14</v>
      </c>
      <c r="C604" s="84">
        <v>1971.03019421</v>
      </c>
      <c r="D604" s="84">
        <v>1964.4225379500001</v>
      </c>
      <c r="E604" s="84">
        <v>170.61874778000001</v>
      </c>
      <c r="F604" s="84">
        <v>170.61874778000001</v>
      </c>
    </row>
    <row r="605" spans="1:6" ht="12.75" customHeight="1" x14ac:dyDescent="0.2">
      <c r="A605" s="83" t="s">
        <v>184</v>
      </c>
      <c r="B605" s="83">
        <v>15</v>
      </c>
      <c r="C605" s="84">
        <v>1966.2614658299999</v>
      </c>
      <c r="D605" s="84">
        <v>1959.38138183</v>
      </c>
      <c r="E605" s="84">
        <v>170.18090117</v>
      </c>
      <c r="F605" s="84">
        <v>170.18090117</v>
      </c>
    </row>
    <row r="606" spans="1:6" ht="12.75" customHeight="1" x14ac:dyDescent="0.2">
      <c r="A606" s="83" t="s">
        <v>184</v>
      </c>
      <c r="B606" s="83">
        <v>16</v>
      </c>
      <c r="C606" s="84">
        <v>1902.8519374099999</v>
      </c>
      <c r="D606" s="84">
        <v>1897.14498101</v>
      </c>
      <c r="E606" s="84">
        <v>164.77539569999999</v>
      </c>
      <c r="F606" s="84">
        <v>164.77539569999999</v>
      </c>
    </row>
    <row r="607" spans="1:6" ht="12.75" customHeight="1" x14ac:dyDescent="0.2">
      <c r="A607" s="83" t="s">
        <v>184</v>
      </c>
      <c r="B607" s="83">
        <v>17</v>
      </c>
      <c r="C607" s="84">
        <v>1920.4396352700001</v>
      </c>
      <c r="D607" s="84">
        <v>1913.52524326</v>
      </c>
      <c r="E607" s="84">
        <v>166.19809361</v>
      </c>
      <c r="F607" s="84">
        <v>166.19809361</v>
      </c>
    </row>
    <row r="608" spans="1:6" ht="12.75" customHeight="1" x14ac:dyDescent="0.2">
      <c r="A608" s="83" t="s">
        <v>184</v>
      </c>
      <c r="B608" s="83">
        <v>18</v>
      </c>
      <c r="C608" s="84">
        <v>1944.8197569500001</v>
      </c>
      <c r="D608" s="84">
        <v>1935.9678176</v>
      </c>
      <c r="E608" s="84">
        <v>168.14733002</v>
      </c>
      <c r="F608" s="84">
        <v>168.14733002</v>
      </c>
    </row>
    <row r="609" spans="1:6" ht="12.75" customHeight="1" x14ac:dyDescent="0.2">
      <c r="A609" s="83" t="s">
        <v>184</v>
      </c>
      <c r="B609" s="83">
        <v>19</v>
      </c>
      <c r="C609" s="84">
        <v>1975.96521542</v>
      </c>
      <c r="D609" s="84">
        <v>1970.8333699499999</v>
      </c>
      <c r="E609" s="84">
        <v>171.17555676999999</v>
      </c>
      <c r="F609" s="84">
        <v>171.17555676999999</v>
      </c>
    </row>
    <row r="610" spans="1:6" ht="12.75" customHeight="1" x14ac:dyDescent="0.2">
      <c r="A610" s="83" t="s">
        <v>184</v>
      </c>
      <c r="B610" s="83">
        <v>20</v>
      </c>
      <c r="C610" s="84">
        <v>1983.06748395</v>
      </c>
      <c r="D610" s="84">
        <v>1975.10127799</v>
      </c>
      <c r="E610" s="84">
        <v>171.54624337999999</v>
      </c>
      <c r="F610" s="84">
        <v>171.54624337999999</v>
      </c>
    </row>
    <row r="611" spans="1:6" ht="12.75" customHeight="1" x14ac:dyDescent="0.2">
      <c r="A611" s="83" t="s">
        <v>184</v>
      </c>
      <c r="B611" s="83">
        <v>21</v>
      </c>
      <c r="C611" s="84">
        <v>1995.9706546800001</v>
      </c>
      <c r="D611" s="84">
        <v>1984.8653606800001</v>
      </c>
      <c r="E611" s="84">
        <v>172.39429695999999</v>
      </c>
      <c r="F611" s="84">
        <v>172.39429695999999</v>
      </c>
    </row>
    <row r="612" spans="1:6" ht="12.75" customHeight="1" x14ac:dyDescent="0.2">
      <c r="A612" s="83" t="s">
        <v>184</v>
      </c>
      <c r="B612" s="83">
        <v>22</v>
      </c>
      <c r="C612" s="84">
        <v>2019.01758683</v>
      </c>
      <c r="D612" s="84">
        <v>2008.3550559600001</v>
      </c>
      <c r="E612" s="84">
        <v>174.43448043000001</v>
      </c>
      <c r="F612" s="84">
        <v>174.43448043000001</v>
      </c>
    </row>
    <row r="613" spans="1:6" ht="12.75" customHeight="1" x14ac:dyDescent="0.2">
      <c r="A613" s="83" t="s">
        <v>184</v>
      </c>
      <c r="B613" s="83">
        <v>23</v>
      </c>
      <c r="C613" s="84">
        <v>2047.92089472</v>
      </c>
      <c r="D613" s="84">
        <v>2040.8027149300001</v>
      </c>
      <c r="E613" s="84">
        <v>177.25270248999999</v>
      </c>
      <c r="F613" s="84">
        <v>177.25270248999999</v>
      </c>
    </row>
    <row r="614" spans="1:6" ht="12.75" customHeight="1" x14ac:dyDescent="0.2">
      <c r="A614" s="83" t="s">
        <v>184</v>
      </c>
      <c r="B614" s="83">
        <v>24</v>
      </c>
      <c r="C614" s="84">
        <v>2055.2388139700001</v>
      </c>
      <c r="D614" s="84">
        <v>2048.45838602</v>
      </c>
      <c r="E614" s="84">
        <v>177.91763123999999</v>
      </c>
      <c r="F614" s="84">
        <v>177.91763123999999</v>
      </c>
    </row>
    <row r="615" spans="1:6" ht="12.75" customHeight="1" x14ac:dyDescent="0.2">
      <c r="A615" s="83" t="s">
        <v>185</v>
      </c>
      <c r="B615" s="83">
        <v>1</v>
      </c>
      <c r="C615" s="84">
        <v>1955.6332303500001</v>
      </c>
      <c r="D615" s="84">
        <v>1945.4584309300001</v>
      </c>
      <c r="E615" s="84">
        <v>168.97163158000001</v>
      </c>
      <c r="F615" s="84">
        <v>168.97163158000001</v>
      </c>
    </row>
    <row r="616" spans="1:6" ht="12.75" customHeight="1" x14ac:dyDescent="0.2">
      <c r="A616" s="83" t="s">
        <v>185</v>
      </c>
      <c r="B616" s="83">
        <v>2</v>
      </c>
      <c r="C616" s="84">
        <v>1993.19932176</v>
      </c>
      <c r="D616" s="84">
        <v>1985.5752098200001</v>
      </c>
      <c r="E616" s="84">
        <v>172.45595048000001</v>
      </c>
      <c r="F616" s="84">
        <v>172.45595048000001</v>
      </c>
    </row>
    <row r="617" spans="1:6" ht="12.75" customHeight="1" x14ac:dyDescent="0.2">
      <c r="A617" s="83" t="s">
        <v>185</v>
      </c>
      <c r="B617" s="83">
        <v>3</v>
      </c>
      <c r="C617" s="84">
        <v>2003.22650191</v>
      </c>
      <c r="D617" s="84">
        <v>1996.35835686</v>
      </c>
      <c r="E617" s="84">
        <v>173.39251428</v>
      </c>
      <c r="F617" s="84">
        <v>173.39251428</v>
      </c>
    </row>
    <row r="618" spans="1:6" ht="12.75" customHeight="1" x14ac:dyDescent="0.2">
      <c r="A618" s="83" t="s">
        <v>185</v>
      </c>
      <c r="B618" s="83">
        <v>4</v>
      </c>
      <c r="C618" s="84">
        <v>2036.6433729</v>
      </c>
      <c r="D618" s="84">
        <v>2030.56002502</v>
      </c>
      <c r="E618" s="84">
        <v>176.36307977000001</v>
      </c>
      <c r="F618" s="84">
        <v>176.36307977000001</v>
      </c>
    </row>
    <row r="619" spans="1:6" ht="12.75" customHeight="1" x14ac:dyDescent="0.2">
      <c r="A619" s="83" t="s">
        <v>185</v>
      </c>
      <c r="B619" s="83">
        <v>5</v>
      </c>
      <c r="C619" s="84">
        <v>2043.4964607700001</v>
      </c>
      <c r="D619" s="84">
        <v>2036.65597585</v>
      </c>
      <c r="E619" s="84">
        <v>176.89253995000001</v>
      </c>
      <c r="F619" s="84">
        <v>176.89253995000001</v>
      </c>
    </row>
    <row r="620" spans="1:6" ht="12.75" customHeight="1" x14ac:dyDescent="0.2">
      <c r="A620" s="83" t="s">
        <v>185</v>
      </c>
      <c r="B620" s="83">
        <v>6</v>
      </c>
      <c r="C620" s="84">
        <v>1999.53349254</v>
      </c>
      <c r="D620" s="84">
        <v>1993.41015584</v>
      </c>
      <c r="E620" s="84">
        <v>173.13645004</v>
      </c>
      <c r="F620" s="84">
        <v>173.13645004</v>
      </c>
    </row>
    <row r="621" spans="1:6" ht="12.75" customHeight="1" x14ac:dyDescent="0.2">
      <c r="A621" s="83" t="s">
        <v>185</v>
      </c>
      <c r="B621" s="83">
        <v>7</v>
      </c>
      <c r="C621" s="84">
        <v>1939.01078151</v>
      </c>
      <c r="D621" s="84">
        <v>1933.3874972199999</v>
      </c>
      <c r="E621" s="84">
        <v>167.92321783</v>
      </c>
      <c r="F621" s="84">
        <v>167.92321783</v>
      </c>
    </row>
    <row r="622" spans="1:6" ht="12.75" customHeight="1" x14ac:dyDescent="0.2">
      <c r="A622" s="83" t="s">
        <v>185</v>
      </c>
      <c r="B622" s="83">
        <v>8</v>
      </c>
      <c r="C622" s="84">
        <v>1841.0588966400001</v>
      </c>
      <c r="D622" s="84">
        <v>1834.64649435</v>
      </c>
      <c r="E622" s="84">
        <v>159.34712693</v>
      </c>
      <c r="F622" s="84">
        <v>159.34712693</v>
      </c>
    </row>
    <row r="623" spans="1:6" ht="12.75" customHeight="1" x14ac:dyDescent="0.2">
      <c r="A623" s="83" t="s">
        <v>185</v>
      </c>
      <c r="B623" s="83">
        <v>9</v>
      </c>
      <c r="C623" s="84">
        <v>1823.28587973</v>
      </c>
      <c r="D623" s="84">
        <v>1817.8598152699999</v>
      </c>
      <c r="E623" s="84">
        <v>157.88912993</v>
      </c>
      <c r="F623" s="84">
        <v>157.88912993</v>
      </c>
    </row>
    <row r="624" spans="1:6" ht="12.75" customHeight="1" x14ac:dyDescent="0.2">
      <c r="A624" s="83" t="s">
        <v>185</v>
      </c>
      <c r="B624" s="83">
        <v>10</v>
      </c>
      <c r="C624" s="84">
        <v>1811.0415204799999</v>
      </c>
      <c r="D624" s="84">
        <v>1805.9312327800001</v>
      </c>
      <c r="E624" s="84">
        <v>156.85308001000001</v>
      </c>
      <c r="F624" s="84">
        <v>156.85308001000001</v>
      </c>
    </row>
    <row r="625" spans="1:6" ht="12.75" customHeight="1" x14ac:dyDescent="0.2">
      <c r="A625" s="83" t="s">
        <v>185</v>
      </c>
      <c r="B625" s="83">
        <v>11</v>
      </c>
      <c r="C625" s="84">
        <v>1793.76246664</v>
      </c>
      <c r="D625" s="84">
        <v>1788.1132872600001</v>
      </c>
      <c r="E625" s="84">
        <v>155.30551298</v>
      </c>
      <c r="F625" s="84">
        <v>155.30551298</v>
      </c>
    </row>
    <row r="626" spans="1:6" ht="12.75" customHeight="1" x14ac:dyDescent="0.2">
      <c r="A626" s="83" t="s">
        <v>185</v>
      </c>
      <c r="B626" s="83">
        <v>12</v>
      </c>
      <c r="C626" s="84">
        <v>1767.4054589100001</v>
      </c>
      <c r="D626" s="84">
        <v>1763.0211959000001</v>
      </c>
      <c r="E626" s="84">
        <v>153.12615435000001</v>
      </c>
      <c r="F626" s="84">
        <v>153.12615435000001</v>
      </c>
    </row>
    <row r="627" spans="1:6" ht="12.75" customHeight="1" x14ac:dyDescent="0.2">
      <c r="A627" s="83" t="s">
        <v>185</v>
      </c>
      <c r="B627" s="83">
        <v>13</v>
      </c>
      <c r="C627" s="84">
        <v>1770.0600695099999</v>
      </c>
      <c r="D627" s="84">
        <v>1764.62777104</v>
      </c>
      <c r="E627" s="84">
        <v>153.26569248000001</v>
      </c>
      <c r="F627" s="84">
        <v>153.26569248000001</v>
      </c>
    </row>
    <row r="628" spans="1:6" ht="12.75" customHeight="1" x14ac:dyDescent="0.2">
      <c r="A628" s="83" t="s">
        <v>185</v>
      </c>
      <c r="B628" s="83">
        <v>14</v>
      </c>
      <c r="C628" s="84">
        <v>1781.8141248100001</v>
      </c>
      <c r="D628" s="84">
        <v>1775.7092597999999</v>
      </c>
      <c r="E628" s="84">
        <v>154.22816857000001</v>
      </c>
      <c r="F628" s="84">
        <v>154.22816857000001</v>
      </c>
    </row>
    <row r="629" spans="1:6" ht="12.75" customHeight="1" x14ac:dyDescent="0.2">
      <c r="A629" s="83" t="s">
        <v>185</v>
      </c>
      <c r="B629" s="83">
        <v>15</v>
      </c>
      <c r="C629" s="84">
        <v>1785.6224022700001</v>
      </c>
      <c r="D629" s="84">
        <v>1778.66153897</v>
      </c>
      <c r="E629" s="84">
        <v>154.48458701999999</v>
      </c>
      <c r="F629" s="84">
        <v>154.48458701999999</v>
      </c>
    </row>
    <row r="630" spans="1:6" ht="12.75" customHeight="1" x14ac:dyDescent="0.2">
      <c r="A630" s="83" t="s">
        <v>185</v>
      </c>
      <c r="B630" s="83">
        <v>16</v>
      </c>
      <c r="C630" s="84">
        <v>1789.7522724200001</v>
      </c>
      <c r="D630" s="84">
        <v>1782.45877318</v>
      </c>
      <c r="E630" s="84">
        <v>154.81439352999999</v>
      </c>
      <c r="F630" s="84">
        <v>154.81439352999999</v>
      </c>
    </row>
    <row r="631" spans="1:6" ht="12.75" customHeight="1" x14ac:dyDescent="0.2">
      <c r="A631" s="83" t="s">
        <v>185</v>
      </c>
      <c r="B631" s="83">
        <v>17</v>
      </c>
      <c r="C631" s="84">
        <v>1786.9863876700001</v>
      </c>
      <c r="D631" s="84">
        <v>1780.4580808000001</v>
      </c>
      <c r="E631" s="84">
        <v>154.64062458999999</v>
      </c>
      <c r="F631" s="84">
        <v>154.64062458999999</v>
      </c>
    </row>
    <row r="632" spans="1:6" ht="12.75" customHeight="1" x14ac:dyDescent="0.2">
      <c r="A632" s="83" t="s">
        <v>185</v>
      </c>
      <c r="B632" s="83">
        <v>18</v>
      </c>
      <c r="C632" s="84">
        <v>1771.0950872200001</v>
      </c>
      <c r="D632" s="84">
        <v>1762.8407555599999</v>
      </c>
      <c r="E632" s="84">
        <v>153.11048231000001</v>
      </c>
      <c r="F632" s="84">
        <v>153.11048231000001</v>
      </c>
    </row>
    <row r="633" spans="1:6" ht="12.75" customHeight="1" x14ac:dyDescent="0.2">
      <c r="A633" s="83" t="s">
        <v>185</v>
      </c>
      <c r="B633" s="83">
        <v>19</v>
      </c>
      <c r="C633" s="84">
        <v>1783.1683085</v>
      </c>
      <c r="D633" s="84">
        <v>1782.37136229</v>
      </c>
      <c r="E633" s="84">
        <v>154.80680151000001</v>
      </c>
      <c r="F633" s="84">
        <v>154.80680151000001</v>
      </c>
    </row>
    <row r="634" spans="1:6" ht="12.75" customHeight="1" x14ac:dyDescent="0.2">
      <c r="A634" s="83" t="s">
        <v>185</v>
      </c>
      <c r="B634" s="83">
        <v>20</v>
      </c>
      <c r="C634" s="84">
        <v>1782.0980142999999</v>
      </c>
      <c r="D634" s="84">
        <v>1781.3882830299999</v>
      </c>
      <c r="E634" s="84">
        <v>154.72141675</v>
      </c>
      <c r="F634" s="84">
        <v>154.72141675</v>
      </c>
    </row>
    <row r="635" spans="1:6" ht="12.75" customHeight="1" x14ac:dyDescent="0.2">
      <c r="A635" s="83" t="s">
        <v>185</v>
      </c>
      <c r="B635" s="83">
        <v>21</v>
      </c>
      <c r="C635" s="84">
        <v>1792.22733268</v>
      </c>
      <c r="D635" s="84">
        <v>1787.29403742</v>
      </c>
      <c r="E635" s="84">
        <v>155.23435752</v>
      </c>
      <c r="F635" s="84">
        <v>155.23435752</v>
      </c>
    </row>
    <row r="636" spans="1:6" ht="12.75" customHeight="1" x14ac:dyDescent="0.2">
      <c r="A636" s="83" t="s">
        <v>185</v>
      </c>
      <c r="B636" s="83">
        <v>22</v>
      </c>
      <c r="C636" s="84">
        <v>1823.58490422</v>
      </c>
      <c r="D636" s="84">
        <v>1820.8940520399999</v>
      </c>
      <c r="E636" s="84">
        <v>158.15266675000001</v>
      </c>
      <c r="F636" s="84">
        <v>158.15266675000001</v>
      </c>
    </row>
    <row r="637" spans="1:6" ht="12.75" customHeight="1" x14ac:dyDescent="0.2">
      <c r="A637" s="83" t="s">
        <v>185</v>
      </c>
      <c r="B637" s="83">
        <v>23</v>
      </c>
      <c r="C637" s="84">
        <v>1819.86963754</v>
      </c>
      <c r="D637" s="84">
        <v>1814.1882318200001</v>
      </c>
      <c r="E637" s="84">
        <v>157.57023674000001</v>
      </c>
      <c r="F637" s="84">
        <v>157.57023674000001</v>
      </c>
    </row>
    <row r="638" spans="1:6" ht="12.75" customHeight="1" x14ac:dyDescent="0.2">
      <c r="A638" s="83" t="s">
        <v>185</v>
      </c>
      <c r="B638" s="83">
        <v>24</v>
      </c>
      <c r="C638" s="84">
        <v>1872.52469885</v>
      </c>
      <c r="D638" s="84">
        <v>1866.0197993300001</v>
      </c>
      <c r="E638" s="84">
        <v>162.07203662000001</v>
      </c>
      <c r="F638" s="84">
        <v>162.07203662000001</v>
      </c>
    </row>
    <row r="639" spans="1:6" ht="12.75" customHeight="1" x14ac:dyDescent="0.2">
      <c r="A639" s="83" t="s">
        <v>186</v>
      </c>
      <c r="B639" s="83">
        <v>1</v>
      </c>
      <c r="C639" s="84">
        <v>2022.3461061200001</v>
      </c>
      <c r="D639" s="84">
        <v>2015.3271738399999</v>
      </c>
      <c r="E639" s="84">
        <v>175.04003957</v>
      </c>
      <c r="F639" s="84">
        <v>175.04003957</v>
      </c>
    </row>
    <row r="640" spans="1:6" ht="12.75" customHeight="1" x14ac:dyDescent="0.2">
      <c r="A640" s="83" t="s">
        <v>186</v>
      </c>
      <c r="B640" s="83">
        <v>2</v>
      </c>
      <c r="C640" s="84">
        <v>2058.2849378300002</v>
      </c>
      <c r="D640" s="84">
        <v>2050.7000434299998</v>
      </c>
      <c r="E640" s="84">
        <v>178.11232906000001</v>
      </c>
      <c r="F640" s="84">
        <v>178.11232906000001</v>
      </c>
    </row>
    <row r="641" spans="1:6" ht="12.75" customHeight="1" x14ac:dyDescent="0.2">
      <c r="A641" s="83" t="s">
        <v>186</v>
      </c>
      <c r="B641" s="83">
        <v>3</v>
      </c>
      <c r="C641" s="84">
        <v>2082.56742106</v>
      </c>
      <c r="D641" s="84">
        <v>2076.6337920599999</v>
      </c>
      <c r="E641" s="84">
        <v>180.36478933000001</v>
      </c>
      <c r="F641" s="84">
        <v>180.36478933000001</v>
      </c>
    </row>
    <row r="642" spans="1:6" ht="12.75" customHeight="1" x14ac:dyDescent="0.2">
      <c r="A642" s="83" t="s">
        <v>186</v>
      </c>
      <c r="B642" s="83">
        <v>4</v>
      </c>
      <c r="C642" s="84">
        <v>2088.5713162799998</v>
      </c>
      <c r="D642" s="84">
        <v>2082.8034693700001</v>
      </c>
      <c r="E642" s="84">
        <v>180.90065297000001</v>
      </c>
      <c r="F642" s="84">
        <v>180.90065297000001</v>
      </c>
    </row>
    <row r="643" spans="1:6" ht="12.75" customHeight="1" x14ac:dyDescent="0.2">
      <c r="A643" s="83" t="s">
        <v>186</v>
      </c>
      <c r="B643" s="83">
        <v>5</v>
      </c>
      <c r="C643" s="84">
        <v>2084.4276535700001</v>
      </c>
      <c r="D643" s="84">
        <v>2077.7272856099999</v>
      </c>
      <c r="E643" s="84">
        <v>180.45976406</v>
      </c>
      <c r="F643" s="84">
        <v>180.45976406</v>
      </c>
    </row>
    <row r="644" spans="1:6" ht="12.75" customHeight="1" x14ac:dyDescent="0.2">
      <c r="A644" s="83" t="s">
        <v>186</v>
      </c>
      <c r="B644" s="83">
        <v>6</v>
      </c>
      <c r="C644" s="84">
        <v>2062.14697415</v>
      </c>
      <c r="D644" s="84">
        <v>2054.4957356599998</v>
      </c>
      <c r="E644" s="84">
        <v>178.44200164</v>
      </c>
      <c r="F644" s="84">
        <v>178.44200164</v>
      </c>
    </row>
    <row r="645" spans="1:6" ht="12.75" customHeight="1" x14ac:dyDescent="0.2">
      <c r="A645" s="83" t="s">
        <v>186</v>
      </c>
      <c r="B645" s="83">
        <v>7</v>
      </c>
      <c r="C645" s="84">
        <v>1983.33534988</v>
      </c>
      <c r="D645" s="84">
        <v>1975.89019878</v>
      </c>
      <c r="E645" s="84">
        <v>171.61476461999999</v>
      </c>
      <c r="F645" s="84">
        <v>171.61476461999999</v>
      </c>
    </row>
    <row r="646" spans="1:6" ht="12.75" customHeight="1" x14ac:dyDescent="0.2">
      <c r="A646" s="83" t="s">
        <v>186</v>
      </c>
      <c r="B646" s="83">
        <v>8</v>
      </c>
      <c r="C646" s="84">
        <v>1922.09542093</v>
      </c>
      <c r="D646" s="84">
        <v>1914.70428765</v>
      </c>
      <c r="E646" s="84">
        <v>166.30049880999999</v>
      </c>
      <c r="F646" s="84">
        <v>166.30049880999999</v>
      </c>
    </row>
    <row r="647" spans="1:6" ht="12.75" customHeight="1" x14ac:dyDescent="0.2">
      <c r="A647" s="83" t="s">
        <v>186</v>
      </c>
      <c r="B647" s="83">
        <v>9</v>
      </c>
      <c r="C647" s="84">
        <v>1889.3498666200001</v>
      </c>
      <c r="D647" s="84">
        <v>1880.64695667</v>
      </c>
      <c r="E647" s="84">
        <v>163.34246963999999</v>
      </c>
      <c r="F647" s="84">
        <v>163.34246963999999</v>
      </c>
    </row>
    <row r="648" spans="1:6" ht="12.75" customHeight="1" x14ac:dyDescent="0.2">
      <c r="A648" s="83" t="s">
        <v>186</v>
      </c>
      <c r="B648" s="83">
        <v>10</v>
      </c>
      <c r="C648" s="84">
        <v>1868.4451741099999</v>
      </c>
      <c r="D648" s="84">
        <v>1861.4851120999999</v>
      </c>
      <c r="E648" s="84">
        <v>161.67817905999999</v>
      </c>
      <c r="F648" s="84">
        <v>161.67817905999999</v>
      </c>
    </row>
    <row r="649" spans="1:6" ht="12.75" customHeight="1" x14ac:dyDescent="0.2">
      <c r="A649" s="83" t="s">
        <v>186</v>
      </c>
      <c r="B649" s="83">
        <v>11</v>
      </c>
      <c r="C649" s="84">
        <v>1866.95894337</v>
      </c>
      <c r="D649" s="84">
        <v>1860.3912229499999</v>
      </c>
      <c r="E649" s="84">
        <v>161.58316997</v>
      </c>
      <c r="F649" s="84">
        <v>161.58316997</v>
      </c>
    </row>
    <row r="650" spans="1:6" ht="12.75" customHeight="1" x14ac:dyDescent="0.2">
      <c r="A650" s="83" t="s">
        <v>186</v>
      </c>
      <c r="B650" s="83">
        <v>12</v>
      </c>
      <c r="C650" s="84">
        <v>1854.92827618</v>
      </c>
      <c r="D650" s="84">
        <v>1848.3700406800001</v>
      </c>
      <c r="E650" s="84">
        <v>160.53907735999999</v>
      </c>
      <c r="F650" s="84">
        <v>160.53907735999999</v>
      </c>
    </row>
    <row r="651" spans="1:6" ht="12.75" customHeight="1" x14ac:dyDescent="0.2">
      <c r="A651" s="83" t="s">
        <v>186</v>
      </c>
      <c r="B651" s="83">
        <v>13</v>
      </c>
      <c r="C651" s="84">
        <v>1855.56306464</v>
      </c>
      <c r="D651" s="84">
        <v>1849.9148241600001</v>
      </c>
      <c r="E651" s="84">
        <v>160.67324859999999</v>
      </c>
      <c r="F651" s="84">
        <v>160.67324859999999</v>
      </c>
    </row>
    <row r="652" spans="1:6" ht="12.75" customHeight="1" x14ac:dyDescent="0.2">
      <c r="A652" s="83" t="s">
        <v>186</v>
      </c>
      <c r="B652" s="83">
        <v>14</v>
      </c>
      <c r="C652" s="84">
        <v>1849.0485674900001</v>
      </c>
      <c r="D652" s="84">
        <v>1841.6487184299999</v>
      </c>
      <c r="E652" s="84">
        <v>159.95530092000001</v>
      </c>
      <c r="F652" s="84">
        <v>159.95530092000001</v>
      </c>
    </row>
    <row r="653" spans="1:6" ht="12.75" customHeight="1" x14ac:dyDescent="0.2">
      <c r="A653" s="83" t="s">
        <v>186</v>
      </c>
      <c r="B653" s="83">
        <v>15</v>
      </c>
      <c r="C653" s="84">
        <v>1860.52942115</v>
      </c>
      <c r="D653" s="84">
        <v>1853.2140388800001</v>
      </c>
      <c r="E653" s="84">
        <v>160.95979993</v>
      </c>
      <c r="F653" s="84">
        <v>160.95979993</v>
      </c>
    </row>
    <row r="654" spans="1:6" ht="12.75" customHeight="1" x14ac:dyDescent="0.2">
      <c r="A654" s="83" t="s">
        <v>186</v>
      </c>
      <c r="B654" s="83">
        <v>16</v>
      </c>
      <c r="C654" s="84">
        <v>1909.60629518</v>
      </c>
      <c r="D654" s="84">
        <v>1903.05135726</v>
      </c>
      <c r="E654" s="84">
        <v>165.28839049000001</v>
      </c>
      <c r="F654" s="84">
        <v>165.28839049000001</v>
      </c>
    </row>
    <row r="655" spans="1:6" ht="12.75" customHeight="1" x14ac:dyDescent="0.2">
      <c r="A655" s="83" t="s">
        <v>186</v>
      </c>
      <c r="B655" s="83">
        <v>17</v>
      </c>
      <c r="C655" s="84">
        <v>1869.8739829000001</v>
      </c>
      <c r="D655" s="84">
        <v>1862.5507371900001</v>
      </c>
      <c r="E655" s="84">
        <v>161.77073329000001</v>
      </c>
      <c r="F655" s="84">
        <v>161.77073329000001</v>
      </c>
    </row>
    <row r="656" spans="1:6" ht="12.75" customHeight="1" x14ac:dyDescent="0.2">
      <c r="A656" s="83" t="s">
        <v>186</v>
      </c>
      <c r="B656" s="83">
        <v>18</v>
      </c>
      <c r="C656" s="84">
        <v>1875.57125597</v>
      </c>
      <c r="D656" s="84">
        <v>1869.1852459199999</v>
      </c>
      <c r="E656" s="84">
        <v>162.34696958999999</v>
      </c>
      <c r="F656" s="84">
        <v>162.34696958999999</v>
      </c>
    </row>
    <row r="657" spans="1:6" ht="12.75" customHeight="1" x14ac:dyDescent="0.2">
      <c r="A657" s="83" t="s">
        <v>186</v>
      </c>
      <c r="B657" s="83">
        <v>19</v>
      </c>
      <c r="C657" s="84">
        <v>1859.0638749699999</v>
      </c>
      <c r="D657" s="84">
        <v>1852.8734793199999</v>
      </c>
      <c r="E657" s="84">
        <v>160.93022083</v>
      </c>
      <c r="F657" s="84">
        <v>160.93022083</v>
      </c>
    </row>
    <row r="658" spans="1:6" ht="12.75" customHeight="1" x14ac:dyDescent="0.2">
      <c r="A658" s="83" t="s">
        <v>186</v>
      </c>
      <c r="B658" s="83">
        <v>20</v>
      </c>
      <c r="C658" s="84">
        <v>1871.3664777500001</v>
      </c>
      <c r="D658" s="84">
        <v>1865.5198786599999</v>
      </c>
      <c r="E658" s="84">
        <v>162.02861630000001</v>
      </c>
      <c r="F658" s="84">
        <v>162.02861630000001</v>
      </c>
    </row>
    <row r="659" spans="1:6" ht="12.75" customHeight="1" x14ac:dyDescent="0.2">
      <c r="A659" s="83" t="s">
        <v>186</v>
      </c>
      <c r="B659" s="83">
        <v>21</v>
      </c>
      <c r="C659" s="84">
        <v>1896.64032735</v>
      </c>
      <c r="D659" s="84">
        <v>1890.43973895</v>
      </c>
      <c r="E659" s="84">
        <v>164.19301591000001</v>
      </c>
      <c r="F659" s="84">
        <v>164.19301591000001</v>
      </c>
    </row>
    <row r="660" spans="1:6" ht="12.75" customHeight="1" x14ac:dyDescent="0.2">
      <c r="A660" s="83" t="s">
        <v>186</v>
      </c>
      <c r="B660" s="83">
        <v>22</v>
      </c>
      <c r="C660" s="84">
        <v>1906.5966367799999</v>
      </c>
      <c r="D660" s="84">
        <v>1901.36019422</v>
      </c>
      <c r="E660" s="84">
        <v>165.14150552999999</v>
      </c>
      <c r="F660" s="84">
        <v>165.14150552999999</v>
      </c>
    </row>
    <row r="661" spans="1:6" ht="12.75" customHeight="1" x14ac:dyDescent="0.2">
      <c r="A661" s="83" t="s">
        <v>186</v>
      </c>
      <c r="B661" s="83">
        <v>23</v>
      </c>
      <c r="C661" s="84">
        <v>1918.43561589</v>
      </c>
      <c r="D661" s="84">
        <v>1912.89588878</v>
      </c>
      <c r="E661" s="84">
        <v>166.1434314</v>
      </c>
      <c r="F661" s="84">
        <v>166.1434314</v>
      </c>
    </row>
    <row r="662" spans="1:6" ht="12.75" customHeight="1" x14ac:dyDescent="0.2">
      <c r="A662" s="83" t="s">
        <v>186</v>
      </c>
      <c r="B662" s="83">
        <v>24</v>
      </c>
      <c r="C662" s="84">
        <v>1935.0678473400001</v>
      </c>
      <c r="D662" s="84">
        <v>1928.22900437</v>
      </c>
      <c r="E662" s="84">
        <v>167.47518001</v>
      </c>
      <c r="F662" s="84">
        <v>167.47518001</v>
      </c>
    </row>
    <row r="663" spans="1:6" ht="12.75" customHeight="1" x14ac:dyDescent="0.2">
      <c r="A663" s="83" t="s">
        <v>187</v>
      </c>
      <c r="B663" s="83">
        <v>1</v>
      </c>
      <c r="C663" s="84">
        <v>2035.7876476700001</v>
      </c>
      <c r="D663" s="84">
        <v>2028.03023867</v>
      </c>
      <c r="E663" s="84">
        <v>176.14335668999999</v>
      </c>
      <c r="F663" s="84">
        <v>176.14335668999999</v>
      </c>
    </row>
    <row r="664" spans="1:6" ht="12.75" customHeight="1" x14ac:dyDescent="0.2">
      <c r="A664" s="83" t="s">
        <v>187</v>
      </c>
      <c r="B664" s="83">
        <v>2</v>
      </c>
      <c r="C664" s="84">
        <v>2049.78452195</v>
      </c>
      <c r="D664" s="84">
        <v>2043.29754561</v>
      </c>
      <c r="E664" s="84">
        <v>177.46938953</v>
      </c>
      <c r="F664" s="84">
        <v>177.46938953</v>
      </c>
    </row>
    <row r="665" spans="1:6" ht="12.75" customHeight="1" x14ac:dyDescent="0.2">
      <c r="A665" s="83" t="s">
        <v>187</v>
      </c>
      <c r="B665" s="83">
        <v>3</v>
      </c>
      <c r="C665" s="84">
        <v>2063.4540405799999</v>
      </c>
      <c r="D665" s="84">
        <v>2056.34090169</v>
      </c>
      <c r="E665" s="84">
        <v>178.60226244</v>
      </c>
      <c r="F665" s="84">
        <v>178.60226244</v>
      </c>
    </row>
    <row r="666" spans="1:6" ht="12.75" customHeight="1" x14ac:dyDescent="0.2">
      <c r="A666" s="83" t="s">
        <v>187</v>
      </c>
      <c r="B666" s="83">
        <v>4</v>
      </c>
      <c r="C666" s="84">
        <v>2070.0311302800001</v>
      </c>
      <c r="D666" s="84">
        <v>2063.67925741</v>
      </c>
      <c r="E666" s="84">
        <v>179.23963094999999</v>
      </c>
      <c r="F666" s="84">
        <v>179.23963094999999</v>
      </c>
    </row>
    <row r="667" spans="1:6" ht="12.75" customHeight="1" x14ac:dyDescent="0.2">
      <c r="A667" s="83" t="s">
        <v>187</v>
      </c>
      <c r="B667" s="83">
        <v>5</v>
      </c>
      <c r="C667" s="84">
        <v>2062.1611980299999</v>
      </c>
      <c r="D667" s="84">
        <v>2056.3987478499998</v>
      </c>
      <c r="E667" s="84">
        <v>178.60728663</v>
      </c>
      <c r="F667" s="84">
        <v>178.60728663</v>
      </c>
    </row>
    <row r="668" spans="1:6" ht="12.75" customHeight="1" x14ac:dyDescent="0.2">
      <c r="A668" s="83" t="s">
        <v>187</v>
      </c>
      <c r="B668" s="83">
        <v>6</v>
      </c>
      <c r="C668" s="84">
        <v>2034.2538009800001</v>
      </c>
      <c r="D668" s="84">
        <v>2027.06947752</v>
      </c>
      <c r="E668" s="84">
        <v>176.05991035</v>
      </c>
      <c r="F668" s="84">
        <v>176.05991035</v>
      </c>
    </row>
    <row r="669" spans="1:6" ht="12.75" customHeight="1" x14ac:dyDescent="0.2">
      <c r="A669" s="83" t="s">
        <v>187</v>
      </c>
      <c r="B669" s="83">
        <v>7</v>
      </c>
      <c r="C669" s="84">
        <v>1958.79053462</v>
      </c>
      <c r="D669" s="84">
        <v>1951.6532848500001</v>
      </c>
      <c r="E669" s="84">
        <v>169.50968191999999</v>
      </c>
      <c r="F669" s="84">
        <v>169.50968191999999</v>
      </c>
    </row>
    <row r="670" spans="1:6" ht="12.75" customHeight="1" x14ac:dyDescent="0.2">
      <c r="A670" s="83" t="s">
        <v>187</v>
      </c>
      <c r="B670" s="83">
        <v>8</v>
      </c>
      <c r="C670" s="84">
        <v>1874.47383519</v>
      </c>
      <c r="D670" s="84">
        <v>1868.6821002700001</v>
      </c>
      <c r="E670" s="84">
        <v>162.30326918</v>
      </c>
      <c r="F670" s="84">
        <v>162.30326918</v>
      </c>
    </row>
    <row r="671" spans="1:6" ht="12.75" customHeight="1" x14ac:dyDescent="0.2">
      <c r="A671" s="83" t="s">
        <v>187</v>
      </c>
      <c r="B671" s="83">
        <v>9</v>
      </c>
      <c r="C671" s="84">
        <v>1849.3919537700001</v>
      </c>
      <c r="D671" s="84">
        <v>1842.8944885200001</v>
      </c>
      <c r="E671" s="84">
        <v>160.06350154</v>
      </c>
      <c r="F671" s="84">
        <v>160.06350154</v>
      </c>
    </row>
    <row r="672" spans="1:6" ht="12.75" customHeight="1" x14ac:dyDescent="0.2">
      <c r="A672" s="83" t="s">
        <v>187</v>
      </c>
      <c r="B672" s="83">
        <v>10</v>
      </c>
      <c r="C672" s="84">
        <v>1848.73600646</v>
      </c>
      <c r="D672" s="84">
        <v>1842.70655614</v>
      </c>
      <c r="E672" s="84">
        <v>160.04717878</v>
      </c>
      <c r="F672" s="84">
        <v>160.04717878</v>
      </c>
    </row>
    <row r="673" spans="1:6" ht="12.75" customHeight="1" x14ac:dyDescent="0.2">
      <c r="A673" s="83" t="s">
        <v>187</v>
      </c>
      <c r="B673" s="83">
        <v>11</v>
      </c>
      <c r="C673" s="84">
        <v>1871.17051545</v>
      </c>
      <c r="D673" s="84">
        <v>1863.8309102400001</v>
      </c>
      <c r="E673" s="84">
        <v>161.88192196</v>
      </c>
      <c r="F673" s="84">
        <v>161.88192196</v>
      </c>
    </row>
    <row r="674" spans="1:6" ht="12.75" customHeight="1" x14ac:dyDescent="0.2">
      <c r="A674" s="83" t="s">
        <v>187</v>
      </c>
      <c r="B674" s="83">
        <v>12</v>
      </c>
      <c r="C674" s="84">
        <v>1930.5532742400001</v>
      </c>
      <c r="D674" s="84">
        <v>1923.22522688</v>
      </c>
      <c r="E674" s="84">
        <v>167.04057990000001</v>
      </c>
      <c r="F674" s="84">
        <v>167.04057990000001</v>
      </c>
    </row>
    <row r="675" spans="1:6" ht="12.75" customHeight="1" x14ac:dyDescent="0.2">
      <c r="A675" s="83" t="s">
        <v>187</v>
      </c>
      <c r="B675" s="83">
        <v>13</v>
      </c>
      <c r="C675" s="84">
        <v>1950.6426033299999</v>
      </c>
      <c r="D675" s="84">
        <v>1945.30380115</v>
      </c>
      <c r="E675" s="84">
        <v>168.95820130000001</v>
      </c>
      <c r="F675" s="84">
        <v>168.95820130000001</v>
      </c>
    </row>
    <row r="676" spans="1:6" ht="12.75" customHeight="1" x14ac:dyDescent="0.2">
      <c r="A676" s="83" t="s">
        <v>187</v>
      </c>
      <c r="B676" s="83">
        <v>14</v>
      </c>
      <c r="C676" s="84">
        <v>1952.0723008</v>
      </c>
      <c r="D676" s="84">
        <v>1944.4279791599999</v>
      </c>
      <c r="E676" s="84">
        <v>168.88213231</v>
      </c>
      <c r="F676" s="84">
        <v>168.88213231</v>
      </c>
    </row>
    <row r="677" spans="1:6" ht="12.75" customHeight="1" x14ac:dyDescent="0.2">
      <c r="A677" s="83" t="s">
        <v>187</v>
      </c>
      <c r="B677" s="83">
        <v>15</v>
      </c>
      <c r="C677" s="84">
        <v>1939.94252899</v>
      </c>
      <c r="D677" s="84">
        <v>1932.3143841900001</v>
      </c>
      <c r="E677" s="84">
        <v>167.83001324</v>
      </c>
      <c r="F677" s="84">
        <v>167.83001324</v>
      </c>
    </row>
    <row r="678" spans="1:6" ht="12.75" customHeight="1" x14ac:dyDescent="0.2">
      <c r="A678" s="83" t="s">
        <v>187</v>
      </c>
      <c r="B678" s="83">
        <v>16</v>
      </c>
      <c r="C678" s="84">
        <v>1951.72436158</v>
      </c>
      <c r="D678" s="84">
        <v>1945.0104981300001</v>
      </c>
      <c r="E678" s="84">
        <v>168.93272664</v>
      </c>
      <c r="F678" s="84">
        <v>168.93272664</v>
      </c>
    </row>
    <row r="679" spans="1:6" ht="12.75" customHeight="1" x14ac:dyDescent="0.2">
      <c r="A679" s="83" t="s">
        <v>187</v>
      </c>
      <c r="B679" s="83">
        <v>17</v>
      </c>
      <c r="C679" s="84">
        <v>1940.47457874</v>
      </c>
      <c r="D679" s="84">
        <v>1934.84873275</v>
      </c>
      <c r="E679" s="84">
        <v>168.05013256999999</v>
      </c>
      <c r="F679" s="84">
        <v>168.05013256999999</v>
      </c>
    </row>
    <row r="680" spans="1:6" ht="12.75" customHeight="1" x14ac:dyDescent="0.2">
      <c r="A680" s="83" t="s">
        <v>187</v>
      </c>
      <c r="B680" s="83">
        <v>18</v>
      </c>
      <c r="C680" s="84">
        <v>1928.43479269</v>
      </c>
      <c r="D680" s="84">
        <v>1922.3746744600001</v>
      </c>
      <c r="E680" s="84">
        <v>166.96670567999999</v>
      </c>
      <c r="F680" s="84">
        <v>166.96670567999999</v>
      </c>
    </row>
    <row r="681" spans="1:6" ht="12.75" customHeight="1" x14ac:dyDescent="0.2">
      <c r="A681" s="83" t="s">
        <v>187</v>
      </c>
      <c r="B681" s="83">
        <v>19</v>
      </c>
      <c r="C681" s="84">
        <v>1902.8179345000001</v>
      </c>
      <c r="D681" s="84">
        <v>1895.67394102</v>
      </c>
      <c r="E681" s="84">
        <v>164.6476294</v>
      </c>
      <c r="F681" s="84">
        <v>164.6476294</v>
      </c>
    </row>
    <row r="682" spans="1:6" ht="12.75" customHeight="1" x14ac:dyDescent="0.2">
      <c r="A682" s="83" t="s">
        <v>187</v>
      </c>
      <c r="B682" s="83">
        <v>20</v>
      </c>
      <c r="C682" s="84">
        <v>1870.88292101</v>
      </c>
      <c r="D682" s="84">
        <v>1865.41383277</v>
      </c>
      <c r="E682" s="84">
        <v>162.01940575</v>
      </c>
      <c r="F682" s="84">
        <v>162.01940575</v>
      </c>
    </row>
    <row r="683" spans="1:6" ht="12.75" customHeight="1" x14ac:dyDescent="0.2">
      <c r="A683" s="83" t="s">
        <v>187</v>
      </c>
      <c r="B683" s="83">
        <v>21</v>
      </c>
      <c r="C683" s="84">
        <v>1881.1056668900001</v>
      </c>
      <c r="D683" s="84">
        <v>1874.95805051</v>
      </c>
      <c r="E683" s="84">
        <v>162.84836308999999</v>
      </c>
      <c r="F683" s="84">
        <v>162.84836308999999</v>
      </c>
    </row>
    <row r="684" spans="1:6" ht="12.75" customHeight="1" x14ac:dyDescent="0.2">
      <c r="A684" s="83" t="s">
        <v>187</v>
      </c>
      <c r="B684" s="83">
        <v>22</v>
      </c>
      <c r="C684" s="84">
        <v>1909.3960769600001</v>
      </c>
      <c r="D684" s="84">
        <v>1903.65383849</v>
      </c>
      <c r="E684" s="84">
        <v>165.34071864000001</v>
      </c>
      <c r="F684" s="84">
        <v>165.34071864000001</v>
      </c>
    </row>
    <row r="685" spans="1:6" ht="12.75" customHeight="1" x14ac:dyDescent="0.2">
      <c r="A685" s="83" t="s">
        <v>187</v>
      </c>
      <c r="B685" s="83">
        <v>23</v>
      </c>
      <c r="C685" s="84">
        <v>1951.89182108</v>
      </c>
      <c r="D685" s="84">
        <v>1946.0580206699999</v>
      </c>
      <c r="E685" s="84">
        <v>169.02370859000001</v>
      </c>
      <c r="F685" s="84">
        <v>169.02370859000001</v>
      </c>
    </row>
    <row r="686" spans="1:6" ht="12.75" customHeight="1" x14ac:dyDescent="0.2">
      <c r="A686" s="83" t="s">
        <v>187</v>
      </c>
      <c r="B686" s="83">
        <v>24</v>
      </c>
      <c r="C686" s="84">
        <v>1956.1442202799999</v>
      </c>
      <c r="D686" s="84">
        <v>1950.3363813200001</v>
      </c>
      <c r="E686" s="84">
        <v>169.39530305</v>
      </c>
      <c r="F686" s="84">
        <v>169.39530305</v>
      </c>
    </row>
    <row r="687" spans="1:6" ht="12.75" customHeight="1" x14ac:dyDescent="0.2">
      <c r="A687" s="83" t="s">
        <v>188</v>
      </c>
      <c r="B687" s="83">
        <v>1</v>
      </c>
      <c r="C687" s="84">
        <v>1960.2350399500001</v>
      </c>
      <c r="D687" s="84">
        <v>1954.28919167</v>
      </c>
      <c r="E687" s="84">
        <v>169.73862204</v>
      </c>
      <c r="F687" s="84">
        <v>169.73862204</v>
      </c>
    </row>
    <row r="688" spans="1:6" ht="12.75" customHeight="1" x14ac:dyDescent="0.2">
      <c r="A688" s="83" t="s">
        <v>188</v>
      </c>
      <c r="B688" s="83">
        <v>2</v>
      </c>
      <c r="C688" s="84">
        <v>2001.19177242</v>
      </c>
      <c r="D688" s="84">
        <v>1993.094736</v>
      </c>
      <c r="E688" s="84">
        <v>173.10905443999999</v>
      </c>
      <c r="F688" s="84">
        <v>173.10905443999999</v>
      </c>
    </row>
    <row r="689" spans="1:6" ht="12.75" customHeight="1" x14ac:dyDescent="0.2">
      <c r="A689" s="83" t="s">
        <v>188</v>
      </c>
      <c r="B689" s="83">
        <v>3</v>
      </c>
      <c r="C689" s="84">
        <v>2052.2461202</v>
      </c>
      <c r="D689" s="84">
        <v>2044.54680433</v>
      </c>
      <c r="E689" s="84">
        <v>177.57789314999999</v>
      </c>
      <c r="F689" s="84">
        <v>177.57789314999999</v>
      </c>
    </row>
    <row r="690" spans="1:6" ht="12.75" customHeight="1" x14ac:dyDescent="0.2">
      <c r="A690" s="83" t="s">
        <v>188</v>
      </c>
      <c r="B690" s="83">
        <v>4</v>
      </c>
      <c r="C690" s="84">
        <v>2068.9546556700002</v>
      </c>
      <c r="D690" s="84">
        <v>2062.4425490100002</v>
      </c>
      <c r="E690" s="84">
        <v>179.13221737999999</v>
      </c>
      <c r="F690" s="84">
        <v>179.13221737999999</v>
      </c>
    </row>
    <row r="691" spans="1:6" ht="12.75" customHeight="1" x14ac:dyDescent="0.2">
      <c r="A691" s="83" t="s">
        <v>188</v>
      </c>
      <c r="B691" s="83">
        <v>5</v>
      </c>
      <c r="C691" s="84">
        <v>2070.6066252700002</v>
      </c>
      <c r="D691" s="84">
        <v>2063.3271955700002</v>
      </c>
      <c r="E691" s="84">
        <v>179.20905282000001</v>
      </c>
      <c r="F691" s="84">
        <v>179.20905282000001</v>
      </c>
    </row>
    <row r="692" spans="1:6" ht="12.75" customHeight="1" x14ac:dyDescent="0.2">
      <c r="A692" s="83" t="s">
        <v>188</v>
      </c>
      <c r="B692" s="83">
        <v>6</v>
      </c>
      <c r="C692" s="84">
        <v>2041.9442723699999</v>
      </c>
      <c r="D692" s="84">
        <v>2034.5050379899999</v>
      </c>
      <c r="E692" s="84">
        <v>176.70572152</v>
      </c>
      <c r="F692" s="84">
        <v>176.70572152</v>
      </c>
    </row>
    <row r="693" spans="1:6" ht="12.75" customHeight="1" x14ac:dyDescent="0.2">
      <c r="A693" s="83" t="s">
        <v>188</v>
      </c>
      <c r="B693" s="83">
        <v>7</v>
      </c>
      <c r="C693" s="84">
        <v>2018.2160016</v>
      </c>
      <c r="D693" s="84">
        <v>2011.55940773</v>
      </c>
      <c r="E693" s="84">
        <v>174.71279249</v>
      </c>
      <c r="F693" s="84">
        <v>174.71279249</v>
      </c>
    </row>
    <row r="694" spans="1:6" ht="12.75" customHeight="1" x14ac:dyDescent="0.2">
      <c r="A694" s="83" t="s">
        <v>188</v>
      </c>
      <c r="B694" s="83">
        <v>8</v>
      </c>
      <c r="C694" s="84">
        <v>1947.65129376</v>
      </c>
      <c r="D694" s="84">
        <v>1941.04679732</v>
      </c>
      <c r="E694" s="84">
        <v>168.58846177000001</v>
      </c>
      <c r="F694" s="84">
        <v>168.58846177000001</v>
      </c>
    </row>
    <row r="695" spans="1:6" ht="12.75" customHeight="1" x14ac:dyDescent="0.2">
      <c r="A695" s="83" t="s">
        <v>188</v>
      </c>
      <c r="B695" s="83">
        <v>9</v>
      </c>
      <c r="C695" s="84">
        <v>1926.14497798</v>
      </c>
      <c r="D695" s="84">
        <v>1918.88033365</v>
      </c>
      <c r="E695" s="84">
        <v>166.66320679</v>
      </c>
      <c r="F695" s="84">
        <v>166.66320679</v>
      </c>
    </row>
    <row r="696" spans="1:6" ht="12.75" customHeight="1" x14ac:dyDescent="0.2">
      <c r="A696" s="83" t="s">
        <v>188</v>
      </c>
      <c r="B696" s="83">
        <v>10</v>
      </c>
      <c r="C696" s="84">
        <v>1905.0478210900001</v>
      </c>
      <c r="D696" s="84">
        <v>1899.00735962</v>
      </c>
      <c r="E696" s="84">
        <v>164.93715148999999</v>
      </c>
      <c r="F696" s="84">
        <v>164.93715148999999</v>
      </c>
    </row>
    <row r="697" spans="1:6" ht="12.75" customHeight="1" x14ac:dyDescent="0.2">
      <c r="A697" s="83" t="s">
        <v>188</v>
      </c>
      <c r="B697" s="83">
        <v>11</v>
      </c>
      <c r="C697" s="84">
        <v>1882.50809531</v>
      </c>
      <c r="D697" s="84">
        <v>1876.91130481</v>
      </c>
      <c r="E697" s="84">
        <v>163.01801183000001</v>
      </c>
      <c r="F697" s="84">
        <v>163.01801183000001</v>
      </c>
    </row>
    <row r="698" spans="1:6" ht="12.75" customHeight="1" x14ac:dyDescent="0.2">
      <c r="A698" s="83" t="s">
        <v>188</v>
      </c>
      <c r="B698" s="83">
        <v>12</v>
      </c>
      <c r="C698" s="84">
        <v>1938.7316977200001</v>
      </c>
      <c r="D698" s="84">
        <v>1933.09191775</v>
      </c>
      <c r="E698" s="84">
        <v>167.89754545</v>
      </c>
      <c r="F698" s="84">
        <v>167.89754545</v>
      </c>
    </row>
    <row r="699" spans="1:6" ht="12.75" customHeight="1" x14ac:dyDescent="0.2">
      <c r="A699" s="83" t="s">
        <v>188</v>
      </c>
      <c r="B699" s="83">
        <v>13</v>
      </c>
      <c r="C699" s="84">
        <v>1943.6168074899999</v>
      </c>
      <c r="D699" s="84">
        <v>1937.4332225400001</v>
      </c>
      <c r="E699" s="84">
        <v>168.27460689</v>
      </c>
      <c r="F699" s="84">
        <v>168.27460689</v>
      </c>
    </row>
    <row r="700" spans="1:6" ht="12.75" customHeight="1" x14ac:dyDescent="0.2">
      <c r="A700" s="83" t="s">
        <v>188</v>
      </c>
      <c r="B700" s="83">
        <v>14</v>
      </c>
      <c r="C700" s="84">
        <v>1950.6694497799999</v>
      </c>
      <c r="D700" s="84">
        <v>1943.8765629100001</v>
      </c>
      <c r="E700" s="84">
        <v>168.83423938000001</v>
      </c>
      <c r="F700" s="84">
        <v>168.83423938000001</v>
      </c>
    </row>
    <row r="701" spans="1:6" ht="12.75" customHeight="1" x14ac:dyDescent="0.2">
      <c r="A701" s="83" t="s">
        <v>188</v>
      </c>
      <c r="B701" s="83">
        <v>15</v>
      </c>
      <c r="C701" s="84">
        <v>1947.6603111700001</v>
      </c>
      <c r="D701" s="84">
        <v>1941.7817771</v>
      </c>
      <c r="E701" s="84">
        <v>168.652298</v>
      </c>
      <c r="F701" s="84">
        <v>168.652298</v>
      </c>
    </row>
    <row r="702" spans="1:6" ht="12.75" customHeight="1" x14ac:dyDescent="0.2">
      <c r="A702" s="83" t="s">
        <v>188</v>
      </c>
      <c r="B702" s="83">
        <v>16</v>
      </c>
      <c r="C702" s="84">
        <v>1961.52533685</v>
      </c>
      <c r="D702" s="84">
        <v>1954.8862540299999</v>
      </c>
      <c r="E702" s="84">
        <v>169.79047953</v>
      </c>
      <c r="F702" s="84">
        <v>169.79047953</v>
      </c>
    </row>
    <row r="703" spans="1:6" ht="12.75" customHeight="1" x14ac:dyDescent="0.2">
      <c r="A703" s="83" t="s">
        <v>188</v>
      </c>
      <c r="B703" s="83">
        <v>17</v>
      </c>
      <c r="C703" s="84">
        <v>1955.4026359500001</v>
      </c>
      <c r="D703" s="84">
        <v>1949.5918630199999</v>
      </c>
      <c r="E703" s="84">
        <v>169.33063835999999</v>
      </c>
      <c r="F703" s="84">
        <v>169.33063835999999</v>
      </c>
    </row>
    <row r="704" spans="1:6" ht="12.75" customHeight="1" x14ac:dyDescent="0.2">
      <c r="A704" s="83" t="s">
        <v>188</v>
      </c>
      <c r="B704" s="83">
        <v>18</v>
      </c>
      <c r="C704" s="84">
        <v>1930.24138438</v>
      </c>
      <c r="D704" s="84">
        <v>1923.2687481600001</v>
      </c>
      <c r="E704" s="84">
        <v>167.04435992000001</v>
      </c>
      <c r="F704" s="84">
        <v>167.04435992000001</v>
      </c>
    </row>
    <row r="705" spans="1:6" ht="12.75" customHeight="1" x14ac:dyDescent="0.2">
      <c r="A705" s="83" t="s">
        <v>188</v>
      </c>
      <c r="B705" s="83">
        <v>19</v>
      </c>
      <c r="C705" s="84">
        <v>1907.6141172099999</v>
      </c>
      <c r="D705" s="84">
        <v>1901.07186658</v>
      </c>
      <c r="E705" s="84">
        <v>165.11646300999999</v>
      </c>
      <c r="F705" s="84">
        <v>165.11646300999999</v>
      </c>
    </row>
    <row r="706" spans="1:6" ht="12.75" customHeight="1" x14ac:dyDescent="0.2">
      <c r="A706" s="83" t="s">
        <v>188</v>
      </c>
      <c r="B706" s="83">
        <v>20</v>
      </c>
      <c r="C706" s="84">
        <v>1923.9794853400001</v>
      </c>
      <c r="D706" s="84">
        <v>1916.3665238900001</v>
      </c>
      <c r="E706" s="84">
        <v>166.44487135</v>
      </c>
      <c r="F706" s="84">
        <v>166.44487135</v>
      </c>
    </row>
    <row r="707" spans="1:6" ht="12.75" customHeight="1" x14ac:dyDescent="0.2">
      <c r="A707" s="83" t="s">
        <v>188</v>
      </c>
      <c r="B707" s="83">
        <v>21</v>
      </c>
      <c r="C707" s="84">
        <v>1934.30903203</v>
      </c>
      <c r="D707" s="84">
        <v>1927.0240527599999</v>
      </c>
      <c r="E707" s="84">
        <v>167.37052466</v>
      </c>
      <c r="F707" s="84">
        <v>167.37052466</v>
      </c>
    </row>
    <row r="708" spans="1:6" ht="12.75" customHeight="1" x14ac:dyDescent="0.2">
      <c r="A708" s="83" t="s">
        <v>188</v>
      </c>
      <c r="B708" s="83">
        <v>22</v>
      </c>
      <c r="C708" s="84">
        <v>1942.8640434599999</v>
      </c>
      <c r="D708" s="84">
        <v>1936.47277831</v>
      </c>
      <c r="E708" s="84">
        <v>168.19118807999999</v>
      </c>
      <c r="F708" s="84">
        <v>168.19118807999999</v>
      </c>
    </row>
    <row r="709" spans="1:6" ht="12.75" customHeight="1" x14ac:dyDescent="0.2">
      <c r="A709" s="83" t="s">
        <v>188</v>
      </c>
      <c r="B709" s="83">
        <v>23</v>
      </c>
      <c r="C709" s="84">
        <v>1952.3636584799999</v>
      </c>
      <c r="D709" s="84">
        <v>1946.29787921</v>
      </c>
      <c r="E709" s="84">
        <v>169.04454136000001</v>
      </c>
      <c r="F709" s="84">
        <v>169.04454136000001</v>
      </c>
    </row>
    <row r="710" spans="1:6" ht="12.75" customHeight="1" x14ac:dyDescent="0.2">
      <c r="A710" s="83" t="s">
        <v>188</v>
      </c>
      <c r="B710" s="83">
        <v>24</v>
      </c>
      <c r="C710" s="84">
        <v>2025.45408077</v>
      </c>
      <c r="D710" s="84">
        <v>2019.3828092199999</v>
      </c>
      <c r="E710" s="84">
        <v>175.39228936000001</v>
      </c>
      <c r="F710" s="84">
        <v>175.39228936000001</v>
      </c>
    </row>
    <row r="711" spans="1:6" ht="12.75" customHeight="1" x14ac:dyDescent="0.2">
      <c r="A711" s="83" t="s">
        <v>189</v>
      </c>
      <c r="B711" s="83">
        <v>1</v>
      </c>
      <c r="C711" s="84">
        <v>1896.0274528800001</v>
      </c>
      <c r="D711" s="84">
        <v>1889.32685165</v>
      </c>
      <c r="E711" s="84">
        <v>164.09635674</v>
      </c>
      <c r="F711" s="84">
        <v>164.09635674</v>
      </c>
    </row>
    <row r="712" spans="1:6" ht="12.75" customHeight="1" x14ac:dyDescent="0.2">
      <c r="A712" s="83" t="s">
        <v>189</v>
      </c>
      <c r="B712" s="83">
        <v>2</v>
      </c>
      <c r="C712" s="84">
        <v>1933.6398462100001</v>
      </c>
      <c r="D712" s="84">
        <v>1925.78090116</v>
      </c>
      <c r="E712" s="84">
        <v>167.26255147000001</v>
      </c>
      <c r="F712" s="84">
        <v>167.26255147000001</v>
      </c>
    </row>
    <row r="713" spans="1:6" ht="12.75" customHeight="1" x14ac:dyDescent="0.2">
      <c r="A713" s="83" t="s">
        <v>189</v>
      </c>
      <c r="B713" s="83">
        <v>3</v>
      </c>
      <c r="C713" s="84">
        <v>2038.9808473099999</v>
      </c>
      <c r="D713" s="84">
        <v>2031.90162207</v>
      </c>
      <c r="E713" s="84">
        <v>176.47960337999999</v>
      </c>
      <c r="F713" s="84">
        <v>176.47960337999999</v>
      </c>
    </row>
    <row r="714" spans="1:6" ht="12.75" customHeight="1" x14ac:dyDescent="0.2">
      <c r="A714" s="83" t="s">
        <v>189</v>
      </c>
      <c r="B714" s="83">
        <v>4</v>
      </c>
      <c r="C714" s="84">
        <v>2072.8458486099998</v>
      </c>
      <c r="D714" s="84">
        <v>2066.94314768</v>
      </c>
      <c r="E714" s="84">
        <v>179.52311419</v>
      </c>
      <c r="F714" s="84">
        <v>179.52311419</v>
      </c>
    </row>
    <row r="715" spans="1:6" ht="12.75" customHeight="1" x14ac:dyDescent="0.2">
      <c r="A715" s="83" t="s">
        <v>189</v>
      </c>
      <c r="B715" s="83">
        <v>5</v>
      </c>
      <c r="C715" s="84">
        <v>2083.2751591800002</v>
      </c>
      <c r="D715" s="84">
        <v>2075.6055443999999</v>
      </c>
      <c r="E715" s="84">
        <v>180.27548149</v>
      </c>
      <c r="F715" s="84">
        <v>180.27548149</v>
      </c>
    </row>
    <row r="716" spans="1:6" ht="12.75" customHeight="1" x14ac:dyDescent="0.2">
      <c r="A716" s="83" t="s">
        <v>189</v>
      </c>
      <c r="B716" s="83">
        <v>6</v>
      </c>
      <c r="C716" s="84">
        <v>2079.64480886</v>
      </c>
      <c r="D716" s="84">
        <v>2072.4262782999999</v>
      </c>
      <c r="E716" s="84">
        <v>179.99934823000001</v>
      </c>
      <c r="F716" s="84">
        <v>179.99934823000001</v>
      </c>
    </row>
    <row r="717" spans="1:6" ht="12.75" customHeight="1" x14ac:dyDescent="0.2">
      <c r="A717" s="83" t="s">
        <v>189</v>
      </c>
      <c r="B717" s="83">
        <v>7</v>
      </c>
      <c r="C717" s="84">
        <v>2039.6235496899999</v>
      </c>
      <c r="D717" s="84">
        <v>2033.2163197100001</v>
      </c>
      <c r="E717" s="84">
        <v>176.59379066</v>
      </c>
      <c r="F717" s="84">
        <v>176.59379066</v>
      </c>
    </row>
    <row r="718" spans="1:6" ht="12.75" customHeight="1" x14ac:dyDescent="0.2">
      <c r="A718" s="83" t="s">
        <v>189</v>
      </c>
      <c r="B718" s="83">
        <v>8</v>
      </c>
      <c r="C718" s="84">
        <v>1970.5801368</v>
      </c>
      <c r="D718" s="84">
        <v>1963.0898317599999</v>
      </c>
      <c r="E718" s="84">
        <v>170.50299638000001</v>
      </c>
      <c r="F718" s="84">
        <v>170.50299638000001</v>
      </c>
    </row>
    <row r="719" spans="1:6" ht="12.75" customHeight="1" x14ac:dyDescent="0.2">
      <c r="A719" s="83" t="s">
        <v>189</v>
      </c>
      <c r="B719" s="83">
        <v>9</v>
      </c>
      <c r="C719" s="84">
        <v>1945.8711396000001</v>
      </c>
      <c r="D719" s="84">
        <v>1937.99000318</v>
      </c>
      <c r="E719" s="84">
        <v>168.32296574</v>
      </c>
      <c r="F719" s="84">
        <v>168.32296574</v>
      </c>
    </row>
    <row r="720" spans="1:6" ht="12.75" customHeight="1" x14ac:dyDescent="0.2">
      <c r="A720" s="83" t="s">
        <v>189</v>
      </c>
      <c r="B720" s="83">
        <v>10</v>
      </c>
      <c r="C720" s="84">
        <v>1861.85107771</v>
      </c>
      <c r="D720" s="84">
        <v>1855.77295448</v>
      </c>
      <c r="E720" s="84">
        <v>161.18205302000001</v>
      </c>
      <c r="F720" s="84">
        <v>161.18205302000001</v>
      </c>
    </row>
    <row r="721" spans="1:6" ht="12.75" customHeight="1" x14ac:dyDescent="0.2">
      <c r="A721" s="83" t="s">
        <v>189</v>
      </c>
      <c r="B721" s="83">
        <v>11</v>
      </c>
      <c r="C721" s="84">
        <v>1837.3048345300001</v>
      </c>
      <c r="D721" s="84">
        <v>1831.51346304</v>
      </c>
      <c r="E721" s="84">
        <v>159.07500936</v>
      </c>
      <c r="F721" s="84">
        <v>159.07500936</v>
      </c>
    </row>
    <row r="722" spans="1:6" ht="12.75" customHeight="1" x14ac:dyDescent="0.2">
      <c r="A722" s="83" t="s">
        <v>189</v>
      </c>
      <c r="B722" s="83">
        <v>12</v>
      </c>
      <c r="C722" s="84">
        <v>1822.1026866899999</v>
      </c>
      <c r="D722" s="84">
        <v>1816.71199637</v>
      </c>
      <c r="E722" s="84">
        <v>157.7894368</v>
      </c>
      <c r="F722" s="84">
        <v>157.7894368</v>
      </c>
    </row>
    <row r="723" spans="1:6" ht="12.75" customHeight="1" x14ac:dyDescent="0.2">
      <c r="A723" s="83" t="s">
        <v>189</v>
      </c>
      <c r="B723" s="83">
        <v>13</v>
      </c>
      <c r="C723" s="84">
        <v>1797.83898191</v>
      </c>
      <c r="D723" s="84">
        <v>1795.2402399099999</v>
      </c>
      <c r="E723" s="84">
        <v>155.92452019999999</v>
      </c>
      <c r="F723" s="84">
        <v>155.92452019999999</v>
      </c>
    </row>
    <row r="724" spans="1:6" ht="12.75" customHeight="1" x14ac:dyDescent="0.2">
      <c r="A724" s="83" t="s">
        <v>189</v>
      </c>
      <c r="B724" s="83">
        <v>14</v>
      </c>
      <c r="C724" s="84">
        <v>1839.23145269</v>
      </c>
      <c r="D724" s="84">
        <v>1831.79834802</v>
      </c>
      <c r="E724" s="84">
        <v>159.09975287</v>
      </c>
      <c r="F724" s="84">
        <v>159.09975287</v>
      </c>
    </row>
    <row r="725" spans="1:6" ht="12.75" customHeight="1" x14ac:dyDescent="0.2">
      <c r="A725" s="83" t="s">
        <v>189</v>
      </c>
      <c r="B725" s="83">
        <v>15</v>
      </c>
      <c r="C725" s="84">
        <v>1849.39692661</v>
      </c>
      <c r="D725" s="84">
        <v>1842.316943</v>
      </c>
      <c r="E725" s="84">
        <v>160.01333916999999</v>
      </c>
      <c r="F725" s="84">
        <v>160.01333916999999</v>
      </c>
    </row>
    <row r="726" spans="1:6" ht="12.75" customHeight="1" x14ac:dyDescent="0.2">
      <c r="A726" s="83" t="s">
        <v>189</v>
      </c>
      <c r="B726" s="83">
        <v>16</v>
      </c>
      <c r="C726" s="84">
        <v>1892.5046285799999</v>
      </c>
      <c r="D726" s="84">
        <v>1885.32456407</v>
      </c>
      <c r="E726" s="84">
        <v>163.74874044000001</v>
      </c>
      <c r="F726" s="84">
        <v>163.74874044000001</v>
      </c>
    </row>
    <row r="727" spans="1:6" ht="12.75" customHeight="1" x14ac:dyDescent="0.2">
      <c r="A727" s="83" t="s">
        <v>189</v>
      </c>
      <c r="B727" s="83">
        <v>17</v>
      </c>
      <c r="C727" s="84">
        <v>1861.1537683700001</v>
      </c>
      <c r="D727" s="84">
        <v>1855.3281348600001</v>
      </c>
      <c r="E727" s="84">
        <v>161.14341848000001</v>
      </c>
      <c r="F727" s="84">
        <v>161.14341848000001</v>
      </c>
    </row>
    <row r="728" spans="1:6" ht="12.75" customHeight="1" x14ac:dyDescent="0.2">
      <c r="A728" s="83" t="s">
        <v>189</v>
      </c>
      <c r="B728" s="83">
        <v>18</v>
      </c>
      <c r="C728" s="84">
        <v>1802.5483643499999</v>
      </c>
      <c r="D728" s="84">
        <v>1797.1663470999999</v>
      </c>
      <c r="E728" s="84">
        <v>156.09181108999999</v>
      </c>
      <c r="F728" s="84">
        <v>156.09181108999999</v>
      </c>
    </row>
    <row r="729" spans="1:6" ht="12.75" customHeight="1" x14ac:dyDescent="0.2">
      <c r="A729" s="83" t="s">
        <v>189</v>
      </c>
      <c r="B729" s="83">
        <v>19</v>
      </c>
      <c r="C729" s="84">
        <v>1763.49594022</v>
      </c>
      <c r="D729" s="84">
        <v>1757.8683051800001</v>
      </c>
      <c r="E729" s="84">
        <v>152.6786031</v>
      </c>
      <c r="F729" s="84">
        <v>152.6786031</v>
      </c>
    </row>
    <row r="730" spans="1:6" ht="12.75" customHeight="1" x14ac:dyDescent="0.2">
      <c r="A730" s="83" t="s">
        <v>189</v>
      </c>
      <c r="B730" s="83">
        <v>20</v>
      </c>
      <c r="C730" s="84">
        <v>1751.9909471599999</v>
      </c>
      <c r="D730" s="84">
        <v>1745.0388520900001</v>
      </c>
      <c r="E730" s="84">
        <v>151.56430861000001</v>
      </c>
      <c r="F730" s="84">
        <v>151.56430861000001</v>
      </c>
    </row>
    <row r="731" spans="1:6" ht="12.75" customHeight="1" x14ac:dyDescent="0.2">
      <c r="A731" s="83" t="s">
        <v>189</v>
      </c>
      <c r="B731" s="83">
        <v>21</v>
      </c>
      <c r="C731" s="84">
        <v>1783.75751403</v>
      </c>
      <c r="D731" s="84">
        <v>1777.5296299300001</v>
      </c>
      <c r="E731" s="84">
        <v>154.38627574</v>
      </c>
      <c r="F731" s="84">
        <v>154.38627574</v>
      </c>
    </row>
    <row r="732" spans="1:6" ht="12.75" customHeight="1" x14ac:dyDescent="0.2">
      <c r="A732" s="83" t="s">
        <v>189</v>
      </c>
      <c r="B732" s="83">
        <v>22</v>
      </c>
      <c r="C732" s="84">
        <v>1812.6223589700001</v>
      </c>
      <c r="D732" s="84">
        <v>1806.6100762399999</v>
      </c>
      <c r="E732" s="84">
        <v>156.91204055</v>
      </c>
      <c r="F732" s="84">
        <v>156.91204055</v>
      </c>
    </row>
    <row r="733" spans="1:6" ht="12.75" customHeight="1" x14ac:dyDescent="0.2">
      <c r="A733" s="83" t="s">
        <v>189</v>
      </c>
      <c r="B733" s="83">
        <v>23</v>
      </c>
      <c r="C733" s="84">
        <v>1848.9846438</v>
      </c>
      <c r="D733" s="84">
        <v>1843.63754498</v>
      </c>
      <c r="E733" s="84">
        <v>160.12803926000001</v>
      </c>
      <c r="F733" s="84">
        <v>160.12803926000001</v>
      </c>
    </row>
    <row r="734" spans="1:6" ht="12.75" customHeight="1" x14ac:dyDescent="0.2">
      <c r="A734" s="83" t="s">
        <v>189</v>
      </c>
      <c r="B734" s="83">
        <v>24</v>
      </c>
      <c r="C734" s="84">
        <v>1876.4281373599999</v>
      </c>
      <c r="D734" s="84">
        <v>1871.08982234</v>
      </c>
      <c r="E734" s="84">
        <v>162.51239043999999</v>
      </c>
      <c r="F734" s="84">
        <v>162.51239043999999</v>
      </c>
    </row>
    <row r="735" spans="1:6" ht="12.75" customHeight="1" x14ac:dyDescent="0.2">
      <c r="A735" s="83" t="s">
        <v>190</v>
      </c>
      <c r="B735" s="83">
        <v>1</v>
      </c>
      <c r="C735" s="84">
        <v>2062.12354925</v>
      </c>
      <c r="D735" s="84">
        <v>2055.8956363699999</v>
      </c>
      <c r="E735" s="84">
        <v>178.56358918000001</v>
      </c>
      <c r="F735" s="84">
        <v>178.56358918000001</v>
      </c>
    </row>
    <row r="736" spans="1:6" ht="12.75" customHeight="1" x14ac:dyDescent="0.2">
      <c r="A736" s="83" t="s">
        <v>190</v>
      </c>
      <c r="B736" s="83">
        <v>2</v>
      </c>
      <c r="C736" s="84">
        <v>2118.6638460300001</v>
      </c>
      <c r="D736" s="84">
        <v>2110.4542825499998</v>
      </c>
      <c r="E736" s="84">
        <v>183.30224784999999</v>
      </c>
      <c r="F736" s="84">
        <v>183.30224784999999</v>
      </c>
    </row>
    <row r="737" spans="1:6" ht="12.75" customHeight="1" x14ac:dyDescent="0.2">
      <c r="A737" s="83" t="s">
        <v>190</v>
      </c>
      <c r="B737" s="83">
        <v>3</v>
      </c>
      <c r="C737" s="84">
        <v>2139.3007078199998</v>
      </c>
      <c r="D737" s="84">
        <v>2130.95116293</v>
      </c>
      <c r="E737" s="84">
        <v>185.08249216999999</v>
      </c>
      <c r="F737" s="84">
        <v>185.08249216999999</v>
      </c>
    </row>
    <row r="738" spans="1:6" ht="12.75" customHeight="1" x14ac:dyDescent="0.2">
      <c r="A738" s="83" t="s">
        <v>190</v>
      </c>
      <c r="B738" s="83">
        <v>4</v>
      </c>
      <c r="C738" s="84">
        <v>2154.38012484</v>
      </c>
      <c r="D738" s="84">
        <v>2146.2760285999998</v>
      </c>
      <c r="E738" s="84">
        <v>186.41352423999999</v>
      </c>
      <c r="F738" s="84">
        <v>186.41352423999999</v>
      </c>
    </row>
    <row r="739" spans="1:6" ht="12.75" customHeight="1" x14ac:dyDescent="0.2">
      <c r="A739" s="83" t="s">
        <v>190</v>
      </c>
      <c r="B739" s="83">
        <v>5</v>
      </c>
      <c r="C739" s="84">
        <v>2157.6270892399998</v>
      </c>
      <c r="D739" s="84">
        <v>2150.9304958399998</v>
      </c>
      <c r="E739" s="84">
        <v>186.81778521999999</v>
      </c>
      <c r="F739" s="84">
        <v>186.81778521999999</v>
      </c>
    </row>
    <row r="740" spans="1:6" ht="12.75" customHeight="1" x14ac:dyDescent="0.2">
      <c r="A740" s="83" t="s">
        <v>190</v>
      </c>
      <c r="B740" s="83">
        <v>6</v>
      </c>
      <c r="C740" s="84">
        <v>2154.7545638199999</v>
      </c>
      <c r="D740" s="84">
        <v>2147.9907015499998</v>
      </c>
      <c r="E740" s="84">
        <v>186.56245114000001</v>
      </c>
      <c r="F740" s="84">
        <v>186.56245114000001</v>
      </c>
    </row>
    <row r="741" spans="1:6" ht="12.75" customHeight="1" x14ac:dyDescent="0.2">
      <c r="A741" s="83" t="s">
        <v>190</v>
      </c>
      <c r="B741" s="83">
        <v>7</v>
      </c>
      <c r="C741" s="84">
        <v>2140.0992243000001</v>
      </c>
      <c r="D741" s="84">
        <v>2132.2997701700001</v>
      </c>
      <c r="E741" s="84">
        <v>185.19962465</v>
      </c>
      <c r="F741" s="84">
        <v>185.19962465</v>
      </c>
    </row>
    <row r="742" spans="1:6" ht="12.75" customHeight="1" x14ac:dyDescent="0.2">
      <c r="A742" s="83" t="s">
        <v>190</v>
      </c>
      <c r="B742" s="83">
        <v>8</v>
      </c>
      <c r="C742" s="84">
        <v>2114.0782362700002</v>
      </c>
      <c r="D742" s="84">
        <v>2105.9849407900001</v>
      </c>
      <c r="E742" s="84">
        <v>182.91406584000001</v>
      </c>
      <c r="F742" s="84">
        <v>182.91406584000001</v>
      </c>
    </row>
    <row r="743" spans="1:6" ht="12.75" customHeight="1" x14ac:dyDescent="0.2">
      <c r="A743" s="83" t="s">
        <v>190</v>
      </c>
      <c r="B743" s="83">
        <v>9</v>
      </c>
      <c r="C743" s="84">
        <v>2063.0405497900001</v>
      </c>
      <c r="D743" s="84">
        <v>2056.7976864299999</v>
      </c>
      <c r="E743" s="84">
        <v>178.6419362</v>
      </c>
      <c r="F743" s="84">
        <v>178.6419362</v>
      </c>
    </row>
    <row r="744" spans="1:6" ht="12.75" customHeight="1" x14ac:dyDescent="0.2">
      <c r="A744" s="83" t="s">
        <v>190</v>
      </c>
      <c r="B744" s="83">
        <v>10</v>
      </c>
      <c r="C744" s="84">
        <v>1973.0736255700001</v>
      </c>
      <c r="D744" s="84">
        <v>1963.7467468299999</v>
      </c>
      <c r="E744" s="84">
        <v>170.56005235000001</v>
      </c>
      <c r="F744" s="84">
        <v>170.56005235000001</v>
      </c>
    </row>
    <row r="745" spans="1:6" ht="12.75" customHeight="1" x14ac:dyDescent="0.2">
      <c r="A745" s="83" t="s">
        <v>190</v>
      </c>
      <c r="B745" s="83">
        <v>11</v>
      </c>
      <c r="C745" s="84">
        <v>1969.34305221</v>
      </c>
      <c r="D745" s="84">
        <v>1959.0125851299999</v>
      </c>
      <c r="E745" s="84">
        <v>170.14886956000001</v>
      </c>
      <c r="F745" s="84">
        <v>170.14886956000001</v>
      </c>
    </row>
    <row r="746" spans="1:6" ht="12.75" customHeight="1" x14ac:dyDescent="0.2">
      <c r="A746" s="83" t="s">
        <v>190</v>
      </c>
      <c r="B746" s="83">
        <v>12</v>
      </c>
      <c r="C746" s="84">
        <v>1967.2500172099999</v>
      </c>
      <c r="D746" s="84">
        <v>1957.1449472100001</v>
      </c>
      <c r="E746" s="84">
        <v>169.98665697999999</v>
      </c>
      <c r="F746" s="84">
        <v>169.98665697999999</v>
      </c>
    </row>
    <row r="747" spans="1:6" ht="12.75" customHeight="1" x14ac:dyDescent="0.2">
      <c r="A747" s="83" t="s">
        <v>190</v>
      </c>
      <c r="B747" s="83">
        <v>13</v>
      </c>
      <c r="C747" s="84">
        <v>1948.7238790199999</v>
      </c>
      <c r="D747" s="84">
        <v>1940.85206737</v>
      </c>
      <c r="E747" s="84">
        <v>168.57154861999999</v>
      </c>
      <c r="F747" s="84">
        <v>168.57154861999999</v>
      </c>
    </row>
    <row r="748" spans="1:6" ht="12.75" customHeight="1" x14ac:dyDescent="0.2">
      <c r="A748" s="83" t="s">
        <v>190</v>
      </c>
      <c r="B748" s="83">
        <v>14</v>
      </c>
      <c r="C748" s="84">
        <v>1967.4529646599999</v>
      </c>
      <c r="D748" s="84">
        <v>1959.36302699</v>
      </c>
      <c r="E748" s="84">
        <v>170.17930698000001</v>
      </c>
      <c r="F748" s="84">
        <v>170.17930698000001</v>
      </c>
    </row>
    <row r="749" spans="1:6" ht="12.75" customHeight="1" x14ac:dyDescent="0.2">
      <c r="A749" s="83" t="s">
        <v>190</v>
      </c>
      <c r="B749" s="83">
        <v>15</v>
      </c>
      <c r="C749" s="84">
        <v>1976.6211659099999</v>
      </c>
      <c r="D749" s="84">
        <v>1971.0505538299999</v>
      </c>
      <c r="E749" s="84">
        <v>171.19442015000001</v>
      </c>
      <c r="F749" s="84">
        <v>171.19442015000001</v>
      </c>
    </row>
    <row r="750" spans="1:6" ht="12.75" customHeight="1" x14ac:dyDescent="0.2">
      <c r="A750" s="83" t="s">
        <v>190</v>
      </c>
      <c r="B750" s="83">
        <v>16</v>
      </c>
      <c r="C750" s="84">
        <v>1974.7665797100001</v>
      </c>
      <c r="D750" s="84">
        <v>1971.91957353</v>
      </c>
      <c r="E750" s="84">
        <v>171.26989834</v>
      </c>
      <c r="F750" s="84">
        <v>171.26989834</v>
      </c>
    </row>
    <row r="751" spans="1:6" ht="12.75" customHeight="1" x14ac:dyDescent="0.2">
      <c r="A751" s="83" t="s">
        <v>190</v>
      </c>
      <c r="B751" s="83">
        <v>17</v>
      </c>
      <c r="C751" s="84">
        <v>1972.6340620000001</v>
      </c>
      <c r="D751" s="84">
        <v>1962.7365740099999</v>
      </c>
      <c r="E751" s="84">
        <v>170.47231439000001</v>
      </c>
      <c r="F751" s="84">
        <v>170.47231439000001</v>
      </c>
    </row>
    <row r="752" spans="1:6" ht="12.75" customHeight="1" x14ac:dyDescent="0.2">
      <c r="A752" s="83" t="s">
        <v>190</v>
      </c>
      <c r="B752" s="83">
        <v>18</v>
      </c>
      <c r="C752" s="84">
        <v>1935.75631043</v>
      </c>
      <c r="D752" s="84">
        <v>1926.11789196</v>
      </c>
      <c r="E752" s="84">
        <v>167.29182059999999</v>
      </c>
      <c r="F752" s="84">
        <v>167.29182059999999</v>
      </c>
    </row>
    <row r="753" spans="1:6" ht="12.75" customHeight="1" x14ac:dyDescent="0.2">
      <c r="A753" s="83" t="s">
        <v>190</v>
      </c>
      <c r="B753" s="83">
        <v>19</v>
      </c>
      <c r="C753" s="84">
        <v>1904.6819997499999</v>
      </c>
      <c r="D753" s="84">
        <v>1895.8177739</v>
      </c>
      <c r="E753" s="84">
        <v>164.66012191999999</v>
      </c>
      <c r="F753" s="84">
        <v>164.66012191999999</v>
      </c>
    </row>
    <row r="754" spans="1:6" ht="12.75" customHeight="1" x14ac:dyDescent="0.2">
      <c r="A754" s="83" t="s">
        <v>190</v>
      </c>
      <c r="B754" s="83">
        <v>20</v>
      </c>
      <c r="C754" s="84">
        <v>1908.8663109399999</v>
      </c>
      <c r="D754" s="84">
        <v>1901.9765083100001</v>
      </c>
      <c r="E754" s="84">
        <v>165.19503513000001</v>
      </c>
      <c r="F754" s="84">
        <v>165.19503513000001</v>
      </c>
    </row>
    <row r="755" spans="1:6" ht="12.75" customHeight="1" x14ac:dyDescent="0.2">
      <c r="A755" s="83" t="s">
        <v>190</v>
      </c>
      <c r="B755" s="83">
        <v>21</v>
      </c>
      <c r="C755" s="84">
        <v>1923.0036880499999</v>
      </c>
      <c r="D755" s="84">
        <v>1915.1108630000001</v>
      </c>
      <c r="E755" s="84">
        <v>166.33581167</v>
      </c>
      <c r="F755" s="84">
        <v>166.33581167</v>
      </c>
    </row>
    <row r="756" spans="1:6" ht="12.75" customHeight="1" x14ac:dyDescent="0.2">
      <c r="A756" s="83" t="s">
        <v>190</v>
      </c>
      <c r="B756" s="83">
        <v>22</v>
      </c>
      <c r="C756" s="84">
        <v>1933.4753327200001</v>
      </c>
      <c r="D756" s="84">
        <v>1926.71454836</v>
      </c>
      <c r="E756" s="84">
        <v>167.34364284</v>
      </c>
      <c r="F756" s="84">
        <v>167.34364284</v>
      </c>
    </row>
    <row r="757" spans="1:6" ht="12.75" customHeight="1" x14ac:dyDescent="0.2">
      <c r="A757" s="83" t="s">
        <v>190</v>
      </c>
      <c r="B757" s="83">
        <v>23</v>
      </c>
      <c r="C757" s="84">
        <v>1966.3540442799999</v>
      </c>
      <c r="D757" s="84">
        <v>1959.2452214100001</v>
      </c>
      <c r="E757" s="84">
        <v>170.16907504</v>
      </c>
      <c r="F757" s="84">
        <v>170.16907504</v>
      </c>
    </row>
    <row r="758" spans="1:6" ht="12.75" customHeight="1" x14ac:dyDescent="0.2">
      <c r="A758" s="83" t="s">
        <v>190</v>
      </c>
      <c r="B758" s="83">
        <v>24</v>
      </c>
      <c r="C758" s="84">
        <v>1975.47329358</v>
      </c>
      <c r="D758" s="84">
        <v>1968.5083943699999</v>
      </c>
      <c r="E758" s="84">
        <v>170.97362240000001</v>
      </c>
      <c r="F758" s="84">
        <v>170.97362240000001</v>
      </c>
    </row>
    <row r="759" spans="1:6" ht="12.75" customHeight="1" x14ac:dyDescent="0.2">
      <c r="A759" s="83" t="s">
        <v>191</v>
      </c>
      <c r="B759" s="83">
        <v>1</v>
      </c>
      <c r="C759" s="84">
        <v>2001.97695269</v>
      </c>
      <c r="D759" s="84">
        <v>1995.9860417299999</v>
      </c>
      <c r="E759" s="84">
        <v>173.36017708</v>
      </c>
      <c r="F759" s="84">
        <v>173.36017708</v>
      </c>
    </row>
    <row r="760" spans="1:6" ht="12.75" customHeight="1" x14ac:dyDescent="0.2">
      <c r="A760" s="83" t="s">
        <v>191</v>
      </c>
      <c r="B760" s="83">
        <v>2</v>
      </c>
      <c r="C760" s="84">
        <v>2069.0749401399999</v>
      </c>
      <c r="D760" s="84">
        <v>2065.0400399599998</v>
      </c>
      <c r="E760" s="84">
        <v>179.35782090000001</v>
      </c>
      <c r="F760" s="84">
        <v>179.35782090000001</v>
      </c>
    </row>
    <row r="761" spans="1:6" ht="12.75" customHeight="1" x14ac:dyDescent="0.2">
      <c r="A761" s="83" t="s">
        <v>191</v>
      </c>
      <c r="B761" s="83">
        <v>3</v>
      </c>
      <c r="C761" s="84">
        <v>2087.2674191599999</v>
      </c>
      <c r="D761" s="84">
        <v>2086.4306712399998</v>
      </c>
      <c r="E761" s="84">
        <v>181.21569142000001</v>
      </c>
      <c r="F761" s="84">
        <v>181.21569142000001</v>
      </c>
    </row>
    <row r="762" spans="1:6" ht="12.75" customHeight="1" x14ac:dyDescent="0.2">
      <c r="A762" s="83" t="s">
        <v>191</v>
      </c>
      <c r="B762" s="83">
        <v>4</v>
      </c>
      <c r="C762" s="84">
        <v>2135.1177057899999</v>
      </c>
      <c r="D762" s="84">
        <v>2129.4225640899999</v>
      </c>
      <c r="E762" s="84">
        <v>184.94972662999999</v>
      </c>
      <c r="F762" s="84">
        <v>184.94972662999999</v>
      </c>
    </row>
    <row r="763" spans="1:6" ht="12.75" customHeight="1" x14ac:dyDescent="0.2">
      <c r="A763" s="83" t="s">
        <v>191</v>
      </c>
      <c r="B763" s="83">
        <v>5</v>
      </c>
      <c r="C763" s="84">
        <v>2143.2868352099999</v>
      </c>
      <c r="D763" s="84">
        <v>2135.2928873599999</v>
      </c>
      <c r="E763" s="84">
        <v>185.45959006000001</v>
      </c>
      <c r="F763" s="84">
        <v>185.45959006000001</v>
      </c>
    </row>
    <row r="764" spans="1:6" ht="12.75" customHeight="1" x14ac:dyDescent="0.2">
      <c r="A764" s="83" t="s">
        <v>191</v>
      </c>
      <c r="B764" s="83">
        <v>6</v>
      </c>
      <c r="C764" s="84">
        <v>2123.8679586799999</v>
      </c>
      <c r="D764" s="84">
        <v>2116.5864219</v>
      </c>
      <c r="E764" s="84">
        <v>183.83485116</v>
      </c>
      <c r="F764" s="84">
        <v>183.83485116</v>
      </c>
    </row>
    <row r="765" spans="1:6" ht="12.75" customHeight="1" x14ac:dyDescent="0.2">
      <c r="A765" s="83" t="s">
        <v>191</v>
      </c>
      <c r="B765" s="83">
        <v>7</v>
      </c>
      <c r="C765" s="84">
        <v>2110.6783845599998</v>
      </c>
      <c r="D765" s="84">
        <v>2109.54650253</v>
      </c>
      <c r="E765" s="84">
        <v>183.22340316</v>
      </c>
      <c r="F765" s="84">
        <v>183.22340316</v>
      </c>
    </row>
    <row r="766" spans="1:6" ht="12.75" customHeight="1" x14ac:dyDescent="0.2">
      <c r="A766" s="83" t="s">
        <v>191</v>
      </c>
      <c r="B766" s="83">
        <v>8</v>
      </c>
      <c r="C766" s="84">
        <v>2096.4447466400002</v>
      </c>
      <c r="D766" s="84">
        <v>2088.5392509500002</v>
      </c>
      <c r="E766" s="84">
        <v>181.39883086</v>
      </c>
      <c r="F766" s="84">
        <v>181.39883086</v>
      </c>
    </row>
    <row r="767" spans="1:6" ht="12.75" customHeight="1" x14ac:dyDescent="0.2">
      <c r="A767" s="83" t="s">
        <v>191</v>
      </c>
      <c r="B767" s="83">
        <v>9</v>
      </c>
      <c r="C767" s="84">
        <v>1991.05380973</v>
      </c>
      <c r="D767" s="84">
        <v>1981.61568975</v>
      </c>
      <c r="E767" s="84">
        <v>172.11204873</v>
      </c>
      <c r="F767" s="84">
        <v>172.11204873</v>
      </c>
    </row>
    <row r="768" spans="1:6" ht="12.75" customHeight="1" x14ac:dyDescent="0.2">
      <c r="A768" s="83" t="s">
        <v>191</v>
      </c>
      <c r="B768" s="83">
        <v>10</v>
      </c>
      <c r="C768" s="84">
        <v>1947.1928254500001</v>
      </c>
      <c r="D768" s="84">
        <v>1935.9643228699999</v>
      </c>
      <c r="E768" s="84">
        <v>168.14702649</v>
      </c>
      <c r="F768" s="84">
        <v>168.14702649</v>
      </c>
    </row>
    <row r="769" spans="1:6" ht="12.75" customHeight="1" x14ac:dyDescent="0.2">
      <c r="A769" s="83" t="s">
        <v>191</v>
      </c>
      <c r="B769" s="83">
        <v>11</v>
      </c>
      <c r="C769" s="84">
        <v>1921.7225512</v>
      </c>
      <c r="D769" s="84">
        <v>1907.78232037</v>
      </c>
      <c r="E769" s="84">
        <v>165.69929547000001</v>
      </c>
      <c r="F769" s="84">
        <v>165.69929547000001</v>
      </c>
    </row>
    <row r="770" spans="1:6" ht="12.75" customHeight="1" x14ac:dyDescent="0.2">
      <c r="A770" s="83" t="s">
        <v>191</v>
      </c>
      <c r="B770" s="83">
        <v>12</v>
      </c>
      <c r="C770" s="84">
        <v>1890.41763881</v>
      </c>
      <c r="D770" s="84">
        <v>1878.9625230900001</v>
      </c>
      <c r="E770" s="84">
        <v>163.19616916999999</v>
      </c>
      <c r="F770" s="84">
        <v>163.19616916999999</v>
      </c>
    </row>
    <row r="771" spans="1:6" ht="12.75" customHeight="1" x14ac:dyDescent="0.2">
      <c r="A771" s="83" t="s">
        <v>191</v>
      </c>
      <c r="B771" s="83">
        <v>13</v>
      </c>
      <c r="C771" s="84">
        <v>1888.2476852100001</v>
      </c>
      <c r="D771" s="84">
        <v>1880.4786224100001</v>
      </c>
      <c r="E771" s="84">
        <v>163.32784907000001</v>
      </c>
      <c r="F771" s="84">
        <v>163.32784907000001</v>
      </c>
    </row>
    <row r="772" spans="1:6" ht="12.75" customHeight="1" x14ac:dyDescent="0.2">
      <c r="A772" s="83" t="s">
        <v>191</v>
      </c>
      <c r="B772" s="83">
        <v>14</v>
      </c>
      <c r="C772" s="84">
        <v>1918.1295842899999</v>
      </c>
      <c r="D772" s="84">
        <v>1908.1805642300001</v>
      </c>
      <c r="E772" s="84">
        <v>165.7338847</v>
      </c>
      <c r="F772" s="84">
        <v>165.7338847</v>
      </c>
    </row>
    <row r="773" spans="1:6" ht="12.75" customHeight="1" x14ac:dyDescent="0.2">
      <c r="A773" s="83" t="s">
        <v>191</v>
      </c>
      <c r="B773" s="83">
        <v>15</v>
      </c>
      <c r="C773" s="84">
        <v>1906.81450769</v>
      </c>
      <c r="D773" s="84">
        <v>1897.54837234</v>
      </c>
      <c r="E773" s="84">
        <v>164.81043202000001</v>
      </c>
      <c r="F773" s="84">
        <v>164.81043202000001</v>
      </c>
    </row>
    <row r="774" spans="1:6" ht="12.75" customHeight="1" x14ac:dyDescent="0.2">
      <c r="A774" s="83" t="s">
        <v>191</v>
      </c>
      <c r="B774" s="83">
        <v>16</v>
      </c>
      <c r="C774" s="84">
        <v>1900.14075078</v>
      </c>
      <c r="D774" s="84">
        <v>1891.2895564999999</v>
      </c>
      <c r="E774" s="84">
        <v>164.26682629999999</v>
      </c>
      <c r="F774" s="84">
        <v>164.26682629999999</v>
      </c>
    </row>
    <row r="775" spans="1:6" ht="12.75" customHeight="1" x14ac:dyDescent="0.2">
      <c r="A775" s="83" t="s">
        <v>191</v>
      </c>
      <c r="B775" s="83">
        <v>17</v>
      </c>
      <c r="C775" s="84">
        <v>1879.7232343200001</v>
      </c>
      <c r="D775" s="84">
        <v>1870.09227863</v>
      </c>
      <c r="E775" s="84">
        <v>162.42574938000001</v>
      </c>
      <c r="F775" s="84">
        <v>162.42574938000001</v>
      </c>
    </row>
    <row r="776" spans="1:6" ht="12.75" customHeight="1" x14ac:dyDescent="0.2">
      <c r="A776" s="83" t="s">
        <v>191</v>
      </c>
      <c r="B776" s="83">
        <v>18</v>
      </c>
      <c r="C776" s="84">
        <v>1857.26178796</v>
      </c>
      <c r="D776" s="84">
        <v>1847.2843312800001</v>
      </c>
      <c r="E776" s="84">
        <v>160.44477871000001</v>
      </c>
      <c r="F776" s="84">
        <v>160.44477871000001</v>
      </c>
    </row>
    <row r="777" spans="1:6" ht="12.75" customHeight="1" x14ac:dyDescent="0.2">
      <c r="A777" s="83" t="s">
        <v>191</v>
      </c>
      <c r="B777" s="83">
        <v>19</v>
      </c>
      <c r="C777" s="84">
        <v>1817.8798832800001</v>
      </c>
      <c r="D777" s="84">
        <v>1808.6797982000001</v>
      </c>
      <c r="E777" s="84">
        <v>157.09180502000001</v>
      </c>
      <c r="F777" s="84">
        <v>157.09180502000001</v>
      </c>
    </row>
    <row r="778" spans="1:6" ht="12.75" customHeight="1" x14ac:dyDescent="0.2">
      <c r="A778" s="83" t="s">
        <v>191</v>
      </c>
      <c r="B778" s="83">
        <v>20</v>
      </c>
      <c r="C778" s="84">
        <v>1803.98331899</v>
      </c>
      <c r="D778" s="84">
        <v>1794.59973227</v>
      </c>
      <c r="E778" s="84">
        <v>155.86888929</v>
      </c>
      <c r="F778" s="84">
        <v>155.86888929</v>
      </c>
    </row>
    <row r="779" spans="1:6" ht="12.75" customHeight="1" x14ac:dyDescent="0.2">
      <c r="A779" s="83" t="s">
        <v>191</v>
      </c>
      <c r="B779" s="83">
        <v>21</v>
      </c>
      <c r="C779" s="84">
        <v>1833.4120830300001</v>
      </c>
      <c r="D779" s="84">
        <v>1823.55064148</v>
      </c>
      <c r="E779" s="84">
        <v>158.38340324000001</v>
      </c>
      <c r="F779" s="84">
        <v>158.38340324000001</v>
      </c>
    </row>
    <row r="780" spans="1:6" ht="12.75" customHeight="1" x14ac:dyDescent="0.2">
      <c r="A780" s="83" t="s">
        <v>191</v>
      </c>
      <c r="B780" s="83">
        <v>22</v>
      </c>
      <c r="C780" s="84">
        <v>1877.44419124</v>
      </c>
      <c r="D780" s="84">
        <v>1875.28279602</v>
      </c>
      <c r="E780" s="84">
        <v>162.87656867000001</v>
      </c>
      <c r="F780" s="84">
        <v>162.87656867000001</v>
      </c>
    </row>
    <row r="781" spans="1:6" ht="12.75" customHeight="1" x14ac:dyDescent="0.2">
      <c r="A781" s="83" t="s">
        <v>191</v>
      </c>
      <c r="B781" s="83">
        <v>23</v>
      </c>
      <c r="C781" s="84">
        <v>1909.88801263</v>
      </c>
      <c r="D781" s="84">
        <v>1901.09244534</v>
      </c>
      <c r="E781" s="84">
        <v>165.11825035999999</v>
      </c>
      <c r="F781" s="84">
        <v>165.11825035999999</v>
      </c>
    </row>
    <row r="782" spans="1:6" ht="12.75" customHeight="1" x14ac:dyDescent="0.2">
      <c r="A782" s="83" t="s">
        <v>191</v>
      </c>
      <c r="B782" s="83">
        <v>24</v>
      </c>
      <c r="C782" s="84">
        <v>1951.2857651700001</v>
      </c>
      <c r="D782" s="84">
        <v>1938.4009857799999</v>
      </c>
      <c r="E782" s="84">
        <v>168.35866139000001</v>
      </c>
      <c r="F782" s="84">
        <v>168.35866139000001</v>
      </c>
    </row>
    <row r="783" spans="1:6" x14ac:dyDescent="0.2">
      <c r="A783" s="62" t="s">
        <v>191</v>
      </c>
      <c r="B783" s="62">
        <v>25</v>
      </c>
      <c r="C783" s="62">
        <v>1984.99489219</v>
      </c>
      <c r="D783" s="62">
        <v>1979.9122894</v>
      </c>
      <c r="E783" s="62">
        <v>171.96410091000001</v>
      </c>
      <c r="F783" s="62">
        <v>171.96410091000001</v>
      </c>
    </row>
    <row r="784" spans="1:6" x14ac:dyDescent="0.2">
      <c r="A784" s="62" t="s">
        <v>191</v>
      </c>
      <c r="B784" s="62">
        <v>26</v>
      </c>
      <c r="C784" s="62">
        <v>2015.7286402899999</v>
      </c>
      <c r="D784" s="62">
        <v>2006.1106176200001</v>
      </c>
      <c r="E784" s="62">
        <v>174.23954108000001</v>
      </c>
      <c r="F784" s="62">
        <v>174.23954108000001</v>
      </c>
    </row>
    <row r="785" spans="1:6" x14ac:dyDescent="0.2">
      <c r="A785" s="62" t="s">
        <v>191</v>
      </c>
      <c r="B785" s="62">
        <v>27</v>
      </c>
      <c r="C785" s="62">
        <v>2026.0781276</v>
      </c>
      <c r="D785" s="62">
        <v>2018.4541999600001</v>
      </c>
      <c r="E785" s="62">
        <v>175.31163556000001</v>
      </c>
      <c r="F785" s="62">
        <v>175.31163556000001</v>
      </c>
    </row>
    <row r="786" spans="1:6" x14ac:dyDescent="0.2">
      <c r="A786" s="62" t="s">
        <v>191</v>
      </c>
      <c r="B786" s="62">
        <v>28</v>
      </c>
      <c r="C786" s="62">
        <v>2033.1754929900001</v>
      </c>
      <c r="D786" s="62">
        <v>2026.68302735</v>
      </c>
      <c r="E786" s="62">
        <v>176.02634545000001</v>
      </c>
      <c r="F786" s="62">
        <v>176.02634545000001</v>
      </c>
    </row>
    <row r="787" spans="1:6" x14ac:dyDescent="0.2">
      <c r="A787" s="62" t="s">
        <v>191</v>
      </c>
      <c r="B787" s="62">
        <v>29</v>
      </c>
      <c r="C787" s="62">
        <v>2049.3084536599999</v>
      </c>
      <c r="D787" s="62">
        <v>2043.54740631</v>
      </c>
      <c r="E787" s="62">
        <v>177.49109103000001</v>
      </c>
      <c r="F787" s="62">
        <v>177.49109103000001</v>
      </c>
    </row>
    <row r="788" spans="1:6" x14ac:dyDescent="0.2">
      <c r="A788" s="62" t="s">
        <v>191</v>
      </c>
      <c r="B788" s="62">
        <v>30</v>
      </c>
      <c r="C788" s="62">
        <v>2072.3623346899999</v>
      </c>
      <c r="D788" s="62">
        <v>2066.4491261500002</v>
      </c>
      <c r="E788" s="62">
        <v>179.48020624</v>
      </c>
      <c r="F788" s="62">
        <v>179.48020624</v>
      </c>
    </row>
    <row r="789" spans="1:6" x14ac:dyDescent="0.2">
      <c r="A789" s="62" t="s">
        <v>191</v>
      </c>
      <c r="B789" s="62">
        <v>31</v>
      </c>
      <c r="C789" s="62">
        <v>2114.4585036399999</v>
      </c>
      <c r="D789" s="62">
        <v>2109.1678299</v>
      </c>
      <c r="E789" s="62">
        <v>183.19051378</v>
      </c>
      <c r="F789" s="62">
        <v>183.19051378</v>
      </c>
    </row>
  </sheetData>
  <sheetProtection password="CF36" sheet="1" objects="1" scenarios="1" formatCells="0" formatColumns="0" formatRows="0" insertColumns="0" insertRows="0" insertHyperlinks="0" deleteColumns="0" deleteRows="0" sort="0" autoFilter="0" pivotTables="0"/>
  <mergeCells count="29">
    <mergeCell ref="A27:B27"/>
    <mergeCell ref="A36:A37"/>
    <mergeCell ref="B36:B37"/>
    <mergeCell ref="A31:B31"/>
    <mergeCell ref="A32:B32"/>
    <mergeCell ref="A33:B33"/>
    <mergeCell ref="A29:B29"/>
    <mergeCell ref="A30:B30"/>
    <mergeCell ref="A15:B15"/>
    <mergeCell ref="A16:B16"/>
    <mergeCell ref="A17:B17"/>
    <mergeCell ref="A18:B18"/>
    <mergeCell ref="A26:B26"/>
    <mergeCell ref="A19:B19"/>
    <mergeCell ref="A20:B20"/>
    <mergeCell ref="A21:B21"/>
    <mergeCell ref="A22:B22"/>
    <mergeCell ref="A23:B23"/>
    <mergeCell ref="A24:B24"/>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476250</xdr:colOff>
                <xdr:row>37</xdr:row>
                <xdr:rowOff>38100</xdr:rowOff>
              </from>
              <to>
                <xdr:col>2</xdr:col>
                <xdr:colOff>1228725</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2</xdr:col>
                <xdr:colOff>66675</xdr:colOff>
                <xdr:row>20</xdr:row>
                <xdr:rowOff>219075</xdr:rowOff>
              </from>
              <to>
                <xdr:col>2</xdr:col>
                <xdr:colOff>1104900</xdr:colOff>
                <xdr:row>20</xdr:row>
                <xdr:rowOff>447675</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76200</xdr:colOff>
                <xdr:row>21</xdr:row>
                <xdr:rowOff>238125</xdr:rowOff>
              </from>
              <to>
                <xdr:col>2</xdr:col>
                <xdr:colOff>1123950</xdr:colOff>
                <xdr:row>21</xdr:row>
                <xdr:rowOff>466725</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47625</xdr:colOff>
                <xdr:row>22</xdr:row>
                <xdr:rowOff>219075</xdr:rowOff>
              </from>
              <to>
                <xdr:col>2</xdr:col>
                <xdr:colOff>933450</xdr:colOff>
                <xdr:row>22</xdr:row>
                <xdr:rowOff>466725</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28575</xdr:colOff>
                <xdr:row>23</xdr:row>
                <xdr:rowOff>209550</xdr:rowOff>
              </from>
              <to>
                <xdr:col>2</xdr:col>
                <xdr:colOff>885825</xdr:colOff>
                <xdr:row>23</xdr:row>
                <xdr:rowOff>466725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Безе Кирилл Эдуардович</cp:lastModifiedBy>
  <cp:lastPrinted>2023-02-16T11:25:16Z</cp:lastPrinted>
  <dcterms:created xsi:type="dcterms:W3CDTF">2013-02-04T09:28:33Z</dcterms:created>
  <dcterms:modified xsi:type="dcterms:W3CDTF">2025-01-21T05:55:00Z</dcterms:modified>
</cp:coreProperties>
</file>