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2024\"/>
    </mc:Choice>
  </mc:AlternateContent>
  <bookViews>
    <workbookView xWindow="0" yWindow="0" windowWidth="28800" windowHeight="11700" tabRatio="646" activeTab="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<sst xmlns="http://schemas.openxmlformats.org/spreadsheetml/2006/main" count="1058" uniqueCount="192">
  <si>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</si>
  <si>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</si>
  <si>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</si>
  <si>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</si>
  <si>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</si>
  <si>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</si>
  <si>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</si>
  <si>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</si>
  <si>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</si>
  <si>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</si>
  <si>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</si>
  <si>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</si>
  <si>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</si>
  <si>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</si>
  <si>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</si>
  <si>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</si>
  <si>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</si>
  <si>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</si>
  <si>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</si>
  <si>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</si>
  <si>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</si>
  <si>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</si>
  <si>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</si>
  <si>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</si>
  <si>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</si>
  <si>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</si>
  <si>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</si>
  <si>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</si>
  <si>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</si>
  <si>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</si>
  <si>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</si>
  <si>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</si>
  <si>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</si>
  <si>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</si>
  <si>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</si>
  <si>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</si>
  <si>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</si>
  <si>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</si>
  <si>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</si>
  <si>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</si>
  <si>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</si>
  <si>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</si>
  <si>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</si>
  <si>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</si>
  <si>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</si>
  <si>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</si>
  <si>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</si>
  <si>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</si>
  <si>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</si>
  <si>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</si>
  <si>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</si>
  <si>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</si>
  <si>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</si>
  <si>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</si>
  <si>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</si>
  <si>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</si>
  <si>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</si>
  <si>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</si>
  <si>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</si>
  <si>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</si>
  <si>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</si>
  <si>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</si>
  <si>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</si>
  <si>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</si>
  <si>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</si>
  <si>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</si>
  <si>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</si>
  <si>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</si>
  <si>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</si>
  <si>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</si>
  <si>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</si>
  <si>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</si>
  <si>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</si>
  <si>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</si>
  <si>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</si>
  <si>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</si>
  <si>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</si>
  <si>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</si>
  <si>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</si>
  <si>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</si>
  <si>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</si>
  <si>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</si>
  <si>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</si>
  <si>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</si>
  <si>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</si>
  <si>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</si>
  <si>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</si>
  <si>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</si>
  <si>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</si>
  <si>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</si>
  <si>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</si>
  <si>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</si>
  <si>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</si>
  <si>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</si>
  <si>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</si>
  <si>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</si>
  <si>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</si>
  <si>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</si>
  <si>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</si>
  <si>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</si>
  <si>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</si>
  <si>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</si>
  <si>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</si>
  <si>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</si>
  <si>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</si>
  <si>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</si>
  <si>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</si>
  <si>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</si>
  <si>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</si>
  <si>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</si>
  <si>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</si>
  <si>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</si>
  <si>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</si>
  <si>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</si>
  <si>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</si>
  <si>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</si>
  <si>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</si>
  <si>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</si>
  <si>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</si>
  <si>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</si>
  <si>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</si>
  <si>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</si>
  <si>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</si>
  <si>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</si>
  <si>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</si>
  <si>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</si>
  <si>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</si>
  <si>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</si>
  <si>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</si>
  <si>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</si>
  <si>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</si>
  <si>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</si>
  <si>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</si>
  <si>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</si>
  <si>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</si>
  <si>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</si>
  <si>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</si>
  <si>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</si>
  <si>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</si>
  <si>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</si>
  <si>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</si>
  <si>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</si>
  <si>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</si>
  <si>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</si>
  <si>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</si>
  <si>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</si>
  <si>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</si>
  <si>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</si>
  <si>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</si>
  <si>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</si>
  <si>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</si>
  <si>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</si>
  <si>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</si>
  <si>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</si>
  <si>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</si>
  <si>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</si>
  <si>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</si>
  <si>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</si>
  <si>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2024 г.</t>
  </si>
  <si>
    <t>2821,99</t>
  </si>
  <si>
    <t>июль 2024 года</t>
  </si>
  <si>
    <t>01.07.2024</t>
  </si>
  <si>
    <t>02.07.2024</t>
  </si>
  <si>
    <t>03.07.2024</t>
  </si>
  <si>
    <t>04.07.2024</t>
  </si>
  <si>
    <t>05.07.2024</t>
  </si>
  <si>
    <t>06.07.2024</t>
  </si>
  <si>
    <t>07.07.2024</t>
  </si>
  <si>
    <t>08.07.2024</t>
  </si>
  <si>
    <t>09.07.2024</t>
  </si>
  <si>
    <t>10.07.2024</t>
  </si>
  <si>
    <t>11.07.2024</t>
  </si>
  <si>
    <t>12.07.2024</t>
  </si>
  <si>
    <t>13.07.2024</t>
  </si>
  <si>
    <t>14.07.2024</t>
  </si>
  <si>
    <t>15.07.2024</t>
  </si>
  <si>
    <t>16.07.2024</t>
  </si>
  <si>
    <t>17.07.2024</t>
  </si>
  <si>
    <t>18.07.2024</t>
  </si>
  <si>
    <t>19.07.2024</t>
  </si>
  <si>
    <t>20.07.2024</t>
  </si>
  <si>
    <t>21.07.2024</t>
  </si>
  <si>
    <t>22.07.2024</t>
  </si>
  <si>
    <t>23.07.2024</t>
  </si>
  <si>
    <t>24.07.2024</t>
  </si>
  <si>
    <t>25.07.2024</t>
  </si>
  <si>
    <t>26.07.2024</t>
  </si>
  <si>
    <t>27.07.2024</t>
  </si>
  <si>
    <t>28.07.2024</t>
  </si>
  <si>
    <t>29.07.2024</t>
  </si>
  <si>
    <t>30.07.2024</t>
  </si>
  <si>
    <t>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</si>
</sst>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M15" sqref="M15"/>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2847.3118340300002</v>
      </c>
      <c r="D7" s="4">
        <f>$F$12+'СЕТ СН'!G5+СВЦЭМ!$D$10+'СЕТ СН'!G11-'СЕТ СН'!G$18</f>
        <v>3748.4218340299999</v>
      </c>
      <c r="E7" s="4">
        <f>$F$12+'СЕТ СН'!H5+СВЦЭМ!$D$10+'СЕТ СН'!H11-'СЕТ СН'!H$18</f>
        <v>4000.4418340299999</v>
      </c>
      <c r="F7" s="4">
        <f>$F$12+'СЕТ СН'!I5+СВЦЭМ!$D$10+'СЕТ СН'!I11-'СЕТ СН'!I$18</f>
        <v>4693.5218340299998</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1646.11083418</v>
      </c>
      <c r="H12" s="2" t="s">
        <v>41</v>
      </c>
    </row>
    <row r="13" spans="1:8" ht="31.5" x14ac:dyDescent="0.25">
      <c r="A13" s="12">
        <v>2</v>
      </c>
      <c r="B13" s="104" t="s">
        <v>48</v>
      </c>
      <c r="C13" s="104"/>
      <c r="D13" s="104"/>
      <c r="E13" s="13" t="s">
        <v>22</v>
      </c>
      <c r="F13" s="11">
        <f>СВЦЭМ!$D$11</f>
        <v>1646.11083418</v>
      </c>
    </row>
    <row r="14" spans="1:8" ht="36" customHeight="1" x14ac:dyDescent="0.25">
      <c r="A14" s="12">
        <v>3</v>
      </c>
      <c r="B14" s="104" t="s">
        <v>49</v>
      </c>
      <c r="C14" s="104"/>
      <c r="D14" s="104"/>
      <c r="E14" s="13" t="s">
        <v>23</v>
      </c>
      <c r="F14" s="11">
        <f>СВЦЭМ!$D$12</f>
        <v>755018.57142857148</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0.84699999999999998</v>
      </c>
    </row>
    <row r="17" spans="1:6" ht="33" customHeight="1" x14ac:dyDescent="0.25">
      <c r="A17" s="12">
        <v>6</v>
      </c>
      <c r="B17" s="104" t="s">
        <v>53</v>
      </c>
      <c r="C17" s="104" t="s">
        <v>25</v>
      </c>
      <c r="D17" s="104" t="s">
        <v>6</v>
      </c>
      <c r="E17" s="13" t="s">
        <v>6</v>
      </c>
      <c r="F17" s="16">
        <f>SUM(F19:F23)</f>
        <v>0.84699999999999998</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0.84699999999999998</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581.07899999999995</v>
      </c>
    </row>
    <row r="26" spans="1:6" ht="30.75" customHeight="1" x14ac:dyDescent="0.25">
      <c r="A26" s="12">
        <v>9</v>
      </c>
      <c r="B26" s="104" t="s">
        <v>62</v>
      </c>
      <c r="C26" s="104" t="s">
        <v>27</v>
      </c>
      <c r="D26" s="104" t="s">
        <v>28</v>
      </c>
      <c r="E26" s="13" t="s">
        <v>61</v>
      </c>
      <c r="F26" s="16">
        <f>SUM(F28:F32)</f>
        <v>581.07899999999995</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581.07899999999995</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M15" sqref="M15"/>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2024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3046.0527465800001</v>
      </c>
      <c r="C9" s="4">
        <f>СВЦЭМ!$D$14+'СЕТ СН'!G5+СВЦЭМ!$D$10+'СЕТ СН'!G11-'СЕТ СН'!G$19</f>
        <v>3947.1627465799997</v>
      </c>
      <c r="D9" s="4">
        <f>СВЦЭМ!$D$14+'СЕТ СН'!H5+СВЦЭМ!$D$10+'СЕТ СН'!H11-'СЕТ СН'!H$19</f>
        <v>4199.1827465800006</v>
      </c>
      <c r="E9" s="4">
        <f>СВЦЭМ!$D$14+'СЕТ СН'!I5+СВЦЭМ!$D$10+'СЕТ СН'!I11-'СЕТ СН'!I$19</f>
        <v>4892.2627465800006</v>
      </c>
    </row>
    <row r="10" spans="1:6" x14ac:dyDescent="0.25">
      <c r="A10" s="26" t="s">
        <v>35</v>
      </c>
      <c r="B10" s="4">
        <f>СВЦЭМ!$D$15+'СЕТ СН'!F5+СВЦЭМ!$D$10+'СЕТ СН'!F11-'СЕТ СН'!F$19</f>
        <v>3914.8895280000002</v>
      </c>
      <c r="C10" s="4">
        <f>СВЦЭМ!$D$15+'СЕТ СН'!G5+СВЦЭМ!$D$10+'СЕТ СН'!G11-'СЕТ СН'!G$19</f>
        <v>4815.9995280000003</v>
      </c>
      <c r="D10" s="4">
        <f>СВЦЭМ!$D$15+'СЕТ СН'!H5+СВЦЭМ!$D$10+'СЕТ СН'!H11-'СЕТ СН'!H$19</f>
        <v>5068.0195280000007</v>
      </c>
      <c r="E10" s="4">
        <f>СВЦЭМ!$D$15+'СЕТ СН'!I5+СВЦЭМ!$D$10+'СЕТ СН'!I11-'СЕТ СН'!I$19</f>
        <v>5761.0995280000006</v>
      </c>
    </row>
    <row r="11" spans="1:6" x14ac:dyDescent="0.25">
      <c r="A11" s="26" t="s">
        <v>36</v>
      </c>
      <c r="B11" s="4">
        <f>СВЦЭМ!$D$16+'СЕТ СН'!F5+СВЦЭМ!$D$10+'СЕТ СН'!F11-'СЕТ СН'!F$19</f>
        <v>5022.5207171500006</v>
      </c>
      <c r="C11" s="4">
        <f>СВЦЭМ!$D$16+'СЕТ СН'!G5+СВЦЭМ!$D$10+'СЕТ СН'!G11-'СЕТ СН'!G$19</f>
        <v>5923.6307171500002</v>
      </c>
      <c r="D11" s="4">
        <f>СВЦЭМ!$D$16+'СЕТ СН'!H5+СВЦЭМ!$D$10+'СЕТ СН'!H11-'СЕТ СН'!H$19</f>
        <v>6175.6507171499998</v>
      </c>
      <c r="E11" s="4">
        <f>СВЦЭМ!$D$16+'СЕТ СН'!I5+СВЦЭМ!$D$10+'СЕТ СН'!I11-'СЕТ СН'!I$19</f>
        <v>6868.7307171499997</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3046.0527465800001</v>
      </c>
      <c r="C16" s="28">
        <f>СВЦЭМ!$D$14+'СЕТ СН'!G5+СВЦЭМ!$D$10+'СЕТ СН'!G11-'СЕТ СН'!G$19</f>
        <v>3947.1627465799997</v>
      </c>
      <c r="D16" s="28">
        <f>СВЦЭМ!$D$14+'СЕТ СН'!H5+СВЦЭМ!$D$10+'СЕТ СН'!H11-'СЕТ СН'!H$19</f>
        <v>4199.1827465800006</v>
      </c>
      <c r="E16" s="28">
        <f>СВЦЭМ!$D$14+'СЕТ СН'!I5+СВЦЭМ!$D$10+'СЕТ СН'!I11-'СЕТ СН'!I$19</f>
        <v>4892.2627465800006</v>
      </c>
    </row>
    <row r="17" spans="1:5" x14ac:dyDescent="0.25">
      <c r="A17" s="26" t="s">
        <v>37</v>
      </c>
      <c r="B17" s="28">
        <f>СВЦЭМ!$D$17+'СЕТ СН'!F5+СВЦЭМ!$D$10+'СЕТ СН'!F11-'СЕТ СН'!F$19</f>
        <v>4441.8390868000006</v>
      </c>
      <c r="C17" s="28">
        <f>СВЦЭМ!$D$17+'СЕТ СН'!G5+СВЦЭМ!$D$10+'СЕТ СН'!G11-'СЕТ СН'!G$19</f>
        <v>5342.9490868000003</v>
      </c>
      <c r="D17" s="28">
        <f>СВЦЭМ!$D$17+'СЕТ СН'!H5+СВЦЭМ!$D$10+'СЕТ СН'!H11-'СЕТ СН'!H$19</f>
        <v>5594.9690867999998</v>
      </c>
      <c r="E17" s="28">
        <f>СВЦЭМ!$D$17+'СЕТ СН'!I5+СВЦЭМ!$D$10+'СЕТ СН'!I11-'СЕТ СН'!I$19</f>
        <v>6288.0490867999997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4" zoomScale="70" zoomScaleNormal="70" zoomScaleSheetLayoutView="80" workbookViewId="0">
      <selection activeCell="T155" sqref="T155:U155"/>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SUMIFS(СВЦЭМ!$C$39:$C$782,СВЦЭМ!$A$39:$A$782,$A12,СВЦЭМ!$B$39:$B$782,B$11)+'СЕТ СН'!$F$12+СВЦЭМ!$D$10+'СЕТ СН'!$F$5-'СЕТ СН'!$F$20</f>
        <v>2818.95479703</v>
      </c>
      <c r="C12" s="36">
        <f>SUMIFS(СВЦЭМ!$C$39:$C$782,СВЦЭМ!$A$39:$A$782,$A12,СВЦЭМ!$B$39:$B$782,C$11)+'СЕТ СН'!$F$12+СВЦЭМ!$D$10+'СЕТ СН'!$F$5-'СЕТ СН'!$F$20</f>
        <v>2916.8793042400002</v>
      </c>
      <c r="D12" s="36">
        <f>SUMIFS(СВЦЭМ!$C$39:$C$782,СВЦЭМ!$A$39:$A$782,$A12,СВЦЭМ!$B$39:$B$782,D$11)+'СЕТ СН'!$F$12+СВЦЭМ!$D$10+'СЕТ СН'!$F$5-'СЕТ СН'!$F$20</f>
        <v>2995.8031285899997</v>
      </c>
      <c r="E12" s="36">
        <f>SUMIFS(СВЦЭМ!$C$39:$C$782,СВЦЭМ!$A$39:$A$782,$A12,СВЦЭМ!$B$39:$B$782,E$11)+'СЕТ СН'!$F$12+СВЦЭМ!$D$10+'СЕТ СН'!$F$5-'СЕТ СН'!$F$20</f>
        <v>3017.0646803899999</v>
      </c>
      <c r="F12" s="36">
        <f>SUMIFS(СВЦЭМ!$C$39:$C$782,СВЦЭМ!$A$39:$A$782,$A12,СВЦЭМ!$B$39:$B$782,F$11)+'СЕТ СН'!$F$12+СВЦЭМ!$D$10+'СЕТ СН'!$F$5-'СЕТ СН'!$F$20</f>
        <v>3021.8454163500001</v>
      </c>
      <c r="G12" s="36">
        <f>SUMIFS(СВЦЭМ!$C$39:$C$782,СВЦЭМ!$A$39:$A$782,$A12,СВЦЭМ!$B$39:$B$782,G$11)+'СЕТ СН'!$F$12+СВЦЭМ!$D$10+'СЕТ СН'!$F$5-'СЕТ СН'!$F$20</f>
        <v>3014.0205874900003</v>
      </c>
      <c r="H12" s="36">
        <f>SUMIFS(СВЦЭМ!$C$39:$C$782,СВЦЭМ!$A$39:$A$782,$A12,СВЦЭМ!$B$39:$B$782,H$11)+'СЕТ СН'!$F$12+СВЦЭМ!$D$10+'СЕТ СН'!$F$5-'СЕТ СН'!$F$20</f>
        <v>2930.79697889</v>
      </c>
      <c r="I12" s="36">
        <f>SUMIFS(СВЦЭМ!$C$39:$C$782,СВЦЭМ!$A$39:$A$782,$A12,СВЦЭМ!$B$39:$B$782,I$11)+'СЕТ СН'!$F$12+СВЦЭМ!$D$10+'СЕТ СН'!$F$5-'СЕТ СН'!$F$20</f>
        <v>2812.9396527500003</v>
      </c>
      <c r="J12" s="36">
        <f>SUMIFS(СВЦЭМ!$C$39:$C$782,СВЦЭМ!$A$39:$A$782,$A12,СВЦЭМ!$B$39:$B$782,J$11)+'СЕТ СН'!$F$12+СВЦЭМ!$D$10+'СЕТ СН'!$F$5-'СЕТ СН'!$F$20</f>
        <v>2715.9291288100003</v>
      </c>
      <c r="K12" s="36">
        <f>SUMIFS(СВЦЭМ!$C$39:$C$782,СВЦЭМ!$A$39:$A$782,$A12,СВЦЭМ!$B$39:$B$782,K$11)+'СЕТ СН'!$F$12+СВЦЭМ!$D$10+'СЕТ СН'!$F$5-'СЕТ СН'!$F$20</f>
        <v>2655.9458748500001</v>
      </c>
      <c r="L12" s="36">
        <f>SUMIFS(СВЦЭМ!$C$39:$C$782,СВЦЭМ!$A$39:$A$782,$A12,СВЦЭМ!$B$39:$B$782,L$11)+'СЕТ СН'!$F$12+СВЦЭМ!$D$10+'СЕТ СН'!$F$5-'СЕТ СН'!$F$20</f>
        <v>2632.0958965600003</v>
      </c>
      <c r="M12" s="36">
        <f>SUMIFS(СВЦЭМ!$C$39:$C$782,СВЦЭМ!$A$39:$A$782,$A12,СВЦЭМ!$B$39:$B$782,M$11)+'СЕТ СН'!$F$12+СВЦЭМ!$D$10+'СЕТ СН'!$F$5-'СЕТ СН'!$F$20</f>
        <v>2656.6501335299999</v>
      </c>
      <c r="N12" s="36">
        <f>SUMIFS(СВЦЭМ!$C$39:$C$782,СВЦЭМ!$A$39:$A$782,$A12,СВЦЭМ!$B$39:$B$782,N$11)+'СЕТ СН'!$F$12+СВЦЭМ!$D$10+'СЕТ СН'!$F$5-'СЕТ СН'!$F$20</f>
        <v>2641.7709928700001</v>
      </c>
      <c r="O12" s="36">
        <f>SUMIFS(СВЦЭМ!$C$39:$C$782,СВЦЭМ!$A$39:$A$782,$A12,СВЦЭМ!$B$39:$B$782,O$11)+'СЕТ СН'!$F$12+СВЦЭМ!$D$10+'СЕТ СН'!$F$5-'СЕТ СН'!$F$20</f>
        <v>2646.01431645</v>
      </c>
      <c r="P12" s="36">
        <f>SUMIFS(СВЦЭМ!$C$39:$C$782,СВЦЭМ!$A$39:$A$782,$A12,СВЦЭМ!$B$39:$B$782,P$11)+'СЕТ СН'!$F$12+СВЦЭМ!$D$10+'СЕТ СН'!$F$5-'СЕТ СН'!$F$20</f>
        <v>2650.18214635</v>
      </c>
      <c r="Q12" s="36">
        <f>SUMIFS(СВЦЭМ!$C$39:$C$782,СВЦЭМ!$A$39:$A$782,$A12,СВЦЭМ!$B$39:$B$782,Q$11)+'СЕТ СН'!$F$12+СВЦЭМ!$D$10+'СЕТ СН'!$F$5-'СЕТ СН'!$F$20</f>
        <v>2651.0495858100003</v>
      </c>
      <c r="R12" s="36">
        <f>SUMIFS(СВЦЭМ!$C$39:$C$782,СВЦЭМ!$A$39:$A$782,$A12,СВЦЭМ!$B$39:$B$782,R$11)+'СЕТ СН'!$F$12+СВЦЭМ!$D$10+'СЕТ СН'!$F$5-'СЕТ СН'!$F$20</f>
        <v>2651.8893898199999</v>
      </c>
      <c r="S12" s="36">
        <f>SUMIFS(СВЦЭМ!$C$39:$C$782,СВЦЭМ!$A$39:$A$782,$A12,СВЦЭМ!$B$39:$B$782,S$11)+'СЕТ СН'!$F$12+СВЦЭМ!$D$10+'СЕТ СН'!$F$5-'СЕТ СН'!$F$20</f>
        <v>2659.6514895299997</v>
      </c>
      <c r="T12" s="36">
        <f>SUMIFS(СВЦЭМ!$C$39:$C$782,СВЦЭМ!$A$39:$A$782,$A12,СВЦЭМ!$B$39:$B$782,T$11)+'СЕТ СН'!$F$12+СВЦЭМ!$D$10+'СЕТ СН'!$F$5-'СЕТ СН'!$F$20</f>
        <v>2662.1273662399999</v>
      </c>
      <c r="U12" s="36">
        <f>SUMIFS(СВЦЭМ!$C$39:$C$782,СВЦЭМ!$A$39:$A$782,$A12,СВЦЭМ!$B$39:$B$782,U$11)+'СЕТ СН'!$F$12+СВЦЭМ!$D$10+'СЕТ СН'!$F$5-'СЕТ СН'!$F$20</f>
        <v>2654.3103438600001</v>
      </c>
      <c r="V12" s="36">
        <f>SUMIFS(СВЦЭМ!$C$39:$C$782,СВЦЭМ!$A$39:$A$782,$A12,СВЦЭМ!$B$39:$B$782,V$11)+'СЕТ СН'!$F$12+СВЦЭМ!$D$10+'СЕТ СН'!$F$5-'СЕТ СН'!$F$20</f>
        <v>2671.4074916600002</v>
      </c>
      <c r="W12" s="36">
        <f>SUMIFS(СВЦЭМ!$C$39:$C$782,СВЦЭМ!$A$39:$A$782,$A12,СВЦЭМ!$B$39:$B$782,W$11)+'СЕТ СН'!$F$12+СВЦЭМ!$D$10+'СЕТ СН'!$F$5-'СЕТ СН'!$F$20</f>
        <v>2634.3388528099999</v>
      </c>
      <c r="X12" s="36">
        <f>SUMIFS(СВЦЭМ!$C$39:$C$782,СВЦЭМ!$A$39:$A$782,$A12,СВЦЭМ!$B$39:$B$782,X$11)+'СЕТ СН'!$F$12+СВЦЭМ!$D$10+'СЕТ СН'!$F$5-'СЕТ СН'!$F$20</f>
        <v>2673.4494165300002</v>
      </c>
      <c r="Y12" s="36">
        <f>SUMIFS(СВЦЭМ!$C$39:$C$782,СВЦЭМ!$A$39:$A$782,$A12,СВЦЭМ!$B$39:$B$782,Y$11)+'СЕТ СН'!$F$12+СВЦЭМ!$D$10+'СЕТ СН'!$F$5-'СЕТ СН'!$F$20</f>
        <v>2727.5240986500003</v>
      </c>
      <c r="AA12" s="37"/>
    </row>
    <row r="13" spans="1:27" ht="15.75" x14ac:dyDescent="0.2">
      <c r="A13" s="35">
        <f>A12+1</f>
        <v>45475</v>
      </c>
      <c r="B13" s="36">
        <f>SUMIFS(СВЦЭМ!$C$39:$C$782,СВЦЭМ!$A$39:$A$782,$A13,СВЦЭМ!$B$39:$B$782,B$11)+'СЕТ СН'!$F$12+СВЦЭМ!$D$10+'СЕТ СН'!$F$5-'СЕТ СН'!$F$20</f>
        <v>2797.99660331</v>
      </c>
      <c r="C13" s="36">
        <f>SUMIFS(СВЦЭМ!$C$39:$C$782,СВЦЭМ!$A$39:$A$782,$A13,СВЦЭМ!$B$39:$B$782,C$11)+'СЕТ СН'!$F$12+СВЦЭМ!$D$10+'СЕТ СН'!$F$5-'СЕТ СН'!$F$20</f>
        <v>2884.6684001499998</v>
      </c>
      <c r="D13" s="36">
        <f>SUMIFS(СВЦЭМ!$C$39:$C$782,СВЦЭМ!$A$39:$A$782,$A13,СВЦЭМ!$B$39:$B$782,D$11)+'СЕТ СН'!$F$12+СВЦЭМ!$D$10+'СЕТ СН'!$F$5-'СЕТ СН'!$F$20</f>
        <v>2940.5046842399997</v>
      </c>
      <c r="E13" s="36">
        <f>SUMIFS(СВЦЭМ!$C$39:$C$782,СВЦЭМ!$A$39:$A$782,$A13,СВЦЭМ!$B$39:$B$782,E$11)+'СЕТ СН'!$F$12+СВЦЭМ!$D$10+'СЕТ СН'!$F$5-'СЕТ СН'!$F$20</f>
        <v>2990.54729107</v>
      </c>
      <c r="F13" s="36">
        <f>SUMIFS(СВЦЭМ!$C$39:$C$782,СВЦЭМ!$A$39:$A$782,$A13,СВЦЭМ!$B$39:$B$782,F$11)+'СЕТ СН'!$F$12+СВЦЭМ!$D$10+'СЕТ СН'!$F$5-'СЕТ СН'!$F$20</f>
        <v>2988.8457903500002</v>
      </c>
      <c r="G13" s="36">
        <f>SUMIFS(СВЦЭМ!$C$39:$C$782,СВЦЭМ!$A$39:$A$782,$A13,СВЦЭМ!$B$39:$B$782,G$11)+'СЕТ СН'!$F$12+СВЦЭМ!$D$10+'СЕТ СН'!$F$5-'СЕТ СН'!$F$20</f>
        <v>2959.9206693900001</v>
      </c>
      <c r="H13" s="36">
        <f>SUMIFS(СВЦЭМ!$C$39:$C$782,СВЦЭМ!$A$39:$A$782,$A13,СВЦЭМ!$B$39:$B$782,H$11)+'СЕТ СН'!$F$12+СВЦЭМ!$D$10+'СЕТ СН'!$F$5-'СЕТ СН'!$F$20</f>
        <v>2894.6150868699997</v>
      </c>
      <c r="I13" s="36">
        <f>SUMIFS(СВЦЭМ!$C$39:$C$782,СВЦЭМ!$A$39:$A$782,$A13,СВЦЭМ!$B$39:$B$782,I$11)+'СЕТ СН'!$F$12+СВЦЭМ!$D$10+'СЕТ СН'!$F$5-'СЕТ СН'!$F$20</f>
        <v>2737.9075103200003</v>
      </c>
      <c r="J13" s="36">
        <f>SUMIFS(СВЦЭМ!$C$39:$C$782,СВЦЭМ!$A$39:$A$782,$A13,СВЦЭМ!$B$39:$B$782,J$11)+'СЕТ СН'!$F$12+СВЦЭМ!$D$10+'СЕТ СН'!$F$5-'СЕТ СН'!$F$20</f>
        <v>2617.8479047700002</v>
      </c>
      <c r="K13" s="36">
        <f>SUMIFS(СВЦЭМ!$C$39:$C$782,СВЦЭМ!$A$39:$A$782,$A13,СВЦЭМ!$B$39:$B$782,K$11)+'СЕТ СН'!$F$12+СВЦЭМ!$D$10+'СЕТ СН'!$F$5-'СЕТ СН'!$F$20</f>
        <v>2542.2201829099999</v>
      </c>
      <c r="L13" s="36">
        <f>SUMIFS(СВЦЭМ!$C$39:$C$782,СВЦЭМ!$A$39:$A$782,$A13,СВЦЭМ!$B$39:$B$782,L$11)+'СЕТ СН'!$F$12+СВЦЭМ!$D$10+'СЕТ СН'!$F$5-'СЕТ СН'!$F$20</f>
        <v>2525.97545429</v>
      </c>
      <c r="M13" s="36">
        <f>SUMIFS(СВЦЭМ!$C$39:$C$782,СВЦЭМ!$A$39:$A$782,$A13,СВЦЭМ!$B$39:$B$782,M$11)+'СЕТ СН'!$F$12+СВЦЭМ!$D$10+'СЕТ СН'!$F$5-'СЕТ СН'!$F$20</f>
        <v>2533.31670983</v>
      </c>
      <c r="N13" s="36">
        <f>SUMIFS(СВЦЭМ!$C$39:$C$782,СВЦЭМ!$A$39:$A$782,$A13,СВЦЭМ!$B$39:$B$782,N$11)+'СЕТ СН'!$F$12+СВЦЭМ!$D$10+'СЕТ СН'!$F$5-'СЕТ СН'!$F$20</f>
        <v>2525.8099776500003</v>
      </c>
      <c r="O13" s="36">
        <f>SUMIFS(СВЦЭМ!$C$39:$C$782,СВЦЭМ!$A$39:$A$782,$A13,СВЦЭМ!$B$39:$B$782,O$11)+'СЕТ СН'!$F$12+СВЦЭМ!$D$10+'СЕТ СН'!$F$5-'СЕТ СН'!$F$20</f>
        <v>2514.9817963699998</v>
      </c>
      <c r="P13" s="36">
        <f>SUMIFS(СВЦЭМ!$C$39:$C$782,СВЦЭМ!$A$39:$A$782,$A13,СВЦЭМ!$B$39:$B$782,P$11)+'СЕТ СН'!$F$12+СВЦЭМ!$D$10+'СЕТ СН'!$F$5-'СЕТ СН'!$F$20</f>
        <v>2519.9858518599999</v>
      </c>
      <c r="Q13" s="36">
        <f>SUMIFS(СВЦЭМ!$C$39:$C$782,СВЦЭМ!$A$39:$A$782,$A13,СВЦЭМ!$B$39:$B$782,Q$11)+'СЕТ СН'!$F$12+СВЦЭМ!$D$10+'СЕТ СН'!$F$5-'СЕТ СН'!$F$20</f>
        <v>2520.7780596100001</v>
      </c>
      <c r="R13" s="36">
        <f>SUMIFS(СВЦЭМ!$C$39:$C$782,СВЦЭМ!$A$39:$A$782,$A13,СВЦЭМ!$B$39:$B$782,R$11)+'СЕТ СН'!$F$12+СВЦЭМ!$D$10+'СЕТ СН'!$F$5-'СЕТ СН'!$F$20</f>
        <v>2525.0082389700001</v>
      </c>
      <c r="S13" s="36">
        <f>SUMIFS(СВЦЭМ!$C$39:$C$782,СВЦЭМ!$A$39:$A$782,$A13,СВЦЭМ!$B$39:$B$782,S$11)+'СЕТ СН'!$F$12+СВЦЭМ!$D$10+'СЕТ СН'!$F$5-'СЕТ СН'!$F$20</f>
        <v>2572.5465784799999</v>
      </c>
      <c r="T13" s="36">
        <f>SUMIFS(СВЦЭМ!$C$39:$C$782,СВЦЭМ!$A$39:$A$782,$A13,СВЦЭМ!$B$39:$B$782,T$11)+'СЕТ СН'!$F$12+СВЦЭМ!$D$10+'СЕТ СН'!$F$5-'СЕТ СН'!$F$20</f>
        <v>2567.20750322</v>
      </c>
      <c r="U13" s="36">
        <f>SUMIFS(СВЦЭМ!$C$39:$C$782,СВЦЭМ!$A$39:$A$782,$A13,СВЦЭМ!$B$39:$B$782,U$11)+'СЕТ СН'!$F$12+СВЦЭМ!$D$10+'СЕТ СН'!$F$5-'СЕТ СН'!$F$20</f>
        <v>2574.9783021100002</v>
      </c>
      <c r="V13" s="36">
        <f>SUMIFS(СВЦЭМ!$C$39:$C$782,СВЦЭМ!$A$39:$A$782,$A13,СВЦЭМ!$B$39:$B$782,V$11)+'СЕТ СН'!$F$12+СВЦЭМ!$D$10+'СЕТ СН'!$F$5-'СЕТ СН'!$F$20</f>
        <v>2594.2368410399999</v>
      </c>
      <c r="W13" s="36">
        <f>SUMIFS(СВЦЭМ!$C$39:$C$782,СВЦЭМ!$A$39:$A$782,$A13,СВЦЭМ!$B$39:$B$782,W$11)+'СЕТ СН'!$F$12+СВЦЭМ!$D$10+'СЕТ СН'!$F$5-'СЕТ СН'!$F$20</f>
        <v>2567.9605256899999</v>
      </c>
      <c r="X13" s="36">
        <f>SUMIFS(СВЦЭМ!$C$39:$C$782,СВЦЭМ!$A$39:$A$782,$A13,СВЦЭМ!$B$39:$B$782,X$11)+'СЕТ СН'!$F$12+СВЦЭМ!$D$10+'СЕТ СН'!$F$5-'СЕТ СН'!$F$20</f>
        <v>2632.5488403099998</v>
      </c>
      <c r="Y13" s="36">
        <f>SUMIFS(СВЦЭМ!$C$39:$C$782,СВЦЭМ!$A$39:$A$782,$A13,СВЦЭМ!$B$39:$B$782,Y$11)+'СЕТ СН'!$F$12+СВЦЭМ!$D$10+'СЕТ СН'!$F$5-'СЕТ СН'!$F$20</f>
        <v>2679.5071999199999</v>
      </c>
    </row>
    <row r="14" spans="1:27" ht="15.75" x14ac:dyDescent="0.2">
      <c r="A14" s="35">
        <f t="shared" ref="A14:A42" si="0">A13+1</f>
        <v>45476</v>
      </c>
      <c r="B14" s="36">
        <f>SUMIFS(СВЦЭМ!$C$39:$C$782,СВЦЭМ!$A$39:$A$782,$A14,СВЦЭМ!$B$39:$B$782,B$11)+'СЕТ СН'!$F$12+СВЦЭМ!$D$10+'СЕТ СН'!$F$5-'СЕТ СН'!$F$20</f>
        <v>2809.7700645200002</v>
      </c>
      <c r="C14" s="36">
        <f>SUMIFS(СВЦЭМ!$C$39:$C$782,СВЦЭМ!$A$39:$A$782,$A14,СВЦЭМ!$B$39:$B$782,C$11)+'СЕТ СН'!$F$12+СВЦЭМ!$D$10+'СЕТ СН'!$F$5-'СЕТ СН'!$F$20</f>
        <v>2933.91034889</v>
      </c>
      <c r="D14" s="36">
        <f>SUMIFS(СВЦЭМ!$C$39:$C$782,СВЦЭМ!$A$39:$A$782,$A14,СВЦЭМ!$B$39:$B$782,D$11)+'СЕТ СН'!$F$12+СВЦЭМ!$D$10+'СЕТ СН'!$F$5-'СЕТ СН'!$F$20</f>
        <v>2996.8528500299999</v>
      </c>
      <c r="E14" s="36">
        <f>SUMIFS(СВЦЭМ!$C$39:$C$782,СВЦЭМ!$A$39:$A$782,$A14,СВЦЭМ!$B$39:$B$782,E$11)+'СЕТ СН'!$F$12+СВЦЭМ!$D$10+'СЕТ СН'!$F$5-'СЕТ СН'!$F$20</f>
        <v>3048.5489628099999</v>
      </c>
      <c r="F14" s="36">
        <f>SUMIFS(СВЦЭМ!$C$39:$C$782,СВЦЭМ!$A$39:$A$782,$A14,СВЦЭМ!$B$39:$B$782,F$11)+'СЕТ СН'!$F$12+СВЦЭМ!$D$10+'СЕТ СН'!$F$5-'СЕТ СН'!$F$20</f>
        <v>3052.0168026399997</v>
      </c>
      <c r="G14" s="36">
        <f>SUMIFS(СВЦЭМ!$C$39:$C$782,СВЦЭМ!$A$39:$A$782,$A14,СВЦЭМ!$B$39:$B$782,G$11)+'СЕТ СН'!$F$12+СВЦЭМ!$D$10+'СЕТ СН'!$F$5-'СЕТ СН'!$F$20</f>
        <v>3034.52119206</v>
      </c>
      <c r="H14" s="36">
        <f>SUMIFS(СВЦЭМ!$C$39:$C$782,СВЦЭМ!$A$39:$A$782,$A14,СВЦЭМ!$B$39:$B$782,H$11)+'СЕТ СН'!$F$12+СВЦЭМ!$D$10+'СЕТ СН'!$F$5-'СЕТ СН'!$F$20</f>
        <v>2943.76148139</v>
      </c>
      <c r="I14" s="36">
        <f>SUMIFS(СВЦЭМ!$C$39:$C$782,СВЦЭМ!$A$39:$A$782,$A14,СВЦЭМ!$B$39:$B$782,I$11)+'СЕТ СН'!$F$12+СВЦЭМ!$D$10+'СЕТ СН'!$F$5-'СЕТ СН'!$F$20</f>
        <v>2810.1705371200001</v>
      </c>
      <c r="J14" s="36">
        <f>SUMIFS(СВЦЭМ!$C$39:$C$782,СВЦЭМ!$A$39:$A$782,$A14,СВЦЭМ!$B$39:$B$782,J$11)+'СЕТ СН'!$F$12+СВЦЭМ!$D$10+'СЕТ СН'!$F$5-'СЕТ СН'!$F$20</f>
        <v>2726.0790819399999</v>
      </c>
      <c r="K14" s="36">
        <f>SUMIFS(СВЦЭМ!$C$39:$C$782,СВЦЭМ!$A$39:$A$782,$A14,СВЦЭМ!$B$39:$B$782,K$11)+'СЕТ СН'!$F$12+СВЦЭМ!$D$10+'СЕТ СН'!$F$5-'СЕТ СН'!$F$20</f>
        <v>2657.1402192</v>
      </c>
      <c r="L14" s="36">
        <f>SUMIFS(СВЦЭМ!$C$39:$C$782,СВЦЭМ!$A$39:$A$782,$A14,СВЦЭМ!$B$39:$B$782,L$11)+'СЕТ СН'!$F$12+СВЦЭМ!$D$10+'СЕТ СН'!$F$5-'СЕТ СН'!$F$20</f>
        <v>2643.16954166</v>
      </c>
      <c r="M14" s="36">
        <f>SUMIFS(СВЦЭМ!$C$39:$C$782,СВЦЭМ!$A$39:$A$782,$A14,СВЦЭМ!$B$39:$B$782,M$11)+'СЕТ СН'!$F$12+СВЦЭМ!$D$10+'СЕТ СН'!$F$5-'СЕТ СН'!$F$20</f>
        <v>2625.20329253</v>
      </c>
      <c r="N14" s="36">
        <f>SUMIFS(СВЦЭМ!$C$39:$C$782,СВЦЭМ!$A$39:$A$782,$A14,СВЦЭМ!$B$39:$B$782,N$11)+'СЕТ СН'!$F$12+СВЦЭМ!$D$10+'СЕТ СН'!$F$5-'СЕТ СН'!$F$20</f>
        <v>2628.4655591600003</v>
      </c>
      <c r="O14" s="36">
        <f>SUMIFS(СВЦЭМ!$C$39:$C$782,СВЦЭМ!$A$39:$A$782,$A14,СВЦЭМ!$B$39:$B$782,O$11)+'СЕТ СН'!$F$12+СВЦЭМ!$D$10+'СЕТ СН'!$F$5-'СЕТ СН'!$F$20</f>
        <v>2615.9034405299999</v>
      </c>
      <c r="P14" s="36">
        <f>SUMIFS(СВЦЭМ!$C$39:$C$782,СВЦЭМ!$A$39:$A$782,$A14,СВЦЭМ!$B$39:$B$782,P$11)+'СЕТ СН'!$F$12+СВЦЭМ!$D$10+'СЕТ СН'!$F$5-'СЕТ СН'!$F$20</f>
        <v>2619.76075167</v>
      </c>
      <c r="Q14" s="36">
        <f>SUMIFS(СВЦЭМ!$C$39:$C$782,СВЦЭМ!$A$39:$A$782,$A14,СВЦЭМ!$B$39:$B$782,Q$11)+'СЕТ СН'!$F$12+СВЦЭМ!$D$10+'СЕТ СН'!$F$5-'СЕТ СН'!$F$20</f>
        <v>2628.9175656899997</v>
      </c>
      <c r="R14" s="36">
        <f>SUMIFS(СВЦЭМ!$C$39:$C$782,СВЦЭМ!$A$39:$A$782,$A14,СВЦЭМ!$B$39:$B$782,R$11)+'СЕТ СН'!$F$12+СВЦЭМ!$D$10+'СЕТ СН'!$F$5-'СЕТ СН'!$F$20</f>
        <v>2631.8929597300003</v>
      </c>
      <c r="S14" s="36">
        <f>SUMIFS(СВЦЭМ!$C$39:$C$782,СВЦЭМ!$A$39:$A$782,$A14,СВЦЭМ!$B$39:$B$782,S$11)+'СЕТ СН'!$F$12+СВЦЭМ!$D$10+'СЕТ СН'!$F$5-'СЕТ СН'!$F$20</f>
        <v>2645.55889407</v>
      </c>
      <c r="T14" s="36">
        <f>SUMIFS(СВЦЭМ!$C$39:$C$782,СВЦЭМ!$A$39:$A$782,$A14,СВЦЭМ!$B$39:$B$782,T$11)+'СЕТ СН'!$F$12+СВЦЭМ!$D$10+'СЕТ СН'!$F$5-'СЕТ СН'!$F$20</f>
        <v>2647.42335189</v>
      </c>
      <c r="U14" s="36">
        <f>SUMIFS(СВЦЭМ!$C$39:$C$782,СВЦЭМ!$A$39:$A$782,$A14,СВЦЭМ!$B$39:$B$782,U$11)+'СЕТ СН'!$F$12+СВЦЭМ!$D$10+'СЕТ СН'!$F$5-'СЕТ СН'!$F$20</f>
        <v>2661.4158158600003</v>
      </c>
      <c r="V14" s="36">
        <f>SUMIFS(СВЦЭМ!$C$39:$C$782,СВЦЭМ!$A$39:$A$782,$A14,СВЦЭМ!$B$39:$B$782,V$11)+'СЕТ СН'!$F$12+СВЦЭМ!$D$10+'СЕТ СН'!$F$5-'СЕТ СН'!$F$20</f>
        <v>2673.1723992699999</v>
      </c>
      <c r="W14" s="36">
        <f>SUMIFS(СВЦЭМ!$C$39:$C$782,СВЦЭМ!$A$39:$A$782,$A14,СВЦЭМ!$B$39:$B$782,W$11)+'СЕТ СН'!$F$12+СВЦЭМ!$D$10+'СЕТ СН'!$F$5-'СЕТ СН'!$F$20</f>
        <v>2666.5118476799998</v>
      </c>
      <c r="X14" s="36">
        <f>SUMIFS(СВЦЭМ!$C$39:$C$782,СВЦЭМ!$A$39:$A$782,$A14,СВЦЭМ!$B$39:$B$782,X$11)+'СЕТ СН'!$F$12+СВЦЭМ!$D$10+'СЕТ СН'!$F$5-'СЕТ СН'!$F$20</f>
        <v>2685.2524603800002</v>
      </c>
      <c r="Y14" s="36">
        <f>SUMIFS(СВЦЭМ!$C$39:$C$782,СВЦЭМ!$A$39:$A$782,$A14,СВЦЭМ!$B$39:$B$782,Y$11)+'СЕТ СН'!$F$12+СВЦЭМ!$D$10+'СЕТ СН'!$F$5-'СЕТ СН'!$F$20</f>
        <v>2780.4467094900001</v>
      </c>
    </row>
    <row r="15" spans="1:27" ht="15.75" x14ac:dyDescent="0.2">
      <c r="A15" s="35">
        <f t="shared" si="0"/>
        <v>45477</v>
      </c>
      <c r="B15" s="36">
        <f>SUMIFS(СВЦЭМ!$C$39:$C$782,СВЦЭМ!$A$39:$A$782,$A15,СВЦЭМ!$B$39:$B$782,B$11)+'СЕТ СН'!$F$12+СВЦЭМ!$D$10+'СЕТ СН'!$F$5-'СЕТ СН'!$F$20</f>
        <v>2645.9023619300001</v>
      </c>
      <c r="C15" s="36">
        <f>SUMIFS(СВЦЭМ!$C$39:$C$782,СВЦЭМ!$A$39:$A$782,$A15,СВЦЭМ!$B$39:$B$782,C$11)+'СЕТ СН'!$F$12+СВЦЭМ!$D$10+'СЕТ СН'!$F$5-'СЕТ СН'!$F$20</f>
        <v>2804.57001145</v>
      </c>
      <c r="D15" s="36">
        <f>SUMIFS(СВЦЭМ!$C$39:$C$782,СВЦЭМ!$A$39:$A$782,$A15,СВЦЭМ!$B$39:$B$782,D$11)+'СЕТ СН'!$F$12+СВЦЭМ!$D$10+'СЕТ СН'!$F$5-'СЕТ СН'!$F$20</f>
        <v>2836.87194185</v>
      </c>
      <c r="E15" s="36">
        <f>SUMIFS(СВЦЭМ!$C$39:$C$782,СВЦЭМ!$A$39:$A$782,$A15,СВЦЭМ!$B$39:$B$782,E$11)+'СЕТ СН'!$F$12+СВЦЭМ!$D$10+'СЕТ СН'!$F$5-'СЕТ СН'!$F$20</f>
        <v>2873.3981263800001</v>
      </c>
      <c r="F15" s="36">
        <f>SUMIFS(СВЦЭМ!$C$39:$C$782,СВЦЭМ!$A$39:$A$782,$A15,СВЦЭМ!$B$39:$B$782,F$11)+'СЕТ СН'!$F$12+СВЦЭМ!$D$10+'СЕТ СН'!$F$5-'СЕТ СН'!$F$20</f>
        <v>2884.3071211199999</v>
      </c>
      <c r="G15" s="36">
        <f>SUMIFS(СВЦЭМ!$C$39:$C$782,СВЦЭМ!$A$39:$A$782,$A15,СВЦЭМ!$B$39:$B$782,G$11)+'СЕТ СН'!$F$12+СВЦЭМ!$D$10+'СЕТ СН'!$F$5-'СЕТ СН'!$F$20</f>
        <v>2875.8296718700003</v>
      </c>
      <c r="H15" s="36">
        <f>SUMIFS(СВЦЭМ!$C$39:$C$782,СВЦЭМ!$A$39:$A$782,$A15,СВЦЭМ!$B$39:$B$782,H$11)+'СЕТ СН'!$F$12+СВЦЭМ!$D$10+'СЕТ СН'!$F$5-'СЕТ СН'!$F$20</f>
        <v>2789.2845569900001</v>
      </c>
      <c r="I15" s="36">
        <f>SUMIFS(СВЦЭМ!$C$39:$C$782,СВЦЭМ!$A$39:$A$782,$A15,СВЦЭМ!$B$39:$B$782,I$11)+'СЕТ СН'!$F$12+СВЦЭМ!$D$10+'СЕТ СН'!$F$5-'СЕТ СН'!$F$20</f>
        <v>2770.48143897</v>
      </c>
      <c r="J15" s="36">
        <f>SUMIFS(СВЦЭМ!$C$39:$C$782,СВЦЭМ!$A$39:$A$782,$A15,СВЦЭМ!$B$39:$B$782,J$11)+'СЕТ СН'!$F$12+СВЦЭМ!$D$10+'СЕТ СН'!$F$5-'СЕТ СН'!$F$20</f>
        <v>2669.4839652600003</v>
      </c>
      <c r="K15" s="36">
        <f>SUMIFS(СВЦЭМ!$C$39:$C$782,СВЦЭМ!$A$39:$A$782,$A15,СВЦЭМ!$B$39:$B$782,K$11)+'СЕТ СН'!$F$12+СВЦЭМ!$D$10+'СЕТ СН'!$F$5-'СЕТ СН'!$F$20</f>
        <v>2593.10013875</v>
      </c>
      <c r="L15" s="36">
        <f>SUMIFS(СВЦЭМ!$C$39:$C$782,СВЦЭМ!$A$39:$A$782,$A15,СВЦЭМ!$B$39:$B$782,L$11)+'СЕТ СН'!$F$12+СВЦЭМ!$D$10+'СЕТ СН'!$F$5-'СЕТ СН'!$F$20</f>
        <v>2577.44301133</v>
      </c>
      <c r="M15" s="36">
        <f>SUMIFS(СВЦЭМ!$C$39:$C$782,СВЦЭМ!$A$39:$A$782,$A15,СВЦЭМ!$B$39:$B$782,M$11)+'СЕТ СН'!$F$12+СВЦЭМ!$D$10+'СЕТ СН'!$F$5-'СЕТ СН'!$F$20</f>
        <v>2549.1954641399998</v>
      </c>
      <c r="N15" s="36">
        <f>SUMIFS(СВЦЭМ!$C$39:$C$782,СВЦЭМ!$A$39:$A$782,$A15,СВЦЭМ!$B$39:$B$782,N$11)+'СЕТ СН'!$F$12+СВЦЭМ!$D$10+'СЕТ СН'!$F$5-'СЕТ СН'!$F$20</f>
        <v>2564.1589967800001</v>
      </c>
      <c r="O15" s="36">
        <f>SUMIFS(СВЦЭМ!$C$39:$C$782,СВЦЭМ!$A$39:$A$782,$A15,СВЦЭМ!$B$39:$B$782,O$11)+'СЕТ СН'!$F$12+СВЦЭМ!$D$10+'СЕТ СН'!$F$5-'СЕТ СН'!$F$20</f>
        <v>2542.5144303300003</v>
      </c>
      <c r="P15" s="36">
        <f>SUMIFS(СВЦЭМ!$C$39:$C$782,СВЦЭМ!$A$39:$A$782,$A15,СВЦЭМ!$B$39:$B$782,P$11)+'СЕТ СН'!$F$12+СВЦЭМ!$D$10+'СЕТ СН'!$F$5-'СЕТ СН'!$F$20</f>
        <v>2542.0366463299997</v>
      </c>
      <c r="Q15" s="36">
        <f>SUMIFS(СВЦЭМ!$C$39:$C$782,СВЦЭМ!$A$39:$A$782,$A15,СВЦЭМ!$B$39:$B$782,Q$11)+'СЕТ СН'!$F$12+СВЦЭМ!$D$10+'СЕТ СН'!$F$5-'СЕТ СН'!$F$20</f>
        <v>2543.95449753</v>
      </c>
      <c r="R15" s="36">
        <f>SUMIFS(СВЦЭМ!$C$39:$C$782,СВЦЭМ!$A$39:$A$782,$A15,СВЦЭМ!$B$39:$B$782,R$11)+'СЕТ СН'!$F$12+СВЦЭМ!$D$10+'СЕТ СН'!$F$5-'СЕТ СН'!$F$20</f>
        <v>2552.7329228500003</v>
      </c>
      <c r="S15" s="36">
        <f>SUMIFS(СВЦЭМ!$C$39:$C$782,СВЦЭМ!$A$39:$A$782,$A15,СВЦЭМ!$B$39:$B$782,S$11)+'СЕТ СН'!$F$12+СВЦЭМ!$D$10+'СЕТ СН'!$F$5-'СЕТ СН'!$F$20</f>
        <v>2541.39901293</v>
      </c>
      <c r="T15" s="36">
        <f>SUMIFS(СВЦЭМ!$C$39:$C$782,СВЦЭМ!$A$39:$A$782,$A15,СВЦЭМ!$B$39:$B$782,T$11)+'СЕТ СН'!$F$12+СВЦЭМ!$D$10+'СЕТ СН'!$F$5-'СЕТ СН'!$F$20</f>
        <v>2532.0344107000001</v>
      </c>
      <c r="U15" s="36">
        <f>SUMIFS(СВЦЭМ!$C$39:$C$782,СВЦЭМ!$A$39:$A$782,$A15,СВЦЭМ!$B$39:$B$782,U$11)+'СЕТ СН'!$F$12+СВЦЭМ!$D$10+'СЕТ СН'!$F$5-'СЕТ СН'!$F$20</f>
        <v>2548.4894551400002</v>
      </c>
      <c r="V15" s="36">
        <f>SUMIFS(СВЦЭМ!$C$39:$C$782,СВЦЭМ!$A$39:$A$782,$A15,СВЦЭМ!$B$39:$B$782,V$11)+'СЕТ СН'!$F$12+СВЦЭМ!$D$10+'СЕТ СН'!$F$5-'СЕТ СН'!$F$20</f>
        <v>2558.3783684800001</v>
      </c>
      <c r="W15" s="36">
        <f>SUMIFS(СВЦЭМ!$C$39:$C$782,СВЦЭМ!$A$39:$A$782,$A15,СВЦЭМ!$B$39:$B$782,W$11)+'СЕТ СН'!$F$12+СВЦЭМ!$D$10+'СЕТ СН'!$F$5-'СЕТ СН'!$F$20</f>
        <v>2534.7804826800002</v>
      </c>
      <c r="X15" s="36">
        <f>SUMIFS(СВЦЭМ!$C$39:$C$782,СВЦЭМ!$A$39:$A$782,$A15,СВЦЭМ!$B$39:$B$782,X$11)+'СЕТ СН'!$F$12+СВЦЭМ!$D$10+'СЕТ СН'!$F$5-'СЕТ СН'!$F$20</f>
        <v>2585.2603750799999</v>
      </c>
      <c r="Y15" s="36">
        <f>SUMIFS(СВЦЭМ!$C$39:$C$782,СВЦЭМ!$A$39:$A$782,$A15,СВЦЭМ!$B$39:$B$782,Y$11)+'СЕТ СН'!$F$12+СВЦЭМ!$D$10+'СЕТ СН'!$F$5-'СЕТ СН'!$F$20</f>
        <v>2687.5526702699999</v>
      </c>
    </row>
    <row r="16" spans="1:27" ht="15.75" x14ac:dyDescent="0.2">
      <c r="A16" s="35">
        <f t="shared" si="0"/>
        <v>45478</v>
      </c>
      <c r="B16" s="36">
        <f>SUMIFS(СВЦЭМ!$C$39:$C$782,СВЦЭМ!$A$39:$A$782,$A16,СВЦЭМ!$B$39:$B$782,B$11)+'СЕТ СН'!$F$12+СВЦЭМ!$D$10+'СЕТ СН'!$F$5-'СЕТ СН'!$F$20</f>
        <v>2773.4135471700001</v>
      </c>
      <c r="C16" s="36">
        <f>SUMIFS(СВЦЭМ!$C$39:$C$782,СВЦЭМ!$A$39:$A$782,$A16,СВЦЭМ!$B$39:$B$782,C$11)+'СЕТ СН'!$F$12+СВЦЭМ!$D$10+'СЕТ СН'!$F$5-'СЕТ СН'!$F$20</f>
        <v>2868.6873172599999</v>
      </c>
      <c r="D16" s="36">
        <f>SUMIFS(СВЦЭМ!$C$39:$C$782,СВЦЭМ!$A$39:$A$782,$A16,СВЦЭМ!$B$39:$B$782,D$11)+'СЕТ СН'!$F$12+СВЦЭМ!$D$10+'СЕТ СН'!$F$5-'СЕТ СН'!$F$20</f>
        <v>2935.2951203499997</v>
      </c>
      <c r="E16" s="36">
        <f>SUMIFS(СВЦЭМ!$C$39:$C$782,СВЦЭМ!$A$39:$A$782,$A16,СВЦЭМ!$B$39:$B$782,E$11)+'СЕТ СН'!$F$12+СВЦЭМ!$D$10+'СЕТ СН'!$F$5-'СЕТ СН'!$F$20</f>
        <v>2966.5238200599997</v>
      </c>
      <c r="F16" s="36">
        <f>SUMIFS(СВЦЭМ!$C$39:$C$782,СВЦЭМ!$A$39:$A$782,$A16,СВЦЭМ!$B$39:$B$782,F$11)+'СЕТ СН'!$F$12+СВЦЭМ!$D$10+'СЕТ СН'!$F$5-'СЕТ СН'!$F$20</f>
        <v>2951.7390885100003</v>
      </c>
      <c r="G16" s="36">
        <f>SUMIFS(СВЦЭМ!$C$39:$C$782,СВЦЭМ!$A$39:$A$782,$A16,СВЦЭМ!$B$39:$B$782,G$11)+'СЕТ СН'!$F$12+СВЦЭМ!$D$10+'СЕТ СН'!$F$5-'СЕТ СН'!$F$20</f>
        <v>2918.3765421200001</v>
      </c>
      <c r="H16" s="36">
        <f>SUMIFS(СВЦЭМ!$C$39:$C$782,СВЦЭМ!$A$39:$A$782,$A16,СВЦЭМ!$B$39:$B$782,H$11)+'СЕТ СН'!$F$12+СВЦЭМ!$D$10+'СЕТ СН'!$F$5-'СЕТ СН'!$F$20</f>
        <v>2869.1663150599998</v>
      </c>
      <c r="I16" s="36">
        <f>SUMIFS(СВЦЭМ!$C$39:$C$782,СВЦЭМ!$A$39:$A$782,$A16,СВЦЭМ!$B$39:$B$782,I$11)+'СЕТ СН'!$F$12+СВЦЭМ!$D$10+'СЕТ СН'!$F$5-'СЕТ СН'!$F$20</f>
        <v>2775.60445398</v>
      </c>
      <c r="J16" s="36">
        <f>SUMIFS(СВЦЭМ!$C$39:$C$782,СВЦЭМ!$A$39:$A$782,$A16,СВЦЭМ!$B$39:$B$782,J$11)+'СЕТ СН'!$F$12+СВЦЭМ!$D$10+'СЕТ СН'!$F$5-'СЕТ СН'!$F$20</f>
        <v>2656.7407017599999</v>
      </c>
      <c r="K16" s="36">
        <f>SUMIFS(СВЦЭМ!$C$39:$C$782,СВЦЭМ!$A$39:$A$782,$A16,СВЦЭМ!$B$39:$B$782,K$11)+'СЕТ СН'!$F$12+СВЦЭМ!$D$10+'СЕТ СН'!$F$5-'СЕТ СН'!$F$20</f>
        <v>2622.77688597</v>
      </c>
      <c r="L16" s="36">
        <f>SUMIFS(СВЦЭМ!$C$39:$C$782,СВЦЭМ!$A$39:$A$782,$A16,СВЦЭМ!$B$39:$B$782,L$11)+'СЕТ СН'!$F$12+СВЦЭМ!$D$10+'СЕТ СН'!$F$5-'СЕТ СН'!$F$20</f>
        <v>2632.5966646900001</v>
      </c>
      <c r="M16" s="36">
        <f>SUMIFS(СВЦЭМ!$C$39:$C$782,СВЦЭМ!$A$39:$A$782,$A16,СВЦЭМ!$B$39:$B$782,M$11)+'СЕТ СН'!$F$12+СВЦЭМ!$D$10+'СЕТ СН'!$F$5-'СЕТ СН'!$F$20</f>
        <v>2620.6644522199999</v>
      </c>
      <c r="N16" s="36">
        <f>SUMIFS(СВЦЭМ!$C$39:$C$782,СВЦЭМ!$A$39:$A$782,$A16,СВЦЭМ!$B$39:$B$782,N$11)+'СЕТ СН'!$F$12+СВЦЭМ!$D$10+'СЕТ СН'!$F$5-'СЕТ СН'!$F$20</f>
        <v>2633.6191363299999</v>
      </c>
      <c r="O16" s="36">
        <f>SUMIFS(СВЦЭМ!$C$39:$C$782,СВЦЭМ!$A$39:$A$782,$A16,СВЦЭМ!$B$39:$B$782,O$11)+'СЕТ СН'!$F$12+СВЦЭМ!$D$10+'СЕТ СН'!$F$5-'СЕТ СН'!$F$20</f>
        <v>2628.2638706099997</v>
      </c>
      <c r="P16" s="36">
        <f>SUMIFS(СВЦЭМ!$C$39:$C$782,СВЦЭМ!$A$39:$A$782,$A16,СВЦЭМ!$B$39:$B$782,P$11)+'СЕТ СН'!$F$12+СВЦЭМ!$D$10+'СЕТ СН'!$F$5-'СЕТ СН'!$F$20</f>
        <v>2642.83843312</v>
      </c>
      <c r="Q16" s="36">
        <f>SUMIFS(СВЦЭМ!$C$39:$C$782,СВЦЭМ!$A$39:$A$782,$A16,СВЦЭМ!$B$39:$B$782,Q$11)+'СЕТ СН'!$F$12+СВЦЭМ!$D$10+'СЕТ СН'!$F$5-'СЕТ СН'!$F$20</f>
        <v>2652.5899816299998</v>
      </c>
      <c r="R16" s="36">
        <f>SUMIFS(СВЦЭМ!$C$39:$C$782,СВЦЭМ!$A$39:$A$782,$A16,СВЦЭМ!$B$39:$B$782,R$11)+'СЕТ СН'!$F$12+СВЦЭМ!$D$10+'СЕТ СН'!$F$5-'СЕТ СН'!$F$20</f>
        <v>2645.8268136400002</v>
      </c>
      <c r="S16" s="36">
        <f>SUMIFS(СВЦЭМ!$C$39:$C$782,СВЦЭМ!$A$39:$A$782,$A16,СВЦЭМ!$B$39:$B$782,S$11)+'СЕТ СН'!$F$12+СВЦЭМ!$D$10+'СЕТ СН'!$F$5-'СЕТ СН'!$F$20</f>
        <v>2635.1754391100003</v>
      </c>
      <c r="T16" s="36">
        <f>SUMIFS(СВЦЭМ!$C$39:$C$782,СВЦЭМ!$A$39:$A$782,$A16,СВЦЭМ!$B$39:$B$782,T$11)+'СЕТ СН'!$F$12+СВЦЭМ!$D$10+'СЕТ СН'!$F$5-'СЕТ СН'!$F$20</f>
        <v>2626.4845021199999</v>
      </c>
      <c r="U16" s="36">
        <f>SUMIFS(СВЦЭМ!$C$39:$C$782,СВЦЭМ!$A$39:$A$782,$A16,СВЦЭМ!$B$39:$B$782,U$11)+'СЕТ СН'!$F$12+СВЦЭМ!$D$10+'СЕТ СН'!$F$5-'СЕТ СН'!$F$20</f>
        <v>2641.5121954000001</v>
      </c>
      <c r="V16" s="36">
        <f>SUMIFS(СВЦЭМ!$C$39:$C$782,СВЦЭМ!$A$39:$A$782,$A16,СВЦЭМ!$B$39:$B$782,V$11)+'СЕТ СН'!$F$12+СВЦЭМ!$D$10+'СЕТ СН'!$F$5-'СЕТ СН'!$F$20</f>
        <v>2661.2103054899999</v>
      </c>
      <c r="W16" s="36">
        <f>SUMIFS(СВЦЭМ!$C$39:$C$782,СВЦЭМ!$A$39:$A$782,$A16,СВЦЭМ!$B$39:$B$782,W$11)+'СЕТ СН'!$F$12+СВЦЭМ!$D$10+'СЕТ СН'!$F$5-'СЕТ СН'!$F$20</f>
        <v>2633.4302557700003</v>
      </c>
      <c r="X16" s="36">
        <f>SUMIFS(СВЦЭМ!$C$39:$C$782,СВЦЭМ!$A$39:$A$782,$A16,СВЦЭМ!$B$39:$B$782,X$11)+'СЕТ СН'!$F$12+СВЦЭМ!$D$10+'СЕТ СН'!$F$5-'СЕТ СН'!$F$20</f>
        <v>2676.5293713199999</v>
      </c>
      <c r="Y16" s="36">
        <f>SUMIFS(СВЦЭМ!$C$39:$C$782,СВЦЭМ!$A$39:$A$782,$A16,СВЦЭМ!$B$39:$B$782,Y$11)+'СЕТ СН'!$F$12+СВЦЭМ!$D$10+'СЕТ СН'!$F$5-'СЕТ СН'!$F$20</f>
        <v>2796.0394351899999</v>
      </c>
    </row>
    <row r="17" spans="1:25" ht="15.75" x14ac:dyDescent="0.2">
      <c r="A17" s="35">
        <f t="shared" si="0"/>
        <v>45479</v>
      </c>
      <c r="B17" s="36">
        <f>SUMIFS(СВЦЭМ!$C$39:$C$782,СВЦЭМ!$A$39:$A$782,$A17,СВЦЭМ!$B$39:$B$782,B$11)+'СЕТ СН'!$F$12+СВЦЭМ!$D$10+'СЕТ СН'!$F$5-'СЕТ СН'!$F$20</f>
        <v>2799.0650021599999</v>
      </c>
      <c r="C17" s="36">
        <f>SUMIFS(СВЦЭМ!$C$39:$C$782,СВЦЭМ!$A$39:$A$782,$A17,СВЦЭМ!$B$39:$B$782,C$11)+'СЕТ СН'!$F$12+СВЦЭМ!$D$10+'СЕТ СН'!$F$5-'СЕТ СН'!$F$20</f>
        <v>2879.8947952200001</v>
      </c>
      <c r="D17" s="36">
        <f>SUMIFS(СВЦЭМ!$C$39:$C$782,СВЦЭМ!$A$39:$A$782,$A17,СВЦЭМ!$B$39:$B$782,D$11)+'СЕТ СН'!$F$12+СВЦЭМ!$D$10+'СЕТ СН'!$F$5-'СЕТ СН'!$F$20</f>
        <v>2992.4793737</v>
      </c>
      <c r="E17" s="36">
        <f>SUMIFS(СВЦЭМ!$C$39:$C$782,СВЦЭМ!$A$39:$A$782,$A17,СВЦЭМ!$B$39:$B$782,E$11)+'СЕТ СН'!$F$12+СВЦЭМ!$D$10+'СЕТ СН'!$F$5-'СЕТ СН'!$F$20</f>
        <v>3055.2622145400001</v>
      </c>
      <c r="F17" s="36">
        <f>SUMIFS(СВЦЭМ!$C$39:$C$782,СВЦЭМ!$A$39:$A$782,$A17,СВЦЭМ!$B$39:$B$782,F$11)+'СЕТ СН'!$F$12+СВЦЭМ!$D$10+'СЕТ СН'!$F$5-'СЕТ СН'!$F$20</f>
        <v>3072.4529197000002</v>
      </c>
      <c r="G17" s="36">
        <f>SUMIFS(СВЦЭМ!$C$39:$C$782,СВЦЭМ!$A$39:$A$782,$A17,СВЦЭМ!$B$39:$B$782,G$11)+'СЕТ СН'!$F$12+СВЦЭМ!$D$10+'СЕТ СН'!$F$5-'СЕТ СН'!$F$20</f>
        <v>3063.1461702400002</v>
      </c>
      <c r="H17" s="36">
        <f>SUMIFS(СВЦЭМ!$C$39:$C$782,СВЦЭМ!$A$39:$A$782,$A17,СВЦЭМ!$B$39:$B$782,H$11)+'СЕТ СН'!$F$12+СВЦЭМ!$D$10+'СЕТ СН'!$F$5-'СЕТ СН'!$F$20</f>
        <v>3060.48374702</v>
      </c>
      <c r="I17" s="36">
        <f>SUMIFS(СВЦЭМ!$C$39:$C$782,СВЦЭМ!$A$39:$A$782,$A17,СВЦЭМ!$B$39:$B$782,I$11)+'СЕТ СН'!$F$12+СВЦЭМ!$D$10+'СЕТ СН'!$F$5-'СЕТ СН'!$F$20</f>
        <v>2986.7941191600003</v>
      </c>
      <c r="J17" s="36">
        <f>SUMIFS(СВЦЭМ!$C$39:$C$782,СВЦЭМ!$A$39:$A$782,$A17,СВЦЭМ!$B$39:$B$782,J$11)+'СЕТ СН'!$F$12+СВЦЭМ!$D$10+'СЕТ СН'!$F$5-'СЕТ СН'!$F$20</f>
        <v>2852.1453293599998</v>
      </c>
      <c r="K17" s="36">
        <f>SUMIFS(СВЦЭМ!$C$39:$C$782,СВЦЭМ!$A$39:$A$782,$A17,СВЦЭМ!$B$39:$B$782,K$11)+'СЕТ СН'!$F$12+СВЦЭМ!$D$10+'СЕТ СН'!$F$5-'СЕТ СН'!$F$20</f>
        <v>2751.0798589799997</v>
      </c>
      <c r="L17" s="36">
        <f>SUMIFS(СВЦЭМ!$C$39:$C$782,СВЦЭМ!$A$39:$A$782,$A17,СВЦЭМ!$B$39:$B$782,L$11)+'СЕТ СН'!$F$12+СВЦЭМ!$D$10+'СЕТ СН'!$F$5-'СЕТ СН'!$F$20</f>
        <v>2683.7579122400002</v>
      </c>
      <c r="M17" s="36">
        <f>SUMIFS(СВЦЭМ!$C$39:$C$782,СВЦЭМ!$A$39:$A$782,$A17,СВЦЭМ!$B$39:$B$782,M$11)+'СЕТ СН'!$F$12+СВЦЭМ!$D$10+'СЕТ СН'!$F$5-'СЕТ СН'!$F$20</f>
        <v>2662.2570637399999</v>
      </c>
      <c r="N17" s="36">
        <f>SUMIFS(СВЦЭМ!$C$39:$C$782,СВЦЭМ!$A$39:$A$782,$A17,СВЦЭМ!$B$39:$B$782,N$11)+'СЕТ СН'!$F$12+СВЦЭМ!$D$10+'СЕТ СН'!$F$5-'СЕТ СН'!$F$20</f>
        <v>2668.4504179099999</v>
      </c>
      <c r="O17" s="36">
        <f>SUMIFS(СВЦЭМ!$C$39:$C$782,СВЦЭМ!$A$39:$A$782,$A17,СВЦЭМ!$B$39:$B$782,O$11)+'СЕТ СН'!$F$12+СВЦЭМ!$D$10+'СЕТ СН'!$F$5-'СЕТ СН'!$F$20</f>
        <v>2657.5424930999998</v>
      </c>
      <c r="P17" s="36">
        <f>SUMIFS(СВЦЭМ!$C$39:$C$782,СВЦЭМ!$A$39:$A$782,$A17,СВЦЭМ!$B$39:$B$782,P$11)+'СЕТ СН'!$F$12+СВЦЭМ!$D$10+'СЕТ СН'!$F$5-'СЕТ СН'!$F$20</f>
        <v>2657.8949702</v>
      </c>
      <c r="Q17" s="36">
        <f>SUMIFS(СВЦЭМ!$C$39:$C$782,СВЦЭМ!$A$39:$A$782,$A17,СВЦЭМ!$B$39:$B$782,Q$11)+'СЕТ СН'!$F$12+СВЦЭМ!$D$10+'СЕТ СН'!$F$5-'СЕТ СН'!$F$20</f>
        <v>2671.9845701200002</v>
      </c>
      <c r="R17" s="36">
        <f>SUMIFS(СВЦЭМ!$C$39:$C$782,СВЦЭМ!$A$39:$A$782,$A17,СВЦЭМ!$B$39:$B$782,R$11)+'СЕТ СН'!$F$12+СВЦЭМ!$D$10+'СЕТ СН'!$F$5-'СЕТ СН'!$F$20</f>
        <v>2701.18904527</v>
      </c>
      <c r="S17" s="36">
        <f>SUMIFS(СВЦЭМ!$C$39:$C$782,СВЦЭМ!$A$39:$A$782,$A17,СВЦЭМ!$B$39:$B$782,S$11)+'СЕТ СН'!$F$12+СВЦЭМ!$D$10+'СЕТ СН'!$F$5-'СЕТ СН'!$F$20</f>
        <v>2683.5075582899999</v>
      </c>
      <c r="T17" s="36">
        <f>SUMIFS(СВЦЭМ!$C$39:$C$782,СВЦЭМ!$A$39:$A$782,$A17,СВЦЭМ!$B$39:$B$782,T$11)+'СЕТ СН'!$F$12+СВЦЭМ!$D$10+'СЕТ СН'!$F$5-'СЕТ СН'!$F$20</f>
        <v>2674.4134973999999</v>
      </c>
      <c r="U17" s="36">
        <f>SUMIFS(СВЦЭМ!$C$39:$C$782,СВЦЭМ!$A$39:$A$782,$A17,СВЦЭМ!$B$39:$B$782,U$11)+'СЕТ СН'!$F$12+СВЦЭМ!$D$10+'СЕТ СН'!$F$5-'СЕТ СН'!$F$20</f>
        <v>2685.0937546599998</v>
      </c>
      <c r="V17" s="36">
        <f>SUMIFS(СВЦЭМ!$C$39:$C$782,СВЦЭМ!$A$39:$A$782,$A17,СВЦЭМ!$B$39:$B$782,V$11)+'СЕТ СН'!$F$12+СВЦЭМ!$D$10+'СЕТ СН'!$F$5-'СЕТ СН'!$F$20</f>
        <v>2699.3509325499999</v>
      </c>
      <c r="W17" s="36">
        <f>SUMIFS(СВЦЭМ!$C$39:$C$782,СВЦЭМ!$A$39:$A$782,$A17,СВЦЭМ!$B$39:$B$782,W$11)+'СЕТ СН'!$F$12+СВЦЭМ!$D$10+'СЕТ СН'!$F$5-'СЕТ СН'!$F$20</f>
        <v>2691.26683108</v>
      </c>
      <c r="X17" s="36">
        <f>SUMIFS(СВЦЭМ!$C$39:$C$782,СВЦЭМ!$A$39:$A$782,$A17,СВЦЭМ!$B$39:$B$782,X$11)+'СЕТ СН'!$F$12+СВЦЭМ!$D$10+'СЕТ СН'!$F$5-'СЕТ СН'!$F$20</f>
        <v>2718.57324156</v>
      </c>
      <c r="Y17" s="36">
        <f>SUMIFS(СВЦЭМ!$C$39:$C$782,СВЦЭМ!$A$39:$A$782,$A17,СВЦЭМ!$B$39:$B$782,Y$11)+'СЕТ СН'!$F$12+СВЦЭМ!$D$10+'СЕТ СН'!$F$5-'СЕТ СН'!$F$20</f>
        <v>2812.8993209600003</v>
      </c>
    </row>
    <row r="18" spans="1:25" ht="15.75" x14ac:dyDescent="0.2">
      <c r="A18" s="35">
        <f t="shared" si="0"/>
        <v>45480</v>
      </c>
      <c r="B18" s="36">
        <f>SUMIFS(СВЦЭМ!$C$39:$C$782,СВЦЭМ!$A$39:$A$782,$A18,СВЦЭМ!$B$39:$B$782,B$11)+'СЕТ СН'!$F$12+СВЦЭМ!$D$10+'СЕТ СН'!$F$5-'СЕТ СН'!$F$20</f>
        <v>2958.2587403100001</v>
      </c>
      <c r="C18" s="36">
        <f>SUMIFS(СВЦЭМ!$C$39:$C$782,СВЦЭМ!$A$39:$A$782,$A18,СВЦЭМ!$B$39:$B$782,C$11)+'СЕТ СН'!$F$12+СВЦЭМ!$D$10+'СЕТ СН'!$F$5-'СЕТ СН'!$F$20</f>
        <v>3018.8440275499997</v>
      </c>
      <c r="D18" s="36">
        <f>SUMIFS(СВЦЭМ!$C$39:$C$782,СВЦЭМ!$A$39:$A$782,$A18,СВЦЭМ!$B$39:$B$782,D$11)+'СЕТ СН'!$F$12+СВЦЭМ!$D$10+'СЕТ СН'!$F$5-'СЕТ СН'!$F$20</f>
        <v>3073.3362084</v>
      </c>
      <c r="E18" s="36">
        <f>SUMIFS(СВЦЭМ!$C$39:$C$782,СВЦЭМ!$A$39:$A$782,$A18,СВЦЭМ!$B$39:$B$782,E$11)+'СЕТ СН'!$F$12+СВЦЭМ!$D$10+'СЕТ СН'!$F$5-'СЕТ СН'!$F$20</f>
        <v>3073.6123988600002</v>
      </c>
      <c r="F18" s="36">
        <f>SUMIFS(СВЦЭМ!$C$39:$C$782,СВЦЭМ!$A$39:$A$782,$A18,СВЦЭМ!$B$39:$B$782,F$11)+'СЕТ СН'!$F$12+СВЦЭМ!$D$10+'СЕТ СН'!$F$5-'СЕТ СН'!$F$20</f>
        <v>3073.98043069</v>
      </c>
      <c r="G18" s="36">
        <f>SUMIFS(СВЦЭМ!$C$39:$C$782,СВЦЭМ!$A$39:$A$782,$A18,СВЦЭМ!$B$39:$B$782,G$11)+'СЕТ СН'!$F$12+СВЦЭМ!$D$10+'СЕТ СН'!$F$5-'СЕТ СН'!$F$20</f>
        <v>3076.9330871399998</v>
      </c>
      <c r="H18" s="36">
        <f>SUMIFS(СВЦЭМ!$C$39:$C$782,СВЦЭМ!$A$39:$A$782,$A18,СВЦЭМ!$B$39:$B$782,H$11)+'СЕТ СН'!$F$12+СВЦЭМ!$D$10+'СЕТ СН'!$F$5-'СЕТ СН'!$F$20</f>
        <v>3096.5178570600001</v>
      </c>
      <c r="I18" s="36">
        <f>SUMIFS(СВЦЭМ!$C$39:$C$782,СВЦЭМ!$A$39:$A$782,$A18,СВЦЭМ!$B$39:$B$782,I$11)+'СЕТ СН'!$F$12+СВЦЭМ!$D$10+'СЕТ СН'!$F$5-'СЕТ СН'!$F$20</f>
        <v>3074.8996229300001</v>
      </c>
      <c r="J18" s="36">
        <f>SUMIFS(СВЦЭМ!$C$39:$C$782,СВЦЭМ!$A$39:$A$782,$A18,СВЦЭМ!$B$39:$B$782,J$11)+'СЕТ СН'!$F$12+СВЦЭМ!$D$10+'СЕТ СН'!$F$5-'СЕТ СН'!$F$20</f>
        <v>2936.4451198400002</v>
      </c>
      <c r="K18" s="36">
        <f>SUMIFS(СВЦЭМ!$C$39:$C$782,СВЦЭМ!$A$39:$A$782,$A18,СВЦЭМ!$B$39:$B$782,K$11)+'СЕТ СН'!$F$12+СВЦЭМ!$D$10+'СЕТ СН'!$F$5-'СЕТ СН'!$F$20</f>
        <v>2834.97374137</v>
      </c>
      <c r="L18" s="36">
        <f>SUMIFS(СВЦЭМ!$C$39:$C$782,СВЦЭМ!$A$39:$A$782,$A18,СВЦЭМ!$B$39:$B$782,L$11)+'СЕТ СН'!$F$12+СВЦЭМ!$D$10+'СЕТ СН'!$F$5-'СЕТ СН'!$F$20</f>
        <v>2783.3903550200002</v>
      </c>
      <c r="M18" s="36">
        <f>SUMIFS(СВЦЭМ!$C$39:$C$782,СВЦЭМ!$A$39:$A$782,$A18,СВЦЭМ!$B$39:$B$782,M$11)+'СЕТ СН'!$F$12+СВЦЭМ!$D$10+'СЕТ СН'!$F$5-'СЕТ СН'!$F$20</f>
        <v>2771.4936897400003</v>
      </c>
      <c r="N18" s="36">
        <f>SUMIFS(СВЦЭМ!$C$39:$C$782,СВЦЭМ!$A$39:$A$782,$A18,СВЦЭМ!$B$39:$B$782,N$11)+'СЕТ СН'!$F$12+СВЦЭМ!$D$10+'СЕТ СН'!$F$5-'СЕТ СН'!$F$20</f>
        <v>2764.7404501299998</v>
      </c>
      <c r="O18" s="36">
        <f>SUMIFS(СВЦЭМ!$C$39:$C$782,СВЦЭМ!$A$39:$A$782,$A18,СВЦЭМ!$B$39:$B$782,O$11)+'СЕТ СН'!$F$12+СВЦЭМ!$D$10+'СЕТ СН'!$F$5-'СЕТ СН'!$F$20</f>
        <v>2746.5347749499997</v>
      </c>
      <c r="P18" s="36">
        <f>SUMIFS(СВЦЭМ!$C$39:$C$782,СВЦЭМ!$A$39:$A$782,$A18,СВЦЭМ!$B$39:$B$782,P$11)+'СЕТ СН'!$F$12+СВЦЭМ!$D$10+'СЕТ СН'!$F$5-'СЕТ СН'!$F$20</f>
        <v>2764.2240741800001</v>
      </c>
      <c r="Q18" s="36">
        <f>SUMIFS(СВЦЭМ!$C$39:$C$782,СВЦЭМ!$A$39:$A$782,$A18,СВЦЭМ!$B$39:$B$782,Q$11)+'СЕТ СН'!$F$12+СВЦЭМ!$D$10+'СЕТ СН'!$F$5-'СЕТ СН'!$F$20</f>
        <v>2775.1007087500002</v>
      </c>
      <c r="R18" s="36">
        <f>SUMIFS(СВЦЭМ!$C$39:$C$782,СВЦЭМ!$A$39:$A$782,$A18,СВЦЭМ!$B$39:$B$782,R$11)+'СЕТ СН'!$F$12+СВЦЭМ!$D$10+'СЕТ СН'!$F$5-'СЕТ СН'!$F$20</f>
        <v>2766.82595829</v>
      </c>
      <c r="S18" s="36">
        <f>SUMIFS(СВЦЭМ!$C$39:$C$782,СВЦЭМ!$A$39:$A$782,$A18,СВЦЭМ!$B$39:$B$782,S$11)+'СЕТ СН'!$F$12+СВЦЭМ!$D$10+'СЕТ СН'!$F$5-'СЕТ СН'!$F$20</f>
        <v>2761.51548344</v>
      </c>
      <c r="T18" s="36">
        <f>SUMIFS(СВЦЭМ!$C$39:$C$782,СВЦЭМ!$A$39:$A$782,$A18,СВЦЭМ!$B$39:$B$782,T$11)+'СЕТ СН'!$F$12+СВЦЭМ!$D$10+'СЕТ СН'!$F$5-'СЕТ СН'!$F$20</f>
        <v>2732.3625952499997</v>
      </c>
      <c r="U18" s="36">
        <f>SUMIFS(СВЦЭМ!$C$39:$C$782,СВЦЭМ!$A$39:$A$782,$A18,СВЦЭМ!$B$39:$B$782,U$11)+'СЕТ СН'!$F$12+СВЦЭМ!$D$10+'СЕТ СН'!$F$5-'СЕТ СН'!$F$20</f>
        <v>2748.9637652299998</v>
      </c>
      <c r="V18" s="36">
        <f>SUMIFS(СВЦЭМ!$C$39:$C$782,СВЦЭМ!$A$39:$A$782,$A18,СВЦЭМ!$B$39:$B$782,V$11)+'СЕТ СН'!$F$12+СВЦЭМ!$D$10+'СЕТ СН'!$F$5-'СЕТ СН'!$F$20</f>
        <v>2754.6973851499997</v>
      </c>
      <c r="W18" s="36">
        <f>SUMIFS(СВЦЭМ!$C$39:$C$782,СВЦЭМ!$A$39:$A$782,$A18,СВЦЭМ!$B$39:$B$782,W$11)+'СЕТ СН'!$F$12+СВЦЭМ!$D$10+'СЕТ СН'!$F$5-'СЕТ СН'!$F$20</f>
        <v>2743.4782671000003</v>
      </c>
      <c r="X18" s="36">
        <f>SUMIFS(СВЦЭМ!$C$39:$C$782,СВЦЭМ!$A$39:$A$782,$A18,СВЦЭМ!$B$39:$B$782,X$11)+'СЕТ СН'!$F$12+СВЦЭМ!$D$10+'СЕТ СН'!$F$5-'СЕТ СН'!$F$20</f>
        <v>2794.6652061599998</v>
      </c>
      <c r="Y18" s="36">
        <f>SUMIFS(СВЦЭМ!$C$39:$C$782,СВЦЭМ!$A$39:$A$782,$A18,СВЦЭМ!$B$39:$B$782,Y$11)+'СЕТ СН'!$F$12+СВЦЭМ!$D$10+'СЕТ СН'!$F$5-'СЕТ СН'!$F$20</f>
        <v>2884.2647660900002</v>
      </c>
    </row>
    <row r="19" spans="1:25" ht="15.75" x14ac:dyDescent="0.2">
      <c r="A19" s="35">
        <f t="shared" si="0"/>
        <v>45481</v>
      </c>
      <c r="B19" s="36">
        <f>SUMIFS(СВЦЭМ!$C$39:$C$782,СВЦЭМ!$A$39:$A$782,$A19,СВЦЭМ!$B$39:$B$782,B$11)+'СЕТ СН'!$F$12+СВЦЭМ!$D$10+'СЕТ СН'!$F$5-'СЕТ СН'!$F$20</f>
        <v>2979.17298501</v>
      </c>
      <c r="C19" s="36">
        <f>SUMIFS(СВЦЭМ!$C$39:$C$782,СВЦЭМ!$A$39:$A$782,$A19,СВЦЭМ!$B$39:$B$782,C$11)+'СЕТ СН'!$F$12+СВЦЭМ!$D$10+'СЕТ СН'!$F$5-'СЕТ СН'!$F$20</f>
        <v>3075.2664178599998</v>
      </c>
      <c r="D19" s="36">
        <f>SUMIFS(СВЦЭМ!$C$39:$C$782,СВЦЭМ!$A$39:$A$782,$A19,СВЦЭМ!$B$39:$B$782,D$11)+'СЕТ СН'!$F$12+СВЦЭМ!$D$10+'СЕТ СН'!$F$5-'СЕТ СН'!$F$20</f>
        <v>3153.5576364200001</v>
      </c>
      <c r="E19" s="36">
        <f>SUMIFS(СВЦЭМ!$C$39:$C$782,СВЦЭМ!$A$39:$A$782,$A19,СВЦЭМ!$B$39:$B$782,E$11)+'СЕТ СН'!$F$12+СВЦЭМ!$D$10+'СЕТ СН'!$F$5-'СЕТ СН'!$F$20</f>
        <v>3181.4741792100003</v>
      </c>
      <c r="F19" s="36">
        <f>SUMIFS(СВЦЭМ!$C$39:$C$782,СВЦЭМ!$A$39:$A$782,$A19,СВЦЭМ!$B$39:$B$782,F$11)+'СЕТ СН'!$F$12+СВЦЭМ!$D$10+'СЕТ СН'!$F$5-'СЕТ СН'!$F$20</f>
        <v>3192.8192115000002</v>
      </c>
      <c r="G19" s="36">
        <f>SUMIFS(СВЦЭМ!$C$39:$C$782,СВЦЭМ!$A$39:$A$782,$A19,СВЦЭМ!$B$39:$B$782,G$11)+'СЕТ СН'!$F$12+СВЦЭМ!$D$10+'СЕТ СН'!$F$5-'СЕТ СН'!$F$20</f>
        <v>3173.9486500399998</v>
      </c>
      <c r="H19" s="36">
        <f>SUMIFS(СВЦЭМ!$C$39:$C$782,СВЦЭМ!$A$39:$A$782,$A19,СВЦЭМ!$B$39:$B$782,H$11)+'СЕТ СН'!$F$12+СВЦЭМ!$D$10+'СЕТ СН'!$F$5-'СЕТ СН'!$F$20</f>
        <v>3071.82586378</v>
      </c>
      <c r="I19" s="36">
        <f>SUMIFS(СВЦЭМ!$C$39:$C$782,СВЦЭМ!$A$39:$A$782,$A19,СВЦЭМ!$B$39:$B$782,I$11)+'СЕТ СН'!$F$12+СВЦЭМ!$D$10+'СЕТ СН'!$F$5-'СЕТ СН'!$F$20</f>
        <v>2990.7397190399997</v>
      </c>
      <c r="J19" s="36">
        <f>SUMIFS(СВЦЭМ!$C$39:$C$782,СВЦЭМ!$A$39:$A$782,$A19,СВЦЭМ!$B$39:$B$782,J$11)+'СЕТ СН'!$F$12+СВЦЭМ!$D$10+'СЕТ СН'!$F$5-'СЕТ СН'!$F$20</f>
        <v>2869.8745519100003</v>
      </c>
      <c r="K19" s="36">
        <f>SUMIFS(СВЦЭМ!$C$39:$C$782,СВЦЭМ!$A$39:$A$782,$A19,СВЦЭМ!$B$39:$B$782,K$11)+'СЕТ СН'!$F$12+СВЦЭМ!$D$10+'СЕТ СН'!$F$5-'СЕТ СН'!$F$20</f>
        <v>2797.5430198100003</v>
      </c>
      <c r="L19" s="36">
        <f>SUMIFS(СВЦЭМ!$C$39:$C$782,СВЦЭМ!$A$39:$A$782,$A19,СВЦЭМ!$B$39:$B$782,L$11)+'СЕТ СН'!$F$12+СВЦЭМ!$D$10+'СЕТ СН'!$F$5-'СЕТ СН'!$F$20</f>
        <v>2747.81098901</v>
      </c>
      <c r="M19" s="36">
        <f>SUMIFS(СВЦЭМ!$C$39:$C$782,СВЦЭМ!$A$39:$A$782,$A19,СВЦЭМ!$B$39:$B$782,M$11)+'СЕТ СН'!$F$12+СВЦЭМ!$D$10+'СЕТ СН'!$F$5-'СЕТ СН'!$F$20</f>
        <v>2748.3257112000001</v>
      </c>
      <c r="N19" s="36">
        <f>SUMIFS(СВЦЭМ!$C$39:$C$782,СВЦЭМ!$A$39:$A$782,$A19,СВЦЭМ!$B$39:$B$782,N$11)+'СЕТ СН'!$F$12+СВЦЭМ!$D$10+'СЕТ СН'!$F$5-'СЕТ СН'!$F$20</f>
        <v>2747.1621195400003</v>
      </c>
      <c r="O19" s="36">
        <f>SUMIFS(СВЦЭМ!$C$39:$C$782,СВЦЭМ!$A$39:$A$782,$A19,СВЦЭМ!$B$39:$B$782,O$11)+'СЕТ СН'!$F$12+СВЦЭМ!$D$10+'СЕТ СН'!$F$5-'СЕТ СН'!$F$20</f>
        <v>2750.9622657800001</v>
      </c>
      <c r="P19" s="36">
        <f>SUMIFS(СВЦЭМ!$C$39:$C$782,СВЦЭМ!$A$39:$A$782,$A19,СВЦЭМ!$B$39:$B$782,P$11)+'СЕТ СН'!$F$12+СВЦЭМ!$D$10+'СЕТ СН'!$F$5-'СЕТ СН'!$F$20</f>
        <v>2750.66464481</v>
      </c>
      <c r="Q19" s="36">
        <f>SUMIFS(СВЦЭМ!$C$39:$C$782,СВЦЭМ!$A$39:$A$782,$A19,СВЦЭМ!$B$39:$B$782,Q$11)+'СЕТ СН'!$F$12+СВЦЭМ!$D$10+'СЕТ СН'!$F$5-'СЕТ СН'!$F$20</f>
        <v>2752.2492254399999</v>
      </c>
      <c r="R19" s="36">
        <f>SUMIFS(СВЦЭМ!$C$39:$C$782,СВЦЭМ!$A$39:$A$782,$A19,СВЦЭМ!$B$39:$B$782,R$11)+'СЕТ СН'!$F$12+СВЦЭМ!$D$10+'СЕТ СН'!$F$5-'СЕТ СН'!$F$20</f>
        <v>2749.58181264</v>
      </c>
      <c r="S19" s="36">
        <f>SUMIFS(СВЦЭМ!$C$39:$C$782,СВЦЭМ!$A$39:$A$782,$A19,СВЦЭМ!$B$39:$B$782,S$11)+'СЕТ СН'!$F$12+СВЦЭМ!$D$10+'СЕТ СН'!$F$5-'СЕТ СН'!$F$20</f>
        <v>2746.1053279600001</v>
      </c>
      <c r="T19" s="36">
        <f>SUMIFS(СВЦЭМ!$C$39:$C$782,СВЦЭМ!$A$39:$A$782,$A19,СВЦЭМ!$B$39:$B$782,T$11)+'СЕТ СН'!$F$12+СВЦЭМ!$D$10+'СЕТ СН'!$F$5-'СЕТ СН'!$F$20</f>
        <v>2738.2970335</v>
      </c>
      <c r="U19" s="36">
        <f>SUMIFS(СВЦЭМ!$C$39:$C$782,СВЦЭМ!$A$39:$A$782,$A19,СВЦЭМ!$B$39:$B$782,U$11)+'СЕТ СН'!$F$12+СВЦЭМ!$D$10+'СЕТ СН'!$F$5-'СЕТ СН'!$F$20</f>
        <v>2741.1876932499999</v>
      </c>
      <c r="V19" s="36">
        <f>SUMIFS(СВЦЭМ!$C$39:$C$782,СВЦЭМ!$A$39:$A$782,$A19,СВЦЭМ!$B$39:$B$782,V$11)+'СЕТ СН'!$F$12+СВЦЭМ!$D$10+'СЕТ СН'!$F$5-'СЕТ СН'!$F$20</f>
        <v>2731.4114296799999</v>
      </c>
      <c r="W19" s="36">
        <f>SUMIFS(СВЦЭМ!$C$39:$C$782,СВЦЭМ!$A$39:$A$782,$A19,СВЦЭМ!$B$39:$B$782,W$11)+'СЕТ СН'!$F$12+СВЦЭМ!$D$10+'СЕТ СН'!$F$5-'СЕТ СН'!$F$20</f>
        <v>2725.6443210699999</v>
      </c>
      <c r="X19" s="36">
        <f>SUMIFS(СВЦЭМ!$C$39:$C$782,СВЦЭМ!$A$39:$A$782,$A19,СВЦЭМ!$B$39:$B$782,X$11)+'СЕТ СН'!$F$12+СВЦЭМ!$D$10+'СЕТ СН'!$F$5-'СЕТ СН'!$F$20</f>
        <v>2767.3434972300001</v>
      </c>
      <c r="Y19" s="36">
        <f>SUMIFS(СВЦЭМ!$C$39:$C$782,СВЦЭМ!$A$39:$A$782,$A19,СВЦЭМ!$B$39:$B$782,Y$11)+'СЕТ СН'!$F$12+СВЦЭМ!$D$10+'СЕТ СН'!$F$5-'СЕТ СН'!$F$20</f>
        <v>2858.3319582599997</v>
      </c>
    </row>
    <row r="20" spans="1:25" ht="15.75" x14ac:dyDescent="0.2">
      <c r="A20" s="35">
        <f t="shared" si="0"/>
        <v>45482</v>
      </c>
      <c r="B20" s="36">
        <f>SUMIFS(СВЦЭМ!$C$39:$C$782,СВЦЭМ!$A$39:$A$782,$A20,СВЦЭМ!$B$39:$B$782,B$11)+'СЕТ СН'!$F$12+СВЦЭМ!$D$10+'СЕТ СН'!$F$5-'СЕТ СН'!$F$20</f>
        <v>3005.9060886300003</v>
      </c>
      <c r="C20" s="36">
        <f>SUMIFS(СВЦЭМ!$C$39:$C$782,СВЦЭМ!$A$39:$A$782,$A20,СВЦЭМ!$B$39:$B$782,C$11)+'СЕТ СН'!$F$12+СВЦЭМ!$D$10+'СЕТ СН'!$F$5-'СЕТ СН'!$F$20</f>
        <v>3098.4541753200001</v>
      </c>
      <c r="D20" s="36">
        <f>SUMIFS(СВЦЭМ!$C$39:$C$782,СВЦЭМ!$A$39:$A$782,$A20,СВЦЭМ!$B$39:$B$782,D$11)+'СЕТ СН'!$F$12+СВЦЭМ!$D$10+'СЕТ СН'!$F$5-'СЕТ СН'!$F$20</f>
        <v>3161.5537141499999</v>
      </c>
      <c r="E20" s="36">
        <f>SUMIFS(СВЦЭМ!$C$39:$C$782,СВЦЭМ!$A$39:$A$782,$A20,СВЦЭМ!$B$39:$B$782,E$11)+'СЕТ СН'!$F$12+СВЦЭМ!$D$10+'СЕТ СН'!$F$5-'СЕТ СН'!$F$20</f>
        <v>3211.5133158299996</v>
      </c>
      <c r="F20" s="36">
        <f>SUMIFS(СВЦЭМ!$C$39:$C$782,СВЦЭМ!$A$39:$A$782,$A20,СВЦЭМ!$B$39:$B$782,F$11)+'СЕТ СН'!$F$12+СВЦЭМ!$D$10+'СЕТ СН'!$F$5-'СЕТ СН'!$F$20</f>
        <v>3198.9898401600003</v>
      </c>
      <c r="G20" s="36">
        <f>SUMIFS(СВЦЭМ!$C$39:$C$782,СВЦЭМ!$A$39:$A$782,$A20,СВЦЭМ!$B$39:$B$782,G$11)+'СЕТ СН'!$F$12+СВЦЭМ!$D$10+'СЕТ СН'!$F$5-'СЕТ СН'!$F$20</f>
        <v>3187.8182179699998</v>
      </c>
      <c r="H20" s="36">
        <f>SUMIFS(СВЦЭМ!$C$39:$C$782,СВЦЭМ!$A$39:$A$782,$A20,СВЦЭМ!$B$39:$B$782,H$11)+'СЕТ СН'!$F$12+СВЦЭМ!$D$10+'СЕТ СН'!$F$5-'СЕТ СН'!$F$20</f>
        <v>3002.1045442100003</v>
      </c>
      <c r="I20" s="36">
        <f>SUMIFS(СВЦЭМ!$C$39:$C$782,СВЦЭМ!$A$39:$A$782,$A20,СВЦЭМ!$B$39:$B$782,I$11)+'СЕТ СН'!$F$12+СВЦЭМ!$D$10+'СЕТ СН'!$F$5-'СЕТ СН'!$F$20</f>
        <v>2906.3540680799997</v>
      </c>
      <c r="J20" s="36">
        <f>SUMIFS(СВЦЭМ!$C$39:$C$782,СВЦЭМ!$A$39:$A$782,$A20,СВЦЭМ!$B$39:$B$782,J$11)+'СЕТ СН'!$F$12+СВЦЭМ!$D$10+'СЕТ СН'!$F$5-'СЕТ СН'!$F$20</f>
        <v>2791.65213829</v>
      </c>
      <c r="K20" s="36">
        <f>SUMIFS(СВЦЭМ!$C$39:$C$782,СВЦЭМ!$A$39:$A$782,$A20,СВЦЭМ!$B$39:$B$782,K$11)+'СЕТ СН'!$F$12+СВЦЭМ!$D$10+'СЕТ СН'!$F$5-'СЕТ СН'!$F$20</f>
        <v>2718.7961417699998</v>
      </c>
      <c r="L20" s="36">
        <f>SUMIFS(СВЦЭМ!$C$39:$C$782,СВЦЭМ!$A$39:$A$782,$A20,СВЦЭМ!$B$39:$B$782,L$11)+'СЕТ СН'!$F$12+СВЦЭМ!$D$10+'СЕТ СН'!$F$5-'СЕТ СН'!$F$20</f>
        <v>2687.3898644800001</v>
      </c>
      <c r="M20" s="36">
        <f>SUMIFS(СВЦЭМ!$C$39:$C$782,СВЦЭМ!$A$39:$A$782,$A20,СВЦЭМ!$B$39:$B$782,M$11)+'СЕТ СН'!$F$12+СВЦЭМ!$D$10+'СЕТ СН'!$F$5-'СЕТ СН'!$F$20</f>
        <v>2660.0713700000001</v>
      </c>
      <c r="N20" s="36">
        <f>SUMIFS(СВЦЭМ!$C$39:$C$782,СВЦЭМ!$A$39:$A$782,$A20,СВЦЭМ!$B$39:$B$782,N$11)+'СЕТ СН'!$F$12+СВЦЭМ!$D$10+'СЕТ СН'!$F$5-'СЕТ СН'!$F$20</f>
        <v>2649.5678690599998</v>
      </c>
      <c r="O20" s="36">
        <f>SUMIFS(СВЦЭМ!$C$39:$C$782,СВЦЭМ!$A$39:$A$782,$A20,СВЦЭМ!$B$39:$B$782,O$11)+'СЕТ СН'!$F$12+СВЦЭМ!$D$10+'СЕТ СН'!$F$5-'СЕТ СН'!$F$20</f>
        <v>2627.9662548300003</v>
      </c>
      <c r="P20" s="36">
        <f>SUMIFS(СВЦЭМ!$C$39:$C$782,СВЦЭМ!$A$39:$A$782,$A20,СВЦЭМ!$B$39:$B$782,P$11)+'СЕТ СН'!$F$12+СВЦЭМ!$D$10+'СЕТ СН'!$F$5-'СЕТ СН'!$F$20</f>
        <v>2637.7578563699999</v>
      </c>
      <c r="Q20" s="36">
        <f>SUMIFS(СВЦЭМ!$C$39:$C$782,СВЦЭМ!$A$39:$A$782,$A20,СВЦЭМ!$B$39:$B$782,Q$11)+'СЕТ СН'!$F$12+СВЦЭМ!$D$10+'СЕТ СН'!$F$5-'СЕТ СН'!$F$20</f>
        <v>2650.2718776199999</v>
      </c>
      <c r="R20" s="36">
        <f>SUMIFS(СВЦЭМ!$C$39:$C$782,СВЦЭМ!$A$39:$A$782,$A20,СВЦЭМ!$B$39:$B$782,R$11)+'СЕТ СН'!$F$12+СВЦЭМ!$D$10+'СЕТ СН'!$F$5-'СЕТ СН'!$F$20</f>
        <v>2648.28488307</v>
      </c>
      <c r="S20" s="36">
        <f>SUMIFS(СВЦЭМ!$C$39:$C$782,СВЦЭМ!$A$39:$A$782,$A20,СВЦЭМ!$B$39:$B$782,S$11)+'СЕТ СН'!$F$12+СВЦЭМ!$D$10+'СЕТ СН'!$F$5-'СЕТ СН'!$F$20</f>
        <v>2644.2166223200002</v>
      </c>
      <c r="T20" s="36">
        <f>SUMIFS(СВЦЭМ!$C$39:$C$782,СВЦЭМ!$A$39:$A$782,$A20,СВЦЭМ!$B$39:$B$782,T$11)+'СЕТ СН'!$F$12+СВЦЭМ!$D$10+'СЕТ СН'!$F$5-'СЕТ СН'!$F$20</f>
        <v>2647.4161444900001</v>
      </c>
      <c r="U20" s="36">
        <f>SUMIFS(СВЦЭМ!$C$39:$C$782,СВЦЭМ!$A$39:$A$782,$A20,СВЦЭМ!$B$39:$B$782,U$11)+'СЕТ СН'!$F$12+СВЦЭМ!$D$10+'СЕТ СН'!$F$5-'СЕТ СН'!$F$20</f>
        <v>2668.1105562499997</v>
      </c>
      <c r="V20" s="36">
        <f>SUMIFS(СВЦЭМ!$C$39:$C$782,СВЦЭМ!$A$39:$A$782,$A20,СВЦЭМ!$B$39:$B$782,V$11)+'СЕТ СН'!$F$12+СВЦЭМ!$D$10+'СЕТ СН'!$F$5-'СЕТ СН'!$F$20</f>
        <v>2664.27207133</v>
      </c>
      <c r="W20" s="36">
        <f>SUMIFS(СВЦЭМ!$C$39:$C$782,СВЦЭМ!$A$39:$A$782,$A20,СВЦЭМ!$B$39:$B$782,W$11)+'СЕТ СН'!$F$12+СВЦЭМ!$D$10+'СЕТ СН'!$F$5-'СЕТ СН'!$F$20</f>
        <v>2650.94498325</v>
      </c>
      <c r="X20" s="36">
        <f>SUMIFS(СВЦЭМ!$C$39:$C$782,СВЦЭМ!$A$39:$A$782,$A20,СВЦЭМ!$B$39:$B$782,X$11)+'СЕТ СН'!$F$12+СВЦЭМ!$D$10+'СЕТ СН'!$F$5-'СЕТ СН'!$F$20</f>
        <v>2676.2905198799999</v>
      </c>
      <c r="Y20" s="36">
        <f>SUMIFS(СВЦЭМ!$C$39:$C$782,СВЦЭМ!$A$39:$A$782,$A20,СВЦЭМ!$B$39:$B$782,Y$11)+'СЕТ СН'!$F$12+СВЦЭМ!$D$10+'СЕТ СН'!$F$5-'СЕТ СН'!$F$20</f>
        <v>2764.8567706100002</v>
      </c>
    </row>
    <row r="21" spans="1:25" ht="15.75" x14ac:dyDescent="0.2">
      <c r="A21" s="35">
        <f t="shared" si="0"/>
        <v>45483</v>
      </c>
      <c r="B21" s="36">
        <f>SUMIFS(СВЦЭМ!$C$39:$C$782,СВЦЭМ!$A$39:$A$782,$A21,СВЦЭМ!$B$39:$B$782,B$11)+'СЕТ СН'!$F$12+СВЦЭМ!$D$10+'СЕТ СН'!$F$5-'СЕТ СН'!$F$20</f>
        <v>2857.51887751</v>
      </c>
      <c r="C21" s="36">
        <f>SUMIFS(СВЦЭМ!$C$39:$C$782,СВЦЭМ!$A$39:$A$782,$A21,СВЦЭМ!$B$39:$B$782,C$11)+'СЕТ СН'!$F$12+СВЦЭМ!$D$10+'СЕТ СН'!$F$5-'СЕТ СН'!$F$20</f>
        <v>2979.6611585700002</v>
      </c>
      <c r="D21" s="36">
        <f>SUMIFS(СВЦЭМ!$C$39:$C$782,СВЦЭМ!$A$39:$A$782,$A21,СВЦЭМ!$B$39:$B$782,D$11)+'СЕТ СН'!$F$12+СВЦЭМ!$D$10+'СЕТ СН'!$F$5-'СЕТ СН'!$F$20</f>
        <v>3043.6883835600001</v>
      </c>
      <c r="E21" s="36">
        <f>SUMIFS(СВЦЭМ!$C$39:$C$782,СВЦЭМ!$A$39:$A$782,$A21,СВЦЭМ!$B$39:$B$782,E$11)+'СЕТ СН'!$F$12+СВЦЭМ!$D$10+'СЕТ СН'!$F$5-'СЕТ СН'!$F$20</f>
        <v>3039.3400971199999</v>
      </c>
      <c r="F21" s="36">
        <f>SUMIFS(СВЦЭМ!$C$39:$C$782,СВЦЭМ!$A$39:$A$782,$A21,СВЦЭМ!$B$39:$B$782,F$11)+'СЕТ СН'!$F$12+СВЦЭМ!$D$10+'СЕТ СН'!$F$5-'СЕТ СН'!$F$20</f>
        <v>3032.2354379400003</v>
      </c>
      <c r="G21" s="36">
        <f>SUMIFS(СВЦЭМ!$C$39:$C$782,СВЦЭМ!$A$39:$A$782,$A21,СВЦЭМ!$B$39:$B$782,G$11)+'СЕТ СН'!$F$12+СВЦЭМ!$D$10+'СЕТ СН'!$F$5-'СЕТ СН'!$F$20</f>
        <v>3057.1207318900001</v>
      </c>
      <c r="H21" s="36">
        <f>SUMIFS(СВЦЭМ!$C$39:$C$782,СВЦЭМ!$A$39:$A$782,$A21,СВЦЭМ!$B$39:$B$782,H$11)+'СЕТ СН'!$F$12+СВЦЭМ!$D$10+'СЕТ СН'!$F$5-'СЕТ СН'!$F$20</f>
        <v>2988.9287393300001</v>
      </c>
      <c r="I21" s="36">
        <f>SUMIFS(СВЦЭМ!$C$39:$C$782,СВЦЭМ!$A$39:$A$782,$A21,СВЦЭМ!$B$39:$B$782,I$11)+'СЕТ СН'!$F$12+СВЦЭМ!$D$10+'СЕТ СН'!$F$5-'СЕТ СН'!$F$20</f>
        <v>2880.0905867399997</v>
      </c>
      <c r="J21" s="36">
        <f>SUMIFS(СВЦЭМ!$C$39:$C$782,СВЦЭМ!$A$39:$A$782,$A21,СВЦЭМ!$B$39:$B$782,J$11)+'СЕТ СН'!$F$12+СВЦЭМ!$D$10+'СЕТ СН'!$F$5-'СЕТ СН'!$F$20</f>
        <v>2771.21648921</v>
      </c>
      <c r="K21" s="36">
        <f>SUMIFS(СВЦЭМ!$C$39:$C$782,СВЦЭМ!$A$39:$A$782,$A21,СВЦЭМ!$B$39:$B$782,K$11)+'СЕТ СН'!$F$12+СВЦЭМ!$D$10+'СЕТ СН'!$F$5-'СЕТ СН'!$F$20</f>
        <v>2727.4432028800002</v>
      </c>
      <c r="L21" s="36">
        <f>SUMIFS(СВЦЭМ!$C$39:$C$782,СВЦЭМ!$A$39:$A$782,$A21,СВЦЭМ!$B$39:$B$782,L$11)+'СЕТ СН'!$F$12+СВЦЭМ!$D$10+'СЕТ СН'!$F$5-'СЕТ СН'!$F$20</f>
        <v>2691.74942078</v>
      </c>
      <c r="M21" s="36">
        <f>SUMIFS(СВЦЭМ!$C$39:$C$782,СВЦЭМ!$A$39:$A$782,$A21,СВЦЭМ!$B$39:$B$782,M$11)+'СЕТ СН'!$F$12+СВЦЭМ!$D$10+'СЕТ СН'!$F$5-'СЕТ СН'!$F$20</f>
        <v>2692.6847632399999</v>
      </c>
      <c r="N21" s="36">
        <f>SUMIFS(СВЦЭМ!$C$39:$C$782,СВЦЭМ!$A$39:$A$782,$A21,СВЦЭМ!$B$39:$B$782,N$11)+'СЕТ СН'!$F$12+СВЦЭМ!$D$10+'СЕТ СН'!$F$5-'СЕТ СН'!$F$20</f>
        <v>2695.2195683999998</v>
      </c>
      <c r="O21" s="36">
        <f>SUMIFS(СВЦЭМ!$C$39:$C$782,СВЦЭМ!$A$39:$A$782,$A21,СВЦЭМ!$B$39:$B$782,O$11)+'СЕТ СН'!$F$12+СВЦЭМ!$D$10+'СЕТ СН'!$F$5-'СЕТ СН'!$F$20</f>
        <v>2674.9469362199998</v>
      </c>
      <c r="P21" s="36">
        <f>SUMIFS(СВЦЭМ!$C$39:$C$782,СВЦЭМ!$A$39:$A$782,$A21,СВЦЭМ!$B$39:$B$782,P$11)+'СЕТ СН'!$F$12+СВЦЭМ!$D$10+'СЕТ СН'!$F$5-'СЕТ СН'!$F$20</f>
        <v>2678.4341938299999</v>
      </c>
      <c r="Q21" s="36">
        <f>SUMIFS(СВЦЭМ!$C$39:$C$782,СВЦЭМ!$A$39:$A$782,$A21,СВЦЭМ!$B$39:$B$782,Q$11)+'СЕТ СН'!$F$12+СВЦЭМ!$D$10+'СЕТ СН'!$F$5-'СЕТ СН'!$F$20</f>
        <v>2688.9949358399999</v>
      </c>
      <c r="R21" s="36">
        <f>SUMIFS(СВЦЭМ!$C$39:$C$782,СВЦЭМ!$A$39:$A$782,$A21,СВЦЭМ!$B$39:$B$782,R$11)+'СЕТ СН'!$F$12+СВЦЭМ!$D$10+'СЕТ СН'!$F$5-'СЕТ СН'!$F$20</f>
        <v>2699.04550376</v>
      </c>
      <c r="S21" s="36">
        <f>SUMIFS(СВЦЭМ!$C$39:$C$782,СВЦЭМ!$A$39:$A$782,$A21,СВЦЭМ!$B$39:$B$782,S$11)+'СЕТ СН'!$F$12+СВЦЭМ!$D$10+'СЕТ СН'!$F$5-'СЕТ СН'!$F$20</f>
        <v>2710.7011190399999</v>
      </c>
      <c r="T21" s="36">
        <f>SUMIFS(СВЦЭМ!$C$39:$C$782,СВЦЭМ!$A$39:$A$782,$A21,СВЦЭМ!$B$39:$B$782,T$11)+'СЕТ СН'!$F$12+СВЦЭМ!$D$10+'СЕТ СН'!$F$5-'СЕТ СН'!$F$20</f>
        <v>2717.7631666400002</v>
      </c>
      <c r="U21" s="36">
        <f>SUMIFS(СВЦЭМ!$C$39:$C$782,СВЦЭМ!$A$39:$A$782,$A21,СВЦЭМ!$B$39:$B$782,U$11)+'СЕТ СН'!$F$12+СВЦЭМ!$D$10+'СЕТ СН'!$F$5-'СЕТ СН'!$F$20</f>
        <v>2700.6985140199999</v>
      </c>
      <c r="V21" s="36">
        <f>SUMIFS(СВЦЭМ!$C$39:$C$782,СВЦЭМ!$A$39:$A$782,$A21,СВЦЭМ!$B$39:$B$782,V$11)+'СЕТ СН'!$F$12+СВЦЭМ!$D$10+'СЕТ СН'!$F$5-'СЕТ СН'!$F$20</f>
        <v>2701.63679516</v>
      </c>
      <c r="W21" s="36">
        <f>SUMIFS(СВЦЭМ!$C$39:$C$782,СВЦЭМ!$A$39:$A$782,$A21,СВЦЭМ!$B$39:$B$782,W$11)+'СЕТ СН'!$F$12+СВЦЭМ!$D$10+'СЕТ СН'!$F$5-'СЕТ СН'!$F$20</f>
        <v>2686.7362184900003</v>
      </c>
      <c r="X21" s="36">
        <f>SUMIFS(СВЦЭМ!$C$39:$C$782,СВЦЭМ!$A$39:$A$782,$A21,СВЦЭМ!$B$39:$B$782,X$11)+'СЕТ СН'!$F$12+СВЦЭМ!$D$10+'СЕТ СН'!$F$5-'СЕТ СН'!$F$20</f>
        <v>2722.7303227399998</v>
      </c>
      <c r="Y21" s="36">
        <f>SUMIFS(СВЦЭМ!$C$39:$C$782,СВЦЭМ!$A$39:$A$782,$A21,СВЦЭМ!$B$39:$B$782,Y$11)+'СЕТ СН'!$F$12+СВЦЭМ!$D$10+'СЕТ СН'!$F$5-'СЕТ СН'!$F$20</f>
        <v>2803.7612589400001</v>
      </c>
    </row>
    <row r="22" spans="1:25" ht="15.75" x14ac:dyDescent="0.2">
      <c r="A22" s="35">
        <f t="shared" si="0"/>
        <v>45484</v>
      </c>
      <c r="B22" s="36">
        <f>SUMIFS(СВЦЭМ!$C$39:$C$782,СВЦЭМ!$A$39:$A$782,$A22,СВЦЭМ!$B$39:$B$782,B$11)+'СЕТ СН'!$F$12+СВЦЭМ!$D$10+'СЕТ СН'!$F$5-'СЕТ СН'!$F$20</f>
        <v>2946.3699015500001</v>
      </c>
      <c r="C22" s="36">
        <f>SUMIFS(СВЦЭМ!$C$39:$C$782,СВЦЭМ!$A$39:$A$782,$A22,СВЦЭМ!$B$39:$B$782,C$11)+'СЕТ СН'!$F$12+СВЦЭМ!$D$10+'СЕТ СН'!$F$5-'СЕТ СН'!$F$20</f>
        <v>3103.97250523</v>
      </c>
      <c r="D22" s="36">
        <f>SUMIFS(СВЦЭМ!$C$39:$C$782,СВЦЭМ!$A$39:$A$782,$A22,СВЦЭМ!$B$39:$B$782,D$11)+'СЕТ СН'!$F$12+СВЦЭМ!$D$10+'СЕТ СН'!$F$5-'СЕТ СН'!$F$20</f>
        <v>3210.4679157299997</v>
      </c>
      <c r="E22" s="36">
        <f>SUMIFS(СВЦЭМ!$C$39:$C$782,СВЦЭМ!$A$39:$A$782,$A22,СВЦЭМ!$B$39:$B$782,E$11)+'СЕТ СН'!$F$12+СВЦЭМ!$D$10+'СЕТ СН'!$F$5-'СЕТ СН'!$F$20</f>
        <v>3239.6615494600001</v>
      </c>
      <c r="F22" s="36">
        <f>SUMIFS(СВЦЭМ!$C$39:$C$782,СВЦЭМ!$A$39:$A$782,$A22,СВЦЭМ!$B$39:$B$782,F$11)+'СЕТ СН'!$F$12+СВЦЭМ!$D$10+'СЕТ СН'!$F$5-'СЕТ СН'!$F$20</f>
        <v>3248.2078473299998</v>
      </c>
      <c r="G22" s="36">
        <f>SUMIFS(СВЦЭМ!$C$39:$C$782,СВЦЭМ!$A$39:$A$782,$A22,СВЦЭМ!$B$39:$B$782,G$11)+'СЕТ СН'!$F$12+СВЦЭМ!$D$10+'СЕТ СН'!$F$5-'СЕТ СН'!$F$20</f>
        <v>3220.10291796</v>
      </c>
      <c r="H22" s="36">
        <f>SUMIFS(СВЦЭМ!$C$39:$C$782,СВЦЭМ!$A$39:$A$782,$A22,СВЦЭМ!$B$39:$B$782,H$11)+'СЕТ СН'!$F$12+СВЦЭМ!$D$10+'СЕТ СН'!$F$5-'СЕТ СН'!$F$20</f>
        <v>3135.9621776900003</v>
      </c>
      <c r="I22" s="36">
        <f>SUMIFS(СВЦЭМ!$C$39:$C$782,СВЦЭМ!$A$39:$A$782,$A22,СВЦЭМ!$B$39:$B$782,I$11)+'СЕТ СН'!$F$12+СВЦЭМ!$D$10+'СЕТ СН'!$F$5-'СЕТ СН'!$F$20</f>
        <v>3007.4027419499998</v>
      </c>
      <c r="J22" s="36">
        <f>SUMIFS(СВЦЭМ!$C$39:$C$782,СВЦЭМ!$A$39:$A$782,$A22,СВЦЭМ!$B$39:$B$782,J$11)+'СЕТ СН'!$F$12+СВЦЭМ!$D$10+'СЕТ СН'!$F$5-'СЕТ СН'!$F$20</f>
        <v>2894.8593106799999</v>
      </c>
      <c r="K22" s="36">
        <f>SUMIFS(СВЦЭМ!$C$39:$C$782,СВЦЭМ!$A$39:$A$782,$A22,СВЦЭМ!$B$39:$B$782,K$11)+'СЕТ СН'!$F$12+СВЦЭМ!$D$10+'СЕТ СН'!$F$5-'СЕТ СН'!$F$20</f>
        <v>2865.0989731</v>
      </c>
      <c r="L22" s="36">
        <f>SUMIFS(СВЦЭМ!$C$39:$C$782,СВЦЭМ!$A$39:$A$782,$A22,СВЦЭМ!$B$39:$B$782,L$11)+'СЕТ СН'!$F$12+СВЦЭМ!$D$10+'СЕТ СН'!$F$5-'СЕТ СН'!$F$20</f>
        <v>2824.1989205700002</v>
      </c>
      <c r="M22" s="36">
        <f>SUMIFS(СВЦЭМ!$C$39:$C$782,СВЦЭМ!$A$39:$A$782,$A22,СВЦЭМ!$B$39:$B$782,M$11)+'СЕТ СН'!$F$12+СВЦЭМ!$D$10+'СЕТ СН'!$F$5-'СЕТ СН'!$F$20</f>
        <v>2832.6433577099997</v>
      </c>
      <c r="N22" s="36">
        <f>SUMIFS(СВЦЭМ!$C$39:$C$782,СВЦЭМ!$A$39:$A$782,$A22,СВЦЭМ!$B$39:$B$782,N$11)+'СЕТ СН'!$F$12+СВЦЭМ!$D$10+'СЕТ СН'!$F$5-'СЕТ СН'!$F$20</f>
        <v>2837.6322589199999</v>
      </c>
      <c r="O22" s="36">
        <f>SUMIFS(СВЦЭМ!$C$39:$C$782,СВЦЭМ!$A$39:$A$782,$A22,СВЦЭМ!$B$39:$B$782,O$11)+'СЕТ СН'!$F$12+СВЦЭМ!$D$10+'СЕТ СН'!$F$5-'СЕТ СН'!$F$20</f>
        <v>2826.73308318</v>
      </c>
      <c r="P22" s="36">
        <f>SUMIFS(СВЦЭМ!$C$39:$C$782,СВЦЭМ!$A$39:$A$782,$A22,СВЦЭМ!$B$39:$B$782,P$11)+'СЕТ СН'!$F$12+СВЦЭМ!$D$10+'СЕТ СН'!$F$5-'СЕТ СН'!$F$20</f>
        <v>2827.4368463199999</v>
      </c>
      <c r="Q22" s="36">
        <f>SUMIFS(СВЦЭМ!$C$39:$C$782,СВЦЭМ!$A$39:$A$782,$A22,СВЦЭМ!$B$39:$B$782,Q$11)+'СЕТ СН'!$F$12+СВЦЭМ!$D$10+'СЕТ СН'!$F$5-'СЕТ СН'!$F$20</f>
        <v>2828.95017938</v>
      </c>
      <c r="R22" s="36">
        <f>SUMIFS(СВЦЭМ!$C$39:$C$782,СВЦЭМ!$A$39:$A$782,$A22,СВЦЭМ!$B$39:$B$782,R$11)+'СЕТ СН'!$F$12+СВЦЭМ!$D$10+'СЕТ СН'!$F$5-'СЕТ СН'!$F$20</f>
        <v>2844.7864529999997</v>
      </c>
      <c r="S22" s="36">
        <f>SUMIFS(СВЦЭМ!$C$39:$C$782,СВЦЭМ!$A$39:$A$782,$A22,СВЦЭМ!$B$39:$B$782,S$11)+'СЕТ СН'!$F$12+СВЦЭМ!$D$10+'СЕТ СН'!$F$5-'СЕТ СН'!$F$20</f>
        <v>2844.3508393399998</v>
      </c>
      <c r="T22" s="36">
        <f>SUMIFS(СВЦЭМ!$C$39:$C$782,СВЦЭМ!$A$39:$A$782,$A22,СВЦЭМ!$B$39:$B$782,T$11)+'СЕТ СН'!$F$12+СВЦЭМ!$D$10+'СЕТ СН'!$F$5-'СЕТ СН'!$F$20</f>
        <v>2834.7613788200001</v>
      </c>
      <c r="U22" s="36">
        <f>SUMIFS(СВЦЭМ!$C$39:$C$782,СВЦЭМ!$A$39:$A$782,$A22,СВЦЭМ!$B$39:$B$782,U$11)+'СЕТ СН'!$F$12+СВЦЭМ!$D$10+'СЕТ СН'!$F$5-'СЕТ СН'!$F$20</f>
        <v>2852.3001796999997</v>
      </c>
      <c r="V22" s="36">
        <f>SUMIFS(СВЦЭМ!$C$39:$C$782,СВЦЭМ!$A$39:$A$782,$A22,СВЦЭМ!$B$39:$B$782,V$11)+'СЕТ СН'!$F$12+СВЦЭМ!$D$10+'СЕТ СН'!$F$5-'СЕТ СН'!$F$20</f>
        <v>2843.5151216900003</v>
      </c>
      <c r="W22" s="36">
        <f>SUMIFS(СВЦЭМ!$C$39:$C$782,СВЦЭМ!$A$39:$A$782,$A22,СВЦЭМ!$B$39:$B$782,W$11)+'СЕТ СН'!$F$12+СВЦЭМ!$D$10+'СЕТ СН'!$F$5-'СЕТ СН'!$F$20</f>
        <v>2821.2345030900001</v>
      </c>
      <c r="X22" s="36">
        <f>SUMIFS(СВЦЭМ!$C$39:$C$782,СВЦЭМ!$A$39:$A$782,$A22,СВЦЭМ!$B$39:$B$782,X$11)+'СЕТ СН'!$F$12+СВЦЭМ!$D$10+'СЕТ СН'!$F$5-'СЕТ СН'!$F$20</f>
        <v>2862.2584916200003</v>
      </c>
      <c r="Y22" s="36">
        <f>SUMIFS(СВЦЭМ!$C$39:$C$782,СВЦЭМ!$A$39:$A$782,$A22,СВЦЭМ!$B$39:$B$782,Y$11)+'СЕТ СН'!$F$12+СВЦЭМ!$D$10+'СЕТ СН'!$F$5-'СЕТ СН'!$F$20</f>
        <v>2869.6960549800001</v>
      </c>
    </row>
    <row r="23" spans="1:25" ht="15.75" x14ac:dyDescent="0.2">
      <c r="A23" s="35">
        <f t="shared" si="0"/>
        <v>45485</v>
      </c>
      <c r="B23" s="36">
        <f>SUMIFS(СВЦЭМ!$C$39:$C$782,СВЦЭМ!$A$39:$A$782,$A23,СВЦЭМ!$B$39:$B$782,B$11)+'СЕТ СН'!$F$12+СВЦЭМ!$D$10+'СЕТ СН'!$F$5-'СЕТ СН'!$F$20</f>
        <v>3062.1842395799999</v>
      </c>
      <c r="C23" s="36">
        <f>SUMIFS(СВЦЭМ!$C$39:$C$782,СВЦЭМ!$A$39:$A$782,$A23,СВЦЭМ!$B$39:$B$782,C$11)+'СЕТ СН'!$F$12+СВЦЭМ!$D$10+'СЕТ СН'!$F$5-'СЕТ СН'!$F$20</f>
        <v>3122.8919827600002</v>
      </c>
      <c r="D23" s="36">
        <f>SUMIFS(СВЦЭМ!$C$39:$C$782,СВЦЭМ!$A$39:$A$782,$A23,СВЦЭМ!$B$39:$B$782,D$11)+'СЕТ СН'!$F$12+СВЦЭМ!$D$10+'СЕТ СН'!$F$5-'СЕТ СН'!$F$20</f>
        <v>3182.2550067299999</v>
      </c>
      <c r="E23" s="36">
        <f>SUMIFS(СВЦЭМ!$C$39:$C$782,СВЦЭМ!$A$39:$A$782,$A23,СВЦЭМ!$B$39:$B$782,E$11)+'СЕТ СН'!$F$12+СВЦЭМ!$D$10+'СЕТ СН'!$F$5-'СЕТ СН'!$F$20</f>
        <v>3211.57539679</v>
      </c>
      <c r="F23" s="36">
        <f>SUMIFS(СВЦЭМ!$C$39:$C$782,СВЦЭМ!$A$39:$A$782,$A23,СВЦЭМ!$B$39:$B$782,F$11)+'СЕТ СН'!$F$12+СВЦЭМ!$D$10+'СЕТ СН'!$F$5-'СЕТ СН'!$F$20</f>
        <v>3210.9343860099998</v>
      </c>
      <c r="G23" s="36">
        <f>SUMIFS(СВЦЭМ!$C$39:$C$782,СВЦЭМ!$A$39:$A$782,$A23,СВЦЭМ!$B$39:$B$782,G$11)+'СЕТ СН'!$F$12+СВЦЭМ!$D$10+'СЕТ СН'!$F$5-'СЕТ СН'!$F$20</f>
        <v>3183.6822665600002</v>
      </c>
      <c r="H23" s="36">
        <f>SUMIFS(СВЦЭМ!$C$39:$C$782,СВЦЭМ!$A$39:$A$782,$A23,СВЦЭМ!$B$39:$B$782,H$11)+'СЕТ СН'!$F$12+СВЦЭМ!$D$10+'СЕТ СН'!$F$5-'СЕТ СН'!$F$20</f>
        <v>3126.7192284299999</v>
      </c>
      <c r="I23" s="36">
        <f>SUMIFS(СВЦЭМ!$C$39:$C$782,СВЦЭМ!$A$39:$A$782,$A23,СВЦЭМ!$B$39:$B$782,I$11)+'СЕТ СН'!$F$12+СВЦЭМ!$D$10+'СЕТ СН'!$F$5-'СЕТ СН'!$F$20</f>
        <v>3007.38401282</v>
      </c>
      <c r="J23" s="36">
        <f>SUMIFS(СВЦЭМ!$C$39:$C$782,СВЦЭМ!$A$39:$A$782,$A23,СВЦЭМ!$B$39:$B$782,J$11)+'СЕТ СН'!$F$12+СВЦЭМ!$D$10+'СЕТ СН'!$F$5-'СЕТ СН'!$F$20</f>
        <v>2864.6904979199999</v>
      </c>
      <c r="K23" s="36">
        <f>SUMIFS(СВЦЭМ!$C$39:$C$782,СВЦЭМ!$A$39:$A$782,$A23,СВЦЭМ!$B$39:$B$782,K$11)+'СЕТ СН'!$F$12+СВЦЭМ!$D$10+'СЕТ СН'!$F$5-'СЕТ СН'!$F$20</f>
        <v>2825.75024596</v>
      </c>
      <c r="L23" s="36">
        <f>SUMIFS(СВЦЭМ!$C$39:$C$782,СВЦЭМ!$A$39:$A$782,$A23,СВЦЭМ!$B$39:$B$782,L$11)+'СЕТ СН'!$F$12+СВЦЭМ!$D$10+'СЕТ СН'!$F$5-'СЕТ СН'!$F$20</f>
        <v>2793.7758683900001</v>
      </c>
      <c r="M23" s="36">
        <f>SUMIFS(СВЦЭМ!$C$39:$C$782,СВЦЭМ!$A$39:$A$782,$A23,СВЦЭМ!$B$39:$B$782,M$11)+'СЕТ СН'!$F$12+СВЦЭМ!$D$10+'СЕТ СН'!$F$5-'СЕТ СН'!$F$20</f>
        <v>2794.97590064</v>
      </c>
      <c r="N23" s="36">
        <f>SUMIFS(СВЦЭМ!$C$39:$C$782,СВЦЭМ!$A$39:$A$782,$A23,СВЦЭМ!$B$39:$B$782,N$11)+'СЕТ СН'!$F$12+СВЦЭМ!$D$10+'СЕТ СН'!$F$5-'СЕТ СН'!$F$20</f>
        <v>2782.97467306</v>
      </c>
      <c r="O23" s="36">
        <f>SUMIFS(СВЦЭМ!$C$39:$C$782,СВЦЭМ!$A$39:$A$782,$A23,СВЦЭМ!$B$39:$B$782,O$11)+'СЕТ СН'!$F$12+СВЦЭМ!$D$10+'СЕТ СН'!$F$5-'СЕТ СН'!$F$20</f>
        <v>2775.3516002199999</v>
      </c>
      <c r="P23" s="36">
        <f>SUMIFS(СВЦЭМ!$C$39:$C$782,СВЦЭМ!$A$39:$A$782,$A23,СВЦЭМ!$B$39:$B$782,P$11)+'СЕТ СН'!$F$12+СВЦЭМ!$D$10+'СЕТ СН'!$F$5-'СЕТ СН'!$F$20</f>
        <v>2794.9344739899998</v>
      </c>
      <c r="Q23" s="36">
        <f>SUMIFS(СВЦЭМ!$C$39:$C$782,СВЦЭМ!$A$39:$A$782,$A23,СВЦЭМ!$B$39:$B$782,Q$11)+'СЕТ СН'!$F$12+СВЦЭМ!$D$10+'СЕТ СН'!$F$5-'СЕТ СН'!$F$20</f>
        <v>2814.7688796699999</v>
      </c>
      <c r="R23" s="36">
        <f>SUMIFS(СВЦЭМ!$C$39:$C$782,СВЦЭМ!$A$39:$A$782,$A23,СВЦЭМ!$B$39:$B$782,R$11)+'СЕТ СН'!$F$12+СВЦЭМ!$D$10+'СЕТ СН'!$F$5-'СЕТ СН'!$F$20</f>
        <v>2822.2373902099998</v>
      </c>
      <c r="S23" s="36">
        <f>SUMIFS(СВЦЭМ!$C$39:$C$782,СВЦЭМ!$A$39:$A$782,$A23,СВЦЭМ!$B$39:$B$782,S$11)+'СЕТ СН'!$F$12+СВЦЭМ!$D$10+'СЕТ СН'!$F$5-'СЕТ СН'!$F$20</f>
        <v>2799.7340487500001</v>
      </c>
      <c r="T23" s="36">
        <f>SUMIFS(СВЦЭМ!$C$39:$C$782,СВЦЭМ!$A$39:$A$782,$A23,СВЦЭМ!$B$39:$B$782,T$11)+'СЕТ СН'!$F$12+СВЦЭМ!$D$10+'СЕТ СН'!$F$5-'СЕТ СН'!$F$20</f>
        <v>2787.8536657899999</v>
      </c>
      <c r="U23" s="36">
        <f>SUMIFS(СВЦЭМ!$C$39:$C$782,СВЦЭМ!$A$39:$A$782,$A23,СВЦЭМ!$B$39:$B$782,U$11)+'СЕТ СН'!$F$12+СВЦЭМ!$D$10+'СЕТ СН'!$F$5-'СЕТ СН'!$F$20</f>
        <v>2807.9616674899999</v>
      </c>
      <c r="V23" s="36">
        <f>SUMIFS(СВЦЭМ!$C$39:$C$782,СВЦЭМ!$A$39:$A$782,$A23,СВЦЭМ!$B$39:$B$782,V$11)+'СЕТ СН'!$F$12+СВЦЭМ!$D$10+'СЕТ СН'!$F$5-'СЕТ СН'!$F$20</f>
        <v>2821.25838251</v>
      </c>
      <c r="W23" s="36">
        <f>SUMIFS(СВЦЭМ!$C$39:$C$782,СВЦЭМ!$A$39:$A$782,$A23,СВЦЭМ!$B$39:$B$782,W$11)+'СЕТ СН'!$F$12+СВЦЭМ!$D$10+'СЕТ СН'!$F$5-'СЕТ СН'!$F$20</f>
        <v>2802.5958798500001</v>
      </c>
      <c r="X23" s="36">
        <f>SUMIFS(СВЦЭМ!$C$39:$C$782,СВЦЭМ!$A$39:$A$782,$A23,СВЦЭМ!$B$39:$B$782,X$11)+'СЕТ СН'!$F$12+СВЦЭМ!$D$10+'СЕТ СН'!$F$5-'СЕТ СН'!$F$20</f>
        <v>2851.6850337699998</v>
      </c>
      <c r="Y23" s="36">
        <f>SUMIFS(СВЦЭМ!$C$39:$C$782,СВЦЭМ!$A$39:$A$782,$A23,СВЦЭМ!$B$39:$B$782,Y$11)+'СЕТ СН'!$F$12+СВЦЭМ!$D$10+'СЕТ СН'!$F$5-'СЕТ СН'!$F$20</f>
        <v>2938.2435966600001</v>
      </c>
    </row>
    <row r="24" spans="1:25" ht="15.75" x14ac:dyDescent="0.2">
      <c r="A24" s="35">
        <f t="shared" si="0"/>
        <v>45486</v>
      </c>
      <c r="B24" s="36">
        <f>SUMIFS(СВЦЭМ!$C$39:$C$782,СВЦЭМ!$A$39:$A$782,$A24,СВЦЭМ!$B$39:$B$782,B$11)+'СЕТ СН'!$F$12+СВЦЭМ!$D$10+'СЕТ СН'!$F$5-'СЕТ СН'!$F$20</f>
        <v>3043.0110230600003</v>
      </c>
      <c r="C24" s="36">
        <f>SUMIFS(СВЦЭМ!$C$39:$C$782,СВЦЭМ!$A$39:$A$782,$A24,СВЦЭМ!$B$39:$B$782,C$11)+'СЕТ СН'!$F$12+СВЦЭМ!$D$10+'СЕТ СН'!$F$5-'СЕТ СН'!$F$20</f>
        <v>3108.93794153</v>
      </c>
      <c r="D24" s="36">
        <f>SUMIFS(СВЦЭМ!$C$39:$C$782,СВЦЭМ!$A$39:$A$782,$A24,СВЦЭМ!$B$39:$B$782,D$11)+'СЕТ СН'!$F$12+СВЦЭМ!$D$10+'СЕТ СН'!$F$5-'СЕТ СН'!$F$20</f>
        <v>3090.5209321299999</v>
      </c>
      <c r="E24" s="36">
        <f>SUMIFS(СВЦЭМ!$C$39:$C$782,СВЦЭМ!$A$39:$A$782,$A24,СВЦЭМ!$B$39:$B$782,E$11)+'СЕТ СН'!$F$12+СВЦЭМ!$D$10+'СЕТ СН'!$F$5-'СЕТ СН'!$F$20</f>
        <v>3088.3858916099998</v>
      </c>
      <c r="F24" s="36">
        <f>SUMIFS(СВЦЭМ!$C$39:$C$782,СВЦЭМ!$A$39:$A$782,$A24,СВЦЭМ!$B$39:$B$782,F$11)+'СЕТ СН'!$F$12+СВЦЭМ!$D$10+'СЕТ СН'!$F$5-'СЕТ СН'!$F$20</f>
        <v>3091.69938542</v>
      </c>
      <c r="G24" s="36">
        <f>SUMIFS(СВЦЭМ!$C$39:$C$782,СВЦЭМ!$A$39:$A$782,$A24,СВЦЭМ!$B$39:$B$782,G$11)+'СЕТ СН'!$F$12+СВЦЭМ!$D$10+'СЕТ СН'!$F$5-'СЕТ СН'!$F$20</f>
        <v>3094.4643655600003</v>
      </c>
      <c r="H24" s="36">
        <f>SUMIFS(СВЦЭМ!$C$39:$C$782,СВЦЭМ!$A$39:$A$782,$A24,СВЦЭМ!$B$39:$B$782,H$11)+'СЕТ СН'!$F$12+СВЦЭМ!$D$10+'СЕТ СН'!$F$5-'СЕТ СН'!$F$20</f>
        <v>3182.9436903599999</v>
      </c>
      <c r="I24" s="36">
        <f>SUMIFS(СВЦЭМ!$C$39:$C$782,СВЦЭМ!$A$39:$A$782,$A24,СВЦЭМ!$B$39:$B$782,I$11)+'СЕТ СН'!$F$12+СВЦЭМ!$D$10+'СЕТ СН'!$F$5-'СЕТ СН'!$F$20</f>
        <v>3096.70047092</v>
      </c>
      <c r="J24" s="36">
        <f>SUMIFS(СВЦЭМ!$C$39:$C$782,СВЦЭМ!$A$39:$A$782,$A24,СВЦЭМ!$B$39:$B$782,J$11)+'СЕТ СН'!$F$12+СВЦЭМ!$D$10+'СЕТ СН'!$F$5-'СЕТ СН'!$F$20</f>
        <v>2971.0539267200002</v>
      </c>
      <c r="K24" s="36">
        <f>SUMIFS(СВЦЭМ!$C$39:$C$782,СВЦЭМ!$A$39:$A$782,$A24,СВЦЭМ!$B$39:$B$782,K$11)+'СЕТ СН'!$F$12+СВЦЭМ!$D$10+'СЕТ СН'!$F$5-'СЕТ СН'!$F$20</f>
        <v>2839.4704891299998</v>
      </c>
      <c r="L24" s="36">
        <f>SUMIFS(СВЦЭМ!$C$39:$C$782,СВЦЭМ!$A$39:$A$782,$A24,СВЦЭМ!$B$39:$B$782,L$11)+'СЕТ СН'!$F$12+СВЦЭМ!$D$10+'СЕТ СН'!$F$5-'СЕТ СН'!$F$20</f>
        <v>2776.1343390500001</v>
      </c>
      <c r="M24" s="36">
        <f>SUMIFS(СВЦЭМ!$C$39:$C$782,СВЦЭМ!$A$39:$A$782,$A24,СВЦЭМ!$B$39:$B$782,M$11)+'СЕТ СН'!$F$12+СВЦЭМ!$D$10+'СЕТ СН'!$F$5-'СЕТ СН'!$F$20</f>
        <v>2755.3810792100003</v>
      </c>
      <c r="N24" s="36">
        <f>SUMIFS(СВЦЭМ!$C$39:$C$782,СВЦЭМ!$A$39:$A$782,$A24,СВЦЭМ!$B$39:$B$782,N$11)+'СЕТ СН'!$F$12+СВЦЭМ!$D$10+'СЕТ СН'!$F$5-'СЕТ СН'!$F$20</f>
        <v>2754.10119889</v>
      </c>
      <c r="O24" s="36">
        <f>SUMIFS(СВЦЭМ!$C$39:$C$782,СВЦЭМ!$A$39:$A$782,$A24,СВЦЭМ!$B$39:$B$782,O$11)+'СЕТ СН'!$F$12+СВЦЭМ!$D$10+'СЕТ СН'!$F$5-'СЕТ СН'!$F$20</f>
        <v>2745.8834077000001</v>
      </c>
      <c r="P24" s="36">
        <f>SUMIFS(СВЦЭМ!$C$39:$C$782,СВЦЭМ!$A$39:$A$782,$A24,СВЦЭМ!$B$39:$B$782,P$11)+'СЕТ СН'!$F$12+СВЦЭМ!$D$10+'СЕТ СН'!$F$5-'СЕТ СН'!$F$20</f>
        <v>2756.38597097</v>
      </c>
      <c r="Q24" s="36">
        <f>SUMIFS(СВЦЭМ!$C$39:$C$782,СВЦЭМ!$A$39:$A$782,$A24,СВЦЭМ!$B$39:$B$782,Q$11)+'СЕТ СН'!$F$12+СВЦЭМ!$D$10+'СЕТ СН'!$F$5-'СЕТ СН'!$F$20</f>
        <v>2765.6165351300001</v>
      </c>
      <c r="R24" s="36">
        <f>SUMIFS(СВЦЭМ!$C$39:$C$782,СВЦЭМ!$A$39:$A$782,$A24,СВЦЭМ!$B$39:$B$782,R$11)+'СЕТ СН'!$F$12+СВЦЭМ!$D$10+'СЕТ СН'!$F$5-'СЕТ СН'!$F$20</f>
        <v>2733.0926705700003</v>
      </c>
      <c r="S24" s="36">
        <f>SUMIFS(СВЦЭМ!$C$39:$C$782,СВЦЭМ!$A$39:$A$782,$A24,СВЦЭМ!$B$39:$B$782,S$11)+'СЕТ СН'!$F$12+СВЦЭМ!$D$10+'СЕТ СН'!$F$5-'СЕТ СН'!$F$20</f>
        <v>2734.2146255400003</v>
      </c>
      <c r="T24" s="36">
        <f>SUMIFS(СВЦЭМ!$C$39:$C$782,СВЦЭМ!$A$39:$A$782,$A24,СВЦЭМ!$B$39:$B$782,T$11)+'СЕТ СН'!$F$12+СВЦЭМ!$D$10+'СЕТ СН'!$F$5-'СЕТ СН'!$F$20</f>
        <v>2725.6821905199999</v>
      </c>
      <c r="U24" s="36">
        <f>SUMIFS(СВЦЭМ!$C$39:$C$782,СВЦЭМ!$A$39:$A$782,$A24,СВЦЭМ!$B$39:$B$782,U$11)+'СЕТ СН'!$F$12+СВЦЭМ!$D$10+'СЕТ СН'!$F$5-'СЕТ СН'!$F$20</f>
        <v>2739.4715313400002</v>
      </c>
      <c r="V24" s="36">
        <f>SUMIFS(СВЦЭМ!$C$39:$C$782,СВЦЭМ!$A$39:$A$782,$A24,СВЦЭМ!$B$39:$B$782,V$11)+'СЕТ СН'!$F$12+СВЦЭМ!$D$10+'СЕТ СН'!$F$5-'СЕТ СН'!$F$20</f>
        <v>2752.34505506</v>
      </c>
      <c r="W24" s="36">
        <f>SUMIFS(СВЦЭМ!$C$39:$C$782,СВЦЭМ!$A$39:$A$782,$A24,СВЦЭМ!$B$39:$B$782,W$11)+'СЕТ СН'!$F$12+СВЦЭМ!$D$10+'СЕТ СН'!$F$5-'СЕТ СН'!$F$20</f>
        <v>2749.4734897899998</v>
      </c>
      <c r="X24" s="36">
        <f>SUMIFS(СВЦЭМ!$C$39:$C$782,СВЦЭМ!$A$39:$A$782,$A24,СВЦЭМ!$B$39:$B$782,X$11)+'СЕТ СН'!$F$12+СВЦЭМ!$D$10+'СЕТ СН'!$F$5-'СЕТ СН'!$F$20</f>
        <v>2789.14343538</v>
      </c>
      <c r="Y24" s="36">
        <f>SUMIFS(СВЦЭМ!$C$39:$C$782,СВЦЭМ!$A$39:$A$782,$A24,СВЦЭМ!$B$39:$B$782,Y$11)+'СЕТ СН'!$F$12+СВЦЭМ!$D$10+'СЕТ СН'!$F$5-'СЕТ СН'!$F$20</f>
        <v>2885.1253522300003</v>
      </c>
    </row>
    <row r="25" spans="1:25" ht="15.75" x14ac:dyDescent="0.2">
      <c r="A25" s="35">
        <f t="shared" si="0"/>
        <v>45487</v>
      </c>
      <c r="B25" s="36">
        <f>SUMIFS(СВЦЭМ!$C$39:$C$782,СВЦЭМ!$A$39:$A$782,$A25,СВЦЭМ!$B$39:$B$782,B$11)+'СЕТ СН'!$F$12+СВЦЭМ!$D$10+'СЕТ СН'!$F$5-'СЕТ СН'!$F$20</f>
        <v>2997.3459208700001</v>
      </c>
      <c r="C25" s="36">
        <f>SUMIFS(СВЦЭМ!$C$39:$C$782,СВЦЭМ!$A$39:$A$782,$A25,СВЦЭМ!$B$39:$B$782,C$11)+'СЕТ СН'!$F$12+СВЦЭМ!$D$10+'СЕТ СН'!$F$5-'СЕТ СН'!$F$20</f>
        <v>2977.9359587199997</v>
      </c>
      <c r="D25" s="36">
        <f>SUMIFS(СВЦЭМ!$C$39:$C$782,СВЦЭМ!$A$39:$A$782,$A25,СВЦЭМ!$B$39:$B$782,D$11)+'СЕТ СН'!$F$12+СВЦЭМ!$D$10+'СЕТ СН'!$F$5-'СЕТ СН'!$F$20</f>
        <v>2949.8348524000003</v>
      </c>
      <c r="E25" s="36">
        <f>SUMIFS(СВЦЭМ!$C$39:$C$782,СВЦЭМ!$A$39:$A$782,$A25,СВЦЭМ!$B$39:$B$782,E$11)+'СЕТ СН'!$F$12+СВЦЭМ!$D$10+'СЕТ СН'!$F$5-'СЕТ СН'!$F$20</f>
        <v>2919.09547836</v>
      </c>
      <c r="F25" s="36">
        <f>SUMIFS(СВЦЭМ!$C$39:$C$782,СВЦЭМ!$A$39:$A$782,$A25,СВЦЭМ!$B$39:$B$782,F$11)+'СЕТ СН'!$F$12+СВЦЭМ!$D$10+'СЕТ СН'!$F$5-'СЕТ СН'!$F$20</f>
        <v>2909.2844891</v>
      </c>
      <c r="G25" s="36">
        <f>SUMIFS(СВЦЭМ!$C$39:$C$782,СВЦЭМ!$A$39:$A$782,$A25,СВЦЭМ!$B$39:$B$782,G$11)+'СЕТ СН'!$F$12+СВЦЭМ!$D$10+'СЕТ СН'!$F$5-'СЕТ СН'!$F$20</f>
        <v>2922.54201878</v>
      </c>
      <c r="H25" s="36">
        <f>SUMIFS(СВЦЭМ!$C$39:$C$782,СВЦЭМ!$A$39:$A$782,$A25,СВЦЭМ!$B$39:$B$782,H$11)+'СЕТ СН'!$F$12+СВЦЭМ!$D$10+'СЕТ СН'!$F$5-'СЕТ СН'!$F$20</f>
        <v>2935.6306061400001</v>
      </c>
      <c r="I25" s="36">
        <f>SUMIFS(СВЦЭМ!$C$39:$C$782,СВЦЭМ!$A$39:$A$782,$A25,СВЦЭМ!$B$39:$B$782,I$11)+'СЕТ СН'!$F$12+СВЦЭМ!$D$10+'СЕТ СН'!$F$5-'СЕТ СН'!$F$20</f>
        <v>2988.89213995</v>
      </c>
      <c r="J25" s="36">
        <f>SUMIFS(СВЦЭМ!$C$39:$C$782,СВЦЭМ!$A$39:$A$782,$A25,СВЦЭМ!$B$39:$B$782,J$11)+'СЕТ СН'!$F$12+СВЦЭМ!$D$10+'СЕТ СН'!$F$5-'СЕТ СН'!$F$20</f>
        <v>3024.4604877399997</v>
      </c>
      <c r="K25" s="36">
        <f>SUMIFS(СВЦЭМ!$C$39:$C$782,СВЦЭМ!$A$39:$A$782,$A25,СВЦЭМ!$B$39:$B$782,K$11)+'СЕТ СН'!$F$12+СВЦЭМ!$D$10+'СЕТ СН'!$F$5-'СЕТ СН'!$F$20</f>
        <v>2911.26387153</v>
      </c>
      <c r="L25" s="36">
        <f>SUMIFS(СВЦЭМ!$C$39:$C$782,СВЦЭМ!$A$39:$A$782,$A25,СВЦЭМ!$B$39:$B$782,L$11)+'СЕТ СН'!$F$12+СВЦЭМ!$D$10+'СЕТ СН'!$F$5-'СЕТ СН'!$F$20</f>
        <v>2842.8141123699997</v>
      </c>
      <c r="M25" s="36">
        <f>SUMIFS(СВЦЭМ!$C$39:$C$782,СВЦЭМ!$A$39:$A$782,$A25,СВЦЭМ!$B$39:$B$782,M$11)+'СЕТ СН'!$F$12+СВЦЭМ!$D$10+'СЕТ СН'!$F$5-'СЕТ СН'!$F$20</f>
        <v>2809.6645344600001</v>
      </c>
      <c r="N25" s="36">
        <f>SUMIFS(СВЦЭМ!$C$39:$C$782,СВЦЭМ!$A$39:$A$782,$A25,СВЦЭМ!$B$39:$B$782,N$11)+'СЕТ СН'!$F$12+СВЦЭМ!$D$10+'СЕТ СН'!$F$5-'СЕТ СН'!$F$20</f>
        <v>2794.1158181700002</v>
      </c>
      <c r="O25" s="36">
        <f>SUMIFS(СВЦЭМ!$C$39:$C$782,СВЦЭМ!$A$39:$A$782,$A25,СВЦЭМ!$B$39:$B$782,O$11)+'СЕТ СН'!$F$12+СВЦЭМ!$D$10+'СЕТ СН'!$F$5-'СЕТ СН'!$F$20</f>
        <v>2781.8609573700001</v>
      </c>
      <c r="P25" s="36">
        <f>SUMIFS(СВЦЭМ!$C$39:$C$782,СВЦЭМ!$A$39:$A$782,$A25,СВЦЭМ!$B$39:$B$782,P$11)+'СЕТ СН'!$F$12+СВЦЭМ!$D$10+'СЕТ СН'!$F$5-'СЕТ СН'!$F$20</f>
        <v>2792.6156539399999</v>
      </c>
      <c r="Q25" s="36">
        <f>SUMIFS(СВЦЭМ!$C$39:$C$782,СВЦЭМ!$A$39:$A$782,$A25,СВЦЭМ!$B$39:$B$782,Q$11)+'СЕТ СН'!$F$12+СВЦЭМ!$D$10+'СЕТ СН'!$F$5-'СЕТ СН'!$F$20</f>
        <v>2805.8883483999998</v>
      </c>
      <c r="R25" s="36">
        <f>SUMIFS(СВЦЭМ!$C$39:$C$782,СВЦЭМ!$A$39:$A$782,$A25,СВЦЭМ!$B$39:$B$782,R$11)+'СЕТ СН'!$F$12+СВЦЭМ!$D$10+'СЕТ СН'!$F$5-'СЕТ СН'!$F$20</f>
        <v>2806.8301199299999</v>
      </c>
      <c r="S25" s="36">
        <f>SUMIFS(СВЦЭМ!$C$39:$C$782,СВЦЭМ!$A$39:$A$782,$A25,СВЦЭМ!$B$39:$B$782,S$11)+'СЕТ СН'!$F$12+СВЦЭМ!$D$10+'СЕТ СН'!$F$5-'СЕТ СН'!$F$20</f>
        <v>2800.0619904200003</v>
      </c>
      <c r="T25" s="36">
        <f>SUMIFS(СВЦЭМ!$C$39:$C$782,СВЦЭМ!$A$39:$A$782,$A25,СВЦЭМ!$B$39:$B$782,T$11)+'СЕТ СН'!$F$12+СВЦЭМ!$D$10+'СЕТ СН'!$F$5-'СЕТ СН'!$F$20</f>
        <v>2776.26849915</v>
      </c>
      <c r="U25" s="36">
        <f>SUMIFS(СВЦЭМ!$C$39:$C$782,СВЦЭМ!$A$39:$A$782,$A25,СВЦЭМ!$B$39:$B$782,U$11)+'СЕТ СН'!$F$12+СВЦЭМ!$D$10+'СЕТ СН'!$F$5-'СЕТ СН'!$F$20</f>
        <v>2775.2929229700003</v>
      </c>
      <c r="V25" s="36">
        <f>SUMIFS(СВЦЭМ!$C$39:$C$782,СВЦЭМ!$A$39:$A$782,$A25,СВЦЭМ!$B$39:$B$782,V$11)+'СЕТ СН'!$F$12+СВЦЭМ!$D$10+'СЕТ СН'!$F$5-'СЕТ СН'!$F$20</f>
        <v>2796.5639160299997</v>
      </c>
      <c r="W25" s="36">
        <f>SUMIFS(СВЦЭМ!$C$39:$C$782,СВЦЭМ!$A$39:$A$782,$A25,СВЦЭМ!$B$39:$B$782,W$11)+'СЕТ СН'!$F$12+СВЦЭМ!$D$10+'СЕТ СН'!$F$5-'СЕТ СН'!$F$20</f>
        <v>2779.7511114399999</v>
      </c>
      <c r="X25" s="36">
        <f>SUMIFS(СВЦЭМ!$C$39:$C$782,СВЦЭМ!$A$39:$A$782,$A25,СВЦЭМ!$B$39:$B$782,X$11)+'СЕТ СН'!$F$12+СВЦЭМ!$D$10+'СЕТ СН'!$F$5-'СЕТ СН'!$F$20</f>
        <v>2830.8806445800001</v>
      </c>
      <c r="Y25" s="36">
        <f>SUMIFS(СВЦЭМ!$C$39:$C$782,СВЦЭМ!$A$39:$A$782,$A25,СВЦЭМ!$B$39:$B$782,Y$11)+'СЕТ СН'!$F$12+СВЦЭМ!$D$10+'СЕТ СН'!$F$5-'СЕТ СН'!$F$20</f>
        <v>2943.0183001300002</v>
      </c>
    </row>
    <row r="26" spans="1:25" ht="15.75" x14ac:dyDescent="0.2">
      <c r="A26" s="35">
        <f t="shared" si="0"/>
        <v>45488</v>
      </c>
      <c r="B26" s="36">
        <f>SUMIFS(СВЦЭМ!$C$39:$C$782,СВЦЭМ!$A$39:$A$782,$A26,СВЦЭМ!$B$39:$B$782,B$11)+'СЕТ СН'!$F$12+СВЦЭМ!$D$10+'СЕТ СН'!$F$5-'СЕТ СН'!$F$20</f>
        <v>2883.3632525600001</v>
      </c>
      <c r="C26" s="36">
        <f>SUMIFS(СВЦЭМ!$C$39:$C$782,СВЦЭМ!$A$39:$A$782,$A26,СВЦЭМ!$B$39:$B$782,C$11)+'СЕТ СН'!$F$12+СВЦЭМ!$D$10+'СЕТ СН'!$F$5-'СЕТ СН'!$F$20</f>
        <v>2983.7562737200001</v>
      </c>
      <c r="D26" s="36">
        <f>SUMIFS(СВЦЭМ!$C$39:$C$782,СВЦЭМ!$A$39:$A$782,$A26,СВЦЭМ!$B$39:$B$782,D$11)+'СЕТ СН'!$F$12+СВЦЭМ!$D$10+'СЕТ СН'!$F$5-'СЕТ СН'!$F$20</f>
        <v>3070.6514559500001</v>
      </c>
      <c r="E26" s="36">
        <f>SUMIFS(СВЦЭМ!$C$39:$C$782,СВЦЭМ!$A$39:$A$782,$A26,СВЦЭМ!$B$39:$B$782,E$11)+'СЕТ СН'!$F$12+СВЦЭМ!$D$10+'СЕТ СН'!$F$5-'СЕТ СН'!$F$20</f>
        <v>3072.0554697400003</v>
      </c>
      <c r="F26" s="36">
        <f>SUMIFS(СВЦЭМ!$C$39:$C$782,СВЦЭМ!$A$39:$A$782,$A26,СВЦЭМ!$B$39:$B$782,F$11)+'СЕТ СН'!$F$12+СВЦЭМ!$D$10+'СЕТ СН'!$F$5-'СЕТ СН'!$F$20</f>
        <v>3051.3157459499998</v>
      </c>
      <c r="G26" s="36">
        <f>SUMIFS(СВЦЭМ!$C$39:$C$782,СВЦЭМ!$A$39:$A$782,$A26,СВЦЭМ!$B$39:$B$782,G$11)+'СЕТ СН'!$F$12+СВЦЭМ!$D$10+'СЕТ СН'!$F$5-'СЕТ СН'!$F$20</f>
        <v>3078.9091062299999</v>
      </c>
      <c r="H26" s="36">
        <f>SUMIFS(СВЦЭМ!$C$39:$C$782,СВЦЭМ!$A$39:$A$782,$A26,СВЦЭМ!$B$39:$B$782,H$11)+'СЕТ СН'!$F$12+СВЦЭМ!$D$10+'СЕТ СН'!$F$5-'СЕТ СН'!$F$20</f>
        <v>3013.0744103500001</v>
      </c>
      <c r="I26" s="36">
        <f>SUMIFS(СВЦЭМ!$C$39:$C$782,СВЦЭМ!$A$39:$A$782,$A26,СВЦЭМ!$B$39:$B$782,I$11)+'СЕТ СН'!$F$12+СВЦЭМ!$D$10+'СЕТ СН'!$F$5-'СЕТ СН'!$F$20</f>
        <v>2949.9268521900003</v>
      </c>
      <c r="J26" s="36">
        <f>SUMIFS(СВЦЭМ!$C$39:$C$782,СВЦЭМ!$A$39:$A$782,$A26,СВЦЭМ!$B$39:$B$782,J$11)+'СЕТ СН'!$F$12+СВЦЭМ!$D$10+'СЕТ СН'!$F$5-'СЕТ СН'!$F$20</f>
        <v>2879.47267659</v>
      </c>
      <c r="K26" s="36">
        <f>SUMIFS(СВЦЭМ!$C$39:$C$782,СВЦЭМ!$A$39:$A$782,$A26,СВЦЭМ!$B$39:$B$782,K$11)+'СЕТ СН'!$F$12+СВЦЭМ!$D$10+'СЕТ СН'!$F$5-'СЕТ СН'!$F$20</f>
        <v>2839.9683895600001</v>
      </c>
      <c r="L26" s="36">
        <f>SUMIFS(СВЦЭМ!$C$39:$C$782,СВЦЭМ!$A$39:$A$782,$A26,СВЦЭМ!$B$39:$B$782,L$11)+'СЕТ СН'!$F$12+СВЦЭМ!$D$10+'СЕТ СН'!$F$5-'СЕТ СН'!$F$20</f>
        <v>2818.7413074300002</v>
      </c>
      <c r="M26" s="36">
        <f>SUMIFS(СВЦЭМ!$C$39:$C$782,СВЦЭМ!$A$39:$A$782,$A26,СВЦЭМ!$B$39:$B$782,M$11)+'СЕТ СН'!$F$12+СВЦЭМ!$D$10+'СЕТ СН'!$F$5-'СЕТ СН'!$F$20</f>
        <v>2811.0228960200002</v>
      </c>
      <c r="N26" s="36">
        <f>SUMIFS(СВЦЭМ!$C$39:$C$782,СВЦЭМ!$A$39:$A$782,$A26,СВЦЭМ!$B$39:$B$782,N$11)+'СЕТ СН'!$F$12+СВЦЭМ!$D$10+'СЕТ СН'!$F$5-'СЕТ СН'!$F$20</f>
        <v>2822.0157297400001</v>
      </c>
      <c r="O26" s="36">
        <f>SUMIFS(СВЦЭМ!$C$39:$C$782,СВЦЭМ!$A$39:$A$782,$A26,СВЦЭМ!$B$39:$B$782,O$11)+'СЕТ СН'!$F$12+СВЦЭМ!$D$10+'СЕТ СН'!$F$5-'СЕТ СН'!$F$20</f>
        <v>2834.6231467799998</v>
      </c>
      <c r="P26" s="36">
        <f>SUMIFS(СВЦЭМ!$C$39:$C$782,СВЦЭМ!$A$39:$A$782,$A26,СВЦЭМ!$B$39:$B$782,P$11)+'СЕТ СН'!$F$12+СВЦЭМ!$D$10+'СЕТ СН'!$F$5-'СЕТ СН'!$F$20</f>
        <v>2833.0232667400001</v>
      </c>
      <c r="Q26" s="36">
        <f>SUMIFS(СВЦЭМ!$C$39:$C$782,СВЦЭМ!$A$39:$A$782,$A26,СВЦЭМ!$B$39:$B$782,Q$11)+'СЕТ СН'!$F$12+СВЦЭМ!$D$10+'СЕТ СН'!$F$5-'СЕТ СН'!$F$20</f>
        <v>2824.70000863</v>
      </c>
      <c r="R26" s="36">
        <f>SUMIFS(СВЦЭМ!$C$39:$C$782,СВЦЭМ!$A$39:$A$782,$A26,СВЦЭМ!$B$39:$B$782,R$11)+'СЕТ СН'!$F$12+СВЦЭМ!$D$10+'СЕТ СН'!$F$5-'СЕТ СН'!$F$20</f>
        <v>2815.0910676499998</v>
      </c>
      <c r="S26" s="36">
        <f>SUMIFS(СВЦЭМ!$C$39:$C$782,СВЦЭМ!$A$39:$A$782,$A26,СВЦЭМ!$B$39:$B$782,S$11)+'СЕТ СН'!$F$12+СВЦЭМ!$D$10+'СЕТ СН'!$F$5-'СЕТ СН'!$F$20</f>
        <v>2824.10333889</v>
      </c>
      <c r="T26" s="36">
        <f>SUMIFS(СВЦЭМ!$C$39:$C$782,СВЦЭМ!$A$39:$A$782,$A26,СВЦЭМ!$B$39:$B$782,T$11)+'СЕТ СН'!$F$12+СВЦЭМ!$D$10+'СЕТ СН'!$F$5-'СЕТ СН'!$F$20</f>
        <v>2821.8206879500003</v>
      </c>
      <c r="U26" s="36">
        <f>SUMIFS(СВЦЭМ!$C$39:$C$782,СВЦЭМ!$A$39:$A$782,$A26,СВЦЭМ!$B$39:$B$782,U$11)+'СЕТ СН'!$F$12+СВЦЭМ!$D$10+'СЕТ СН'!$F$5-'СЕТ СН'!$F$20</f>
        <v>2828.2499359600001</v>
      </c>
      <c r="V26" s="36">
        <f>SUMIFS(СВЦЭМ!$C$39:$C$782,СВЦЭМ!$A$39:$A$782,$A26,СВЦЭМ!$B$39:$B$782,V$11)+'СЕТ СН'!$F$12+СВЦЭМ!$D$10+'СЕТ СН'!$F$5-'СЕТ СН'!$F$20</f>
        <v>2817.2900004499998</v>
      </c>
      <c r="W26" s="36">
        <f>SUMIFS(СВЦЭМ!$C$39:$C$782,СВЦЭМ!$A$39:$A$782,$A26,СВЦЭМ!$B$39:$B$782,W$11)+'СЕТ СН'!$F$12+СВЦЭМ!$D$10+'СЕТ СН'!$F$5-'СЕТ СН'!$F$20</f>
        <v>2805.7616825699997</v>
      </c>
      <c r="X26" s="36">
        <f>SUMIFS(СВЦЭМ!$C$39:$C$782,СВЦЭМ!$A$39:$A$782,$A26,СВЦЭМ!$B$39:$B$782,X$11)+'СЕТ СН'!$F$12+СВЦЭМ!$D$10+'СЕТ СН'!$F$5-'СЕТ СН'!$F$20</f>
        <v>2852.7635073000001</v>
      </c>
      <c r="Y26" s="36">
        <f>SUMIFS(СВЦЭМ!$C$39:$C$782,СВЦЭМ!$A$39:$A$782,$A26,СВЦЭМ!$B$39:$B$782,Y$11)+'СЕТ СН'!$F$12+СВЦЭМ!$D$10+'СЕТ СН'!$F$5-'СЕТ СН'!$F$20</f>
        <v>2925.91659811</v>
      </c>
    </row>
    <row r="27" spans="1:25" ht="15.75" x14ac:dyDescent="0.2">
      <c r="A27" s="35">
        <f t="shared" si="0"/>
        <v>45489</v>
      </c>
      <c r="B27" s="36">
        <f>SUMIFS(СВЦЭМ!$C$39:$C$782,СВЦЭМ!$A$39:$A$782,$A27,СВЦЭМ!$B$39:$B$782,B$11)+'СЕТ СН'!$F$12+СВЦЭМ!$D$10+'СЕТ СН'!$F$5-'СЕТ СН'!$F$20</f>
        <v>2922.7725407799999</v>
      </c>
      <c r="C27" s="36">
        <f>SUMIFS(СВЦЭМ!$C$39:$C$782,СВЦЭМ!$A$39:$A$782,$A27,СВЦЭМ!$B$39:$B$782,C$11)+'СЕТ СН'!$F$12+СВЦЭМ!$D$10+'СЕТ СН'!$F$5-'СЕТ СН'!$F$20</f>
        <v>3031.5125039700001</v>
      </c>
      <c r="D27" s="36">
        <f>SUMIFS(СВЦЭМ!$C$39:$C$782,СВЦЭМ!$A$39:$A$782,$A27,СВЦЭМ!$B$39:$B$782,D$11)+'СЕТ СН'!$F$12+СВЦЭМ!$D$10+'СЕТ СН'!$F$5-'СЕТ СН'!$F$20</f>
        <v>3106.3076097900002</v>
      </c>
      <c r="E27" s="36">
        <f>SUMIFS(СВЦЭМ!$C$39:$C$782,СВЦЭМ!$A$39:$A$782,$A27,СВЦЭМ!$B$39:$B$782,E$11)+'СЕТ СН'!$F$12+СВЦЭМ!$D$10+'СЕТ СН'!$F$5-'СЕТ СН'!$F$20</f>
        <v>3151.8298859400002</v>
      </c>
      <c r="F27" s="36">
        <f>SUMIFS(СВЦЭМ!$C$39:$C$782,СВЦЭМ!$A$39:$A$782,$A27,СВЦЭМ!$B$39:$B$782,F$11)+'СЕТ СН'!$F$12+СВЦЭМ!$D$10+'СЕТ СН'!$F$5-'СЕТ СН'!$F$20</f>
        <v>3159.11102639</v>
      </c>
      <c r="G27" s="36">
        <f>SUMIFS(СВЦЭМ!$C$39:$C$782,СВЦЭМ!$A$39:$A$782,$A27,СВЦЭМ!$B$39:$B$782,G$11)+'СЕТ СН'!$F$12+СВЦЭМ!$D$10+'СЕТ СН'!$F$5-'СЕТ СН'!$F$20</f>
        <v>3126.1174036399998</v>
      </c>
      <c r="H27" s="36">
        <f>SUMIFS(СВЦЭМ!$C$39:$C$782,СВЦЭМ!$A$39:$A$782,$A27,СВЦЭМ!$B$39:$B$782,H$11)+'СЕТ СН'!$F$12+СВЦЭМ!$D$10+'СЕТ СН'!$F$5-'СЕТ СН'!$F$20</f>
        <v>3048.3345379699999</v>
      </c>
      <c r="I27" s="36">
        <f>SUMIFS(СВЦЭМ!$C$39:$C$782,СВЦЭМ!$A$39:$A$782,$A27,СВЦЭМ!$B$39:$B$782,I$11)+'СЕТ СН'!$F$12+СВЦЭМ!$D$10+'СЕТ СН'!$F$5-'СЕТ СН'!$F$20</f>
        <v>2920.9736715500003</v>
      </c>
      <c r="J27" s="36">
        <f>SUMIFS(СВЦЭМ!$C$39:$C$782,СВЦЭМ!$A$39:$A$782,$A27,СВЦЭМ!$B$39:$B$782,J$11)+'СЕТ СН'!$F$12+СВЦЭМ!$D$10+'СЕТ СН'!$F$5-'СЕТ СН'!$F$20</f>
        <v>2795.2977205500001</v>
      </c>
      <c r="K27" s="36">
        <f>SUMIFS(СВЦЭМ!$C$39:$C$782,СВЦЭМ!$A$39:$A$782,$A27,СВЦЭМ!$B$39:$B$782,K$11)+'СЕТ СН'!$F$12+СВЦЭМ!$D$10+'СЕТ СН'!$F$5-'СЕТ СН'!$F$20</f>
        <v>2717.9489160200001</v>
      </c>
      <c r="L27" s="36">
        <f>SUMIFS(СВЦЭМ!$C$39:$C$782,СВЦЭМ!$A$39:$A$782,$A27,СВЦЭМ!$B$39:$B$782,L$11)+'СЕТ СН'!$F$12+СВЦЭМ!$D$10+'СЕТ СН'!$F$5-'СЕТ СН'!$F$20</f>
        <v>2701.5815155199998</v>
      </c>
      <c r="M27" s="36">
        <f>SUMIFS(СВЦЭМ!$C$39:$C$782,СВЦЭМ!$A$39:$A$782,$A27,СВЦЭМ!$B$39:$B$782,M$11)+'СЕТ СН'!$F$12+СВЦЭМ!$D$10+'СЕТ СН'!$F$5-'СЕТ СН'!$F$20</f>
        <v>2688.07452358</v>
      </c>
      <c r="N27" s="36">
        <f>SUMIFS(СВЦЭМ!$C$39:$C$782,СВЦЭМ!$A$39:$A$782,$A27,СВЦЭМ!$B$39:$B$782,N$11)+'СЕТ СН'!$F$12+СВЦЭМ!$D$10+'СЕТ СН'!$F$5-'СЕТ СН'!$F$20</f>
        <v>2659.1547292800001</v>
      </c>
      <c r="O27" s="36">
        <f>SUMIFS(СВЦЭМ!$C$39:$C$782,СВЦЭМ!$A$39:$A$782,$A27,СВЦЭМ!$B$39:$B$782,O$11)+'СЕТ СН'!$F$12+СВЦЭМ!$D$10+'СЕТ СН'!$F$5-'СЕТ СН'!$F$20</f>
        <v>2633.0336006799998</v>
      </c>
      <c r="P27" s="36">
        <f>SUMIFS(СВЦЭМ!$C$39:$C$782,СВЦЭМ!$A$39:$A$782,$A27,СВЦЭМ!$B$39:$B$782,P$11)+'СЕТ СН'!$F$12+СВЦЭМ!$D$10+'СЕТ СН'!$F$5-'СЕТ СН'!$F$20</f>
        <v>2644.0235552100003</v>
      </c>
      <c r="Q27" s="36">
        <f>SUMIFS(СВЦЭМ!$C$39:$C$782,СВЦЭМ!$A$39:$A$782,$A27,СВЦЭМ!$B$39:$B$782,Q$11)+'СЕТ СН'!$F$12+СВЦЭМ!$D$10+'СЕТ СН'!$F$5-'СЕТ СН'!$F$20</f>
        <v>2646.4547301800003</v>
      </c>
      <c r="R27" s="36">
        <f>SUMIFS(СВЦЭМ!$C$39:$C$782,СВЦЭМ!$A$39:$A$782,$A27,СВЦЭМ!$B$39:$B$782,R$11)+'СЕТ СН'!$F$12+СВЦЭМ!$D$10+'СЕТ СН'!$F$5-'СЕТ СН'!$F$20</f>
        <v>2639.7156940699997</v>
      </c>
      <c r="S27" s="36">
        <f>SUMIFS(СВЦЭМ!$C$39:$C$782,СВЦЭМ!$A$39:$A$782,$A27,СВЦЭМ!$B$39:$B$782,S$11)+'СЕТ СН'!$F$12+СВЦЭМ!$D$10+'СЕТ СН'!$F$5-'СЕТ СН'!$F$20</f>
        <v>2644.7536632000001</v>
      </c>
      <c r="T27" s="36">
        <f>SUMIFS(СВЦЭМ!$C$39:$C$782,СВЦЭМ!$A$39:$A$782,$A27,СВЦЭМ!$B$39:$B$782,T$11)+'СЕТ СН'!$F$12+СВЦЭМ!$D$10+'СЕТ СН'!$F$5-'СЕТ СН'!$F$20</f>
        <v>2638.3594337</v>
      </c>
      <c r="U27" s="36">
        <f>SUMIFS(СВЦЭМ!$C$39:$C$782,СВЦЭМ!$A$39:$A$782,$A27,СВЦЭМ!$B$39:$B$782,U$11)+'СЕТ СН'!$F$12+СВЦЭМ!$D$10+'СЕТ СН'!$F$5-'СЕТ СН'!$F$20</f>
        <v>2644.96130382</v>
      </c>
      <c r="V27" s="36">
        <f>SUMIFS(СВЦЭМ!$C$39:$C$782,СВЦЭМ!$A$39:$A$782,$A27,СВЦЭМ!$B$39:$B$782,V$11)+'СЕТ СН'!$F$12+СВЦЭМ!$D$10+'СЕТ СН'!$F$5-'СЕТ СН'!$F$20</f>
        <v>2649.3435092700001</v>
      </c>
      <c r="W27" s="36">
        <f>SUMIFS(СВЦЭМ!$C$39:$C$782,СВЦЭМ!$A$39:$A$782,$A27,СВЦЭМ!$B$39:$B$782,W$11)+'СЕТ СН'!$F$12+СВЦЭМ!$D$10+'СЕТ СН'!$F$5-'СЕТ СН'!$F$20</f>
        <v>2648.9065196800002</v>
      </c>
      <c r="X27" s="36">
        <f>SUMIFS(СВЦЭМ!$C$39:$C$782,СВЦЭМ!$A$39:$A$782,$A27,СВЦЭМ!$B$39:$B$782,X$11)+'СЕТ СН'!$F$12+СВЦЭМ!$D$10+'СЕТ СН'!$F$5-'СЕТ СН'!$F$20</f>
        <v>2691.3385010399998</v>
      </c>
      <c r="Y27" s="36">
        <f>SUMIFS(СВЦЭМ!$C$39:$C$782,СВЦЭМ!$A$39:$A$782,$A27,СВЦЭМ!$B$39:$B$782,Y$11)+'СЕТ СН'!$F$12+СВЦЭМ!$D$10+'СЕТ СН'!$F$5-'СЕТ СН'!$F$20</f>
        <v>2784.7562079999998</v>
      </c>
    </row>
    <row r="28" spans="1:25" ht="15.75" x14ac:dyDescent="0.2">
      <c r="A28" s="35">
        <f t="shared" si="0"/>
        <v>45490</v>
      </c>
      <c r="B28" s="36">
        <f>SUMIFS(СВЦЭМ!$C$39:$C$782,СВЦЭМ!$A$39:$A$782,$A28,СВЦЭМ!$B$39:$B$782,B$11)+'СЕТ СН'!$F$12+СВЦЭМ!$D$10+'СЕТ СН'!$F$5-'СЕТ СН'!$F$20</f>
        <v>2946.3989939900002</v>
      </c>
      <c r="C28" s="36">
        <f>SUMIFS(СВЦЭМ!$C$39:$C$782,СВЦЭМ!$A$39:$A$782,$A28,СВЦЭМ!$B$39:$B$782,C$11)+'СЕТ СН'!$F$12+СВЦЭМ!$D$10+'СЕТ СН'!$F$5-'СЕТ СН'!$F$20</f>
        <v>3055.80269215</v>
      </c>
      <c r="D28" s="36">
        <f>SUMIFS(СВЦЭМ!$C$39:$C$782,СВЦЭМ!$A$39:$A$782,$A28,СВЦЭМ!$B$39:$B$782,D$11)+'СЕТ СН'!$F$12+СВЦЭМ!$D$10+'СЕТ СН'!$F$5-'СЕТ СН'!$F$20</f>
        <v>3078.5582651</v>
      </c>
      <c r="E28" s="36">
        <f>SUMIFS(СВЦЭМ!$C$39:$C$782,СВЦЭМ!$A$39:$A$782,$A28,СВЦЭМ!$B$39:$B$782,E$11)+'СЕТ СН'!$F$12+СВЦЭМ!$D$10+'СЕТ СН'!$F$5-'СЕТ СН'!$F$20</f>
        <v>3057.8035082400002</v>
      </c>
      <c r="F28" s="36">
        <f>SUMIFS(СВЦЭМ!$C$39:$C$782,СВЦЭМ!$A$39:$A$782,$A28,СВЦЭМ!$B$39:$B$782,F$11)+'СЕТ СН'!$F$12+СВЦЭМ!$D$10+'СЕТ СН'!$F$5-'СЕТ СН'!$F$20</f>
        <v>3050.1396741999997</v>
      </c>
      <c r="G28" s="36">
        <f>SUMIFS(СВЦЭМ!$C$39:$C$782,СВЦЭМ!$A$39:$A$782,$A28,СВЦЭМ!$B$39:$B$782,G$11)+'СЕТ СН'!$F$12+СВЦЭМ!$D$10+'СЕТ СН'!$F$5-'СЕТ СН'!$F$20</f>
        <v>3060.0976048900002</v>
      </c>
      <c r="H28" s="36">
        <f>SUMIFS(СВЦЭМ!$C$39:$C$782,СВЦЭМ!$A$39:$A$782,$A28,СВЦЭМ!$B$39:$B$782,H$11)+'СЕТ СН'!$F$12+СВЦЭМ!$D$10+'СЕТ СН'!$F$5-'СЕТ СН'!$F$20</f>
        <v>3028.34733959</v>
      </c>
      <c r="I28" s="36">
        <f>SUMIFS(СВЦЭМ!$C$39:$C$782,СВЦЭМ!$A$39:$A$782,$A28,СВЦЭМ!$B$39:$B$782,I$11)+'СЕТ СН'!$F$12+СВЦЭМ!$D$10+'СЕТ СН'!$F$5-'СЕТ СН'!$F$20</f>
        <v>2906.3542299000001</v>
      </c>
      <c r="J28" s="36">
        <f>SUMIFS(СВЦЭМ!$C$39:$C$782,СВЦЭМ!$A$39:$A$782,$A28,СВЦЭМ!$B$39:$B$782,J$11)+'СЕТ СН'!$F$12+СВЦЭМ!$D$10+'СЕТ СН'!$F$5-'СЕТ СН'!$F$20</f>
        <v>2800.3038159400003</v>
      </c>
      <c r="K28" s="36">
        <f>SUMIFS(СВЦЭМ!$C$39:$C$782,СВЦЭМ!$A$39:$A$782,$A28,СВЦЭМ!$B$39:$B$782,K$11)+'СЕТ СН'!$F$12+СВЦЭМ!$D$10+'СЕТ СН'!$F$5-'СЕТ СН'!$F$20</f>
        <v>2755.8645992800002</v>
      </c>
      <c r="L28" s="36">
        <f>SUMIFS(СВЦЭМ!$C$39:$C$782,СВЦЭМ!$A$39:$A$782,$A28,СВЦЭМ!$B$39:$B$782,L$11)+'СЕТ СН'!$F$12+СВЦЭМ!$D$10+'СЕТ СН'!$F$5-'СЕТ СН'!$F$20</f>
        <v>2692.1195199499998</v>
      </c>
      <c r="M28" s="36">
        <f>SUMIFS(СВЦЭМ!$C$39:$C$782,СВЦЭМ!$A$39:$A$782,$A28,СВЦЭМ!$B$39:$B$782,M$11)+'СЕТ СН'!$F$12+СВЦЭМ!$D$10+'СЕТ СН'!$F$5-'СЕТ СН'!$F$20</f>
        <v>2676.0110893999999</v>
      </c>
      <c r="N28" s="36">
        <f>SUMIFS(СВЦЭМ!$C$39:$C$782,СВЦЭМ!$A$39:$A$782,$A28,СВЦЭМ!$B$39:$B$782,N$11)+'СЕТ СН'!$F$12+СВЦЭМ!$D$10+'СЕТ СН'!$F$5-'СЕТ СН'!$F$20</f>
        <v>2685.6553231400003</v>
      </c>
      <c r="O28" s="36">
        <f>SUMIFS(СВЦЭМ!$C$39:$C$782,СВЦЭМ!$A$39:$A$782,$A28,СВЦЭМ!$B$39:$B$782,O$11)+'СЕТ СН'!$F$12+СВЦЭМ!$D$10+'СЕТ СН'!$F$5-'СЕТ СН'!$F$20</f>
        <v>2672.3869204399998</v>
      </c>
      <c r="P28" s="36">
        <f>SUMIFS(СВЦЭМ!$C$39:$C$782,СВЦЭМ!$A$39:$A$782,$A28,СВЦЭМ!$B$39:$B$782,P$11)+'СЕТ СН'!$F$12+СВЦЭМ!$D$10+'СЕТ СН'!$F$5-'СЕТ СН'!$F$20</f>
        <v>2671.2520114600002</v>
      </c>
      <c r="Q28" s="36">
        <f>SUMIFS(СВЦЭМ!$C$39:$C$782,СВЦЭМ!$A$39:$A$782,$A28,СВЦЭМ!$B$39:$B$782,Q$11)+'СЕТ СН'!$F$12+СВЦЭМ!$D$10+'СЕТ СН'!$F$5-'СЕТ СН'!$F$20</f>
        <v>2672.1808299100003</v>
      </c>
      <c r="R28" s="36">
        <f>SUMIFS(СВЦЭМ!$C$39:$C$782,СВЦЭМ!$A$39:$A$782,$A28,СВЦЭМ!$B$39:$B$782,R$11)+'СЕТ СН'!$F$12+СВЦЭМ!$D$10+'СЕТ СН'!$F$5-'СЕТ СН'!$F$20</f>
        <v>2671.9006080700001</v>
      </c>
      <c r="S28" s="36">
        <f>SUMIFS(СВЦЭМ!$C$39:$C$782,СВЦЭМ!$A$39:$A$782,$A28,СВЦЭМ!$B$39:$B$782,S$11)+'СЕТ СН'!$F$12+СВЦЭМ!$D$10+'СЕТ СН'!$F$5-'СЕТ СН'!$F$20</f>
        <v>2683.8628835700001</v>
      </c>
      <c r="T28" s="36">
        <f>SUMIFS(СВЦЭМ!$C$39:$C$782,СВЦЭМ!$A$39:$A$782,$A28,СВЦЭМ!$B$39:$B$782,T$11)+'СЕТ СН'!$F$12+СВЦЭМ!$D$10+'СЕТ СН'!$F$5-'СЕТ СН'!$F$20</f>
        <v>2675.2094801800004</v>
      </c>
      <c r="U28" s="36">
        <f>SUMIFS(СВЦЭМ!$C$39:$C$782,СВЦЭМ!$A$39:$A$782,$A28,СВЦЭМ!$B$39:$B$782,U$11)+'СЕТ СН'!$F$12+СВЦЭМ!$D$10+'СЕТ СН'!$F$5-'СЕТ СН'!$F$20</f>
        <v>2687.3849119799997</v>
      </c>
      <c r="V28" s="36">
        <f>SUMIFS(СВЦЭМ!$C$39:$C$782,СВЦЭМ!$A$39:$A$782,$A28,СВЦЭМ!$B$39:$B$782,V$11)+'СЕТ СН'!$F$12+СВЦЭМ!$D$10+'СЕТ СН'!$F$5-'СЕТ СН'!$F$20</f>
        <v>2695.38878492</v>
      </c>
      <c r="W28" s="36">
        <f>SUMIFS(СВЦЭМ!$C$39:$C$782,СВЦЭМ!$A$39:$A$782,$A28,СВЦЭМ!$B$39:$B$782,W$11)+'СЕТ СН'!$F$12+СВЦЭМ!$D$10+'СЕТ СН'!$F$5-'СЕТ СН'!$F$20</f>
        <v>2662.3107572899999</v>
      </c>
      <c r="X28" s="36">
        <f>SUMIFS(СВЦЭМ!$C$39:$C$782,СВЦЭМ!$A$39:$A$782,$A28,СВЦЭМ!$B$39:$B$782,X$11)+'СЕТ СН'!$F$12+СВЦЭМ!$D$10+'СЕТ СН'!$F$5-'СЕТ СН'!$F$20</f>
        <v>2721.3196682400003</v>
      </c>
      <c r="Y28" s="36">
        <f>SUMIFS(СВЦЭМ!$C$39:$C$782,СВЦЭМ!$A$39:$A$782,$A28,СВЦЭМ!$B$39:$B$782,Y$11)+'СЕТ СН'!$F$12+СВЦЭМ!$D$10+'СЕТ СН'!$F$5-'СЕТ СН'!$F$20</f>
        <v>2806.81639167</v>
      </c>
    </row>
    <row r="29" spans="1:25" ht="15.75" x14ac:dyDescent="0.2">
      <c r="A29" s="35">
        <f t="shared" si="0"/>
        <v>45491</v>
      </c>
      <c r="B29" s="36">
        <f>SUMIFS(СВЦЭМ!$C$39:$C$782,СВЦЭМ!$A$39:$A$782,$A29,СВЦЭМ!$B$39:$B$782,B$11)+'СЕТ СН'!$F$12+СВЦЭМ!$D$10+'СЕТ СН'!$F$5-'СЕТ СН'!$F$20</f>
        <v>3065.4731374600001</v>
      </c>
      <c r="C29" s="36">
        <f>SUMIFS(СВЦЭМ!$C$39:$C$782,СВЦЭМ!$A$39:$A$782,$A29,СВЦЭМ!$B$39:$B$782,C$11)+'СЕТ СН'!$F$12+СВЦЭМ!$D$10+'СЕТ СН'!$F$5-'СЕТ СН'!$F$20</f>
        <v>3160.6363992300003</v>
      </c>
      <c r="D29" s="36">
        <f>SUMIFS(СВЦЭМ!$C$39:$C$782,СВЦЭМ!$A$39:$A$782,$A29,СВЦЭМ!$B$39:$B$782,D$11)+'СЕТ СН'!$F$12+СВЦЭМ!$D$10+'СЕТ СН'!$F$5-'СЕТ СН'!$F$20</f>
        <v>3236.7274495299998</v>
      </c>
      <c r="E29" s="36">
        <f>SUMIFS(СВЦЭМ!$C$39:$C$782,СВЦЭМ!$A$39:$A$782,$A29,СВЦЭМ!$B$39:$B$782,E$11)+'СЕТ СН'!$F$12+СВЦЭМ!$D$10+'СЕТ СН'!$F$5-'СЕТ СН'!$F$20</f>
        <v>3273.9464911000005</v>
      </c>
      <c r="F29" s="36">
        <f>SUMIFS(СВЦЭМ!$C$39:$C$782,СВЦЭМ!$A$39:$A$782,$A29,СВЦЭМ!$B$39:$B$782,F$11)+'СЕТ СН'!$F$12+СВЦЭМ!$D$10+'СЕТ СН'!$F$5-'СЕТ СН'!$F$20</f>
        <v>3276.5093069799996</v>
      </c>
      <c r="G29" s="36">
        <f>SUMIFS(СВЦЭМ!$C$39:$C$782,СВЦЭМ!$A$39:$A$782,$A29,СВЦЭМ!$B$39:$B$782,G$11)+'СЕТ СН'!$F$12+СВЦЭМ!$D$10+'СЕТ СН'!$F$5-'СЕТ СН'!$F$20</f>
        <v>3263.5750481799996</v>
      </c>
      <c r="H29" s="36">
        <f>SUMIFS(СВЦЭМ!$C$39:$C$782,СВЦЭМ!$A$39:$A$782,$A29,СВЦЭМ!$B$39:$B$782,H$11)+'СЕТ СН'!$F$12+СВЦЭМ!$D$10+'СЕТ СН'!$F$5-'СЕТ СН'!$F$20</f>
        <v>3196.9289665900005</v>
      </c>
      <c r="I29" s="36">
        <f>SUMIFS(СВЦЭМ!$C$39:$C$782,СВЦЭМ!$A$39:$A$782,$A29,СВЦЭМ!$B$39:$B$782,I$11)+'СЕТ СН'!$F$12+СВЦЭМ!$D$10+'СЕТ СН'!$F$5-'СЕТ СН'!$F$20</f>
        <v>2998.2421422799998</v>
      </c>
      <c r="J29" s="36">
        <f>SUMIFS(СВЦЭМ!$C$39:$C$782,СВЦЭМ!$A$39:$A$782,$A29,СВЦЭМ!$B$39:$B$782,J$11)+'СЕТ СН'!$F$12+СВЦЭМ!$D$10+'СЕТ СН'!$F$5-'СЕТ СН'!$F$20</f>
        <v>2893.7438817699999</v>
      </c>
      <c r="K29" s="36">
        <f>SUMIFS(СВЦЭМ!$C$39:$C$782,СВЦЭМ!$A$39:$A$782,$A29,СВЦЭМ!$B$39:$B$782,K$11)+'СЕТ СН'!$F$12+СВЦЭМ!$D$10+'СЕТ СН'!$F$5-'СЕТ СН'!$F$20</f>
        <v>2830.8612292099997</v>
      </c>
      <c r="L29" s="36">
        <f>SUMIFS(СВЦЭМ!$C$39:$C$782,СВЦЭМ!$A$39:$A$782,$A29,СВЦЭМ!$B$39:$B$782,L$11)+'СЕТ СН'!$F$12+СВЦЭМ!$D$10+'СЕТ СН'!$F$5-'СЕТ СН'!$F$20</f>
        <v>2783.2531490299998</v>
      </c>
      <c r="M29" s="36">
        <f>SUMIFS(СВЦЭМ!$C$39:$C$782,СВЦЭМ!$A$39:$A$782,$A29,СВЦЭМ!$B$39:$B$782,M$11)+'СЕТ СН'!$F$12+СВЦЭМ!$D$10+'СЕТ СН'!$F$5-'СЕТ СН'!$F$20</f>
        <v>2772.2820056700002</v>
      </c>
      <c r="N29" s="36">
        <f>SUMIFS(СВЦЭМ!$C$39:$C$782,СВЦЭМ!$A$39:$A$782,$A29,СВЦЭМ!$B$39:$B$782,N$11)+'СЕТ СН'!$F$12+СВЦЭМ!$D$10+'СЕТ СН'!$F$5-'СЕТ СН'!$F$20</f>
        <v>2766.6072931099998</v>
      </c>
      <c r="O29" s="36">
        <f>SUMIFS(СВЦЭМ!$C$39:$C$782,СВЦЭМ!$A$39:$A$782,$A29,СВЦЭМ!$B$39:$B$782,O$11)+'СЕТ СН'!$F$12+СВЦЭМ!$D$10+'СЕТ СН'!$F$5-'СЕТ СН'!$F$20</f>
        <v>2749.66952292</v>
      </c>
      <c r="P29" s="36">
        <f>SUMIFS(СВЦЭМ!$C$39:$C$782,СВЦЭМ!$A$39:$A$782,$A29,СВЦЭМ!$B$39:$B$782,P$11)+'СЕТ СН'!$F$12+СВЦЭМ!$D$10+'СЕТ СН'!$F$5-'СЕТ СН'!$F$20</f>
        <v>2749.6843921899999</v>
      </c>
      <c r="Q29" s="36">
        <f>SUMIFS(СВЦЭМ!$C$39:$C$782,СВЦЭМ!$A$39:$A$782,$A29,СВЦЭМ!$B$39:$B$782,Q$11)+'СЕТ СН'!$F$12+СВЦЭМ!$D$10+'СЕТ СН'!$F$5-'СЕТ СН'!$F$20</f>
        <v>2742.34355009</v>
      </c>
      <c r="R29" s="36">
        <f>SUMIFS(СВЦЭМ!$C$39:$C$782,СВЦЭМ!$A$39:$A$782,$A29,СВЦЭМ!$B$39:$B$782,R$11)+'СЕТ СН'!$F$12+СВЦЭМ!$D$10+'СЕТ СН'!$F$5-'СЕТ СН'!$F$20</f>
        <v>2747.2694288000002</v>
      </c>
      <c r="S29" s="36">
        <f>SUMIFS(СВЦЭМ!$C$39:$C$782,СВЦЭМ!$A$39:$A$782,$A29,СВЦЭМ!$B$39:$B$782,S$11)+'СЕТ СН'!$F$12+СВЦЭМ!$D$10+'СЕТ СН'!$F$5-'СЕТ СН'!$F$20</f>
        <v>2747.6348898699998</v>
      </c>
      <c r="T29" s="36">
        <f>SUMIFS(СВЦЭМ!$C$39:$C$782,СВЦЭМ!$A$39:$A$782,$A29,СВЦЭМ!$B$39:$B$782,T$11)+'СЕТ СН'!$F$12+СВЦЭМ!$D$10+'СЕТ СН'!$F$5-'СЕТ СН'!$F$20</f>
        <v>2756.4108321100002</v>
      </c>
      <c r="U29" s="36">
        <f>SUMIFS(СВЦЭМ!$C$39:$C$782,СВЦЭМ!$A$39:$A$782,$A29,СВЦЭМ!$B$39:$B$782,U$11)+'СЕТ СН'!$F$12+СВЦЭМ!$D$10+'СЕТ СН'!$F$5-'СЕТ СН'!$F$20</f>
        <v>2781.4764722800001</v>
      </c>
      <c r="V29" s="36">
        <f>SUMIFS(СВЦЭМ!$C$39:$C$782,СВЦЭМ!$A$39:$A$782,$A29,СВЦЭМ!$B$39:$B$782,V$11)+'СЕТ СН'!$F$12+СВЦЭМ!$D$10+'СЕТ СН'!$F$5-'СЕТ СН'!$F$20</f>
        <v>2784.2602873999999</v>
      </c>
      <c r="W29" s="36">
        <f>SUMIFS(СВЦЭМ!$C$39:$C$782,СВЦЭМ!$A$39:$A$782,$A29,СВЦЭМ!$B$39:$B$782,W$11)+'СЕТ СН'!$F$12+СВЦЭМ!$D$10+'СЕТ СН'!$F$5-'СЕТ СН'!$F$20</f>
        <v>2752.9380358999997</v>
      </c>
      <c r="X29" s="36">
        <f>SUMIFS(СВЦЭМ!$C$39:$C$782,СВЦЭМ!$A$39:$A$782,$A29,СВЦЭМ!$B$39:$B$782,X$11)+'СЕТ СН'!$F$12+СВЦЭМ!$D$10+'СЕТ СН'!$F$5-'СЕТ СН'!$F$20</f>
        <v>2801.4029766200001</v>
      </c>
      <c r="Y29" s="36">
        <f>SUMIFS(СВЦЭМ!$C$39:$C$782,СВЦЭМ!$A$39:$A$782,$A29,СВЦЭМ!$B$39:$B$782,Y$11)+'СЕТ СН'!$F$12+СВЦЭМ!$D$10+'СЕТ СН'!$F$5-'СЕТ СН'!$F$20</f>
        <v>2887.3831817</v>
      </c>
    </row>
    <row r="30" spans="1:25" ht="15.75" x14ac:dyDescent="0.2">
      <c r="A30" s="35">
        <f t="shared" si="0"/>
        <v>45492</v>
      </c>
      <c r="B30" s="36">
        <f>SUMIFS(СВЦЭМ!$C$39:$C$782,СВЦЭМ!$A$39:$A$782,$A30,СВЦЭМ!$B$39:$B$782,B$11)+'СЕТ СН'!$F$12+СВЦЭМ!$D$10+'СЕТ СН'!$F$5-'СЕТ СН'!$F$20</f>
        <v>2988.0554879299998</v>
      </c>
      <c r="C30" s="36">
        <f>SUMIFS(СВЦЭМ!$C$39:$C$782,СВЦЭМ!$A$39:$A$782,$A30,СВЦЭМ!$B$39:$B$782,C$11)+'СЕТ СН'!$F$12+СВЦЭМ!$D$10+'СЕТ СН'!$F$5-'СЕТ СН'!$F$20</f>
        <v>3092.6560538599997</v>
      </c>
      <c r="D30" s="36">
        <f>SUMIFS(СВЦЭМ!$C$39:$C$782,СВЦЭМ!$A$39:$A$782,$A30,СВЦЭМ!$B$39:$B$782,D$11)+'СЕТ СН'!$F$12+СВЦЭМ!$D$10+'СЕТ СН'!$F$5-'СЕТ СН'!$F$20</f>
        <v>3167.0697621500003</v>
      </c>
      <c r="E30" s="36">
        <f>SUMIFS(СВЦЭМ!$C$39:$C$782,СВЦЭМ!$A$39:$A$782,$A30,СВЦЭМ!$B$39:$B$782,E$11)+'СЕТ СН'!$F$12+СВЦЭМ!$D$10+'СЕТ СН'!$F$5-'СЕТ СН'!$F$20</f>
        <v>3185.6396962999997</v>
      </c>
      <c r="F30" s="36">
        <f>SUMIFS(СВЦЭМ!$C$39:$C$782,СВЦЭМ!$A$39:$A$782,$A30,СВЦЭМ!$B$39:$B$782,F$11)+'СЕТ СН'!$F$12+СВЦЭМ!$D$10+'СЕТ СН'!$F$5-'СЕТ СН'!$F$20</f>
        <v>3190.17271493</v>
      </c>
      <c r="G30" s="36">
        <f>SUMIFS(СВЦЭМ!$C$39:$C$782,СВЦЭМ!$A$39:$A$782,$A30,СВЦЭМ!$B$39:$B$782,G$11)+'СЕТ СН'!$F$12+СВЦЭМ!$D$10+'СЕТ СН'!$F$5-'СЕТ СН'!$F$20</f>
        <v>3192.1057983800001</v>
      </c>
      <c r="H30" s="36">
        <f>SUMIFS(СВЦЭМ!$C$39:$C$782,СВЦЭМ!$A$39:$A$782,$A30,СВЦЭМ!$B$39:$B$782,H$11)+'СЕТ СН'!$F$12+СВЦЭМ!$D$10+'СЕТ СН'!$F$5-'СЕТ СН'!$F$20</f>
        <v>3136.6399667000001</v>
      </c>
      <c r="I30" s="36">
        <f>SUMIFS(СВЦЭМ!$C$39:$C$782,СВЦЭМ!$A$39:$A$782,$A30,СВЦЭМ!$B$39:$B$782,I$11)+'СЕТ СН'!$F$12+СВЦЭМ!$D$10+'СЕТ СН'!$F$5-'СЕТ СН'!$F$20</f>
        <v>3074.9799374599997</v>
      </c>
      <c r="J30" s="36">
        <f>SUMIFS(СВЦЭМ!$C$39:$C$782,СВЦЭМ!$A$39:$A$782,$A30,СВЦЭМ!$B$39:$B$782,J$11)+'СЕТ СН'!$F$12+СВЦЭМ!$D$10+'СЕТ СН'!$F$5-'СЕТ СН'!$F$20</f>
        <v>2946.6383936500001</v>
      </c>
      <c r="K30" s="36">
        <f>SUMIFS(СВЦЭМ!$C$39:$C$782,СВЦЭМ!$A$39:$A$782,$A30,СВЦЭМ!$B$39:$B$782,K$11)+'СЕТ СН'!$F$12+СВЦЭМ!$D$10+'СЕТ СН'!$F$5-'СЕТ СН'!$F$20</f>
        <v>2883.4713872000002</v>
      </c>
      <c r="L30" s="36">
        <f>SUMIFS(СВЦЭМ!$C$39:$C$782,СВЦЭМ!$A$39:$A$782,$A30,СВЦЭМ!$B$39:$B$782,L$11)+'СЕТ СН'!$F$12+СВЦЭМ!$D$10+'СЕТ СН'!$F$5-'СЕТ СН'!$F$20</f>
        <v>2850.6810368500001</v>
      </c>
      <c r="M30" s="36">
        <f>SUMIFS(СВЦЭМ!$C$39:$C$782,СВЦЭМ!$A$39:$A$782,$A30,СВЦЭМ!$B$39:$B$782,M$11)+'СЕТ СН'!$F$12+СВЦЭМ!$D$10+'СЕТ СН'!$F$5-'СЕТ СН'!$F$20</f>
        <v>2854.5506213200001</v>
      </c>
      <c r="N30" s="36">
        <f>SUMIFS(СВЦЭМ!$C$39:$C$782,СВЦЭМ!$A$39:$A$782,$A30,СВЦЭМ!$B$39:$B$782,N$11)+'СЕТ СН'!$F$12+СВЦЭМ!$D$10+'СЕТ СН'!$F$5-'СЕТ СН'!$F$20</f>
        <v>2848.8060345499998</v>
      </c>
      <c r="O30" s="36">
        <f>SUMIFS(СВЦЭМ!$C$39:$C$782,СВЦЭМ!$A$39:$A$782,$A30,СВЦЭМ!$B$39:$B$782,O$11)+'СЕТ СН'!$F$12+СВЦЭМ!$D$10+'СЕТ СН'!$F$5-'СЕТ СН'!$F$20</f>
        <v>2833.2106374499999</v>
      </c>
      <c r="P30" s="36">
        <f>SUMIFS(СВЦЭМ!$C$39:$C$782,СВЦЭМ!$A$39:$A$782,$A30,СВЦЭМ!$B$39:$B$782,P$11)+'СЕТ СН'!$F$12+СВЦЭМ!$D$10+'СЕТ СН'!$F$5-'СЕТ СН'!$F$20</f>
        <v>2829.6954911900002</v>
      </c>
      <c r="Q30" s="36">
        <f>SUMIFS(СВЦЭМ!$C$39:$C$782,СВЦЭМ!$A$39:$A$782,$A30,СВЦЭМ!$B$39:$B$782,Q$11)+'СЕТ СН'!$F$12+СВЦЭМ!$D$10+'СЕТ СН'!$F$5-'СЕТ СН'!$F$20</f>
        <v>2842.9238855100002</v>
      </c>
      <c r="R30" s="36">
        <f>SUMIFS(СВЦЭМ!$C$39:$C$782,СВЦЭМ!$A$39:$A$782,$A30,СВЦЭМ!$B$39:$B$782,R$11)+'СЕТ СН'!$F$12+СВЦЭМ!$D$10+'СЕТ СН'!$F$5-'СЕТ СН'!$F$20</f>
        <v>2838.1594903499999</v>
      </c>
      <c r="S30" s="36">
        <f>SUMIFS(СВЦЭМ!$C$39:$C$782,СВЦЭМ!$A$39:$A$782,$A30,СВЦЭМ!$B$39:$B$782,S$11)+'СЕТ СН'!$F$12+СВЦЭМ!$D$10+'СЕТ СН'!$F$5-'СЕТ СН'!$F$20</f>
        <v>2818.9236077</v>
      </c>
      <c r="T30" s="36">
        <f>SUMIFS(СВЦЭМ!$C$39:$C$782,СВЦЭМ!$A$39:$A$782,$A30,СВЦЭМ!$B$39:$B$782,T$11)+'СЕТ СН'!$F$12+СВЦЭМ!$D$10+'СЕТ СН'!$F$5-'СЕТ СН'!$F$20</f>
        <v>2853.5825441500001</v>
      </c>
      <c r="U30" s="36">
        <f>SUMIFS(СВЦЭМ!$C$39:$C$782,СВЦЭМ!$A$39:$A$782,$A30,СВЦЭМ!$B$39:$B$782,U$11)+'СЕТ СН'!$F$12+СВЦЭМ!$D$10+'СЕТ СН'!$F$5-'СЕТ СН'!$F$20</f>
        <v>2864.4788469599998</v>
      </c>
      <c r="V30" s="36">
        <f>SUMIFS(СВЦЭМ!$C$39:$C$782,СВЦЭМ!$A$39:$A$782,$A30,СВЦЭМ!$B$39:$B$782,V$11)+'СЕТ СН'!$F$12+СВЦЭМ!$D$10+'СЕТ СН'!$F$5-'СЕТ СН'!$F$20</f>
        <v>2898.87332965</v>
      </c>
      <c r="W30" s="36">
        <f>SUMIFS(СВЦЭМ!$C$39:$C$782,СВЦЭМ!$A$39:$A$782,$A30,СВЦЭМ!$B$39:$B$782,W$11)+'СЕТ СН'!$F$12+СВЦЭМ!$D$10+'СЕТ СН'!$F$5-'СЕТ СН'!$F$20</f>
        <v>2858.1228569899999</v>
      </c>
      <c r="X30" s="36">
        <f>SUMIFS(СВЦЭМ!$C$39:$C$782,СВЦЭМ!$A$39:$A$782,$A30,СВЦЭМ!$B$39:$B$782,X$11)+'СЕТ СН'!$F$12+СВЦЭМ!$D$10+'СЕТ СН'!$F$5-'СЕТ СН'!$F$20</f>
        <v>2919.2020066</v>
      </c>
      <c r="Y30" s="36">
        <f>SUMIFS(СВЦЭМ!$C$39:$C$782,СВЦЭМ!$A$39:$A$782,$A30,СВЦЭМ!$B$39:$B$782,Y$11)+'СЕТ СН'!$F$12+СВЦЭМ!$D$10+'СЕТ СН'!$F$5-'СЕТ СН'!$F$20</f>
        <v>2996.7398033600002</v>
      </c>
    </row>
    <row r="31" spans="1:25" ht="15.75" x14ac:dyDescent="0.2">
      <c r="A31" s="35">
        <f t="shared" si="0"/>
        <v>45493</v>
      </c>
      <c r="B31" s="36">
        <f>SUMIFS(СВЦЭМ!$C$39:$C$782,СВЦЭМ!$A$39:$A$782,$A31,СВЦЭМ!$B$39:$B$782,B$11)+'СЕТ СН'!$F$12+СВЦЭМ!$D$10+'СЕТ СН'!$F$5-'СЕТ СН'!$F$20</f>
        <v>3000.57406451</v>
      </c>
      <c r="C31" s="36">
        <f>SUMIFS(СВЦЭМ!$C$39:$C$782,СВЦЭМ!$A$39:$A$782,$A31,СВЦЭМ!$B$39:$B$782,C$11)+'СЕТ СН'!$F$12+СВЦЭМ!$D$10+'СЕТ СН'!$F$5-'СЕТ СН'!$F$20</f>
        <v>3072.0407624600002</v>
      </c>
      <c r="D31" s="36">
        <f>SUMIFS(СВЦЭМ!$C$39:$C$782,СВЦЭМ!$A$39:$A$782,$A31,СВЦЭМ!$B$39:$B$782,D$11)+'СЕТ СН'!$F$12+СВЦЭМ!$D$10+'СЕТ СН'!$F$5-'СЕТ СН'!$F$20</f>
        <v>3171.5272128400002</v>
      </c>
      <c r="E31" s="36">
        <f>SUMIFS(СВЦЭМ!$C$39:$C$782,СВЦЭМ!$A$39:$A$782,$A31,СВЦЭМ!$B$39:$B$782,E$11)+'СЕТ СН'!$F$12+СВЦЭМ!$D$10+'СЕТ СН'!$F$5-'СЕТ СН'!$F$20</f>
        <v>3208.7379758099996</v>
      </c>
      <c r="F31" s="36">
        <f>SUMIFS(СВЦЭМ!$C$39:$C$782,СВЦЭМ!$A$39:$A$782,$A31,СВЦЭМ!$B$39:$B$782,F$11)+'СЕТ СН'!$F$12+СВЦЭМ!$D$10+'СЕТ СН'!$F$5-'СЕТ СН'!$F$20</f>
        <v>3227.7820313000002</v>
      </c>
      <c r="G31" s="36">
        <f>SUMIFS(СВЦЭМ!$C$39:$C$782,СВЦЭМ!$A$39:$A$782,$A31,СВЦЭМ!$B$39:$B$782,G$11)+'СЕТ СН'!$F$12+СВЦЭМ!$D$10+'СЕТ СН'!$F$5-'СЕТ СН'!$F$20</f>
        <v>3225.1565894899995</v>
      </c>
      <c r="H31" s="36">
        <f>SUMIFS(СВЦЭМ!$C$39:$C$782,СВЦЭМ!$A$39:$A$782,$A31,СВЦЭМ!$B$39:$B$782,H$11)+'СЕТ СН'!$F$12+СВЦЭМ!$D$10+'СЕТ СН'!$F$5-'СЕТ СН'!$F$20</f>
        <v>3205.5306069600001</v>
      </c>
      <c r="I31" s="36">
        <f>SUMIFS(СВЦЭМ!$C$39:$C$782,СВЦЭМ!$A$39:$A$782,$A31,СВЦЭМ!$B$39:$B$782,I$11)+'СЕТ СН'!$F$12+СВЦЭМ!$D$10+'СЕТ СН'!$F$5-'СЕТ СН'!$F$20</f>
        <v>3132.83235096</v>
      </c>
      <c r="J31" s="36">
        <f>SUMIFS(СВЦЭМ!$C$39:$C$782,СВЦЭМ!$A$39:$A$782,$A31,СВЦЭМ!$B$39:$B$782,J$11)+'СЕТ СН'!$F$12+СВЦЭМ!$D$10+'СЕТ СН'!$F$5-'СЕТ СН'!$F$20</f>
        <v>3009.8368107000001</v>
      </c>
      <c r="K31" s="36">
        <f>SUMIFS(СВЦЭМ!$C$39:$C$782,СВЦЭМ!$A$39:$A$782,$A31,СВЦЭМ!$B$39:$B$782,K$11)+'СЕТ СН'!$F$12+СВЦЭМ!$D$10+'СЕТ СН'!$F$5-'СЕТ СН'!$F$20</f>
        <v>2901.99441385</v>
      </c>
      <c r="L31" s="36">
        <f>SUMIFS(СВЦЭМ!$C$39:$C$782,СВЦЭМ!$A$39:$A$782,$A31,СВЦЭМ!$B$39:$B$782,L$11)+'СЕТ СН'!$F$12+СВЦЭМ!$D$10+'СЕТ СН'!$F$5-'СЕТ СН'!$F$20</f>
        <v>2818.9101089000001</v>
      </c>
      <c r="M31" s="36">
        <f>SUMIFS(СВЦЭМ!$C$39:$C$782,СВЦЭМ!$A$39:$A$782,$A31,СВЦЭМ!$B$39:$B$782,M$11)+'СЕТ СН'!$F$12+СВЦЭМ!$D$10+'СЕТ СН'!$F$5-'СЕТ СН'!$F$20</f>
        <v>2773.8941849100001</v>
      </c>
      <c r="N31" s="36">
        <f>SUMIFS(СВЦЭМ!$C$39:$C$782,СВЦЭМ!$A$39:$A$782,$A31,СВЦЭМ!$B$39:$B$782,N$11)+'СЕТ СН'!$F$12+СВЦЭМ!$D$10+'СЕТ СН'!$F$5-'СЕТ СН'!$F$20</f>
        <v>2791.73314355</v>
      </c>
      <c r="O31" s="36">
        <f>SUMIFS(СВЦЭМ!$C$39:$C$782,СВЦЭМ!$A$39:$A$782,$A31,СВЦЭМ!$B$39:$B$782,O$11)+'СЕТ СН'!$F$12+СВЦЭМ!$D$10+'СЕТ СН'!$F$5-'СЕТ СН'!$F$20</f>
        <v>2785.63752952</v>
      </c>
      <c r="P31" s="36">
        <f>SUMIFS(СВЦЭМ!$C$39:$C$782,СВЦЭМ!$A$39:$A$782,$A31,СВЦЭМ!$B$39:$B$782,P$11)+'СЕТ СН'!$F$12+СВЦЭМ!$D$10+'СЕТ СН'!$F$5-'СЕТ СН'!$F$20</f>
        <v>2680.30336743</v>
      </c>
      <c r="Q31" s="36">
        <f>SUMIFS(СВЦЭМ!$C$39:$C$782,СВЦЭМ!$A$39:$A$782,$A31,СВЦЭМ!$B$39:$B$782,Q$11)+'СЕТ СН'!$F$12+СВЦЭМ!$D$10+'СЕТ СН'!$F$5-'СЕТ СН'!$F$20</f>
        <v>2699.30913857</v>
      </c>
      <c r="R31" s="36">
        <f>SUMIFS(СВЦЭМ!$C$39:$C$782,СВЦЭМ!$A$39:$A$782,$A31,СВЦЭМ!$B$39:$B$782,R$11)+'СЕТ СН'!$F$12+СВЦЭМ!$D$10+'СЕТ СН'!$F$5-'СЕТ СН'!$F$20</f>
        <v>2715.6538608999999</v>
      </c>
      <c r="S31" s="36">
        <f>SUMIFS(СВЦЭМ!$C$39:$C$782,СВЦЭМ!$A$39:$A$782,$A31,СВЦЭМ!$B$39:$B$782,S$11)+'СЕТ СН'!$F$12+СВЦЭМ!$D$10+'СЕТ СН'!$F$5-'СЕТ СН'!$F$20</f>
        <v>2700.5060263200003</v>
      </c>
      <c r="T31" s="36">
        <f>SUMIFS(СВЦЭМ!$C$39:$C$782,СВЦЭМ!$A$39:$A$782,$A31,СВЦЭМ!$B$39:$B$782,T$11)+'СЕТ СН'!$F$12+СВЦЭМ!$D$10+'СЕТ СН'!$F$5-'СЕТ СН'!$F$20</f>
        <v>2691.9699369299997</v>
      </c>
      <c r="U31" s="36">
        <f>SUMIFS(СВЦЭМ!$C$39:$C$782,СВЦЭМ!$A$39:$A$782,$A31,СВЦЭМ!$B$39:$B$782,U$11)+'СЕТ СН'!$F$12+СВЦЭМ!$D$10+'СЕТ СН'!$F$5-'СЕТ СН'!$F$20</f>
        <v>2712.3825193399998</v>
      </c>
      <c r="V31" s="36">
        <f>SUMIFS(СВЦЭМ!$C$39:$C$782,СВЦЭМ!$A$39:$A$782,$A31,СВЦЭМ!$B$39:$B$782,V$11)+'СЕТ СН'!$F$12+СВЦЭМ!$D$10+'СЕТ СН'!$F$5-'СЕТ СН'!$F$20</f>
        <v>2716.6902563100002</v>
      </c>
      <c r="W31" s="36">
        <f>SUMIFS(СВЦЭМ!$C$39:$C$782,СВЦЭМ!$A$39:$A$782,$A31,СВЦЭМ!$B$39:$B$782,W$11)+'СЕТ СН'!$F$12+СВЦЭМ!$D$10+'СЕТ СН'!$F$5-'СЕТ СН'!$F$20</f>
        <v>2701.4961280799998</v>
      </c>
      <c r="X31" s="36">
        <f>SUMIFS(СВЦЭМ!$C$39:$C$782,СВЦЭМ!$A$39:$A$782,$A31,СВЦЭМ!$B$39:$B$782,X$11)+'СЕТ СН'!$F$12+СВЦЭМ!$D$10+'СЕТ СН'!$F$5-'СЕТ СН'!$F$20</f>
        <v>2737.3683172400001</v>
      </c>
      <c r="Y31" s="36">
        <f>SUMIFS(СВЦЭМ!$C$39:$C$782,СВЦЭМ!$A$39:$A$782,$A31,СВЦЭМ!$B$39:$B$782,Y$11)+'СЕТ СН'!$F$12+СВЦЭМ!$D$10+'СЕТ СН'!$F$5-'СЕТ СН'!$F$20</f>
        <v>2826.46758933</v>
      </c>
    </row>
    <row r="32" spans="1:25" ht="15.75" x14ac:dyDescent="0.2">
      <c r="A32" s="35">
        <f t="shared" si="0"/>
        <v>45494</v>
      </c>
      <c r="B32" s="36">
        <f>SUMIFS(СВЦЭМ!$C$39:$C$782,СВЦЭМ!$A$39:$A$782,$A32,СВЦЭМ!$B$39:$B$782,B$11)+'СЕТ СН'!$F$12+СВЦЭМ!$D$10+'СЕТ СН'!$F$5-'СЕТ СН'!$F$20</f>
        <v>2956.0181713900001</v>
      </c>
      <c r="C32" s="36">
        <f>SUMIFS(СВЦЭМ!$C$39:$C$782,СВЦЭМ!$A$39:$A$782,$A32,СВЦЭМ!$B$39:$B$782,C$11)+'СЕТ СН'!$F$12+СВЦЭМ!$D$10+'СЕТ СН'!$F$5-'СЕТ СН'!$F$20</f>
        <v>3061.66727739</v>
      </c>
      <c r="D32" s="36">
        <f>SUMIFS(СВЦЭМ!$C$39:$C$782,СВЦЭМ!$A$39:$A$782,$A32,СВЦЭМ!$B$39:$B$782,D$11)+'СЕТ СН'!$F$12+СВЦЭМ!$D$10+'СЕТ СН'!$F$5-'СЕТ СН'!$F$20</f>
        <v>3104.65337314</v>
      </c>
      <c r="E32" s="36">
        <f>SUMIFS(СВЦЭМ!$C$39:$C$782,СВЦЭМ!$A$39:$A$782,$A32,СВЦЭМ!$B$39:$B$782,E$11)+'СЕТ СН'!$F$12+СВЦЭМ!$D$10+'СЕТ СН'!$F$5-'СЕТ СН'!$F$20</f>
        <v>3150.9707951199998</v>
      </c>
      <c r="F32" s="36">
        <f>SUMIFS(СВЦЭМ!$C$39:$C$782,СВЦЭМ!$A$39:$A$782,$A32,СВЦЭМ!$B$39:$B$782,F$11)+'СЕТ СН'!$F$12+СВЦЭМ!$D$10+'СЕТ СН'!$F$5-'СЕТ СН'!$F$20</f>
        <v>3195.5996123800005</v>
      </c>
      <c r="G32" s="36">
        <f>SUMIFS(СВЦЭМ!$C$39:$C$782,СВЦЭМ!$A$39:$A$782,$A32,СВЦЭМ!$B$39:$B$782,G$11)+'СЕТ СН'!$F$12+СВЦЭМ!$D$10+'СЕТ СН'!$F$5-'СЕТ СН'!$F$20</f>
        <v>3140.5292144800001</v>
      </c>
      <c r="H32" s="36">
        <f>SUMIFS(СВЦЭМ!$C$39:$C$782,СВЦЭМ!$A$39:$A$782,$A32,СВЦЭМ!$B$39:$B$782,H$11)+'СЕТ СН'!$F$12+СВЦЭМ!$D$10+'СЕТ СН'!$F$5-'СЕТ СН'!$F$20</f>
        <v>3165.8427333300001</v>
      </c>
      <c r="I32" s="36">
        <f>SUMIFS(СВЦЭМ!$C$39:$C$782,СВЦЭМ!$A$39:$A$782,$A32,СВЦЭМ!$B$39:$B$782,I$11)+'СЕТ СН'!$F$12+СВЦЭМ!$D$10+'СЕТ СН'!$F$5-'СЕТ СН'!$F$20</f>
        <v>3118.0061432900002</v>
      </c>
      <c r="J32" s="36">
        <f>SUMIFS(СВЦЭМ!$C$39:$C$782,СВЦЭМ!$A$39:$A$782,$A32,СВЦЭМ!$B$39:$B$782,J$11)+'СЕТ СН'!$F$12+СВЦЭМ!$D$10+'СЕТ СН'!$F$5-'СЕТ СН'!$F$20</f>
        <v>2973.9585494900002</v>
      </c>
      <c r="K32" s="36">
        <f>SUMIFS(СВЦЭМ!$C$39:$C$782,СВЦЭМ!$A$39:$A$782,$A32,СВЦЭМ!$B$39:$B$782,K$11)+'СЕТ СН'!$F$12+СВЦЭМ!$D$10+'СЕТ СН'!$F$5-'СЕТ СН'!$F$20</f>
        <v>2829.7838915499997</v>
      </c>
      <c r="L32" s="36">
        <f>SUMIFS(СВЦЭМ!$C$39:$C$782,СВЦЭМ!$A$39:$A$782,$A32,СВЦЭМ!$B$39:$B$782,L$11)+'СЕТ СН'!$F$12+СВЦЭМ!$D$10+'СЕТ СН'!$F$5-'СЕТ СН'!$F$20</f>
        <v>2760.24073421</v>
      </c>
      <c r="M32" s="36">
        <f>SUMIFS(СВЦЭМ!$C$39:$C$782,СВЦЭМ!$A$39:$A$782,$A32,СВЦЭМ!$B$39:$B$782,M$11)+'СЕТ СН'!$F$12+СВЦЭМ!$D$10+'СЕТ СН'!$F$5-'СЕТ СН'!$F$20</f>
        <v>2738.5844841200001</v>
      </c>
      <c r="N32" s="36">
        <f>SUMIFS(СВЦЭМ!$C$39:$C$782,СВЦЭМ!$A$39:$A$782,$A32,СВЦЭМ!$B$39:$B$782,N$11)+'СЕТ СН'!$F$12+СВЦЭМ!$D$10+'СЕТ СН'!$F$5-'СЕТ СН'!$F$20</f>
        <v>2737.59907828</v>
      </c>
      <c r="O32" s="36">
        <f>SUMIFS(СВЦЭМ!$C$39:$C$782,СВЦЭМ!$A$39:$A$782,$A32,СВЦЭМ!$B$39:$B$782,O$11)+'СЕТ СН'!$F$12+СВЦЭМ!$D$10+'СЕТ СН'!$F$5-'СЕТ СН'!$F$20</f>
        <v>2734.46545973</v>
      </c>
      <c r="P32" s="36">
        <f>SUMIFS(СВЦЭМ!$C$39:$C$782,СВЦЭМ!$A$39:$A$782,$A32,СВЦЭМ!$B$39:$B$782,P$11)+'СЕТ СН'!$F$12+СВЦЭМ!$D$10+'СЕТ СН'!$F$5-'СЕТ СН'!$F$20</f>
        <v>2752.3202721500002</v>
      </c>
      <c r="Q32" s="36">
        <f>SUMIFS(СВЦЭМ!$C$39:$C$782,СВЦЭМ!$A$39:$A$782,$A32,СВЦЭМ!$B$39:$B$782,Q$11)+'СЕТ СН'!$F$12+СВЦЭМ!$D$10+'СЕТ СН'!$F$5-'СЕТ СН'!$F$20</f>
        <v>2754.0943127199998</v>
      </c>
      <c r="R32" s="36">
        <f>SUMIFS(СВЦЭМ!$C$39:$C$782,СВЦЭМ!$A$39:$A$782,$A32,СВЦЭМ!$B$39:$B$782,R$11)+'СЕТ СН'!$F$12+СВЦЭМ!$D$10+'СЕТ СН'!$F$5-'СЕТ СН'!$F$20</f>
        <v>2748.2536331199999</v>
      </c>
      <c r="S32" s="36">
        <f>SUMIFS(СВЦЭМ!$C$39:$C$782,СВЦЭМ!$A$39:$A$782,$A32,СВЦЭМ!$B$39:$B$782,S$11)+'СЕТ СН'!$F$12+СВЦЭМ!$D$10+'СЕТ СН'!$F$5-'СЕТ СН'!$F$20</f>
        <v>2740.7810287800003</v>
      </c>
      <c r="T32" s="36">
        <f>SUMIFS(СВЦЭМ!$C$39:$C$782,СВЦЭМ!$A$39:$A$782,$A32,СВЦЭМ!$B$39:$B$782,T$11)+'СЕТ СН'!$F$12+СВЦЭМ!$D$10+'СЕТ СН'!$F$5-'СЕТ СН'!$F$20</f>
        <v>2731.89240187</v>
      </c>
      <c r="U32" s="36">
        <f>SUMIFS(СВЦЭМ!$C$39:$C$782,СВЦЭМ!$A$39:$A$782,$A32,СВЦЭМ!$B$39:$B$782,U$11)+'СЕТ СН'!$F$12+СВЦЭМ!$D$10+'СЕТ СН'!$F$5-'СЕТ СН'!$F$20</f>
        <v>2734.1375006099997</v>
      </c>
      <c r="V32" s="36">
        <f>SUMIFS(СВЦЭМ!$C$39:$C$782,СВЦЭМ!$A$39:$A$782,$A32,СВЦЭМ!$B$39:$B$782,V$11)+'СЕТ СН'!$F$12+СВЦЭМ!$D$10+'СЕТ СН'!$F$5-'СЕТ СН'!$F$20</f>
        <v>2734.0735577200003</v>
      </c>
      <c r="W32" s="36">
        <f>SUMIFS(СВЦЭМ!$C$39:$C$782,СВЦЭМ!$A$39:$A$782,$A32,СВЦЭМ!$B$39:$B$782,W$11)+'СЕТ СН'!$F$12+СВЦЭМ!$D$10+'СЕТ СН'!$F$5-'СЕТ СН'!$F$20</f>
        <v>2718.5419730799999</v>
      </c>
      <c r="X32" s="36">
        <f>SUMIFS(СВЦЭМ!$C$39:$C$782,СВЦЭМ!$A$39:$A$782,$A32,СВЦЭМ!$B$39:$B$782,X$11)+'СЕТ СН'!$F$12+СВЦЭМ!$D$10+'СЕТ СН'!$F$5-'СЕТ СН'!$F$20</f>
        <v>2767.88019626</v>
      </c>
      <c r="Y32" s="36">
        <f>SUMIFS(СВЦЭМ!$C$39:$C$782,СВЦЭМ!$A$39:$A$782,$A32,СВЦЭМ!$B$39:$B$782,Y$11)+'СЕТ СН'!$F$12+СВЦЭМ!$D$10+'СЕТ СН'!$F$5-'СЕТ СН'!$F$20</f>
        <v>2791.3497061099997</v>
      </c>
    </row>
    <row r="33" spans="1:25" ht="15.75" x14ac:dyDescent="0.2">
      <c r="A33" s="35">
        <f t="shared" si="0"/>
        <v>45495</v>
      </c>
      <c r="B33" s="36">
        <f>SUMIFS(СВЦЭМ!$C$39:$C$782,СВЦЭМ!$A$39:$A$782,$A33,СВЦЭМ!$B$39:$B$782,B$11)+'СЕТ СН'!$F$12+СВЦЭМ!$D$10+'СЕТ СН'!$F$5-'СЕТ СН'!$F$20</f>
        <v>2879.35003216</v>
      </c>
      <c r="C33" s="36">
        <f>SUMIFS(СВЦЭМ!$C$39:$C$782,СВЦЭМ!$A$39:$A$782,$A33,СВЦЭМ!$B$39:$B$782,C$11)+'СЕТ СН'!$F$12+СВЦЭМ!$D$10+'СЕТ СН'!$F$5-'СЕТ СН'!$F$20</f>
        <v>2957.1555039300001</v>
      </c>
      <c r="D33" s="36">
        <f>SUMIFS(СВЦЭМ!$C$39:$C$782,СВЦЭМ!$A$39:$A$782,$A33,СВЦЭМ!$B$39:$B$782,D$11)+'СЕТ СН'!$F$12+СВЦЭМ!$D$10+'СЕТ СН'!$F$5-'СЕТ СН'!$F$20</f>
        <v>3014.43367304</v>
      </c>
      <c r="E33" s="36">
        <f>SUMIFS(СВЦЭМ!$C$39:$C$782,СВЦЭМ!$A$39:$A$782,$A33,СВЦЭМ!$B$39:$B$782,E$11)+'СЕТ СН'!$F$12+СВЦЭМ!$D$10+'СЕТ СН'!$F$5-'СЕТ СН'!$F$20</f>
        <v>3052.2630374099999</v>
      </c>
      <c r="F33" s="36">
        <f>SUMIFS(СВЦЭМ!$C$39:$C$782,СВЦЭМ!$A$39:$A$782,$A33,СВЦЭМ!$B$39:$B$782,F$11)+'СЕТ СН'!$F$12+СВЦЭМ!$D$10+'СЕТ СН'!$F$5-'СЕТ СН'!$F$20</f>
        <v>3064.9923674199999</v>
      </c>
      <c r="G33" s="36">
        <f>SUMIFS(СВЦЭМ!$C$39:$C$782,СВЦЭМ!$A$39:$A$782,$A33,СВЦЭМ!$B$39:$B$782,G$11)+'СЕТ СН'!$F$12+СВЦЭМ!$D$10+'СЕТ СН'!$F$5-'СЕТ СН'!$F$20</f>
        <v>3062.5885302799998</v>
      </c>
      <c r="H33" s="36">
        <f>SUMIFS(СВЦЭМ!$C$39:$C$782,СВЦЭМ!$A$39:$A$782,$A33,СВЦЭМ!$B$39:$B$782,H$11)+'СЕТ СН'!$F$12+СВЦЭМ!$D$10+'СЕТ СН'!$F$5-'СЕТ СН'!$F$20</f>
        <v>2994.3856792300003</v>
      </c>
      <c r="I33" s="36">
        <f>SUMIFS(СВЦЭМ!$C$39:$C$782,СВЦЭМ!$A$39:$A$782,$A33,СВЦЭМ!$B$39:$B$782,I$11)+'СЕТ СН'!$F$12+СВЦЭМ!$D$10+'СЕТ СН'!$F$5-'СЕТ СН'!$F$20</f>
        <v>2900.2495186699998</v>
      </c>
      <c r="J33" s="36">
        <f>SUMIFS(СВЦЭМ!$C$39:$C$782,СВЦЭМ!$A$39:$A$782,$A33,СВЦЭМ!$B$39:$B$782,J$11)+'СЕТ СН'!$F$12+СВЦЭМ!$D$10+'СЕТ СН'!$F$5-'СЕТ СН'!$F$20</f>
        <v>2784.2423372399999</v>
      </c>
      <c r="K33" s="36">
        <f>SUMIFS(СВЦЭМ!$C$39:$C$782,СВЦЭМ!$A$39:$A$782,$A33,СВЦЭМ!$B$39:$B$782,K$11)+'СЕТ СН'!$F$12+СВЦЭМ!$D$10+'СЕТ СН'!$F$5-'СЕТ СН'!$F$20</f>
        <v>2706.48801413</v>
      </c>
      <c r="L33" s="36">
        <f>SUMIFS(СВЦЭМ!$C$39:$C$782,СВЦЭМ!$A$39:$A$782,$A33,СВЦЭМ!$B$39:$B$782,L$11)+'СЕТ СН'!$F$12+СВЦЭМ!$D$10+'СЕТ СН'!$F$5-'СЕТ СН'!$F$20</f>
        <v>2663.0905192600003</v>
      </c>
      <c r="M33" s="36">
        <f>SUMIFS(СВЦЭМ!$C$39:$C$782,СВЦЭМ!$A$39:$A$782,$A33,СВЦЭМ!$B$39:$B$782,M$11)+'СЕТ СН'!$F$12+СВЦЭМ!$D$10+'СЕТ СН'!$F$5-'СЕТ СН'!$F$20</f>
        <v>2639.4044325499999</v>
      </c>
      <c r="N33" s="36">
        <f>SUMIFS(СВЦЭМ!$C$39:$C$782,СВЦЭМ!$A$39:$A$782,$A33,СВЦЭМ!$B$39:$B$782,N$11)+'СЕТ СН'!$F$12+СВЦЭМ!$D$10+'СЕТ СН'!$F$5-'СЕТ СН'!$F$20</f>
        <v>2626.6212274199997</v>
      </c>
      <c r="O33" s="36">
        <f>SUMIFS(СВЦЭМ!$C$39:$C$782,СВЦЭМ!$A$39:$A$782,$A33,СВЦЭМ!$B$39:$B$782,O$11)+'СЕТ СН'!$F$12+СВЦЭМ!$D$10+'СЕТ СН'!$F$5-'СЕТ СН'!$F$20</f>
        <v>2636.2960134300001</v>
      </c>
      <c r="P33" s="36">
        <f>SUMIFS(СВЦЭМ!$C$39:$C$782,СВЦЭМ!$A$39:$A$782,$A33,СВЦЭМ!$B$39:$B$782,P$11)+'СЕТ СН'!$F$12+СВЦЭМ!$D$10+'СЕТ СН'!$F$5-'СЕТ СН'!$F$20</f>
        <v>2634.3279904999999</v>
      </c>
      <c r="Q33" s="36">
        <f>SUMIFS(СВЦЭМ!$C$39:$C$782,СВЦЭМ!$A$39:$A$782,$A33,СВЦЭМ!$B$39:$B$782,Q$11)+'СЕТ СН'!$F$12+СВЦЭМ!$D$10+'СЕТ СН'!$F$5-'СЕТ СН'!$F$20</f>
        <v>2633.5733545000003</v>
      </c>
      <c r="R33" s="36">
        <f>SUMIFS(СВЦЭМ!$C$39:$C$782,СВЦЭМ!$A$39:$A$782,$A33,СВЦЭМ!$B$39:$B$782,R$11)+'СЕТ СН'!$F$12+СВЦЭМ!$D$10+'СЕТ СН'!$F$5-'СЕТ СН'!$F$20</f>
        <v>2634.6633306700001</v>
      </c>
      <c r="S33" s="36">
        <f>SUMIFS(СВЦЭМ!$C$39:$C$782,СВЦЭМ!$A$39:$A$782,$A33,СВЦЭМ!$B$39:$B$782,S$11)+'СЕТ СН'!$F$12+СВЦЭМ!$D$10+'СЕТ СН'!$F$5-'СЕТ СН'!$F$20</f>
        <v>2660.47721667</v>
      </c>
      <c r="T33" s="36">
        <f>SUMIFS(СВЦЭМ!$C$39:$C$782,СВЦЭМ!$A$39:$A$782,$A33,СВЦЭМ!$B$39:$B$782,T$11)+'СЕТ СН'!$F$12+СВЦЭМ!$D$10+'СЕТ СН'!$F$5-'СЕТ СН'!$F$20</f>
        <v>2621.36104553</v>
      </c>
      <c r="U33" s="36">
        <f>SUMIFS(СВЦЭМ!$C$39:$C$782,СВЦЭМ!$A$39:$A$782,$A33,СВЦЭМ!$B$39:$B$782,U$11)+'СЕТ СН'!$F$12+СВЦЭМ!$D$10+'СЕТ СН'!$F$5-'СЕТ СН'!$F$20</f>
        <v>2632.5652071899999</v>
      </c>
      <c r="V33" s="36">
        <f>SUMIFS(СВЦЭМ!$C$39:$C$782,СВЦЭМ!$A$39:$A$782,$A33,СВЦЭМ!$B$39:$B$782,V$11)+'СЕТ СН'!$F$12+СВЦЭМ!$D$10+'СЕТ СН'!$F$5-'СЕТ СН'!$F$20</f>
        <v>2647.2097458200001</v>
      </c>
      <c r="W33" s="36">
        <f>SUMIFS(СВЦЭМ!$C$39:$C$782,СВЦЭМ!$A$39:$A$782,$A33,СВЦЭМ!$B$39:$B$782,W$11)+'СЕТ СН'!$F$12+СВЦЭМ!$D$10+'СЕТ СН'!$F$5-'СЕТ СН'!$F$20</f>
        <v>2608.8667582400003</v>
      </c>
      <c r="X33" s="36">
        <f>SUMIFS(СВЦЭМ!$C$39:$C$782,СВЦЭМ!$A$39:$A$782,$A33,СВЦЭМ!$B$39:$B$782,X$11)+'СЕТ СН'!$F$12+СВЦЭМ!$D$10+'СЕТ СН'!$F$5-'СЕТ СН'!$F$20</f>
        <v>2678.2225593499998</v>
      </c>
      <c r="Y33" s="36">
        <f>SUMIFS(СВЦЭМ!$C$39:$C$782,СВЦЭМ!$A$39:$A$782,$A33,СВЦЭМ!$B$39:$B$782,Y$11)+'СЕТ СН'!$F$12+СВЦЭМ!$D$10+'СЕТ СН'!$F$5-'СЕТ СН'!$F$20</f>
        <v>2757.0092720900002</v>
      </c>
    </row>
    <row r="34" spans="1:25" ht="15.75" x14ac:dyDescent="0.2">
      <c r="A34" s="35">
        <f t="shared" si="0"/>
        <v>45496</v>
      </c>
      <c r="B34" s="36">
        <f>SUMIFS(СВЦЭМ!$C$39:$C$782,СВЦЭМ!$A$39:$A$782,$A34,СВЦЭМ!$B$39:$B$782,B$11)+'СЕТ СН'!$F$12+СВЦЭМ!$D$10+'СЕТ СН'!$F$5-'СЕТ СН'!$F$20</f>
        <v>2970.1617553699998</v>
      </c>
      <c r="C34" s="36">
        <f>SUMIFS(СВЦЭМ!$C$39:$C$782,СВЦЭМ!$A$39:$A$782,$A34,СВЦЭМ!$B$39:$B$782,C$11)+'СЕТ СН'!$F$12+СВЦЭМ!$D$10+'СЕТ СН'!$F$5-'СЕТ СН'!$F$20</f>
        <v>3081.99606356</v>
      </c>
      <c r="D34" s="36">
        <f>SUMIFS(СВЦЭМ!$C$39:$C$782,СВЦЭМ!$A$39:$A$782,$A34,СВЦЭМ!$B$39:$B$782,D$11)+'СЕТ СН'!$F$12+СВЦЭМ!$D$10+'СЕТ СН'!$F$5-'СЕТ СН'!$F$20</f>
        <v>3136.68253413</v>
      </c>
      <c r="E34" s="36">
        <f>SUMIFS(СВЦЭМ!$C$39:$C$782,СВЦЭМ!$A$39:$A$782,$A34,СВЦЭМ!$B$39:$B$782,E$11)+'СЕТ СН'!$F$12+СВЦЭМ!$D$10+'СЕТ СН'!$F$5-'СЕТ СН'!$F$20</f>
        <v>3155.0108220500001</v>
      </c>
      <c r="F34" s="36">
        <f>SUMIFS(СВЦЭМ!$C$39:$C$782,СВЦЭМ!$A$39:$A$782,$A34,СВЦЭМ!$B$39:$B$782,F$11)+'СЕТ СН'!$F$12+СВЦЭМ!$D$10+'СЕТ СН'!$F$5-'СЕТ СН'!$F$20</f>
        <v>3150.41863143</v>
      </c>
      <c r="G34" s="36">
        <f>SUMIFS(СВЦЭМ!$C$39:$C$782,СВЦЭМ!$A$39:$A$782,$A34,СВЦЭМ!$B$39:$B$782,G$11)+'СЕТ СН'!$F$12+СВЦЭМ!$D$10+'СЕТ СН'!$F$5-'СЕТ СН'!$F$20</f>
        <v>3114.8382563</v>
      </c>
      <c r="H34" s="36">
        <f>SUMIFS(СВЦЭМ!$C$39:$C$782,СВЦЭМ!$A$39:$A$782,$A34,СВЦЭМ!$B$39:$B$782,H$11)+'СЕТ СН'!$F$12+СВЦЭМ!$D$10+'СЕТ СН'!$F$5-'СЕТ СН'!$F$20</f>
        <v>3069.6935562200001</v>
      </c>
      <c r="I34" s="36">
        <f>SUMIFS(СВЦЭМ!$C$39:$C$782,СВЦЭМ!$A$39:$A$782,$A34,СВЦЭМ!$B$39:$B$782,I$11)+'СЕТ СН'!$F$12+СВЦЭМ!$D$10+'СЕТ СН'!$F$5-'СЕТ СН'!$F$20</f>
        <v>2956.1254228799999</v>
      </c>
      <c r="J34" s="36">
        <f>SUMIFS(СВЦЭМ!$C$39:$C$782,СВЦЭМ!$A$39:$A$782,$A34,СВЦЭМ!$B$39:$B$782,J$11)+'СЕТ СН'!$F$12+СВЦЭМ!$D$10+'СЕТ СН'!$F$5-'СЕТ СН'!$F$20</f>
        <v>2838.53271331</v>
      </c>
      <c r="K34" s="36">
        <f>SUMIFS(СВЦЭМ!$C$39:$C$782,СВЦЭМ!$A$39:$A$782,$A34,СВЦЭМ!$B$39:$B$782,K$11)+'СЕТ СН'!$F$12+СВЦЭМ!$D$10+'СЕТ СН'!$F$5-'СЕТ СН'!$F$20</f>
        <v>2749.23672601</v>
      </c>
      <c r="L34" s="36">
        <f>SUMIFS(СВЦЭМ!$C$39:$C$782,СВЦЭМ!$A$39:$A$782,$A34,СВЦЭМ!$B$39:$B$782,L$11)+'СЕТ СН'!$F$12+СВЦЭМ!$D$10+'СЕТ СН'!$F$5-'СЕТ СН'!$F$20</f>
        <v>2715.4783803700002</v>
      </c>
      <c r="M34" s="36">
        <f>SUMIFS(СВЦЭМ!$C$39:$C$782,СВЦЭМ!$A$39:$A$782,$A34,СВЦЭМ!$B$39:$B$782,M$11)+'СЕТ СН'!$F$12+СВЦЭМ!$D$10+'СЕТ СН'!$F$5-'СЕТ СН'!$F$20</f>
        <v>2697.50073247</v>
      </c>
      <c r="N34" s="36">
        <f>SUMIFS(СВЦЭМ!$C$39:$C$782,СВЦЭМ!$A$39:$A$782,$A34,СВЦЭМ!$B$39:$B$782,N$11)+'СЕТ СН'!$F$12+СВЦЭМ!$D$10+'СЕТ СН'!$F$5-'СЕТ СН'!$F$20</f>
        <v>2680.5583126700003</v>
      </c>
      <c r="O34" s="36">
        <f>SUMIFS(СВЦЭМ!$C$39:$C$782,СВЦЭМ!$A$39:$A$782,$A34,СВЦЭМ!$B$39:$B$782,O$11)+'СЕТ СН'!$F$12+СВЦЭМ!$D$10+'СЕТ СН'!$F$5-'СЕТ СН'!$F$20</f>
        <v>2660.7819541600002</v>
      </c>
      <c r="P34" s="36">
        <f>SUMIFS(СВЦЭМ!$C$39:$C$782,СВЦЭМ!$A$39:$A$782,$A34,СВЦЭМ!$B$39:$B$782,P$11)+'СЕТ СН'!$F$12+СВЦЭМ!$D$10+'СЕТ СН'!$F$5-'СЕТ СН'!$F$20</f>
        <v>2659.77592061</v>
      </c>
      <c r="Q34" s="36">
        <f>SUMIFS(СВЦЭМ!$C$39:$C$782,СВЦЭМ!$A$39:$A$782,$A34,СВЦЭМ!$B$39:$B$782,Q$11)+'СЕТ СН'!$F$12+СВЦЭМ!$D$10+'СЕТ СН'!$F$5-'СЕТ СН'!$F$20</f>
        <v>2660.4281673599999</v>
      </c>
      <c r="R34" s="36">
        <f>SUMIFS(СВЦЭМ!$C$39:$C$782,СВЦЭМ!$A$39:$A$782,$A34,СВЦЭМ!$B$39:$B$782,R$11)+'СЕТ СН'!$F$12+СВЦЭМ!$D$10+'СЕТ СН'!$F$5-'СЕТ СН'!$F$20</f>
        <v>2673.6943933299999</v>
      </c>
      <c r="S34" s="36">
        <f>SUMIFS(СВЦЭМ!$C$39:$C$782,СВЦЭМ!$A$39:$A$782,$A34,СВЦЭМ!$B$39:$B$782,S$11)+'СЕТ СН'!$F$12+СВЦЭМ!$D$10+'СЕТ СН'!$F$5-'СЕТ СН'!$F$20</f>
        <v>2670.5068690999997</v>
      </c>
      <c r="T34" s="36">
        <f>SUMIFS(СВЦЭМ!$C$39:$C$782,СВЦЭМ!$A$39:$A$782,$A34,СВЦЭМ!$B$39:$B$782,T$11)+'СЕТ СН'!$F$12+СВЦЭМ!$D$10+'СЕТ СН'!$F$5-'СЕТ СН'!$F$20</f>
        <v>2676.6345042800003</v>
      </c>
      <c r="U34" s="36">
        <f>SUMIFS(СВЦЭМ!$C$39:$C$782,СВЦЭМ!$A$39:$A$782,$A34,СВЦЭМ!$B$39:$B$782,U$11)+'СЕТ СН'!$F$12+СВЦЭМ!$D$10+'СЕТ СН'!$F$5-'СЕТ СН'!$F$20</f>
        <v>2686.1438468199999</v>
      </c>
      <c r="V34" s="36">
        <f>SUMIFS(СВЦЭМ!$C$39:$C$782,СВЦЭМ!$A$39:$A$782,$A34,СВЦЭМ!$B$39:$B$782,V$11)+'СЕТ СН'!$F$12+СВЦЭМ!$D$10+'СЕТ СН'!$F$5-'СЕТ СН'!$F$20</f>
        <v>2700.5681822900001</v>
      </c>
      <c r="W34" s="36">
        <f>SUMIFS(СВЦЭМ!$C$39:$C$782,СВЦЭМ!$A$39:$A$782,$A34,СВЦЭМ!$B$39:$B$782,W$11)+'СЕТ СН'!$F$12+СВЦЭМ!$D$10+'СЕТ СН'!$F$5-'СЕТ СН'!$F$20</f>
        <v>2686.1436574300001</v>
      </c>
      <c r="X34" s="36">
        <f>SUMIFS(СВЦЭМ!$C$39:$C$782,СВЦЭМ!$A$39:$A$782,$A34,СВЦЭМ!$B$39:$B$782,X$11)+'СЕТ СН'!$F$12+СВЦЭМ!$D$10+'СЕТ СН'!$F$5-'СЕТ СН'!$F$20</f>
        <v>2744.6373561199998</v>
      </c>
      <c r="Y34" s="36">
        <f>SUMIFS(СВЦЭМ!$C$39:$C$782,СВЦЭМ!$A$39:$A$782,$A34,СВЦЭМ!$B$39:$B$782,Y$11)+'СЕТ СН'!$F$12+СВЦЭМ!$D$10+'СЕТ СН'!$F$5-'СЕТ СН'!$F$20</f>
        <v>2821.3769250099999</v>
      </c>
    </row>
    <row r="35" spans="1:25" ht="15.75" x14ac:dyDescent="0.2">
      <c r="A35" s="35">
        <f t="shared" si="0"/>
        <v>45497</v>
      </c>
      <c r="B35" s="36">
        <f>SUMIFS(СВЦЭМ!$C$39:$C$782,СВЦЭМ!$A$39:$A$782,$A35,СВЦЭМ!$B$39:$B$782,B$11)+'СЕТ СН'!$F$12+СВЦЭМ!$D$10+'СЕТ СН'!$F$5-'СЕТ СН'!$F$20</f>
        <v>3024.57852899</v>
      </c>
      <c r="C35" s="36">
        <f>SUMIFS(СВЦЭМ!$C$39:$C$782,СВЦЭМ!$A$39:$A$782,$A35,СВЦЭМ!$B$39:$B$782,C$11)+'СЕТ СН'!$F$12+СВЦЭМ!$D$10+'СЕТ СН'!$F$5-'СЕТ СН'!$F$20</f>
        <v>3121.9557697600003</v>
      </c>
      <c r="D35" s="36">
        <f>SUMIFS(СВЦЭМ!$C$39:$C$782,СВЦЭМ!$A$39:$A$782,$A35,СВЦЭМ!$B$39:$B$782,D$11)+'СЕТ СН'!$F$12+СВЦЭМ!$D$10+'СЕТ СН'!$F$5-'СЕТ СН'!$F$20</f>
        <v>3149.4916997999999</v>
      </c>
      <c r="E35" s="36">
        <f>SUMIFS(СВЦЭМ!$C$39:$C$782,СВЦЭМ!$A$39:$A$782,$A35,СВЦЭМ!$B$39:$B$782,E$11)+'СЕТ СН'!$F$12+СВЦЭМ!$D$10+'СЕТ СН'!$F$5-'СЕТ СН'!$F$20</f>
        <v>3130.9376505499999</v>
      </c>
      <c r="F35" s="36">
        <f>SUMIFS(СВЦЭМ!$C$39:$C$782,СВЦЭМ!$A$39:$A$782,$A35,СВЦЭМ!$B$39:$B$782,F$11)+'СЕТ СН'!$F$12+СВЦЭМ!$D$10+'СЕТ СН'!$F$5-'СЕТ СН'!$F$20</f>
        <v>3128.2137435300001</v>
      </c>
      <c r="G35" s="36">
        <f>SUMIFS(СВЦЭМ!$C$39:$C$782,СВЦЭМ!$A$39:$A$782,$A35,СВЦЭМ!$B$39:$B$782,G$11)+'СЕТ СН'!$F$12+СВЦЭМ!$D$10+'СЕТ СН'!$F$5-'СЕТ СН'!$F$20</f>
        <v>3136.1510157900002</v>
      </c>
      <c r="H35" s="36">
        <f>SUMIFS(СВЦЭМ!$C$39:$C$782,СВЦЭМ!$A$39:$A$782,$A35,СВЦЭМ!$B$39:$B$782,H$11)+'СЕТ СН'!$F$12+СВЦЭМ!$D$10+'СЕТ СН'!$F$5-'СЕТ СН'!$F$20</f>
        <v>3122.0248536899999</v>
      </c>
      <c r="I35" s="36">
        <f>SUMIFS(СВЦЭМ!$C$39:$C$782,СВЦЭМ!$A$39:$A$782,$A35,СВЦЭМ!$B$39:$B$782,I$11)+'СЕТ СН'!$F$12+СВЦЭМ!$D$10+'СЕТ СН'!$F$5-'СЕТ СН'!$F$20</f>
        <v>3015.4340561899999</v>
      </c>
      <c r="J35" s="36">
        <f>SUMIFS(СВЦЭМ!$C$39:$C$782,СВЦЭМ!$A$39:$A$782,$A35,СВЦЭМ!$B$39:$B$782,J$11)+'СЕТ СН'!$F$12+СВЦЭМ!$D$10+'СЕТ СН'!$F$5-'СЕТ СН'!$F$20</f>
        <v>2890.1538674900003</v>
      </c>
      <c r="K35" s="36">
        <f>SUMIFS(СВЦЭМ!$C$39:$C$782,СВЦЭМ!$A$39:$A$782,$A35,СВЦЭМ!$B$39:$B$782,K$11)+'СЕТ СН'!$F$12+СВЦЭМ!$D$10+'СЕТ СН'!$F$5-'СЕТ СН'!$F$20</f>
        <v>2795.9243624299997</v>
      </c>
      <c r="L35" s="36">
        <f>SUMIFS(СВЦЭМ!$C$39:$C$782,СВЦЭМ!$A$39:$A$782,$A35,СВЦЭМ!$B$39:$B$782,L$11)+'СЕТ СН'!$F$12+СВЦЭМ!$D$10+'СЕТ СН'!$F$5-'СЕТ СН'!$F$20</f>
        <v>2735.0718851199999</v>
      </c>
      <c r="M35" s="36">
        <f>SUMIFS(СВЦЭМ!$C$39:$C$782,СВЦЭМ!$A$39:$A$782,$A35,СВЦЭМ!$B$39:$B$782,M$11)+'СЕТ СН'!$F$12+СВЦЭМ!$D$10+'СЕТ СН'!$F$5-'СЕТ СН'!$F$20</f>
        <v>2715.8821896999998</v>
      </c>
      <c r="N35" s="36">
        <f>SUMIFS(СВЦЭМ!$C$39:$C$782,СВЦЭМ!$A$39:$A$782,$A35,СВЦЭМ!$B$39:$B$782,N$11)+'СЕТ СН'!$F$12+СВЦЭМ!$D$10+'СЕТ СН'!$F$5-'СЕТ СН'!$F$20</f>
        <v>2707.5325702600003</v>
      </c>
      <c r="O35" s="36">
        <f>SUMIFS(СВЦЭМ!$C$39:$C$782,СВЦЭМ!$A$39:$A$782,$A35,СВЦЭМ!$B$39:$B$782,O$11)+'СЕТ СН'!$F$12+СВЦЭМ!$D$10+'СЕТ СН'!$F$5-'СЕТ СН'!$F$20</f>
        <v>2705.2682646200001</v>
      </c>
      <c r="P35" s="36">
        <f>SUMIFS(СВЦЭМ!$C$39:$C$782,СВЦЭМ!$A$39:$A$782,$A35,СВЦЭМ!$B$39:$B$782,P$11)+'СЕТ СН'!$F$12+СВЦЭМ!$D$10+'СЕТ СН'!$F$5-'СЕТ СН'!$F$20</f>
        <v>2702.9341968899998</v>
      </c>
      <c r="Q35" s="36">
        <f>SUMIFS(СВЦЭМ!$C$39:$C$782,СВЦЭМ!$A$39:$A$782,$A35,СВЦЭМ!$B$39:$B$782,Q$11)+'СЕТ СН'!$F$12+СВЦЭМ!$D$10+'СЕТ СН'!$F$5-'СЕТ СН'!$F$20</f>
        <v>2709.5549202399998</v>
      </c>
      <c r="R35" s="36">
        <f>SUMIFS(СВЦЭМ!$C$39:$C$782,СВЦЭМ!$A$39:$A$782,$A35,СВЦЭМ!$B$39:$B$782,R$11)+'СЕТ СН'!$F$12+СВЦЭМ!$D$10+'СЕТ СН'!$F$5-'СЕТ СН'!$F$20</f>
        <v>2711.7664958599998</v>
      </c>
      <c r="S35" s="36">
        <f>SUMIFS(СВЦЭМ!$C$39:$C$782,СВЦЭМ!$A$39:$A$782,$A35,СВЦЭМ!$B$39:$B$782,S$11)+'СЕТ СН'!$F$12+СВЦЭМ!$D$10+'СЕТ СН'!$F$5-'СЕТ СН'!$F$20</f>
        <v>2718.8727177600003</v>
      </c>
      <c r="T35" s="36">
        <f>SUMIFS(СВЦЭМ!$C$39:$C$782,СВЦЭМ!$A$39:$A$782,$A35,СВЦЭМ!$B$39:$B$782,T$11)+'СЕТ СН'!$F$12+СВЦЭМ!$D$10+'СЕТ СН'!$F$5-'СЕТ СН'!$F$20</f>
        <v>2725.6605299000003</v>
      </c>
      <c r="U35" s="36">
        <f>SUMIFS(СВЦЭМ!$C$39:$C$782,СВЦЭМ!$A$39:$A$782,$A35,СВЦЭМ!$B$39:$B$782,U$11)+'СЕТ СН'!$F$12+СВЦЭМ!$D$10+'СЕТ СН'!$F$5-'СЕТ СН'!$F$20</f>
        <v>2747.63380667</v>
      </c>
      <c r="V35" s="36">
        <f>SUMIFS(СВЦЭМ!$C$39:$C$782,СВЦЭМ!$A$39:$A$782,$A35,СВЦЭМ!$B$39:$B$782,V$11)+'СЕТ СН'!$F$12+СВЦЭМ!$D$10+'СЕТ СН'!$F$5-'СЕТ СН'!$F$20</f>
        <v>2760.3973303299999</v>
      </c>
      <c r="W35" s="36">
        <f>SUMIFS(СВЦЭМ!$C$39:$C$782,СВЦЭМ!$A$39:$A$782,$A35,СВЦЭМ!$B$39:$B$782,W$11)+'СЕТ СН'!$F$12+СВЦЭМ!$D$10+'СЕТ СН'!$F$5-'СЕТ СН'!$F$20</f>
        <v>2740.11993803</v>
      </c>
      <c r="X35" s="36">
        <f>SUMIFS(СВЦЭМ!$C$39:$C$782,СВЦЭМ!$A$39:$A$782,$A35,СВЦЭМ!$B$39:$B$782,X$11)+'СЕТ СН'!$F$12+СВЦЭМ!$D$10+'СЕТ СН'!$F$5-'СЕТ СН'!$F$20</f>
        <v>2778.1111691599999</v>
      </c>
      <c r="Y35" s="36">
        <f>SUMIFS(СВЦЭМ!$C$39:$C$782,СВЦЭМ!$A$39:$A$782,$A35,СВЦЭМ!$B$39:$B$782,Y$11)+'СЕТ СН'!$F$12+СВЦЭМ!$D$10+'СЕТ СН'!$F$5-'СЕТ СН'!$F$20</f>
        <v>2868.5320478499998</v>
      </c>
    </row>
    <row r="36" spans="1:25" ht="15.75" x14ac:dyDescent="0.2">
      <c r="A36" s="35">
        <f t="shared" si="0"/>
        <v>45498</v>
      </c>
      <c r="B36" s="36">
        <f>SUMIFS(СВЦЭМ!$C$39:$C$782,СВЦЭМ!$A$39:$A$782,$A36,СВЦЭМ!$B$39:$B$782,B$11)+'СЕТ СН'!$F$12+СВЦЭМ!$D$10+'СЕТ СН'!$F$5-'СЕТ СН'!$F$20</f>
        <v>2971.2749602100002</v>
      </c>
      <c r="C36" s="36">
        <f>SUMIFS(СВЦЭМ!$C$39:$C$782,СВЦЭМ!$A$39:$A$782,$A36,СВЦЭМ!$B$39:$B$782,C$11)+'СЕТ СН'!$F$12+СВЦЭМ!$D$10+'СЕТ СН'!$F$5-'СЕТ СН'!$F$20</f>
        <v>3091.9565672200001</v>
      </c>
      <c r="D36" s="36">
        <f>SUMIFS(СВЦЭМ!$C$39:$C$782,СВЦЭМ!$A$39:$A$782,$A36,СВЦЭМ!$B$39:$B$782,D$11)+'СЕТ СН'!$F$12+СВЦЭМ!$D$10+'СЕТ СН'!$F$5-'СЕТ СН'!$F$20</f>
        <v>3174.52698332</v>
      </c>
      <c r="E36" s="36">
        <f>SUMIFS(СВЦЭМ!$C$39:$C$782,СВЦЭМ!$A$39:$A$782,$A36,СВЦЭМ!$B$39:$B$782,E$11)+'СЕТ СН'!$F$12+СВЦЭМ!$D$10+'СЕТ СН'!$F$5-'СЕТ СН'!$F$20</f>
        <v>3190.5418906499999</v>
      </c>
      <c r="F36" s="36">
        <f>SUMIFS(СВЦЭМ!$C$39:$C$782,СВЦЭМ!$A$39:$A$782,$A36,СВЦЭМ!$B$39:$B$782,F$11)+'СЕТ СН'!$F$12+СВЦЭМ!$D$10+'СЕТ СН'!$F$5-'СЕТ СН'!$F$20</f>
        <v>3193.7926186100003</v>
      </c>
      <c r="G36" s="36">
        <f>SUMIFS(СВЦЭМ!$C$39:$C$782,СВЦЭМ!$A$39:$A$782,$A36,СВЦЭМ!$B$39:$B$782,G$11)+'СЕТ СН'!$F$12+СВЦЭМ!$D$10+'СЕТ СН'!$F$5-'СЕТ СН'!$F$20</f>
        <v>3185.1416807200003</v>
      </c>
      <c r="H36" s="36">
        <f>SUMIFS(СВЦЭМ!$C$39:$C$782,СВЦЭМ!$A$39:$A$782,$A36,СВЦЭМ!$B$39:$B$782,H$11)+'СЕТ СН'!$F$12+СВЦЭМ!$D$10+'СЕТ СН'!$F$5-'СЕТ СН'!$F$20</f>
        <v>3150.5324826300002</v>
      </c>
      <c r="I36" s="36">
        <f>SUMIFS(СВЦЭМ!$C$39:$C$782,СВЦЭМ!$A$39:$A$782,$A36,СВЦЭМ!$B$39:$B$782,I$11)+'СЕТ СН'!$F$12+СВЦЭМ!$D$10+'СЕТ СН'!$F$5-'СЕТ СН'!$F$20</f>
        <v>3043.82181782</v>
      </c>
      <c r="J36" s="36">
        <f>SUMIFS(СВЦЭМ!$C$39:$C$782,СВЦЭМ!$A$39:$A$782,$A36,СВЦЭМ!$B$39:$B$782,J$11)+'СЕТ СН'!$F$12+СВЦЭМ!$D$10+'СЕТ СН'!$F$5-'СЕТ СН'!$F$20</f>
        <v>2927.1484230699998</v>
      </c>
      <c r="K36" s="36">
        <f>SUMIFS(СВЦЭМ!$C$39:$C$782,СВЦЭМ!$A$39:$A$782,$A36,СВЦЭМ!$B$39:$B$782,K$11)+'СЕТ СН'!$F$12+СВЦЭМ!$D$10+'СЕТ СН'!$F$5-'СЕТ СН'!$F$20</f>
        <v>2853.44544275</v>
      </c>
      <c r="L36" s="36">
        <f>SUMIFS(СВЦЭМ!$C$39:$C$782,СВЦЭМ!$A$39:$A$782,$A36,СВЦЭМ!$B$39:$B$782,L$11)+'СЕТ СН'!$F$12+СВЦЭМ!$D$10+'СЕТ СН'!$F$5-'СЕТ СН'!$F$20</f>
        <v>2799.5706174100001</v>
      </c>
      <c r="M36" s="36">
        <f>SUMIFS(СВЦЭМ!$C$39:$C$782,СВЦЭМ!$A$39:$A$782,$A36,СВЦЭМ!$B$39:$B$782,M$11)+'СЕТ СН'!$F$12+СВЦЭМ!$D$10+'СЕТ СН'!$F$5-'СЕТ СН'!$F$20</f>
        <v>2781.06134475</v>
      </c>
      <c r="N36" s="36">
        <f>SUMIFS(СВЦЭМ!$C$39:$C$782,СВЦЭМ!$A$39:$A$782,$A36,СВЦЭМ!$B$39:$B$782,N$11)+'СЕТ СН'!$F$12+СВЦЭМ!$D$10+'СЕТ СН'!$F$5-'СЕТ СН'!$F$20</f>
        <v>2757.7691831800003</v>
      </c>
      <c r="O36" s="36">
        <f>SUMIFS(СВЦЭМ!$C$39:$C$782,СВЦЭМ!$A$39:$A$782,$A36,СВЦЭМ!$B$39:$B$782,O$11)+'СЕТ СН'!$F$12+СВЦЭМ!$D$10+'СЕТ СН'!$F$5-'СЕТ СН'!$F$20</f>
        <v>2749.2723750099999</v>
      </c>
      <c r="P36" s="36">
        <f>SUMIFS(СВЦЭМ!$C$39:$C$782,СВЦЭМ!$A$39:$A$782,$A36,СВЦЭМ!$B$39:$B$782,P$11)+'СЕТ СН'!$F$12+СВЦЭМ!$D$10+'СЕТ СН'!$F$5-'СЕТ СН'!$F$20</f>
        <v>2750.4264120799999</v>
      </c>
      <c r="Q36" s="36">
        <f>SUMIFS(СВЦЭМ!$C$39:$C$782,СВЦЭМ!$A$39:$A$782,$A36,СВЦЭМ!$B$39:$B$782,Q$11)+'СЕТ СН'!$F$12+СВЦЭМ!$D$10+'СЕТ СН'!$F$5-'СЕТ СН'!$F$20</f>
        <v>2743.3782729700001</v>
      </c>
      <c r="R36" s="36">
        <f>SUMIFS(СВЦЭМ!$C$39:$C$782,СВЦЭМ!$A$39:$A$782,$A36,СВЦЭМ!$B$39:$B$782,R$11)+'СЕТ СН'!$F$12+СВЦЭМ!$D$10+'СЕТ СН'!$F$5-'СЕТ СН'!$F$20</f>
        <v>2760.6393107499998</v>
      </c>
      <c r="S36" s="36">
        <f>SUMIFS(СВЦЭМ!$C$39:$C$782,СВЦЭМ!$A$39:$A$782,$A36,СВЦЭМ!$B$39:$B$782,S$11)+'СЕТ СН'!$F$12+СВЦЭМ!$D$10+'СЕТ СН'!$F$5-'СЕТ СН'!$F$20</f>
        <v>2755.77229674</v>
      </c>
      <c r="T36" s="36">
        <f>SUMIFS(СВЦЭМ!$C$39:$C$782,СВЦЭМ!$A$39:$A$782,$A36,СВЦЭМ!$B$39:$B$782,T$11)+'СЕТ СН'!$F$12+СВЦЭМ!$D$10+'СЕТ СН'!$F$5-'СЕТ СН'!$F$20</f>
        <v>2752.04194525</v>
      </c>
      <c r="U36" s="36">
        <f>SUMIFS(СВЦЭМ!$C$39:$C$782,СВЦЭМ!$A$39:$A$782,$A36,СВЦЭМ!$B$39:$B$782,U$11)+'СЕТ СН'!$F$12+СВЦЭМ!$D$10+'СЕТ СН'!$F$5-'СЕТ СН'!$F$20</f>
        <v>2768.6913654499999</v>
      </c>
      <c r="V36" s="36">
        <f>SUMIFS(СВЦЭМ!$C$39:$C$782,СВЦЭМ!$A$39:$A$782,$A36,СВЦЭМ!$B$39:$B$782,V$11)+'СЕТ СН'!$F$12+СВЦЭМ!$D$10+'СЕТ СН'!$F$5-'СЕТ СН'!$F$20</f>
        <v>2780.3275564</v>
      </c>
      <c r="W36" s="36">
        <f>SUMIFS(СВЦЭМ!$C$39:$C$782,СВЦЭМ!$A$39:$A$782,$A36,СВЦЭМ!$B$39:$B$782,W$11)+'СЕТ СН'!$F$12+СВЦЭМ!$D$10+'СЕТ СН'!$F$5-'СЕТ СН'!$F$20</f>
        <v>2755.18559271</v>
      </c>
      <c r="X36" s="36">
        <f>SUMIFS(СВЦЭМ!$C$39:$C$782,СВЦЭМ!$A$39:$A$782,$A36,СВЦЭМ!$B$39:$B$782,X$11)+'СЕТ СН'!$F$12+СВЦЭМ!$D$10+'СЕТ СН'!$F$5-'СЕТ СН'!$F$20</f>
        <v>2816.5538432200001</v>
      </c>
      <c r="Y36" s="36">
        <f>SUMIFS(СВЦЭМ!$C$39:$C$782,СВЦЭМ!$A$39:$A$782,$A36,СВЦЭМ!$B$39:$B$782,Y$11)+'СЕТ СН'!$F$12+СВЦЭМ!$D$10+'СЕТ СН'!$F$5-'СЕТ СН'!$F$20</f>
        <v>2916.3786532700001</v>
      </c>
    </row>
    <row r="37" spans="1:25" ht="15.75" x14ac:dyDescent="0.2">
      <c r="A37" s="35">
        <f t="shared" si="0"/>
        <v>45499</v>
      </c>
      <c r="B37" s="36">
        <f>SUMIFS(СВЦЭМ!$C$39:$C$782,СВЦЭМ!$A$39:$A$782,$A37,СВЦЭМ!$B$39:$B$782,B$11)+'СЕТ СН'!$F$12+СВЦЭМ!$D$10+'СЕТ СН'!$F$5-'СЕТ СН'!$F$20</f>
        <v>2966.6726630399999</v>
      </c>
      <c r="C37" s="36">
        <f>SUMIFS(СВЦЭМ!$C$39:$C$782,СВЦЭМ!$A$39:$A$782,$A37,СВЦЭМ!$B$39:$B$782,C$11)+'СЕТ СН'!$F$12+СВЦЭМ!$D$10+'СЕТ СН'!$F$5-'СЕТ СН'!$F$20</f>
        <v>3037.81161423</v>
      </c>
      <c r="D37" s="36">
        <f>SUMIFS(СВЦЭМ!$C$39:$C$782,СВЦЭМ!$A$39:$A$782,$A37,СВЦЭМ!$B$39:$B$782,D$11)+'СЕТ СН'!$F$12+СВЦЭМ!$D$10+'СЕТ СН'!$F$5-'СЕТ СН'!$F$20</f>
        <v>3101.5465176099997</v>
      </c>
      <c r="E37" s="36">
        <f>SUMIFS(СВЦЭМ!$C$39:$C$782,СВЦЭМ!$A$39:$A$782,$A37,СВЦЭМ!$B$39:$B$782,E$11)+'СЕТ СН'!$F$12+СВЦЭМ!$D$10+'СЕТ СН'!$F$5-'СЕТ СН'!$F$20</f>
        <v>3100.3345731500003</v>
      </c>
      <c r="F37" s="36">
        <f>SUMIFS(СВЦЭМ!$C$39:$C$782,СВЦЭМ!$A$39:$A$782,$A37,СВЦЭМ!$B$39:$B$782,F$11)+'СЕТ СН'!$F$12+СВЦЭМ!$D$10+'СЕТ СН'!$F$5-'СЕТ СН'!$F$20</f>
        <v>3091.7766647799999</v>
      </c>
      <c r="G37" s="36">
        <f>SUMIFS(СВЦЭМ!$C$39:$C$782,СВЦЭМ!$A$39:$A$782,$A37,СВЦЭМ!$B$39:$B$782,G$11)+'СЕТ СН'!$F$12+СВЦЭМ!$D$10+'СЕТ СН'!$F$5-'СЕТ СН'!$F$20</f>
        <v>3108.1043473500004</v>
      </c>
      <c r="H37" s="36">
        <f>SUMIFS(СВЦЭМ!$C$39:$C$782,СВЦЭМ!$A$39:$A$782,$A37,СВЦЭМ!$B$39:$B$782,H$11)+'СЕТ СН'!$F$12+СВЦЭМ!$D$10+'СЕТ СН'!$F$5-'СЕТ СН'!$F$20</f>
        <v>2928.7363558699999</v>
      </c>
      <c r="I37" s="36">
        <f>SUMIFS(СВЦЭМ!$C$39:$C$782,СВЦЭМ!$A$39:$A$782,$A37,СВЦЭМ!$B$39:$B$782,I$11)+'СЕТ СН'!$F$12+СВЦЭМ!$D$10+'СЕТ СН'!$F$5-'СЕТ СН'!$F$20</f>
        <v>2941.4048677199999</v>
      </c>
      <c r="J37" s="36">
        <f>SUMIFS(СВЦЭМ!$C$39:$C$782,СВЦЭМ!$A$39:$A$782,$A37,СВЦЭМ!$B$39:$B$782,J$11)+'СЕТ СН'!$F$12+СВЦЭМ!$D$10+'СЕТ СН'!$F$5-'СЕТ СН'!$F$20</f>
        <v>2858.69403904</v>
      </c>
      <c r="K37" s="36">
        <f>SUMIFS(СВЦЭМ!$C$39:$C$782,СВЦЭМ!$A$39:$A$782,$A37,СВЦЭМ!$B$39:$B$782,K$11)+'СЕТ СН'!$F$12+СВЦЭМ!$D$10+'СЕТ СН'!$F$5-'СЕТ СН'!$F$20</f>
        <v>2806.4916339199999</v>
      </c>
      <c r="L37" s="36">
        <f>SUMIFS(СВЦЭМ!$C$39:$C$782,СВЦЭМ!$A$39:$A$782,$A37,СВЦЭМ!$B$39:$B$782,L$11)+'СЕТ СН'!$F$12+СВЦЭМ!$D$10+'СЕТ СН'!$F$5-'СЕТ СН'!$F$20</f>
        <v>2774.8442685999999</v>
      </c>
      <c r="M37" s="36">
        <f>SUMIFS(СВЦЭМ!$C$39:$C$782,СВЦЭМ!$A$39:$A$782,$A37,СВЦЭМ!$B$39:$B$782,M$11)+'СЕТ СН'!$F$12+СВЦЭМ!$D$10+'СЕТ СН'!$F$5-'СЕТ СН'!$F$20</f>
        <v>2756.7630235199999</v>
      </c>
      <c r="N37" s="36">
        <f>SUMIFS(СВЦЭМ!$C$39:$C$782,СВЦЭМ!$A$39:$A$782,$A37,СВЦЭМ!$B$39:$B$782,N$11)+'СЕТ СН'!$F$12+СВЦЭМ!$D$10+'СЕТ СН'!$F$5-'СЕТ СН'!$F$20</f>
        <v>2746.6492710299999</v>
      </c>
      <c r="O37" s="36">
        <f>SUMIFS(СВЦЭМ!$C$39:$C$782,СВЦЭМ!$A$39:$A$782,$A37,СВЦЭМ!$B$39:$B$782,O$11)+'СЕТ СН'!$F$12+СВЦЭМ!$D$10+'СЕТ СН'!$F$5-'СЕТ СН'!$F$20</f>
        <v>2729.6674145500001</v>
      </c>
      <c r="P37" s="36">
        <f>SUMIFS(СВЦЭМ!$C$39:$C$782,СВЦЭМ!$A$39:$A$782,$A37,СВЦЭМ!$B$39:$B$782,P$11)+'СЕТ СН'!$F$12+СВЦЭМ!$D$10+'СЕТ СН'!$F$5-'СЕТ СН'!$F$20</f>
        <v>2731.3828436499998</v>
      </c>
      <c r="Q37" s="36">
        <f>SUMIFS(СВЦЭМ!$C$39:$C$782,СВЦЭМ!$A$39:$A$782,$A37,СВЦЭМ!$B$39:$B$782,Q$11)+'СЕТ СН'!$F$12+СВЦЭМ!$D$10+'СЕТ СН'!$F$5-'СЕТ СН'!$F$20</f>
        <v>2740.3259765600001</v>
      </c>
      <c r="R37" s="36">
        <f>SUMIFS(СВЦЭМ!$C$39:$C$782,СВЦЭМ!$A$39:$A$782,$A37,СВЦЭМ!$B$39:$B$782,R$11)+'СЕТ СН'!$F$12+СВЦЭМ!$D$10+'СЕТ СН'!$F$5-'СЕТ СН'!$F$20</f>
        <v>2740.9451567200003</v>
      </c>
      <c r="S37" s="36">
        <f>SUMIFS(СВЦЭМ!$C$39:$C$782,СВЦЭМ!$A$39:$A$782,$A37,СВЦЭМ!$B$39:$B$782,S$11)+'СЕТ СН'!$F$12+СВЦЭМ!$D$10+'СЕТ СН'!$F$5-'СЕТ СН'!$F$20</f>
        <v>2724.51815579</v>
      </c>
      <c r="T37" s="36">
        <f>SUMIFS(СВЦЭМ!$C$39:$C$782,СВЦЭМ!$A$39:$A$782,$A37,СВЦЭМ!$B$39:$B$782,T$11)+'СЕТ СН'!$F$12+СВЦЭМ!$D$10+'СЕТ СН'!$F$5-'СЕТ СН'!$F$20</f>
        <v>2717.1804601100002</v>
      </c>
      <c r="U37" s="36">
        <f>SUMIFS(СВЦЭМ!$C$39:$C$782,СВЦЭМ!$A$39:$A$782,$A37,СВЦЭМ!$B$39:$B$782,U$11)+'СЕТ СН'!$F$12+СВЦЭМ!$D$10+'СЕТ СН'!$F$5-'СЕТ СН'!$F$20</f>
        <v>2756.5013537100003</v>
      </c>
      <c r="V37" s="36">
        <f>SUMIFS(СВЦЭМ!$C$39:$C$782,СВЦЭМ!$A$39:$A$782,$A37,СВЦЭМ!$B$39:$B$782,V$11)+'СЕТ СН'!$F$12+СВЦЭМ!$D$10+'СЕТ СН'!$F$5-'СЕТ СН'!$F$20</f>
        <v>2781.5577626599998</v>
      </c>
      <c r="W37" s="36">
        <f>SUMIFS(СВЦЭМ!$C$39:$C$782,СВЦЭМ!$A$39:$A$782,$A37,СВЦЭМ!$B$39:$B$782,W$11)+'СЕТ СН'!$F$12+СВЦЭМ!$D$10+'СЕТ СН'!$F$5-'СЕТ СН'!$F$20</f>
        <v>2754.0602868200003</v>
      </c>
      <c r="X37" s="36">
        <f>SUMIFS(СВЦЭМ!$C$39:$C$782,СВЦЭМ!$A$39:$A$782,$A37,СВЦЭМ!$B$39:$B$782,X$11)+'СЕТ СН'!$F$12+СВЦЭМ!$D$10+'СЕТ СН'!$F$5-'СЕТ СН'!$F$20</f>
        <v>2823.1204072099999</v>
      </c>
      <c r="Y37" s="36">
        <f>SUMIFS(СВЦЭМ!$C$39:$C$782,СВЦЭМ!$A$39:$A$782,$A37,СВЦЭМ!$B$39:$B$782,Y$11)+'СЕТ СН'!$F$12+СВЦЭМ!$D$10+'СЕТ СН'!$F$5-'СЕТ СН'!$F$20</f>
        <v>2916.4840941000002</v>
      </c>
    </row>
    <row r="38" spans="1:25" ht="15.75" x14ac:dyDescent="0.2">
      <c r="A38" s="35">
        <f t="shared" si="0"/>
        <v>45500</v>
      </c>
      <c r="B38" s="36">
        <f>SUMIFS(СВЦЭМ!$C$39:$C$782,СВЦЭМ!$A$39:$A$782,$A38,СВЦЭМ!$B$39:$B$782,B$11)+'СЕТ СН'!$F$12+СВЦЭМ!$D$10+'СЕТ СН'!$F$5-'СЕТ СН'!$F$20</f>
        <v>3001.3532968700001</v>
      </c>
      <c r="C38" s="36">
        <f>SUMIFS(СВЦЭМ!$C$39:$C$782,СВЦЭМ!$A$39:$A$782,$A38,СВЦЭМ!$B$39:$B$782,C$11)+'СЕТ СН'!$F$12+СВЦЭМ!$D$10+'СЕТ СН'!$F$5-'СЕТ СН'!$F$20</f>
        <v>3079.0622415799999</v>
      </c>
      <c r="D38" s="36">
        <f>SUMIFS(СВЦЭМ!$C$39:$C$782,СВЦЭМ!$A$39:$A$782,$A38,СВЦЭМ!$B$39:$B$782,D$11)+'СЕТ СН'!$F$12+СВЦЭМ!$D$10+'СЕТ СН'!$F$5-'СЕТ СН'!$F$20</f>
        <v>3118.0187641800003</v>
      </c>
      <c r="E38" s="36">
        <f>SUMIFS(СВЦЭМ!$C$39:$C$782,СВЦЭМ!$A$39:$A$782,$A38,СВЦЭМ!$B$39:$B$782,E$11)+'СЕТ СН'!$F$12+СВЦЭМ!$D$10+'СЕТ СН'!$F$5-'СЕТ СН'!$F$20</f>
        <v>3149.4820830799999</v>
      </c>
      <c r="F38" s="36">
        <f>SUMIFS(СВЦЭМ!$C$39:$C$782,СВЦЭМ!$A$39:$A$782,$A38,СВЦЭМ!$B$39:$B$782,F$11)+'СЕТ СН'!$F$12+СВЦЭМ!$D$10+'СЕТ СН'!$F$5-'СЕТ СН'!$F$20</f>
        <v>3132.6170512200001</v>
      </c>
      <c r="G38" s="36">
        <f>SUMIFS(СВЦЭМ!$C$39:$C$782,СВЦЭМ!$A$39:$A$782,$A38,СВЦЭМ!$B$39:$B$782,G$11)+'СЕТ СН'!$F$12+СВЦЭМ!$D$10+'СЕТ СН'!$F$5-'СЕТ СН'!$F$20</f>
        <v>3141.38595068</v>
      </c>
      <c r="H38" s="36">
        <f>SUMIFS(СВЦЭМ!$C$39:$C$782,СВЦЭМ!$A$39:$A$782,$A38,СВЦЭМ!$B$39:$B$782,H$11)+'СЕТ СН'!$F$12+СВЦЭМ!$D$10+'СЕТ СН'!$F$5-'СЕТ СН'!$F$20</f>
        <v>3109.0068528800002</v>
      </c>
      <c r="I38" s="36">
        <f>SUMIFS(СВЦЭМ!$C$39:$C$782,СВЦЭМ!$A$39:$A$782,$A38,СВЦЭМ!$B$39:$B$782,I$11)+'СЕТ СН'!$F$12+СВЦЭМ!$D$10+'СЕТ СН'!$F$5-'СЕТ СН'!$F$20</f>
        <v>2982.9917269899997</v>
      </c>
      <c r="J38" s="36">
        <f>SUMIFS(СВЦЭМ!$C$39:$C$782,СВЦЭМ!$A$39:$A$782,$A38,СВЦЭМ!$B$39:$B$782,J$11)+'СЕТ СН'!$F$12+СВЦЭМ!$D$10+'СЕТ СН'!$F$5-'СЕТ СН'!$F$20</f>
        <v>2959.6395924200001</v>
      </c>
      <c r="K38" s="36">
        <f>SUMIFS(СВЦЭМ!$C$39:$C$782,СВЦЭМ!$A$39:$A$782,$A38,СВЦЭМ!$B$39:$B$782,K$11)+'СЕТ СН'!$F$12+СВЦЭМ!$D$10+'СЕТ СН'!$F$5-'СЕТ СН'!$F$20</f>
        <v>2877.2992916800004</v>
      </c>
      <c r="L38" s="36">
        <f>SUMIFS(СВЦЭМ!$C$39:$C$782,СВЦЭМ!$A$39:$A$782,$A38,СВЦЭМ!$B$39:$B$782,L$11)+'СЕТ СН'!$F$12+СВЦЭМ!$D$10+'СЕТ СН'!$F$5-'СЕТ СН'!$F$20</f>
        <v>2819.0395017299998</v>
      </c>
      <c r="M38" s="36">
        <f>SUMIFS(СВЦЭМ!$C$39:$C$782,СВЦЭМ!$A$39:$A$782,$A38,СВЦЭМ!$B$39:$B$782,M$11)+'СЕТ СН'!$F$12+СВЦЭМ!$D$10+'СЕТ СН'!$F$5-'СЕТ СН'!$F$20</f>
        <v>2782.70517195</v>
      </c>
      <c r="N38" s="36">
        <f>SUMIFS(СВЦЭМ!$C$39:$C$782,СВЦЭМ!$A$39:$A$782,$A38,СВЦЭМ!$B$39:$B$782,N$11)+'СЕТ СН'!$F$12+СВЦЭМ!$D$10+'СЕТ СН'!$F$5-'СЕТ СН'!$F$20</f>
        <v>2778.82253644</v>
      </c>
      <c r="O38" s="36">
        <f>SUMIFS(СВЦЭМ!$C$39:$C$782,СВЦЭМ!$A$39:$A$782,$A38,СВЦЭМ!$B$39:$B$782,O$11)+'СЕТ СН'!$F$12+СВЦЭМ!$D$10+'СЕТ СН'!$F$5-'СЕТ СН'!$F$20</f>
        <v>2774.0619697000002</v>
      </c>
      <c r="P38" s="36">
        <f>SUMIFS(СВЦЭМ!$C$39:$C$782,СВЦЭМ!$A$39:$A$782,$A38,СВЦЭМ!$B$39:$B$782,P$11)+'СЕТ СН'!$F$12+СВЦЭМ!$D$10+'СЕТ СН'!$F$5-'СЕТ СН'!$F$20</f>
        <v>2784.7248979799997</v>
      </c>
      <c r="Q38" s="36">
        <f>SUMIFS(СВЦЭМ!$C$39:$C$782,СВЦЭМ!$A$39:$A$782,$A38,СВЦЭМ!$B$39:$B$782,Q$11)+'СЕТ СН'!$F$12+СВЦЭМ!$D$10+'СЕТ СН'!$F$5-'СЕТ СН'!$F$20</f>
        <v>2785.7845089900002</v>
      </c>
      <c r="R38" s="36">
        <f>SUMIFS(СВЦЭМ!$C$39:$C$782,СВЦЭМ!$A$39:$A$782,$A38,СВЦЭМ!$B$39:$B$782,R$11)+'СЕТ СН'!$F$12+СВЦЭМ!$D$10+'СЕТ СН'!$F$5-'СЕТ СН'!$F$20</f>
        <v>2789.1329916699997</v>
      </c>
      <c r="S38" s="36">
        <f>SUMIFS(СВЦЭМ!$C$39:$C$782,СВЦЭМ!$A$39:$A$782,$A38,СВЦЭМ!$B$39:$B$782,S$11)+'СЕТ СН'!$F$12+СВЦЭМ!$D$10+'СЕТ СН'!$F$5-'СЕТ СН'!$F$20</f>
        <v>2770.91600423</v>
      </c>
      <c r="T38" s="36">
        <f>SUMIFS(СВЦЭМ!$C$39:$C$782,СВЦЭМ!$A$39:$A$782,$A38,СВЦЭМ!$B$39:$B$782,T$11)+'СЕТ СН'!$F$12+СВЦЭМ!$D$10+'СЕТ СН'!$F$5-'СЕТ СН'!$F$20</f>
        <v>2767.0060151099997</v>
      </c>
      <c r="U38" s="36">
        <f>SUMIFS(СВЦЭМ!$C$39:$C$782,СВЦЭМ!$A$39:$A$782,$A38,СВЦЭМ!$B$39:$B$782,U$11)+'СЕТ СН'!$F$12+СВЦЭМ!$D$10+'СЕТ СН'!$F$5-'СЕТ СН'!$F$20</f>
        <v>2788.02996751</v>
      </c>
      <c r="V38" s="36">
        <f>SUMIFS(СВЦЭМ!$C$39:$C$782,СВЦЭМ!$A$39:$A$782,$A38,СВЦЭМ!$B$39:$B$782,V$11)+'СЕТ СН'!$F$12+СВЦЭМ!$D$10+'СЕТ СН'!$F$5-'СЕТ СН'!$F$20</f>
        <v>2797.8645821700002</v>
      </c>
      <c r="W38" s="36">
        <f>SUMIFS(СВЦЭМ!$C$39:$C$782,СВЦЭМ!$A$39:$A$782,$A38,СВЦЭМ!$B$39:$B$782,W$11)+'СЕТ СН'!$F$12+СВЦЭМ!$D$10+'СЕТ СН'!$F$5-'СЕТ СН'!$F$20</f>
        <v>2780.8120724800001</v>
      </c>
      <c r="X38" s="36">
        <f>SUMIFS(СВЦЭМ!$C$39:$C$782,СВЦЭМ!$A$39:$A$782,$A38,СВЦЭМ!$B$39:$B$782,X$11)+'СЕТ СН'!$F$12+СВЦЭМ!$D$10+'СЕТ СН'!$F$5-'СЕТ СН'!$F$20</f>
        <v>2829.6383671599997</v>
      </c>
      <c r="Y38" s="36">
        <f>SUMIFS(СВЦЭМ!$C$39:$C$782,СВЦЭМ!$A$39:$A$782,$A38,СВЦЭМ!$B$39:$B$782,Y$11)+'СЕТ СН'!$F$12+СВЦЭМ!$D$10+'СЕТ СН'!$F$5-'СЕТ СН'!$F$20</f>
        <v>2930.5334969699998</v>
      </c>
    </row>
    <row r="39" spans="1:25" ht="15.75" x14ac:dyDescent="0.2">
      <c r="A39" s="35">
        <f t="shared" si="0"/>
        <v>45501</v>
      </c>
      <c r="B39" s="36">
        <f>SUMIFS(СВЦЭМ!$C$39:$C$782,СВЦЭМ!$A$39:$A$782,$A39,СВЦЭМ!$B$39:$B$782,B$11)+'СЕТ СН'!$F$12+СВЦЭМ!$D$10+'СЕТ СН'!$F$5-'СЕТ СН'!$F$20</f>
        <v>3009.31864666</v>
      </c>
      <c r="C39" s="36">
        <f>SUMIFS(СВЦЭМ!$C$39:$C$782,СВЦЭМ!$A$39:$A$782,$A39,СВЦЭМ!$B$39:$B$782,C$11)+'СЕТ СН'!$F$12+СВЦЭМ!$D$10+'СЕТ СН'!$F$5-'СЕТ СН'!$F$20</f>
        <v>3101.6541336600003</v>
      </c>
      <c r="D39" s="36">
        <f>SUMIFS(СВЦЭМ!$C$39:$C$782,СВЦЭМ!$A$39:$A$782,$A39,СВЦЭМ!$B$39:$B$782,D$11)+'СЕТ СН'!$F$12+СВЦЭМ!$D$10+'СЕТ СН'!$F$5-'СЕТ СН'!$F$20</f>
        <v>3117.1503508999999</v>
      </c>
      <c r="E39" s="36">
        <f>SUMIFS(СВЦЭМ!$C$39:$C$782,СВЦЭМ!$A$39:$A$782,$A39,СВЦЭМ!$B$39:$B$782,E$11)+'СЕТ СН'!$F$12+СВЦЭМ!$D$10+'СЕТ СН'!$F$5-'СЕТ СН'!$F$20</f>
        <v>3118.7616075200003</v>
      </c>
      <c r="F39" s="36">
        <f>SUMIFS(СВЦЭМ!$C$39:$C$782,СВЦЭМ!$A$39:$A$782,$A39,СВЦЭМ!$B$39:$B$782,F$11)+'СЕТ СН'!$F$12+СВЦЭМ!$D$10+'СЕТ СН'!$F$5-'СЕТ СН'!$F$20</f>
        <v>3126.80577232</v>
      </c>
      <c r="G39" s="36">
        <f>SUMIFS(СВЦЭМ!$C$39:$C$782,СВЦЭМ!$A$39:$A$782,$A39,СВЦЭМ!$B$39:$B$782,G$11)+'СЕТ СН'!$F$12+СВЦЭМ!$D$10+'СЕТ СН'!$F$5-'СЕТ СН'!$F$20</f>
        <v>3137.6824455999999</v>
      </c>
      <c r="H39" s="36">
        <f>SUMIFS(СВЦЭМ!$C$39:$C$782,СВЦЭМ!$A$39:$A$782,$A39,СВЦЭМ!$B$39:$B$782,H$11)+'СЕТ СН'!$F$12+СВЦЭМ!$D$10+'СЕТ СН'!$F$5-'СЕТ СН'!$F$20</f>
        <v>3138.8112936899997</v>
      </c>
      <c r="I39" s="36">
        <f>SUMIFS(СВЦЭМ!$C$39:$C$782,СВЦЭМ!$A$39:$A$782,$A39,СВЦЭМ!$B$39:$B$782,I$11)+'СЕТ СН'!$F$12+СВЦЭМ!$D$10+'СЕТ СН'!$F$5-'СЕТ СН'!$F$20</f>
        <v>3118.1178714299999</v>
      </c>
      <c r="J39" s="36">
        <f>SUMIFS(СВЦЭМ!$C$39:$C$782,СВЦЭМ!$A$39:$A$782,$A39,СВЦЭМ!$B$39:$B$782,J$11)+'СЕТ СН'!$F$12+СВЦЭМ!$D$10+'СЕТ СН'!$F$5-'СЕТ СН'!$F$20</f>
        <v>2985.74757288</v>
      </c>
      <c r="K39" s="36">
        <f>SUMIFS(СВЦЭМ!$C$39:$C$782,СВЦЭМ!$A$39:$A$782,$A39,СВЦЭМ!$B$39:$B$782,K$11)+'СЕТ СН'!$F$12+СВЦЭМ!$D$10+'СЕТ СН'!$F$5-'СЕТ СН'!$F$20</f>
        <v>2893.88218405</v>
      </c>
      <c r="L39" s="36">
        <f>SUMIFS(СВЦЭМ!$C$39:$C$782,СВЦЭМ!$A$39:$A$782,$A39,СВЦЭМ!$B$39:$B$782,L$11)+'СЕТ СН'!$F$12+СВЦЭМ!$D$10+'СЕТ СН'!$F$5-'СЕТ СН'!$F$20</f>
        <v>2823.7622907800001</v>
      </c>
      <c r="M39" s="36">
        <f>SUMIFS(СВЦЭМ!$C$39:$C$782,СВЦЭМ!$A$39:$A$782,$A39,СВЦЭМ!$B$39:$B$782,M$11)+'СЕТ СН'!$F$12+СВЦЭМ!$D$10+'СЕТ СН'!$F$5-'СЕТ СН'!$F$20</f>
        <v>2771.3731694799999</v>
      </c>
      <c r="N39" s="36">
        <f>SUMIFS(СВЦЭМ!$C$39:$C$782,СВЦЭМ!$A$39:$A$782,$A39,СВЦЭМ!$B$39:$B$782,N$11)+'СЕТ СН'!$F$12+СВЦЭМ!$D$10+'СЕТ СН'!$F$5-'СЕТ СН'!$F$20</f>
        <v>2769.74160807</v>
      </c>
      <c r="O39" s="36">
        <f>SUMIFS(СВЦЭМ!$C$39:$C$782,СВЦЭМ!$A$39:$A$782,$A39,СВЦЭМ!$B$39:$B$782,O$11)+'СЕТ СН'!$F$12+СВЦЭМ!$D$10+'СЕТ СН'!$F$5-'СЕТ СН'!$F$20</f>
        <v>2766.0991871400001</v>
      </c>
      <c r="P39" s="36">
        <f>SUMIFS(СВЦЭМ!$C$39:$C$782,СВЦЭМ!$A$39:$A$782,$A39,СВЦЭМ!$B$39:$B$782,P$11)+'СЕТ СН'!$F$12+СВЦЭМ!$D$10+'СЕТ СН'!$F$5-'СЕТ СН'!$F$20</f>
        <v>2784.9250756800002</v>
      </c>
      <c r="Q39" s="36">
        <f>SUMIFS(СВЦЭМ!$C$39:$C$782,СВЦЭМ!$A$39:$A$782,$A39,СВЦЭМ!$B$39:$B$782,Q$11)+'СЕТ СН'!$F$12+СВЦЭМ!$D$10+'СЕТ СН'!$F$5-'СЕТ СН'!$F$20</f>
        <v>2783.3796815200003</v>
      </c>
      <c r="R39" s="36">
        <f>SUMIFS(СВЦЭМ!$C$39:$C$782,СВЦЭМ!$A$39:$A$782,$A39,СВЦЭМ!$B$39:$B$782,R$11)+'СЕТ СН'!$F$12+СВЦЭМ!$D$10+'СЕТ СН'!$F$5-'СЕТ СН'!$F$20</f>
        <v>2778.0063256499998</v>
      </c>
      <c r="S39" s="36">
        <f>SUMIFS(СВЦЭМ!$C$39:$C$782,СВЦЭМ!$A$39:$A$782,$A39,СВЦЭМ!$B$39:$B$782,S$11)+'СЕТ СН'!$F$12+СВЦЭМ!$D$10+'СЕТ СН'!$F$5-'СЕТ СН'!$F$20</f>
        <v>2761.37103617</v>
      </c>
      <c r="T39" s="36">
        <f>SUMIFS(СВЦЭМ!$C$39:$C$782,СВЦЭМ!$A$39:$A$782,$A39,СВЦЭМ!$B$39:$B$782,T$11)+'СЕТ СН'!$F$12+СВЦЭМ!$D$10+'СЕТ СН'!$F$5-'СЕТ СН'!$F$20</f>
        <v>2738.6984453300001</v>
      </c>
      <c r="U39" s="36">
        <f>SUMIFS(СВЦЭМ!$C$39:$C$782,СВЦЭМ!$A$39:$A$782,$A39,СВЦЭМ!$B$39:$B$782,U$11)+'СЕТ СН'!$F$12+СВЦЭМ!$D$10+'СЕТ СН'!$F$5-'СЕТ СН'!$F$20</f>
        <v>2747.8969142400001</v>
      </c>
      <c r="V39" s="36">
        <f>SUMIFS(СВЦЭМ!$C$39:$C$782,СВЦЭМ!$A$39:$A$782,$A39,СВЦЭМ!$B$39:$B$782,V$11)+'СЕТ СН'!$F$12+СВЦЭМ!$D$10+'СЕТ СН'!$F$5-'СЕТ СН'!$F$20</f>
        <v>2770.1187021300002</v>
      </c>
      <c r="W39" s="36">
        <f>SUMIFS(СВЦЭМ!$C$39:$C$782,СВЦЭМ!$A$39:$A$782,$A39,СВЦЭМ!$B$39:$B$782,W$11)+'СЕТ СН'!$F$12+СВЦЭМ!$D$10+'СЕТ СН'!$F$5-'СЕТ СН'!$F$20</f>
        <v>2742.4742108700002</v>
      </c>
      <c r="X39" s="36">
        <f>SUMIFS(СВЦЭМ!$C$39:$C$782,СВЦЭМ!$A$39:$A$782,$A39,СВЦЭМ!$B$39:$B$782,X$11)+'СЕТ СН'!$F$12+СВЦЭМ!$D$10+'СЕТ СН'!$F$5-'СЕТ СН'!$F$20</f>
        <v>2802.1998046600002</v>
      </c>
      <c r="Y39" s="36">
        <f>SUMIFS(СВЦЭМ!$C$39:$C$782,СВЦЭМ!$A$39:$A$782,$A39,СВЦЭМ!$B$39:$B$782,Y$11)+'СЕТ СН'!$F$12+СВЦЭМ!$D$10+'СЕТ СН'!$F$5-'СЕТ СН'!$F$20</f>
        <v>2907.2936170000003</v>
      </c>
    </row>
    <row r="40" spans="1:25" ht="15.75" x14ac:dyDescent="0.2">
      <c r="A40" s="35">
        <f t="shared" si="0"/>
        <v>45502</v>
      </c>
      <c r="B40" s="36">
        <f>SUMIFS(СВЦЭМ!$C$39:$C$782,СВЦЭМ!$A$39:$A$782,$A40,СВЦЭМ!$B$39:$B$782,B$11)+'СЕТ СН'!$F$12+СВЦЭМ!$D$10+'СЕТ СН'!$F$5-'СЕТ СН'!$F$20</f>
        <v>3108.7645077799998</v>
      </c>
      <c r="C40" s="36">
        <f>SUMIFS(СВЦЭМ!$C$39:$C$782,СВЦЭМ!$A$39:$A$782,$A40,СВЦЭМ!$B$39:$B$782,C$11)+'СЕТ СН'!$F$12+СВЦЭМ!$D$10+'СЕТ СН'!$F$5-'СЕТ СН'!$F$20</f>
        <v>3239.7008161900003</v>
      </c>
      <c r="D40" s="36">
        <f>SUMIFS(СВЦЭМ!$C$39:$C$782,СВЦЭМ!$A$39:$A$782,$A40,СВЦЭМ!$B$39:$B$782,D$11)+'СЕТ СН'!$F$12+СВЦЭМ!$D$10+'СЕТ СН'!$F$5-'СЕТ СН'!$F$20</f>
        <v>3284.3658466500001</v>
      </c>
      <c r="E40" s="36">
        <f>SUMIFS(СВЦЭМ!$C$39:$C$782,СВЦЭМ!$A$39:$A$782,$A40,СВЦЭМ!$B$39:$B$782,E$11)+'СЕТ СН'!$F$12+СВЦЭМ!$D$10+'СЕТ СН'!$F$5-'СЕТ СН'!$F$20</f>
        <v>3324.7339129600005</v>
      </c>
      <c r="F40" s="36">
        <f>SUMIFS(СВЦЭМ!$C$39:$C$782,СВЦЭМ!$A$39:$A$782,$A40,СВЦЭМ!$B$39:$B$782,F$11)+'СЕТ СН'!$F$12+СВЦЭМ!$D$10+'СЕТ СН'!$F$5-'СЕТ СН'!$F$20</f>
        <v>3326.2834292300004</v>
      </c>
      <c r="G40" s="36">
        <f>SUMIFS(СВЦЭМ!$C$39:$C$782,СВЦЭМ!$A$39:$A$782,$A40,СВЦЭМ!$B$39:$B$782,G$11)+'СЕТ СН'!$F$12+СВЦЭМ!$D$10+'СЕТ СН'!$F$5-'СЕТ СН'!$F$20</f>
        <v>3307.9323447099996</v>
      </c>
      <c r="H40" s="36">
        <f>SUMIFS(СВЦЭМ!$C$39:$C$782,СВЦЭМ!$A$39:$A$782,$A40,СВЦЭМ!$B$39:$B$782,H$11)+'СЕТ СН'!$F$12+СВЦЭМ!$D$10+'СЕТ СН'!$F$5-'СЕТ СН'!$F$20</f>
        <v>3261.2983810599999</v>
      </c>
      <c r="I40" s="36">
        <f>SUMIFS(СВЦЭМ!$C$39:$C$782,СВЦЭМ!$A$39:$A$782,$A40,СВЦЭМ!$B$39:$B$782,I$11)+'СЕТ СН'!$F$12+СВЦЭМ!$D$10+'СЕТ СН'!$F$5-'СЕТ СН'!$F$20</f>
        <v>3163.2685249799997</v>
      </c>
      <c r="J40" s="36">
        <f>SUMIFS(СВЦЭМ!$C$39:$C$782,СВЦЭМ!$A$39:$A$782,$A40,СВЦЭМ!$B$39:$B$782,J$11)+'СЕТ СН'!$F$12+СВЦЭМ!$D$10+'СЕТ СН'!$F$5-'СЕТ СН'!$F$20</f>
        <v>3040.1959754600002</v>
      </c>
      <c r="K40" s="36">
        <f>SUMIFS(СВЦЭМ!$C$39:$C$782,СВЦЭМ!$A$39:$A$782,$A40,СВЦЭМ!$B$39:$B$782,K$11)+'СЕТ СН'!$F$12+СВЦЭМ!$D$10+'СЕТ СН'!$F$5-'СЕТ СН'!$F$20</f>
        <v>2938.1235705099998</v>
      </c>
      <c r="L40" s="36">
        <f>SUMIFS(СВЦЭМ!$C$39:$C$782,СВЦЭМ!$A$39:$A$782,$A40,СВЦЭМ!$B$39:$B$782,L$11)+'СЕТ СН'!$F$12+СВЦЭМ!$D$10+'СЕТ СН'!$F$5-'СЕТ СН'!$F$20</f>
        <v>2887.86446918</v>
      </c>
      <c r="M40" s="36">
        <f>SUMIFS(СВЦЭМ!$C$39:$C$782,СВЦЭМ!$A$39:$A$782,$A40,СВЦЭМ!$B$39:$B$782,M$11)+'СЕТ СН'!$F$12+СВЦЭМ!$D$10+'СЕТ СН'!$F$5-'СЕТ СН'!$F$20</f>
        <v>2860.9870667800001</v>
      </c>
      <c r="N40" s="36">
        <f>SUMIFS(СВЦЭМ!$C$39:$C$782,СВЦЭМ!$A$39:$A$782,$A40,СВЦЭМ!$B$39:$B$782,N$11)+'СЕТ СН'!$F$12+СВЦЭМ!$D$10+'СЕТ СН'!$F$5-'СЕТ СН'!$F$20</f>
        <v>2863.3374513700001</v>
      </c>
      <c r="O40" s="36">
        <f>SUMIFS(СВЦЭМ!$C$39:$C$782,СВЦЭМ!$A$39:$A$782,$A40,СВЦЭМ!$B$39:$B$782,O$11)+'СЕТ СН'!$F$12+СВЦЭМ!$D$10+'СЕТ СН'!$F$5-'СЕТ СН'!$F$20</f>
        <v>2854.0097164999997</v>
      </c>
      <c r="P40" s="36">
        <f>SUMIFS(СВЦЭМ!$C$39:$C$782,СВЦЭМ!$A$39:$A$782,$A40,СВЦЭМ!$B$39:$B$782,P$11)+'СЕТ СН'!$F$12+СВЦЭМ!$D$10+'СЕТ СН'!$F$5-'СЕТ СН'!$F$20</f>
        <v>2862.2127241600001</v>
      </c>
      <c r="Q40" s="36">
        <f>SUMIFS(СВЦЭМ!$C$39:$C$782,СВЦЭМ!$A$39:$A$782,$A40,СВЦЭМ!$B$39:$B$782,Q$11)+'СЕТ СН'!$F$12+СВЦЭМ!$D$10+'СЕТ СН'!$F$5-'СЕТ СН'!$F$20</f>
        <v>2847.4192025699999</v>
      </c>
      <c r="R40" s="36">
        <f>SUMIFS(СВЦЭМ!$C$39:$C$782,СВЦЭМ!$A$39:$A$782,$A40,СВЦЭМ!$B$39:$B$782,R$11)+'СЕТ СН'!$F$12+СВЦЭМ!$D$10+'СЕТ СН'!$F$5-'СЕТ СН'!$F$20</f>
        <v>2861.07641466</v>
      </c>
      <c r="S40" s="36">
        <f>SUMIFS(СВЦЭМ!$C$39:$C$782,СВЦЭМ!$A$39:$A$782,$A40,СВЦЭМ!$B$39:$B$782,S$11)+'СЕТ СН'!$F$12+СВЦЭМ!$D$10+'СЕТ СН'!$F$5-'СЕТ СН'!$F$20</f>
        <v>2855.7583153300002</v>
      </c>
      <c r="T40" s="36">
        <f>SUMIFS(СВЦЭМ!$C$39:$C$782,СВЦЭМ!$A$39:$A$782,$A40,СВЦЭМ!$B$39:$B$782,T$11)+'СЕТ СН'!$F$12+СВЦЭМ!$D$10+'СЕТ СН'!$F$5-'СЕТ СН'!$F$20</f>
        <v>2843.3235072799998</v>
      </c>
      <c r="U40" s="36">
        <f>SUMIFS(СВЦЭМ!$C$39:$C$782,СВЦЭМ!$A$39:$A$782,$A40,СВЦЭМ!$B$39:$B$782,U$11)+'СЕТ СН'!$F$12+СВЦЭМ!$D$10+'СЕТ СН'!$F$5-'СЕТ СН'!$F$20</f>
        <v>2856.9057614399999</v>
      </c>
      <c r="V40" s="36">
        <f>SUMIFS(СВЦЭМ!$C$39:$C$782,СВЦЭМ!$A$39:$A$782,$A40,СВЦЭМ!$B$39:$B$782,V$11)+'СЕТ СН'!$F$12+СВЦЭМ!$D$10+'СЕТ СН'!$F$5-'СЕТ СН'!$F$20</f>
        <v>2884.13094748</v>
      </c>
      <c r="W40" s="36">
        <f>SUMIFS(СВЦЭМ!$C$39:$C$782,СВЦЭМ!$A$39:$A$782,$A40,СВЦЭМ!$B$39:$B$782,W$11)+'СЕТ СН'!$F$12+СВЦЭМ!$D$10+'СЕТ СН'!$F$5-'СЕТ СН'!$F$20</f>
        <v>2866.4194051100003</v>
      </c>
      <c r="X40" s="36">
        <f>SUMIFS(СВЦЭМ!$C$39:$C$782,СВЦЭМ!$A$39:$A$782,$A40,СВЦЭМ!$B$39:$B$782,X$11)+'СЕТ СН'!$F$12+СВЦЭМ!$D$10+'СЕТ СН'!$F$5-'СЕТ СН'!$F$20</f>
        <v>2893.78230282</v>
      </c>
      <c r="Y40" s="36">
        <f>SUMIFS(СВЦЭМ!$C$39:$C$782,СВЦЭМ!$A$39:$A$782,$A40,СВЦЭМ!$B$39:$B$782,Y$11)+'СЕТ СН'!$F$12+СВЦЭМ!$D$10+'СЕТ СН'!$F$5-'СЕТ СН'!$F$20</f>
        <v>3035.3907960799997</v>
      </c>
    </row>
    <row r="41" spans="1:25" ht="15.75" x14ac:dyDescent="0.2">
      <c r="A41" s="35">
        <f t="shared" si="0"/>
        <v>45503</v>
      </c>
      <c r="B41" s="36">
        <f>SUMIFS(СВЦЭМ!$C$39:$C$782,СВЦЭМ!$A$39:$A$782,$A41,СВЦЭМ!$B$39:$B$782,B$11)+'СЕТ СН'!$F$12+СВЦЭМ!$D$10+'СЕТ СН'!$F$5-'СЕТ СН'!$F$20</f>
        <v>3033.5733396999999</v>
      </c>
      <c r="C41" s="36">
        <f>SUMIFS(СВЦЭМ!$C$39:$C$782,СВЦЭМ!$A$39:$A$782,$A41,СВЦЭМ!$B$39:$B$782,C$11)+'СЕТ СН'!$F$12+СВЦЭМ!$D$10+'СЕТ СН'!$F$5-'СЕТ СН'!$F$20</f>
        <v>3127.0817501500001</v>
      </c>
      <c r="D41" s="36">
        <f>SUMIFS(СВЦЭМ!$C$39:$C$782,СВЦЭМ!$A$39:$A$782,$A41,СВЦЭМ!$B$39:$B$782,D$11)+'СЕТ СН'!$F$12+СВЦЭМ!$D$10+'СЕТ СН'!$F$5-'СЕТ СН'!$F$20</f>
        <v>3202.36911951</v>
      </c>
      <c r="E41" s="36">
        <f>SUMIFS(СВЦЭМ!$C$39:$C$782,СВЦЭМ!$A$39:$A$782,$A41,СВЦЭМ!$B$39:$B$782,E$11)+'СЕТ СН'!$F$12+СВЦЭМ!$D$10+'СЕТ СН'!$F$5-'СЕТ СН'!$F$20</f>
        <v>3241.4391734499995</v>
      </c>
      <c r="F41" s="36">
        <f>SUMIFS(СВЦЭМ!$C$39:$C$782,СВЦЭМ!$A$39:$A$782,$A41,СВЦЭМ!$B$39:$B$782,F$11)+'СЕТ СН'!$F$12+СВЦЭМ!$D$10+'СЕТ СН'!$F$5-'СЕТ СН'!$F$20</f>
        <v>3236.1631462400001</v>
      </c>
      <c r="G41" s="36">
        <f>SUMIFS(СВЦЭМ!$C$39:$C$782,СВЦЭМ!$A$39:$A$782,$A41,СВЦЭМ!$B$39:$B$782,G$11)+'СЕТ СН'!$F$12+СВЦЭМ!$D$10+'СЕТ СН'!$F$5-'СЕТ СН'!$F$20</f>
        <v>3201.4619422799997</v>
      </c>
      <c r="H41" s="36">
        <f>SUMIFS(СВЦЭМ!$C$39:$C$782,СВЦЭМ!$A$39:$A$782,$A41,СВЦЭМ!$B$39:$B$782,H$11)+'СЕТ СН'!$F$12+СВЦЭМ!$D$10+'СЕТ СН'!$F$5-'СЕТ СН'!$F$20</f>
        <v>3157.9595020400002</v>
      </c>
      <c r="I41" s="36">
        <f>SUMIFS(СВЦЭМ!$C$39:$C$782,СВЦЭМ!$A$39:$A$782,$A41,СВЦЭМ!$B$39:$B$782,I$11)+'СЕТ СН'!$F$12+СВЦЭМ!$D$10+'СЕТ СН'!$F$5-'СЕТ СН'!$F$20</f>
        <v>3037.0814815200001</v>
      </c>
      <c r="J41" s="36">
        <f>SUMIFS(СВЦЭМ!$C$39:$C$782,СВЦЭМ!$A$39:$A$782,$A41,СВЦЭМ!$B$39:$B$782,J$11)+'СЕТ СН'!$F$12+СВЦЭМ!$D$10+'СЕТ СН'!$F$5-'СЕТ СН'!$F$20</f>
        <v>2915.1344350700001</v>
      </c>
      <c r="K41" s="36">
        <f>SUMIFS(СВЦЭМ!$C$39:$C$782,СВЦЭМ!$A$39:$A$782,$A41,СВЦЭМ!$B$39:$B$782,K$11)+'СЕТ СН'!$F$12+СВЦЭМ!$D$10+'СЕТ СН'!$F$5-'СЕТ СН'!$F$20</f>
        <v>2816.9994694500001</v>
      </c>
      <c r="L41" s="36">
        <f>SUMIFS(СВЦЭМ!$C$39:$C$782,СВЦЭМ!$A$39:$A$782,$A41,СВЦЭМ!$B$39:$B$782,L$11)+'СЕТ СН'!$F$12+СВЦЭМ!$D$10+'СЕТ СН'!$F$5-'СЕТ СН'!$F$20</f>
        <v>2747.1063727400001</v>
      </c>
      <c r="M41" s="36">
        <f>SUMIFS(СВЦЭМ!$C$39:$C$782,СВЦЭМ!$A$39:$A$782,$A41,СВЦЭМ!$B$39:$B$782,M$11)+'СЕТ СН'!$F$12+СВЦЭМ!$D$10+'СЕТ СН'!$F$5-'СЕТ СН'!$F$20</f>
        <v>2736.7767700499999</v>
      </c>
      <c r="N41" s="36">
        <f>SUMIFS(СВЦЭМ!$C$39:$C$782,СВЦЭМ!$A$39:$A$782,$A41,СВЦЭМ!$B$39:$B$782,N$11)+'СЕТ СН'!$F$12+СВЦЭМ!$D$10+'СЕТ СН'!$F$5-'СЕТ СН'!$F$20</f>
        <v>2740.3422368299998</v>
      </c>
      <c r="O41" s="36">
        <f>SUMIFS(СВЦЭМ!$C$39:$C$782,СВЦЭМ!$A$39:$A$782,$A41,СВЦЭМ!$B$39:$B$782,O$11)+'СЕТ СН'!$F$12+СВЦЭМ!$D$10+'СЕТ СН'!$F$5-'СЕТ СН'!$F$20</f>
        <v>2732.3337988900003</v>
      </c>
      <c r="P41" s="36">
        <f>SUMIFS(СВЦЭМ!$C$39:$C$782,СВЦЭМ!$A$39:$A$782,$A41,СВЦЭМ!$B$39:$B$782,P$11)+'СЕТ СН'!$F$12+СВЦЭМ!$D$10+'СЕТ СН'!$F$5-'СЕТ СН'!$F$20</f>
        <v>2739.3357273500001</v>
      </c>
      <c r="Q41" s="36">
        <f>SUMIFS(СВЦЭМ!$C$39:$C$782,СВЦЭМ!$A$39:$A$782,$A41,СВЦЭМ!$B$39:$B$782,Q$11)+'СЕТ СН'!$F$12+СВЦЭМ!$D$10+'СЕТ СН'!$F$5-'СЕТ СН'!$F$20</f>
        <v>2736.3841541399997</v>
      </c>
      <c r="R41" s="36">
        <f>SUMIFS(СВЦЭМ!$C$39:$C$782,СВЦЭМ!$A$39:$A$782,$A41,СВЦЭМ!$B$39:$B$782,R$11)+'СЕТ СН'!$F$12+СВЦЭМ!$D$10+'СЕТ СН'!$F$5-'СЕТ СН'!$F$20</f>
        <v>2742.1939376299997</v>
      </c>
      <c r="S41" s="36">
        <f>SUMIFS(СВЦЭМ!$C$39:$C$782,СВЦЭМ!$A$39:$A$782,$A41,СВЦЭМ!$B$39:$B$782,S$11)+'СЕТ СН'!$F$12+СВЦЭМ!$D$10+'СЕТ СН'!$F$5-'СЕТ СН'!$F$20</f>
        <v>2748.1898843199997</v>
      </c>
      <c r="T41" s="36">
        <f>SUMIFS(СВЦЭМ!$C$39:$C$782,СВЦЭМ!$A$39:$A$782,$A41,СВЦЭМ!$B$39:$B$782,T$11)+'СЕТ СН'!$F$12+СВЦЭМ!$D$10+'СЕТ СН'!$F$5-'СЕТ СН'!$F$20</f>
        <v>2737.07587547</v>
      </c>
      <c r="U41" s="36">
        <f>SUMIFS(СВЦЭМ!$C$39:$C$782,СВЦЭМ!$A$39:$A$782,$A41,СВЦЭМ!$B$39:$B$782,U$11)+'СЕТ СН'!$F$12+СВЦЭМ!$D$10+'СЕТ СН'!$F$5-'СЕТ СН'!$F$20</f>
        <v>2739.3713400699999</v>
      </c>
      <c r="V41" s="36">
        <f>SUMIFS(СВЦЭМ!$C$39:$C$782,СВЦЭМ!$A$39:$A$782,$A41,СВЦЭМ!$B$39:$B$782,V$11)+'СЕТ СН'!$F$12+СВЦЭМ!$D$10+'СЕТ СН'!$F$5-'СЕТ СН'!$F$20</f>
        <v>2749.0064602299999</v>
      </c>
      <c r="W41" s="36">
        <f>SUMIFS(СВЦЭМ!$C$39:$C$782,СВЦЭМ!$A$39:$A$782,$A41,СВЦЭМ!$B$39:$B$782,W$11)+'СЕТ СН'!$F$12+СВЦЭМ!$D$10+'СЕТ СН'!$F$5-'СЕТ СН'!$F$20</f>
        <v>2747.2894530900003</v>
      </c>
      <c r="X41" s="36">
        <f>SUMIFS(СВЦЭМ!$C$39:$C$782,СВЦЭМ!$A$39:$A$782,$A41,СВЦЭМ!$B$39:$B$782,X$11)+'СЕТ СН'!$F$12+СВЦЭМ!$D$10+'СЕТ СН'!$F$5-'СЕТ СН'!$F$20</f>
        <v>2817.71976541</v>
      </c>
      <c r="Y41" s="36">
        <f>SUMIFS(СВЦЭМ!$C$39:$C$782,СВЦЭМ!$A$39:$A$782,$A41,СВЦЭМ!$B$39:$B$782,Y$11)+'СЕТ СН'!$F$12+СВЦЭМ!$D$10+'СЕТ СН'!$F$5-'СЕТ СН'!$F$20</f>
        <v>2925.5818647300002</v>
      </c>
    </row>
    <row r="42" spans="1:25" ht="15.75" x14ac:dyDescent="0.2">
      <c r="A42" s="35">
        <f t="shared" si="0"/>
        <v>45504</v>
      </c>
      <c r="B42" s="36">
        <f>SUMIFS(СВЦЭМ!$C$39:$C$782,СВЦЭМ!$A$39:$A$782,$A42,СВЦЭМ!$B$39:$B$782,B$11)+'СЕТ СН'!$F$12+СВЦЭМ!$D$10+'СЕТ СН'!$F$5-'СЕТ СН'!$F$20</f>
        <v>2990.1152918799999</v>
      </c>
      <c r="C42" s="36">
        <f>SUMIFS(СВЦЭМ!$C$39:$C$782,СВЦЭМ!$A$39:$A$782,$A42,СВЦЭМ!$B$39:$B$782,C$11)+'СЕТ СН'!$F$12+СВЦЭМ!$D$10+'СЕТ СН'!$F$5-'СЕТ СН'!$F$20</f>
        <v>3092.7208636</v>
      </c>
      <c r="D42" s="36">
        <f>SUMIFS(СВЦЭМ!$C$39:$C$782,СВЦЭМ!$A$39:$A$782,$A42,СВЦЭМ!$B$39:$B$782,D$11)+'СЕТ СН'!$F$12+СВЦЭМ!$D$10+'СЕТ СН'!$F$5-'СЕТ СН'!$F$20</f>
        <v>3157.6360577300002</v>
      </c>
      <c r="E42" s="36">
        <f>SUMIFS(СВЦЭМ!$C$39:$C$782,СВЦЭМ!$A$39:$A$782,$A42,СВЦЭМ!$B$39:$B$782,E$11)+'СЕТ СН'!$F$12+СВЦЭМ!$D$10+'СЕТ СН'!$F$5-'СЕТ СН'!$F$20</f>
        <v>3193.1949333600001</v>
      </c>
      <c r="F42" s="36">
        <f>SUMIFS(СВЦЭМ!$C$39:$C$782,СВЦЭМ!$A$39:$A$782,$A42,СВЦЭМ!$B$39:$B$782,F$11)+'СЕТ СН'!$F$12+СВЦЭМ!$D$10+'СЕТ СН'!$F$5-'СЕТ СН'!$F$20</f>
        <v>3211.2840686600002</v>
      </c>
      <c r="G42" s="36">
        <f>SUMIFS(СВЦЭМ!$C$39:$C$782,СВЦЭМ!$A$39:$A$782,$A42,СВЦЭМ!$B$39:$B$782,G$11)+'СЕТ СН'!$F$12+СВЦЭМ!$D$10+'СЕТ СН'!$F$5-'СЕТ СН'!$F$20</f>
        <v>3187.76715792</v>
      </c>
      <c r="H42" s="36">
        <f>SUMIFS(СВЦЭМ!$C$39:$C$782,СВЦЭМ!$A$39:$A$782,$A42,СВЦЭМ!$B$39:$B$782,H$11)+'СЕТ СН'!$F$12+СВЦЭМ!$D$10+'СЕТ СН'!$F$5-'СЕТ СН'!$F$20</f>
        <v>3172.6533274499998</v>
      </c>
      <c r="I42" s="36">
        <f>SUMIFS(СВЦЭМ!$C$39:$C$782,СВЦЭМ!$A$39:$A$782,$A42,СВЦЭМ!$B$39:$B$782,I$11)+'СЕТ СН'!$F$12+СВЦЭМ!$D$10+'СЕТ СН'!$F$5-'СЕТ СН'!$F$20</f>
        <v>3052.7700328199999</v>
      </c>
      <c r="J42" s="36">
        <f>SUMIFS(СВЦЭМ!$C$39:$C$782,СВЦЭМ!$A$39:$A$782,$A42,СВЦЭМ!$B$39:$B$782,J$11)+'СЕТ СН'!$F$12+СВЦЭМ!$D$10+'СЕТ СН'!$F$5-'СЕТ СН'!$F$20</f>
        <v>2909.33087647</v>
      </c>
      <c r="K42" s="36">
        <f>SUMIFS(СВЦЭМ!$C$39:$C$782,СВЦЭМ!$A$39:$A$782,$A42,СВЦЭМ!$B$39:$B$782,K$11)+'СЕТ СН'!$F$12+СВЦЭМ!$D$10+'СЕТ СН'!$F$5-'СЕТ СН'!$F$20</f>
        <v>2786.8227207700002</v>
      </c>
      <c r="L42" s="36">
        <f>SUMIFS(СВЦЭМ!$C$39:$C$782,СВЦЭМ!$A$39:$A$782,$A42,СВЦЭМ!$B$39:$B$782,L$11)+'СЕТ СН'!$F$12+СВЦЭМ!$D$10+'СЕТ СН'!$F$5-'СЕТ СН'!$F$20</f>
        <v>2701.2835212199998</v>
      </c>
      <c r="M42" s="36">
        <f>SUMIFS(СВЦЭМ!$C$39:$C$782,СВЦЭМ!$A$39:$A$782,$A42,СВЦЭМ!$B$39:$B$782,M$11)+'СЕТ СН'!$F$12+СВЦЭМ!$D$10+'СЕТ СН'!$F$5-'СЕТ СН'!$F$20</f>
        <v>2687.6608864</v>
      </c>
      <c r="N42" s="36">
        <f>SUMIFS(СВЦЭМ!$C$39:$C$782,СВЦЭМ!$A$39:$A$782,$A42,СВЦЭМ!$B$39:$B$782,N$11)+'СЕТ СН'!$F$12+СВЦЭМ!$D$10+'СЕТ СН'!$F$5-'СЕТ СН'!$F$20</f>
        <v>2674.4931069900003</v>
      </c>
      <c r="O42" s="36">
        <f>SUMIFS(СВЦЭМ!$C$39:$C$782,СВЦЭМ!$A$39:$A$782,$A42,СВЦЭМ!$B$39:$B$782,O$11)+'СЕТ СН'!$F$12+СВЦЭМ!$D$10+'СЕТ СН'!$F$5-'СЕТ СН'!$F$20</f>
        <v>2677.5118179000001</v>
      </c>
      <c r="P42" s="36">
        <f>SUMIFS(СВЦЭМ!$C$39:$C$782,СВЦЭМ!$A$39:$A$782,$A42,СВЦЭМ!$B$39:$B$782,P$11)+'СЕТ СН'!$F$12+СВЦЭМ!$D$10+'СЕТ СН'!$F$5-'СЕТ СН'!$F$20</f>
        <v>2683.4320427600001</v>
      </c>
      <c r="Q42" s="36">
        <f>SUMIFS(СВЦЭМ!$C$39:$C$782,СВЦЭМ!$A$39:$A$782,$A42,СВЦЭМ!$B$39:$B$782,Q$11)+'СЕТ СН'!$F$12+СВЦЭМ!$D$10+'СЕТ СН'!$F$5-'СЕТ СН'!$F$20</f>
        <v>2687.5121802900003</v>
      </c>
      <c r="R42" s="36">
        <f>SUMIFS(СВЦЭМ!$C$39:$C$782,СВЦЭМ!$A$39:$A$782,$A42,СВЦЭМ!$B$39:$B$782,R$11)+'СЕТ СН'!$F$12+СВЦЭМ!$D$10+'СЕТ СН'!$F$5-'СЕТ СН'!$F$20</f>
        <v>2701.3476712800002</v>
      </c>
      <c r="S42" s="36">
        <f>SUMIFS(СВЦЭМ!$C$39:$C$782,СВЦЭМ!$A$39:$A$782,$A42,СВЦЭМ!$B$39:$B$782,S$11)+'СЕТ СН'!$F$12+СВЦЭМ!$D$10+'СЕТ СН'!$F$5-'СЕТ СН'!$F$20</f>
        <v>2709.98966789</v>
      </c>
      <c r="T42" s="36">
        <f>SUMIFS(СВЦЭМ!$C$39:$C$782,СВЦЭМ!$A$39:$A$782,$A42,СВЦЭМ!$B$39:$B$782,T$11)+'СЕТ СН'!$F$12+СВЦЭМ!$D$10+'СЕТ СН'!$F$5-'СЕТ СН'!$F$20</f>
        <v>2701.6308678200003</v>
      </c>
      <c r="U42" s="36">
        <f>SUMIFS(СВЦЭМ!$C$39:$C$782,СВЦЭМ!$A$39:$A$782,$A42,СВЦЭМ!$B$39:$B$782,U$11)+'СЕТ СН'!$F$12+СВЦЭМ!$D$10+'СЕТ СН'!$F$5-'СЕТ СН'!$F$20</f>
        <v>2709.4754342900001</v>
      </c>
      <c r="V42" s="36">
        <f>SUMIFS(СВЦЭМ!$C$39:$C$782,СВЦЭМ!$A$39:$A$782,$A42,СВЦЭМ!$B$39:$B$782,V$11)+'СЕТ СН'!$F$12+СВЦЭМ!$D$10+'СЕТ СН'!$F$5-'СЕТ СН'!$F$20</f>
        <v>2736.8985125500003</v>
      </c>
      <c r="W42" s="36">
        <f>SUMIFS(СВЦЭМ!$C$39:$C$782,СВЦЭМ!$A$39:$A$782,$A42,СВЦЭМ!$B$39:$B$782,W$11)+'СЕТ СН'!$F$12+СВЦЭМ!$D$10+'СЕТ СН'!$F$5-'СЕТ СН'!$F$20</f>
        <v>2734.7528445099997</v>
      </c>
      <c r="X42" s="36">
        <f>SUMIFS(СВЦЭМ!$C$39:$C$782,СВЦЭМ!$A$39:$A$782,$A42,СВЦЭМ!$B$39:$B$782,X$11)+'СЕТ СН'!$F$12+СВЦЭМ!$D$10+'СЕТ СН'!$F$5-'СЕТ СН'!$F$20</f>
        <v>2805.6829565500002</v>
      </c>
      <c r="Y42" s="36">
        <f>SUMIFS(СВЦЭМ!$C$39:$C$782,СВЦЭМ!$A$39:$A$782,$A42,СВЦЭМ!$B$39:$B$782,Y$11)+'СЕТ СН'!$F$12+СВЦЭМ!$D$10+'СЕТ СН'!$F$5-'СЕТ СН'!$F$20</f>
        <v>2819.9965490599998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01.07.2024</v>
      </c>
      <c r="B48" s="36">
        <f>SUMIFS(СВЦЭМ!$C$39:$C$782,СВЦЭМ!$A$39:$A$782,$A48,СВЦЭМ!$B$39:$B$782,B$47)+'СЕТ СН'!$G$12+СВЦЭМ!$D$10+'СЕТ СН'!$G$5-'СЕТ СН'!$G$20</f>
        <v>3720.0647970299997</v>
      </c>
      <c r="C48" s="36">
        <f>SUMIFS(СВЦЭМ!$C$39:$C$782,СВЦЭМ!$A$39:$A$782,$A48,СВЦЭМ!$B$39:$B$782,C$47)+'СЕТ СН'!$G$12+СВЦЭМ!$D$10+'СЕТ СН'!$G$5-'СЕТ СН'!$G$20</f>
        <v>3817.9893042399999</v>
      </c>
      <c r="D48" s="36">
        <f>SUMIFS(СВЦЭМ!$C$39:$C$782,СВЦЭМ!$A$39:$A$782,$A48,СВЦЭМ!$B$39:$B$782,D$47)+'СЕТ СН'!$G$12+СВЦЭМ!$D$10+'СЕТ СН'!$G$5-'СЕТ СН'!$G$20</f>
        <v>3896.9131285899998</v>
      </c>
      <c r="E48" s="36">
        <f>SUMIFS(СВЦЭМ!$C$39:$C$782,СВЦЭМ!$A$39:$A$782,$A48,СВЦЭМ!$B$39:$B$782,E$47)+'СЕТ СН'!$G$12+СВЦЭМ!$D$10+'СЕТ СН'!$G$5-'СЕТ СН'!$G$20</f>
        <v>3918.1746803899996</v>
      </c>
      <c r="F48" s="36">
        <f>SUMIFS(СВЦЭМ!$C$39:$C$782,СВЦЭМ!$A$39:$A$782,$A48,СВЦЭМ!$B$39:$B$782,F$47)+'СЕТ СН'!$G$12+СВЦЭМ!$D$10+'СЕТ СН'!$G$5-'СЕТ СН'!$G$20</f>
        <v>3922.9554163499997</v>
      </c>
      <c r="G48" s="36">
        <f>SUMIFS(СВЦЭМ!$C$39:$C$782,СВЦЭМ!$A$39:$A$782,$A48,СВЦЭМ!$B$39:$B$782,G$47)+'СЕТ СН'!$G$12+СВЦЭМ!$D$10+'СЕТ СН'!$G$5-'СЕТ СН'!$G$20</f>
        <v>3915.1305874899999</v>
      </c>
      <c r="H48" s="36">
        <f>SUMIFS(СВЦЭМ!$C$39:$C$782,СВЦЭМ!$A$39:$A$782,$A48,СВЦЭМ!$B$39:$B$782,H$47)+'СЕТ СН'!$G$12+СВЦЭМ!$D$10+'СЕТ СН'!$G$5-'СЕТ СН'!$G$20</f>
        <v>3831.9069788899997</v>
      </c>
      <c r="I48" s="36">
        <f>SUMIFS(СВЦЭМ!$C$39:$C$782,СВЦЭМ!$A$39:$A$782,$A48,СВЦЭМ!$B$39:$B$782,I$47)+'СЕТ СН'!$G$12+СВЦЭМ!$D$10+'СЕТ СН'!$G$5-'СЕТ СН'!$G$20</f>
        <v>3714.04965275</v>
      </c>
      <c r="J48" s="36">
        <f>SUMIFS(СВЦЭМ!$C$39:$C$782,СВЦЭМ!$A$39:$A$782,$A48,СВЦЭМ!$B$39:$B$782,J$47)+'СЕТ СН'!$G$12+СВЦЭМ!$D$10+'СЕТ СН'!$G$5-'СЕТ СН'!$G$20</f>
        <v>3617.03912881</v>
      </c>
      <c r="K48" s="36">
        <f>SUMIFS(СВЦЭМ!$C$39:$C$782,СВЦЭМ!$A$39:$A$782,$A48,СВЦЭМ!$B$39:$B$782,K$47)+'СЕТ СН'!$G$12+СВЦЭМ!$D$10+'СЕТ СН'!$G$5-'СЕТ СН'!$G$20</f>
        <v>3557.0558748499998</v>
      </c>
      <c r="L48" s="36">
        <f>SUMIFS(СВЦЭМ!$C$39:$C$782,СВЦЭМ!$A$39:$A$782,$A48,СВЦЭМ!$B$39:$B$782,L$47)+'СЕТ СН'!$G$12+СВЦЭМ!$D$10+'СЕТ СН'!$G$5-'СЕТ СН'!$G$20</f>
        <v>3533.2058965599999</v>
      </c>
      <c r="M48" s="36">
        <f>SUMIFS(СВЦЭМ!$C$39:$C$782,СВЦЭМ!$A$39:$A$782,$A48,СВЦЭМ!$B$39:$B$782,M$47)+'СЕТ СН'!$G$12+СВЦЭМ!$D$10+'СЕТ СН'!$G$5-'СЕТ СН'!$G$20</f>
        <v>3557.7601335299996</v>
      </c>
      <c r="N48" s="36">
        <f>SUMIFS(СВЦЭМ!$C$39:$C$782,СВЦЭМ!$A$39:$A$782,$A48,СВЦЭМ!$B$39:$B$782,N$47)+'СЕТ СН'!$G$12+СВЦЭМ!$D$10+'СЕТ СН'!$G$5-'СЕТ СН'!$G$20</f>
        <v>3542.8809928700002</v>
      </c>
      <c r="O48" s="36">
        <f>SUMIFS(СВЦЭМ!$C$39:$C$782,СВЦЭМ!$A$39:$A$782,$A48,СВЦЭМ!$B$39:$B$782,O$47)+'СЕТ СН'!$G$12+СВЦЭМ!$D$10+'СЕТ СН'!$G$5-'СЕТ СН'!$G$20</f>
        <v>3547.1243164500002</v>
      </c>
      <c r="P48" s="36">
        <f>SUMIFS(СВЦЭМ!$C$39:$C$782,СВЦЭМ!$A$39:$A$782,$A48,СВЦЭМ!$B$39:$B$782,P$47)+'СЕТ СН'!$G$12+СВЦЭМ!$D$10+'СЕТ СН'!$G$5-'СЕТ СН'!$G$20</f>
        <v>3551.2921463499997</v>
      </c>
      <c r="Q48" s="36">
        <f>SUMIFS(СВЦЭМ!$C$39:$C$782,СВЦЭМ!$A$39:$A$782,$A48,СВЦЭМ!$B$39:$B$782,Q$47)+'СЕТ СН'!$G$12+СВЦЭМ!$D$10+'СЕТ СН'!$G$5-'СЕТ СН'!$G$20</f>
        <v>3552.15958581</v>
      </c>
      <c r="R48" s="36">
        <f>SUMIFS(СВЦЭМ!$C$39:$C$782,СВЦЭМ!$A$39:$A$782,$A48,СВЦЭМ!$B$39:$B$782,R$47)+'СЕТ СН'!$G$12+СВЦЭМ!$D$10+'СЕТ СН'!$G$5-'СЕТ СН'!$G$20</f>
        <v>3552.99938982</v>
      </c>
      <c r="S48" s="36">
        <f>SUMIFS(СВЦЭМ!$C$39:$C$782,СВЦЭМ!$A$39:$A$782,$A48,СВЦЭМ!$B$39:$B$782,S$47)+'СЕТ СН'!$G$12+СВЦЭМ!$D$10+'СЕТ СН'!$G$5-'СЕТ СН'!$G$20</f>
        <v>3560.7614895299998</v>
      </c>
      <c r="T48" s="36">
        <f>SUMIFS(СВЦЭМ!$C$39:$C$782,СВЦЭМ!$A$39:$A$782,$A48,СВЦЭМ!$B$39:$B$782,T$47)+'СЕТ СН'!$G$12+СВЦЭМ!$D$10+'СЕТ СН'!$G$5-'СЕТ СН'!$G$20</f>
        <v>3563.23736624</v>
      </c>
      <c r="U48" s="36">
        <f>SUMIFS(СВЦЭМ!$C$39:$C$782,СВЦЭМ!$A$39:$A$782,$A48,СВЦЭМ!$B$39:$B$782,U$47)+'СЕТ СН'!$G$12+СВЦЭМ!$D$10+'СЕТ СН'!$G$5-'СЕТ СН'!$G$20</f>
        <v>3555.4203438599998</v>
      </c>
      <c r="V48" s="36">
        <f>SUMIFS(СВЦЭМ!$C$39:$C$782,СВЦЭМ!$A$39:$A$782,$A48,СВЦЭМ!$B$39:$B$782,V$47)+'СЕТ СН'!$G$12+СВЦЭМ!$D$10+'СЕТ СН'!$G$5-'СЕТ СН'!$G$20</f>
        <v>3572.5174916599999</v>
      </c>
      <c r="W48" s="36">
        <f>SUMIFS(СВЦЭМ!$C$39:$C$782,СВЦЭМ!$A$39:$A$782,$A48,СВЦЭМ!$B$39:$B$782,W$47)+'СЕТ СН'!$G$12+СВЦЭМ!$D$10+'СЕТ СН'!$G$5-'СЕТ СН'!$G$20</f>
        <v>3535.4488528100001</v>
      </c>
      <c r="X48" s="36">
        <f>SUMIFS(СВЦЭМ!$C$39:$C$782,СВЦЭМ!$A$39:$A$782,$A48,СВЦЭМ!$B$39:$B$782,X$47)+'СЕТ СН'!$G$12+СВЦЭМ!$D$10+'СЕТ СН'!$G$5-'СЕТ СН'!$G$20</f>
        <v>3574.5594165299999</v>
      </c>
      <c r="Y48" s="36">
        <f>SUMIFS(СВЦЭМ!$C$39:$C$782,СВЦЭМ!$A$39:$A$782,$A48,СВЦЭМ!$B$39:$B$782,Y$47)+'СЕТ СН'!$G$12+СВЦЭМ!$D$10+'СЕТ СН'!$G$5-'СЕТ СН'!$G$20</f>
        <v>3628.6340986499999</v>
      </c>
    </row>
    <row r="49" spans="1:25" ht="15.75" x14ac:dyDescent="0.2">
      <c r="A49" s="35">
        <f>A48+1</f>
        <v>45475</v>
      </c>
      <c r="B49" s="36">
        <f>SUMIFS(СВЦЭМ!$C$39:$C$782,СВЦЭМ!$A$39:$A$782,$A49,СВЦЭМ!$B$39:$B$782,B$47)+'СЕТ СН'!$G$12+СВЦЭМ!$D$10+'СЕТ СН'!$G$5-'СЕТ СН'!$G$20</f>
        <v>3699.1066033099996</v>
      </c>
      <c r="C49" s="36">
        <f>SUMIFS(СВЦЭМ!$C$39:$C$782,СВЦЭМ!$A$39:$A$782,$A49,СВЦЭМ!$B$39:$B$782,C$47)+'СЕТ СН'!$G$12+СВЦЭМ!$D$10+'СЕТ СН'!$G$5-'СЕТ СН'!$G$20</f>
        <v>3785.7784001499999</v>
      </c>
      <c r="D49" s="36">
        <f>SUMIFS(СВЦЭМ!$C$39:$C$782,СВЦЭМ!$A$39:$A$782,$A49,СВЦЭМ!$B$39:$B$782,D$47)+'СЕТ СН'!$G$12+СВЦЭМ!$D$10+'СЕТ СН'!$G$5-'СЕТ СН'!$G$20</f>
        <v>3841.6146842399999</v>
      </c>
      <c r="E49" s="36">
        <f>SUMIFS(СВЦЭМ!$C$39:$C$782,СВЦЭМ!$A$39:$A$782,$A49,СВЦЭМ!$B$39:$B$782,E$47)+'СЕТ СН'!$G$12+СВЦЭМ!$D$10+'СЕТ СН'!$G$5-'СЕТ СН'!$G$20</f>
        <v>3891.6572910699997</v>
      </c>
      <c r="F49" s="36">
        <f>SUMIFS(СВЦЭМ!$C$39:$C$782,СВЦЭМ!$A$39:$A$782,$A49,СВЦЭМ!$B$39:$B$782,F$47)+'СЕТ СН'!$G$12+СВЦЭМ!$D$10+'СЕТ СН'!$G$5-'СЕТ СН'!$G$20</f>
        <v>3889.9557903499999</v>
      </c>
      <c r="G49" s="36">
        <f>SUMIFS(СВЦЭМ!$C$39:$C$782,СВЦЭМ!$A$39:$A$782,$A49,СВЦЭМ!$B$39:$B$782,G$47)+'СЕТ СН'!$G$12+СВЦЭМ!$D$10+'СЕТ СН'!$G$5-'СЕТ СН'!$G$20</f>
        <v>3861.0306693900002</v>
      </c>
      <c r="H49" s="36">
        <f>SUMIFS(СВЦЭМ!$C$39:$C$782,СВЦЭМ!$A$39:$A$782,$A49,СВЦЭМ!$B$39:$B$782,H$47)+'СЕТ СН'!$G$12+СВЦЭМ!$D$10+'СЕТ СН'!$G$5-'СЕТ СН'!$G$20</f>
        <v>3795.7250868699998</v>
      </c>
      <c r="I49" s="36">
        <f>SUMIFS(СВЦЭМ!$C$39:$C$782,СВЦЭМ!$A$39:$A$782,$A49,СВЦЭМ!$B$39:$B$782,I$47)+'СЕТ СН'!$G$12+СВЦЭМ!$D$10+'СЕТ СН'!$G$5-'СЕТ СН'!$G$20</f>
        <v>3639.0175103199999</v>
      </c>
      <c r="J49" s="36">
        <f>SUMIFS(СВЦЭМ!$C$39:$C$782,СВЦЭМ!$A$39:$A$782,$A49,СВЦЭМ!$B$39:$B$782,J$47)+'СЕТ СН'!$G$12+СВЦЭМ!$D$10+'СЕТ СН'!$G$5-'СЕТ СН'!$G$20</f>
        <v>3518.9579047699999</v>
      </c>
      <c r="K49" s="36">
        <f>SUMIFS(СВЦЭМ!$C$39:$C$782,СВЦЭМ!$A$39:$A$782,$A49,СВЦЭМ!$B$39:$B$782,K$47)+'СЕТ СН'!$G$12+СВЦЭМ!$D$10+'СЕТ СН'!$G$5-'СЕТ СН'!$G$20</f>
        <v>3443.3301829100001</v>
      </c>
      <c r="L49" s="36">
        <f>SUMIFS(СВЦЭМ!$C$39:$C$782,СВЦЭМ!$A$39:$A$782,$A49,СВЦЭМ!$B$39:$B$782,L$47)+'СЕТ СН'!$G$12+СВЦЭМ!$D$10+'СЕТ СН'!$G$5-'СЕТ СН'!$G$20</f>
        <v>3427.0854542899997</v>
      </c>
      <c r="M49" s="36">
        <f>SUMIFS(СВЦЭМ!$C$39:$C$782,СВЦЭМ!$A$39:$A$782,$A49,СВЦЭМ!$B$39:$B$782,M$47)+'СЕТ СН'!$G$12+СВЦЭМ!$D$10+'СЕТ СН'!$G$5-'СЕТ СН'!$G$20</f>
        <v>3434.4267098299997</v>
      </c>
      <c r="N49" s="36">
        <f>SUMIFS(СВЦЭМ!$C$39:$C$782,СВЦЭМ!$A$39:$A$782,$A49,СВЦЭМ!$B$39:$B$782,N$47)+'СЕТ СН'!$G$12+СВЦЭМ!$D$10+'СЕТ СН'!$G$5-'СЕТ СН'!$G$20</f>
        <v>3426.91997765</v>
      </c>
      <c r="O49" s="36">
        <f>SUMIFS(СВЦЭМ!$C$39:$C$782,СВЦЭМ!$A$39:$A$782,$A49,СВЦЭМ!$B$39:$B$782,O$47)+'СЕТ СН'!$G$12+СВЦЭМ!$D$10+'СЕТ СН'!$G$5-'СЕТ СН'!$G$20</f>
        <v>3416.0917963699999</v>
      </c>
      <c r="P49" s="36">
        <f>SUMIFS(СВЦЭМ!$C$39:$C$782,СВЦЭМ!$A$39:$A$782,$A49,СВЦЭМ!$B$39:$B$782,P$47)+'СЕТ СН'!$G$12+СВЦЭМ!$D$10+'СЕТ СН'!$G$5-'СЕТ СН'!$G$20</f>
        <v>3421.09585186</v>
      </c>
      <c r="Q49" s="36">
        <f>SUMIFS(СВЦЭМ!$C$39:$C$782,СВЦЭМ!$A$39:$A$782,$A49,СВЦЭМ!$B$39:$B$782,Q$47)+'СЕТ СН'!$G$12+СВЦЭМ!$D$10+'СЕТ СН'!$G$5-'СЕТ СН'!$G$20</f>
        <v>3421.8880596099998</v>
      </c>
      <c r="R49" s="36">
        <f>SUMIFS(СВЦЭМ!$C$39:$C$782,СВЦЭМ!$A$39:$A$782,$A49,СВЦЭМ!$B$39:$B$782,R$47)+'СЕТ СН'!$G$12+СВЦЭМ!$D$10+'СЕТ СН'!$G$5-'СЕТ СН'!$G$20</f>
        <v>3426.1182389699998</v>
      </c>
      <c r="S49" s="36">
        <f>SUMIFS(СВЦЭМ!$C$39:$C$782,СВЦЭМ!$A$39:$A$782,$A49,СВЦЭМ!$B$39:$B$782,S$47)+'СЕТ СН'!$G$12+СВЦЭМ!$D$10+'СЕТ СН'!$G$5-'СЕТ СН'!$G$20</f>
        <v>3473.65657848</v>
      </c>
      <c r="T49" s="36">
        <f>SUMIFS(СВЦЭМ!$C$39:$C$782,СВЦЭМ!$A$39:$A$782,$A49,СВЦЭМ!$B$39:$B$782,T$47)+'СЕТ СН'!$G$12+СВЦЭМ!$D$10+'СЕТ СН'!$G$5-'СЕТ СН'!$G$20</f>
        <v>3468.3175032199997</v>
      </c>
      <c r="U49" s="36">
        <f>SUMIFS(СВЦЭМ!$C$39:$C$782,СВЦЭМ!$A$39:$A$782,$A49,СВЦЭМ!$B$39:$B$782,U$47)+'СЕТ СН'!$G$12+СВЦЭМ!$D$10+'СЕТ СН'!$G$5-'СЕТ СН'!$G$20</f>
        <v>3476.0883021099999</v>
      </c>
      <c r="V49" s="36">
        <f>SUMIFS(СВЦЭМ!$C$39:$C$782,СВЦЭМ!$A$39:$A$782,$A49,СВЦЭМ!$B$39:$B$782,V$47)+'СЕТ СН'!$G$12+СВЦЭМ!$D$10+'СЕТ СН'!$G$5-'СЕТ СН'!$G$20</f>
        <v>3495.3468410400001</v>
      </c>
      <c r="W49" s="36">
        <f>SUMIFS(СВЦЭМ!$C$39:$C$782,СВЦЭМ!$A$39:$A$782,$A49,СВЦЭМ!$B$39:$B$782,W$47)+'СЕТ СН'!$G$12+СВЦЭМ!$D$10+'СЕТ СН'!$G$5-'СЕТ СН'!$G$20</f>
        <v>3469.0705256900001</v>
      </c>
      <c r="X49" s="36">
        <f>SUMIFS(СВЦЭМ!$C$39:$C$782,СВЦЭМ!$A$39:$A$782,$A49,СВЦЭМ!$B$39:$B$782,X$47)+'СЕТ СН'!$G$12+СВЦЭМ!$D$10+'СЕТ СН'!$G$5-'СЕТ СН'!$G$20</f>
        <v>3533.65884031</v>
      </c>
      <c r="Y49" s="36">
        <f>SUMIFS(СВЦЭМ!$C$39:$C$782,СВЦЭМ!$A$39:$A$782,$A49,СВЦЭМ!$B$39:$B$782,Y$47)+'СЕТ СН'!$G$12+СВЦЭМ!$D$10+'СЕТ СН'!$G$5-'СЕТ СН'!$G$20</f>
        <v>3580.6171999199996</v>
      </c>
    </row>
    <row r="50" spans="1:25" ht="15.75" x14ac:dyDescent="0.2">
      <c r="A50" s="35">
        <f t="shared" ref="A50:A78" si="1">A49+1</f>
        <v>45476</v>
      </c>
      <c r="B50" s="36">
        <f>SUMIFS(СВЦЭМ!$C$39:$C$782,СВЦЭМ!$A$39:$A$782,$A50,СВЦЭМ!$B$39:$B$782,B$47)+'СЕТ СН'!$G$12+СВЦЭМ!$D$10+'СЕТ СН'!$G$5-'СЕТ СН'!$G$20</f>
        <v>3710.8800645199999</v>
      </c>
      <c r="C50" s="36">
        <f>SUMIFS(СВЦЭМ!$C$39:$C$782,СВЦЭМ!$A$39:$A$782,$A50,СВЦЭМ!$B$39:$B$782,C$47)+'СЕТ СН'!$G$12+СВЦЭМ!$D$10+'СЕТ СН'!$G$5-'СЕТ СН'!$G$20</f>
        <v>3835.0203488899997</v>
      </c>
      <c r="D50" s="36">
        <f>SUMIFS(СВЦЭМ!$C$39:$C$782,СВЦЭМ!$A$39:$A$782,$A50,СВЦЭМ!$B$39:$B$782,D$47)+'СЕТ СН'!$G$12+СВЦЭМ!$D$10+'СЕТ СН'!$G$5-'СЕТ СН'!$G$20</f>
        <v>3897.96285003</v>
      </c>
      <c r="E50" s="36">
        <f>SUMIFS(СВЦЭМ!$C$39:$C$782,СВЦЭМ!$A$39:$A$782,$A50,СВЦЭМ!$B$39:$B$782,E$47)+'СЕТ СН'!$G$12+СВЦЭМ!$D$10+'СЕТ СН'!$G$5-'СЕТ СН'!$G$20</f>
        <v>3949.65896281</v>
      </c>
      <c r="F50" s="36">
        <f>SUMIFS(СВЦЭМ!$C$39:$C$782,СВЦЭМ!$A$39:$A$782,$A50,СВЦЭМ!$B$39:$B$782,F$47)+'СЕТ СН'!$G$12+СВЦЭМ!$D$10+'СЕТ СН'!$G$5-'СЕТ СН'!$G$20</f>
        <v>3953.1268026399998</v>
      </c>
      <c r="G50" s="36">
        <f>SUMIFS(СВЦЭМ!$C$39:$C$782,СВЦЭМ!$A$39:$A$782,$A50,СВЦЭМ!$B$39:$B$782,G$47)+'СЕТ СН'!$G$12+СВЦЭМ!$D$10+'СЕТ СН'!$G$5-'СЕТ СН'!$G$20</f>
        <v>3935.6311920600001</v>
      </c>
      <c r="H50" s="36">
        <f>SUMIFS(СВЦЭМ!$C$39:$C$782,СВЦЭМ!$A$39:$A$782,$A50,СВЦЭМ!$B$39:$B$782,H$47)+'СЕТ СН'!$G$12+СВЦЭМ!$D$10+'СЕТ СН'!$G$5-'СЕТ СН'!$G$20</f>
        <v>3844.8714813899996</v>
      </c>
      <c r="I50" s="36">
        <f>SUMIFS(СВЦЭМ!$C$39:$C$782,СВЦЭМ!$A$39:$A$782,$A50,СВЦЭМ!$B$39:$B$782,I$47)+'СЕТ СН'!$G$12+СВЦЭМ!$D$10+'СЕТ СН'!$G$5-'СЕТ СН'!$G$20</f>
        <v>3711.2805371200002</v>
      </c>
      <c r="J50" s="36">
        <f>SUMIFS(СВЦЭМ!$C$39:$C$782,СВЦЭМ!$A$39:$A$782,$A50,СВЦЭМ!$B$39:$B$782,J$47)+'СЕТ СН'!$G$12+СВЦЭМ!$D$10+'СЕТ СН'!$G$5-'СЕТ СН'!$G$20</f>
        <v>3627.1890819399996</v>
      </c>
      <c r="K50" s="36">
        <f>SUMIFS(СВЦЭМ!$C$39:$C$782,СВЦЭМ!$A$39:$A$782,$A50,СВЦЭМ!$B$39:$B$782,K$47)+'СЕТ СН'!$G$12+СВЦЭМ!$D$10+'СЕТ СН'!$G$5-'СЕТ СН'!$G$20</f>
        <v>3558.2502192000002</v>
      </c>
      <c r="L50" s="36">
        <f>SUMIFS(СВЦЭМ!$C$39:$C$782,СВЦЭМ!$A$39:$A$782,$A50,СВЦЭМ!$B$39:$B$782,L$47)+'СЕТ СН'!$G$12+СВЦЭМ!$D$10+'СЕТ СН'!$G$5-'СЕТ СН'!$G$20</f>
        <v>3544.2795416600002</v>
      </c>
      <c r="M50" s="36">
        <f>SUMIFS(СВЦЭМ!$C$39:$C$782,СВЦЭМ!$A$39:$A$782,$A50,СВЦЭМ!$B$39:$B$782,M$47)+'СЕТ СН'!$G$12+СВЦЭМ!$D$10+'СЕТ СН'!$G$5-'СЕТ СН'!$G$20</f>
        <v>3526.3132925299997</v>
      </c>
      <c r="N50" s="36">
        <f>SUMIFS(СВЦЭМ!$C$39:$C$782,СВЦЭМ!$A$39:$A$782,$A50,СВЦЭМ!$B$39:$B$782,N$47)+'СЕТ СН'!$G$12+СВЦЭМ!$D$10+'СЕТ СН'!$G$5-'СЕТ СН'!$G$20</f>
        <v>3529.57555916</v>
      </c>
      <c r="O50" s="36">
        <f>SUMIFS(СВЦЭМ!$C$39:$C$782,СВЦЭМ!$A$39:$A$782,$A50,СВЦЭМ!$B$39:$B$782,O$47)+'СЕТ СН'!$G$12+СВЦЭМ!$D$10+'СЕТ СН'!$G$5-'СЕТ СН'!$G$20</f>
        <v>3517.01344053</v>
      </c>
      <c r="P50" s="36">
        <f>SUMIFS(СВЦЭМ!$C$39:$C$782,СВЦЭМ!$A$39:$A$782,$A50,СВЦЭМ!$B$39:$B$782,P$47)+'СЕТ СН'!$G$12+СВЦЭМ!$D$10+'СЕТ СН'!$G$5-'СЕТ СН'!$G$20</f>
        <v>3520.8707516699997</v>
      </c>
      <c r="Q50" s="36">
        <f>SUMIFS(СВЦЭМ!$C$39:$C$782,СВЦЭМ!$A$39:$A$782,$A50,СВЦЭМ!$B$39:$B$782,Q$47)+'СЕТ СН'!$G$12+СВЦЭМ!$D$10+'СЕТ СН'!$G$5-'СЕТ СН'!$G$20</f>
        <v>3530.0275656899998</v>
      </c>
      <c r="R50" s="36">
        <f>SUMIFS(СВЦЭМ!$C$39:$C$782,СВЦЭМ!$A$39:$A$782,$A50,СВЦЭМ!$B$39:$B$782,R$47)+'СЕТ СН'!$G$12+СВЦЭМ!$D$10+'СЕТ СН'!$G$5-'СЕТ СН'!$G$20</f>
        <v>3533.0029597299999</v>
      </c>
      <c r="S50" s="36">
        <f>SUMIFS(СВЦЭМ!$C$39:$C$782,СВЦЭМ!$A$39:$A$782,$A50,СВЦЭМ!$B$39:$B$782,S$47)+'СЕТ СН'!$G$12+СВЦЭМ!$D$10+'СЕТ СН'!$G$5-'СЕТ СН'!$G$20</f>
        <v>3546.6688940699996</v>
      </c>
      <c r="T50" s="36">
        <f>SUMIFS(СВЦЭМ!$C$39:$C$782,СВЦЭМ!$A$39:$A$782,$A50,СВЦЭМ!$B$39:$B$782,T$47)+'СЕТ СН'!$G$12+СВЦЭМ!$D$10+'СЕТ СН'!$G$5-'СЕТ СН'!$G$20</f>
        <v>3548.5333518899997</v>
      </c>
      <c r="U50" s="36">
        <f>SUMIFS(СВЦЭМ!$C$39:$C$782,СВЦЭМ!$A$39:$A$782,$A50,СВЦЭМ!$B$39:$B$782,U$47)+'СЕТ СН'!$G$12+СВЦЭМ!$D$10+'СЕТ СН'!$G$5-'СЕТ СН'!$G$20</f>
        <v>3562.52581586</v>
      </c>
      <c r="V50" s="36">
        <f>SUMIFS(СВЦЭМ!$C$39:$C$782,СВЦЭМ!$A$39:$A$782,$A50,СВЦЭМ!$B$39:$B$782,V$47)+'СЕТ СН'!$G$12+СВЦЭМ!$D$10+'СЕТ СН'!$G$5-'СЕТ СН'!$G$20</f>
        <v>3574.2823992699996</v>
      </c>
      <c r="W50" s="36">
        <f>SUMIFS(СВЦЭМ!$C$39:$C$782,СВЦЭМ!$A$39:$A$782,$A50,СВЦЭМ!$B$39:$B$782,W$47)+'СЕТ СН'!$G$12+СВЦЭМ!$D$10+'СЕТ СН'!$G$5-'СЕТ СН'!$G$20</f>
        <v>3567.62184768</v>
      </c>
      <c r="X50" s="36">
        <f>SUMIFS(СВЦЭМ!$C$39:$C$782,СВЦЭМ!$A$39:$A$782,$A50,СВЦЭМ!$B$39:$B$782,X$47)+'СЕТ СН'!$G$12+СВЦЭМ!$D$10+'СЕТ СН'!$G$5-'СЕТ СН'!$G$20</f>
        <v>3586.3624603799999</v>
      </c>
      <c r="Y50" s="36">
        <f>SUMIFS(СВЦЭМ!$C$39:$C$782,СВЦЭМ!$A$39:$A$782,$A50,СВЦЭМ!$B$39:$B$782,Y$47)+'СЕТ СН'!$G$12+СВЦЭМ!$D$10+'СЕТ СН'!$G$5-'СЕТ СН'!$G$20</f>
        <v>3681.5567094899998</v>
      </c>
    </row>
    <row r="51" spans="1:25" ht="15.75" x14ac:dyDescent="0.2">
      <c r="A51" s="35">
        <f t="shared" si="1"/>
        <v>45477</v>
      </c>
      <c r="B51" s="36">
        <f>SUMIFS(СВЦЭМ!$C$39:$C$782,СВЦЭМ!$A$39:$A$782,$A51,СВЦЭМ!$B$39:$B$782,B$47)+'СЕТ СН'!$G$12+СВЦЭМ!$D$10+'СЕТ СН'!$G$5-'СЕТ СН'!$G$20</f>
        <v>3547.0123619300002</v>
      </c>
      <c r="C51" s="36">
        <f>SUMIFS(СВЦЭМ!$C$39:$C$782,СВЦЭМ!$A$39:$A$782,$A51,СВЦЭМ!$B$39:$B$782,C$47)+'СЕТ СН'!$G$12+СВЦЭМ!$D$10+'СЕТ СН'!$G$5-'СЕТ СН'!$G$20</f>
        <v>3705.6800114500002</v>
      </c>
      <c r="D51" s="36">
        <f>SUMIFS(СВЦЭМ!$C$39:$C$782,СВЦЭМ!$A$39:$A$782,$A51,СВЦЭМ!$B$39:$B$782,D$47)+'СЕТ СН'!$G$12+СВЦЭМ!$D$10+'СЕТ СН'!$G$5-'СЕТ СН'!$G$20</f>
        <v>3737.9819418500001</v>
      </c>
      <c r="E51" s="36">
        <f>SUMIFS(СВЦЭМ!$C$39:$C$782,СВЦЭМ!$A$39:$A$782,$A51,СВЦЭМ!$B$39:$B$782,E$47)+'СЕТ СН'!$G$12+СВЦЭМ!$D$10+'СЕТ СН'!$G$5-'СЕТ СН'!$G$20</f>
        <v>3774.5081263800002</v>
      </c>
      <c r="F51" s="36">
        <f>SUMIFS(СВЦЭМ!$C$39:$C$782,СВЦЭМ!$A$39:$A$782,$A51,СВЦЭМ!$B$39:$B$782,F$47)+'СЕТ СН'!$G$12+СВЦЭМ!$D$10+'СЕТ СН'!$G$5-'СЕТ СН'!$G$20</f>
        <v>3785.41712112</v>
      </c>
      <c r="G51" s="36">
        <f>SUMIFS(СВЦЭМ!$C$39:$C$782,СВЦЭМ!$A$39:$A$782,$A51,СВЦЭМ!$B$39:$B$782,G$47)+'СЕТ СН'!$G$12+СВЦЭМ!$D$10+'СЕТ СН'!$G$5-'СЕТ СН'!$G$20</f>
        <v>3776.93967187</v>
      </c>
      <c r="H51" s="36">
        <f>SUMIFS(СВЦЭМ!$C$39:$C$782,СВЦЭМ!$A$39:$A$782,$A51,СВЦЭМ!$B$39:$B$782,H$47)+'СЕТ СН'!$G$12+СВЦЭМ!$D$10+'СЕТ СН'!$G$5-'СЕТ СН'!$G$20</f>
        <v>3690.3945569899997</v>
      </c>
      <c r="I51" s="36">
        <f>SUMIFS(СВЦЭМ!$C$39:$C$782,СВЦЭМ!$A$39:$A$782,$A51,СВЦЭМ!$B$39:$B$782,I$47)+'СЕТ СН'!$G$12+СВЦЭМ!$D$10+'СЕТ СН'!$G$5-'СЕТ СН'!$G$20</f>
        <v>3671.5914389700001</v>
      </c>
      <c r="J51" s="36">
        <f>SUMIFS(СВЦЭМ!$C$39:$C$782,СВЦЭМ!$A$39:$A$782,$A51,СВЦЭМ!$B$39:$B$782,J$47)+'СЕТ СН'!$G$12+СВЦЭМ!$D$10+'СЕТ СН'!$G$5-'СЕТ СН'!$G$20</f>
        <v>3570.59396526</v>
      </c>
      <c r="K51" s="36">
        <f>SUMIFS(СВЦЭМ!$C$39:$C$782,СВЦЭМ!$A$39:$A$782,$A51,СВЦЭМ!$B$39:$B$782,K$47)+'СЕТ СН'!$G$12+СВЦЭМ!$D$10+'СЕТ СН'!$G$5-'СЕТ СН'!$G$20</f>
        <v>3494.2101387499997</v>
      </c>
      <c r="L51" s="36">
        <f>SUMIFS(СВЦЭМ!$C$39:$C$782,СВЦЭМ!$A$39:$A$782,$A51,СВЦЭМ!$B$39:$B$782,L$47)+'СЕТ СН'!$G$12+СВЦЭМ!$D$10+'СЕТ СН'!$G$5-'СЕТ СН'!$G$20</f>
        <v>3478.5530113300001</v>
      </c>
      <c r="M51" s="36">
        <f>SUMIFS(СВЦЭМ!$C$39:$C$782,СВЦЭМ!$A$39:$A$782,$A51,СВЦЭМ!$B$39:$B$782,M$47)+'СЕТ СН'!$G$12+СВЦЭМ!$D$10+'СЕТ СН'!$G$5-'СЕТ СН'!$G$20</f>
        <v>3450.3054641399999</v>
      </c>
      <c r="N51" s="36">
        <f>SUMIFS(СВЦЭМ!$C$39:$C$782,СВЦЭМ!$A$39:$A$782,$A51,СВЦЭМ!$B$39:$B$782,N$47)+'СЕТ СН'!$G$12+СВЦЭМ!$D$10+'СЕТ СН'!$G$5-'СЕТ СН'!$G$20</f>
        <v>3465.2689967799997</v>
      </c>
      <c r="O51" s="36">
        <f>SUMIFS(СВЦЭМ!$C$39:$C$782,СВЦЭМ!$A$39:$A$782,$A51,СВЦЭМ!$B$39:$B$782,O$47)+'СЕТ СН'!$G$12+СВЦЭМ!$D$10+'СЕТ СН'!$G$5-'СЕТ СН'!$G$20</f>
        <v>3443.62443033</v>
      </c>
      <c r="P51" s="36">
        <f>SUMIFS(СВЦЭМ!$C$39:$C$782,СВЦЭМ!$A$39:$A$782,$A51,СВЦЭМ!$B$39:$B$782,P$47)+'СЕТ СН'!$G$12+СВЦЭМ!$D$10+'СЕТ СН'!$G$5-'СЕТ СН'!$G$20</f>
        <v>3443.1466463299998</v>
      </c>
      <c r="Q51" s="36">
        <f>SUMIFS(СВЦЭМ!$C$39:$C$782,СВЦЭМ!$A$39:$A$782,$A51,СВЦЭМ!$B$39:$B$782,Q$47)+'СЕТ СН'!$G$12+СВЦЭМ!$D$10+'СЕТ СН'!$G$5-'СЕТ СН'!$G$20</f>
        <v>3445.0644975300002</v>
      </c>
      <c r="R51" s="36">
        <f>SUMIFS(СВЦЭМ!$C$39:$C$782,СВЦЭМ!$A$39:$A$782,$A51,СВЦЭМ!$B$39:$B$782,R$47)+'СЕТ СН'!$G$12+СВЦЭМ!$D$10+'СЕТ СН'!$G$5-'СЕТ СН'!$G$20</f>
        <v>3453.8429228499999</v>
      </c>
      <c r="S51" s="36">
        <f>SUMIFS(СВЦЭМ!$C$39:$C$782,СВЦЭМ!$A$39:$A$782,$A51,СВЦЭМ!$B$39:$B$782,S$47)+'СЕТ СН'!$G$12+СВЦЭМ!$D$10+'СЕТ СН'!$G$5-'СЕТ СН'!$G$20</f>
        <v>3442.5090129299997</v>
      </c>
      <c r="T51" s="36">
        <f>SUMIFS(СВЦЭМ!$C$39:$C$782,СВЦЭМ!$A$39:$A$782,$A51,СВЦЭМ!$B$39:$B$782,T$47)+'СЕТ СН'!$G$12+СВЦЭМ!$D$10+'СЕТ СН'!$G$5-'СЕТ СН'!$G$20</f>
        <v>3433.1444106999998</v>
      </c>
      <c r="U51" s="36">
        <f>SUMIFS(СВЦЭМ!$C$39:$C$782,СВЦЭМ!$A$39:$A$782,$A51,СВЦЭМ!$B$39:$B$782,U$47)+'СЕТ СН'!$G$12+СВЦЭМ!$D$10+'СЕТ СН'!$G$5-'СЕТ СН'!$G$20</f>
        <v>3449.5994551399999</v>
      </c>
      <c r="V51" s="36">
        <f>SUMIFS(СВЦЭМ!$C$39:$C$782,СВЦЭМ!$A$39:$A$782,$A51,СВЦЭМ!$B$39:$B$782,V$47)+'СЕТ СН'!$G$12+СВЦЭМ!$D$10+'СЕТ СН'!$G$5-'СЕТ СН'!$G$20</f>
        <v>3459.4883684799997</v>
      </c>
      <c r="W51" s="36">
        <f>SUMIFS(СВЦЭМ!$C$39:$C$782,СВЦЭМ!$A$39:$A$782,$A51,СВЦЭМ!$B$39:$B$782,W$47)+'СЕТ СН'!$G$12+СВЦЭМ!$D$10+'СЕТ СН'!$G$5-'СЕТ СН'!$G$20</f>
        <v>3435.8904826799999</v>
      </c>
      <c r="X51" s="36">
        <f>SUMIFS(СВЦЭМ!$C$39:$C$782,СВЦЭМ!$A$39:$A$782,$A51,СВЦЭМ!$B$39:$B$782,X$47)+'СЕТ СН'!$G$12+СВЦЭМ!$D$10+'СЕТ СН'!$G$5-'СЕТ СН'!$G$20</f>
        <v>3486.3703750799996</v>
      </c>
      <c r="Y51" s="36">
        <f>SUMIFS(СВЦЭМ!$C$39:$C$782,СВЦЭМ!$A$39:$A$782,$A51,СВЦЭМ!$B$39:$B$782,Y$47)+'СЕТ СН'!$G$12+СВЦЭМ!$D$10+'СЕТ СН'!$G$5-'СЕТ СН'!$G$20</f>
        <v>3588.6626702699996</v>
      </c>
    </row>
    <row r="52" spans="1:25" ht="15.75" x14ac:dyDescent="0.2">
      <c r="A52" s="35">
        <f t="shared" si="1"/>
        <v>45478</v>
      </c>
      <c r="B52" s="36">
        <f>SUMIFS(СВЦЭМ!$C$39:$C$782,СВЦЭМ!$A$39:$A$782,$A52,СВЦЭМ!$B$39:$B$782,B$47)+'СЕТ СН'!$G$12+СВЦЭМ!$D$10+'СЕТ СН'!$G$5-'СЕТ СН'!$G$20</f>
        <v>3674.5235471699998</v>
      </c>
      <c r="C52" s="36">
        <f>SUMIFS(СВЦЭМ!$C$39:$C$782,СВЦЭМ!$A$39:$A$782,$A52,СВЦЭМ!$B$39:$B$782,C$47)+'СЕТ СН'!$G$12+СВЦЭМ!$D$10+'СЕТ СН'!$G$5-'СЕТ СН'!$G$20</f>
        <v>3769.79731726</v>
      </c>
      <c r="D52" s="36">
        <f>SUMIFS(СВЦЭМ!$C$39:$C$782,СВЦЭМ!$A$39:$A$782,$A52,СВЦЭМ!$B$39:$B$782,D$47)+'СЕТ СН'!$G$12+СВЦЭМ!$D$10+'СЕТ СН'!$G$5-'СЕТ СН'!$G$20</f>
        <v>3836.4051203499998</v>
      </c>
      <c r="E52" s="36">
        <f>SUMIFS(СВЦЭМ!$C$39:$C$782,СВЦЭМ!$A$39:$A$782,$A52,СВЦЭМ!$B$39:$B$782,E$47)+'СЕТ СН'!$G$12+СВЦЭМ!$D$10+'СЕТ СН'!$G$5-'СЕТ СН'!$G$20</f>
        <v>3867.6338200599998</v>
      </c>
      <c r="F52" s="36">
        <f>SUMIFS(СВЦЭМ!$C$39:$C$782,СВЦЭМ!$A$39:$A$782,$A52,СВЦЭМ!$B$39:$B$782,F$47)+'СЕТ СН'!$G$12+СВЦЭМ!$D$10+'СЕТ СН'!$G$5-'СЕТ СН'!$G$20</f>
        <v>3852.84908851</v>
      </c>
      <c r="G52" s="36">
        <f>SUMIFS(СВЦЭМ!$C$39:$C$782,СВЦЭМ!$A$39:$A$782,$A52,СВЦЭМ!$B$39:$B$782,G$47)+'СЕТ СН'!$G$12+СВЦЭМ!$D$10+'СЕТ СН'!$G$5-'СЕТ СН'!$G$20</f>
        <v>3819.4865421200002</v>
      </c>
      <c r="H52" s="36">
        <f>SUMIFS(СВЦЭМ!$C$39:$C$782,СВЦЭМ!$A$39:$A$782,$A52,СВЦЭМ!$B$39:$B$782,H$47)+'СЕТ СН'!$G$12+СВЦЭМ!$D$10+'СЕТ СН'!$G$5-'СЕТ СН'!$G$20</f>
        <v>3770.2763150599999</v>
      </c>
      <c r="I52" s="36">
        <f>SUMIFS(СВЦЭМ!$C$39:$C$782,СВЦЭМ!$A$39:$A$782,$A52,СВЦЭМ!$B$39:$B$782,I$47)+'СЕТ СН'!$G$12+СВЦЭМ!$D$10+'СЕТ СН'!$G$5-'СЕТ СН'!$G$20</f>
        <v>3676.7144539800001</v>
      </c>
      <c r="J52" s="36">
        <f>SUMIFS(СВЦЭМ!$C$39:$C$782,СВЦЭМ!$A$39:$A$782,$A52,СВЦЭМ!$B$39:$B$782,J$47)+'СЕТ СН'!$G$12+СВЦЭМ!$D$10+'СЕТ СН'!$G$5-'СЕТ СН'!$G$20</f>
        <v>3557.85070176</v>
      </c>
      <c r="K52" s="36">
        <f>SUMIFS(СВЦЭМ!$C$39:$C$782,СВЦЭМ!$A$39:$A$782,$A52,СВЦЭМ!$B$39:$B$782,K$47)+'СЕТ СН'!$G$12+СВЦЭМ!$D$10+'СЕТ СН'!$G$5-'СЕТ СН'!$G$20</f>
        <v>3523.8868859699996</v>
      </c>
      <c r="L52" s="36">
        <f>SUMIFS(СВЦЭМ!$C$39:$C$782,СВЦЭМ!$A$39:$A$782,$A52,СВЦЭМ!$B$39:$B$782,L$47)+'СЕТ СН'!$G$12+СВЦЭМ!$D$10+'СЕТ СН'!$G$5-'СЕТ СН'!$G$20</f>
        <v>3533.7066646900003</v>
      </c>
      <c r="M52" s="36">
        <f>SUMIFS(СВЦЭМ!$C$39:$C$782,СВЦЭМ!$A$39:$A$782,$A52,СВЦЭМ!$B$39:$B$782,M$47)+'СЕТ СН'!$G$12+СВЦЭМ!$D$10+'СЕТ СН'!$G$5-'СЕТ СН'!$G$20</f>
        <v>3521.7744522200001</v>
      </c>
      <c r="N52" s="36">
        <f>SUMIFS(СВЦЭМ!$C$39:$C$782,СВЦЭМ!$A$39:$A$782,$A52,СВЦЭМ!$B$39:$B$782,N$47)+'СЕТ СН'!$G$12+СВЦЭМ!$D$10+'СЕТ СН'!$G$5-'СЕТ СН'!$G$20</f>
        <v>3534.7291363300001</v>
      </c>
      <c r="O52" s="36">
        <f>SUMIFS(СВЦЭМ!$C$39:$C$782,СВЦЭМ!$A$39:$A$782,$A52,СВЦЭМ!$B$39:$B$782,O$47)+'СЕТ СН'!$G$12+СВЦЭМ!$D$10+'СЕТ СН'!$G$5-'СЕТ СН'!$G$20</f>
        <v>3529.3738706099998</v>
      </c>
      <c r="P52" s="36">
        <f>SUMIFS(СВЦЭМ!$C$39:$C$782,СВЦЭМ!$A$39:$A$782,$A52,СВЦЭМ!$B$39:$B$782,P$47)+'СЕТ СН'!$G$12+СВЦЭМ!$D$10+'СЕТ СН'!$G$5-'СЕТ СН'!$G$20</f>
        <v>3543.9484331200001</v>
      </c>
      <c r="Q52" s="36">
        <f>SUMIFS(СВЦЭМ!$C$39:$C$782,СВЦЭМ!$A$39:$A$782,$A52,СВЦЭМ!$B$39:$B$782,Q$47)+'СЕТ СН'!$G$12+СВЦЭМ!$D$10+'СЕТ СН'!$G$5-'СЕТ СН'!$G$20</f>
        <v>3553.6999816299999</v>
      </c>
      <c r="R52" s="36">
        <f>SUMIFS(СВЦЭМ!$C$39:$C$782,СВЦЭМ!$A$39:$A$782,$A52,СВЦЭМ!$B$39:$B$782,R$47)+'СЕТ СН'!$G$12+СВЦЭМ!$D$10+'СЕТ СН'!$G$5-'СЕТ СН'!$G$20</f>
        <v>3546.9368136399999</v>
      </c>
      <c r="S52" s="36">
        <f>SUMIFS(СВЦЭМ!$C$39:$C$782,СВЦЭМ!$A$39:$A$782,$A52,СВЦЭМ!$B$39:$B$782,S$47)+'СЕТ СН'!$G$12+СВЦЭМ!$D$10+'СЕТ СН'!$G$5-'СЕТ СН'!$G$20</f>
        <v>3536.28543911</v>
      </c>
      <c r="T52" s="36">
        <f>SUMIFS(СВЦЭМ!$C$39:$C$782,СВЦЭМ!$A$39:$A$782,$A52,СВЦЭМ!$B$39:$B$782,T$47)+'СЕТ СН'!$G$12+СВЦЭМ!$D$10+'СЕТ СН'!$G$5-'СЕТ СН'!$G$20</f>
        <v>3527.59450212</v>
      </c>
      <c r="U52" s="36">
        <f>SUMIFS(СВЦЭМ!$C$39:$C$782,СВЦЭМ!$A$39:$A$782,$A52,СВЦЭМ!$B$39:$B$782,U$47)+'СЕТ СН'!$G$12+СВЦЭМ!$D$10+'СЕТ СН'!$G$5-'СЕТ СН'!$G$20</f>
        <v>3542.6221954000002</v>
      </c>
      <c r="V52" s="36">
        <f>SUMIFS(СВЦЭМ!$C$39:$C$782,СВЦЭМ!$A$39:$A$782,$A52,СВЦЭМ!$B$39:$B$782,V$47)+'СЕТ СН'!$G$12+СВЦЭМ!$D$10+'СЕТ СН'!$G$5-'СЕТ СН'!$G$20</f>
        <v>3562.32030549</v>
      </c>
      <c r="W52" s="36">
        <f>SUMIFS(СВЦЭМ!$C$39:$C$782,СВЦЭМ!$A$39:$A$782,$A52,СВЦЭМ!$B$39:$B$782,W$47)+'СЕТ СН'!$G$12+СВЦЭМ!$D$10+'СЕТ СН'!$G$5-'СЕТ СН'!$G$20</f>
        <v>3534.5402557699999</v>
      </c>
      <c r="X52" s="36">
        <f>SUMIFS(СВЦЭМ!$C$39:$C$782,СВЦЭМ!$A$39:$A$782,$A52,СВЦЭМ!$B$39:$B$782,X$47)+'СЕТ СН'!$G$12+СВЦЭМ!$D$10+'СЕТ СН'!$G$5-'СЕТ СН'!$G$20</f>
        <v>3577.63937132</v>
      </c>
      <c r="Y52" s="36">
        <f>SUMIFS(СВЦЭМ!$C$39:$C$782,СВЦЭМ!$A$39:$A$782,$A52,СВЦЭМ!$B$39:$B$782,Y$47)+'СЕТ СН'!$G$12+СВЦЭМ!$D$10+'СЕТ СН'!$G$5-'СЕТ СН'!$G$20</f>
        <v>3697.1494351900001</v>
      </c>
    </row>
    <row r="53" spans="1:25" ht="15.75" x14ac:dyDescent="0.2">
      <c r="A53" s="35">
        <f t="shared" si="1"/>
        <v>45479</v>
      </c>
      <c r="B53" s="36">
        <f>SUMIFS(СВЦЭМ!$C$39:$C$782,СВЦЭМ!$A$39:$A$782,$A53,СВЦЭМ!$B$39:$B$782,B$47)+'СЕТ СН'!$G$12+СВЦЭМ!$D$10+'СЕТ СН'!$G$5-'СЕТ СН'!$G$20</f>
        <v>3700.1750021600001</v>
      </c>
      <c r="C53" s="36">
        <f>SUMIFS(СВЦЭМ!$C$39:$C$782,СВЦЭМ!$A$39:$A$782,$A53,СВЦЭМ!$B$39:$B$782,C$47)+'СЕТ СН'!$G$12+СВЦЭМ!$D$10+'СЕТ СН'!$G$5-'СЕТ СН'!$G$20</f>
        <v>3781.0047952200002</v>
      </c>
      <c r="D53" s="36">
        <f>SUMIFS(СВЦЭМ!$C$39:$C$782,СВЦЭМ!$A$39:$A$782,$A53,СВЦЭМ!$B$39:$B$782,D$47)+'СЕТ СН'!$G$12+СВЦЭМ!$D$10+'СЕТ СН'!$G$5-'СЕТ СН'!$G$20</f>
        <v>3893.5893736999997</v>
      </c>
      <c r="E53" s="36">
        <f>SUMIFS(СВЦЭМ!$C$39:$C$782,СВЦЭМ!$A$39:$A$782,$A53,СВЦЭМ!$B$39:$B$782,E$47)+'СЕТ СН'!$G$12+СВЦЭМ!$D$10+'СЕТ СН'!$G$5-'СЕТ СН'!$G$20</f>
        <v>3956.3722145399997</v>
      </c>
      <c r="F53" s="36">
        <f>SUMIFS(СВЦЭМ!$C$39:$C$782,СВЦЭМ!$A$39:$A$782,$A53,СВЦЭМ!$B$39:$B$782,F$47)+'СЕТ СН'!$G$12+СВЦЭМ!$D$10+'СЕТ СН'!$G$5-'СЕТ СН'!$G$20</f>
        <v>3973.5629196999998</v>
      </c>
      <c r="G53" s="36">
        <f>SUMIFS(СВЦЭМ!$C$39:$C$782,СВЦЭМ!$A$39:$A$782,$A53,СВЦЭМ!$B$39:$B$782,G$47)+'СЕТ СН'!$G$12+СВЦЭМ!$D$10+'СЕТ СН'!$G$5-'СЕТ СН'!$G$20</f>
        <v>3964.2561702399998</v>
      </c>
      <c r="H53" s="36">
        <f>SUMIFS(СВЦЭМ!$C$39:$C$782,СВЦЭМ!$A$39:$A$782,$A53,СВЦЭМ!$B$39:$B$782,H$47)+'СЕТ СН'!$G$12+СВЦЭМ!$D$10+'СЕТ СН'!$G$5-'СЕТ СН'!$G$20</f>
        <v>3961.5937470199997</v>
      </c>
      <c r="I53" s="36">
        <f>SUMIFS(СВЦЭМ!$C$39:$C$782,СВЦЭМ!$A$39:$A$782,$A53,СВЦЭМ!$B$39:$B$782,I$47)+'СЕТ СН'!$G$12+СВЦЭМ!$D$10+'СЕТ СН'!$G$5-'СЕТ СН'!$G$20</f>
        <v>3887.9041191599999</v>
      </c>
      <c r="J53" s="36">
        <f>SUMIFS(СВЦЭМ!$C$39:$C$782,СВЦЭМ!$A$39:$A$782,$A53,СВЦЭМ!$B$39:$B$782,J$47)+'СЕТ СН'!$G$12+СВЦЭМ!$D$10+'СЕТ СН'!$G$5-'СЕТ СН'!$G$20</f>
        <v>3753.2553293599999</v>
      </c>
      <c r="K53" s="36">
        <f>SUMIFS(СВЦЭМ!$C$39:$C$782,СВЦЭМ!$A$39:$A$782,$A53,СВЦЭМ!$B$39:$B$782,K$47)+'СЕТ СН'!$G$12+СВЦЭМ!$D$10+'СЕТ СН'!$G$5-'СЕТ СН'!$G$20</f>
        <v>3652.1898589799998</v>
      </c>
      <c r="L53" s="36">
        <f>SUMIFS(СВЦЭМ!$C$39:$C$782,СВЦЭМ!$A$39:$A$782,$A53,СВЦЭМ!$B$39:$B$782,L$47)+'СЕТ СН'!$G$12+СВЦЭМ!$D$10+'СЕТ СН'!$G$5-'СЕТ СН'!$G$20</f>
        <v>3584.8679122399999</v>
      </c>
      <c r="M53" s="36">
        <f>SUMIFS(СВЦЭМ!$C$39:$C$782,СВЦЭМ!$A$39:$A$782,$A53,СВЦЭМ!$B$39:$B$782,M$47)+'СЕТ СН'!$G$12+СВЦЭМ!$D$10+'СЕТ СН'!$G$5-'СЕТ СН'!$G$20</f>
        <v>3563.36706374</v>
      </c>
      <c r="N53" s="36">
        <f>SUMIFS(СВЦЭМ!$C$39:$C$782,СВЦЭМ!$A$39:$A$782,$A53,СВЦЭМ!$B$39:$B$782,N$47)+'СЕТ СН'!$G$12+СВЦЭМ!$D$10+'СЕТ СН'!$G$5-'СЕТ СН'!$G$20</f>
        <v>3569.5604179100001</v>
      </c>
      <c r="O53" s="36">
        <f>SUMIFS(СВЦЭМ!$C$39:$C$782,СВЦЭМ!$A$39:$A$782,$A53,СВЦЭМ!$B$39:$B$782,O$47)+'СЕТ СН'!$G$12+СВЦЭМ!$D$10+'СЕТ СН'!$G$5-'СЕТ СН'!$G$20</f>
        <v>3558.6524930999999</v>
      </c>
      <c r="P53" s="36">
        <f>SUMIFS(СВЦЭМ!$C$39:$C$782,СВЦЭМ!$A$39:$A$782,$A53,СВЦЭМ!$B$39:$B$782,P$47)+'СЕТ СН'!$G$12+СВЦЭМ!$D$10+'СЕТ СН'!$G$5-'СЕТ СН'!$G$20</f>
        <v>3559.0049701999997</v>
      </c>
      <c r="Q53" s="36">
        <f>SUMIFS(СВЦЭМ!$C$39:$C$782,СВЦЭМ!$A$39:$A$782,$A53,СВЦЭМ!$B$39:$B$782,Q$47)+'СЕТ СН'!$G$12+СВЦЭМ!$D$10+'СЕТ СН'!$G$5-'СЕТ СН'!$G$20</f>
        <v>3573.0945701199998</v>
      </c>
      <c r="R53" s="36">
        <f>SUMIFS(СВЦЭМ!$C$39:$C$782,СВЦЭМ!$A$39:$A$782,$A53,СВЦЭМ!$B$39:$B$782,R$47)+'СЕТ СН'!$G$12+СВЦЭМ!$D$10+'СЕТ СН'!$G$5-'СЕТ СН'!$G$20</f>
        <v>3602.2990452699996</v>
      </c>
      <c r="S53" s="36">
        <f>SUMIFS(СВЦЭМ!$C$39:$C$782,СВЦЭМ!$A$39:$A$782,$A53,СВЦЭМ!$B$39:$B$782,S$47)+'СЕТ СН'!$G$12+СВЦЭМ!$D$10+'СЕТ СН'!$G$5-'СЕТ СН'!$G$20</f>
        <v>3584.6175582899996</v>
      </c>
      <c r="T53" s="36">
        <f>SUMIFS(СВЦЭМ!$C$39:$C$782,СВЦЭМ!$A$39:$A$782,$A53,СВЦЭМ!$B$39:$B$782,T$47)+'СЕТ СН'!$G$12+СВЦЭМ!$D$10+'СЕТ СН'!$G$5-'СЕТ СН'!$G$20</f>
        <v>3575.5234974</v>
      </c>
      <c r="U53" s="36">
        <f>SUMIFS(СВЦЭМ!$C$39:$C$782,СВЦЭМ!$A$39:$A$782,$A53,СВЦЭМ!$B$39:$B$782,U$47)+'СЕТ СН'!$G$12+СВЦЭМ!$D$10+'СЕТ СН'!$G$5-'СЕТ СН'!$G$20</f>
        <v>3586.20375466</v>
      </c>
      <c r="V53" s="36">
        <f>SUMIFS(СВЦЭМ!$C$39:$C$782,СВЦЭМ!$A$39:$A$782,$A53,СВЦЭМ!$B$39:$B$782,V$47)+'СЕТ СН'!$G$12+СВЦЭМ!$D$10+'СЕТ СН'!$G$5-'СЕТ СН'!$G$20</f>
        <v>3600.4609325499996</v>
      </c>
      <c r="W53" s="36">
        <f>SUMIFS(СВЦЭМ!$C$39:$C$782,СВЦЭМ!$A$39:$A$782,$A53,СВЦЭМ!$B$39:$B$782,W$47)+'СЕТ СН'!$G$12+СВЦЭМ!$D$10+'СЕТ СН'!$G$5-'СЕТ СН'!$G$20</f>
        <v>3592.3768310799996</v>
      </c>
      <c r="X53" s="36">
        <f>SUMIFS(СВЦЭМ!$C$39:$C$782,СВЦЭМ!$A$39:$A$782,$A53,СВЦЭМ!$B$39:$B$782,X$47)+'СЕТ СН'!$G$12+СВЦЭМ!$D$10+'СЕТ СН'!$G$5-'СЕТ СН'!$G$20</f>
        <v>3619.6832415600002</v>
      </c>
      <c r="Y53" s="36">
        <f>SUMIFS(СВЦЭМ!$C$39:$C$782,СВЦЭМ!$A$39:$A$782,$A53,СВЦЭМ!$B$39:$B$782,Y$47)+'СЕТ СН'!$G$12+СВЦЭМ!$D$10+'СЕТ СН'!$G$5-'СЕТ СН'!$G$20</f>
        <v>3714.00932096</v>
      </c>
    </row>
    <row r="54" spans="1:25" ht="15.75" x14ac:dyDescent="0.2">
      <c r="A54" s="35">
        <f t="shared" si="1"/>
        <v>45480</v>
      </c>
      <c r="B54" s="36">
        <f>SUMIFS(СВЦЭМ!$C$39:$C$782,СВЦЭМ!$A$39:$A$782,$A54,СВЦЭМ!$B$39:$B$782,B$47)+'СЕТ СН'!$G$12+СВЦЭМ!$D$10+'СЕТ СН'!$G$5-'СЕТ СН'!$G$20</f>
        <v>3859.3687403100002</v>
      </c>
      <c r="C54" s="36">
        <f>SUMIFS(СВЦЭМ!$C$39:$C$782,СВЦЭМ!$A$39:$A$782,$A54,СВЦЭМ!$B$39:$B$782,C$47)+'СЕТ СН'!$G$12+СВЦЭМ!$D$10+'СЕТ СН'!$G$5-'СЕТ СН'!$G$20</f>
        <v>3919.9540275499999</v>
      </c>
      <c r="D54" s="36">
        <f>SUMIFS(СВЦЭМ!$C$39:$C$782,СВЦЭМ!$A$39:$A$782,$A54,СВЦЭМ!$B$39:$B$782,D$47)+'СЕТ СН'!$G$12+СВЦЭМ!$D$10+'СЕТ СН'!$G$5-'СЕТ СН'!$G$20</f>
        <v>3974.4462083999997</v>
      </c>
      <c r="E54" s="36">
        <f>SUMIFS(СВЦЭМ!$C$39:$C$782,СВЦЭМ!$A$39:$A$782,$A54,СВЦЭМ!$B$39:$B$782,E$47)+'СЕТ СН'!$G$12+СВЦЭМ!$D$10+'СЕТ СН'!$G$5-'СЕТ СН'!$G$20</f>
        <v>3974.7223988599999</v>
      </c>
      <c r="F54" s="36">
        <f>SUMIFS(СВЦЭМ!$C$39:$C$782,СВЦЭМ!$A$39:$A$782,$A54,СВЦЭМ!$B$39:$B$782,F$47)+'СЕТ СН'!$G$12+СВЦЭМ!$D$10+'СЕТ СН'!$G$5-'СЕТ СН'!$G$20</f>
        <v>3975.0904306900002</v>
      </c>
      <c r="G54" s="36">
        <f>SUMIFS(СВЦЭМ!$C$39:$C$782,СВЦЭМ!$A$39:$A$782,$A54,СВЦЭМ!$B$39:$B$782,G$47)+'СЕТ СН'!$G$12+СВЦЭМ!$D$10+'СЕТ СН'!$G$5-'СЕТ СН'!$G$20</f>
        <v>3978.0430871399999</v>
      </c>
      <c r="H54" s="36">
        <f>SUMIFS(СВЦЭМ!$C$39:$C$782,СВЦЭМ!$A$39:$A$782,$A54,СВЦЭМ!$B$39:$B$782,H$47)+'СЕТ СН'!$G$12+СВЦЭМ!$D$10+'СЕТ СН'!$G$5-'СЕТ СН'!$G$20</f>
        <v>3997.6278570599998</v>
      </c>
      <c r="I54" s="36">
        <f>SUMIFS(СВЦЭМ!$C$39:$C$782,СВЦЭМ!$A$39:$A$782,$A54,СВЦЭМ!$B$39:$B$782,I$47)+'СЕТ СН'!$G$12+СВЦЭМ!$D$10+'СЕТ СН'!$G$5-'СЕТ СН'!$G$20</f>
        <v>3976.0096229299998</v>
      </c>
      <c r="J54" s="36">
        <f>SUMIFS(СВЦЭМ!$C$39:$C$782,СВЦЭМ!$A$39:$A$782,$A54,СВЦЭМ!$B$39:$B$782,J$47)+'СЕТ СН'!$G$12+СВЦЭМ!$D$10+'СЕТ СН'!$G$5-'СЕТ СН'!$G$20</f>
        <v>3837.5551198399999</v>
      </c>
      <c r="K54" s="36">
        <f>SUMIFS(СВЦЭМ!$C$39:$C$782,СВЦЭМ!$A$39:$A$782,$A54,СВЦЭМ!$B$39:$B$782,K$47)+'СЕТ СН'!$G$12+СВЦЭМ!$D$10+'СЕТ СН'!$G$5-'СЕТ СН'!$G$20</f>
        <v>3736.0837413700001</v>
      </c>
      <c r="L54" s="36">
        <f>SUMIFS(СВЦЭМ!$C$39:$C$782,СВЦЭМ!$A$39:$A$782,$A54,СВЦЭМ!$B$39:$B$782,L$47)+'СЕТ СН'!$G$12+СВЦЭМ!$D$10+'СЕТ СН'!$G$5-'СЕТ СН'!$G$20</f>
        <v>3684.5003550199999</v>
      </c>
      <c r="M54" s="36">
        <f>SUMIFS(СВЦЭМ!$C$39:$C$782,СВЦЭМ!$A$39:$A$782,$A54,СВЦЭМ!$B$39:$B$782,M$47)+'СЕТ СН'!$G$12+СВЦЭМ!$D$10+'СЕТ СН'!$G$5-'СЕТ СН'!$G$20</f>
        <v>3672.6036897399999</v>
      </c>
      <c r="N54" s="36">
        <f>SUMIFS(СВЦЭМ!$C$39:$C$782,СВЦЭМ!$A$39:$A$782,$A54,СВЦЭМ!$B$39:$B$782,N$47)+'СЕТ СН'!$G$12+СВЦЭМ!$D$10+'СЕТ СН'!$G$5-'СЕТ СН'!$G$20</f>
        <v>3665.8504501299999</v>
      </c>
      <c r="O54" s="36">
        <f>SUMIFS(СВЦЭМ!$C$39:$C$782,СВЦЭМ!$A$39:$A$782,$A54,СВЦЭМ!$B$39:$B$782,O$47)+'СЕТ СН'!$G$12+СВЦЭМ!$D$10+'СЕТ СН'!$G$5-'СЕТ СН'!$G$20</f>
        <v>3647.6447749499998</v>
      </c>
      <c r="P54" s="36">
        <f>SUMIFS(СВЦЭМ!$C$39:$C$782,СВЦЭМ!$A$39:$A$782,$A54,СВЦЭМ!$B$39:$B$782,P$47)+'СЕТ СН'!$G$12+СВЦЭМ!$D$10+'СЕТ СН'!$G$5-'СЕТ СН'!$G$20</f>
        <v>3665.3340741800002</v>
      </c>
      <c r="Q54" s="36">
        <f>SUMIFS(СВЦЭМ!$C$39:$C$782,СВЦЭМ!$A$39:$A$782,$A54,СВЦЭМ!$B$39:$B$782,Q$47)+'СЕТ СН'!$G$12+СВЦЭМ!$D$10+'СЕТ СН'!$G$5-'СЕТ СН'!$G$20</f>
        <v>3676.2107087499999</v>
      </c>
      <c r="R54" s="36">
        <f>SUMIFS(СВЦЭМ!$C$39:$C$782,СВЦЭМ!$A$39:$A$782,$A54,СВЦЭМ!$B$39:$B$782,R$47)+'СЕТ СН'!$G$12+СВЦЭМ!$D$10+'СЕТ СН'!$G$5-'СЕТ СН'!$G$20</f>
        <v>3667.9359582899997</v>
      </c>
      <c r="S54" s="36">
        <f>SUMIFS(СВЦЭМ!$C$39:$C$782,СВЦЭМ!$A$39:$A$782,$A54,СВЦЭМ!$B$39:$B$782,S$47)+'СЕТ СН'!$G$12+СВЦЭМ!$D$10+'СЕТ СН'!$G$5-'СЕТ СН'!$G$20</f>
        <v>3662.6254834399997</v>
      </c>
      <c r="T54" s="36">
        <f>SUMIFS(СВЦЭМ!$C$39:$C$782,СВЦЭМ!$A$39:$A$782,$A54,СВЦЭМ!$B$39:$B$782,T$47)+'СЕТ СН'!$G$12+СВЦЭМ!$D$10+'СЕТ СН'!$G$5-'СЕТ СН'!$G$20</f>
        <v>3633.4725952499998</v>
      </c>
      <c r="U54" s="36">
        <f>SUMIFS(СВЦЭМ!$C$39:$C$782,СВЦЭМ!$A$39:$A$782,$A54,СВЦЭМ!$B$39:$B$782,U$47)+'СЕТ СН'!$G$12+СВЦЭМ!$D$10+'СЕТ СН'!$G$5-'СЕТ СН'!$G$20</f>
        <v>3650.0737652299999</v>
      </c>
      <c r="V54" s="36">
        <f>SUMIFS(СВЦЭМ!$C$39:$C$782,СВЦЭМ!$A$39:$A$782,$A54,СВЦЭМ!$B$39:$B$782,V$47)+'СЕТ СН'!$G$12+СВЦЭМ!$D$10+'СЕТ СН'!$G$5-'СЕТ СН'!$G$20</f>
        <v>3655.8073851499998</v>
      </c>
      <c r="W54" s="36">
        <f>SUMIFS(СВЦЭМ!$C$39:$C$782,СВЦЭМ!$A$39:$A$782,$A54,СВЦЭМ!$B$39:$B$782,W$47)+'СЕТ СН'!$G$12+СВЦЭМ!$D$10+'СЕТ СН'!$G$5-'СЕТ СН'!$G$20</f>
        <v>3644.5882670999999</v>
      </c>
      <c r="X54" s="36">
        <f>SUMIFS(СВЦЭМ!$C$39:$C$782,СВЦЭМ!$A$39:$A$782,$A54,СВЦЭМ!$B$39:$B$782,X$47)+'СЕТ СН'!$G$12+СВЦЭМ!$D$10+'СЕТ СН'!$G$5-'СЕТ СН'!$G$20</f>
        <v>3695.7752061599999</v>
      </c>
      <c r="Y54" s="36">
        <f>SUMIFS(СВЦЭМ!$C$39:$C$782,СВЦЭМ!$A$39:$A$782,$A54,СВЦЭМ!$B$39:$B$782,Y$47)+'СЕТ СН'!$G$12+СВЦЭМ!$D$10+'СЕТ СН'!$G$5-'СЕТ СН'!$G$20</f>
        <v>3785.3747660899999</v>
      </c>
    </row>
    <row r="55" spans="1:25" ht="15.75" x14ac:dyDescent="0.2">
      <c r="A55" s="35">
        <f t="shared" si="1"/>
        <v>45481</v>
      </c>
      <c r="B55" s="36">
        <f>SUMIFS(СВЦЭМ!$C$39:$C$782,СВЦЭМ!$A$39:$A$782,$A55,СВЦЭМ!$B$39:$B$782,B$47)+'СЕТ СН'!$G$12+СВЦЭМ!$D$10+'СЕТ СН'!$G$5-'СЕТ СН'!$G$20</f>
        <v>3880.2829850099997</v>
      </c>
      <c r="C55" s="36">
        <f>SUMIFS(СВЦЭМ!$C$39:$C$782,СВЦЭМ!$A$39:$A$782,$A55,СВЦЭМ!$B$39:$B$782,C$47)+'СЕТ СН'!$G$12+СВЦЭМ!$D$10+'СЕТ СН'!$G$5-'СЕТ СН'!$G$20</f>
        <v>3976.3764178599999</v>
      </c>
      <c r="D55" s="36">
        <f>SUMIFS(СВЦЭМ!$C$39:$C$782,СВЦЭМ!$A$39:$A$782,$A55,СВЦЭМ!$B$39:$B$782,D$47)+'СЕТ СН'!$G$12+СВЦЭМ!$D$10+'СЕТ СН'!$G$5-'СЕТ СН'!$G$20</f>
        <v>4054.6676364200002</v>
      </c>
      <c r="E55" s="36">
        <f>SUMIFS(СВЦЭМ!$C$39:$C$782,СВЦЭМ!$A$39:$A$782,$A55,СВЦЭМ!$B$39:$B$782,E$47)+'СЕТ СН'!$G$12+СВЦЭМ!$D$10+'СЕТ СН'!$G$5-'СЕТ СН'!$G$20</f>
        <v>4082.58417921</v>
      </c>
      <c r="F55" s="36">
        <f>SUMIFS(СВЦЭМ!$C$39:$C$782,СВЦЭМ!$A$39:$A$782,$A55,СВЦЭМ!$B$39:$B$782,F$47)+'СЕТ СН'!$G$12+СВЦЭМ!$D$10+'СЕТ СН'!$G$5-'СЕТ СН'!$G$20</f>
        <v>4093.9292114999998</v>
      </c>
      <c r="G55" s="36">
        <f>SUMIFS(СВЦЭМ!$C$39:$C$782,СВЦЭМ!$A$39:$A$782,$A55,СВЦЭМ!$B$39:$B$782,G$47)+'СЕТ СН'!$G$12+СВЦЭМ!$D$10+'СЕТ СН'!$G$5-'СЕТ СН'!$G$20</f>
        <v>4075.05865004</v>
      </c>
      <c r="H55" s="36">
        <f>SUMIFS(СВЦЭМ!$C$39:$C$782,СВЦЭМ!$A$39:$A$782,$A55,СВЦЭМ!$B$39:$B$782,H$47)+'СЕТ СН'!$G$12+СВЦЭМ!$D$10+'СЕТ СН'!$G$5-'СЕТ СН'!$G$20</f>
        <v>3972.9358637799996</v>
      </c>
      <c r="I55" s="36">
        <f>SUMIFS(СВЦЭМ!$C$39:$C$782,СВЦЭМ!$A$39:$A$782,$A55,СВЦЭМ!$B$39:$B$782,I$47)+'СЕТ СН'!$G$12+СВЦЭМ!$D$10+'СЕТ СН'!$G$5-'СЕТ СН'!$G$20</f>
        <v>3891.8497190399999</v>
      </c>
      <c r="J55" s="36">
        <f>SUMIFS(СВЦЭМ!$C$39:$C$782,СВЦЭМ!$A$39:$A$782,$A55,СВЦЭМ!$B$39:$B$782,J$47)+'СЕТ СН'!$G$12+СВЦЭМ!$D$10+'СЕТ СН'!$G$5-'СЕТ СН'!$G$20</f>
        <v>3770.9845519099999</v>
      </c>
      <c r="K55" s="36">
        <f>SUMIFS(СВЦЭМ!$C$39:$C$782,СВЦЭМ!$A$39:$A$782,$A55,СВЦЭМ!$B$39:$B$782,K$47)+'СЕТ СН'!$G$12+СВЦЭМ!$D$10+'СЕТ СН'!$G$5-'СЕТ СН'!$G$20</f>
        <v>3698.6530198099999</v>
      </c>
      <c r="L55" s="36">
        <f>SUMIFS(СВЦЭМ!$C$39:$C$782,СВЦЭМ!$A$39:$A$782,$A55,СВЦЭМ!$B$39:$B$782,L$47)+'СЕТ СН'!$G$12+СВЦЭМ!$D$10+'СЕТ СН'!$G$5-'СЕТ СН'!$G$20</f>
        <v>3648.9209890100001</v>
      </c>
      <c r="M55" s="36">
        <f>SUMIFS(СВЦЭМ!$C$39:$C$782,СВЦЭМ!$A$39:$A$782,$A55,СВЦЭМ!$B$39:$B$782,M$47)+'СЕТ СН'!$G$12+СВЦЭМ!$D$10+'СЕТ СН'!$G$5-'СЕТ СН'!$G$20</f>
        <v>3649.4357111999998</v>
      </c>
      <c r="N55" s="36">
        <f>SUMIFS(СВЦЭМ!$C$39:$C$782,СВЦЭМ!$A$39:$A$782,$A55,СВЦЭМ!$B$39:$B$782,N$47)+'СЕТ СН'!$G$12+СВЦЭМ!$D$10+'СЕТ СН'!$G$5-'СЕТ СН'!$G$20</f>
        <v>3648.2721195399999</v>
      </c>
      <c r="O55" s="36">
        <f>SUMIFS(СВЦЭМ!$C$39:$C$782,СВЦЭМ!$A$39:$A$782,$A55,СВЦЭМ!$B$39:$B$782,O$47)+'СЕТ СН'!$G$12+СВЦЭМ!$D$10+'СЕТ СН'!$G$5-'СЕТ СН'!$G$20</f>
        <v>3652.0722657799997</v>
      </c>
      <c r="P55" s="36">
        <f>SUMIFS(СВЦЭМ!$C$39:$C$782,СВЦЭМ!$A$39:$A$782,$A55,СВЦЭМ!$B$39:$B$782,P$47)+'СЕТ СН'!$G$12+СВЦЭМ!$D$10+'СЕТ СН'!$G$5-'СЕТ СН'!$G$20</f>
        <v>3651.7746448099997</v>
      </c>
      <c r="Q55" s="36">
        <f>SUMIFS(СВЦЭМ!$C$39:$C$782,СВЦЭМ!$A$39:$A$782,$A55,СВЦЭМ!$B$39:$B$782,Q$47)+'СЕТ СН'!$G$12+СВЦЭМ!$D$10+'СЕТ СН'!$G$5-'СЕТ СН'!$G$20</f>
        <v>3653.35922544</v>
      </c>
      <c r="R55" s="36">
        <f>SUMIFS(СВЦЭМ!$C$39:$C$782,СВЦЭМ!$A$39:$A$782,$A55,СВЦЭМ!$B$39:$B$782,R$47)+'СЕТ СН'!$G$12+СВЦЭМ!$D$10+'СЕТ СН'!$G$5-'СЕТ СН'!$G$20</f>
        <v>3650.6918126399996</v>
      </c>
      <c r="S55" s="36">
        <f>SUMIFS(СВЦЭМ!$C$39:$C$782,СВЦЭМ!$A$39:$A$782,$A55,СВЦЭМ!$B$39:$B$782,S$47)+'СЕТ СН'!$G$12+СВЦЭМ!$D$10+'СЕТ СН'!$G$5-'СЕТ СН'!$G$20</f>
        <v>3647.2153279599997</v>
      </c>
      <c r="T55" s="36">
        <f>SUMIFS(СВЦЭМ!$C$39:$C$782,СВЦЭМ!$A$39:$A$782,$A55,СВЦЭМ!$B$39:$B$782,T$47)+'СЕТ СН'!$G$12+СВЦЭМ!$D$10+'СЕТ СН'!$G$5-'СЕТ СН'!$G$20</f>
        <v>3639.4070334999997</v>
      </c>
      <c r="U55" s="36">
        <f>SUMIFS(СВЦЭМ!$C$39:$C$782,СВЦЭМ!$A$39:$A$782,$A55,СВЦЭМ!$B$39:$B$782,U$47)+'СЕТ СН'!$G$12+СВЦЭМ!$D$10+'СЕТ СН'!$G$5-'СЕТ СН'!$G$20</f>
        <v>3642.2976932499996</v>
      </c>
      <c r="V55" s="36">
        <f>SUMIFS(СВЦЭМ!$C$39:$C$782,СВЦЭМ!$A$39:$A$782,$A55,СВЦЭМ!$B$39:$B$782,V$47)+'СЕТ СН'!$G$12+СВЦЭМ!$D$10+'СЕТ СН'!$G$5-'СЕТ СН'!$G$20</f>
        <v>3632.52142968</v>
      </c>
      <c r="W55" s="36">
        <f>SUMIFS(СВЦЭМ!$C$39:$C$782,СВЦЭМ!$A$39:$A$782,$A55,СВЦЭМ!$B$39:$B$782,W$47)+'СЕТ СН'!$G$12+СВЦЭМ!$D$10+'СЕТ СН'!$G$5-'СЕТ СН'!$G$20</f>
        <v>3626.7543210699996</v>
      </c>
      <c r="X55" s="36">
        <f>SUMIFS(СВЦЭМ!$C$39:$C$782,СВЦЭМ!$A$39:$A$782,$A55,СВЦЭМ!$B$39:$B$782,X$47)+'СЕТ СН'!$G$12+СВЦЭМ!$D$10+'СЕТ СН'!$G$5-'СЕТ СН'!$G$20</f>
        <v>3668.4534972299998</v>
      </c>
      <c r="Y55" s="36">
        <f>SUMIFS(СВЦЭМ!$C$39:$C$782,СВЦЭМ!$A$39:$A$782,$A55,СВЦЭМ!$B$39:$B$782,Y$47)+'СЕТ СН'!$G$12+СВЦЭМ!$D$10+'СЕТ СН'!$G$5-'СЕТ СН'!$G$20</f>
        <v>3759.4419582599999</v>
      </c>
    </row>
    <row r="56" spans="1:25" ht="15.75" x14ac:dyDescent="0.2">
      <c r="A56" s="35">
        <f t="shared" si="1"/>
        <v>45482</v>
      </c>
      <c r="B56" s="36">
        <f>SUMIFS(СВЦЭМ!$C$39:$C$782,СВЦЭМ!$A$39:$A$782,$A56,СВЦЭМ!$B$39:$B$782,B$47)+'СЕТ СН'!$G$12+СВЦЭМ!$D$10+'СЕТ СН'!$G$5-'СЕТ СН'!$G$20</f>
        <v>3907.01608863</v>
      </c>
      <c r="C56" s="36">
        <f>SUMIFS(СВЦЭМ!$C$39:$C$782,СВЦЭМ!$A$39:$A$782,$A56,СВЦЭМ!$B$39:$B$782,C$47)+'СЕТ СН'!$G$12+СВЦЭМ!$D$10+'СЕТ СН'!$G$5-'СЕТ СН'!$G$20</f>
        <v>3999.5641753199998</v>
      </c>
      <c r="D56" s="36">
        <f>SUMIFS(СВЦЭМ!$C$39:$C$782,СВЦЭМ!$A$39:$A$782,$A56,СВЦЭМ!$B$39:$B$782,D$47)+'СЕТ СН'!$G$12+СВЦЭМ!$D$10+'СЕТ СН'!$G$5-'СЕТ СН'!$G$20</f>
        <v>4062.6637141499996</v>
      </c>
      <c r="E56" s="36">
        <f>SUMIFS(СВЦЭМ!$C$39:$C$782,СВЦЭМ!$A$39:$A$782,$A56,СВЦЭМ!$B$39:$B$782,E$47)+'СЕТ СН'!$G$12+СВЦЭМ!$D$10+'СЕТ СН'!$G$5-'СЕТ СН'!$G$20</f>
        <v>4112.6233158300001</v>
      </c>
      <c r="F56" s="36">
        <f>SUMIFS(СВЦЭМ!$C$39:$C$782,СВЦЭМ!$A$39:$A$782,$A56,СВЦЭМ!$B$39:$B$782,F$47)+'СЕТ СН'!$G$12+СВЦЭМ!$D$10+'СЕТ СН'!$G$5-'СЕТ СН'!$G$20</f>
        <v>4100.09984016</v>
      </c>
      <c r="G56" s="36">
        <f>SUMIFS(СВЦЭМ!$C$39:$C$782,СВЦЭМ!$A$39:$A$782,$A56,СВЦЭМ!$B$39:$B$782,G$47)+'СЕТ СН'!$G$12+СВЦЭМ!$D$10+'СЕТ СН'!$G$5-'СЕТ СН'!$G$20</f>
        <v>4088.9282179699999</v>
      </c>
      <c r="H56" s="36">
        <f>SUMIFS(СВЦЭМ!$C$39:$C$782,СВЦЭМ!$A$39:$A$782,$A56,СВЦЭМ!$B$39:$B$782,H$47)+'СЕТ СН'!$G$12+СВЦЭМ!$D$10+'СЕТ СН'!$G$5-'СЕТ СН'!$G$20</f>
        <v>3903.21454421</v>
      </c>
      <c r="I56" s="36">
        <f>SUMIFS(СВЦЭМ!$C$39:$C$782,СВЦЭМ!$A$39:$A$782,$A56,СВЦЭМ!$B$39:$B$782,I$47)+'СЕТ СН'!$G$12+СВЦЭМ!$D$10+'СЕТ СН'!$G$5-'СЕТ СН'!$G$20</f>
        <v>3807.4640680799998</v>
      </c>
      <c r="J56" s="36">
        <f>SUMIFS(СВЦЭМ!$C$39:$C$782,СВЦЭМ!$A$39:$A$782,$A56,СВЦЭМ!$B$39:$B$782,J$47)+'СЕТ СН'!$G$12+СВЦЭМ!$D$10+'СЕТ СН'!$G$5-'СЕТ СН'!$G$20</f>
        <v>3692.7621382899997</v>
      </c>
      <c r="K56" s="36">
        <f>SUMIFS(СВЦЭМ!$C$39:$C$782,СВЦЭМ!$A$39:$A$782,$A56,СВЦЭМ!$B$39:$B$782,K$47)+'СЕТ СН'!$G$12+СВЦЭМ!$D$10+'СЕТ СН'!$G$5-'СЕТ СН'!$G$20</f>
        <v>3619.90614177</v>
      </c>
      <c r="L56" s="36">
        <f>SUMIFS(СВЦЭМ!$C$39:$C$782,СВЦЭМ!$A$39:$A$782,$A56,СВЦЭМ!$B$39:$B$782,L$47)+'СЕТ СН'!$G$12+СВЦЭМ!$D$10+'СЕТ СН'!$G$5-'СЕТ СН'!$G$20</f>
        <v>3588.4998644799998</v>
      </c>
      <c r="M56" s="36">
        <f>SUMIFS(СВЦЭМ!$C$39:$C$782,СВЦЭМ!$A$39:$A$782,$A56,СВЦЭМ!$B$39:$B$782,M$47)+'СЕТ СН'!$G$12+СВЦЭМ!$D$10+'СЕТ СН'!$G$5-'СЕТ СН'!$G$20</f>
        <v>3561.1813700000002</v>
      </c>
      <c r="N56" s="36">
        <f>SUMIFS(СВЦЭМ!$C$39:$C$782,СВЦЭМ!$A$39:$A$782,$A56,СВЦЭМ!$B$39:$B$782,N$47)+'СЕТ СН'!$G$12+СВЦЭМ!$D$10+'СЕТ СН'!$G$5-'СЕТ СН'!$G$20</f>
        <v>3550.6778690599999</v>
      </c>
      <c r="O56" s="36">
        <f>SUMIFS(СВЦЭМ!$C$39:$C$782,СВЦЭМ!$A$39:$A$782,$A56,СВЦЭМ!$B$39:$B$782,O$47)+'СЕТ СН'!$G$12+СВЦЭМ!$D$10+'СЕТ СН'!$G$5-'СЕТ СН'!$G$20</f>
        <v>3529.0762548299999</v>
      </c>
      <c r="P56" s="36">
        <f>SUMIFS(СВЦЭМ!$C$39:$C$782,СВЦЭМ!$A$39:$A$782,$A56,СВЦЭМ!$B$39:$B$782,P$47)+'СЕТ СН'!$G$12+СВЦЭМ!$D$10+'СЕТ СН'!$G$5-'СЕТ СН'!$G$20</f>
        <v>3538.86785637</v>
      </c>
      <c r="Q56" s="36">
        <f>SUMIFS(СВЦЭМ!$C$39:$C$782,СВЦЭМ!$A$39:$A$782,$A56,СВЦЭМ!$B$39:$B$782,Q$47)+'СЕТ СН'!$G$12+СВЦЭМ!$D$10+'СЕТ СН'!$G$5-'СЕТ СН'!$G$20</f>
        <v>3551.3818776199996</v>
      </c>
      <c r="R56" s="36">
        <f>SUMIFS(СВЦЭМ!$C$39:$C$782,СВЦЭМ!$A$39:$A$782,$A56,СВЦЭМ!$B$39:$B$782,R$47)+'СЕТ СН'!$G$12+СВЦЭМ!$D$10+'СЕТ СН'!$G$5-'СЕТ СН'!$G$20</f>
        <v>3549.3948830700001</v>
      </c>
      <c r="S56" s="36">
        <f>SUMIFS(СВЦЭМ!$C$39:$C$782,СВЦЭМ!$A$39:$A$782,$A56,СВЦЭМ!$B$39:$B$782,S$47)+'СЕТ СН'!$G$12+СВЦЭМ!$D$10+'СЕТ СН'!$G$5-'СЕТ СН'!$G$20</f>
        <v>3545.3266223199998</v>
      </c>
      <c r="T56" s="36">
        <f>SUMIFS(СВЦЭМ!$C$39:$C$782,СВЦЭМ!$A$39:$A$782,$A56,СВЦЭМ!$B$39:$B$782,T$47)+'СЕТ СН'!$G$12+СВЦЭМ!$D$10+'СЕТ СН'!$G$5-'СЕТ СН'!$G$20</f>
        <v>3548.5261444899998</v>
      </c>
      <c r="U56" s="36">
        <f>SUMIFS(СВЦЭМ!$C$39:$C$782,СВЦЭМ!$A$39:$A$782,$A56,СВЦЭМ!$B$39:$B$782,U$47)+'СЕТ СН'!$G$12+СВЦЭМ!$D$10+'СЕТ СН'!$G$5-'СЕТ СН'!$G$20</f>
        <v>3569.2205562499998</v>
      </c>
      <c r="V56" s="36">
        <f>SUMIFS(СВЦЭМ!$C$39:$C$782,СВЦЭМ!$A$39:$A$782,$A56,СВЦЭМ!$B$39:$B$782,V$47)+'СЕТ СН'!$G$12+СВЦЭМ!$D$10+'СЕТ СН'!$G$5-'СЕТ СН'!$G$20</f>
        <v>3565.3820713300001</v>
      </c>
      <c r="W56" s="36">
        <f>SUMIFS(СВЦЭМ!$C$39:$C$782,СВЦЭМ!$A$39:$A$782,$A56,СВЦЭМ!$B$39:$B$782,W$47)+'СЕТ СН'!$G$12+СВЦЭМ!$D$10+'СЕТ СН'!$G$5-'СЕТ СН'!$G$20</f>
        <v>3552.0549832500001</v>
      </c>
      <c r="X56" s="36">
        <f>SUMIFS(СВЦЭМ!$C$39:$C$782,СВЦЭМ!$A$39:$A$782,$A56,СВЦЭМ!$B$39:$B$782,X$47)+'СЕТ СН'!$G$12+СВЦЭМ!$D$10+'СЕТ СН'!$G$5-'СЕТ СН'!$G$20</f>
        <v>3577.4005198799996</v>
      </c>
      <c r="Y56" s="36">
        <f>SUMIFS(СВЦЭМ!$C$39:$C$782,СВЦЭМ!$A$39:$A$782,$A56,СВЦЭМ!$B$39:$B$782,Y$47)+'СЕТ СН'!$G$12+СВЦЭМ!$D$10+'СЕТ СН'!$G$5-'СЕТ СН'!$G$20</f>
        <v>3665.9667706099999</v>
      </c>
    </row>
    <row r="57" spans="1:25" ht="15.75" x14ac:dyDescent="0.2">
      <c r="A57" s="35">
        <f t="shared" si="1"/>
        <v>45483</v>
      </c>
      <c r="B57" s="36">
        <f>SUMIFS(СВЦЭМ!$C$39:$C$782,СВЦЭМ!$A$39:$A$782,$A57,СВЦЭМ!$B$39:$B$782,B$47)+'СЕТ СН'!$G$12+СВЦЭМ!$D$10+'СЕТ СН'!$G$5-'СЕТ СН'!$G$20</f>
        <v>3758.6288775100002</v>
      </c>
      <c r="C57" s="36">
        <f>SUMIFS(СВЦЭМ!$C$39:$C$782,СВЦЭМ!$A$39:$A$782,$A57,СВЦЭМ!$B$39:$B$782,C$47)+'СЕТ СН'!$G$12+СВЦЭМ!$D$10+'СЕТ СН'!$G$5-'СЕТ СН'!$G$20</f>
        <v>3880.7711585699999</v>
      </c>
      <c r="D57" s="36">
        <f>SUMIFS(СВЦЭМ!$C$39:$C$782,СВЦЭМ!$A$39:$A$782,$A57,СВЦЭМ!$B$39:$B$782,D$47)+'СЕТ СН'!$G$12+СВЦЭМ!$D$10+'СЕТ СН'!$G$5-'СЕТ СН'!$G$20</f>
        <v>3944.7983835599998</v>
      </c>
      <c r="E57" s="36">
        <f>SUMIFS(СВЦЭМ!$C$39:$C$782,СВЦЭМ!$A$39:$A$782,$A57,СВЦЭМ!$B$39:$B$782,E$47)+'СЕТ СН'!$G$12+СВЦЭМ!$D$10+'СЕТ СН'!$G$5-'СЕТ СН'!$G$20</f>
        <v>3940.45009712</v>
      </c>
      <c r="F57" s="36">
        <f>SUMIFS(СВЦЭМ!$C$39:$C$782,СВЦЭМ!$A$39:$A$782,$A57,СВЦЭМ!$B$39:$B$782,F$47)+'СЕТ СН'!$G$12+СВЦЭМ!$D$10+'СЕТ СН'!$G$5-'СЕТ СН'!$G$20</f>
        <v>3933.34543794</v>
      </c>
      <c r="G57" s="36">
        <f>SUMIFS(СВЦЭМ!$C$39:$C$782,СВЦЭМ!$A$39:$A$782,$A57,СВЦЭМ!$B$39:$B$782,G$47)+'СЕТ СН'!$G$12+СВЦЭМ!$D$10+'СЕТ СН'!$G$5-'СЕТ СН'!$G$20</f>
        <v>3958.2307318900002</v>
      </c>
      <c r="H57" s="36">
        <f>SUMIFS(СВЦЭМ!$C$39:$C$782,СВЦЭМ!$A$39:$A$782,$A57,СВЦЭМ!$B$39:$B$782,H$47)+'СЕТ СН'!$G$12+СВЦЭМ!$D$10+'СЕТ СН'!$G$5-'СЕТ СН'!$G$20</f>
        <v>3890.0387393299998</v>
      </c>
      <c r="I57" s="36">
        <f>SUMIFS(СВЦЭМ!$C$39:$C$782,СВЦЭМ!$A$39:$A$782,$A57,СВЦЭМ!$B$39:$B$782,I$47)+'СЕТ СН'!$G$12+СВЦЭМ!$D$10+'СЕТ СН'!$G$5-'СЕТ СН'!$G$20</f>
        <v>3781.2005867399998</v>
      </c>
      <c r="J57" s="36">
        <f>SUMIFS(СВЦЭМ!$C$39:$C$782,СВЦЭМ!$A$39:$A$782,$A57,СВЦЭМ!$B$39:$B$782,J$47)+'СЕТ СН'!$G$12+СВЦЭМ!$D$10+'СЕТ СН'!$G$5-'СЕТ СН'!$G$20</f>
        <v>3672.3264892099996</v>
      </c>
      <c r="K57" s="36">
        <f>SUMIFS(СВЦЭМ!$C$39:$C$782,СВЦЭМ!$A$39:$A$782,$A57,СВЦЭМ!$B$39:$B$782,K$47)+'СЕТ СН'!$G$12+СВЦЭМ!$D$10+'СЕТ СН'!$G$5-'СЕТ СН'!$G$20</f>
        <v>3628.5532028799998</v>
      </c>
      <c r="L57" s="36">
        <f>SUMIFS(СВЦЭМ!$C$39:$C$782,СВЦЭМ!$A$39:$A$782,$A57,СВЦЭМ!$B$39:$B$782,L$47)+'СЕТ СН'!$G$12+СВЦЭМ!$D$10+'СЕТ СН'!$G$5-'СЕТ СН'!$G$20</f>
        <v>3592.8594207799997</v>
      </c>
      <c r="M57" s="36">
        <f>SUMIFS(СВЦЭМ!$C$39:$C$782,СВЦЭМ!$A$39:$A$782,$A57,СВЦЭМ!$B$39:$B$782,M$47)+'СЕТ СН'!$G$12+СВЦЭМ!$D$10+'СЕТ СН'!$G$5-'СЕТ СН'!$G$20</f>
        <v>3593.7947632400001</v>
      </c>
      <c r="N57" s="36">
        <f>SUMIFS(СВЦЭМ!$C$39:$C$782,СВЦЭМ!$A$39:$A$782,$A57,СВЦЭМ!$B$39:$B$782,N$47)+'СЕТ СН'!$G$12+СВЦЭМ!$D$10+'СЕТ СН'!$G$5-'СЕТ СН'!$G$20</f>
        <v>3596.3295684</v>
      </c>
      <c r="O57" s="36">
        <f>SUMIFS(СВЦЭМ!$C$39:$C$782,СВЦЭМ!$A$39:$A$782,$A57,СВЦЭМ!$B$39:$B$782,O$47)+'СЕТ СН'!$G$12+СВЦЭМ!$D$10+'СЕТ СН'!$G$5-'СЕТ СН'!$G$20</f>
        <v>3576.0569362199999</v>
      </c>
      <c r="P57" s="36">
        <f>SUMIFS(СВЦЭМ!$C$39:$C$782,СВЦЭМ!$A$39:$A$782,$A57,СВЦЭМ!$B$39:$B$782,P$47)+'СЕТ СН'!$G$12+СВЦЭМ!$D$10+'СЕТ СН'!$G$5-'СЕТ СН'!$G$20</f>
        <v>3579.54419383</v>
      </c>
      <c r="Q57" s="36">
        <f>SUMIFS(СВЦЭМ!$C$39:$C$782,СВЦЭМ!$A$39:$A$782,$A57,СВЦЭМ!$B$39:$B$782,Q$47)+'СЕТ СН'!$G$12+СВЦЭМ!$D$10+'СЕТ СН'!$G$5-'СЕТ СН'!$G$20</f>
        <v>3590.1049358399996</v>
      </c>
      <c r="R57" s="36">
        <f>SUMIFS(СВЦЭМ!$C$39:$C$782,СВЦЭМ!$A$39:$A$782,$A57,СВЦЭМ!$B$39:$B$782,R$47)+'СЕТ СН'!$G$12+СВЦЭМ!$D$10+'СЕТ СН'!$G$5-'СЕТ СН'!$G$20</f>
        <v>3600.1555037600001</v>
      </c>
      <c r="S57" s="36">
        <f>SUMIFS(СВЦЭМ!$C$39:$C$782,СВЦЭМ!$A$39:$A$782,$A57,СВЦЭМ!$B$39:$B$782,S$47)+'СЕТ СН'!$G$12+СВЦЭМ!$D$10+'СЕТ СН'!$G$5-'СЕТ СН'!$G$20</f>
        <v>3611.81111904</v>
      </c>
      <c r="T57" s="36">
        <f>SUMIFS(СВЦЭМ!$C$39:$C$782,СВЦЭМ!$A$39:$A$782,$A57,СВЦЭМ!$B$39:$B$782,T$47)+'СЕТ СН'!$G$12+СВЦЭМ!$D$10+'СЕТ СН'!$G$5-'СЕТ СН'!$G$20</f>
        <v>3618.8731666399999</v>
      </c>
      <c r="U57" s="36">
        <f>SUMIFS(СВЦЭМ!$C$39:$C$782,СВЦЭМ!$A$39:$A$782,$A57,СВЦЭМ!$B$39:$B$782,U$47)+'СЕТ СН'!$G$12+СВЦЭМ!$D$10+'СЕТ СН'!$G$5-'СЕТ СН'!$G$20</f>
        <v>3601.8085140200001</v>
      </c>
      <c r="V57" s="36">
        <f>SUMIFS(СВЦЭМ!$C$39:$C$782,СВЦЭМ!$A$39:$A$782,$A57,СВЦЭМ!$B$39:$B$782,V$47)+'СЕТ СН'!$G$12+СВЦЭМ!$D$10+'СЕТ СН'!$G$5-'СЕТ СН'!$G$20</f>
        <v>3602.7467951600001</v>
      </c>
      <c r="W57" s="36">
        <f>SUMIFS(СВЦЭМ!$C$39:$C$782,СВЦЭМ!$A$39:$A$782,$A57,СВЦЭМ!$B$39:$B$782,W$47)+'СЕТ СН'!$G$12+СВЦЭМ!$D$10+'СЕТ СН'!$G$5-'СЕТ СН'!$G$20</f>
        <v>3587.84621849</v>
      </c>
      <c r="X57" s="36">
        <f>SUMIFS(СВЦЭМ!$C$39:$C$782,СВЦЭМ!$A$39:$A$782,$A57,СВЦЭМ!$B$39:$B$782,X$47)+'СЕТ СН'!$G$12+СВЦЭМ!$D$10+'СЕТ СН'!$G$5-'СЕТ СН'!$G$20</f>
        <v>3623.8403227399999</v>
      </c>
      <c r="Y57" s="36">
        <f>SUMIFS(СВЦЭМ!$C$39:$C$782,СВЦЭМ!$A$39:$A$782,$A57,СВЦЭМ!$B$39:$B$782,Y$47)+'СЕТ СН'!$G$12+СВЦЭМ!$D$10+'СЕТ СН'!$G$5-'СЕТ СН'!$G$20</f>
        <v>3704.8712589400002</v>
      </c>
    </row>
    <row r="58" spans="1:25" ht="15.75" x14ac:dyDescent="0.2">
      <c r="A58" s="35">
        <f t="shared" si="1"/>
        <v>45484</v>
      </c>
      <c r="B58" s="36">
        <f>SUMIFS(СВЦЭМ!$C$39:$C$782,СВЦЭМ!$A$39:$A$782,$A58,СВЦЭМ!$B$39:$B$782,B$47)+'СЕТ СН'!$G$12+СВЦЭМ!$D$10+'СЕТ СН'!$G$5-'СЕТ СН'!$G$20</f>
        <v>3847.4799015500002</v>
      </c>
      <c r="C58" s="36">
        <f>SUMIFS(СВЦЭМ!$C$39:$C$782,СВЦЭМ!$A$39:$A$782,$A58,СВЦЭМ!$B$39:$B$782,C$47)+'СЕТ СН'!$G$12+СВЦЭМ!$D$10+'СЕТ СН'!$G$5-'СЕТ СН'!$G$20</f>
        <v>4005.0825052299997</v>
      </c>
      <c r="D58" s="36">
        <f>SUMIFS(СВЦЭМ!$C$39:$C$782,СВЦЭМ!$A$39:$A$782,$A58,СВЦЭМ!$B$39:$B$782,D$47)+'СЕТ СН'!$G$12+СВЦЭМ!$D$10+'СЕТ СН'!$G$5-'СЕТ СН'!$G$20</f>
        <v>4111.5779157300003</v>
      </c>
      <c r="E58" s="36">
        <f>SUMIFS(СВЦЭМ!$C$39:$C$782,СВЦЭМ!$A$39:$A$782,$A58,СВЦЭМ!$B$39:$B$782,E$47)+'СЕТ СН'!$G$12+СВЦЭМ!$D$10+'СЕТ СН'!$G$5-'СЕТ СН'!$G$20</f>
        <v>4140.7715494599997</v>
      </c>
      <c r="F58" s="36">
        <f>SUMIFS(СВЦЭМ!$C$39:$C$782,СВЦЭМ!$A$39:$A$782,$A58,СВЦЭМ!$B$39:$B$782,F$47)+'СЕТ СН'!$G$12+СВЦЭМ!$D$10+'СЕТ СН'!$G$5-'СЕТ СН'!$G$20</f>
        <v>4149.3178473299995</v>
      </c>
      <c r="G58" s="36">
        <f>SUMIFS(СВЦЭМ!$C$39:$C$782,СВЦЭМ!$A$39:$A$782,$A58,СВЦЭМ!$B$39:$B$782,G$47)+'СЕТ СН'!$G$12+СВЦЭМ!$D$10+'СЕТ СН'!$G$5-'СЕТ СН'!$G$20</f>
        <v>4121.2129179599997</v>
      </c>
      <c r="H58" s="36">
        <f>SUMIFS(СВЦЭМ!$C$39:$C$782,СВЦЭМ!$A$39:$A$782,$A58,СВЦЭМ!$B$39:$B$782,H$47)+'СЕТ СН'!$G$12+СВЦЭМ!$D$10+'СЕТ СН'!$G$5-'СЕТ СН'!$G$20</f>
        <v>4037.07217769</v>
      </c>
      <c r="I58" s="36">
        <f>SUMIFS(СВЦЭМ!$C$39:$C$782,СВЦЭМ!$A$39:$A$782,$A58,СВЦЭМ!$B$39:$B$782,I$47)+'СЕТ СН'!$G$12+СВЦЭМ!$D$10+'СЕТ СН'!$G$5-'СЕТ СН'!$G$20</f>
        <v>3908.51274195</v>
      </c>
      <c r="J58" s="36">
        <f>SUMIFS(СВЦЭМ!$C$39:$C$782,СВЦЭМ!$A$39:$A$782,$A58,СВЦЭМ!$B$39:$B$782,J$47)+'СЕТ СН'!$G$12+СВЦЭМ!$D$10+'СЕТ СН'!$G$5-'СЕТ СН'!$G$20</f>
        <v>3795.9693106799996</v>
      </c>
      <c r="K58" s="36">
        <f>SUMIFS(СВЦЭМ!$C$39:$C$782,СВЦЭМ!$A$39:$A$782,$A58,СВЦЭМ!$B$39:$B$782,K$47)+'СЕТ СН'!$G$12+СВЦЭМ!$D$10+'СЕТ СН'!$G$5-'СЕТ СН'!$G$20</f>
        <v>3766.2089730999996</v>
      </c>
      <c r="L58" s="36">
        <f>SUMIFS(СВЦЭМ!$C$39:$C$782,СВЦЭМ!$A$39:$A$782,$A58,СВЦЭМ!$B$39:$B$782,L$47)+'СЕТ СН'!$G$12+СВЦЭМ!$D$10+'СЕТ СН'!$G$5-'СЕТ СН'!$G$20</f>
        <v>3725.3089205699998</v>
      </c>
      <c r="M58" s="36">
        <f>SUMIFS(СВЦЭМ!$C$39:$C$782,СВЦЭМ!$A$39:$A$782,$A58,СВЦЭМ!$B$39:$B$782,M$47)+'СЕТ СН'!$G$12+СВЦЭМ!$D$10+'СЕТ СН'!$G$5-'СЕТ СН'!$G$20</f>
        <v>3733.7533577099998</v>
      </c>
      <c r="N58" s="36">
        <f>SUMIFS(СВЦЭМ!$C$39:$C$782,СВЦЭМ!$A$39:$A$782,$A58,СВЦЭМ!$B$39:$B$782,N$47)+'СЕТ СН'!$G$12+СВЦЭМ!$D$10+'СЕТ СН'!$G$5-'СЕТ СН'!$G$20</f>
        <v>3738.7422589199996</v>
      </c>
      <c r="O58" s="36">
        <f>SUMIFS(СВЦЭМ!$C$39:$C$782,СВЦЭМ!$A$39:$A$782,$A58,СВЦЭМ!$B$39:$B$782,O$47)+'СЕТ СН'!$G$12+СВЦЭМ!$D$10+'СЕТ СН'!$G$5-'СЕТ СН'!$G$20</f>
        <v>3727.8430831799997</v>
      </c>
      <c r="P58" s="36">
        <f>SUMIFS(СВЦЭМ!$C$39:$C$782,СВЦЭМ!$A$39:$A$782,$A58,СВЦЭМ!$B$39:$B$782,P$47)+'СЕТ СН'!$G$12+СВЦЭМ!$D$10+'СЕТ СН'!$G$5-'СЕТ СН'!$G$20</f>
        <v>3728.54684632</v>
      </c>
      <c r="Q58" s="36">
        <f>SUMIFS(СВЦЭМ!$C$39:$C$782,СВЦЭМ!$A$39:$A$782,$A58,СВЦЭМ!$B$39:$B$782,Q$47)+'СЕТ СН'!$G$12+СВЦЭМ!$D$10+'СЕТ СН'!$G$5-'СЕТ СН'!$G$20</f>
        <v>3730.0601793799997</v>
      </c>
      <c r="R58" s="36">
        <f>SUMIFS(СВЦЭМ!$C$39:$C$782,СВЦЭМ!$A$39:$A$782,$A58,СВЦЭМ!$B$39:$B$782,R$47)+'СЕТ СН'!$G$12+СВЦЭМ!$D$10+'СЕТ СН'!$G$5-'СЕТ СН'!$G$20</f>
        <v>3745.8964529999998</v>
      </c>
      <c r="S58" s="36">
        <f>SUMIFS(СВЦЭМ!$C$39:$C$782,СВЦЭМ!$A$39:$A$782,$A58,СВЦЭМ!$B$39:$B$782,S$47)+'СЕТ СН'!$G$12+СВЦЭМ!$D$10+'СЕТ СН'!$G$5-'СЕТ СН'!$G$20</f>
        <v>3745.4608393399999</v>
      </c>
      <c r="T58" s="36">
        <f>SUMIFS(СВЦЭМ!$C$39:$C$782,СВЦЭМ!$A$39:$A$782,$A58,СВЦЭМ!$B$39:$B$782,T$47)+'СЕТ СН'!$G$12+СВЦЭМ!$D$10+'СЕТ СН'!$G$5-'СЕТ СН'!$G$20</f>
        <v>3735.8713788200002</v>
      </c>
      <c r="U58" s="36">
        <f>SUMIFS(СВЦЭМ!$C$39:$C$782,СВЦЭМ!$A$39:$A$782,$A58,СВЦЭМ!$B$39:$B$782,U$47)+'СЕТ СН'!$G$12+СВЦЭМ!$D$10+'СЕТ СН'!$G$5-'СЕТ СН'!$G$20</f>
        <v>3753.4101796999998</v>
      </c>
      <c r="V58" s="36">
        <f>SUMIFS(СВЦЭМ!$C$39:$C$782,СВЦЭМ!$A$39:$A$782,$A58,СВЦЭМ!$B$39:$B$782,V$47)+'СЕТ СН'!$G$12+СВЦЭМ!$D$10+'СЕТ СН'!$G$5-'СЕТ СН'!$G$20</f>
        <v>3744.62512169</v>
      </c>
      <c r="W58" s="36">
        <f>SUMIFS(СВЦЭМ!$C$39:$C$782,СВЦЭМ!$A$39:$A$782,$A58,СВЦЭМ!$B$39:$B$782,W$47)+'СЕТ СН'!$G$12+СВЦЭМ!$D$10+'СЕТ СН'!$G$5-'СЕТ СН'!$G$20</f>
        <v>3722.3445030900002</v>
      </c>
      <c r="X58" s="36">
        <f>SUMIFS(СВЦЭМ!$C$39:$C$782,СВЦЭМ!$A$39:$A$782,$A58,СВЦЭМ!$B$39:$B$782,X$47)+'СЕТ СН'!$G$12+СВЦЭМ!$D$10+'СЕТ СН'!$G$5-'СЕТ СН'!$G$20</f>
        <v>3763.36849162</v>
      </c>
      <c r="Y58" s="36">
        <f>SUMIFS(СВЦЭМ!$C$39:$C$782,СВЦЭМ!$A$39:$A$782,$A58,СВЦЭМ!$B$39:$B$782,Y$47)+'СЕТ СН'!$G$12+СВЦЭМ!$D$10+'СЕТ СН'!$G$5-'СЕТ СН'!$G$20</f>
        <v>3770.8060549800002</v>
      </c>
    </row>
    <row r="59" spans="1:25" ht="15.75" x14ac:dyDescent="0.2">
      <c r="A59" s="35">
        <f t="shared" si="1"/>
        <v>45485</v>
      </c>
      <c r="B59" s="36">
        <f>SUMIFS(СВЦЭМ!$C$39:$C$782,СВЦЭМ!$A$39:$A$782,$A59,СВЦЭМ!$B$39:$B$782,B$47)+'СЕТ СН'!$G$12+СВЦЭМ!$D$10+'СЕТ СН'!$G$5-'СЕТ СН'!$G$20</f>
        <v>3963.2942395800001</v>
      </c>
      <c r="C59" s="36">
        <f>SUMIFS(СВЦЭМ!$C$39:$C$782,СВЦЭМ!$A$39:$A$782,$A59,СВЦЭМ!$B$39:$B$782,C$47)+'СЕТ СН'!$G$12+СВЦЭМ!$D$10+'СЕТ СН'!$G$5-'СЕТ СН'!$G$20</f>
        <v>4024.0019827599999</v>
      </c>
      <c r="D59" s="36">
        <f>SUMIFS(СВЦЭМ!$C$39:$C$782,СВЦЭМ!$A$39:$A$782,$A59,СВЦЭМ!$B$39:$B$782,D$47)+'СЕТ СН'!$G$12+СВЦЭМ!$D$10+'СЕТ СН'!$G$5-'СЕТ СН'!$G$20</f>
        <v>4083.36500673</v>
      </c>
      <c r="E59" s="36">
        <f>SUMIFS(СВЦЭМ!$C$39:$C$782,СВЦЭМ!$A$39:$A$782,$A59,СВЦЭМ!$B$39:$B$782,E$47)+'СЕТ СН'!$G$12+СВЦЭМ!$D$10+'СЕТ СН'!$G$5-'СЕТ СН'!$G$20</f>
        <v>4112.6853967900006</v>
      </c>
      <c r="F59" s="36">
        <f>SUMIFS(СВЦЭМ!$C$39:$C$782,СВЦЭМ!$A$39:$A$782,$A59,СВЦЭМ!$B$39:$B$782,F$47)+'СЕТ СН'!$G$12+СВЦЭМ!$D$10+'СЕТ СН'!$G$5-'СЕТ СН'!$G$20</f>
        <v>4112.0443860100004</v>
      </c>
      <c r="G59" s="36">
        <f>SUMIFS(СВЦЭМ!$C$39:$C$782,СВЦЭМ!$A$39:$A$782,$A59,СВЦЭМ!$B$39:$B$782,G$47)+'СЕТ СН'!$G$12+СВЦЭМ!$D$10+'СЕТ СН'!$G$5-'СЕТ СН'!$G$20</f>
        <v>4084.7922665599999</v>
      </c>
      <c r="H59" s="36">
        <f>SUMIFS(СВЦЭМ!$C$39:$C$782,СВЦЭМ!$A$39:$A$782,$A59,СВЦЭМ!$B$39:$B$782,H$47)+'СЕТ СН'!$G$12+СВЦЭМ!$D$10+'СЕТ СН'!$G$5-'СЕТ СН'!$G$20</f>
        <v>4027.8292284299996</v>
      </c>
      <c r="I59" s="36">
        <f>SUMIFS(СВЦЭМ!$C$39:$C$782,СВЦЭМ!$A$39:$A$782,$A59,СВЦЭМ!$B$39:$B$782,I$47)+'СЕТ СН'!$G$12+СВЦЭМ!$D$10+'СЕТ СН'!$G$5-'СЕТ СН'!$G$20</f>
        <v>3908.4940128199996</v>
      </c>
      <c r="J59" s="36">
        <f>SUMIFS(СВЦЭМ!$C$39:$C$782,СВЦЭМ!$A$39:$A$782,$A59,СВЦЭМ!$B$39:$B$782,J$47)+'СЕТ СН'!$G$12+СВЦЭМ!$D$10+'СЕТ СН'!$G$5-'СЕТ СН'!$G$20</f>
        <v>3765.80049792</v>
      </c>
      <c r="K59" s="36">
        <f>SUMIFS(СВЦЭМ!$C$39:$C$782,СВЦЭМ!$A$39:$A$782,$A59,СВЦЭМ!$B$39:$B$782,K$47)+'СЕТ СН'!$G$12+СВЦЭМ!$D$10+'СЕТ СН'!$G$5-'СЕТ СН'!$G$20</f>
        <v>3726.8602459599997</v>
      </c>
      <c r="L59" s="36">
        <f>SUMIFS(СВЦЭМ!$C$39:$C$782,СВЦЭМ!$A$39:$A$782,$A59,СВЦЭМ!$B$39:$B$782,L$47)+'СЕТ СН'!$G$12+СВЦЭМ!$D$10+'СЕТ СН'!$G$5-'СЕТ СН'!$G$20</f>
        <v>3694.8858683899998</v>
      </c>
      <c r="M59" s="36">
        <f>SUMIFS(СВЦЭМ!$C$39:$C$782,СВЦЭМ!$A$39:$A$782,$A59,СВЦЭМ!$B$39:$B$782,M$47)+'СЕТ СН'!$G$12+СВЦЭМ!$D$10+'СЕТ СН'!$G$5-'СЕТ СН'!$G$20</f>
        <v>3696.0859006399996</v>
      </c>
      <c r="N59" s="36">
        <f>SUMIFS(СВЦЭМ!$C$39:$C$782,СВЦЭМ!$A$39:$A$782,$A59,СВЦЭМ!$B$39:$B$782,N$47)+'СЕТ СН'!$G$12+СВЦЭМ!$D$10+'СЕТ СН'!$G$5-'СЕТ СН'!$G$20</f>
        <v>3684.0846730599997</v>
      </c>
      <c r="O59" s="36">
        <f>SUMIFS(СВЦЭМ!$C$39:$C$782,СВЦЭМ!$A$39:$A$782,$A59,СВЦЭМ!$B$39:$B$782,O$47)+'СЕТ СН'!$G$12+СВЦЭМ!$D$10+'СЕТ СН'!$G$5-'СЕТ СН'!$G$20</f>
        <v>3676.46160022</v>
      </c>
      <c r="P59" s="36">
        <f>SUMIFS(СВЦЭМ!$C$39:$C$782,СВЦЭМ!$A$39:$A$782,$A59,СВЦЭМ!$B$39:$B$782,P$47)+'СЕТ СН'!$G$12+СВЦЭМ!$D$10+'СЕТ СН'!$G$5-'СЕТ СН'!$G$20</f>
        <v>3696.0444739899999</v>
      </c>
      <c r="Q59" s="36">
        <f>SUMIFS(СВЦЭМ!$C$39:$C$782,СВЦЭМ!$A$39:$A$782,$A59,СВЦЭМ!$B$39:$B$782,Q$47)+'СЕТ СН'!$G$12+СВЦЭМ!$D$10+'СЕТ СН'!$G$5-'СЕТ СН'!$G$20</f>
        <v>3715.8788796700001</v>
      </c>
      <c r="R59" s="36">
        <f>SUMIFS(СВЦЭМ!$C$39:$C$782,СВЦЭМ!$A$39:$A$782,$A59,СВЦЭМ!$B$39:$B$782,R$47)+'СЕТ СН'!$G$12+СВЦЭМ!$D$10+'СЕТ СН'!$G$5-'СЕТ СН'!$G$20</f>
        <v>3723.34739021</v>
      </c>
      <c r="S59" s="36">
        <f>SUMIFS(СВЦЭМ!$C$39:$C$782,СВЦЭМ!$A$39:$A$782,$A59,СВЦЭМ!$B$39:$B$782,S$47)+'СЕТ СН'!$G$12+СВЦЭМ!$D$10+'СЕТ СН'!$G$5-'СЕТ СН'!$G$20</f>
        <v>3700.8440487500002</v>
      </c>
      <c r="T59" s="36">
        <f>SUMIFS(СВЦЭМ!$C$39:$C$782,СВЦЭМ!$A$39:$A$782,$A59,СВЦЭМ!$B$39:$B$782,T$47)+'СЕТ СН'!$G$12+СВЦЭМ!$D$10+'СЕТ СН'!$G$5-'СЕТ СН'!$G$20</f>
        <v>3688.9636657900001</v>
      </c>
      <c r="U59" s="36">
        <f>SUMIFS(СВЦЭМ!$C$39:$C$782,СВЦЭМ!$A$39:$A$782,$A59,СВЦЭМ!$B$39:$B$782,U$47)+'СЕТ СН'!$G$12+СВЦЭМ!$D$10+'СЕТ СН'!$G$5-'СЕТ СН'!$G$20</f>
        <v>3709.07166749</v>
      </c>
      <c r="V59" s="36">
        <f>SUMIFS(СВЦЭМ!$C$39:$C$782,СВЦЭМ!$A$39:$A$782,$A59,СВЦЭМ!$B$39:$B$782,V$47)+'СЕТ СН'!$G$12+СВЦЭМ!$D$10+'СЕТ СН'!$G$5-'СЕТ СН'!$G$20</f>
        <v>3722.3683825099997</v>
      </c>
      <c r="W59" s="36">
        <f>SUMIFS(СВЦЭМ!$C$39:$C$782,СВЦЭМ!$A$39:$A$782,$A59,СВЦЭМ!$B$39:$B$782,W$47)+'СЕТ СН'!$G$12+СВЦЭМ!$D$10+'СЕТ СН'!$G$5-'СЕТ СН'!$G$20</f>
        <v>3703.7058798500002</v>
      </c>
      <c r="X59" s="36">
        <f>SUMIFS(СВЦЭМ!$C$39:$C$782,СВЦЭМ!$A$39:$A$782,$A59,СВЦЭМ!$B$39:$B$782,X$47)+'СЕТ СН'!$G$12+СВЦЭМ!$D$10+'СЕТ СН'!$G$5-'СЕТ СН'!$G$20</f>
        <v>3752.7950337699999</v>
      </c>
      <c r="Y59" s="36">
        <f>SUMIFS(СВЦЭМ!$C$39:$C$782,СВЦЭМ!$A$39:$A$782,$A59,СВЦЭМ!$B$39:$B$782,Y$47)+'СЕТ СН'!$G$12+СВЦЭМ!$D$10+'СЕТ СН'!$G$5-'СЕТ СН'!$G$20</f>
        <v>3839.3535966600002</v>
      </c>
    </row>
    <row r="60" spans="1:25" ht="15.75" x14ac:dyDescent="0.2">
      <c r="A60" s="35">
        <f t="shared" si="1"/>
        <v>45486</v>
      </c>
      <c r="B60" s="36">
        <f>SUMIFS(СВЦЭМ!$C$39:$C$782,СВЦЭМ!$A$39:$A$782,$A60,СВЦЭМ!$B$39:$B$782,B$47)+'СЕТ СН'!$G$12+СВЦЭМ!$D$10+'СЕТ СН'!$G$5-'СЕТ СН'!$G$20</f>
        <v>3944.12102306</v>
      </c>
      <c r="C60" s="36">
        <f>SUMIFS(СВЦЭМ!$C$39:$C$782,СВЦЭМ!$A$39:$A$782,$A60,СВЦЭМ!$B$39:$B$782,C$47)+'СЕТ СН'!$G$12+СВЦЭМ!$D$10+'СЕТ СН'!$G$5-'СЕТ СН'!$G$20</f>
        <v>4010.0479415299997</v>
      </c>
      <c r="D60" s="36">
        <f>SUMIFS(СВЦЭМ!$C$39:$C$782,СВЦЭМ!$A$39:$A$782,$A60,СВЦЭМ!$B$39:$B$782,D$47)+'СЕТ СН'!$G$12+СВЦЭМ!$D$10+'СЕТ СН'!$G$5-'СЕТ СН'!$G$20</f>
        <v>3991.63093213</v>
      </c>
      <c r="E60" s="36">
        <f>SUMIFS(СВЦЭМ!$C$39:$C$782,СВЦЭМ!$A$39:$A$782,$A60,СВЦЭМ!$B$39:$B$782,E$47)+'СЕТ СН'!$G$12+СВЦЭМ!$D$10+'СЕТ СН'!$G$5-'СЕТ СН'!$G$20</f>
        <v>3989.4958916099999</v>
      </c>
      <c r="F60" s="36">
        <f>SUMIFS(СВЦЭМ!$C$39:$C$782,СВЦЭМ!$A$39:$A$782,$A60,СВЦЭМ!$B$39:$B$782,F$47)+'СЕТ СН'!$G$12+СВЦЭМ!$D$10+'СЕТ СН'!$G$5-'СЕТ СН'!$G$20</f>
        <v>3992.8093854199997</v>
      </c>
      <c r="G60" s="36">
        <f>SUMIFS(СВЦЭМ!$C$39:$C$782,СВЦЭМ!$A$39:$A$782,$A60,СВЦЭМ!$B$39:$B$782,G$47)+'СЕТ СН'!$G$12+СВЦЭМ!$D$10+'СЕТ СН'!$G$5-'СЕТ СН'!$G$20</f>
        <v>3995.5743655599999</v>
      </c>
      <c r="H60" s="36">
        <f>SUMIFS(СВЦЭМ!$C$39:$C$782,СВЦЭМ!$A$39:$A$782,$A60,СВЦЭМ!$B$39:$B$782,H$47)+'СЕТ СН'!$G$12+СВЦЭМ!$D$10+'СЕТ СН'!$G$5-'СЕТ СН'!$G$20</f>
        <v>4084.05369036</v>
      </c>
      <c r="I60" s="36">
        <f>SUMIFS(СВЦЭМ!$C$39:$C$782,СВЦЭМ!$A$39:$A$782,$A60,СВЦЭМ!$B$39:$B$782,I$47)+'СЕТ СН'!$G$12+СВЦЭМ!$D$10+'СЕТ СН'!$G$5-'СЕТ СН'!$G$20</f>
        <v>3997.8104709199997</v>
      </c>
      <c r="J60" s="36">
        <f>SUMIFS(СВЦЭМ!$C$39:$C$782,СВЦЭМ!$A$39:$A$782,$A60,СВЦЭМ!$B$39:$B$782,J$47)+'СЕТ СН'!$G$12+СВЦЭМ!$D$10+'СЕТ СН'!$G$5-'СЕТ СН'!$G$20</f>
        <v>3872.1639267199998</v>
      </c>
      <c r="K60" s="36">
        <f>SUMIFS(СВЦЭМ!$C$39:$C$782,СВЦЭМ!$A$39:$A$782,$A60,СВЦЭМ!$B$39:$B$782,K$47)+'СЕТ СН'!$G$12+СВЦЭМ!$D$10+'СЕТ СН'!$G$5-'СЕТ СН'!$G$20</f>
        <v>3740.5804891299999</v>
      </c>
      <c r="L60" s="36">
        <f>SUMIFS(СВЦЭМ!$C$39:$C$782,СВЦЭМ!$A$39:$A$782,$A60,СВЦЭМ!$B$39:$B$782,L$47)+'СЕТ СН'!$G$12+СВЦЭМ!$D$10+'СЕТ СН'!$G$5-'СЕТ СН'!$G$20</f>
        <v>3677.2443390500002</v>
      </c>
      <c r="M60" s="36">
        <f>SUMIFS(СВЦЭМ!$C$39:$C$782,СВЦЭМ!$A$39:$A$782,$A60,СВЦЭМ!$B$39:$B$782,M$47)+'СЕТ СН'!$G$12+СВЦЭМ!$D$10+'СЕТ СН'!$G$5-'СЕТ СН'!$G$20</f>
        <v>3656.49107921</v>
      </c>
      <c r="N60" s="36">
        <f>SUMIFS(СВЦЭМ!$C$39:$C$782,СВЦЭМ!$A$39:$A$782,$A60,СВЦЭМ!$B$39:$B$782,N$47)+'СЕТ СН'!$G$12+СВЦЭМ!$D$10+'СЕТ СН'!$G$5-'СЕТ СН'!$G$20</f>
        <v>3655.2111988899997</v>
      </c>
      <c r="O60" s="36">
        <f>SUMIFS(СВЦЭМ!$C$39:$C$782,СВЦЭМ!$A$39:$A$782,$A60,СВЦЭМ!$B$39:$B$782,O$47)+'СЕТ СН'!$G$12+СВЦЭМ!$D$10+'СЕТ СН'!$G$5-'СЕТ СН'!$G$20</f>
        <v>3646.9934076999998</v>
      </c>
      <c r="P60" s="36">
        <f>SUMIFS(СВЦЭМ!$C$39:$C$782,СВЦЭМ!$A$39:$A$782,$A60,СВЦЭМ!$B$39:$B$782,P$47)+'СЕТ СН'!$G$12+СВЦЭМ!$D$10+'СЕТ СН'!$G$5-'СЕТ СН'!$G$20</f>
        <v>3657.4959709699997</v>
      </c>
      <c r="Q60" s="36">
        <f>SUMIFS(СВЦЭМ!$C$39:$C$782,СВЦЭМ!$A$39:$A$782,$A60,СВЦЭМ!$B$39:$B$782,Q$47)+'СЕТ СН'!$G$12+СВЦЭМ!$D$10+'СЕТ СН'!$G$5-'СЕТ СН'!$G$20</f>
        <v>3666.7265351300002</v>
      </c>
      <c r="R60" s="36">
        <f>SUMIFS(СВЦЭМ!$C$39:$C$782,СВЦЭМ!$A$39:$A$782,$A60,СВЦЭМ!$B$39:$B$782,R$47)+'СЕТ СН'!$G$12+СВЦЭМ!$D$10+'СЕТ СН'!$G$5-'СЕТ СН'!$G$20</f>
        <v>3634.20267057</v>
      </c>
      <c r="S60" s="36">
        <f>SUMIFS(СВЦЭМ!$C$39:$C$782,СВЦЭМ!$A$39:$A$782,$A60,СВЦЭМ!$B$39:$B$782,S$47)+'СЕТ СН'!$G$12+СВЦЭМ!$D$10+'СЕТ СН'!$G$5-'СЕТ СН'!$G$20</f>
        <v>3635.3246255399999</v>
      </c>
      <c r="T60" s="36">
        <f>SUMIFS(СВЦЭМ!$C$39:$C$782,СВЦЭМ!$A$39:$A$782,$A60,СВЦЭМ!$B$39:$B$782,T$47)+'СЕТ СН'!$G$12+СВЦЭМ!$D$10+'СЕТ СН'!$G$5-'СЕТ СН'!$G$20</f>
        <v>3626.7921905200001</v>
      </c>
      <c r="U60" s="36">
        <f>SUMIFS(СВЦЭМ!$C$39:$C$782,СВЦЭМ!$A$39:$A$782,$A60,СВЦЭМ!$B$39:$B$782,U$47)+'СЕТ СН'!$G$12+СВЦЭМ!$D$10+'СЕТ СН'!$G$5-'СЕТ СН'!$G$20</f>
        <v>3640.5815313399999</v>
      </c>
      <c r="V60" s="36">
        <f>SUMIFS(СВЦЭМ!$C$39:$C$782,СВЦЭМ!$A$39:$A$782,$A60,СВЦЭМ!$B$39:$B$782,V$47)+'СЕТ СН'!$G$12+СВЦЭМ!$D$10+'СЕТ СН'!$G$5-'СЕТ СН'!$G$20</f>
        <v>3653.4550550599997</v>
      </c>
      <c r="W60" s="36">
        <f>SUMIFS(СВЦЭМ!$C$39:$C$782,СВЦЭМ!$A$39:$A$782,$A60,СВЦЭМ!$B$39:$B$782,W$47)+'СЕТ СН'!$G$12+СВЦЭМ!$D$10+'СЕТ СН'!$G$5-'СЕТ СН'!$G$20</f>
        <v>3650.5834897899999</v>
      </c>
      <c r="X60" s="36">
        <f>SUMIFS(СВЦЭМ!$C$39:$C$782,СВЦЭМ!$A$39:$A$782,$A60,СВЦЭМ!$B$39:$B$782,X$47)+'СЕТ СН'!$G$12+СВЦЭМ!$D$10+'СЕТ СН'!$G$5-'СЕТ СН'!$G$20</f>
        <v>3690.2534353800002</v>
      </c>
      <c r="Y60" s="36">
        <f>SUMIFS(СВЦЭМ!$C$39:$C$782,СВЦЭМ!$A$39:$A$782,$A60,СВЦЭМ!$B$39:$B$782,Y$47)+'СЕТ СН'!$G$12+СВЦЭМ!$D$10+'СЕТ СН'!$G$5-'СЕТ СН'!$G$20</f>
        <v>3786.23535223</v>
      </c>
    </row>
    <row r="61" spans="1:25" ht="15.75" x14ac:dyDescent="0.2">
      <c r="A61" s="35">
        <f t="shared" si="1"/>
        <v>45487</v>
      </c>
      <c r="B61" s="36">
        <f>SUMIFS(СВЦЭМ!$C$39:$C$782,СВЦЭМ!$A$39:$A$782,$A61,СВЦЭМ!$B$39:$B$782,B$47)+'СЕТ СН'!$G$12+СВЦЭМ!$D$10+'СЕТ СН'!$G$5-'СЕТ СН'!$G$20</f>
        <v>3898.4559208700002</v>
      </c>
      <c r="C61" s="36">
        <f>SUMIFS(СВЦЭМ!$C$39:$C$782,СВЦЭМ!$A$39:$A$782,$A61,СВЦЭМ!$B$39:$B$782,C$47)+'СЕТ СН'!$G$12+СВЦЭМ!$D$10+'СЕТ СН'!$G$5-'СЕТ СН'!$G$20</f>
        <v>3879.0459587199998</v>
      </c>
      <c r="D61" s="36">
        <f>SUMIFS(СВЦЭМ!$C$39:$C$782,СВЦЭМ!$A$39:$A$782,$A61,СВЦЭМ!$B$39:$B$782,D$47)+'СЕТ СН'!$G$12+СВЦЭМ!$D$10+'СЕТ СН'!$G$5-'СЕТ СН'!$G$20</f>
        <v>3850.9448523999999</v>
      </c>
      <c r="E61" s="36">
        <f>SUMIFS(СВЦЭМ!$C$39:$C$782,СВЦЭМ!$A$39:$A$782,$A61,СВЦЭМ!$B$39:$B$782,E$47)+'СЕТ СН'!$G$12+СВЦЭМ!$D$10+'СЕТ СН'!$G$5-'СЕТ СН'!$G$20</f>
        <v>3820.2054783599997</v>
      </c>
      <c r="F61" s="36">
        <f>SUMIFS(СВЦЭМ!$C$39:$C$782,СВЦЭМ!$A$39:$A$782,$A61,СВЦЭМ!$B$39:$B$782,F$47)+'СЕТ СН'!$G$12+СВЦЭМ!$D$10+'СЕТ СН'!$G$5-'СЕТ СН'!$G$20</f>
        <v>3810.3944891000001</v>
      </c>
      <c r="G61" s="36">
        <f>SUMIFS(СВЦЭМ!$C$39:$C$782,СВЦЭМ!$A$39:$A$782,$A61,СВЦЭМ!$B$39:$B$782,G$47)+'СЕТ СН'!$G$12+СВЦЭМ!$D$10+'СЕТ СН'!$G$5-'СЕТ СН'!$G$20</f>
        <v>3823.6520187799997</v>
      </c>
      <c r="H61" s="36">
        <f>SUMIFS(СВЦЭМ!$C$39:$C$782,СВЦЭМ!$A$39:$A$782,$A61,СВЦЭМ!$B$39:$B$782,H$47)+'СЕТ СН'!$G$12+СВЦЭМ!$D$10+'СЕТ СН'!$G$5-'СЕТ СН'!$G$20</f>
        <v>3836.7406061399997</v>
      </c>
      <c r="I61" s="36">
        <f>SUMIFS(СВЦЭМ!$C$39:$C$782,СВЦЭМ!$A$39:$A$782,$A61,СВЦЭМ!$B$39:$B$782,I$47)+'СЕТ СН'!$G$12+СВЦЭМ!$D$10+'СЕТ СН'!$G$5-'СЕТ СН'!$G$20</f>
        <v>3890.0021399500001</v>
      </c>
      <c r="J61" s="36">
        <f>SUMIFS(СВЦЭМ!$C$39:$C$782,СВЦЭМ!$A$39:$A$782,$A61,СВЦЭМ!$B$39:$B$782,J$47)+'СЕТ СН'!$G$12+СВЦЭМ!$D$10+'СЕТ СН'!$G$5-'СЕТ СН'!$G$20</f>
        <v>3925.5704877399999</v>
      </c>
      <c r="K61" s="36">
        <f>SUMIFS(СВЦЭМ!$C$39:$C$782,СВЦЭМ!$A$39:$A$782,$A61,СВЦЭМ!$B$39:$B$782,K$47)+'СЕТ СН'!$G$12+СВЦЭМ!$D$10+'СЕТ СН'!$G$5-'СЕТ СН'!$G$20</f>
        <v>3812.3738715299996</v>
      </c>
      <c r="L61" s="36">
        <f>SUMIFS(СВЦЭМ!$C$39:$C$782,СВЦЭМ!$A$39:$A$782,$A61,СВЦЭМ!$B$39:$B$782,L$47)+'СЕТ СН'!$G$12+СВЦЭМ!$D$10+'СЕТ СН'!$G$5-'СЕТ СН'!$G$20</f>
        <v>3743.9241123699999</v>
      </c>
      <c r="M61" s="36">
        <f>SUMIFS(СВЦЭМ!$C$39:$C$782,СВЦЭМ!$A$39:$A$782,$A61,СВЦЭМ!$B$39:$B$782,M$47)+'СЕТ СН'!$G$12+СВЦЭМ!$D$10+'СЕТ СН'!$G$5-'СЕТ СН'!$G$20</f>
        <v>3710.7745344599998</v>
      </c>
      <c r="N61" s="36">
        <f>SUMIFS(СВЦЭМ!$C$39:$C$782,СВЦЭМ!$A$39:$A$782,$A61,СВЦЭМ!$B$39:$B$782,N$47)+'СЕТ СН'!$G$12+СВЦЭМ!$D$10+'СЕТ СН'!$G$5-'СЕТ СН'!$G$20</f>
        <v>3695.2258181699999</v>
      </c>
      <c r="O61" s="36">
        <f>SUMIFS(СВЦЭМ!$C$39:$C$782,СВЦЭМ!$A$39:$A$782,$A61,СВЦЭМ!$B$39:$B$782,O$47)+'СЕТ СН'!$G$12+СВЦЭМ!$D$10+'СЕТ СН'!$G$5-'СЕТ СН'!$G$20</f>
        <v>3682.9709573700002</v>
      </c>
      <c r="P61" s="36">
        <f>SUMIFS(СВЦЭМ!$C$39:$C$782,СВЦЭМ!$A$39:$A$782,$A61,СВЦЭМ!$B$39:$B$782,P$47)+'СЕТ СН'!$G$12+СВЦЭМ!$D$10+'СЕТ СН'!$G$5-'СЕТ СН'!$G$20</f>
        <v>3693.72565394</v>
      </c>
      <c r="Q61" s="36">
        <f>SUMIFS(СВЦЭМ!$C$39:$C$782,СВЦЭМ!$A$39:$A$782,$A61,СВЦЭМ!$B$39:$B$782,Q$47)+'СЕТ СН'!$G$12+СВЦЭМ!$D$10+'СЕТ СН'!$G$5-'СЕТ СН'!$G$20</f>
        <v>3706.9983483999999</v>
      </c>
      <c r="R61" s="36">
        <f>SUMIFS(СВЦЭМ!$C$39:$C$782,СВЦЭМ!$A$39:$A$782,$A61,СВЦЭМ!$B$39:$B$782,R$47)+'СЕТ СН'!$G$12+СВЦЭМ!$D$10+'СЕТ СН'!$G$5-'СЕТ СН'!$G$20</f>
        <v>3707.94011993</v>
      </c>
      <c r="S61" s="36">
        <f>SUMIFS(СВЦЭМ!$C$39:$C$782,СВЦЭМ!$A$39:$A$782,$A61,СВЦЭМ!$B$39:$B$782,S$47)+'СЕТ СН'!$G$12+СВЦЭМ!$D$10+'СЕТ СН'!$G$5-'СЕТ СН'!$G$20</f>
        <v>3701.1719904199999</v>
      </c>
      <c r="T61" s="36">
        <f>SUMIFS(СВЦЭМ!$C$39:$C$782,СВЦЭМ!$A$39:$A$782,$A61,СВЦЭМ!$B$39:$B$782,T$47)+'СЕТ СН'!$G$12+СВЦЭМ!$D$10+'СЕТ СН'!$G$5-'СЕТ СН'!$G$20</f>
        <v>3677.3784991499997</v>
      </c>
      <c r="U61" s="36">
        <f>SUMIFS(СВЦЭМ!$C$39:$C$782,СВЦЭМ!$A$39:$A$782,$A61,СВЦЭМ!$B$39:$B$782,U$47)+'СЕТ СН'!$G$12+СВЦЭМ!$D$10+'СЕТ СН'!$G$5-'СЕТ СН'!$G$20</f>
        <v>3676.40292297</v>
      </c>
      <c r="V61" s="36">
        <f>SUMIFS(СВЦЭМ!$C$39:$C$782,СВЦЭМ!$A$39:$A$782,$A61,СВЦЭМ!$B$39:$B$782,V$47)+'СЕТ СН'!$G$12+СВЦЭМ!$D$10+'СЕТ СН'!$G$5-'СЕТ СН'!$G$20</f>
        <v>3697.6739160299999</v>
      </c>
      <c r="W61" s="36">
        <f>SUMIFS(СВЦЭМ!$C$39:$C$782,СВЦЭМ!$A$39:$A$782,$A61,СВЦЭМ!$B$39:$B$782,W$47)+'СЕТ СН'!$G$12+СВЦЭМ!$D$10+'СЕТ СН'!$G$5-'СЕТ СН'!$G$20</f>
        <v>3680.8611114400001</v>
      </c>
      <c r="X61" s="36">
        <f>SUMIFS(СВЦЭМ!$C$39:$C$782,СВЦЭМ!$A$39:$A$782,$A61,СВЦЭМ!$B$39:$B$782,X$47)+'СЕТ СН'!$G$12+СВЦЭМ!$D$10+'СЕТ СН'!$G$5-'СЕТ СН'!$G$20</f>
        <v>3731.9906445799998</v>
      </c>
      <c r="Y61" s="36">
        <f>SUMIFS(СВЦЭМ!$C$39:$C$782,СВЦЭМ!$A$39:$A$782,$A61,СВЦЭМ!$B$39:$B$782,Y$47)+'СЕТ СН'!$G$12+СВЦЭМ!$D$10+'СЕТ СН'!$G$5-'СЕТ СН'!$G$20</f>
        <v>3844.1283001299998</v>
      </c>
    </row>
    <row r="62" spans="1:25" ht="15.75" x14ac:dyDescent="0.2">
      <c r="A62" s="35">
        <f t="shared" si="1"/>
        <v>45488</v>
      </c>
      <c r="B62" s="36">
        <f>SUMIFS(СВЦЭМ!$C$39:$C$782,СВЦЭМ!$A$39:$A$782,$A62,СВЦЭМ!$B$39:$B$782,B$47)+'СЕТ СН'!$G$12+СВЦЭМ!$D$10+'СЕТ СН'!$G$5-'СЕТ СН'!$G$20</f>
        <v>3784.4732525600002</v>
      </c>
      <c r="C62" s="36">
        <f>SUMIFS(СВЦЭМ!$C$39:$C$782,СВЦЭМ!$A$39:$A$782,$A62,СВЦЭМ!$B$39:$B$782,C$47)+'СЕТ СН'!$G$12+СВЦЭМ!$D$10+'СЕТ СН'!$G$5-'СЕТ СН'!$G$20</f>
        <v>3884.8662737200002</v>
      </c>
      <c r="D62" s="36">
        <f>SUMIFS(СВЦЭМ!$C$39:$C$782,СВЦЭМ!$A$39:$A$782,$A62,СВЦЭМ!$B$39:$B$782,D$47)+'СЕТ СН'!$G$12+СВЦЭМ!$D$10+'СЕТ СН'!$G$5-'СЕТ СН'!$G$20</f>
        <v>3971.7614559499998</v>
      </c>
      <c r="E62" s="36">
        <f>SUMIFS(СВЦЭМ!$C$39:$C$782,СВЦЭМ!$A$39:$A$782,$A62,СВЦЭМ!$B$39:$B$782,E$47)+'СЕТ СН'!$G$12+СВЦЭМ!$D$10+'СЕТ СН'!$G$5-'СЕТ СН'!$G$20</f>
        <v>3973.1654697399999</v>
      </c>
      <c r="F62" s="36">
        <f>SUMIFS(СВЦЭМ!$C$39:$C$782,СВЦЭМ!$A$39:$A$782,$A62,СВЦЭМ!$B$39:$B$782,F$47)+'СЕТ СН'!$G$12+СВЦЭМ!$D$10+'СЕТ СН'!$G$5-'СЕТ СН'!$G$20</f>
        <v>3952.42574595</v>
      </c>
      <c r="G62" s="36">
        <f>SUMIFS(СВЦЭМ!$C$39:$C$782,СВЦЭМ!$A$39:$A$782,$A62,СВЦЭМ!$B$39:$B$782,G$47)+'СЕТ СН'!$G$12+СВЦЭМ!$D$10+'СЕТ СН'!$G$5-'СЕТ СН'!$G$20</f>
        <v>3980.01910623</v>
      </c>
      <c r="H62" s="36">
        <f>SUMIFS(СВЦЭМ!$C$39:$C$782,СВЦЭМ!$A$39:$A$782,$A62,СВЦЭМ!$B$39:$B$782,H$47)+'СЕТ СН'!$G$12+СВЦЭМ!$D$10+'СЕТ СН'!$G$5-'СЕТ СН'!$G$20</f>
        <v>3914.1844103499998</v>
      </c>
      <c r="I62" s="36">
        <f>SUMIFS(СВЦЭМ!$C$39:$C$782,СВЦЭМ!$A$39:$A$782,$A62,СВЦЭМ!$B$39:$B$782,I$47)+'СЕТ СН'!$G$12+СВЦЭМ!$D$10+'СЕТ СН'!$G$5-'СЕТ СН'!$G$20</f>
        <v>3851.03685219</v>
      </c>
      <c r="J62" s="36">
        <f>SUMIFS(СВЦЭМ!$C$39:$C$782,СВЦЭМ!$A$39:$A$782,$A62,СВЦЭМ!$B$39:$B$782,J$47)+'СЕТ СН'!$G$12+СВЦЭМ!$D$10+'СЕТ СН'!$G$5-'СЕТ СН'!$G$20</f>
        <v>3780.5826765900001</v>
      </c>
      <c r="K62" s="36">
        <f>SUMIFS(СВЦЭМ!$C$39:$C$782,СВЦЭМ!$A$39:$A$782,$A62,СВЦЭМ!$B$39:$B$782,K$47)+'СЕТ СН'!$G$12+СВЦЭМ!$D$10+'СЕТ СН'!$G$5-'СЕТ СН'!$G$20</f>
        <v>3741.0783895599998</v>
      </c>
      <c r="L62" s="36">
        <f>SUMIFS(СВЦЭМ!$C$39:$C$782,СВЦЭМ!$A$39:$A$782,$A62,СВЦЭМ!$B$39:$B$782,L$47)+'СЕТ СН'!$G$12+СВЦЭМ!$D$10+'СЕТ СН'!$G$5-'СЕТ СН'!$G$20</f>
        <v>3719.8513074299999</v>
      </c>
      <c r="M62" s="36">
        <f>SUMIFS(СВЦЭМ!$C$39:$C$782,СВЦЭМ!$A$39:$A$782,$A62,СВЦЭМ!$B$39:$B$782,M$47)+'СЕТ СН'!$G$12+СВЦЭМ!$D$10+'СЕТ СН'!$G$5-'СЕТ СН'!$G$20</f>
        <v>3712.1328960199999</v>
      </c>
      <c r="N62" s="36">
        <f>SUMIFS(СВЦЭМ!$C$39:$C$782,СВЦЭМ!$A$39:$A$782,$A62,СВЦЭМ!$B$39:$B$782,N$47)+'СЕТ СН'!$G$12+СВЦЭМ!$D$10+'СЕТ СН'!$G$5-'СЕТ СН'!$G$20</f>
        <v>3723.1257297399998</v>
      </c>
      <c r="O62" s="36">
        <f>SUMIFS(СВЦЭМ!$C$39:$C$782,СВЦЭМ!$A$39:$A$782,$A62,СВЦЭМ!$B$39:$B$782,O$47)+'СЕТ СН'!$G$12+СВЦЭМ!$D$10+'СЕТ СН'!$G$5-'СЕТ СН'!$G$20</f>
        <v>3735.73314678</v>
      </c>
      <c r="P62" s="36">
        <f>SUMIFS(СВЦЭМ!$C$39:$C$782,СВЦЭМ!$A$39:$A$782,$A62,СВЦЭМ!$B$39:$B$782,P$47)+'СЕТ СН'!$G$12+СВЦЭМ!$D$10+'СЕТ СН'!$G$5-'СЕТ СН'!$G$20</f>
        <v>3734.1332667400002</v>
      </c>
      <c r="Q62" s="36">
        <f>SUMIFS(СВЦЭМ!$C$39:$C$782,СВЦЭМ!$A$39:$A$782,$A62,СВЦЭМ!$B$39:$B$782,Q$47)+'СЕТ СН'!$G$12+СВЦЭМ!$D$10+'СЕТ СН'!$G$5-'СЕТ СН'!$G$20</f>
        <v>3725.8100086300001</v>
      </c>
      <c r="R62" s="36">
        <f>SUMIFS(СВЦЭМ!$C$39:$C$782,СВЦЭМ!$A$39:$A$782,$A62,СВЦЭМ!$B$39:$B$782,R$47)+'СЕТ СН'!$G$12+СВЦЭМ!$D$10+'СЕТ СН'!$G$5-'СЕТ СН'!$G$20</f>
        <v>3716.2010676499999</v>
      </c>
      <c r="S62" s="36">
        <f>SUMIFS(СВЦЭМ!$C$39:$C$782,СВЦЭМ!$A$39:$A$782,$A62,СВЦЭМ!$B$39:$B$782,S$47)+'СЕТ СН'!$G$12+СВЦЭМ!$D$10+'СЕТ СН'!$G$5-'СЕТ СН'!$G$20</f>
        <v>3725.2133388900002</v>
      </c>
      <c r="T62" s="36">
        <f>SUMIFS(СВЦЭМ!$C$39:$C$782,СВЦЭМ!$A$39:$A$782,$A62,СВЦЭМ!$B$39:$B$782,T$47)+'СЕТ СН'!$G$12+СВЦЭМ!$D$10+'СЕТ СН'!$G$5-'СЕТ СН'!$G$20</f>
        <v>3722.93068795</v>
      </c>
      <c r="U62" s="36">
        <f>SUMIFS(СВЦЭМ!$C$39:$C$782,СВЦЭМ!$A$39:$A$782,$A62,СВЦЭМ!$B$39:$B$782,U$47)+'СЕТ СН'!$G$12+СВЦЭМ!$D$10+'СЕТ СН'!$G$5-'СЕТ СН'!$G$20</f>
        <v>3729.3599359600003</v>
      </c>
      <c r="V62" s="36">
        <f>SUMIFS(СВЦЭМ!$C$39:$C$782,СВЦЭМ!$A$39:$A$782,$A62,СВЦЭМ!$B$39:$B$782,V$47)+'СЕТ СН'!$G$12+СВЦЭМ!$D$10+'СЕТ СН'!$G$5-'СЕТ СН'!$G$20</f>
        <v>3718.4000004499999</v>
      </c>
      <c r="W62" s="36">
        <f>SUMIFS(СВЦЭМ!$C$39:$C$782,СВЦЭМ!$A$39:$A$782,$A62,СВЦЭМ!$B$39:$B$782,W$47)+'СЕТ СН'!$G$12+СВЦЭМ!$D$10+'СЕТ СН'!$G$5-'СЕТ СН'!$G$20</f>
        <v>3706.8716825699998</v>
      </c>
      <c r="X62" s="36">
        <f>SUMIFS(СВЦЭМ!$C$39:$C$782,СВЦЭМ!$A$39:$A$782,$A62,СВЦЭМ!$B$39:$B$782,X$47)+'СЕТ СН'!$G$12+СВЦЭМ!$D$10+'СЕТ СН'!$G$5-'СЕТ СН'!$G$20</f>
        <v>3753.8735072999998</v>
      </c>
      <c r="Y62" s="36">
        <f>SUMIFS(СВЦЭМ!$C$39:$C$782,СВЦЭМ!$A$39:$A$782,$A62,СВЦЭМ!$B$39:$B$782,Y$47)+'СЕТ СН'!$G$12+СВЦЭМ!$D$10+'СЕТ СН'!$G$5-'СЕТ СН'!$G$20</f>
        <v>3827.0265981100001</v>
      </c>
    </row>
    <row r="63" spans="1:25" ht="15.75" x14ac:dyDescent="0.2">
      <c r="A63" s="35">
        <f t="shared" si="1"/>
        <v>45489</v>
      </c>
      <c r="B63" s="36">
        <f>SUMIFS(СВЦЭМ!$C$39:$C$782,СВЦЭМ!$A$39:$A$782,$A63,СВЦЭМ!$B$39:$B$782,B$47)+'СЕТ СН'!$G$12+СВЦЭМ!$D$10+'СЕТ СН'!$G$5-'СЕТ СН'!$G$20</f>
        <v>3823.88254078</v>
      </c>
      <c r="C63" s="36">
        <f>SUMIFS(СВЦЭМ!$C$39:$C$782,СВЦЭМ!$A$39:$A$782,$A63,СВЦЭМ!$B$39:$B$782,C$47)+'СЕТ СН'!$G$12+СВЦЭМ!$D$10+'СЕТ СН'!$G$5-'СЕТ СН'!$G$20</f>
        <v>3932.6225039700003</v>
      </c>
      <c r="D63" s="36">
        <f>SUMIFS(СВЦЭМ!$C$39:$C$782,СВЦЭМ!$A$39:$A$782,$A63,СВЦЭМ!$B$39:$B$782,D$47)+'СЕТ СН'!$G$12+СВЦЭМ!$D$10+'СЕТ СН'!$G$5-'СЕТ СН'!$G$20</f>
        <v>4007.4176097899999</v>
      </c>
      <c r="E63" s="36">
        <f>SUMIFS(СВЦЭМ!$C$39:$C$782,СВЦЭМ!$A$39:$A$782,$A63,СВЦЭМ!$B$39:$B$782,E$47)+'СЕТ СН'!$G$12+СВЦЭМ!$D$10+'СЕТ СН'!$G$5-'СЕТ СН'!$G$20</f>
        <v>4052.9398859399998</v>
      </c>
      <c r="F63" s="36">
        <f>SUMIFS(СВЦЭМ!$C$39:$C$782,СВЦЭМ!$A$39:$A$782,$A63,СВЦЭМ!$B$39:$B$782,F$47)+'СЕТ СН'!$G$12+СВЦЭМ!$D$10+'СЕТ СН'!$G$5-'СЕТ СН'!$G$20</f>
        <v>4060.2210263899997</v>
      </c>
      <c r="G63" s="36">
        <f>SUMIFS(СВЦЭМ!$C$39:$C$782,СВЦЭМ!$A$39:$A$782,$A63,СВЦЭМ!$B$39:$B$782,G$47)+'СЕТ СН'!$G$12+СВЦЭМ!$D$10+'СЕТ СН'!$G$5-'СЕТ СН'!$G$20</f>
        <v>4027.2274036399999</v>
      </c>
      <c r="H63" s="36">
        <f>SUMIFS(СВЦЭМ!$C$39:$C$782,СВЦЭМ!$A$39:$A$782,$A63,СВЦЭМ!$B$39:$B$782,H$47)+'СЕТ СН'!$G$12+СВЦЭМ!$D$10+'СЕТ СН'!$G$5-'СЕТ СН'!$G$20</f>
        <v>3949.4445379700001</v>
      </c>
      <c r="I63" s="36">
        <f>SUMIFS(СВЦЭМ!$C$39:$C$782,СВЦЭМ!$A$39:$A$782,$A63,СВЦЭМ!$B$39:$B$782,I$47)+'СЕТ СН'!$G$12+СВЦЭМ!$D$10+'СЕТ СН'!$G$5-'СЕТ СН'!$G$20</f>
        <v>3822.08367155</v>
      </c>
      <c r="J63" s="36">
        <f>SUMIFS(СВЦЭМ!$C$39:$C$782,СВЦЭМ!$A$39:$A$782,$A63,СВЦЭМ!$B$39:$B$782,J$47)+'СЕТ СН'!$G$12+СВЦЭМ!$D$10+'СЕТ СН'!$G$5-'СЕТ СН'!$G$20</f>
        <v>3696.4077205499998</v>
      </c>
      <c r="K63" s="36">
        <f>SUMIFS(СВЦЭМ!$C$39:$C$782,СВЦЭМ!$A$39:$A$782,$A63,СВЦЭМ!$B$39:$B$782,K$47)+'СЕТ СН'!$G$12+СВЦЭМ!$D$10+'СЕТ СН'!$G$5-'СЕТ СН'!$G$20</f>
        <v>3619.0589160199997</v>
      </c>
      <c r="L63" s="36">
        <f>SUMIFS(СВЦЭМ!$C$39:$C$782,СВЦЭМ!$A$39:$A$782,$A63,СВЦЭМ!$B$39:$B$782,L$47)+'СЕТ СН'!$G$12+СВЦЭМ!$D$10+'СЕТ СН'!$G$5-'СЕТ СН'!$G$20</f>
        <v>3602.6915155199999</v>
      </c>
      <c r="M63" s="36">
        <f>SUMIFS(СВЦЭМ!$C$39:$C$782,СВЦЭМ!$A$39:$A$782,$A63,СВЦЭМ!$B$39:$B$782,M$47)+'СЕТ СН'!$G$12+СВЦЭМ!$D$10+'СЕТ СН'!$G$5-'СЕТ СН'!$G$20</f>
        <v>3589.1845235800001</v>
      </c>
      <c r="N63" s="36">
        <f>SUMIFS(СВЦЭМ!$C$39:$C$782,СВЦЭМ!$A$39:$A$782,$A63,СВЦЭМ!$B$39:$B$782,N$47)+'СЕТ СН'!$G$12+СВЦЭМ!$D$10+'СЕТ СН'!$G$5-'СЕТ СН'!$G$20</f>
        <v>3560.2647292800002</v>
      </c>
      <c r="O63" s="36">
        <f>SUMIFS(СВЦЭМ!$C$39:$C$782,СВЦЭМ!$A$39:$A$782,$A63,СВЦЭМ!$B$39:$B$782,O$47)+'СЕТ СН'!$G$12+СВЦЭМ!$D$10+'СЕТ СН'!$G$5-'СЕТ СН'!$G$20</f>
        <v>3534.14360068</v>
      </c>
      <c r="P63" s="36">
        <f>SUMIFS(СВЦЭМ!$C$39:$C$782,СВЦЭМ!$A$39:$A$782,$A63,СВЦЭМ!$B$39:$B$782,P$47)+'СЕТ СН'!$G$12+СВЦЭМ!$D$10+'СЕТ СН'!$G$5-'СЕТ СН'!$G$20</f>
        <v>3545.1335552099999</v>
      </c>
      <c r="Q63" s="36">
        <f>SUMIFS(СВЦЭМ!$C$39:$C$782,СВЦЭМ!$A$39:$A$782,$A63,СВЦЭМ!$B$39:$B$782,Q$47)+'СЕТ СН'!$G$12+СВЦЭМ!$D$10+'СЕТ СН'!$G$5-'СЕТ СН'!$G$20</f>
        <v>3547.56473018</v>
      </c>
      <c r="R63" s="36">
        <f>SUMIFS(СВЦЭМ!$C$39:$C$782,СВЦЭМ!$A$39:$A$782,$A63,СВЦЭМ!$B$39:$B$782,R$47)+'СЕТ СН'!$G$12+СВЦЭМ!$D$10+'СЕТ СН'!$G$5-'СЕТ СН'!$G$20</f>
        <v>3540.8256940699998</v>
      </c>
      <c r="S63" s="36">
        <f>SUMIFS(СВЦЭМ!$C$39:$C$782,СВЦЭМ!$A$39:$A$782,$A63,СВЦЭМ!$B$39:$B$782,S$47)+'СЕТ СН'!$G$12+СВЦЭМ!$D$10+'СЕТ СН'!$G$5-'СЕТ СН'!$G$20</f>
        <v>3545.8636631999998</v>
      </c>
      <c r="T63" s="36">
        <f>SUMIFS(СВЦЭМ!$C$39:$C$782,СВЦЭМ!$A$39:$A$782,$A63,СВЦЭМ!$B$39:$B$782,T$47)+'СЕТ СН'!$G$12+СВЦЭМ!$D$10+'СЕТ СН'!$G$5-'СЕТ СН'!$G$20</f>
        <v>3539.4694337000001</v>
      </c>
      <c r="U63" s="36">
        <f>SUMIFS(СВЦЭМ!$C$39:$C$782,СВЦЭМ!$A$39:$A$782,$A63,СВЦЭМ!$B$39:$B$782,U$47)+'СЕТ СН'!$G$12+СВЦЭМ!$D$10+'СЕТ СН'!$G$5-'СЕТ СН'!$G$20</f>
        <v>3546.0713038200001</v>
      </c>
      <c r="V63" s="36">
        <f>SUMIFS(СВЦЭМ!$C$39:$C$782,СВЦЭМ!$A$39:$A$782,$A63,СВЦЭМ!$B$39:$B$782,V$47)+'СЕТ СН'!$G$12+СВЦЭМ!$D$10+'СЕТ СН'!$G$5-'СЕТ СН'!$G$20</f>
        <v>3550.4535092699998</v>
      </c>
      <c r="W63" s="36">
        <f>SUMIFS(СВЦЭМ!$C$39:$C$782,СВЦЭМ!$A$39:$A$782,$A63,СВЦЭМ!$B$39:$B$782,W$47)+'СЕТ СН'!$G$12+СВЦЭМ!$D$10+'СЕТ СН'!$G$5-'СЕТ СН'!$G$20</f>
        <v>3550.0165196799999</v>
      </c>
      <c r="X63" s="36">
        <f>SUMIFS(СВЦЭМ!$C$39:$C$782,СВЦЭМ!$A$39:$A$782,$A63,СВЦЭМ!$B$39:$B$782,X$47)+'СЕТ СН'!$G$12+СВЦЭМ!$D$10+'СЕТ СН'!$G$5-'СЕТ СН'!$G$20</f>
        <v>3592.4485010399999</v>
      </c>
      <c r="Y63" s="36">
        <f>SUMIFS(СВЦЭМ!$C$39:$C$782,СВЦЭМ!$A$39:$A$782,$A63,СВЦЭМ!$B$39:$B$782,Y$47)+'СЕТ СН'!$G$12+СВЦЭМ!$D$10+'СЕТ СН'!$G$5-'СЕТ СН'!$G$20</f>
        <v>3685.8662079999999</v>
      </c>
    </row>
    <row r="64" spans="1:25" ht="15.75" x14ac:dyDescent="0.2">
      <c r="A64" s="35">
        <f t="shared" si="1"/>
        <v>45490</v>
      </c>
      <c r="B64" s="36">
        <f>SUMIFS(СВЦЭМ!$C$39:$C$782,СВЦЭМ!$A$39:$A$782,$A64,СВЦЭМ!$B$39:$B$782,B$47)+'СЕТ СН'!$G$12+СВЦЭМ!$D$10+'СЕТ СН'!$G$5-'СЕТ СН'!$G$20</f>
        <v>3847.5089939899999</v>
      </c>
      <c r="C64" s="36">
        <f>SUMIFS(СВЦЭМ!$C$39:$C$782,СВЦЭМ!$A$39:$A$782,$A64,СВЦЭМ!$B$39:$B$782,C$47)+'СЕТ СН'!$G$12+СВЦЭМ!$D$10+'СЕТ СН'!$G$5-'СЕТ СН'!$G$20</f>
        <v>3956.9126921500001</v>
      </c>
      <c r="D64" s="36">
        <f>SUMIFS(СВЦЭМ!$C$39:$C$782,СВЦЭМ!$A$39:$A$782,$A64,СВЦЭМ!$B$39:$B$782,D$47)+'СЕТ СН'!$G$12+СВЦЭМ!$D$10+'СЕТ СН'!$G$5-'СЕТ СН'!$G$20</f>
        <v>3979.6682651000001</v>
      </c>
      <c r="E64" s="36">
        <f>SUMIFS(СВЦЭМ!$C$39:$C$782,СВЦЭМ!$A$39:$A$782,$A64,СВЦЭМ!$B$39:$B$782,E$47)+'СЕТ СН'!$G$12+СВЦЭМ!$D$10+'СЕТ СН'!$G$5-'СЕТ СН'!$G$20</f>
        <v>3958.9135082399998</v>
      </c>
      <c r="F64" s="36">
        <f>SUMIFS(СВЦЭМ!$C$39:$C$782,СВЦЭМ!$A$39:$A$782,$A64,СВЦЭМ!$B$39:$B$782,F$47)+'СЕТ СН'!$G$12+СВЦЭМ!$D$10+'СЕТ СН'!$G$5-'СЕТ СН'!$G$20</f>
        <v>3951.2496741999998</v>
      </c>
      <c r="G64" s="36">
        <f>SUMIFS(СВЦЭМ!$C$39:$C$782,СВЦЭМ!$A$39:$A$782,$A64,СВЦЭМ!$B$39:$B$782,G$47)+'СЕТ СН'!$G$12+СВЦЭМ!$D$10+'СЕТ СН'!$G$5-'СЕТ СН'!$G$20</f>
        <v>3961.2076048899999</v>
      </c>
      <c r="H64" s="36">
        <f>SUMIFS(СВЦЭМ!$C$39:$C$782,СВЦЭМ!$A$39:$A$782,$A64,СВЦЭМ!$B$39:$B$782,H$47)+'СЕТ СН'!$G$12+СВЦЭМ!$D$10+'СЕТ СН'!$G$5-'СЕТ СН'!$G$20</f>
        <v>3929.4573395899997</v>
      </c>
      <c r="I64" s="36">
        <f>SUMIFS(СВЦЭМ!$C$39:$C$782,СВЦЭМ!$A$39:$A$782,$A64,СВЦЭМ!$B$39:$B$782,I$47)+'СЕТ СН'!$G$12+СВЦЭМ!$D$10+'СЕТ СН'!$G$5-'СЕТ СН'!$G$20</f>
        <v>3807.4642298999997</v>
      </c>
      <c r="J64" s="36">
        <f>SUMIFS(СВЦЭМ!$C$39:$C$782,СВЦЭМ!$A$39:$A$782,$A64,СВЦЭМ!$B$39:$B$782,J$47)+'СЕТ СН'!$G$12+СВЦЭМ!$D$10+'СЕТ СН'!$G$5-'СЕТ СН'!$G$20</f>
        <v>3701.4138159399999</v>
      </c>
      <c r="K64" s="36">
        <f>SUMIFS(СВЦЭМ!$C$39:$C$782,СВЦЭМ!$A$39:$A$782,$A64,СВЦЭМ!$B$39:$B$782,K$47)+'СЕТ СН'!$G$12+СВЦЭМ!$D$10+'СЕТ СН'!$G$5-'СЕТ СН'!$G$20</f>
        <v>3656.9745992799999</v>
      </c>
      <c r="L64" s="36">
        <f>SUMIFS(СВЦЭМ!$C$39:$C$782,СВЦЭМ!$A$39:$A$782,$A64,СВЦЭМ!$B$39:$B$782,L$47)+'СЕТ СН'!$G$12+СВЦЭМ!$D$10+'СЕТ СН'!$G$5-'СЕТ СН'!$G$20</f>
        <v>3593.2295199499999</v>
      </c>
      <c r="M64" s="36">
        <f>SUMIFS(СВЦЭМ!$C$39:$C$782,СВЦЭМ!$A$39:$A$782,$A64,СВЦЭМ!$B$39:$B$782,M$47)+'СЕТ СН'!$G$12+СВЦЭМ!$D$10+'СЕТ СН'!$G$5-'СЕТ СН'!$G$20</f>
        <v>3577.1210893999996</v>
      </c>
      <c r="N64" s="36">
        <f>SUMIFS(СВЦЭМ!$C$39:$C$782,СВЦЭМ!$A$39:$A$782,$A64,СВЦЭМ!$B$39:$B$782,N$47)+'СЕТ СН'!$G$12+СВЦЭМ!$D$10+'СЕТ СН'!$G$5-'СЕТ СН'!$G$20</f>
        <v>3586.76532314</v>
      </c>
      <c r="O64" s="36">
        <f>SUMIFS(СВЦЭМ!$C$39:$C$782,СВЦЭМ!$A$39:$A$782,$A64,СВЦЭМ!$B$39:$B$782,O$47)+'СЕТ СН'!$G$12+СВЦЭМ!$D$10+'СЕТ СН'!$G$5-'СЕТ СН'!$G$20</f>
        <v>3573.4969204399999</v>
      </c>
      <c r="P64" s="36">
        <f>SUMIFS(СВЦЭМ!$C$39:$C$782,СВЦЭМ!$A$39:$A$782,$A64,СВЦЭМ!$B$39:$B$782,P$47)+'СЕТ СН'!$G$12+СВЦЭМ!$D$10+'СЕТ СН'!$G$5-'СЕТ СН'!$G$20</f>
        <v>3572.3620114599998</v>
      </c>
      <c r="Q64" s="36">
        <f>SUMIFS(СВЦЭМ!$C$39:$C$782,СВЦЭМ!$A$39:$A$782,$A64,СВЦЭМ!$B$39:$B$782,Q$47)+'СЕТ СН'!$G$12+СВЦЭМ!$D$10+'СЕТ СН'!$G$5-'СЕТ СН'!$G$20</f>
        <v>3573.29082991</v>
      </c>
      <c r="R64" s="36">
        <f>SUMIFS(СВЦЭМ!$C$39:$C$782,СВЦЭМ!$A$39:$A$782,$A64,СВЦЭМ!$B$39:$B$782,R$47)+'СЕТ СН'!$G$12+СВЦЭМ!$D$10+'СЕТ СН'!$G$5-'СЕТ СН'!$G$20</f>
        <v>3573.0106080699998</v>
      </c>
      <c r="S64" s="36">
        <f>SUMIFS(СВЦЭМ!$C$39:$C$782,СВЦЭМ!$A$39:$A$782,$A64,СВЦЭМ!$B$39:$B$782,S$47)+'СЕТ СН'!$G$12+СВЦЭМ!$D$10+'СЕТ СН'!$G$5-'СЕТ СН'!$G$20</f>
        <v>3584.9728835699998</v>
      </c>
      <c r="T64" s="36">
        <f>SUMIFS(СВЦЭМ!$C$39:$C$782,СВЦЭМ!$A$39:$A$782,$A64,СВЦЭМ!$B$39:$B$782,T$47)+'СЕТ СН'!$G$12+СВЦЭМ!$D$10+'СЕТ СН'!$G$5-'СЕТ СН'!$G$20</f>
        <v>3576.31948018</v>
      </c>
      <c r="U64" s="36">
        <f>SUMIFS(СВЦЭМ!$C$39:$C$782,СВЦЭМ!$A$39:$A$782,$A64,СВЦЭМ!$B$39:$B$782,U$47)+'СЕТ СН'!$G$12+СВЦЭМ!$D$10+'СЕТ СН'!$G$5-'СЕТ СН'!$G$20</f>
        <v>3588.4949119799999</v>
      </c>
      <c r="V64" s="36">
        <f>SUMIFS(СВЦЭМ!$C$39:$C$782,СВЦЭМ!$A$39:$A$782,$A64,СВЦЭМ!$B$39:$B$782,V$47)+'СЕТ СН'!$G$12+СВЦЭМ!$D$10+'СЕТ СН'!$G$5-'СЕТ СН'!$G$20</f>
        <v>3596.4987849199997</v>
      </c>
      <c r="W64" s="36">
        <f>SUMIFS(СВЦЭМ!$C$39:$C$782,СВЦЭМ!$A$39:$A$782,$A64,СВЦЭМ!$B$39:$B$782,W$47)+'СЕТ СН'!$G$12+СВЦЭМ!$D$10+'СЕТ СН'!$G$5-'СЕТ СН'!$G$20</f>
        <v>3563.42075729</v>
      </c>
      <c r="X64" s="36">
        <f>SUMIFS(СВЦЭМ!$C$39:$C$782,СВЦЭМ!$A$39:$A$782,$A64,СВЦЭМ!$B$39:$B$782,X$47)+'СЕТ СН'!$G$12+СВЦЭМ!$D$10+'СЕТ СН'!$G$5-'СЕТ СН'!$G$20</f>
        <v>3622.42966824</v>
      </c>
      <c r="Y64" s="36">
        <f>SUMIFS(СВЦЭМ!$C$39:$C$782,СВЦЭМ!$A$39:$A$782,$A64,СВЦЭМ!$B$39:$B$782,Y$47)+'СЕТ СН'!$G$12+СВЦЭМ!$D$10+'СЕТ СН'!$G$5-'СЕТ СН'!$G$20</f>
        <v>3707.9263916700002</v>
      </c>
    </row>
    <row r="65" spans="1:27" ht="15.75" x14ac:dyDescent="0.2">
      <c r="A65" s="35">
        <f t="shared" si="1"/>
        <v>45491</v>
      </c>
      <c r="B65" s="36">
        <f>SUMIFS(СВЦЭМ!$C$39:$C$782,СВЦЭМ!$A$39:$A$782,$A65,СВЦЭМ!$B$39:$B$782,B$47)+'СЕТ СН'!$G$12+СВЦЭМ!$D$10+'СЕТ СН'!$G$5-'СЕТ СН'!$G$20</f>
        <v>3966.5831374600002</v>
      </c>
      <c r="C65" s="36">
        <f>SUMIFS(СВЦЭМ!$C$39:$C$782,СВЦЭМ!$A$39:$A$782,$A65,СВЦЭМ!$B$39:$B$782,C$47)+'СЕТ СН'!$G$12+СВЦЭМ!$D$10+'СЕТ СН'!$G$5-'СЕТ СН'!$G$20</f>
        <v>4061.74639923</v>
      </c>
      <c r="D65" s="36">
        <f>SUMIFS(СВЦЭМ!$C$39:$C$782,СВЦЭМ!$A$39:$A$782,$A65,СВЦЭМ!$B$39:$B$782,D$47)+'СЕТ СН'!$G$12+СВЦЭМ!$D$10+'СЕТ СН'!$G$5-'СЕТ СН'!$G$20</f>
        <v>4137.8374495299995</v>
      </c>
      <c r="E65" s="36">
        <f>SUMIFS(СВЦЭМ!$C$39:$C$782,СВЦЭМ!$A$39:$A$782,$A65,СВЦЭМ!$B$39:$B$782,E$47)+'СЕТ СН'!$G$12+СВЦЭМ!$D$10+'СЕТ СН'!$G$5-'СЕТ СН'!$G$20</f>
        <v>4175.0564911000001</v>
      </c>
      <c r="F65" s="36">
        <f>SUMIFS(СВЦЭМ!$C$39:$C$782,СВЦЭМ!$A$39:$A$782,$A65,СВЦЭМ!$B$39:$B$782,F$47)+'СЕТ СН'!$G$12+СВЦЭМ!$D$10+'СЕТ СН'!$G$5-'СЕТ СН'!$G$20</f>
        <v>4177.6193069799992</v>
      </c>
      <c r="G65" s="36">
        <f>SUMIFS(СВЦЭМ!$C$39:$C$782,СВЦЭМ!$A$39:$A$782,$A65,СВЦЭМ!$B$39:$B$782,G$47)+'СЕТ СН'!$G$12+СВЦЭМ!$D$10+'СЕТ СН'!$G$5-'СЕТ СН'!$G$20</f>
        <v>4164.6850481799993</v>
      </c>
      <c r="H65" s="36">
        <f>SUMIFS(СВЦЭМ!$C$39:$C$782,СВЦЭМ!$A$39:$A$782,$A65,СВЦЭМ!$B$39:$B$782,H$47)+'СЕТ СН'!$G$12+СВЦЭМ!$D$10+'СЕТ СН'!$G$5-'СЕТ СН'!$G$20</f>
        <v>4098.0389665900002</v>
      </c>
      <c r="I65" s="36">
        <f>SUMIFS(СВЦЭМ!$C$39:$C$782,СВЦЭМ!$A$39:$A$782,$A65,СВЦЭМ!$B$39:$B$782,I$47)+'СЕТ СН'!$G$12+СВЦЭМ!$D$10+'СЕТ СН'!$G$5-'СЕТ СН'!$G$20</f>
        <v>3899.35214228</v>
      </c>
      <c r="J65" s="36">
        <f>SUMIFS(СВЦЭМ!$C$39:$C$782,СВЦЭМ!$A$39:$A$782,$A65,СВЦЭМ!$B$39:$B$782,J$47)+'СЕТ СН'!$G$12+СВЦЭМ!$D$10+'СЕТ СН'!$G$5-'СЕТ СН'!$G$20</f>
        <v>3794.85388177</v>
      </c>
      <c r="K65" s="36">
        <f>SUMIFS(СВЦЭМ!$C$39:$C$782,СВЦЭМ!$A$39:$A$782,$A65,СВЦЭМ!$B$39:$B$782,K$47)+'СЕТ СН'!$G$12+СВЦЭМ!$D$10+'СЕТ СН'!$G$5-'СЕТ СН'!$G$20</f>
        <v>3731.9712292099998</v>
      </c>
      <c r="L65" s="36">
        <f>SUMIFS(СВЦЭМ!$C$39:$C$782,СВЦЭМ!$A$39:$A$782,$A65,СВЦЭМ!$B$39:$B$782,L$47)+'СЕТ СН'!$G$12+СВЦЭМ!$D$10+'СЕТ СН'!$G$5-'СЕТ СН'!$G$20</f>
        <v>3684.3631490299999</v>
      </c>
      <c r="M65" s="36">
        <f>SUMIFS(СВЦЭМ!$C$39:$C$782,СВЦЭМ!$A$39:$A$782,$A65,СВЦЭМ!$B$39:$B$782,M$47)+'СЕТ СН'!$G$12+СВЦЭМ!$D$10+'СЕТ СН'!$G$5-'СЕТ СН'!$G$20</f>
        <v>3673.3920056699999</v>
      </c>
      <c r="N65" s="36">
        <f>SUMIFS(СВЦЭМ!$C$39:$C$782,СВЦЭМ!$A$39:$A$782,$A65,СВЦЭМ!$B$39:$B$782,N$47)+'СЕТ СН'!$G$12+СВЦЭМ!$D$10+'СЕТ СН'!$G$5-'СЕТ СН'!$G$20</f>
        <v>3667.7172931099999</v>
      </c>
      <c r="O65" s="36">
        <f>SUMIFS(СВЦЭМ!$C$39:$C$782,СВЦЭМ!$A$39:$A$782,$A65,СВЦЭМ!$B$39:$B$782,O$47)+'СЕТ СН'!$G$12+СВЦЭМ!$D$10+'СЕТ СН'!$G$5-'СЕТ СН'!$G$20</f>
        <v>3650.7795229200001</v>
      </c>
      <c r="P65" s="36">
        <f>SUMIFS(СВЦЭМ!$C$39:$C$782,СВЦЭМ!$A$39:$A$782,$A65,СВЦЭМ!$B$39:$B$782,P$47)+'СЕТ СН'!$G$12+СВЦЭМ!$D$10+'СЕТ СН'!$G$5-'СЕТ СН'!$G$20</f>
        <v>3650.7943921899996</v>
      </c>
      <c r="Q65" s="36">
        <f>SUMIFS(СВЦЭМ!$C$39:$C$782,СВЦЭМ!$A$39:$A$782,$A65,СВЦЭМ!$B$39:$B$782,Q$47)+'СЕТ СН'!$G$12+СВЦЭМ!$D$10+'СЕТ СН'!$G$5-'СЕТ СН'!$G$20</f>
        <v>3643.4535500900001</v>
      </c>
      <c r="R65" s="36">
        <f>SUMIFS(СВЦЭМ!$C$39:$C$782,СВЦЭМ!$A$39:$A$782,$A65,СВЦЭМ!$B$39:$B$782,R$47)+'СЕТ СН'!$G$12+СВЦЭМ!$D$10+'СЕТ СН'!$G$5-'СЕТ СН'!$G$20</f>
        <v>3648.3794287999999</v>
      </c>
      <c r="S65" s="36">
        <f>SUMIFS(СВЦЭМ!$C$39:$C$782,СВЦЭМ!$A$39:$A$782,$A65,СВЦЭМ!$B$39:$B$782,S$47)+'СЕТ СН'!$G$12+СВЦЭМ!$D$10+'СЕТ СН'!$G$5-'СЕТ СН'!$G$20</f>
        <v>3648.74488987</v>
      </c>
      <c r="T65" s="36">
        <f>SUMIFS(СВЦЭМ!$C$39:$C$782,СВЦЭМ!$A$39:$A$782,$A65,СВЦЭМ!$B$39:$B$782,T$47)+'СЕТ СН'!$G$12+СВЦЭМ!$D$10+'СЕТ СН'!$G$5-'СЕТ СН'!$G$20</f>
        <v>3657.5208321099999</v>
      </c>
      <c r="U65" s="36">
        <f>SUMIFS(СВЦЭМ!$C$39:$C$782,СВЦЭМ!$A$39:$A$782,$A65,СВЦЭМ!$B$39:$B$782,U$47)+'СЕТ СН'!$G$12+СВЦЭМ!$D$10+'СЕТ СН'!$G$5-'СЕТ СН'!$G$20</f>
        <v>3682.5864722799997</v>
      </c>
      <c r="V65" s="36">
        <f>SUMIFS(СВЦЭМ!$C$39:$C$782,СВЦЭМ!$A$39:$A$782,$A65,СВЦЭМ!$B$39:$B$782,V$47)+'СЕТ СН'!$G$12+СВЦЭМ!$D$10+'СЕТ СН'!$G$5-'СЕТ СН'!$G$20</f>
        <v>3685.3702874000001</v>
      </c>
      <c r="W65" s="36">
        <f>SUMIFS(СВЦЭМ!$C$39:$C$782,СВЦЭМ!$A$39:$A$782,$A65,СВЦЭМ!$B$39:$B$782,W$47)+'СЕТ СН'!$G$12+СВЦЭМ!$D$10+'СЕТ СН'!$G$5-'СЕТ СН'!$G$20</f>
        <v>3654.0480358999998</v>
      </c>
      <c r="X65" s="36">
        <f>SUMIFS(СВЦЭМ!$C$39:$C$782,СВЦЭМ!$A$39:$A$782,$A65,СВЦЭМ!$B$39:$B$782,X$47)+'СЕТ СН'!$G$12+СВЦЭМ!$D$10+'СЕТ СН'!$G$5-'СЕТ СН'!$G$20</f>
        <v>3702.5129766199998</v>
      </c>
      <c r="Y65" s="36">
        <f>SUMIFS(СВЦЭМ!$C$39:$C$782,СВЦЭМ!$A$39:$A$782,$A65,СВЦЭМ!$B$39:$B$782,Y$47)+'СЕТ СН'!$G$12+СВЦЭМ!$D$10+'СЕТ СН'!$G$5-'СЕТ СН'!$G$20</f>
        <v>3788.4931816999997</v>
      </c>
    </row>
    <row r="66" spans="1:27" ht="15.75" x14ac:dyDescent="0.2">
      <c r="A66" s="35">
        <f t="shared" si="1"/>
        <v>45492</v>
      </c>
      <c r="B66" s="36">
        <f>SUMIFS(СВЦЭМ!$C$39:$C$782,СВЦЭМ!$A$39:$A$782,$A66,СВЦЭМ!$B$39:$B$782,B$47)+'СЕТ СН'!$G$12+СВЦЭМ!$D$10+'СЕТ СН'!$G$5-'СЕТ СН'!$G$20</f>
        <v>3889.1654879299999</v>
      </c>
      <c r="C66" s="36">
        <f>SUMIFS(СВЦЭМ!$C$39:$C$782,СВЦЭМ!$A$39:$A$782,$A66,СВЦЭМ!$B$39:$B$782,C$47)+'СЕТ СН'!$G$12+СВЦЭМ!$D$10+'СЕТ СН'!$G$5-'СЕТ СН'!$G$20</f>
        <v>3993.7660538599998</v>
      </c>
      <c r="D66" s="36">
        <f>SUMIFS(СВЦЭМ!$C$39:$C$782,СВЦЭМ!$A$39:$A$782,$A66,СВЦЭМ!$B$39:$B$782,D$47)+'СЕТ СН'!$G$12+СВЦЭМ!$D$10+'СЕТ СН'!$G$5-'СЕТ СН'!$G$20</f>
        <v>4068.17976215</v>
      </c>
      <c r="E66" s="36">
        <f>SUMIFS(СВЦЭМ!$C$39:$C$782,СВЦЭМ!$A$39:$A$782,$A66,СВЦЭМ!$B$39:$B$782,E$47)+'СЕТ СН'!$G$12+СВЦЭМ!$D$10+'СЕТ СН'!$G$5-'СЕТ СН'!$G$20</f>
        <v>4086.7496962999999</v>
      </c>
      <c r="F66" s="36">
        <f>SUMIFS(СВЦЭМ!$C$39:$C$782,СВЦЭМ!$A$39:$A$782,$A66,СВЦЭМ!$B$39:$B$782,F$47)+'СЕТ СН'!$G$12+СВЦЭМ!$D$10+'СЕТ СН'!$G$5-'СЕТ СН'!$G$20</f>
        <v>4091.2827149300001</v>
      </c>
      <c r="G66" s="36">
        <f>SUMIFS(СВЦЭМ!$C$39:$C$782,СВЦЭМ!$A$39:$A$782,$A66,СВЦЭМ!$B$39:$B$782,G$47)+'СЕТ СН'!$G$12+СВЦЭМ!$D$10+'СЕТ СН'!$G$5-'СЕТ СН'!$G$20</f>
        <v>4093.2157983799998</v>
      </c>
      <c r="H66" s="36">
        <f>SUMIFS(СВЦЭМ!$C$39:$C$782,СВЦЭМ!$A$39:$A$782,$A66,СВЦЭМ!$B$39:$B$782,H$47)+'СЕТ СН'!$G$12+СВЦЭМ!$D$10+'СЕТ СН'!$G$5-'СЕТ СН'!$G$20</f>
        <v>4037.7499667000002</v>
      </c>
      <c r="I66" s="36">
        <f>SUMIFS(СВЦЭМ!$C$39:$C$782,СВЦЭМ!$A$39:$A$782,$A66,СВЦЭМ!$B$39:$B$782,I$47)+'СЕТ СН'!$G$12+СВЦЭМ!$D$10+'СЕТ СН'!$G$5-'СЕТ СН'!$G$20</f>
        <v>3976.0899374599999</v>
      </c>
      <c r="J66" s="36">
        <f>SUMIFS(СВЦЭМ!$C$39:$C$782,СВЦЭМ!$A$39:$A$782,$A66,СВЦЭМ!$B$39:$B$782,J$47)+'СЕТ СН'!$G$12+СВЦЭМ!$D$10+'СЕТ СН'!$G$5-'СЕТ СН'!$G$20</f>
        <v>3847.7483936500003</v>
      </c>
      <c r="K66" s="36">
        <f>SUMIFS(СВЦЭМ!$C$39:$C$782,СВЦЭМ!$A$39:$A$782,$A66,СВЦЭМ!$B$39:$B$782,K$47)+'СЕТ СН'!$G$12+СВЦЭМ!$D$10+'СЕТ СН'!$G$5-'СЕТ СН'!$G$20</f>
        <v>3784.5813871999999</v>
      </c>
      <c r="L66" s="36">
        <f>SUMIFS(СВЦЭМ!$C$39:$C$782,СВЦЭМ!$A$39:$A$782,$A66,СВЦЭМ!$B$39:$B$782,L$47)+'СЕТ СН'!$G$12+СВЦЭМ!$D$10+'СЕТ СН'!$G$5-'СЕТ СН'!$G$20</f>
        <v>3751.7910368499997</v>
      </c>
      <c r="M66" s="36">
        <f>SUMIFS(СВЦЭМ!$C$39:$C$782,СВЦЭМ!$A$39:$A$782,$A66,СВЦЭМ!$B$39:$B$782,M$47)+'СЕТ СН'!$G$12+СВЦЭМ!$D$10+'СЕТ СН'!$G$5-'СЕТ СН'!$G$20</f>
        <v>3755.6606213200002</v>
      </c>
      <c r="N66" s="36">
        <f>SUMIFS(СВЦЭМ!$C$39:$C$782,СВЦЭМ!$A$39:$A$782,$A66,СВЦЭМ!$B$39:$B$782,N$47)+'СЕТ СН'!$G$12+СВЦЭМ!$D$10+'СЕТ СН'!$G$5-'СЕТ СН'!$G$20</f>
        <v>3749.9160345499999</v>
      </c>
      <c r="O66" s="36">
        <f>SUMIFS(СВЦЭМ!$C$39:$C$782,СВЦЭМ!$A$39:$A$782,$A66,СВЦЭМ!$B$39:$B$782,O$47)+'СЕТ СН'!$G$12+СВЦЭМ!$D$10+'СЕТ СН'!$G$5-'СЕТ СН'!$G$20</f>
        <v>3734.3206374499996</v>
      </c>
      <c r="P66" s="36">
        <f>SUMIFS(СВЦЭМ!$C$39:$C$782,СВЦЭМ!$A$39:$A$782,$A66,СВЦЭМ!$B$39:$B$782,P$47)+'СЕТ СН'!$G$12+СВЦЭМ!$D$10+'СЕТ СН'!$G$5-'СЕТ СН'!$G$20</f>
        <v>3730.8054911899999</v>
      </c>
      <c r="Q66" s="36">
        <f>SUMIFS(СВЦЭМ!$C$39:$C$782,СВЦЭМ!$A$39:$A$782,$A66,СВЦЭМ!$B$39:$B$782,Q$47)+'СЕТ СН'!$G$12+СВЦЭМ!$D$10+'СЕТ СН'!$G$5-'СЕТ СН'!$G$20</f>
        <v>3744.0338855099999</v>
      </c>
      <c r="R66" s="36">
        <f>SUMIFS(СВЦЭМ!$C$39:$C$782,СВЦЭМ!$A$39:$A$782,$A66,СВЦЭМ!$B$39:$B$782,R$47)+'СЕТ СН'!$G$12+СВЦЭМ!$D$10+'СЕТ СН'!$G$5-'СЕТ СН'!$G$20</f>
        <v>3739.2694903499996</v>
      </c>
      <c r="S66" s="36">
        <f>SUMIFS(СВЦЭМ!$C$39:$C$782,СВЦЭМ!$A$39:$A$782,$A66,СВЦЭМ!$B$39:$B$782,S$47)+'СЕТ СН'!$G$12+СВЦЭМ!$D$10+'СЕТ СН'!$G$5-'СЕТ СН'!$G$20</f>
        <v>3720.0336077000002</v>
      </c>
      <c r="T66" s="36">
        <f>SUMIFS(СВЦЭМ!$C$39:$C$782,СВЦЭМ!$A$39:$A$782,$A66,СВЦЭМ!$B$39:$B$782,T$47)+'СЕТ СН'!$G$12+СВЦЭМ!$D$10+'СЕТ СН'!$G$5-'СЕТ СН'!$G$20</f>
        <v>3754.6925441499998</v>
      </c>
      <c r="U66" s="36">
        <f>SUMIFS(СВЦЭМ!$C$39:$C$782,СВЦЭМ!$A$39:$A$782,$A66,СВЦЭМ!$B$39:$B$782,U$47)+'СЕТ СН'!$G$12+СВЦЭМ!$D$10+'СЕТ СН'!$G$5-'СЕТ СН'!$G$20</f>
        <v>3765.58884696</v>
      </c>
      <c r="V66" s="36">
        <f>SUMIFS(СВЦЭМ!$C$39:$C$782,СВЦЭМ!$A$39:$A$782,$A66,СВЦЭМ!$B$39:$B$782,V$47)+'СЕТ СН'!$G$12+СВЦЭМ!$D$10+'СЕТ СН'!$G$5-'СЕТ СН'!$G$20</f>
        <v>3799.9833296500001</v>
      </c>
      <c r="W66" s="36">
        <f>SUMIFS(СВЦЭМ!$C$39:$C$782,СВЦЭМ!$A$39:$A$782,$A66,СВЦЭМ!$B$39:$B$782,W$47)+'СЕТ СН'!$G$12+СВЦЭМ!$D$10+'СЕТ СН'!$G$5-'СЕТ СН'!$G$20</f>
        <v>3759.2328569900001</v>
      </c>
      <c r="X66" s="36">
        <f>SUMIFS(СВЦЭМ!$C$39:$C$782,СВЦЭМ!$A$39:$A$782,$A66,СВЦЭМ!$B$39:$B$782,X$47)+'СЕТ СН'!$G$12+СВЦЭМ!$D$10+'СЕТ СН'!$G$5-'СЕТ СН'!$G$20</f>
        <v>3820.3120066000001</v>
      </c>
      <c r="Y66" s="36">
        <f>SUMIFS(СВЦЭМ!$C$39:$C$782,СВЦЭМ!$A$39:$A$782,$A66,СВЦЭМ!$B$39:$B$782,Y$47)+'СЕТ СН'!$G$12+СВЦЭМ!$D$10+'СЕТ СН'!$G$5-'СЕТ СН'!$G$20</f>
        <v>3897.8498033599999</v>
      </c>
    </row>
    <row r="67" spans="1:27" ht="15.75" x14ac:dyDescent="0.2">
      <c r="A67" s="35">
        <f t="shared" si="1"/>
        <v>45493</v>
      </c>
      <c r="B67" s="36">
        <f>SUMIFS(СВЦЭМ!$C$39:$C$782,СВЦЭМ!$A$39:$A$782,$A67,СВЦЭМ!$B$39:$B$782,B$47)+'СЕТ СН'!$G$12+СВЦЭМ!$D$10+'СЕТ СН'!$G$5-'СЕТ СН'!$G$20</f>
        <v>3901.6840645100001</v>
      </c>
      <c r="C67" s="36">
        <f>SUMIFS(СВЦЭМ!$C$39:$C$782,СВЦЭМ!$A$39:$A$782,$A67,СВЦЭМ!$B$39:$B$782,C$47)+'СЕТ СН'!$G$12+СВЦЭМ!$D$10+'СЕТ СН'!$G$5-'СЕТ СН'!$G$20</f>
        <v>3973.1507624599999</v>
      </c>
      <c r="D67" s="36">
        <f>SUMIFS(СВЦЭМ!$C$39:$C$782,СВЦЭМ!$A$39:$A$782,$A67,СВЦЭМ!$B$39:$B$782,D$47)+'СЕТ СН'!$G$12+СВЦЭМ!$D$10+'СЕТ СН'!$G$5-'СЕТ СН'!$G$20</f>
        <v>4072.6372128399998</v>
      </c>
      <c r="E67" s="36">
        <f>SUMIFS(СВЦЭМ!$C$39:$C$782,СВЦЭМ!$A$39:$A$782,$A67,СВЦЭМ!$B$39:$B$782,E$47)+'СЕТ СН'!$G$12+СВЦЭМ!$D$10+'СЕТ СН'!$G$5-'СЕТ СН'!$G$20</f>
        <v>4109.8479758100002</v>
      </c>
      <c r="F67" s="36">
        <f>SUMIFS(СВЦЭМ!$C$39:$C$782,СВЦЭМ!$A$39:$A$782,$A67,СВЦЭМ!$B$39:$B$782,F$47)+'СЕТ СН'!$G$12+СВЦЭМ!$D$10+'СЕТ СН'!$G$5-'СЕТ СН'!$G$20</f>
        <v>4128.8920312999999</v>
      </c>
      <c r="G67" s="36">
        <f>SUMIFS(СВЦЭМ!$C$39:$C$782,СВЦЭМ!$A$39:$A$782,$A67,СВЦЭМ!$B$39:$B$782,G$47)+'СЕТ СН'!$G$12+СВЦЭМ!$D$10+'СЕТ СН'!$G$5-'СЕТ СН'!$G$20</f>
        <v>4126.2665894900001</v>
      </c>
      <c r="H67" s="36">
        <f>SUMIFS(СВЦЭМ!$C$39:$C$782,СВЦЭМ!$A$39:$A$782,$A67,СВЦЭМ!$B$39:$B$782,H$47)+'СЕТ СН'!$G$12+СВЦЭМ!$D$10+'СЕТ СН'!$G$5-'СЕТ СН'!$G$20</f>
        <v>4106.6406069599998</v>
      </c>
      <c r="I67" s="36">
        <f>SUMIFS(СВЦЭМ!$C$39:$C$782,СВЦЭМ!$A$39:$A$782,$A67,СВЦЭМ!$B$39:$B$782,I$47)+'СЕТ СН'!$G$12+СВЦЭМ!$D$10+'СЕТ СН'!$G$5-'СЕТ СН'!$G$20</f>
        <v>4033.9423509600001</v>
      </c>
      <c r="J67" s="36">
        <f>SUMIFS(СВЦЭМ!$C$39:$C$782,СВЦЭМ!$A$39:$A$782,$A67,СВЦЭМ!$B$39:$B$782,J$47)+'СЕТ СН'!$G$12+СВЦЭМ!$D$10+'СЕТ СН'!$G$5-'СЕТ СН'!$G$20</f>
        <v>3910.9468107000002</v>
      </c>
      <c r="K67" s="36">
        <f>SUMIFS(СВЦЭМ!$C$39:$C$782,СВЦЭМ!$A$39:$A$782,$A67,СВЦЭМ!$B$39:$B$782,K$47)+'СЕТ СН'!$G$12+СВЦЭМ!$D$10+'СЕТ СН'!$G$5-'СЕТ СН'!$G$20</f>
        <v>3803.1044138500001</v>
      </c>
      <c r="L67" s="36">
        <f>SUMIFS(СВЦЭМ!$C$39:$C$782,СВЦЭМ!$A$39:$A$782,$A67,СВЦЭМ!$B$39:$B$782,L$47)+'СЕТ СН'!$G$12+СВЦЭМ!$D$10+'СЕТ СН'!$G$5-'СЕТ СН'!$G$20</f>
        <v>3720.0201089000002</v>
      </c>
      <c r="M67" s="36">
        <f>SUMIFS(СВЦЭМ!$C$39:$C$782,СВЦЭМ!$A$39:$A$782,$A67,СВЦЭМ!$B$39:$B$782,M$47)+'СЕТ СН'!$G$12+СВЦЭМ!$D$10+'СЕТ СН'!$G$5-'СЕТ СН'!$G$20</f>
        <v>3675.0041849099998</v>
      </c>
      <c r="N67" s="36">
        <f>SUMIFS(СВЦЭМ!$C$39:$C$782,СВЦЭМ!$A$39:$A$782,$A67,СВЦЭМ!$B$39:$B$782,N$47)+'СЕТ СН'!$G$12+СВЦЭМ!$D$10+'СЕТ СН'!$G$5-'СЕТ СН'!$G$20</f>
        <v>3692.8431435499997</v>
      </c>
      <c r="O67" s="36">
        <f>SUMIFS(СВЦЭМ!$C$39:$C$782,СВЦЭМ!$A$39:$A$782,$A67,СВЦЭМ!$B$39:$B$782,O$47)+'СЕТ СН'!$G$12+СВЦЭМ!$D$10+'СЕТ СН'!$G$5-'СЕТ СН'!$G$20</f>
        <v>3686.7475295200002</v>
      </c>
      <c r="P67" s="36">
        <f>SUMIFS(СВЦЭМ!$C$39:$C$782,СВЦЭМ!$A$39:$A$782,$A67,СВЦЭМ!$B$39:$B$782,P$47)+'СЕТ СН'!$G$12+СВЦЭМ!$D$10+'СЕТ СН'!$G$5-'СЕТ СН'!$G$20</f>
        <v>3581.4133674300001</v>
      </c>
      <c r="Q67" s="36">
        <f>SUMIFS(СВЦЭМ!$C$39:$C$782,СВЦЭМ!$A$39:$A$782,$A67,СВЦЭМ!$B$39:$B$782,Q$47)+'СЕТ СН'!$G$12+СВЦЭМ!$D$10+'СЕТ СН'!$G$5-'СЕТ СН'!$G$20</f>
        <v>3600.4191385699996</v>
      </c>
      <c r="R67" s="36">
        <f>SUMIFS(СВЦЭМ!$C$39:$C$782,СВЦЭМ!$A$39:$A$782,$A67,СВЦЭМ!$B$39:$B$782,R$47)+'СЕТ СН'!$G$12+СВЦЭМ!$D$10+'СЕТ СН'!$G$5-'СЕТ СН'!$G$20</f>
        <v>3616.7638608999996</v>
      </c>
      <c r="S67" s="36">
        <f>SUMIFS(СВЦЭМ!$C$39:$C$782,СВЦЭМ!$A$39:$A$782,$A67,СВЦЭМ!$B$39:$B$782,S$47)+'СЕТ СН'!$G$12+СВЦЭМ!$D$10+'СЕТ СН'!$G$5-'СЕТ СН'!$G$20</f>
        <v>3601.6160263199999</v>
      </c>
      <c r="T67" s="36">
        <f>SUMIFS(СВЦЭМ!$C$39:$C$782,СВЦЭМ!$A$39:$A$782,$A67,СВЦЭМ!$B$39:$B$782,T$47)+'СЕТ СН'!$G$12+СВЦЭМ!$D$10+'СЕТ СН'!$G$5-'СЕТ СН'!$G$20</f>
        <v>3593.0799369299998</v>
      </c>
      <c r="U67" s="36">
        <f>SUMIFS(СВЦЭМ!$C$39:$C$782,СВЦЭМ!$A$39:$A$782,$A67,СВЦЭМ!$B$39:$B$782,U$47)+'СЕТ СН'!$G$12+СВЦЭМ!$D$10+'СЕТ СН'!$G$5-'СЕТ СН'!$G$20</f>
        <v>3613.4925193399999</v>
      </c>
      <c r="V67" s="36">
        <f>SUMIFS(СВЦЭМ!$C$39:$C$782,СВЦЭМ!$A$39:$A$782,$A67,СВЦЭМ!$B$39:$B$782,V$47)+'СЕТ СН'!$G$12+СВЦЭМ!$D$10+'СЕТ СН'!$G$5-'СЕТ СН'!$G$20</f>
        <v>3617.8002563099999</v>
      </c>
      <c r="W67" s="36">
        <f>SUMIFS(СВЦЭМ!$C$39:$C$782,СВЦЭМ!$A$39:$A$782,$A67,СВЦЭМ!$B$39:$B$782,W$47)+'СЕТ СН'!$G$12+СВЦЭМ!$D$10+'СЕТ СН'!$G$5-'СЕТ СН'!$G$20</f>
        <v>3602.60612808</v>
      </c>
      <c r="X67" s="36">
        <f>SUMIFS(СВЦЭМ!$C$39:$C$782,СВЦЭМ!$A$39:$A$782,$A67,СВЦЭМ!$B$39:$B$782,X$47)+'СЕТ СН'!$G$12+СВЦЭМ!$D$10+'СЕТ СН'!$G$5-'СЕТ СН'!$G$20</f>
        <v>3638.4783172400003</v>
      </c>
      <c r="Y67" s="36">
        <f>SUMIFS(СВЦЭМ!$C$39:$C$782,СВЦЭМ!$A$39:$A$782,$A67,СВЦЭМ!$B$39:$B$782,Y$47)+'СЕТ СН'!$G$12+СВЦЭМ!$D$10+'СЕТ СН'!$G$5-'СЕТ СН'!$G$20</f>
        <v>3727.5775893299997</v>
      </c>
    </row>
    <row r="68" spans="1:27" ht="15.75" x14ac:dyDescent="0.2">
      <c r="A68" s="35">
        <f t="shared" si="1"/>
        <v>45494</v>
      </c>
      <c r="B68" s="36">
        <f>SUMIFS(СВЦЭМ!$C$39:$C$782,СВЦЭМ!$A$39:$A$782,$A68,СВЦЭМ!$B$39:$B$782,B$47)+'СЕТ СН'!$G$12+СВЦЭМ!$D$10+'СЕТ СН'!$G$5-'СЕТ СН'!$G$20</f>
        <v>3857.1281713899998</v>
      </c>
      <c r="C68" s="36">
        <f>SUMIFS(СВЦЭМ!$C$39:$C$782,СВЦЭМ!$A$39:$A$782,$A68,СВЦЭМ!$B$39:$B$782,C$47)+'СЕТ СН'!$G$12+СВЦЭМ!$D$10+'СЕТ СН'!$G$5-'СЕТ СН'!$G$20</f>
        <v>3962.7772773899997</v>
      </c>
      <c r="D68" s="36">
        <f>SUMIFS(СВЦЭМ!$C$39:$C$782,СВЦЭМ!$A$39:$A$782,$A68,СВЦЭМ!$B$39:$B$782,D$47)+'СЕТ СН'!$G$12+СВЦЭМ!$D$10+'СЕТ СН'!$G$5-'СЕТ СН'!$G$20</f>
        <v>4005.7633731400001</v>
      </c>
      <c r="E68" s="36">
        <f>SUMIFS(СВЦЭМ!$C$39:$C$782,СВЦЭМ!$A$39:$A$782,$A68,СВЦЭМ!$B$39:$B$782,E$47)+'СЕТ СН'!$G$12+СВЦЭМ!$D$10+'СЕТ СН'!$G$5-'СЕТ СН'!$G$20</f>
        <v>4052.0807951199999</v>
      </c>
      <c r="F68" s="36">
        <f>SUMIFS(СВЦЭМ!$C$39:$C$782,СВЦЭМ!$A$39:$A$782,$A68,СВЦЭМ!$B$39:$B$782,F$47)+'СЕТ СН'!$G$12+СВЦЭМ!$D$10+'СЕТ СН'!$G$5-'СЕТ СН'!$G$20</f>
        <v>4096.7096123800002</v>
      </c>
      <c r="G68" s="36">
        <f>SUMIFS(СВЦЭМ!$C$39:$C$782,СВЦЭМ!$A$39:$A$782,$A68,СВЦЭМ!$B$39:$B$782,G$47)+'СЕТ СН'!$G$12+СВЦЭМ!$D$10+'СЕТ СН'!$G$5-'СЕТ СН'!$G$20</f>
        <v>4041.6392144800002</v>
      </c>
      <c r="H68" s="36">
        <f>SUMIFS(СВЦЭМ!$C$39:$C$782,СВЦЭМ!$A$39:$A$782,$A68,СВЦЭМ!$B$39:$B$782,H$47)+'СЕТ СН'!$G$12+СВЦЭМ!$D$10+'СЕТ СН'!$G$5-'СЕТ СН'!$G$20</f>
        <v>4066.9527333300002</v>
      </c>
      <c r="I68" s="36">
        <f>SUMIFS(СВЦЭМ!$C$39:$C$782,СВЦЭМ!$A$39:$A$782,$A68,СВЦЭМ!$B$39:$B$782,I$47)+'СЕТ СН'!$G$12+СВЦЭМ!$D$10+'СЕТ СН'!$G$5-'СЕТ СН'!$G$20</f>
        <v>4019.1161432899999</v>
      </c>
      <c r="J68" s="36">
        <f>SUMIFS(СВЦЭМ!$C$39:$C$782,СВЦЭМ!$A$39:$A$782,$A68,СВЦЭМ!$B$39:$B$782,J$47)+'СЕТ СН'!$G$12+СВЦЭМ!$D$10+'СЕТ СН'!$G$5-'СЕТ СН'!$G$20</f>
        <v>3875.0685494899999</v>
      </c>
      <c r="K68" s="36">
        <f>SUMIFS(СВЦЭМ!$C$39:$C$782,СВЦЭМ!$A$39:$A$782,$A68,СВЦЭМ!$B$39:$B$782,K$47)+'СЕТ СН'!$G$12+СВЦЭМ!$D$10+'СЕТ СН'!$G$5-'СЕТ СН'!$G$20</f>
        <v>3730.8938915499998</v>
      </c>
      <c r="L68" s="36">
        <f>SUMIFS(СВЦЭМ!$C$39:$C$782,СВЦЭМ!$A$39:$A$782,$A68,СВЦЭМ!$B$39:$B$782,L$47)+'СЕТ СН'!$G$12+СВЦЭМ!$D$10+'СЕТ СН'!$G$5-'СЕТ СН'!$G$20</f>
        <v>3661.3507342100002</v>
      </c>
      <c r="M68" s="36">
        <f>SUMIFS(СВЦЭМ!$C$39:$C$782,СВЦЭМ!$A$39:$A$782,$A68,СВЦЭМ!$B$39:$B$782,M$47)+'СЕТ СН'!$G$12+СВЦЭМ!$D$10+'СЕТ СН'!$G$5-'СЕТ СН'!$G$20</f>
        <v>3639.6944841200002</v>
      </c>
      <c r="N68" s="36">
        <f>SUMIFS(СВЦЭМ!$C$39:$C$782,СВЦЭМ!$A$39:$A$782,$A68,СВЦЭМ!$B$39:$B$782,N$47)+'СЕТ СН'!$G$12+СВЦЭМ!$D$10+'СЕТ СН'!$G$5-'СЕТ СН'!$G$20</f>
        <v>3638.7090782799996</v>
      </c>
      <c r="O68" s="36">
        <f>SUMIFS(СВЦЭМ!$C$39:$C$782,СВЦЭМ!$A$39:$A$782,$A68,СВЦЭМ!$B$39:$B$782,O$47)+'СЕТ СН'!$G$12+СВЦЭМ!$D$10+'СЕТ СН'!$G$5-'СЕТ СН'!$G$20</f>
        <v>3635.5754597300001</v>
      </c>
      <c r="P68" s="36">
        <f>SUMIFS(СВЦЭМ!$C$39:$C$782,СВЦЭМ!$A$39:$A$782,$A68,СВЦЭМ!$B$39:$B$782,P$47)+'СЕТ СН'!$G$12+СВЦЭМ!$D$10+'СЕТ СН'!$G$5-'СЕТ СН'!$G$20</f>
        <v>3653.4302721499998</v>
      </c>
      <c r="Q68" s="36">
        <f>SUMIFS(СВЦЭМ!$C$39:$C$782,СВЦЭМ!$A$39:$A$782,$A68,СВЦЭМ!$B$39:$B$782,Q$47)+'СЕТ СН'!$G$12+СВЦЭМ!$D$10+'СЕТ СН'!$G$5-'СЕТ СН'!$G$20</f>
        <v>3655.20431272</v>
      </c>
      <c r="R68" s="36">
        <f>SUMIFS(СВЦЭМ!$C$39:$C$782,СВЦЭМ!$A$39:$A$782,$A68,СВЦЭМ!$B$39:$B$782,R$47)+'СЕТ СН'!$G$12+СВЦЭМ!$D$10+'СЕТ СН'!$G$5-'СЕТ СН'!$G$20</f>
        <v>3649.3636331199996</v>
      </c>
      <c r="S68" s="36">
        <f>SUMIFS(СВЦЭМ!$C$39:$C$782,СВЦЭМ!$A$39:$A$782,$A68,СВЦЭМ!$B$39:$B$782,S$47)+'СЕТ СН'!$G$12+СВЦЭМ!$D$10+'СЕТ СН'!$G$5-'СЕТ СН'!$G$20</f>
        <v>3641.8910287799999</v>
      </c>
      <c r="T68" s="36">
        <f>SUMIFS(СВЦЭМ!$C$39:$C$782,СВЦЭМ!$A$39:$A$782,$A68,СВЦЭМ!$B$39:$B$782,T$47)+'СЕТ СН'!$G$12+СВЦЭМ!$D$10+'СЕТ СН'!$G$5-'СЕТ СН'!$G$20</f>
        <v>3633.0024018699996</v>
      </c>
      <c r="U68" s="36">
        <f>SUMIFS(СВЦЭМ!$C$39:$C$782,СВЦЭМ!$A$39:$A$782,$A68,СВЦЭМ!$B$39:$B$782,U$47)+'СЕТ СН'!$G$12+СВЦЭМ!$D$10+'СЕТ СН'!$G$5-'СЕТ СН'!$G$20</f>
        <v>3635.2475006099999</v>
      </c>
      <c r="V68" s="36">
        <f>SUMIFS(СВЦЭМ!$C$39:$C$782,СВЦЭМ!$A$39:$A$782,$A68,СВЦЭМ!$B$39:$B$782,V$47)+'СЕТ СН'!$G$12+СВЦЭМ!$D$10+'СЕТ СН'!$G$5-'СЕТ СН'!$G$20</f>
        <v>3635.18355772</v>
      </c>
      <c r="W68" s="36">
        <f>SUMIFS(СВЦЭМ!$C$39:$C$782,СВЦЭМ!$A$39:$A$782,$A68,СВЦЭМ!$B$39:$B$782,W$47)+'СЕТ СН'!$G$12+СВЦЭМ!$D$10+'СЕТ СН'!$G$5-'СЕТ СН'!$G$20</f>
        <v>3619.6519730800001</v>
      </c>
      <c r="X68" s="36">
        <f>SUMIFS(СВЦЭМ!$C$39:$C$782,СВЦЭМ!$A$39:$A$782,$A68,СВЦЭМ!$B$39:$B$782,X$47)+'СЕТ СН'!$G$12+СВЦЭМ!$D$10+'СЕТ СН'!$G$5-'СЕТ СН'!$G$20</f>
        <v>3668.9901962599997</v>
      </c>
      <c r="Y68" s="36">
        <f>SUMIFS(СВЦЭМ!$C$39:$C$782,СВЦЭМ!$A$39:$A$782,$A68,СВЦЭМ!$B$39:$B$782,Y$47)+'СЕТ СН'!$G$12+СВЦЭМ!$D$10+'СЕТ СН'!$G$5-'СЕТ СН'!$G$20</f>
        <v>3692.4597061099998</v>
      </c>
    </row>
    <row r="69" spans="1:27" ht="15.75" x14ac:dyDescent="0.2">
      <c r="A69" s="35">
        <f t="shared" si="1"/>
        <v>45495</v>
      </c>
      <c r="B69" s="36">
        <f>SUMIFS(СВЦЭМ!$C$39:$C$782,СВЦЭМ!$A$39:$A$782,$A69,СВЦЭМ!$B$39:$B$782,B$47)+'СЕТ СН'!$G$12+СВЦЭМ!$D$10+'СЕТ СН'!$G$5-'СЕТ СН'!$G$20</f>
        <v>3780.4600321600001</v>
      </c>
      <c r="C69" s="36">
        <f>SUMIFS(СВЦЭМ!$C$39:$C$782,СВЦЭМ!$A$39:$A$782,$A69,СВЦЭМ!$B$39:$B$782,C$47)+'СЕТ СН'!$G$12+СВЦЭМ!$D$10+'СЕТ СН'!$G$5-'СЕТ СН'!$G$20</f>
        <v>3858.2655039299998</v>
      </c>
      <c r="D69" s="36">
        <f>SUMIFS(СВЦЭМ!$C$39:$C$782,СВЦЭМ!$A$39:$A$782,$A69,СВЦЭМ!$B$39:$B$782,D$47)+'СЕТ СН'!$G$12+СВЦЭМ!$D$10+'СЕТ СН'!$G$5-'СЕТ СН'!$G$20</f>
        <v>3915.5436730399997</v>
      </c>
      <c r="E69" s="36">
        <f>SUMIFS(СВЦЭМ!$C$39:$C$782,СВЦЭМ!$A$39:$A$782,$A69,СВЦЭМ!$B$39:$B$782,E$47)+'СЕТ СН'!$G$12+СВЦЭМ!$D$10+'СЕТ СН'!$G$5-'СЕТ СН'!$G$20</f>
        <v>3953.3730374099996</v>
      </c>
      <c r="F69" s="36">
        <f>SUMIFS(СВЦЭМ!$C$39:$C$782,СВЦЭМ!$A$39:$A$782,$A69,СВЦЭМ!$B$39:$B$782,F$47)+'СЕТ СН'!$G$12+СВЦЭМ!$D$10+'СЕТ СН'!$G$5-'СЕТ СН'!$G$20</f>
        <v>3966.1023674199996</v>
      </c>
      <c r="G69" s="36">
        <f>SUMIFS(СВЦЭМ!$C$39:$C$782,СВЦЭМ!$A$39:$A$782,$A69,СВЦЭМ!$B$39:$B$782,G$47)+'СЕТ СН'!$G$12+СВЦЭМ!$D$10+'СЕТ СН'!$G$5-'СЕТ СН'!$G$20</f>
        <v>3963.6985302799999</v>
      </c>
      <c r="H69" s="36">
        <f>SUMIFS(СВЦЭМ!$C$39:$C$782,СВЦЭМ!$A$39:$A$782,$A69,СВЦЭМ!$B$39:$B$782,H$47)+'СЕТ СН'!$G$12+СВЦЭМ!$D$10+'СЕТ СН'!$G$5-'СЕТ СН'!$G$20</f>
        <v>3895.49567923</v>
      </c>
      <c r="I69" s="36">
        <f>SUMIFS(СВЦЭМ!$C$39:$C$782,СВЦЭМ!$A$39:$A$782,$A69,СВЦЭМ!$B$39:$B$782,I$47)+'СЕТ СН'!$G$12+СВЦЭМ!$D$10+'СЕТ СН'!$G$5-'СЕТ СН'!$G$20</f>
        <v>3801.3595186699999</v>
      </c>
      <c r="J69" s="36">
        <f>SUMIFS(СВЦЭМ!$C$39:$C$782,СВЦЭМ!$A$39:$A$782,$A69,СВЦЭМ!$B$39:$B$782,J$47)+'СЕТ СН'!$G$12+СВЦЭМ!$D$10+'СЕТ СН'!$G$5-'СЕТ СН'!$G$20</f>
        <v>3685.35233724</v>
      </c>
      <c r="K69" s="36">
        <f>SUMIFS(СВЦЭМ!$C$39:$C$782,СВЦЭМ!$A$39:$A$782,$A69,СВЦЭМ!$B$39:$B$782,K$47)+'СЕТ СН'!$G$12+СВЦЭМ!$D$10+'СЕТ СН'!$G$5-'СЕТ СН'!$G$20</f>
        <v>3607.5980141299997</v>
      </c>
      <c r="L69" s="36">
        <f>SUMIFS(СВЦЭМ!$C$39:$C$782,СВЦЭМ!$A$39:$A$782,$A69,СВЦЭМ!$B$39:$B$782,L$47)+'СЕТ СН'!$G$12+СВЦЭМ!$D$10+'СЕТ СН'!$G$5-'СЕТ СН'!$G$20</f>
        <v>3564.20051926</v>
      </c>
      <c r="M69" s="36">
        <f>SUMIFS(СВЦЭМ!$C$39:$C$782,СВЦЭМ!$A$39:$A$782,$A69,СВЦЭМ!$B$39:$B$782,M$47)+'СЕТ СН'!$G$12+СВЦЭМ!$D$10+'СЕТ СН'!$G$5-'СЕТ СН'!$G$20</f>
        <v>3540.5144325499996</v>
      </c>
      <c r="N69" s="36">
        <f>SUMIFS(СВЦЭМ!$C$39:$C$782,СВЦЭМ!$A$39:$A$782,$A69,СВЦЭМ!$B$39:$B$782,N$47)+'СЕТ СН'!$G$12+СВЦЭМ!$D$10+'СЕТ СН'!$G$5-'СЕТ СН'!$G$20</f>
        <v>3527.7312274199999</v>
      </c>
      <c r="O69" s="36">
        <f>SUMIFS(СВЦЭМ!$C$39:$C$782,СВЦЭМ!$A$39:$A$782,$A69,СВЦЭМ!$B$39:$B$782,O$47)+'СЕТ СН'!$G$12+СВЦЭМ!$D$10+'СЕТ СН'!$G$5-'СЕТ СН'!$G$20</f>
        <v>3537.4060134299998</v>
      </c>
      <c r="P69" s="36">
        <f>SUMIFS(СВЦЭМ!$C$39:$C$782,СВЦЭМ!$A$39:$A$782,$A69,СВЦЭМ!$B$39:$B$782,P$47)+'СЕТ СН'!$G$12+СВЦЭМ!$D$10+'СЕТ СН'!$G$5-'СЕТ СН'!$G$20</f>
        <v>3535.4379904999996</v>
      </c>
      <c r="Q69" s="36">
        <f>SUMIFS(СВЦЭМ!$C$39:$C$782,СВЦЭМ!$A$39:$A$782,$A69,СВЦЭМ!$B$39:$B$782,Q$47)+'СЕТ СН'!$G$12+СВЦЭМ!$D$10+'СЕТ СН'!$G$5-'СЕТ СН'!$G$20</f>
        <v>3534.6833545</v>
      </c>
      <c r="R69" s="36">
        <f>SUMIFS(СВЦЭМ!$C$39:$C$782,СВЦЭМ!$A$39:$A$782,$A69,СВЦЭМ!$B$39:$B$782,R$47)+'СЕТ СН'!$G$12+СВЦЭМ!$D$10+'СЕТ СН'!$G$5-'СЕТ СН'!$G$20</f>
        <v>3535.7733306700002</v>
      </c>
      <c r="S69" s="36">
        <f>SUMIFS(СВЦЭМ!$C$39:$C$782,СВЦЭМ!$A$39:$A$782,$A69,СВЦЭМ!$B$39:$B$782,S$47)+'СЕТ СН'!$G$12+СВЦЭМ!$D$10+'СЕТ СН'!$G$5-'СЕТ СН'!$G$20</f>
        <v>3561.5872166700001</v>
      </c>
      <c r="T69" s="36">
        <f>SUMIFS(СВЦЭМ!$C$39:$C$782,СВЦЭМ!$A$39:$A$782,$A69,СВЦЭМ!$B$39:$B$782,T$47)+'СЕТ СН'!$G$12+СВЦЭМ!$D$10+'СЕТ СН'!$G$5-'СЕТ СН'!$G$20</f>
        <v>3522.4710455300001</v>
      </c>
      <c r="U69" s="36">
        <f>SUMIFS(СВЦЭМ!$C$39:$C$782,СВЦЭМ!$A$39:$A$782,$A69,СВЦЭМ!$B$39:$B$782,U$47)+'СЕТ СН'!$G$12+СВЦЭМ!$D$10+'СЕТ СН'!$G$5-'СЕТ СН'!$G$20</f>
        <v>3533.67520719</v>
      </c>
      <c r="V69" s="36">
        <f>SUMIFS(СВЦЭМ!$C$39:$C$782,СВЦЭМ!$A$39:$A$782,$A69,СВЦЭМ!$B$39:$B$782,V$47)+'СЕТ СН'!$G$12+СВЦЭМ!$D$10+'СЕТ СН'!$G$5-'СЕТ СН'!$G$20</f>
        <v>3548.3197458200002</v>
      </c>
      <c r="W69" s="36">
        <f>SUMIFS(СВЦЭМ!$C$39:$C$782,СВЦЭМ!$A$39:$A$782,$A69,СВЦЭМ!$B$39:$B$782,W$47)+'СЕТ СН'!$G$12+СВЦЭМ!$D$10+'СЕТ СН'!$G$5-'СЕТ СН'!$G$20</f>
        <v>3509.97675824</v>
      </c>
      <c r="X69" s="36">
        <f>SUMIFS(СВЦЭМ!$C$39:$C$782,СВЦЭМ!$A$39:$A$782,$A69,СВЦЭМ!$B$39:$B$782,X$47)+'СЕТ СН'!$G$12+СВЦЭМ!$D$10+'СЕТ СН'!$G$5-'СЕТ СН'!$G$20</f>
        <v>3579.3325593499999</v>
      </c>
      <c r="Y69" s="36">
        <f>SUMIFS(СВЦЭМ!$C$39:$C$782,СВЦЭМ!$A$39:$A$782,$A69,СВЦЭМ!$B$39:$B$782,Y$47)+'СЕТ СН'!$G$12+СВЦЭМ!$D$10+'СЕТ СН'!$G$5-'СЕТ СН'!$G$20</f>
        <v>3658.1192720899999</v>
      </c>
    </row>
    <row r="70" spans="1:27" ht="15.75" x14ac:dyDescent="0.2">
      <c r="A70" s="35">
        <f t="shared" si="1"/>
        <v>45496</v>
      </c>
      <c r="B70" s="36">
        <f>SUMIFS(СВЦЭМ!$C$39:$C$782,СВЦЭМ!$A$39:$A$782,$A70,СВЦЭМ!$B$39:$B$782,B$47)+'СЕТ СН'!$G$12+СВЦЭМ!$D$10+'СЕТ СН'!$G$5-'СЕТ СН'!$G$20</f>
        <v>3871.2717553699999</v>
      </c>
      <c r="C70" s="36">
        <f>SUMIFS(СВЦЭМ!$C$39:$C$782,СВЦЭМ!$A$39:$A$782,$A70,СВЦЭМ!$B$39:$B$782,C$47)+'СЕТ СН'!$G$12+СВЦЭМ!$D$10+'СЕТ СН'!$G$5-'СЕТ СН'!$G$20</f>
        <v>3983.1060635599997</v>
      </c>
      <c r="D70" s="36">
        <f>SUMIFS(СВЦЭМ!$C$39:$C$782,СВЦЭМ!$A$39:$A$782,$A70,СВЦЭМ!$B$39:$B$782,D$47)+'СЕТ СН'!$G$12+СВЦЭМ!$D$10+'СЕТ СН'!$G$5-'СЕТ СН'!$G$20</f>
        <v>4037.7925341299997</v>
      </c>
      <c r="E70" s="36">
        <f>SUMIFS(СВЦЭМ!$C$39:$C$782,СВЦЭМ!$A$39:$A$782,$A70,СВЦЭМ!$B$39:$B$782,E$47)+'СЕТ СН'!$G$12+СВЦЭМ!$D$10+'СЕТ СН'!$G$5-'СЕТ СН'!$G$20</f>
        <v>4056.1208220500002</v>
      </c>
      <c r="F70" s="36">
        <f>SUMIFS(СВЦЭМ!$C$39:$C$782,СВЦЭМ!$A$39:$A$782,$A70,СВЦЭМ!$B$39:$B$782,F$47)+'СЕТ СН'!$G$12+СВЦЭМ!$D$10+'СЕТ СН'!$G$5-'СЕТ СН'!$G$20</f>
        <v>4051.5286314300001</v>
      </c>
      <c r="G70" s="36">
        <f>SUMIFS(СВЦЭМ!$C$39:$C$782,СВЦЭМ!$A$39:$A$782,$A70,СВЦЭМ!$B$39:$B$782,G$47)+'СЕТ СН'!$G$12+СВЦЭМ!$D$10+'СЕТ СН'!$G$5-'СЕТ СН'!$G$20</f>
        <v>4015.9482563000001</v>
      </c>
      <c r="H70" s="36">
        <f>SUMIFS(СВЦЭМ!$C$39:$C$782,СВЦЭМ!$A$39:$A$782,$A70,СВЦЭМ!$B$39:$B$782,H$47)+'СЕТ СН'!$G$12+СВЦЭМ!$D$10+'СЕТ СН'!$G$5-'СЕТ СН'!$G$20</f>
        <v>3970.8035562200002</v>
      </c>
      <c r="I70" s="36">
        <f>SUMIFS(СВЦЭМ!$C$39:$C$782,СВЦЭМ!$A$39:$A$782,$A70,СВЦЭМ!$B$39:$B$782,I$47)+'СЕТ СН'!$G$12+СВЦЭМ!$D$10+'СЕТ СН'!$G$5-'СЕТ СН'!$G$20</f>
        <v>3857.23542288</v>
      </c>
      <c r="J70" s="36">
        <f>SUMIFS(СВЦЭМ!$C$39:$C$782,СВЦЭМ!$A$39:$A$782,$A70,СВЦЭМ!$B$39:$B$782,J$47)+'СЕТ СН'!$G$12+СВЦЭМ!$D$10+'СЕТ СН'!$G$5-'СЕТ СН'!$G$20</f>
        <v>3739.6427133099996</v>
      </c>
      <c r="K70" s="36">
        <f>SUMIFS(СВЦЭМ!$C$39:$C$782,СВЦЭМ!$A$39:$A$782,$A70,СВЦЭМ!$B$39:$B$782,K$47)+'СЕТ СН'!$G$12+СВЦЭМ!$D$10+'СЕТ СН'!$G$5-'СЕТ СН'!$G$20</f>
        <v>3650.3467260099997</v>
      </c>
      <c r="L70" s="36">
        <f>SUMIFS(СВЦЭМ!$C$39:$C$782,СВЦЭМ!$A$39:$A$782,$A70,СВЦЭМ!$B$39:$B$782,L$47)+'СЕТ СН'!$G$12+СВЦЭМ!$D$10+'СЕТ СН'!$G$5-'СЕТ СН'!$G$20</f>
        <v>3616.5883803699999</v>
      </c>
      <c r="M70" s="36">
        <f>SUMIFS(СВЦЭМ!$C$39:$C$782,СВЦЭМ!$A$39:$A$782,$A70,СВЦЭМ!$B$39:$B$782,M$47)+'СЕТ СН'!$G$12+СВЦЭМ!$D$10+'СЕТ СН'!$G$5-'СЕТ СН'!$G$20</f>
        <v>3598.6107324699997</v>
      </c>
      <c r="N70" s="36">
        <f>SUMIFS(СВЦЭМ!$C$39:$C$782,СВЦЭМ!$A$39:$A$782,$A70,СВЦЭМ!$B$39:$B$782,N$47)+'СЕТ СН'!$G$12+СВЦЭМ!$D$10+'СЕТ СН'!$G$5-'СЕТ СН'!$G$20</f>
        <v>3581.66831267</v>
      </c>
      <c r="O70" s="36">
        <f>SUMIFS(СВЦЭМ!$C$39:$C$782,СВЦЭМ!$A$39:$A$782,$A70,СВЦЭМ!$B$39:$B$782,O$47)+'СЕТ СН'!$G$12+СВЦЭМ!$D$10+'СЕТ СН'!$G$5-'СЕТ СН'!$G$20</f>
        <v>3561.8919541599998</v>
      </c>
      <c r="P70" s="36">
        <f>SUMIFS(СВЦЭМ!$C$39:$C$782,СВЦЭМ!$A$39:$A$782,$A70,СВЦЭМ!$B$39:$B$782,P$47)+'СЕТ СН'!$G$12+СВЦЭМ!$D$10+'СЕТ СН'!$G$5-'СЕТ СН'!$G$20</f>
        <v>3560.8859206099996</v>
      </c>
      <c r="Q70" s="36">
        <f>SUMIFS(СВЦЭМ!$C$39:$C$782,СВЦЭМ!$A$39:$A$782,$A70,СВЦЭМ!$B$39:$B$782,Q$47)+'СЕТ СН'!$G$12+СВЦЭМ!$D$10+'СЕТ СН'!$G$5-'СЕТ СН'!$G$20</f>
        <v>3561.53816736</v>
      </c>
      <c r="R70" s="36">
        <f>SUMIFS(СВЦЭМ!$C$39:$C$782,СВЦЭМ!$A$39:$A$782,$A70,СВЦЭМ!$B$39:$B$782,R$47)+'СЕТ СН'!$G$12+СВЦЭМ!$D$10+'СЕТ СН'!$G$5-'СЕТ СН'!$G$20</f>
        <v>3574.8043933299996</v>
      </c>
      <c r="S70" s="36">
        <f>SUMIFS(СВЦЭМ!$C$39:$C$782,СВЦЭМ!$A$39:$A$782,$A70,СВЦЭМ!$B$39:$B$782,S$47)+'СЕТ СН'!$G$12+СВЦЭМ!$D$10+'СЕТ СН'!$G$5-'СЕТ СН'!$G$20</f>
        <v>3571.6168690999998</v>
      </c>
      <c r="T70" s="36">
        <f>SUMIFS(СВЦЭМ!$C$39:$C$782,СВЦЭМ!$A$39:$A$782,$A70,СВЦЭМ!$B$39:$B$782,T$47)+'СЕТ СН'!$G$12+СВЦЭМ!$D$10+'СЕТ СН'!$G$5-'СЕТ СН'!$G$20</f>
        <v>3577.74450428</v>
      </c>
      <c r="U70" s="36">
        <f>SUMIFS(СВЦЭМ!$C$39:$C$782,СВЦЭМ!$A$39:$A$782,$A70,СВЦЭМ!$B$39:$B$782,U$47)+'СЕТ СН'!$G$12+СВЦЭМ!$D$10+'СЕТ СН'!$G$5-'СЕТ СН'!$G$20</f>
        <v>3587.25384682</v>
      </c>
      <c r="V70" s="36">
        <f>SUMIFS(СВЦЭМ!$C$39:$C$782,СВЦЭМ!$A$39:$A$782,$A70,СВЦЭМ!$B$39:$B$782,V$47)+'СЕТ СН'!$G$12+СВЦЭМ!$D$10+'СЕТ СН'!$G$5-'СЕТ СН'!$G$20</f>
        <v>3601.6781822900002</v>
      </c>
      <c r="W70" s="36">
        <f>SUMIFS(СВЦЭМ!$C$39:$C$782,СВЦЭМ!$A$39:$A$782,$A70,СВЦЭМ!$B$39:$B$782,W$47)+'СЕТ СН'!$G$12+СВЦЭМ!$D$10+'СЕТ СН'!$G$5-'СЕТ СН'!$G$20</f>
        <v>3587.2536574300002</v>
      </c>
      <c r="X70" s="36">
        <f>SUMIFS(СВЦЭМ!$C$39:$C$782,СВЦЭМ!$A$39:$A$782,$A70,СВЦЭМ!$B$39:$B$782,X$47)+'СЕТ СН'!$G$12+СВЦЭМ!$D$10+'СЕТ СН'!$G$5-'СЕТ СН'!$G$20</f>
        <v>3645.7473561199999</v>
      </c>
      <c r="Y70" s="36">
        <f>SUMIFS(СВЦЭМ!$C$39:$C$782,СВЦЭМ!$A$39:$A$782,$A70,СВЦЭМ!$B$39:$B$782,Y$47)+'СЕТ СН'!$G$12+СВЦЭМ!$D$10+'СЕТ СН'!$G$5-'СЕТ СН'!$G$20</f>
        <v>3722.48692501</v>
      </c>
    </row>
    <row r="71" spans="1:27" ht="15.75" x14ac:dyDescent="0.2">
      <c r="A71" s="35">
        <f t="shared" si="1"/>
        <v>45497</v>
      </c>
      <c r="B71" s="36">
        <f>SUMIFS(СВЦЭМ!$C$39:$C$782,СВЦЭМ!$A$39:$A$782,$A71,СВЦЭМ!$B$39:$B$782,B$47)+'СЕТ СН'!$G$12+СВЦЭМ!$D$10+'СЕТ СН'!$G$5-'СЕТ СН'!$G$20</f>
        <v>3925.6885289900001</v>
      </c>
      <c r="C71" s="36">
        <f>SUMIFS(СВЦЭМ!$C$39:$C$782,СВЦЭМ!$A$39:$A$782,$A71,СВЦЭМ!$B$39:$B$782,C$47)+'СЕТ СН'!$G$12+СВЦЭМ!$D$10+'СЕТ СН'!$G$5-'СЕТ СН'!$G$20</f>
        <v>4023.06576976</v>
      </c>
      <c r="D71" s="36">
        <f>SUMIFS(СВЦЭМ!$C$39:$C$782,СВЦЭМ!$A$39:$A$782,$A71,СВЦЭМ!$B$39:$B$782,D$47)+'СЕТ СН'!$G$12+СВЦЭМ!$D$10+'СЕТ СН'!$G$5-'СЕТ СН'!$G$20</f>
        <v>4050.6016998</v>
      </c>
      <c r="E71" s="36">
        <f>SUMIFS(СВЦЭМ!$C$39:$C$782,СВЦЭМ!$A$39:$A$782,$A71,СВЦЭМ!$B$39:$B$782,E$47)+'СЕТ СН'!$G$12+СВЦЭМ!$D$10+'СЕТ СН'!$G$5-'СЕТ СН'!$G$20</f>
        <v>4032.0476505500001</v>
      </c>
      <c r="F71" s="36">
        <f>SUMIFS(СВЦЭМ!$C$39:$C$782,СВЦЭМ!$A$39:$A$782,$A71,СВЦЭМ!$B$39:$B$782,F$47)+'СЕТ СН'!$G$12+СВЦЭМ!$D$10+'СЕТ СН'!$G$5-'СЕТ СН'!$G$20</f>
        <v>4029.3237435299998</v>
      </c>
      <c r="G71" s="36">
        <f>SUMIFS(СВЦЭМ!$C$39:$C$782,СВЦЭМ!$A$39:$A$782,$A71,СВЦЭМ!$B$39:$B$782,G$47)+'СЕТ СН'!$G$12+СВЦЭМ!$D$10+'СЕТ СН'!$G$5-'СЕТ СН'!$G$20</f>
        <v>4037.2610157899999</v>
      </c>
      <c r="H71" s="36">
        <f>SUMIFS(СВЦЭМ!$C$39:$C$782,СВЦЭМ!$A$39:$A$782,$A71,СВЦЭМ!$B$39:$B$782,H$47)+'СЕТ СН'!$G$12+СВЦЭМ!$D$10+'СЕТ СН'!$G$5-'СЕТ СН'!$G$20</f>
        <v>4023.13485369</v>
      </c>
      <c r="I71" s="36">
        <f>SUMIFS(СВЦЭМ!$C$39:$C$782,СВЦЭМ!$A$39:$A$782,$A71,СВЦЭМ!$B$39:$B$782,I$47)+'СЕТ СН'!$G$12+СВЦЭМ!$D$10+'СЕТ СН'!$G$5-'СЕТ СН'!$G$20</f>
        <v>3916.54405619</v>
      </c>
      <c r="J71" s="36">
        <f>SUMIFS(СВЦЭМ!$C$39:$C$782,СВЦЭМ!$A$39:$A$782,$A71,СВЦЭМ!$B$39:$B$782,J$47)+'СЕТ СН'!$G$12+СВЦЭМ!$D$10+'СЕТ СН'!$G$5-'СЕТ СН'!$G$20</f>
        <v>3791.2638674899999</v>
      </c>
      <c r="K71" s="36">
        <f>SUMIFS(СВЦЭМ!$C$39:$C$782,СВЦЭМ!$A$39:$A$782,$A71,СВЦЭМ!$B$39:$B$782,K$47)+'СЕТ СН'!$G$12+СВЦЭМ!$D$10+'СЕТ СН'!$G$5-'СЕТ СН'!$G$20</f>
        <v>3697.0343624299999</v>
      </c>
      <c r="L71" s="36">
        <f>SUMIFS(СВЦЭМ!$C$39:$C$782,СВЦЭМ!$A$39:$A$782,$A71,СВЦЭМ!$B$39:$B$782,L$47)+'СЕТ СН'!$G$12+СВЦЭМ!$D$10+'СЕТ СН'!$G$5-'СЕТ СН'!$G$20</f>
        <v>3636.1818851199996</v>
      </c>
      <c r="M71" s="36">
        <f>SUMIFS(СВЦЭМ!$C$39:$C$782,СВЦЭМ!$A$39:$A$782,$A71,СВЦЭМ!$B$39:$B$782,M$47)+'СЕТ СН'!$G$12+СВЦЭМ!$D$10+'СЕТ СН'!$G$5-'СЕТ СН'!$G$20</f>
        <v>3616.9921896999999</v>
      </c>
      <c r="N71" s="36">
        <f>SUMIFS(СВЦЭМ!$C$39:$C$782,СВЦЭМ!$A$39:$A$782,$A71,СВЦЭМ!$B$39:$B$782,N$47)+'СЕТ СН'!$G$12+СВЦЭМ!$D$10+'СЕТ СН'!$G$5-'СЕТ СН'!$G$20</f>
        <v>3608.64257026</v>
      </c>
      <c r="O71" s="36">
        <f>SUMIFS(СВЦЭМ!$C$39:$C$782,СВЦЭМ!$A$39:$A$782,$A71,СВЦЭМ!$B$39:$B$782,O$47)+'СЕТ СН'!$G$12+СВЦЭМ!$D$10+'СЕТ СН'!$G$5-'СЕТ СН'!$G$20</f>
        <v>3606.3782646199998</v>
      </c>
      <c r="P71" s="36">
        <f>SUMIFS(СВЦЭМ!$C$39:$C$782,СВЦЭМ!$A$39:$A$782,$A71,СВЦЭМ!$B$39:$B$782,P$47)+'СЕТ СН'!$G$12+СВЦЭМ!$D$10+'СЕТ СН'!$G$5-'СЕТ СН'!$G$20</f>
        <v>3604.04419689</v>
      </c>
      <c r="Q71" s="36">
        <f>SUMIFS(СВЦЭМ!$C$39:$C$782,СВЦЭМ!$A$39:$A$782,$A71,СВЦЭМ!$B$39:$B$782,Q$47)+'СЕТ СН'!$G$12+СВЦЭМ!$D$10+'СЕТ СН'!$G$5-'СЕТ СН'!$G$20</f>
        <v>3610.6649202399999</v>
      </c>
      <c r="R71" s="36">
        <f>SUMIFS(СВЦЭМ!$C$39:$C$782,СВЦЭМ!$A$39:$A$782,$A71,СВЦЭМ!$B$39:$B$782,R$47)+'СЕТ СН'!$G$12+СВЦЭМ!$D$10+'СЕТ СН'!$G$5-'СЕТ СН'!$G$20</f>
        <v>3612.87649586</v>
      </c>
      <c r="S71" s="36">
        <f>SUMIFS(СВЦЭМ!$C$39:$C$782,СВЦЭМ!$A$39:$A$782,$A71,СВЦЭМ!$B$39:$B$782,S$47)+'СЕТ СН'!$G$12+СВЦЭМ!$D$10+'СЕТ СН'!$G$5-'СЕТ СН'!$G$20</f>
        <v>3619.98271776</v>
      </c>
      <c r="T71" s="36">
        <f>SUMIFS(СВЦЭМ!$C$39:$C$782,СВЦЭМ!$A$39:$A$782,$A71,СВЦЭМ!$B$39:$B$782,T$47)+'СЕТ СН'!$G$12+СВЦЭМ!$D$10+'СЕТ СН'!$G$5-'СЕТ СН'!$G$20</f>
        <v>3626.7705298999999</v>
      </c>
      <c r="U71" s="36">
        <f>SUMIFS(СВЦЭМ!$C$39:$C$782,СВЦЭМ!$A$39:$A$782,$A71,СВЦЭМ!$B$39:$B$782,U$47)+'СЕТ СН'!$G$12+СВЦЭМ!$D$10+'СЕТ СН'!$G$5-'СЕТ СН'!$G$20</f>
        <v>3648.7438066699997</v>
      </c>
      <c r="V71" s="36">
        <f>SUMIFS(СВЦЭМ!$C$39:$C$782,СВЦЭМ!$A$39:$A$782,$A71,СВЦЭМ!$B$39:$B$782,V$47)+'СЕТ СН'!$G$12+СВЦЭМ!$D$10+'СЕТ СН'!$G$5-'СЕТ СН'!$G$20</f>
        <v>3661.5073303299996</v>
      </c>
      <c r="W71" s="36">
        <f>SUMIFS(СВЦЭМ!$C$39:$C$782,СВЦЭМ!$A$39:$A$782,$A71,СВЦЭМ!$B$39:$B$782,W$47)+'СЕТ СН'!$G$12+СВЦЭМ!$D$10+'СЕТ СН'!$G$5-'СЕТ СН'!$G$20</f>
        <v>3641.2299380300001</v>
      </c>
      <c r="X71" s="36">
        <f>SUMIFS(СВЦЭМ!$C$39:$C$782,СВЦЭМ!$A$39:$A$782,$A71,СВЦЭМ!$B$39:$B$782,X$47)+'СЕТ СН'!$G$12+СВЦЭМ!$D$10+'СЕТ СН'!$G$5-'СЕТ СН'!$G$20</f>
        <v>3679.2211691599996</v>
      </c>
      <c r="Y71" s="36">
        <f>SUMIFS(СВЦЭМ!$C$39:$C$782,СВЦЭМ!$A$39:$A$782,$A71,СВЦЭМ!$B$39:$B$782,Y$47)+'СЕТ СН'!$G$12+СВЦЭМ!$D$10+'СЕТ СН'!$G$5-'СЕТ СН'!$G$20</f>
        <v>3769.6420478499999</v>
      </c>
    </row>
    <row r="72" spans="1:27" ht="15.75" x14ac:dyDescent="0.2">
      <c r="A72" s="35">
        <f t="shared" si="1"/>
        <v>45498</v>
      </c>
      <c r="B72" s="36">
        <f>SUMIFS(СВЦЭМ!$C$39:$C$782,СВЦЭМ!$A$39:$A$782,$A72,СВЦЭМ!$B$39:$B$782,B$47)+'СЕТ СН'!$G$12+СВЦЭМ!$D$10+'СЕТ СН'!$G$5-'СЕТ СН'!$G$20</f>
        <v>3872.3849602099999</v>
      </c>
      <c r="C72" s="36">
        <f>SUMIFS(СВЦЭМ!$C$39:$C$782,СВЦЭМ!$A$39:$A$782,$A72,СВЦЭМ!$B$39:$B$782,C$47)+'СЕТ СН'!$G$12+СВЦЭМ!$D$10+'СЕТ СН'!$G$5-'СЕТ СН'!$G$20</f>
        <v>3993.0665672200003</v>
      </c>
      <c r="D72" s="36">
        <f>SUMIFS(СВЦЭМ!$C$39:$C$782,СВЦЭМ!$A$39:$A$782,$A72,СВЦЭМ!$B$39:$B$782,D$47)+'СЕТ СН'!$G$12+СВЦЭМ!$D$10+'СЕТ СН'!$G$5-'СЕТ СН'!$G$20</f>
        <v>4075.6369833199997</v>
      </c>
      <c r="E72" s="36">
        <f>SUMIFS(СВЦЭМ!$C$39:$C$782,СВЦЭМ!$A$39:$A$782,$A72,СВЦЭМ!$B$39:$B$782,E$47)+'СЕТ СН'!$G$12+СВЦЭМ!$D$10+'СЕТ СН'!$G$5-'СЕТ СН'!$G$20</f>
        <v>4091.6518906499996</v>
      </c>
      <c r="F72" s="36">
        <f>SUMIFS(СВЦЭМ!$C$39:$C$782,СВЦЭМ!$A$39:$A$782,$A72,СВЦЭМ!$B$39:$B$782,F$47)+'СЕТ СН'!$G$12+СВЦЭМ!$D$10+'СЕТ СН'!$G$5-'СЕТ СН'!$G$20</f>
        <v>4094.90261861</v>
      </c>
      <c r="G72" s="36">
        <f>SUMIFS(СВЦЭМ!$C$39:$C$782,СВЦЭМ!$A$39:$A$782,$A72,СВЦЭМ!$B$39:$B$782,G$47)+'СЕТ СН'!$G$12+СВЦЭМ!$D$10+'СЕТ СН'!$G$5-'СЕТ СН'!$G$20</f>
        <v>4086.25168072</v>
      </c>
      <c r="H72" s="36">
        <f>SUMIFS(СВЦЭМ!$C$39:$C$782,СВЦЭМ!$A$39:$A$782,$A72,СВЦЭМ!$B$39:$B$782,H$47)+'СЕТ СН'!$G$12+СВЦЭМ!$D$10+'СЕТ СН'!$G$5-'СЕТ СН'!$G$20</f>
        <v>4051.6424826299999</v>
      </c>
      <c r="I72" s="36">
        <f>SUMIFS(СВЦЭМ!$C$39:$C$782,СВЦЭМ!$A$39:$A$782,$A72,СВЦЭМ!$B$39:$B$782,I$47)+'СЕТ СН'!$G$12+СВЦЭМ!$D$10+'СЕТ СН'!$G$5-'СЕТ СН'!$G$20</f>
        <v>3944.9318178200001</v>
      </c>
      <c r="J72" s="36">
        <f>SUMIFS(СВЦЭМ!$C$39:$C$782,СВЦЭМ!$A$39:$A$782,$A72,СВЦЭМ!$B$39:$B$782,J$47)+'СЕТ СН'!$G$12+СВЦЭМ!$D$10+'СЕТ СН'!$G$5-'СЕТ СН'!$G$20</f>
        <v>3828.2584230699999</v>
      </c>
      <c r="K72" s="36">
        <f>SUMIFS(СВЦЭМ!$C$39:$C$782,СВЦЭМ!$A$39:$A$782,$A72,СВЦЭМ!$B$39:$B$782,K$47)+'СЕТ СН'!$G$12+СВЦЭМ!$D$10+'СЕТ СН'!$G$5-'СЕТ СН'!$G$20</f>
        <v>3754.5554427500001</v>
      </c>
      <c r="L72" s="36">
        <f>SUMIFS(СВЦЭМ!$C$39:$C$782,СВЦЭМ!$A$39:$A$782,$A72,СВЦЭМ!$B$39:$B$782,L$47)+'СЕТ СН'!$G$12+СВЦЭМ!$D$10+'СЕТ СН'!$G$5-'СЕТ СН'!$G$20</f>
        <v>3700.6806174100002</v>
      </c>
      <c r="M72" s="36">
        <f>SUMIFS(СВЦЭМ!$C$39:$C$782,СВЦЭМ!$A$39:$A$782,$A72,СВЦЭМ!$B$39:$B$782,M$47)+'СЕТ СН'!$G$12+СВЦЭМ!$D$10+'СЕТ СН'!$G$5-'СЕТ СН'!$G$20</f>
        <v>3682.1713447499997</v>
      </c>
      <c r="N72" s="36">
        <f>SUMIFS(СВЦЭМ!$C$39:$C$782,СВЦЭМ!$A$39:$A$782,$A72,СВЦЭМ!$B$39:$B$782,N$47)+'СЕТ СН'!$G$12+СВЦЭМ!$D$10+'СЕТ СН'!$G$5-'СЕТ СН'!$G$20</f>
        <v>3658.8791831799999</v>
      </c>
      <c r="O72" s="36">
        <f>SUMIFS(СВЦЭМ!$C$39:$C$782,СВЦЭМ!$A$39:$A$782,$A72,СВЦЭМ!$B$39:$B$782,O$47)+'СЕТ СН'!$G$12+СВЦЭМ!$D$10+'СЕТ СН'!$G$5-'СЕТ СН'!$G$20</f>
        <v>3650.38237501</v>
      </c>
      <c r="P72" s="36">
        <f>SUMIFS(СВЦЭМ!$C$39:$C$782,СВЦЭМ!$A$39:$A$782,$A72,СВЦЭМ!$B$39:$B$782,P$47)+'СЕТ СН'!$G$12+СВЦЭМ!$D$10+'СЕТ СН'!$G$5-'СЕТ СН'!$G$20</f>
        <v>3651.53641208</v>
      </c>
      <c r="Q72" s="36">
        <f>SUMIFS(СВЦЭМ!$C$39:$C$782,СВЦЭМ!$A$39:$A$782,$A72,СВЦЭМ!$B$39:$B$782,Q$47)+'СЕТ СН'!$G$12+СВЦЭМ!$D$10+'СЕТ СН'!$G$5-'СЕТ СН'!$G$20</f>
        <v>3644.4882729700003</v>
      </c>
      <c r="R72" s="36">
        <f>SUMIFS(СВЦЭМ!$C$39:$C$782,СВЦЭМ!$A$39:$A$782,$A72,СВЦЭМ!$B$39:$B$782,R$47)+'СЕТ СН'!$G$12+СВЦЭМ!$D$10+'СЕТ СН'!$G$5-'СЕТ СН'!$G$20</f>
        <v>3661.7493107499999</v>
      </c>
      <c r="S72" s="36">
        <f>SUMIFS(СВЦЭМ!$C$39:$C$782,СВЦЭМ!$A$39:$A$782,$A72,СВЦЭМ!$B$39:$B$782,S$47)+'СЕТ СН'!$G$12+СВЦЭМ!$D$10+'СЕТ СН'!$G$5-'СЕТ СН'!$G$20</f>
        <v>3656.8822967400001</v>
      </c>
      <c r="T72" s="36">
        <f>SUMIFS(СВЦЭМ!$C$39:$C$782,СВЦЭМ!$A$39:$A$782,$A72,СВЦЭМ!$B$39:$B$782,T$47)+'СЕТ СН'!$G$12+СВЦЭМ!$D$10+'СЕТ СН'!$G$5-'СЕТ СН'!$G$20</f>
        <v>3653.1519452499997</v>
      </c>
      <c r="U72" s="36">
        <f>SUMIFS(СВЦЭМ!$C$39:$C$782,СВЦЭМ!$A$39:$A$782,$A72,СВЦЭМ!$B$39:$B$782,U$47)+'СЕТ СН'!$G$12+СВЦЭМ!$D$10+'СЕТ СН'!$G$5-'СЕТ СН'!$G$20</f>
        <v>3669.80136545</v>
      </c>
      <c r="V72" s="36">
        <f>SUMIFS(СВЦЭМ!$C$39:$C$782,СВЦЭМ!$A$39:$A$782,$A72,СВЦЭМ!$B$39:$B$782,V$47)+'СЕТ СН'!$G$12+СВЦЭМ!$D$10+'СЕТ СН'!$G$5-'СЕТ СН'!$G$20</f>
        <v>3681.4375564000002</v>
      </c>
      <c r="W72" s="36">
        <f>SUMIFS(СВЦЭМ!$C$39:$C$782,СВЦЭМ!$A$39:$A$782,$A72,СВЦЭМ!$B$39:$B$782,W$47)+'СЕТ СН'!$G$12+СВЦЭМ!$D$10+'СЕТ СН'!$G$5-'СЕТ СН'!$G$20</f>
        <v>3656.2955927100002</v>
      </c>
      <c r="X72" s="36">
        <f>SUMIFS(СВЦЭМ!$C$39:$C$782,СВЦЭМ!$A$39:$A$782,$A72,СВЦЭМ!$B$39:$B$782,X$47)+'СЕТ СН'!$G$12+СВЦЭМ!$D$10+'СЕТ СН'!$G$5-'СЕТ СН'!$G$20</f>
        <v>3717.6638432199998</v>
      </c>
      <c r="Y72" s="36">
        <f>SUMIFS(СВЦЭМ!$C$39:$C$782,СВЦЭМ!$A$39:$A$782,$A72,СВЦЭМ!$B$39:$B$782,Y$47)+'СЕТ СН'!$G$12+СВЦЭМ!$D$10+'СЕТ СН'!$G$5-'СЕТ СН'!$G$20</f>
        <v>3817.4886532700002</v>
      </c>
    </row>
    <row r="73" spans="1:27" ht="15.75" x14ac:dyDescent="0.2">
      <c r="A73" s="35">
        <f t="shared" si="1"/>
        <v>45499</v>
      </c>
      <c r="B73" s="36">
        <f>SUMIFS(СВЦЭМ!$C$39:$C$782,СВЦЭМ!$A$39:$A$782,$A73,СВЦЭМ!$B$39:$B$782,B$47)+'СЕТ СН'!$G$12+СВЦЭМ!$D$10+'СЕТ СН'!$G$5-'СЕТ СН'!$G$20</f>
        <v>3867.78266304</v>
      </c>
      <c r="C73" s="36">
        <f>SUMIFS(СВЦЭМ!$C$39:$C$782,СВЦЭМ!$A$39:$A$782,$A73,СВЦЭМ!$B$39:$B$782,C$47)+'СЕТ СН'!$G$12+СВЦЭМ!$D$10+'СЕТ СН'!$G$5-'СЕТ СН'!$G$20</f>
        <v>3938.9216142300002</v>
      </c>
      <c r="D73" s="36">
        <f>SUMIFS(СВЦЭМ!$C$39:$C$782,СВЦЭМ!$A$39:$A$782,$A73,СВЦЭМ!$B$39:$B$782,D$47)+'СЕТ СН'!$G$12+СВЦЭМ!$D$10+'СЕТ СН'!$G$5-'СЕТ СН'!$G$20</f>
        <v>4002.6565176099998</v>
      </c>
      <c r="E73" s="36">
        <f>SUMIFS(СВЦЭМ!$C$39:$C$782,СВЦЭМ!$A$39:$A$782,$A73,СВЦЭМ!$B$39:$B$782,E$47)+'СЕТ СН'!$G$12+СВЦЭМ!$D$10+'СЕТ СН'!$G$5-'СЕТ СН'!$G$20</f>
        <v>4001.44457315</v>
      </c>
      <c r="F73" s="36">
        <f>SUMIFS(СВЦЭМ!$C$39:$C$782,СВЦЭМ!$A$39:$A$782,$A73,СВЦЭМ!$B$39:$B$782,F$47)+'СЕТ СН'!$G$12+СВЦЭМ!$D$10+'СЕТ СН'!$G$5-'СЕТ СН'!$G$20</f>
        <v>3992.8866647799996</v>
      </c>
      <c r="G73" s="36">
        <f>SUMIFS(СВЦЭМ!$C$39:$C$782,СВЦЭМ!$A$39:$A$782,$A73,СВЦЭМ!$B$39:$B$782,G$47)+'СЕТ СН'!$G$12+СВЦЭМ!$D$10+'СЕТ СН'!$G$5-'СЕТ СН'!$G$20</f>
        <v>4009.21434735</v>
      </c>
      <c r="H73" s="36">
        <f>SUMIFS(СВЦЭМ!$C$39:$C$782,СВЦЭМ!$A$39:$A$782,$A73,СВЦЭМ!$B$39:$B$782,H$47)+'СЕТ СН'!$G$12+СВЦЭМ!$D$10+'СЕТ СН'!$G$5-'СЕТ СН'!$G$20</f>
        <v>3829.84635587</v>
      </c>
      <c r="I73" s="36">
        <f>SUMIFS(СВЦЭМ!$C$39:$C$782,СВЦЭМ!$A$39:$A$782,$A73,СВЦЭМ!$B$39:$B$782,I$47)+'СЕТ СН'!$G$12+СВЦЭМ!$D$10+'СЕТ СН'!$G$5-'СЕТ СН'!$G$20</f>
        <v>3842.51486772</v>
      </c>
      <c r="J73" s="36">
        <f>SUMIFS(СВЦЭМ!$C$39:$C$782,СВЦЭМ!$A$39:$A$782,$A73,СВЦЭМ!$B$39:$B$782,J$47)+'СЕТ СН'!$G$12+СВЦЭМ!$D$10+'СЕТ СН'!$G$5-'СЕТ СН'!$G$20</f>
        <v>3759.8040390400001</v>
      </c>
      <c r="K73" s="36">
        <f>SUMIFS(СВЦЭМ!$C$39:$C$782,СВЦЭМ!$A$39:$A$782,$A73,СВЦЭМ!$B$39:$B$782,K$47)+'СЕТ СН'!$G$12+СВЦЭМ!$D$10+'СЕТ СН'!$G$5-'СЕТ СН'!$G$20</f>
        <v>3707.6016339199996</v>
      </c>
      <c r="L73" s="36">
        <f>SUMIFS(СВЦЭМ!$C$39:$C$782,СВЦЭМ!$A$39:$A$782,$A73,СВЦЭМ!$B$39:$B$782,L$47)+'СЕТ СН'!$G$12+СВЦЭМ!$D$10+'СЕТ СН'!$G$5-'СЕТ СН'!$G$20</f>
        <v>3675.9542686</v>
      </c>
      <c r="M73" s="36">
        <f>SUMIFS(СВЦЭМ!$C$39:$C$782,СВЦЭМ!$A$39:$A$782,$A73,СВЦЭМ!$B$39:$B$782,M$47)+'СЕТ СН'!$G$12+СВЦЭМ!$D$10+'СЕТ СН'!$G$5-'СЕТ СН'!$G$20</f>
        <v>3657.8730235200001</v>
      </c>
      <c r="N73" s="36">
        <f>SUMIFS(СВЦЭМ!$C$39:$C$782,СВЦЭМ!$A$39:$A$782,$A73,СВЦЭМ!$B$39:$B$782,N$47)+'СЕТ СН'!$G$12+СВЦЭМ!$D$10+'СЕТ СН'!$G$5-'СЕТ СН'!$G$20</f>
        <v>3647.7592710299996</v>
      </c>
      <c r="O73" s="36">
        <f>SUMIFS(СВЦЭМ!$C$39:$C$782,СВЦЭМ!$A$39:$A$782,$A73,СВЦЭМ!$B$39:$B$782,O$47)+'СЕТ СН'!$G$12+СВЦЭМ!$D$10+'СЕТ СН'!$G$5-'СЕТ СН'!$G$20</f>
        <v>3630.7774145499998</v>
      </c>
      <c r="P73" s="36">
        <f>SUMIFS(СВЦЭМ!$C$39:$C$782,СВЦЭМ!$A$39:$A$782,$A73,СВЦЭМ!$B$39:$B$782,P$47)+'СЕТ СН'!$G$12+СВЦЭМ!$D$10+'СЕТ СН'!$G$5-'СЕТ СН'!$G$20</f>
        <v>3632.4928436499999</v>
      </c>
      <c r="Q73" s="36">
        <f>SUMIFS(СВЦЭМ!$C$39:$C$782,СВЦЭМ!$A$39:$A$782,$A73,СВЦЭМ!$B$39:$B$782,Q$47)+'СЕТ СН'!$G$12+СВЦЭМ!$D$10+'СЕТ СН'!$G$5-'СЕТ СН'!$G$20</f>
        <v>3641.4359765600002</v>
      </c>
      <c r="R73" s="36">
        <f>SUMIFS(СВЦЭМ!$C$39:$C$782,СВЦЭМ!$A$39:$A$782,$A73,СВЦЭМ!$B$39:$B$782,R$47)+'СЕТ СН'!$G$12+СВЦЭМ!$D$10+'СЕТ СН'!$G$5-'СЕТ СН'!$G$20</f>
        <v>3642.05515672</v>
      </c>
      <c r="S73" s="36">
        <f>SUMIFS(СВЦЭМ!$C$39:$C$782,СВЦЭМ!$A$39:$A$782,$A73,СВЦЭМ!$B$39:$B$782,S$47)+'СЕТ СН'!$G$12+СВЦЭМ!$D$10+'СЕТ СН'!$G$5-'СЕТ СН'!$G$20</f>
        <v>3625.6281557900002</v>
      </c>
      <c r="T73" s="36">
        <f>SUMIFS(СВЦЭМ!$C$39:$C$782,СВЦЭМ!$A$39:$A$782,$A73,СВЦЭМ!$B$39:$B$782,T$47)+'СЕТ СН'!$G$12+СВЦЭМ!$D$10+'СЕТ СН'!$G$5-'СЕТ СН'!$G$20</f>
        <v>3618.2904601099999</v>
      </c>
      <c r="U73" s="36">
        <f>SUMIFS(СВЦЭМ!$C$39:$C$782,СВЦЭМ!$A$39:$A$782,$A73,СВЦЭМ!$B$39:$B$782,U$47)+'СЕТ СН'!$G$12+СВЦЭМ!$D$10+'СЕТ СН'!$G$5-'СЕТ СН'!$G$20</f>
        <v>3657.61135371</v>
      </c>
      <c r="V73" s="36">
        <f>SUMIFS(СВЦЭМ!$C$39:$C$782,СВЦЭМ!$A$39:$A$782,$A73,СВЦЭМ!$B$39:$B$782,V$47)+'СЕТ СН'!$G$12+СВЦЭМ!$D$10+'СЕТ СН'!$G$5-'СЕТ СН'!$G$20</f>
        <v>3682.6677626599999</v>
      </c>
      <c r="W73" s="36">
        <f>SUMIFS(СВЦЭМ!$C$39:$C$782,СВЦЭМ!$A$39:$A$782,$A73,СВЦЭМ!$B$39:$B$782,W$47)+'СЕТ СН'!$G$12+СВЦЭМ!$D$10+'СЕТ СН'!$G$5-'СЕТ СН'!$G$20</f>
        <v>3655.17028682</v>
      </c>
      <c r="X73" s="36">
        <f>SUMIFS(СВЦЭМ!$C$39:$C$782,СВЦЭМ!$A$39:$A$782,$A73,СВЦЭМ!$B$39:$B$782,X$47)+'СЕТ СН'!$G$12+СВЦЭМ!$D$10+'СЕТ СН'!$G$5-'СЕТ СН'!$G$20</f>
        <v>3724.2304072099996</v>
      </c>
      <c r="Y73" s="36">
        <f>SUMIFS(СВЦЭМ!$C$39:$C$782,СВЦЭМ!$A$39:$A$782,$A73,СВЦЭМ!$B$39:$B$782,Y$47)+'СЕТ СН'!$G$12+СВЦЭМ!$D$10+'СЕТ СН'!$G$5-'СЕТ СН'!$G$20</f>
        <v>3817.5940940999999</v>
      </c>
    </row>
    <row r="74" spans="1:27" ht="15.75" x14ac:dyDescent="0.2">
      <c r="A74" s="35">
        <f t="shared" si="1"/>
        <v>45500</v>
      </c>
      <c r="B74" s="36">
        <f>SUMIFS(СВЦЭМ!$C$39:$C$782,СВЦЭМ!$A$39:$A$782,$A74,СВЦЭМ!$B$39:$B$782,B$47)+'СЕТ СН'!$G$12+СВЦЭМ!$D$10+'СЕТ СН'!$G$5-'СЕТ СН'!$G$20</f>
        <v>3902.4632968699998</v>
      </c>
      <c r="C74" s="36">
        <f>SUMIFS(СВЦЭМ!$C$39:$C$782,СВЦЭМ!$A$39:$A$782,$A74,СВЦЭМ!$B$39:$B$782,C$47)+'СЕТ СН'!$G$12+СВЦЭМ!$D$10+'СЕТ СН'!$G$5-'СЕТ СН'!$G$20</f>
        <v>3980.17224158</v>
      </c>
      <c r="D74" s="36">
        <f>SUMIFS(СВЦЭМ!$C$39:$C$782,СВЦЭМ!$A$39:$A$782,$A74,СВЦЭМ!$B$39:$B$782,D$47)+'СЕТ СН'!$G$12+СВЦЭМ!$D$10+'СЕТ СН'!$G$5-'СЕТ СН'!$G$20</f>
        <v>4019.12876418</v>
      </c>
      <c r="E74" s="36">
        <f>SUMIFS(СВЦЭМ!$C$39:$C$782,СВЦЭМ!$A$39:$A$782,$A74,СВЦЭМ!$B$39:$B$782,E$47)+'СЕТ СН'!$G$12+СВЦЭМ!$D$10+'СЕТ СН'!$G$5-'СЕТ СН'!$G$20</f>
        <v>4050.5920830799996</v>
      </c>
      <c r="F74" s="36">
        <f>SUMIFS(СВЦЭМ!$C$39:$C$782,СВЦЭМ!$A$39:$A$782,$A74,СВЦЭМ!$B$39:$B$782,F$47)+'СЕТ СН'!$G$12+СВЦЭМ!$D$10+'СЕТ СН'!$G$5-'СЕТ СН'!$G$20</f>
        <v>4033.7270512200002</v>
      </c>
      <c r="G74" s="36">
        <f>SUMIFS(СВЦЭМ!$C$39:$C$782,СВЦЭМ!$A$39:$A$782,$A74,СВЦЭМ!$B$39:$B$782,G$47)+'СЕТ СН'!$G$12+СВЦЭМ!$D$10+'СЕТ СН'!$G$5-'СЕТ СН'!$G$20</f>
        <v>4042.4959506799996</v>
      </c>
      <c r="H74" s="36">
        <f>SUMIFS(СВЦЭМ!$C$39:$C$782,СВЦЭМ!$A$39:$A$782,$A74,СВЦЭМ!$B$39:$B$782,H$47)+'СЕТ СН'!$G$12+СВЦЭМ!$D$10+'СЕТ СН'!$G$5-'СЕТ СН'!$G$20</f>
        <v>4010.1168528799999</v>
      </c>
      <c r="I74" s="36">
        <f>SUMIFS(СВЦЭМ!$C$39:$C$782,СВЦЭМ!$A$39:$A$782,$A74,СВЦЭМ!$B$39:$B$782,I$47)+'СЕТ СН'!$G$12+СВЦЭМ!$D$10+'СЕТ СН'!$G$5-'СЕТ СН'!$G$20</f>
        <v>3884.1017269899999</v>
      </c>
      <c r="J74" s="36">
        <f>SUMIFS(СВЦЭМ!$C$39:$C$782,СВЦЭМ!$A$39:$A$782,$A74,СВЦЭМ!$B$39:$B$782,J$47)+'СЕТ СН'!$G$12+СВЦЭМ!$D$10+'СЕТ СН'!$G$5-'СЕТ СН'!$G$20</f>
        <v>3860.7495924200002</v>
      </c>
      <c r="K74" s="36">
        <f>SUMIFS(СВЦЭМ!$C$39:$C$782,СВЦЭМ!$A$39:$A$782,$A74,СВЦЭМ!$B$39:$B$782,K$47)+'СЕТ СН'!$G$12+СВЦЭМ!$D$10+'СЕТ СН'!$G$5-'СЕТ СН'!$G$20</f>
        <v>3778.40929168</v>
      </c>
      <c r="L74" s="36">
        <f>SUMIFS(СВЦЭМ!$C$39:$C$782,СВЦЭМ!$A$39:$A$782,$A74,СВЦЭМ!$B$39:$B$782,L$47)+'СЕТ СН'!$G$12+СВЦЭМ!$D$10+'СЕТ СН'!$G$5-'СЕТ СН'!$G$20</f>
        <v>3720.1495017299999</v>
      </c>
      <c r="M74" s="36">
        <f>SUMIFS(СВЦЭМ!$C$39:$C$782,СВЦЭМ!$A$39:$A$782,$A74,СВЦЭМ!$B$39:$B$782,M$47)+'СЕТ СН'!$G$12+СВЦЭМ!$D$10+'СЕТ СН'!$G$5-'СЕТ СН'!$G$20</f>
        <v>3683.8151719500001</v>
      </c>
      <c r="N74" s="36">
        <f>SUMIFS(СВЦЭМ!$C$39:$C$782,СВЦЭМ!$A$39:$A$782,$A74,СВЦЭМ!$B$39:$B$782,N$47)+'СЕТ СН'!$G$12+СВЦЭМ!$D$10+'СЕТ СН'!$G$5-'СЕТ СН'!$G$20</f>
        <v>3679.9325364400001</v>
      </c>
      <c r="O74" s="36">
        <f>SUMIFS(СВЦЭМ!$C$39:$C$782,СВЦЭМ!$A$39:$A$782,$A74,СВЦЭМ!$B$39:$B$782,O$47)+'СЕТ СН'!$G$12+СВЦЭМ!$D$10+'СЕТ СН'!$G$5-'СЕТ СН'!$G$20</f>
        <v>3675.1719696999999</v>
      </c>
      <c r="P74" s="36">
        <f>SUMIFS(СВЦЭМ!$C$39:$C$782,СВЦЭМ!$A$39:$A$782,$A74,СВЦЭМ!$B$39:$B$782,P$47)+'СЕТ СН'!$G$12+СВЦЭМ!$D$10+'СЕТ СН'!$G$5-'СЕТ СН'!$G$20</f>
        <v>3685.8348979799998</v>
      </c>
      <c r="Q74" s="36">
        <f>SUMIFS(СВЦЭМ!$C$39:$C$782,СВЦЭМ!$A$39:$A$782,$A74,СВЦЭМ!$B$39:$B$782,Q$47)+'СЕТ СН'!$G$12+СВЦЭМ!$D$10+'СЕТ СН'!$G$5-'СЕТ СН'!$G$20</f>
        <v>3686.8945089899998</v>
      </c>
      <c r="R74" s="36">
        <f>SUMIFS(СВЦЭМ!$C$39:$C$782,СВЦЭМ!$A$39:$A$782,$A74,СВЦЭМ!$B$39:$B$782,R$47)+'СЕТ СН'!$G$12+СВЦЭМ!$D$10+'СЕТ СН'!$G$5-'СЕТ СН'!$G$20</f>
        <v>3690.2429916699998</v>
      </c>
      <c r="S74" s="36">
        <f>SUMIFS(СВЦЭМ!$C$39:$C$782,СВЦЭМ!$A$39:$A$782,$A74,СВЦЭМ!$B$39:$B$782,S$47)+'СЕТ СН'!$G$12+СВЦЭМ!$D$10+'СЕТ СН'!$G$5-'СЕТ СН'!$G$20</f>
        <v>3672.0260042299997</v>
      </c>
      <c r="T74" s="36">
        <f>SUMIFS(СВЦЭМ!$C$39:$C$782,СВЦЭМ!$A$39:$A$782,$A74,СВЦЭМ!$B$39:$B$782,T$47)+'СЕТ СН'!$G$12+СВЦЭМ!$D$10+'СЕТ СН'!$G$5-'СЕТ СН'!$G$20</f>
        <v>3668.1160151099998</v>
      </c>
      <c r="U74" s="36">
        <f>SUMIFS(СВЦЭМ!$C$39:$C$782,СВЦЭМ!$A$39:$A$782,$A74,СВЦЭМ!$B$39:$B$782,U$47)+'СЕТ СН'!$G$12+СВЦЭМ!$D$10+'СЕТ СН'!$G$5-'СЕТ СН'!$G$20</f>
        <v>3689.1399675100001</v>
      </c>
      <c r="V74" s="36">
        <f>SUMIFS(СВЦЭМ!$C$39:$C$782,СВЦЭМ!$A$39:$A$782,$A74,СВЦЭМ!$B$39:$B$782,V$47)+'СЕТ СН'!$G$12+СВЦЭМ!$D$10+'СЕТ СН'!$G$5-'СЕТ СН'!$G$20</f>
        <v>3698.9745821699998</v>
      </c>
      <c r="W74" s="36">
        <f>SUMIFS(СВЦЭМ!$C$39:$C$782,СВЦЭМ!$A$39:$A$782,$A74,СВЦЭМ!$B$39:$B$782,W$47)+'СЕТ СН'!$G$12+СВЦЭМ!$D$10+'СЕТ СН'!$G$5-'СЕТ СН'!$G$20</f>
        <v>3681.9220724799998</v>
      </c>
      <c r="X74" s="36">
        <f>SUMIFS(СВЦЭМ!$C$39:$C$782,СВЦЭМ!$A$39:$A$782,$A74,СВЦЭМ!$B$39:$B$782,X$47)+'СЕТ СН'!$G$12+СВЦЭМ!$D$10+'СЕТ СН'!$G$5-'СЕТ СН'!$G$20</f>
        <v>3730.7483671599998</v>
      </c>
      <c r="Y74" s="36">
        <f>SUMIFS(СВЦЭМ!$C$39:$C$782,СВЦЭМ!$A$39:$A$782,$A74,СВЦЭМ!$B$39:$B$782,Y$47)+'СЕТ СН'!$G$12+СВЦЭМ!$D$10+'СЕТ СН'!$G$5-'СЕТ СН'!$G$20</f>
        <v>3831.6434969699999</v>
      </c>
    </row>
    <row r="75" spans="1:27" ht="15.75" x14ac:dyDescent="0.2">
      <c r="A75" s="35">
        <f t="shared" si="1"/>
        <v>45501</v>
      </c>
      <c r="B75" s="36">
        <f>SUMIFS(СВЦЭМ!$C$39:$C$782,СВЦЭМ!$A$39:$A$782,$A75,СВЦЭМ!$B$39:$B$782,B$47)+'СЕТ СН'!$G$12+СВЦЭМ!$D$10+'СЕТ СН'!$G$5-'СЕТ СН'!$G$20</f>
        <v>3910.4286466599997</v>
      </c>
      <c r="C75" s="36">
        <f>SUMIFS(СВЦЭМ!$C$39:$C$782,СВЦЭМ!$A$39:$A$782,$A75,СВЦЭМ!$B$39:$B$782,C$47)+'СЕТ СН'!$G$12+СВЦЭМ!$D$10+'СЕТ СН'!$G$5-'СЕТ СН'!$G$20</f>
        <v>4002.76413366</v>
      </c>
      <c r="D75" s="36">
        <f>SUMIFS(СВЦЭМ!$C$39:$C$782,СВЦЭМ!$A$39:$A$782,$A75,СВЦЭМ!$B$39:$B$782,D$47)+'СЕТ СН'!$G$12+СВЦЭМ!$D$10+'СЕТ СН'!$G$5-'СЕТ СН'!$G$20</f>
        <v>4018.2603509</v>
      </c>
      <c r="E75" s="36">
        <f>SUMIFS(СВЦЭМ!$C$39:$C$782,СВЦЭМ!$A$39:$A$782,$A75,СВЦЭМ!$B$39:$B$782,E$47)+'СЕТ СН'!$G$12+СВЦЭМ!$D$10+'СЕТ СН'!$G$5-'СЕТ СН'!$G$20</f>
        <v>4019.87160752</v>
      </c>
      <c r="F75" s="36">
        <f>SUMIFS(СВЦЭМ!$C$39:$C$782,СВЦЭМ!$A$39:$A$782,$A75,СВЦЭМ!$B$39:$B$782,F$47)+'СЕТ СН'!$G$12+СВЦЭМ!$D$10+'СЕТ СН'!$G$5-'СЕТ СН'!$G$20</f>
        <v>4027.9157723199996</v>
      </c>
      <c r="G75" s="36">
        <f>SUMIFS(СВЦЭМ!$C$39:$C$782,СВЦЭМ!$A$39:$A$782,$A75,СВЦЭМ!$B$39:$B$782,G$47)+'СЕТ СН'!$G$12+СВЦЭМ!$D$10+'СЕТ СН'!$G$5-'СЕТ СН'!$G$20</f>
        <v>4038.7924456000001</v>
      </c>
      <c r="H75" s="36">
        <f>SUMIFS(СВЦЭМ!$C$39:$C$782,СВЦЭМ!$A$39:$A$782,$A75,СВЦЭМ!$B$39:$B$782,H$47)+'СЕТ СН'!$G$12+СВЦЭМ!$D$10+'СЕТ СН'!$G$5-'СЕТ СН'!$G$20</f>
        <v>4039.9212936899999</v>
      </c>
      <c r="I75" s="36">
        <f>SUMIFS(СВЦЭМ!$C$39:$C$782,СВЦЭМ!$A$39:$A$782,$A75,СВЦЭМ!$B$39:$B$782,I$47)+'СЕТ СН'!$G$12+СВЦЭМ!$D$10+'СЕТ СН'!$G$5-'СЕТ СН'!$G$20</f>
        <v>4019.2278714300001</v>
      </c>
      <c r="J75" s="36">
        <f>SUMIFS(СВЦЭМ!$C$39:$C$782,СВЦЭМ!$A$39:$A$782,$A75,СВЦЭМ!$B$39:$B$782,J$47)+'СЕТ СН'!$G$12+СВЦЭМ!$D$10+'СЕТ СН'!$G$5-'СЕТ СН'!$G$20</f>
        <v>3886.8575728799997</v>
      </c>
      <c r="K75" s="36">
        <f>SUMIFS(СВЦЭМ!$C$39:$C$782,СВЦЭМ!$A$39:$A$782,$A75,СВЦЭМ!$B$39:$B$782,K$47)+'СЕТ СН'!$G$12+СВЦЭМ!$D$10+'СЕТ СН'!$G$5-'СЕТ СН'!$G$20</f>
        <v>3794.9921840500001</v>
      </c>
      <c r="L75" s="36">
        <f>SUMIFS(СВЦЭМ!$C$39:$C$782,СВЦЭМ!$A$39:$A$782,$A75,СВЦЭМ!$B$39:$B$782,L$47)+'СЕТ СН'!$G$12+СВЦЭМ!$D$10+'СЕТ СН'!$G$5-'СЕТ СН'!$G$20</f>
        <v>3724.8722907800002</v>
      </c>
      <c r="M75" s="36">
        <f>SUMIFS(СВЦЭМ!$C$39:$C$782,СВЦЭМ!$A$39:$A$782,$A75,СВЦЭМ!$B$39:$B$782,M$47)+'СЕТ СН'!$G$12+СВЦЭМ!$D$10+'СЕТ СН'!$G$5-'СЕТ СН'!$G$20</f>
        <v>3672.48316948</v>
      </c>
      <c r="N75" s="36">
        <f>SUMIFS(СВЦЭМ!$C$39:$C$782,СВЦЭМ!$A$39:$A$782,$A75,СВЦЭМ!$B$39:$B$782,N$47)+'СЕТ СН'!$G$12+СВЦЭМ!$D$10+'СЕТ СН'!$G$5-'СЕТ СН'!$G$20</f>
        <v>3670.8516080700001</v>
      </c>
      <c r="O75" s="36">
        <f>SUMIFS(СВЦЭМ!$C$39:$C$782,СВЦЭМ!$A$39:$A$782,$A75,СВЦЭМ!$B$39:$B$782,O$47)+'СЕТ СН'!$G$12+СВЦЭМ!$D$10+'СЕТ СН'!$G$5-'СЕТ СН'!$G$20</f>
        <v>3667.2091871399998</v>
      </c>
      <c r="P75" s="36">
        <f>SUMIFS(СВЦЭМ!$C$39:$C$782,СВЦЭМ!$A$39:$A$782,$A75,СВЦЭМ!$B$39:$B$782,P$47)+'СЕТ СН'!$G$12+СВЦЭМ!$D$10+'СЕТ СН'!$G$5-'СЕТ СН'!$G$20</f>
        <v>3686.0350756799999</v>
      </c>
      <c r="Q75" s="36">
        <f>SUMIFS(СВЦЭМ!$C$39:$C$782,СВЦЭМ!$A$39:$A$782,$A75,СВЦЭМ!$B$39:$B$782,Q$47)+'СЕТ СН'!$G$12+СВЦЭМ!$D$10+'СЕТ СН'!$G$5-'СЕТ СН'!$G$20</f>
        <v>3684.48968152</v>
      </c>
      <c r="R75" s="36">
        <f>SUMIFS(СВЦЭМ!$C$39:$C$782,СВЦЭМ!$A$39:$A$782,$A75,СВЦЭМ!$B$39:$B$782,R$47)+'СЕТ СН'!$G$12+СВЦЭМ!$D$10+'СЕТ СН'!$G$5-'СЕТ СН'!$G$20</f>
        <v>3679.1163256499999</v>
      </c>
      <c r="S75" s="36">
        <f>SUMIFS(СВЦЭМ!$C$39:$C$782,СВЦЭМ!$A$39:$A$782,$A75,СВЦЭМ!$B$39:$B$782,S$47)+'СЕТ СН'!$G$12+СВЦЭМ!$D$10+'СЕТ СН'!$G$5-'СЕТ СН'!$G$20</f>
        <v>3662.4810361700002</v>
      </c>
      <c r="T75" s="36">
        <f>SUMIFS(СВЦЭМ!$C$39:$C$782,СВЦЭМ!$A$39:$A$782,$A75,СВЦЭМ!$B$39:$B$782,T$47)+'СЕТ СН'!$G$12+СВЦЭМ!$D$10+'СЕТ СН'!$G$5-'СЕТ СН'!$G$20</f>
        <v>3639.8084453299998</v>
      </c>
      <c r="U75" s="36">
        <f>SUMIFS(СВЦЭМ!$C$39:$C$782,СВЦЭМ!$A$39:$A$782,$A75,СВЦЭМ!$B$39:$B$782,U$47)+'СЕТ СН'!$G$12+СВЦЭМ!$D$10+'СЕТ СН'!$G$5-'СЕТ СН'!$G$20</f>
        <v>3649.0069142399998</v>
      </c>
      <c r="V75" s="36">
        <f>SUMIFS(СВЦЭМ!$C$39:$C$782,СВЦЭМ!$A$39:$A$782,$A75,СВЦЭМ!$B$39:$B$782,V$47)+'СЕТ СН'!$G$12+СВЦЭМ!$D$10+'СЕТ СН'!$G$5-'СЕТ СН'!$G$20</f>
        <v>3671.2287021299999</v>
      </c>
      <c r="W75" s="36">
        <f>SUMIFS(СВЦЭМ!$C$39:$C$782,СВЦЭМ!$A$39:$A$782,$A75,СВЦЭМ!$B$39:$B$782,W$47)+'СЕТ СН'!$G$12+СВЦЭМ!$D$10+'СЕТ СН'!$G$5-'СЕТ СН'!$G$20</f>
        <v>3643.5842108699999</v>
      </c>
      <c r="X75" s="36">
        <f>SUMIFS(СВЦЭМ!$C$39:$C$782,СВЦЭМ!$A$39:$A$782,$A75,СВЦЭМ!$B$39:$B$782,X$47)+'СЕТ СН'!$G$12+СВЦЭМ!$D$10+'СЕТ СН'!$G$5-'СЕТ СН'!$G$20</f>
        <v>3703.3098046599998</v>
      </c>
      <c r="Y75" s="36">
        <f>SUMIFS(СВЦЭМ!$C$39:$C$782,СВЦЭМ!$A$39:$A$782,$A75,СВЦЭМ!$B$39:$B$782,Y$47)+'СЕТ СН'!$G$12+СВЦЭМ!$D$10+'СЕТ СН'!$G$5-'СЕТ СН'!$G$20</f>
        <v>3808.4036169999999</v>
      </c>
    </row>
    <row r="76" spans="1:27" ht="15.75" x14ac:dyDescent="0.2">
      <c r="A76" s="35">
        <f t="shared" si="1"/>
        <v>45502</v>
      </c>
      <c r="B76" s="36">
        <f>SUMIFS(СВЦЭМ!$C$39:$C$782,СВЦЭМ!$A$39:$A$782,$A76,СВЦЭМ!$B$39:$B$782,B$47)+'СЕТ СН'!$G$12+СВЦЭМ!$D$10+'СЕТ СН'!$G$5-'СЕТ СН'!$G$20</f>
        <v>4009.8745077799999</v>
      </c>
      <c r="C76" s="36">
        <f>SUMIFS(СВЦЭМ!$C$39:$C$782,СВЦЭМ!$A$39:$A$782,$A76,СВЦЭМ!$B$39:$B$782,C$47)+'СЕТ СН'!$G$12+СВЦЭМ!$D$10+'СЕТ СН'!$G$5-'СЕТ СН'!$G$20</f>
        <v>4140.81081619</v>
      </c>
      <c r="D76" s="36">
        <f>SUMIFS(СВЦЭМ!$C$39:$C$782,СВЦЭМ!$A$39:$A$782,$A76,СВЦЭМ!$B$39:$B$782,D$47)+'СЕТ СН'!$G$12+СВЦЭМ!$D$10+'СЕТ СН'!$G$5-'СЕТ СН'!$G$20</f>
        <v>4185.4758466499998</v>
      </c>
      <c r="E76" s="36">
        <f>SUMIFS(СВЦЭМ!$C$39:$C$782,СВЦЭМ!$A$39:$A$782,$A76,СВЦЭМ!$B$39:$B$782,E$47)+'СЕТ СН'!$G$12+СВЦЭМ!$D$10+'СЕТ СН'!$G$5-'СЕТ СН'!$G$20</f>
        <v>4225.8439129600001</v>
      </c>
      <c r="F76" s="36">
        <f>SUMIFS(СВЦЭМ!$C$39:$C$782,СВЦЭМ!$A$39:$A$782,$A76,СВЦЭМ!$B$39:$B$782,F$47)+'СЕТ СН'!$G$12+СВЦЭМ!$D$10+'СЕТ СН'!$G$5-'СЕТ СН'!$G$20</f>
        <v>4227.39342923</v>
      </c>
      <c r="G76" s="36">
        <f>SUMIFS(СВЦЭМ!$C$39:$C$782,СВЦЭМ!$A$39:$A$782,$A76,СВЦЭМ!$B$39:$B$782,G$47)+'СЕТ СН'!$G$12+СВЦЭМ!$D$10+'СЕТ СН'!$G$5-'СЕТ СН'!$G$20</f>
        <v>4209.0423447100002</v>
      </c>
      <c r="H76" s="36">
        <f>SUMIFS(СВЦЭМ!$C$39:$C$782,СВЦЭМ!$A$39:$A$782,$A76,СВЦЭМ!$B$39:$B$782,H$47)+'СЕТ СН'!$G$12+СВЦЭМ!$D$10+'СЕТ СН'!$G$5-'СЕТ СН'!$G$20</f>
        <v>4162.4083810600005</v>
      </c>
      <c r="I76" s="36">
        <f>SUMIFS(СВЦЭМ!$C$39:$C$782,СВЦЭМ!$A$39:$A$782,$A76,СВЦЭМ!$B$39:$B$782,I$47)+'СЕТ СН'!$G$12+СВЦЭМ!$D$10+'СЕТ СН'!$G$5-'СЕТ СН'!$G$20</f>
        <v>4064.3785249799998</v>
      </c>
      <c r="J76" s="36">
        <f>SUMIFS(СВЦЭМ!$C$39:$C$782,СВЦЭМ!$A$39:$A$782,$A76,СВЦЭМ!$B$39:$B$782,J$47)+'СЕТ СН'!$G$12+СВЦЭМ!$D$10+'СЕТ СН'!$G$5-'СЕТ СН'!$G$20</f>
        <v>3941.3059754599999</v>
      </c>
      <c r="K76" s="36">
        <f>SUMIFS(СВЦЭМ!$C$39:$C$782,СВЦЭМ!$A$39:$A$782,$A76,СВЦЭМ!$B$39:$B$782,K$47)+'СЕТ СН'!$G$12+СВЦЭМ!$D$10+'СЕТ СН'!$G$5-'СЕТ СН'!$G$20</f>
        <v>3839.2335705099999</v>
      </c>
      <c r="L76" s="36">
        <f>SUMIFS(СВЦЭМ!$C$39:$C$782,СВЦЭМ!$A$39:$A$782,$A76,СВЦЭМ!$B$39:$B$782,L$47)+'СЕТ СН'!$G$12+СВЦЭМ!$D$10+'СЕТ СН'!$G$5-'СЕТ СН'!$G$20</f>
        <v>3788.9744691799997</v>
      </c>
      <c r="M76" s="36">
        <f>SUMIFS(СВЦЭМ!$C$39:$C$782,СВЦЭМ!$A$39:$A$782,$A76,СВЦЭМ!$B$39:$B$782,M$47)+'СЕТ СН'!$G$12+СВЦЭМ!$D$10+'СЕТ СН'!$G$5-'СЕТ СН'!$G$20</f>
        <v>3762.0970667800002</v>
      </c>
      <c r="N76" s="36">
        <f>SUMIFS(СВЦЭМ!$C$39:$C$782,СВЦЭМ!$A$39:$A$782,$A76,СВЦЭМ!$B$39:$B$782,N$47)+'СЕТ СН'!$G$12+СВЦЭМ!$D$10+'СЕТ СН'!$G$5-'СЕТ СН'!$G$20</f>
        <v>3764.4474513699997</v>
      </c>
      <c r="O76" s="36">
        <f>SUMIFS(СВЦЭМ!$C$39:$C$782,СВЦЭМ!$A$39:$A$782,$A76,СВЦЭМ!$B$39:$B$782,O$47)+'СЕТ СН'!$G$12+СВЦЭМ!$D$10+'СЕТ СН'!$G$5-'СЕТ СН'!$G$20</f>
        <v>3755.1197164999999</v>
      </c>
      <c r="P76" s="36">
        <f>SUMIFS(СВЦЭМ!$C$39:$C$782,СВЦЭМ!$A$39:$A$782,$A76,СВЦЭМ!$B$39:$B$782,P$47)+'СЕТ СН'!$G$12+СВЦЭМ!$D$10+'СЕТ СН'!$G$5-'СЕТ СН'!$G$20</f>
        <v>3763.3227241599998</v>
      </c>
      <c r="Q76" s="36">
        <f>SUMIFS(СВЦЭМ!$C$39:$C$782,СВЦЭМ!$A$39:$A$782,$A76,СВЦЭМ!$B$39:$B$782,Q$47)+'СЕТ СН'!$G$12+СВЦЭМ!$D$10+'СЕТ СН'!$G$5-'СЕТ СН'!$G$20</f>
        <v>3748.5292025700001</v>
      </c>
      <c r="R76" s="36">
        <f>SUMIFS(СВЦЭМ!$C$39:$C$782,СВЦЭМ!$A$39:$A$782,$A76,СВЦЭМ!$B$39:$B$782,R$47)+'СЕТ СН'!$G$12+СВЦЭМ!$D$10+'СЕТ СН'!$G$5-'СЕТ СН'!$G$20</f>
        <v>3762.1864146600001</v>
      </c>
      <c r="S76" s="36">
        <f>SUMIFS(СВЦЭМ!$C$39:$C$782,СВЦЭМ!$A$39:$A$782,$A76,СВЦЭМ!$B$39:$B$782,S$47)+'СЕТ СН'!$G$12+СВЦЭМ!$D$10+'СЕТ СН'!$G$5-'СЕТ СН'!$G$20</f>
        <v>3756.8683153299999</v>
      </c>
      <c r="T76" s="36">
        <f>SUMIFS(СВЦЭМ!$C$39:$C$782,СВЦЭМ!$A$39:$A$782,$A76,СВЦЭМ!$B$39:$B$782,T$47)+'СЕТ СН'!$G$12+СВЦЭМ!$D$10+'СЕТ СН'!$G$5-'СЕТ СН'!$G$20</f>
        <v>3744.43350728</v>
      </c>
      <c r="U76" s="36">
        <f>SUMIFS(СВЦЭМ!$C$39:$C$782,СВЦЭМ!$A$39:$A$782,$A76,СВЦЭМ!$B$39:$B$782,U$47)+'СЕТ СН'!$G$12+СВЦЭМ!$D$10+'СЕТ СН'!$G$5-'СЕТ СН'!$G$20</f>
        <v>3758.01576144</v>
      </c>
      <c r="V76" s="36">
        <f>SUMIFS(СВЦЭМ!$C$39:$C$782,СВЦЭМ!$A$39:$A$782,$A76,СВЦЭМ!$B$39:$B$782,V$47)+'СЕТ СН'!$G$12+СВЦЭМ!$D$10+'СЕТ СН'!$G$5-'СЕТ СН'!$G$20</f>
        <v>3785.2409474799997</v>
      </c>
      <c r="W76" s="36">
        <f>SUMIFS(СВЦЭМ!$C$39:$C$782,СВЦЭМ!$A$39:$A$782,$A76,СВЦЭМ!$B$39:$B$782,W$47)+'СЕТ СН'!$G$12+СВЦЭМ!$D$10+'СЕТ СН'!$G$5-'СЕТ СН'!$G$20</f>
        <v>3767.52940511</v>
      </c>
      <c r="X76" s="36">
        <f>SUMIFS(СВЦЭМ!$C$39:$C$782,СВЦЭМ!$A$39:$A$782,$A76,СВЦЭМ!$B$39:$B$782,X$47)+'СЕТ СН'!$G$12+СВЦЭМ!$D$10+'СЕТ СН'!$G$5-'СЕТ СН'!$G$20</f>
        <v>3794.8923028199997</v>
      </c>
      <c r="Y76" s="36">
        <f>SUMIFS(СВЦЭМ!$C$39:$C$782,СВЦЭМ!$A$39:$A$782,$A76,СВЦЭМ!$B$39:$B$782,Y$47)+'СЕТ СН'!$G$12+СВЦЭМ!$D$10+'СЕТ СН'!$G$5-'СЕТ СН'!$G$20</f>
        <v>3936.5007960799999</v>
      </c>
    </row>
    <row r="77" spans="1:27" ht="15.75" x14ac:dyDescent="0.2">
      <c r="A77" s="35">
        <f t="shared" si="1"/>
        <v>45503</v>
      </c>
      <c r="B77" s="36">
        <f>SUMIFS(СВЦЭМ!$C$39:$C$782,СВЦЭМ!$A$39:$A$782,$A77,СВЦЭМ!$B$39:$B$782,B$47)+'СЕТ СН'!$G$12+СВЦЭМ!$D$10+'СЕТ СН'!$G$5-'СЕТ СН'!$G$20</f>
        <v>3934.6833397</v>
      </c>
      <c r="C77" s="36">
        <f>SUMIFS(СВЦЭМ!$C$39:$C$782,СВЦЭМ!$A$39:$A$782,$A77,СВЦЭМ!$B$39:$B$782,C$47)+'СЕТ СН'!$G$12+СВЦЭМ!$D$10+'СЕТ СН'!$G$5-'СЕТ СН'!$G$20</f>
        <v>4028.1917501500002</v>
      </c>
      <c r="D77" s="36">
        <f>SUMIFS(СВЦЭМ!$C$39:$C$782,СВЦЭМ!$A$39:$A$782,$A77,СВЦЭМ!$B$39:$B$782,D$47)+'СЕТ СН'!$G$12+СВЦЭМ!$D$10+'СЕТ СН'!$G$5-'СЕТ СН'!$G$20</f>
        <v>4103.4791195100006</v>
      </c>
      <c r="E77" s="36">
        <f>SUMIFS(СВЦЭМ!$C$39:$C$782,СВЦЭМ!$A$39:$A$782,$A77,СВЦЭМ!$B$39:$B$782,E$47)+'СЕТ СН'!$G$12+СВЦЭМ!$D$10+'СЕТ СН'!$G$5-'СЕТ СН'!$G$20</f>
        <v>4142.5491734499992</v>
      </c>
      <c r="F77" s="36">
        <f>SUMIFS(СВЦЭМ!$C$39:$C$782,СВЦЭМ!$A$39:$A$782,$A77,СВЦЭМ!$B$39:$B$782,F$47)+'СЕТ СН'!$G$12+СВЦЭМ!$D$10+'СЕТ СН'!$G$5-'СЕТ СН'!$G$20</f>
        <v>4137.2731462400006</v>
      </c>
      <c r="G77" s="36">
        <f>SUMIFS(СВЦЭМ!$C$39:$C$782,СВЦЭМ!$A$39:$A$782,$A77,СВЦЭМ!$B$39:$B$782,G$47)+'СЕТ СН'!$G$12+СВЦЭМ!$D$10+'СЕТ СН'!$G$5-'СЕТ СН'!$G$20</f>
        <v>4102.5719422799993</v>
      </c>
      <c r="H77" s="36">
        <f>SUMIFS(СВЦЭМ!$C$39:$C$782,СВЦЭМ!$A$39:$A$782,$A77,СВЦЭМ!$B$39:$B$782,H$47)+'СЕТ СН'!$G$12+СВЦЭМ!$D$10+'СЕТ СН'!$G$5-'СЕТ СН'!$G$20</f>
        <v>4059.0695020399999</v>
      </c>
      <c r="I77" s="36">
        <f>SUMIFS(СВЦЭМ!$C$39:$C$782,СВЦЭМ!$A$39:$A$782,$A77,СВЦЭМ!$B$39:$B$782,I$47)+'СЕТ СН'!$G$12+СВЦЭМ!$D$10+'СЕТ СН'!$G$5-'СЕТ СН'!$G$20</f>
        <v>3938.1914815199998</v>
      </c>
      <c r="J77" s="36">
        <f>SUMIFS(СВЦЭМ!$C$39:$C$782,СВЦЭМ!$A$39:$A$782,$A77,СВЦЭМ!$B$39:$B$782,J$47)+'СЕТ СН'!$G$12+СВЦЭМ!$D$10+'СЕТ СН'!$G$5-'СЕТ СН'!$G$20</f>
        <v>3816.2444350699998</v>
      </c>
      <c r="K77" s="36">
        <f>SUMIFS(СВЦЭМ!$C$39:$C$782,СВЦЭМ!$A$39:$A$782,$A77,СВЦЭМ!$B$39:$B$782,K$47)+'СЕТ СН'!$G$12+СВЦЭМ!$D$10+'СЕТ СН'!$G$5-'СЕТ СН'!$G$20</f>
        <v>3718.1094694499998</v>
      </c>
      <c r="L77" s="36">
        <f>SUMIFS(СВЦЭМ!$C$39:$C$782,СВЦЭМ!$A$39:$A$782,$A77,СВЦЭМ!$B$39:$B$782,L$47)+'СЕТ СН'!$G$12+СВЦЭМ!$D$10+'СЕТ СН'!$G$5-'СЕТ СН'!$G$20</f>
        <v>3648.2163727400002</v>
      </c>
      <c r="M77" s="36">
        <f>SUMIFS(СВЦЭМ!$C$39:$C$782,СВЦЭМ!$A$39:$A$782,$A77,СВЦЭМ!$B$39:$B$782,M$47)+'СЕТ СН'!$G$12+СВЦЭМ!$D$10+'СЕТ СН'!$G$5-'СЕТ СН'!$G$20</f>
        <v>3637.88677005</v>
      </c>
      <c r="N77" s="36">
        <f>SUMIFS(СВЦЭМ!$C$39:$C$782,СВЦЭМ!$A$39:$A$782,$A77,СВЦЭМ!$B$39:$B$782,N$47)+'СЕТ СН'!$G$12+СВЦЭМ!$D$10+'СЕТ СН'!$G$5-'СЕТ СН'!$G$20</f>
        <v>3641.4522368299999</v>
      </c>
      <c r="O77" s="36">
        <f>SUMIFS(СВЦЭМ!$C$39:$C$782,СВЦЭМ!$A$39:$A$782,$A77,СВЦЭМ!$B$39:$B$782,O$47)+'СЕТ СН'!$G$12+СВЦЭМ!$D$10+'СЕТ СН'!$G$5-'СЕТ СН'!$G$20</f>
        <v>3633.4437988899999</v>
      </c>
      <c r="P77" s="36">
        <f>SUMIFS(СВЦЭМ!$C$39:$C$782,СВЦЭМ!$A$39:$A$782,$A77,СВЦЭМ!$B$39:$B$782,P$47)+'СЕТ СН'!$G$12+СВЦЭМ!$D$10+'СЕТ СН'!$G$5-'СЕТ СН'!$G$20</f>
        <v>3640.4457273500002</v>
      </c>
      <c r="Q77" s="36">
        <f>SUMIFS(СВЦЭМ!$C$39:$C$782,СВЦЭМ!$A$39:$A$782,$A77,СВЦЭМ!$B$39:$B$782,Q$47)+'СЕТ СН'!$G$12+СВЦЭМ!$D$10+'СЕТ СН'!$G$5-'СЕТ СН'!$G$20</f>
        <v>3637.4941541399999</v>
      </c>
      <c r="R77" s="36">
        <f>SUMIFS(СВЦЭМ!$C$39:$C$782,СВЦЭМ!$A$39:$A$782,$A77,СВЦЭМ!$B$39:$B$782,R$47)+'СЕТ СН'!$G$12+СВЦЭМ!$D$10+'СЕТ СН'!$G$5-'СЕТ СН'!$G$20</f>
        <v>3643.3039376299998</v>
      </c>
      <c r="S77" s="36">
        <f>SUMIFS(СВЦЭМ!$C$39:$C$782,СВЦЭМ!$A$39:$A$782,$A77,СВЦЭМ!$B$39:$B$782,S$47)+'СЕТ СН'!$G$12+СВЦЭМ!$D$10+'СЕТ СН'!$G$5-'СЕТ СН'!$G$20</f>
        <v>3649.2998843199998</v>
      </c>
      <c r="T77" s="36">
        <f>SUMIFS(СВЦЭМ!$C$39:$C$782,СВЦЭМ!$A$39:$A$782,$A77,СВЦЭМ!$B$39:$B$782,T$47)+'СЕТ СН'!$G$12+СВЦЭМ!$D$10+'СЕТ СН'!$G$5-'СЕТ СН'!$G$20</f>
        <v>3638.1858754699997</v>
      </c>
      <c r="U77" s="36">
        <f>SUMIFS(СВЦЭМ!$C$39:$C$782,СВЦЭМ!$A$39:$A$782,$A77,СВЦЭМ!$B$39:$B$782,U$47)+'СЕТ СН'!$G$12+СВЦЭМ!$D$10+'СЕТ СН'!$G$5-'СЕТ СН'!$G$20</f>
        <v>3640.48134007</v>
      </c>
      <c r="V77" s="36">
        <f>SUMIFS(СВЦЭМ!$C$39:$C$782,СВЦЭМ!$A$39:$A$782,$A77,СВЦЭМ!$B$39:$B$782,V$47)+'СЕТ СН'!$G$12+СВЦЭМ!$D$10+'СЕТ СН'!$G$5-'СЕТ СН'!$G$20</f>
        <v>3650.11646023</v>
      </c>
      <c r="W77" s="36">
        <f>SUMIFS(СВЦЭМ!$C$39:$C$782,СВЦЭМ!$A$39:$A$782,$A77,СВЦЭМ!$B$39:$B$782,W$47)+'СЕТ СН'!$G$12+СВЦЭМ!$D$10+'СЕТ СН'!$G$5-'СЕТ СН'!$G$20</f>
        <v>3648.39945309</v>
      </c>
      <c r="X77" s="36">
        <f>SUMIFS(СВЦЭМ!$C$39:$C$782,СВЦЭМ!$A$39:$A$782,$A77,СВЦЭМ!$B$39:$B$782,X$47)+'СЕТ СН'!$G$12+СВЦЭМ!$D$10+'СЕТ СН'!$G$5-'СЕТ СН'!$G$20</f>
        <v>3718.8297654099997</v>
      </c>
      <c r="Y77" s="36">
        <f>SUMIFS(СВЦЭМ!$C$39:$C$782,СВЦЭМ!$A$39:$A$782,$A77,СВЦЭМ!$B$39:$B$782,Y$47)+'СЕТ СН'!$G$12+СВЦЭМ!$D$10+'СЕТ СН'!$G$5-'СЕТ СН'!$G$20</f>
        <v>3826.6918647299999</v>
      </c>
      <c r="AA77" s="37"/>
    </row>
    <row r="78" spans="1:27" ht="15.75" x14ac:dyDescent="0.2">
      <c r="A78" s="35">
        <f t="shared" si="1"/>
        <v>45504</v>
      </c>
      <c r="B78" s="36">
        <f>SUMIFS(СВЦЭМ!$C$39:$C$782,СВЦЭМ!$A$39:$A$782,$A78,СВЦЭМ!$B$39:$B$782,B$47)+'СЕТ СН'!$G$12+СВЦЭМ!$D$10+'СЕТ СН'!$G$5-'СЕТ СН'!$G$20</f>
        <v>3891.22529188</v>
      </c>
      <c r="C78" s="36">
        <f>SUMIFS(СВЦЭМ!$C$39:$C$782,СВЦЭМ!$A$39:$A$782,$A78,СВЦЭМ!$B$39:$B$782,C$47)+'СЕТ СН'!$G$12+СВЦЭМ!$D$10+'СЕТ СН'!$G$5-'СЕТ СН'!$G$20</f>
        <v>3993.8308636000002</v>
      </c>
      <c r="D78" s="36">
        <f>SUMIFS(СВЦЭМ!$C$39:$C$782,СВЦЭМ!$A$39:$A$782,$A78,СВЦЭМ!$B$39:$B$782,D$47)+'СЕТ СН'!$G$12+СВЦЭМ!$D$10+'СЕТ СН'!$G$5-'СЕТ СН'!$G$20</f>
        <v>4058.7460577299998</v>
      </c>
      <c r="E78" s="36">
        <f>SUMIFS(СВЦЭМ!$C$39:$C$782,СВЦЭМ!$A$39:$A$782,$A78,СВЦЭМ!$B$39:$B$782,E$47)+'СЕТ СН'!$G$12+СВЦЭМ!$D$10+'СЕТ СН'!$G$5-'СЕТ СН'!$G$20</f>
        <v>4094.3049333600002</v>
      </c>
      <c r="F78" s="36">
        <f>SUMIFS(СВЦЭМ!$C$39:$C$782,СВЦЭМ!$A$39:$A$782,$A78,СВЦЭМ!$B$39:$B$782,F$47)+'СЕТ СН'!$G$12+СВЦЭМ!$D$10+'СЕТ СН'!$G$5-'СЕТ СН'!$G$20</f>
        <v>4112.3940686599999</v>
      </c>
      <c r="G78" s="36">
        <f>SUMIFS(СВЦЭМ!$C$39:$C$782,СВЦЭМ!$A$39:$A$782,$A78,СВЦЭМ!$B$39:$B$782,G$47)+'СЕТ СН'!$G$12+СВЦЭМ!$D$10+'СЕТ СН'!$G$5-'СЕТ СН'!$G$20</f>
        <v>4088.8771579200002</v>
      </c>
      <c r="H78" s="36">
        <f>SUMIFS(СВЦЭМ!$C$39:$C$782,СВЦЭМ!$A$39:$A$782,$A78,СВЦЭМ!$B$39:$B$782,H$47)+'СЕТ СН'!$G$12+СВЦЭМ!$D$10+'СЕТ СН'!$G$5-'СЕТ СН'!$G$20</f>
        <v>4073.7633274499999</v>
      </c>
      <c r="I78" s="36">
        <f>SUMIFS(СВЦЭМ!$C$39:$C$782,СВЦЭМ!$A$39:$A$782,$A78,СВЦЭМ!$B$39:$B$782,I$47)+'СЕТ СН'!$G$12+СВЦЭМ!$D$10+'СЕТ СН'!$G$5-'СЕТ СН'!$G$20</f>
        <v>3953.88003282</v>
      </c>
      <c r="J78" s="36">
        <f>SUMIFS(СВЦЭМ!$C$39:$C$782,СВЦЭМ!$A$39:$A$782,$A78,СВЦЭМ!$B$39:$B$782,J$47)+'СЕТ СН'!$G$12+СВЦЭМ!$D$10+'СЕТ СН'!$G$5-'СЕТ СН'!$G$20</f>
        <v>3810.4408764700001</v>
      </c>
      <c r="K78" s="36">
        <f>SUMIFS(СВЦЭМ!$C$39:$C$782,СВЦЭМ!$A$39:$A$782,$A78,СВЦЭМ!$B$39:$B$782,K$47)+'СЕТ СН'!$G$12+СВЦЭМ!$D$10+'СЕТ СН'!$G$5-'СЕТ СН'!$G$20</f>
        <v>3687.9327207699998</v>
      </c>
      <c r="L78" s="36">
        <f>SUMIFS(СВЦЭМ!$C$39:$C$782,СВЦЭМ!$A$39:$A$782,$A78,СВЦЭМ!$B$39:$B$782,L$47)+'СЕТ СН'!$G$12+СВЦЭМ!$D$10+'СЕТ СН'!$G$5-'СЕТ СН'!$G$20</f>
        <v>3602.3935212199999</v>
      </c>
      <c r="M78" s="36">
        <f>SUMIFS(СВЦЭМ!$C$39:$C$782,СВЦЭМ!$A$39:$A$782,$A78,СВЦЭМ!$B$39:$B$782,M$47)+'СЕТ СН'!$G$12+СВЦЭМ!$D$10+'СЕТ СН'!$G$5-'СЕТ СН'!$G$20</f>
        <v>3588.7708863999997</v>
      </c>
      <c r="N78" s="36">
        <f>SUMIFS(СВЦЭМ!$C$39:$C$782,СВЦЭМ!$A$39:$A$782,$A78,СВЦЭМ!$B$39:$B$782,N$47)+'СЕТ СН'!$G$12+СВЦЭМ!$D$10+'СЕТ СН'!$G$5-'СЕТ СН'!$G$20</f>
        <v>3575.60310699</v>
      </c>
      <c r="O78" s="36">
        <f>SUMIFS(СВЦЭМ!$C$39:$C$782,СВЦЭМ!$A$39:$A$782,$A78,СВЦЭМ!$B$39:$B$782,O$47)+'СЕТ СН'!$G$12+СВЦЭМ!$D$10+'СЕТ СН'!$G$5-'СЕТ СН'!$G$20</f>
        <v>3578.6218178999998</v>
      </c>
      <c r="P78" s="36">
        <f>SUMIFS(СВЦЭМ!$C$39:$C$782,СВЦЭМ!$A$39:$A$782,$A78,СВЦЭМ!$B$39:$B$782,P$47)+'СЕТ СН'!$G$12+СВЦЭМ!$D$10+'СЕТ СН'!$G$5-'СЕТ СН'!$G$20</f>
        <v>3584.5420427600002</v>
      </c>
      <c r="Q78" s="36">
        <f>SUMIFS(СВЦЭМ!$C$39:$C$782,СВЦЭМ!$A$39:$A$782,$A78,СВЦЭМ!$B$39:$B$782,Q$47)+'СЕТ СН'!$G$12+СВЦЭМ!$D$10+'СЕТ СН'!$G$5-'СЕТ СН'!$G$20</f>
        <v>3588.62218029</v>
      </c>
      <c r="R78" s="36">
        <f>SUMIFS(СВЦЭМ!$C$39:$C$782,СВЦЭМ!$A$39:$A$782,$A78,СВЦЭМ!$B$39:$B$782,R$47)+'СЕТ СН'!$G$12+СВЦЭМ!$D$10+'СЕТ СН'!$G$5-'СЕТ СН'!$G$20</f>
        <v>3602.4576712799999</v>
      </c>
      <c r="S78" s="36">
        <f>SUMIFS(СВЦЭМ!$C$39:$C$782,СВЦЭМ!$A$39:$A$782,$A78,СВЦЭМ!$B$39:$B$782,S$47)+'СЕТ СН'!$G$12+СВЦЭМ!$D$10+'СЕТ СН'!$G$5-'СЕТ СН'!$G$20</f>
        <v>3611.0996678900001</v>
      </c>
      <c r="T78" s="36">
        <f>SUMIFS(СВЦЭМ!$C$39:$C$782,СВЦЭМ!$A$39:$A$782,$A78,СВЦЭМ!$B$39:$B$782,T$47)+'СЕТ СН'!$G$12+СВЦЭМ!$D$10+'СЕТ СН'!$G$5-'СЕТ СН'!$G$20</f>
        <v>3602.7408678199999</v>
      </c>
      <c r="U78" s="36">
        <f>SUMIFS(СВЦЭМ!$C$39:$C$782,СВЦЭМ!$A$39:$A$782,$A78,СВЦЭМ!$B$39:$B$782,U$47)+'СЕТ СН'!$G$12+СВЦЭМ!$D$10+'СЕТ СН'!$G$5-'СЕТ СН'!$G$20</f>
        <v>3610.5854342900002</v>
      </c>
      <c r="V78" s="36">
        <f>SUMIFS(СВЦЭМ!$C$39:$C$782,СВЦЭМ!$A$39:$A$782,$A78,СВЦЭМ!$B$39:$B$782,V$47)+'СЕТ СН'!$G$12+СВЦЭМ!$D$10+'СЕТ СН'!$G$5-'СЕТ СН'!$G$20</f>
        <v>3638.00851255</v>
      </c>
      <c r="W78" s="36">
        <f>SUMIFS(СВЦЭМ!$C$39:$C$782,СВЦЭМ!$A$39:$A$782,$A78,СВЦЭМ!$B$39:$B$782,W$47)+'СЕТ СН'!$G$12+СВЦЭМ!$D$10+'СЕТ СН'!$G$5-'СЕТ СН'!$G$20</f>
        <v>3635.8628445099998</v>
      </c>
      <c r="X78" s="36">
        <f>SUMIFS(СВЦЭМ!$C$39:$C$782,СВЦЭМ!$A$39:$A$782,$A78,СВЦЭМ!$B$39:$B$782,X$47)+'СЕТ СН'!$G$12+СВЦЭМ!$D$10+'СЕТ СН'!$G$5-'СЕТ СН'!$G$20</f>
        <v>3706.7929565499999</v>
      </c>
      <c r="Y78" s="36">
        <f>SUMIFS(СВЦЭМ!$C$39:$C$782,СВЦЭМ!$A$39:$A$782,$A78,СВЦЭМ!$B$39:$B$782,Y$47)+'СЕТ СН'!$G$12+СВЦЭМ!$D$10+'СЕТ СН'!$G$5-'СЕТ СН'!$G$20</f>
        <v>3721.1065490599999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01.07.2024</v>
      </c>
      <c r="B84" s="36">
        <f>SUMIFS(СВЦЭМ!$C$39:$C$782,СВЦЭМ!$A$39:$A$782,$A84,СВЦЭМ!$B$39:$B$782,B$83)+'СЕТ СН'!$H$12+СВЦЭМ!$D$10+'СЕТ СН'!$H$5-'СЕТ СН'!$H$20</f>
        <v>3972.0847970300001</v>
      </c>
      <c r="C84" s="36">
        <f>SUMIFS(СВЦЭМ!$C$39:$C$782,СВЦЭМ!$A$39:$A$782,$A84,СВЦЭМ!$B$39:$B$782,C$83)+'СЕТ СН'!$H$12+СВЦЭМ!$D$10+'СЕТ СН'!$H$5-'СЕТ СН'!$H$20</f>
        <v>4070.0093042399999</v>
      </c>
      <c r="D84" s="36">
        <f>SUMIFS(СВЦЭМ!$C$39:$C$782,СВЦЭМ!$A$39:$A$782,$A84,СВЦЭМ!$B$39:$B$782,D$83)+'СЕТ СН'!$H$12+СВЦЭМ!$D$10+'СЕТ СН'!$H$5-'СЕТ СН'!$H$20</f>
        <v>4148.9331285899998</v>
      </c>
      <c r="E84" s="36">
        <f>SUMIFS(СВЦЭМ!$C$39:$C$782,СВЦЭМ!$A$39:$A$782,$A84,СВЦЭМ!$B$39:$B$782,E$83)+'СЕТ СН'!$H$12+СВЦЭМ!$D$10+'СЕТ СН'!$H$5-'СЕТ СН'!$H$20</f>
        <v>4170.19468039</v>
      </c>
      <c r="F84" s="36">
        <f>SUMIFS(СВЦЭМ!$C$39:$C$782,СВЦЭМ!$A$39:$A$782,$A84,СВЦЭМ!$B$39:$B$782,F$83)+'СЕТ СН'!$H$12+СВЦЭМ!$D$10+'СЕТ СН'!$H$5-'СЕТ СН'!$H$20</f>
        <v>4174.9754163500002</v>
      </c>
      <c r="G84" s="36">
        <f>SUMIFS(СВЦЭМ!$C$39:$C$782,СВЦЭМ!$A$39:$A$782,$A84,СВЦЭМ!$B$39:$B$782,G$83)+'СЕТ СН'!$H$12+СВЦЭМ!$D$10+'СЕТ СН'!$H$5-'СЕТ СН'!$H$20</f>
        <v>4167.1505874899995</v>
      </c>
      <c r="H84" s="36">
        <f>SUMIFS(СВЦЭМ!$C$39:$C$782,СВЦЭМ!$A$39:$A$782,$A84,СВЦЭМ!$B$39:$B$782,H$83)+'СЕТ СН'!$H$12+СВЦЭМ!$D$10+'СЕТ СН'!$H$5-'СЕТ СН'!$H$20</f>
        <v>4083.9269788900001</v>
      </c>
      <c r="I84" s="36">
        <f>SUMIFS(СВЦЭМ!$C$39:$C$782,СВЦЭМ!$A$39:$A$782,$A84,СВЦЭМ!$B$39:$B$782,I$83)+'СЕТ СН'!$H$12+СВЦЭМ!$D$10+'СЕТ СН'!$H$5-'СЕТ СН'!$H$20</f>
        <v>3966.0696527499999</v>
      </c>
      <c r="J84" s="36">
        <f>SUMIFS(СВЦЭМ!$C$39:$C$782,СВЦЭМ!$A$39:$A$782,$A84,СВЦЭМ!$B$39:$B$782,J$83)+'СЕТ СН'!$H$12+СВЦЭМ!$D$10+'СЕТ СН'!$H$5-'СЕТ СН'!$H$20</f>
        <v>3869.0591288099999</v>
      </c>
      <c r="K84" s="36">
        <f>SUMIFS(СВЦЭМ!$C$39:$C$782,СВЦЭМ!$A$39:$A$782,$A84,СВЦЭМ!$B$39:$B$782,K$83)+'СЕТ СН'!$H$12+СВЦЭМ!$D$10+'СЕТ СН'!$H$5-'СЕТ СН'!$H$20</f>
        <v>3809.0758748500002</v>
      </c>
      <c r="L84" s="36">
        <f>SUMIFS(СВЦЭМ!$C$39:$C$782,СВЦЭМ!$A$39:$A$782,$A84,СВЦЭМ!$B$39:$B$782,L$83)+'СЕТ СН'!$H$12+СВЦЭМ!$D$10+'СЕТ СН'!$H$5-'СЕТ СН'!$H$20</f>
        <v>3785.2258965599999</v>
      </c>
      <c r="M84" s="36">
        <f>SUMIFS(СВЦЭМ!$C$39:$C$782,СВЦЭМ!$A$39:$A$782,$A84,СВЦЭМ!$B$39:$B$782,M$83)+'СЕТ СН'!$H$12+СВЦЭМ!$D$10+'СЕТ СН'!$H$5-'СЕТ СН'!$H$20</f>
        <v>3809.7801335300001</v>
      </c>
      <c r="N84" s="36">
        <f>SUMIFS(СВЦЭМ!$C$39:$C$782,СВЦЭМ!$A$39:$A$782,$A84,СВЦЭМ!$B$39:$B$782,N$83)+'СЕТ СН'!$H$12+СВЦЭМ!$D$10+'СЕТ СН'!$H$5-'СЕТ СН'!$H$20</f>
        <v>3794.9009928699998</v>
      </c>
      <c r="O84" s="36">
        <f>SUMIFS(СВЦЭМ!$C$39:$C$782,СВЦЭМ!$A$39:$A$782,$A84,СВЦЭМ!$B$39:$B$782,O$83)+'СЕТ СН'!$H$12+СВЦЭМ!$D$10+'СЕТ СН'!$H$5-'СЕТ СН'!$H$20</f>
        <v>3799.1443164499997</v>
      </c>
      <c r="P84" s="36">
        <f>SUMIFS(СВЦЭМ!$C$39:$C$782,СВЦЭМ!$A$39:$A$782,$A84,СВЦЭМ!$B$39:$B$782,P$83)+'СЕТ СН'!$H$12+СВЦЭМ!$D$10+'СЕТ СН'!$H$5-'СЕТ СН'!$H$20</f>
        <v>3803.3121463500001</v>
      </c>
      <c r="Q84" s="36">
        <f>SUMIFS(СВЦЭМ!$C$39:$C$782,СВЦЭМ!$A$39:$A$782,$A84,СВЦЭМ!$B$39:$B$782,Q$83)+'СЕТ СН'!$H$12+СВЦЭМ!$D$10+'СЕТ СН'!$H$5-'СЕТ СН'!$H$20</f>
        <v>3804.1795858099999</v>
      </c>
      <c r="R84" s="36">
        <f>SUMIFS(СВЦЭМ!$C$39:$C$782,СВЦЭМ!$A$39:$A$782,$A84,СВЦЭМ!$B$39:$B$782,R$83)+'СЕТ СН'!$H$12+СВЦЭМ!$D$10+'СЕТ СН'!$H$5-'СЕТ СН'!$H$20</f>
        <v>3805.0193898199996</v>
      </c>
      <c r="S84" s="36">
        <f>SUMIFS(СВЦЭМ!$C$39:$C$782,СВЦЭМ!$A$39:$A$782,$A84,СВЦЭМ!$B$39:$B$782,S$83)+'СЕТ СН'!$H$12+СВЦЭМ!$D$10+'СЕТ СН'!$H$5-'СЕТ СН'!$H$20</f>
        <v>3812.7814895299998</v>
      </c>
      <c r="T84" s="36">
        <f>SUMIFS(СВЦЭМ!$C$39:$C$782,СВЦЭМ!$A$39:$A$782,$A84,СВЦЭМ!$B$39:$B$782,T$83)+'СЕТ СН'!$H$12+СВЦЭМ!$D$10+'СЕТ СН'!$H$5-'СЕТ СН'!$H$20</f>
        <v>3815.25736624</v>
      </c>
      <c r="U84" s="36">
        <f>SUMIFS(СВЦЭМ!$C$39:$C$782,СВЦЭМ!$A$39:$A$782,$A84,СВЦЭМ!$B$39:$B$782,U$83)+'СЕТ СН'!$H$12+СВЦЭМ!$D$10+'СЕТ СН'!$H$5-'СЕТ СН'!$H$20</f>
        <v>3807.4403438600002</v>
      </c>
      <c r="V84" s="36">
        <f>SUMIFS(СВЦЭМ!$C$39:$C$782,СВЦЭМ!$A$39:$A$782,$A84,СВЦЭМ!$B$39:$B$782,V$83)+'СЕТ СН'!$H$12+СВЦЭМ!$D$10+'СЕТ СН'!$H$5-'СЕТ СН'!$H$20</f>
        <v>3824.5374916599999</v>
      </c>
      <c r="W84" s="36">
        <f>SUMIFS(СВЦЭМ!$C$39:$C$782,СВЦЭМ!$A$39:$A$782,$A84,СВЦЭМ!$B$39:$B$782,W$83)+'СЕТ СН'!$H$12+СВЦЭМ!$D$10+'СЕТ СН'!$H$5-'СЕТ СН'!$H$20</f>
        <v>3787.4688528099996</v>
      </c>
      <c r="X84" s="36">
        <f>SUMIFS(СВЦЭМ!$C$39:$C$782,СВЦЭМ!$A$39:$A$782,$A84,СВЦЭМ!$B$39:$B$782,X$83)+'СЕТ СН'!$H$12+СВЦЭМ!$D$10+'СЕТ СН'!$H$5-'СЕТ СН'!$H$20</f>
        <v>3826.5794165299999</v>
      </c>
      <c r="Y84" s="36">
        <f>SUMIFS(СВЦЭМ!$C$39:$C$782,СВЦЭМ!$A$39:$A$782,$A84,СВЦЭМ!$B$39:$B$782,Y$83)+'СЕТ СН'!$H$12+СВЦЭМ!$D$10+'СЕТ СН'!$H$5-'СЕТ СН'!$H$20</f>
        <v>3880.6540986499999</v>
      </c>
    </row>
    <row r="85" spans="1:25" ht="15.75" x14ac:dyDescent="0.2">
      <c r="A85" s="35">
        <f>A84+1</f>
        <v>45475</v>
      </c>
      <c r="B85" s="36">
        <f>SUMIFS(СВЦЭМ!$C$39:$C$782,СВЦЭМ!$A$39:$A$782,$A85,СВЦЭМ!$B$39:$B$782,B$83)+'СЕТ СН'!$H$12+СВЦЭМ!$D$10+'СЕТ СН'!$H$5-'СЕТ СН'!$H$20</f>
        <v>3951.1266033100001</v>
      </c>
      <c r="C85" s="36">
        <f>SUMIFS(СВЦЭМ!$C$39:$C$782,СВЦЭМ!$A$39:$A$782,$A85,СВЦЭМ!$B$39:$B$782,C$83)+'СЕТ СН'!$H$12+СВЦЭМ!$D$10+'СЕТ СН'!$H$5-'СЕТ СН'!$H$20</f>
        <v>4037.7984001499999</v>
      </c>
      <c r="D85" s="36">
        <f>SUMIFS(СВЦЭМ!$C$39:$C$782,СВЦЭМ!$A$39:$A$782,$A85,СВЦЭМ!$B$39:$B$782,D$83)+'СЕТ СН'!$H$12+СВЦЭМ!$D$10+'СЕТ СН'!$H$5-'СЕТ СН'!$H$20</f>
        <v>4093.6346842399998</v>
      </c>
      <c r="E85" s="36">
        <f>SUMIFS(СВЦЭМ!$C$39:$C$782,СВЦЭМ!$A$39:$A$782,$A85,СВЦЭМ!$B$39:$B$782,E$83)+'СЕТ СН'!$H$12+СВЦЭМ!$D$10+'СЕТ СН'!$H$5-'СЕТ СН'!$H$20</f>
        <v>4143.6772910700001</v>
      </c>
      <c r="F85" s="36">
        <f>SUMIFS(СВЦЭМ!$C$39:$C$782,СВЦЭМ!$A$39:$A$782,$A85,СВЦЭМ!$B$39:$B$782,F$83)+'СЕТ СН'!$H$12+СВЦЭМ!$D$10+'СЕТ СН'!$H$5-'СЕТ СН'!$H$20</f>
        <v>4141.9757903499994</v>
      </c>
      <c r="G85" s="36">
        <f>SUMIFS(СВЦЭМ!$C$39:$C$782,СВЦЭМ!$A$39:$A$782,$A85,СВЦЭМ!$B$39:$B$782,G$83)+'СЕТ СН'!$H$12+СВЦЭМ!$D$10+'СЕТ СН'!$H$5-'СЕТ СН'!$H$20</f>
        <v>4113.0506693899997</v>
      </c>
      <c r="H85" s="36">
        <f>SUMIFS(СВЦЭМ!$C$39:$C$782,СВЦЭМ!$A$39:$A$782,$A85,СВЦЭМ!$B$39:$B$782,H$83)+'СЕТ СН'!$H$12+СВЦЭМ!$D$10+'СЕТ СН'!$H$5-'СЕТ СН'!$H$20</f>
        <v>4047.7450868699998</v>
      </c>
      <c r="I85" s="36">
        <f>SUMIFS(СВЦЭМ!$C$39:$C$782,СВЦЭМ!$A$39:$A$782,$A85,СВЦЭМ!$B$39:$B$782,I$83)+'СЕТ СН'!$H$12+СВЦЭМ!$D$10+'СЕТ СН'!$H$5-'СЕТ СН'!$H$20</f>
        <v>3891.0375103199999</v>
      </c>
      <c r="J85" s="36">
        <f>SUMIFS(СВЦЭМ!$C$39:$C$782,СВЦЭМ!$A$39:$A$782,$A85,СВЦЭМ!$B$39:$B$782,J$83)+'СЕТ СН'!$H$12+СВЦЭМ!$D$10+'СЕТ СН'!$H$5-'СЕТ СН'!$H$20</f>
        <v>3770.9779047699999</v>
      </c>
      <c r="K85" s="36">
        <f>SUMIFS(СВЦЭМ!$C$39:$C$782,СВЦЭМ!$A$39:$A$782,$A85,СВЦЭМ!$B$39:$B$782,K$83)+'СЕТ СН'!$H$12+СВЦЭМ!$D$10+'СЕТ СН'!$H$5-'СЕТ СН'!$H$20</f>
        <v>3695.3501829099996</v>
      </c>
      <c r="L85" s="36">
        <f>SUMIFS(СВЦЭМ!$C$39:$C$782,СВЦЭМ!$A$39:$A$782,$A85,СВЦЭМ!$B$39:$B$782,L$83)+'СЕТ СН'!$H$12+СВЦЭМ!$D$10+'СЕТ СН'!$H$5-'СЕТ СН'!$H$20</f>
        <v>3679.1054542900001</v>
      </c>
      <c r="M85" s="36">
        <f>SUMIFS(СВЦЭМ!$C$39:$C$782,СВЦЭМ!$A$39:$A$782,$A85,СВЦЭМ!$B$39:$B$782,M$83)+'СЕТ СН'!$H$12+СВЦЭМ!$D$10+'СЕТ СН'!$H$5-'СЕТ СН'!$H$20</f>
        <v>3686.4467098300001</v>
      </c>
      <c r="N85" s="36">
        <f>SUMIFS(СВЦЭМ!$C$39:$C$782,СВЦЭМ!$A$39:$A$782,$A85,СВЦЭМ!$B$39:$B$782,N$83)+'СЕТ СН'!$H$12+СВЦЭМ!$D$10+'СЕТ СН'!$H$5-'СЕТ СН'!$H$20</f>
        <v>3678.9399776499999</v>
      </c>
      <c r="O85" s="36">
        <f>SUMIFS(СВЦЭМ!$C$39:$C$782,СВЦЭМ!$A$39:$A$782,$A85,СВЦЭМ!$B$39:$B$782,O$83)+'СЕТ СН'!$H$12+СВЦЭМ!$D$10+'СЕТ СН'!$H$5-'СЕТ СН'!$H$20</f>
        <v>3668.1117963699999</v>
      </c>
      <c r="P85" s="36">
        <f>SUMIFS(СВЦЭМ!$C$39:$C$782,СВЦЭМ!$A$39:$A$782,$A85,СВЦЭМ!$B$39:$B$782,P$83)+'СЕТ СН'!$H$12+СВЦЭМ!$D$10+'СЕТ СН'!$H$5-'СЕТ СН'!$H$20</f>
        <v>3673.1158518599996</v>
      </c>
      <c r="Q85" s="36">
        <f>SUMIFS(СВЦЭМ!$C$39:$C$782,СВЦЭМ!$A$39:$A$782,$A85,СВЦЭМ!$B$39:$B$782,Q$83)+'СЕТ СН'!$H$12+СВЦЭМ!$D$10+'СЕТ СН'!$H$5-'СЕТ СН'!$H$20</f>
        <v>3673.9080596100002</v>
      </c>
      <c r="R85" s="36">
        <f>SUMIFS(СВЦЭМ!$C$39:$C$782,СВЦЭМ!$A$39:$A$782,$A85,СВЦЭМ!$B$39:$B$782,R$83)+'СЕТ СН'!$H$12+СВЦЭМ!$D$10+'СЕТ СН'!$H$5-'СЕТ СН'!$H$20</f>
        <v>3678.1382389700002</v>
      </c>
      <c r="S85" s="36">
        <f>SUMIFS(СВЦЭМ!$C$39:$C$782,СВЦЭМ!$A$39:$A$782,$A85,СВЦЭМ!$B$39:$B$782,S$83)+'СЕТ СН'!$H$12+СВЦЭМ!$D$10+'СЕТ СН'!$H$5-'СЕТ СН'!$H$20</f>
        <v>3725.67657848</v>
      </c>
      <c r="T85" s="36">
        <f>SUMIFS(СВЦЭМ!$C$39:$C$782,СВЦЭМ!$A$39:$A$782,$A85,СВЦЭМ!$B$39:$B$782,T$83)+'СЕТ СН'!$H$12+СВЦЭМ!$D$10+'СЕТ СН'!$H$5-'СЕТ СН'!$H$20</f>
        <v>3720.3375032200001</v>
      </c>
      <c r="U85" s="36">
        <f>SUMIFS(СВЦЭМ!$C$39:$C$782,СВЦЭМ!$A$39:$A$782,$A85,СВЦЭМ!$B$39:$B$782,U$83)+'СЕТ СН'!$H$12+СВЦЭМ!$D$10+'СЕТ СН'!$H$5-'СЕТ СН'!$H$20</f>
        <v>3728.1083021099998</v>
      </c>
      <c r="V85" s="36">
        <f>SUMIFS(СВЦЭМ!$C$39:$C$782,СВЦЭМ!$A$39:$A$782,$A85,СВЦЭМ!$B$39:$B$782,V$83)+'СЕТ СН'!$H$12+СВЦЭМ!$D$10+'СЕТ СН'!$H$5-'СЕТ СН'!$H$20</f>
        <v>3747.3668410399996</v>
      </c>
      <c r="W85" s="36">
        <f>SUMIFS(СВЦЭМ!$C$39:$C$782,СВЦЭМ!$A$39:$A$782,$A85,СВЦЭМ!$B$39:$B$782,W$83)+'СЕТ СН'!$H$12+СВЦЭМ!$D$10+'СЕТ СН'!$H$5-'СЕТ СН'!$H$20</f>
        <v>3721.0905256899996</v>
      </c>
      <c r="X85" s="36">
        <f>SUMIFS(СВЦЭМ!$C$39:$C$782,СВЦЭМ!$A$39:$A$782,$A85,СВЦЭМ!$B$39:$B$782,X$83)+'СЕТ СН'!$H$12+СВЦЭМ!$D$10+'СЕТ СН'!$H$5-'СЕТ СН'!$H$20</f>
        <v>3785.6788403099999</v>
      </c>
      <c r="Y85" s="36">
        <f>SUMIFS(СВЦЭМ!$C$39:$C$782,СВЦЭМ!$A$39:$A$782,$A85,СВЦЭМ!$B$39:$B$782,Y$83)+'СЕТ СН'!$H$12+СВЦЭМ!$D$10+'СЕТ СН'!$H$5-'СЕТ СН'!$H$20</f>
        <v>3832.6371999200001</v>
      </c>
    </row>
    <row r="86" spans="1:25" ht="15.75" x14ac:dyDescent="0.2">
      <c r="A86" s="35">
        <f t="shared" ref="A86:A114" si="2">A85+1</f>
        <v>45476</v>
      </c>
      <c r="B86" s="36">
        <f>SUMIFS(СВЦЭМ!$C$39:$C$782,СВЦЭМ!$A$39:$A$782,$A86,СВЦЭМ!$B$39:$B$782,B$83)+'СЕТ СН'!$H$12+СВЦЭМ!$D$10+'СЕТ СН'!$H$5-'СЕТ СН'!$H$20</f>
        <v>3962.9000645199999</v>
      </c>
      <c r="C86" s="36">
        <f>SUMIFS(СВЦЭМ!$C$39:$C$782,СВЦЭМ!$A$39:$A$782,$A86,СВЦЭМ!$B$39:$B$782,C$83)+'СЕТ СН'!$H$12+СВЦЭМ!$D$10+'СЕТ СН'!$H$5-'СЕТ СН'!$H$20</f>
        <v>4087.0403488900001</v>
      </c>
      <c r="D86" s="36">
        <f>SUMIFS(СВЦЭМ!$C$39:$C$782,СВЦЭМ!$A$39:$A$782,$A86,СВЦЭМ!$B$39:$B$782,D$83)+'СЕТ СН'!$H$12+СВЦЭМ!$D$10+'СЕТ СН'!$H$5-'СЕТ СН'!$H$20</f>
        <v>4149.98285003</v>
      </c>
      <c r="E86" s="36">
        <f>SUMIFS(СВЦЭМ!$C$39:$C$782,СВЦЭМ!$A$39:$A$782,$A86,СВЦЭМ!$B$39:$B$782,E$83)+'СЕТ СН'!$H$12+СВЦЭМ!$D$10+'СЕТ СН'!$H$5-'СЕТ СН'!$H$20</f>
        <v>4201.6789628099996</v>
      </c>
      <c r="F86" s="36">
        <f>SUMIFS(СВЦЭМ!$C$39:$C$782,СВЦЭМ!$A$39:$A$782,$A86,СВЦЭМ!$B$39:$B$782,F$83)+'СЕТ СН'!$H$12+СВЦЭМ!$D$10+'СЕТ СН'!$H$5-'СЕТ СН'!$H$20</f>
        <v>4205.1468026399998</v>
      </c>
      <c r="G86" s="36">
        <f>SUMIFS(СВЦЭМ!$C$39:$C$782,СВЦЭМ!$A$39:$A$782,$A86,СВЦЭМ!$B$39:$B$782,G$83)+'СЕТ СН'!$H$12+СВЦЭМ!$D$10+'СЕТ СН'!$H$5-'СЕТ СН'!$H$20</f>
        <v>4187.6511920599996</v>
      </c>
      <c r="H86" s="36">
        <f>SUMIFS(СВЦЭМ!$C$39:$C$782,СВЦЭМ!$A$39:$A$782,$A86,СВЦЭМ!$B$39:$B$782,H$83)+'СЕТ СН'!$H$12+СВЦЭМ!$D$10+'СЕТ СН'!$H$5-'СЕТ СН'!$H$20</f>
        <v>4096.8914813900001</v>
      </c>
      <c r="I86" s="36">
        <f>SUMIFS(СВЦЭМ!$C$39:$C$782,СВЦЭМ!$A$39:$A$782,$A86,СВЦЭМ!$B$39:$B$782,I$83)+'СЕТ СН'!$H$12+СВЦЭМ!$D$10+'СЕТ СН'!$H$5-'СЕТ СН'!$H$20</f>
        <v>3963.3005371199997</v>
      </c>
      <c r="J86" s="36">
        <f>SUMIFS(СВЦЭМ!$C$39:$C$782,СВЦЭМ!$A$39:$A$782,$A86,СВЦЭМ!$B$39:$B$782,J$83)+'СЕТ СН'!$H$12+СВЦЭМ!$D$10+'СЕТ СН'!$H$5-'СЕТ СН'!$H$20</f>
        <v>3879.20908194</v>
      </c>
      <c r="K86" s="36">
        <f>SUMIFS(СВЦЭМ!$C$39:$C$782,СВЦЭМ!$A$39:$A$782,$A86,СВЦЭМ!$B$39:$B$782,K$83)+'СЕТ СН'!$H$12+СВЦЭМ!$D$10+'СЕТ СН'!$H$5-'СЕТ СН'!$H$20</f>
        <v>3810.2702191999997</v>
      </c>
      <c r="L86" s="36">
        <f>SUMIFS(СВЦЭМ!$C$39:$C$782,СВЦЭМ!$A$39:$A$782,$A86,СВЦЭМ!$B$39:$B$782,L$83)+'СЕТ СН'!$H$12+СВЦЭМ!$D$10+'СЕТ СН'!$H$5-'СЕТ СН'!$H$20</f>
        <v>3796.2995416599997</v>
      </c>
      <c r="M86" s="36">
        <f>SUMIFS(СВЦЭМ!$C$39:$C$782,СВЦЭМ!$A$39:$A$782,$A86,СВЦЭМ!$B$39:$B$782,M$83)+'СЕТ СН'!$H$12+СВЦЭМ!$D$10+'СЕТ СН'!$H$5-'СЕТ СН'!$H$20</f>
        <v>3778.3332925300001</v>
      </c>
      <c r="N86" s="36">
        <f>SUMIFS(СВЦЭМ!$C$39:$C$782,СВЦЭМ!$A$39:$A$782,$A86,СВЦЭМ!$B$39:$B$782,N$83)+'СЕТ СН'!$H$12+СВЦЭМ!$D$10+'СЕТ СН'!$H$5-'СЕТ СН'!$H$20</f>
        <v>3781.59555916</v>
      </c>
      <c r="O86" s="36">
        <f>SUMIFS(СВЦЭМ!$C$39:$C$782,СВЦЭМ!$A$39:$A$782,$A86,СВЦЭМ!$B$39:$B$782,O$83)+'СЕТ СН'!$H$12+СВЦЭМ!$D$10+'СЕТ СН'!$H$5-'СЕТ СН'!$H$20</f>
        <v>3769.03344053</v>
      </c>
      <c r="P86" s="36">
        <f>SUMIFS(СВЦЭМ!$C$39:$C$782,СВЦЭМ!$A$39:$A$782,$A86,СВЦЭМ!$B$39:$B$782,P$83)+'СЕТ СН'!$H$12+СВЦЭМ!$D$10+'СЕТ СН'!$H$5-'СЕТ СН'!$H$20</f>
        <v>3772.8907516700001</v>
      </c>
      <c r="Q86" s="36">
        <f>SUMIFS(СВЦЭМ!$C$39:$C$782,СВЦЭМ!$A$39:$A$782,$A86,СВЦЭМ!$B$39:$B$782,Q$83)+'СЕТ СН'!$H$12+СВЦЭМ!$D$10+'СЕТ СН'!$H$5-'СЕТ СН'!$H$20</f>
        <v>3782.0475656899998</v>
      </c>
      <c r="R86" s="36">
        <f>SUMIFS(СВЦЭМ!$C$39:$C$782,СВЦЭМ!$A$39:$A$782,$A86,СВЦЭМ!$B$39:$B$782,R$83)+'СЕТ СН'!$H$12+СВЦЭМ!$D$10+'СЕТ СН'!$H$5-'СЕТ СН'!$H$20</f>
        <v>3785.0229597299999</v>
      </c>
      <c r="S86" s="36">
        <f>SUMIFS(СВЦЭМ!$C$39:$C$782,СВЦЭМ!$A$39:$A$782,$A86,СВЦЭМ!$B$39:$B$782,S$83)+'СЕТ СН'!$H$12+СВЦЭМ!$D$10+'СЕТ СН'!$H$5-'СЕТ СН'!$H$20</f>
        <v>3798.6888940700001</v>
      </c>
      <c r="T86" s="36">
        <f>SUMIFS(СВЦЭМ!$C$39:$C$782,СВЦЭМ!$A$39:$A$782,$A86,СВЦЭМ!$B$39:$B$782,T$83)+'СЕТ СН'!$H$12+СВЦЭМ!$D$10+'СЕТ СН'!$H$5-'СЕТ СН'!$H$20</f>
        <v>3800.5533518900002</v>
      </c>
      <c r="U86" s="36">
        <f>SUMIFS(СВЦЭМ!$C$39:$C$782,СВЦЭМ!$A$39:$A$782,$A86,СВЦЭМ!$B$39:$B$782,U$83)+'СЕТ СН'!$H$12+СВЦЭМ!$D$10+'СЕТ СН'!$H$5-'СЕТ СН'!$H$20</f>
        <v>3814.5458158599999</v>
      </c>
      <c r="V86" s="36">
        <f>SUMIFS(СВЦЭМ!$C$39:$C$782,СВЦЭМ!$A$39:$A$782,$A86,СВЦЭМ!$B$39:$B$782,V$83)+'СЕТ СН'!$H$12+СВЦЭМ!$D$10+'СЕТ СН'!$H$5-'СЕТ СН'!$H$20</f>
        <v>3826.30239927</v>
      </c>
      <c r="W86" s="36">
        <f>SUMIFS(СВЦЭМ!$C$39:$C$782,СВЦЭМ!$A$39:$A$782,$A86,СВЦЭМ!$B$39:$B$782,W$83)+'СЕТ СН'!$H$12+СВЦЭМ!$D$10+'СЕТ СН'!$H$5-'СЕТ СН'!$H$20</f>
        <v>3819.64184768</v>
      </c>
      <c r="X86" s="36">
        <f>SUMIFS(СВЦЭМ!$C$39:$C$782,СВЦЭМ!$A$39:$A$782,$A86,СВЦЭМ!$B$39:$B$782,X$83)+'СЕТ СН'!$H$12+СВЦЭМ!$D$10+'СЕТ СН'!$H$5-'СЕТ СН'!$H$20</f>
        <v>3838.3824603799999</v>
      </c>
      <c r="Y86" s="36">
        <f>SUMIFS(СВЦЭМ!$C$39:$C$782,СВЦЭМ!$A$39:$A$782,$A86,СВЦЭМ!$B$39:$B$782,Y$83)+'СЕТ СН'!$H$12+СВЦЭМ!$D$10+'СЕТ СН'!$H$5-'СЕТ СН'!$H$20</f>
        <v>3933.5767094900002</v>
      </c>
    </row>
    <row r="87" spans="1:25" ht="15.75" x14ac:dyDescent="0.2">
      <c r="A87" s="35">
        <f t="shared" si="2"/>
        <v>45477</v>
      </c>
      <c r="B87" s="36">
        <f>SUMIFS(СВЦЭМ!$C$39:$C$782,СВЦЭМ!$A$39:$A$782,$A87,СВЦЭМ!$B$39:$B$782,B$83)+'СЕТ СН'!$H$12+СВЦЭМ!$D$10+'СЕТ СН'!$H$5-'СЕТ СН'!$H$20</f>
        <v>3799.0323619299998</v>
      </c>
      <c r="C87" s="36">
        <f>SUMIFS(СВЦЭМ!$C$39:$C$782,СВЦЭМ!$A$39:$A$782,$A87,СВЦЭМ!$B$39:$B$782,C$83)+'СЕТ СН'!$H$12+СВЦЭМ!$D$10+'СЕТ СН'!$H$5-'СЕТ СН'!$H$20</f>
        <v>3957.7000114499997</v>
      </c>
      <c r="D87" s="36">
        <f>SUMIFS(СВЦЭМ!$C$39:$C$782,СВЦЭМ!$A$39:$A$782,$A87,СВЦЭМ!$B$39:$B$782,D$83)+'СЕТ СН'!$H$12+СВЦЭМ!$D$10+'СЕТ СН'!$H$5-'СЕТ СН'!$H$20</f>
        <v>3990.0019418499996</v>
      </c>
      <c r="E87" s="36">
        <f>SUMIFS(СВЦЭМ!$C$39:$C$782,СВЦЭМ!$A$39:$A$782,$A87,СВЦЭМ!$B$39:$B$782,E$83)+'СЕТ СН'!$H$12+СВЦЭМ!$D$10+'СЕТ СН'!$H$5-'СЕТ СН'!$H$20</f>
        <v>4026.5281263799998</v>
      </c>
      <c r="F87" s="36">
        <f>SUMIFS(СВЦЭМ!$C$39:$C$782,СВЦЭМ!$A$39:$A$782,$A87,СВЦЭМ!$B$39:$B$782,F$83)+'СЕТ СН'!$H$12+СВЦЭМ!$D$10+'СЕТ СН'!$H$5-'СЕТ СН'!$H$20</f>
        <v>4037.4371211199996</v>
      </c>
      <c r="G87" s="36">
        <f>SUMIFS(СВЦЭМ!$C$39:$C$782,СВЦЭМ!$A$39:$A$782,$A87,СВЦЭМ!$B$39:$B$782,G$83)+'СЕТ СН'!$H$12+СВЦЭМ!$D$10+'СЕТ СН'!$H$5-'СЕТ СН'!$H$20</f>
        <v>4028.95967187</v>
      </c>
      <c r="H87" s="36">
        <f>SUMIFS(СВЦЭМ!$C$39:$C$782,СВЦЭМ!$A$39:$A$782,$A87,СВЦЭМ!$B$39:$B$782,H$83)+'СЕТ СН'!$H$12+СВЦЭМ!$D$10+'СЕТ СН'!$H$5-'СЕТ СН'!$H$20</f>
        <v>3942.4145569900002</v>
      </c>
      <c r="I87" s="36">
        <f>SUMIFS(СВЦЭМ!$C$39:$C$782,СВЦЭМ!$A$39:$A$782,$A87,СВЦЭМ!$B$39:$B$782,I$83)+'СЕТ СН'!$H$12+СВЦЭМ!$D$10+'СЕТ СН'!$H$5-'СЕТ СН'!$H$20</f>
        <v>3923.6114389699997</v>
      </c>
      <c r="J87" s="36">
        <f>SUMIFS(СВЦЭМ!$C$39:$C$782,СВЦЭМ!$A$39:$A$782,$A87,СВЦЭМ!$B$39:$B$782,J$83)+'СЕТ СН'!$H$12+СВЦЭМ!$D$10+'СЕТ СН'!$H$5-'СЕТ СН'!$H$20</f>
        <v>3822.61396526</v>
      </c>
      <c r="K87" s="36">
        <f>SUMIFS(СВЦЭМ!$C$39:$C$782,СВЦЭМ!$A$39:$A$782,$A87,СВЦЭМ!$B$39:$B$782,K$83)+'СЕТ СН'!$H$12+СВЦЭМ!$D$10+'СЕТ СН'!$H$5-'СЕТ СН'!$H$20</f>
        <v>3746.2301387500002</v>
      </c>
      <c r="L87" s="36">
        <f>SUMIFS(СВЦЭМ!$C$39:$C$782,СВЦЭМ!$A$39:$A$782,$A87,СВЦЭМ!$B$39:$B$782,L$83)+'СЕТ СН'!$H$12+СВЦЭМ!$D$10+'СЕТ СН'!$H$5-'СЕТ СН'!$H$20</f>
        <v>3730.5730113299996</v>
      </c>
      <c r="M87" s="36">
        <f>SUMIFS(СВЦЭМ!$C$39:$C$782,СВЦЭМ!$A$39:$A$782,$A87,СВЦЭМ!$B$39:$B$782,M$83)+'СЕТ СН'!$H$12+СВЦЭМ!$D$10+'СЕТ СН'!$H$5-'СЕТ СН'!$H$20</f>
        <v>3702.3254641399999</v>
      </c>
      <c r="N87" s="36">
        <f>SUMIFS(СВЦЭМ!$C$39:$C$782,СВЦЭМ!$A$39:$A$782,$A87,СВЦЭМ!$B$39:$B$782,N$83)+'СЕТ СН'!$H$12+СВЦЭМ!$D$10+'СЕТ СН'!$H$5-'СЕТ СН'!$H$20</f>
        <v>3717.2889967800002</v>
      </c>
      <c r="O87" s="36">
        <f>SUMIFS(СВЦЭМ!$C$39:$C$782,СВЦЭМ!$A$39:$A$782,$A87,СВЦЭМ!$B$39:$B$782,O$83)+'СЕТ СН'!$H$12+СВЦЭМ!$D$10+'СЕТ СН'!$H$5-'СЕТ СН'!$H$20</f>
        <v>3695.64443033</v>
      </c>
      <c r="P87" s="36">
        <f>SUMIFS(СВЦЭМ!$C$39:$C$782,СВЦЭМ!$A$39:$A$782,$A87,СВЦЭМ!$B$39:$B$782,P$83)+'СЕТ СН'!$H$12+СВЦЭМ!$D$10+'СЕТ СН'!$H$5-'СЕТ СН'!$H$20</f>
        <v>3695.1666463299998</v>
      </c>
      <c r="Q87" s="36">
        <f>SUMIFS(СВЦЭМ!$C$39:$C$782,СВЦЭМ!$A$39:$A$782,$A87,СВЦЭМ!$B$39:$B$782,Q$83)+'СЕТ СН'!$H$12+СВЦЭМ!$D$10+'СЕТ СН'!$H$5-'СЕТ СН'!$H$20</f>
        <v>3697.0844975299997</v>
      </c>
      <c r="R87" s="36">
        <f>SUMIFS(СВЦЭМ!$C$39:$C$782,СВЦЭМ!$A$39:$A$782,$A87,СВЦЭМ!$B$39:$B$782,R$83)+'СЕТ СН'!$H$12+СВЦЭМ!$D$10+'СЕТ СН'!$H$5-'СЕТ СН'!$H$20</f>
        <v>3705.8629228499999</v>
      </c>
      <c r="S87" s="36">
        <f>SUMIFS(СВЦЭМ!$C$39:$C$782,СВЦЭМ!$A$39:$A$782,$A87,СВЦЭМ!$B$39:$B$782,S$83)+'СЕТ СН'!$H$12+СВЦЭМ!$D$10+'СЕТ СН'!$H$5-'СЕТ СН'!$H$20</f>
        <v>3694.5290129300001</v>
      </c>
      <c r="T87" s="36">
        <f>SUMIFS(СВЦЭМ!$C$39:$C$782,СВЦЭМ!$A$39:$A$782,$A87,СВЦЭМ!$B$39:$B$782,T$83)+'СЕТ СН'!$H$12+СВЦЭМ!$D$10+'СЕТ СН'!$H$5-'СЕТ СН'!$H$20</f>
        <v>3685.1644107000002</v>
      </c>
      <c r="U87" s="36">
        <f>SUMIFS(СВЦЭМ!$C$39:$C$782,СВЦЭМ!$A$39:$A$782,$A87,СВЦЭМ!$B$39:$B$782,U$83)+'СЕТ СН'!$H$12+СВЦЭМ!$D$10+'СЕТ СН'!$H$5-'СЕТ СН'!$H$20</f>
        <v>3701.6194551399999</v>
      </c>
      <c r="V87" s="36">
        <f>SUMIFS(СВЦЭМ!$C$39:$C$782,СВЦЭМ!$A$39:$A$782,$A87,СВЦЭМ!$B$39:$B$782,V$83)+'СЕТ СН'!$H$12+СВЦЭМ!$D$10+'СЕТ СН'!$H$5-'СЕТ СН'!$H$20</f>
        <v>3711.5083684800002</v>
      </c>
      <c r="W87" s="36">
        <f>SUMIFS(СВЦЭМ!$C$39:$C$782,СВЦЭМ!$A$39:$A$782,$A87,СВЦЭМ!$B$39:$B$782,W$83)+'СЕТ СН'!$H$12+СВЦЭМ!$D$10+'СЕТ СН'!$H$5-'СЕТ СН'!$H$20</f>
        <v>3687.9104826799999</v>
      </c>
      <c r="X87" s="36">
        <f>SUMIFS(СВЦЭМ!$C$39:$C$782,СВЦЭМ!$A$39:$A$782,$A87,СВЦЭМ!$B$39:$B$782,X$83)+'СЕТ СН'!$H$12+СВЦЭМ!$D$10+'СЕТ СН'!$H$5-'СЕТ СН'!$H$20</f>
        <v>3738.39037508</v>
      </c>
      <c r="Y87" s="36">
        <f>SUMIFS(СВЦЭМ!$C$39:$C$782,СВЦЭМ!$A$39:$A$782,$A87,СВЦЭМ!$B$39:$B$782,Y$83)+'СЕТ СН'!$H$12+СВЦЭМ!$D$10+'СЕТ СН'!$H$5-'СЕТ СН'!$H$20</f>
        <v>3840.68267027</v>
      </c>
    </row>
    <row r="88" spans="1:25" ht="15.75" x14ac:dyDescent="0.2">
      <c r="A88" s="35">
        <f t="shared" si="2"/>
        <v>45478</v>
      </c>
      <c r="B88" s="36">
        <f>SUMIFS(СВЦЭМ!$C$39:$C$782,СВЦЭМ!$A$39:$A$782,$A88,СВЦЭМ!$B$39:$B$782,B$83)+'СЕТ СН'!$H$12+СВЦЭМ!$D$10+'СЕТ СН'!$H$5-'СЕТ СН'!$H$20</f>
        <v>3926.5435471700002</v>
      </c>
      <c r="C88" s="36">
        <f>SUMIFS(СВЦЭМ!$C$39:$C$782,СВЦЭМ!$A$39:$A$782,$A88,СВЦЭМ!$B$39:$B$782,C$83)+'СЕТ СН'!$H$12+СВЦЭМ!$D$10+'СЕТ СН'!$H$5-'СЕТ СН'!$H$20</f>
        <v>4021.81731726</v>
      </c>
      <c r="D88" s="36">
        <f>SUMIFS(СВЦЭМ!$C$39:$C$782,СВЦЭМ!$A$39:$A$782,$A88,СВЦЭМ!$B$39:$B$782,D$83)+'СЕТ СН'!$H$12+СВЦЭМ!$D$10+'СЕТ СН'!$H$5-'СЕТ СН'!$H$20</f>
        <v>4088.4251203499998</v>
      </c>
      <c r="E88" s="36">
        <f>SUMIFS(СВЦЭМ!$C$39:$C$782,СВЦЭМ!$A$39:$A$782,$A88,СВЦЭМ!$B$39:$B$782,E$83)+'СЕТ СН'!$H$12+СВЦЭМ!$D$10+'СЕТ СН'!$H$5-'СЕТ СН'!$H$20</f>
        <v>4119.6538200599998</v>
      </c>
      <c r="F88" s="36">
        <f>SUMIFS(СВЦЭМ!$C$39:$C$782,СВЦЭМ!$A$39:$A$782,$A88,СВЦЭМ!$B$39:$B$782,F$83)+'СЕТ СН'!$H$12+СВЦЭМ!$D$10+'СЕТ СН'!$H$5-'СЕТ СН'!$H$20</f>
        <v>4104.8690885100004</v>
      </c>
      <c r="G88" s="36">
        <f>SUMIFS(СВЦЭМ!$C$39:$C$782,СВЦЭМ!$A$39:$A$782,$A88,СВЦЭМ!$B$39:$B$782,G$83)+'СЕТ СН'!$H$12+СВЦЭМ!$D$10+'СЕТ СН'!$H$5-'СЕТ СН'!$H$20</f>
        <v>4071.5065421199997</v>
      </c>
      <c r="H88" s="36">
        <f>SUMIFS(СВЦЭМ!$C$39:$C$782,СВЦЭМ!$A$39:$A$782,$A88,СВЦЭМ!$B$39:$B$782,H$83)+'СЕТ СН'!$H$12+СВЦЭМ!$D$10+'СЕТ СН'!$H$5-'СЕТ СН'!$H$20</f>
        <v>4022.2963150599999</v>
      </c>
      <c r="I88" s="36">
        <f>SUMIFS(СВЦЭМ!$C$39:$C$782,СВЦЭМ!$A$39:$A$782,$A88,СВЦЭМ!$B$39:$B$782,I$83)+'СЕТ СН'!$H$12+СВЦЭМ!$D$10+'СЕТ СН'!$H$5-'СЕТ СН'!$H$20</f>
        <v>3928.7344539799997</v>
      </c>
      <c r="J88" s="36">
        <f>SUMIFS(СВЦЭМ!$C$39:$C$782,СВЦЭМ!$A$39:$A$782,$A88,СВЦЭМ!$B$39:$B$782,J$83)+'СЕТ СН'!$H$12+СВЦЭМ!$D$10+'СЕТ СН'!$H$5-'СЕТ СН'!$H$20</f>
        <v>3809.87070176</v>
      </c>
      <c r="K88" s="36">
        <f>SUMIFS(СВЦЭМ!$C$39:$C$782,СВЦЭМ!$A$39:$A$782,$A88,СВЦЭМ!$B$39:$B$782,K$83)+'СЕТ СН'!$H$12+СВЦЭМ!$D$10+'СЕТ СН'!$H$5-'СЕТ СН'!$H$20</f>
        <v>3775.9068859700001</v>
      </c>
      <c r="L88" s="36">
        <f>SUMIFS(СВЦЭМ!$C$39:$C$782,СВЦЭМ!$A$39:$A$782,$A88,СВЦЭМ!$B$39:$B$782,L$83)+'СЕТ СН'!$H$12+СВЦЭМ!$D$10+'СЕТ СН'!$H$5-'СЕТ СН'!$H$20</f>
        <v>3785.7266646899998</v>
      </c>
      <c r="M88" s="36">
        <f>SUMIFS(СВЦЭМ!$C$39:$C$782,СВЦЭМ!$A$39:$A$782,$A88,СВЦЭМ!$B$39:$B$782,M$83)+'СЕТ СН'!$H$12+СВЦЭМ!$D$10+'СЕТ СН'!$H$5-'СЕТ СН'!$H$20</f>
        <v>3773.7944522199996</v>
      </c>
      <c r="N88" s="36">
        <f>SUMIFS(СВЦЭМ!$C$39:$C$782,СВЦЭМ!$A$39:$A$782,$A88,СВЦЭМ!$B$39:$B$782,N$83)+'СЕТ СН'!$H$12+СВЦЭМ!$D$10+'СЕТ СН'!$H$5-'СЕТ СН'!$H$20</f>
        <v>3786.7491363299996</v>
      </c>
      <c r="O88" s="36">
        <f>SUMIFS(СВЦЭМ!$C$39:$C$782,СВЦЭМ!$A$39:$A$782,$A88,СВЦЭМ!$B$39:$B$782,O$83)+'СЕТ СН'!$H$12+СВЦЭМ!$D$10+'СЕТ СН'!$H$5-'СЕТ СН'!$H$20</f>
        <v>3781.3938706099998</v>
      </c>
      <c r="P88" s="36">
        <f>SUMIFS(СВЦЭМ!$C$39:$C$782,СВЦЭМ!$A$39:$A$782,$A88,СВЦЭМ!$B$39:$B$782,P$83)+'СЕТ СН'!$H$12+СВЦЭМ!$D$10+'СЕТ СН'!$H$5-'СЕТ СН'!$H$20</f>
        <v>3795.9684331199996</v>
      </c>
      <c r="Q88" s="36">
        <f>SUMIFS(СВЦЭМ!$C$39:$C$782,СВЦЭМ!$A$39:$A$782,$A88,СВЦЭМ!$B$39:$B$782,Q$83)+'СЕТ СН'!$H$12+СВЦЭМ!$D$10+'СЕТ СН'!$H$5-'СЕТ СН'!$H$20</f>
        <v>3805.7199816299999</v>
      </c>
      <c r="R88" s="36">
        <f>SUMIFS(СВЦЭМ!$C$39:$C$782,СВЦЭМ!$A$39:$A$782,$A88,СВЦЭМ!$B$39:$B$782,R$83)+'СЕТ СН'!$H$12+СВЦЭМ!$D$10+'СЕТ СН'!$H$5-'СЕТ СН'!$H$20</f>
        <v>3798.9568136399998</v>
      </c>
      <c r="S88" s="36">
        <f>SUMIFS(СВЦЭМ!$C$39:$C$782,СВЦЭМ!$A$39:$A$782,$A88,СВЦЭМ!$B$39:$B$782,S$83)+'СЕТ СН'!$H$12+СВЦЭМ!$D$10+'СЕТ СН'!$H$5-'СЕТ СН'!$H$20</f>
        <v>3788.30543911</v>
      </c>
      <c r="T88" s="36">
        <f>SUMIFS(СВЦЭМ!$C$39:$C$782,СВЦЭМ!$A$39:$A$782,$A88,СВЦЭМ!$B$39:$B$782,T$83)+'СЕТ СН'!$H$12+СВЦЭМ!$D$10+'СЕТ СН'!$H$5-'СЕТ СН'!$H$20</f>
        <v>3779.61450212</v>
      </c>
      <c r="U88" s="36">
        <f>SUMIFS(СВЦЭМ!$C$39:$C$782,СВЦЭМ!$A$39:$A$782,$A88,СВЦЭМ!$B$39:$B$782,U$83)+'СЕТ СН'!$H$12+СВЦЭМ!$D$10+'СЕТ СН'!$H$5-'СЕТ СН'!$H$20</f>
        <v>3794.6421953999998</v>
      </c>
      <c r="V88" s="36">
        <f>SUMIFS(СВЦЭМ!$C$39:$C$782,СВЦЭМ!$A$39:$A$782,$A88,СВЦЭМ!$B$39:$B$782,V$83)+'СЕТ СН'!$H$12+СВЦЭМ!$D$10+'СЕТ СН'!$H$5-'СЕТ СН'!$H$20</f>
        <v>3814.34030549</v>
      </c>
      <c r="W88" s="36">
        <f>SUMIFS(СВЦЭМ!$C$39:$C$782,СВЦЭМ!$A$39:$A$782,$A88,СВЦЭМ!$B$39:$B$782,W$83)+'СЕТ СН'!$H$12+СВЦЭМ!$D$10+'СЕТ СН'!$H$5-'СЕТ СН'!$H$20</f>
        <v>3786.5602557699999</v>
      </c>
      <c r="X88" s="36">
        <f>SUMIFS(СВЦЭМ!$C$39:$C$782,СВЦЭМ!$A$39:$A$782,$A88,СВЦЭМ!$B$39:$B$782,X$83)+'СЕТ СН'!$H$12+СВЦЭМ!$D$10+'СЕТ СН'!$H$5-'СЕТ СН'!$H$20</f>
        <v>3829.65937132</v>
      </c>
      <c r="Y88" s="36">
        <f>SUMIFS(СВЦЭМ!$C$39:$C$782,СВЦЭМ!$A$39:$A$782,$A88,СВЦЭМ!$B$39:$B$782,Y$83)+'СЕТ СН'!$H$12+СВЦЭМ!$D$10+'СЕТ СН'!$H$5-'СЕТ СН'!$H$20</f>
        <v>3949.1694351899996</v>
      </c>
    </row>
    <row r="89" spans="1:25" ht="15.75" x14ac:dyDescent="0.2">
      <c r="A89" s="35">
        <f t="shared" si="2"/>
        <v>45479</v>
      </c>
      <c r="B89" s="36">
        <f>SUMIFS(СВЦЭМ!$C$39:$C$782,СВЦЭМ!$A$39:$A$782,$A89,СВЦЭМ!$B$39:$B$782,B$83)+'СЕТ СН'!$H$12+СВЦЭМ!$D$10+'СЕТ СН'!$H$5-'СЕТ СН'!$H$20</f>
        <v>3952.1950021599996</v>
      </c>
      <c r="C89" s="36">
        <f>SUMIFS(СВЦЭМ!$C$39:$C$782,СВЦЭМ!$A$39:$A$782,$A89,СВЦЭМ!$B$39:$B$782,C$83)+'СЕТ СН'!$H$12+СВЦЭМ!$D$10+'СЕТ СН'!$H$5-'СЕТ СН'!$H$20</f>
        <v>4033.0247952199998</v>
      </c>
      <c r="D89" s="36">
        <f>SUMIFS(СВЦЭМ!$C$39:$C$782,СВЦЭМ!$A$39:$A$782,$A89,СВЦЭМ!$B$39:$B$782,D$83)+'СЕТ СН'!$H$12+СВЦЭМ!$D$10+'СЕТ СН'!$H$5-'СЕТ СН'!$H$20</f>
        <v>4145.6093737000001</v>
      </c>
      <c r="E89" s="36">
        <f>SUMIFS(СВЦЭМ!$C$39:$C$782,СВЦЭМ!$A$39:$A$782,$A89,СВЦЭМ!$B$39:$B$782,E$83)+'СЕТ СН'!$H$12+СВЦЭМ!$D$10+'СЕТ СН'!$H$5-'СЕТ СН'!$H$20</f>
        <v>4208.3922145400002</v>
      </c>
      <c r="F89" s="36">
        <f>SUMIFS(СВЦЭМ!$C$39:$C$782,СВЦЭМ!$A$39:$A$782,$A89,СВЦЭМ!$B$39:$B$782,F$83)+'СЕТ СН'!$H$12+СВЦЭМ!$D$10+'СЕТ СН'!$H$5-'СЕТ СН'!$H$20</f>
        <v>4225.5829197000003</v>
      </c>
      <c r="G89" s="36">
        <f>SUMIFS(СВЦЭМ!$C$39:$C$782,СВЦЭМ!$A$39:$A$782,$A89,СВЦЭМ!$B$39:$B$782,G$83)+'СЕТ СН'!$H$12+СВЦЭМ!$D$10+'СЕТ СН'!$H$5-'СЕТ СН'!$H$20</f>
        <v>4216.2761702400003</v>
      </c>
      <c r="H89" s="36">
        <f>SUMIFS(СВЦЭМ!$C$39:$C$782,СВЦЭМ!$A$39:$A$782,$A89,СВЦЭМ!$B$39:$B$782,H$83)+'СЕТ СН'!$H$12+СВЦЭМ!$D$10+'СЕТ СН'!$H$5-'СЕТ СН'!$H$20</f>
        <v>4213.6137470200001</v>
      </c>
      <c r="I89" s="36">
        <f>SUMIFS(СВЦЭМ!$C$39:$C$782,СВЦЭМ!$A$39:$A$782,$A89,СВЦЭМ!$B$39:$B$782,I$83)+'СЕТ СН'!$H$12+СВЦЭМ!$D$10+'СЕТ СН'!$H$5-'СЕТ СН'!$H$20</f>
        <v>4139.9241191599995</v>
      </c>
      <c r="J89" s="36">
        <f>SUMIFS(СВЦЭМ!$C$39:$C$782,СВЦЭМ!$A$39:$A$782,$A89,СВЦЭМ!$B$39:$B$782,J$83)+'СЕТ СН'!$H$12+СВЦЭМ!$D$10+'СЕТ СН'!$H$5-'СЕТ СН'!$H$20</f>
        <v>4005.2753293599999</v>
      </c>
      <c r="K89" s="36">
        <f>SUMIFS(СВЦЭМ!$C$39:$C$782,СВЦЭМ!$A$39:$A$782,$A89,СВЦЭМ!$B$39:$B$782,K$83)+'СЕТ СН'!$H$12+СВЦЭМ!$D$10+'СЕТ СН'!$H$5-'СЕТ СН'!$H$20</f>
        <v>3904.2098589799998</v>
      </c>
      <c r="L89" s="36">
        <f>SUMIFS(СВЦЭМ!$C$39:$C$782,СВЦЭМ!$A$39:$A$782,$A89,СВЦЭМ!$B$39:$B$782,L$83)+'СЕТ СН'!$H$12+СВЦЭМ!$D$10+'СЕТ СН'!$H$5-'СЕТ СН'!$H$20</f>
        <v>3836.8879122399999</v>
      </c>
      <c r="M89" s="36">
        <f>SUMIFS(СВЦЭМ!$C$39:$C$782,СВЦЭМ!$A$39:$A$782,$A89,СВЦЭМ!$B$39:$B$782,M$83)+'СЕТ СН'!$H$12+СВЦЭМ!$D$10+'СЕТ СН'!$H$5-'СЕТ СН'!$H$20</f>
        <v>3815.3870637399996</v>
      </c>
      <c r="N89" s="36">
        <f>SUMIFS(СВЦЭМ!$C$39:$C$782,СВЦЭМ!$A$39:$A$782,$A89,СВЦЭМ!$B$39:$B$782,N$83)+'СЕТ СН'!$H$12+СВЦЭМ!$D$10+'СЕТ СН'!$H$5-'СЕТ СН'!$H$20</f>
        <v>3821.5804179099996</v>
      </c>
      <c r="O89" s="36">
        <f>SUMIFS(СВЦЭМ!$C$39:$C$782,СВЦЭМ!$A$39:$A$782,$A89,СВЦЭМ!$B$39:$B$782,O$83)+'СЕТ СН'!$H$12+СВЦЭМ!$D$10+'СЕТ СН'!$H$5-'СЕТ СН'!$H$20</f>
        <v>3810.6724930999999</v>
      </c>
      <c r="P89" s="36">
        <f>SUMIFS(СВЦЭМ!$C$39:$C$782,СВЦЭМ!$A$39:$A$782,$A89,СВЦЭМ!$B$39:$B$782,P$83)+'СЕТ СН'!$H$12+СВЦЭМ!$D$10+'СЕТ СН'!$H$5-'СЕТ СН'!$H$20</f>
        <v>3811.0249702000001</v>
      </c>
      <c r="Q89" s="36">
        <f>SUMIFS(СВЦЭМ!$C$39:$C$782,СВЦЭМ!$A$39:$A$782,$A89,СВЦЭМ!$B$39:$B$782,Q$83)+'СЕТ СН'!$H$12+СВЦЭМ!$D$10+'СЕТ СН'!$H$5-'СЕТ СН'!$H$20</f>
        <v>3825.1145701199998</v>
      </c>
      <c r="R89" s="36">
        <f>SUMIFS(СВЦЭМ!$C$39:$C$782,СВЦЭМ!$A$39:$A$782,$A89,СВЦЭМ!$B$39:$B$782,R$83)+'СЕТ СН'!$H$12+СВЦЭМ!$D$10+'СЕТ СН'!$H$5-'СЕТ СН'!$H$20</f>
        <v>3854.3190452700001</v>
      </c>
      <c r="S89" s="36">
        <f>SUMIFS(СВЦЭМ!$C$39:$C$782,СВЦЭМ!$A$39:$A$782,$A89,СВЦЭМ!$B$39:$B$782,S$83)+'СЕТ СН'!$H$12+СВЦЭМ!$D$10+'СЕТ СН'!$H$5-'СЕТ СН'!$H$20</f>
        <v>3836.63755829</v>
      </c>
      <c r="T89" s="36">
        <f>SUMIFS(СВЦЭМ!$C$39:$C$782,СВЦЭМ!$A$39:$A$782,$A89,СВЦЭМ!$B$39:$B$782,T$83)+'СЕТ СН'!$H$12+СВЦЭМ!$D$10+'СЕТ СН'!$H$5-'СЕТ СН'!$H$20</f>
        <v>3827.5434974</v>
      </c>
      <c r="U89" s="36">
        <f>SUMIFS(СВЦЭМ!$C$39:$C$782,СВЦЭМ!$A$39:$A$782,$A89,СВЦЭМ!$B$39:$B$782,U$83)+'СЕТ СН'!$H$12+СВЦЭМ!$D$10+'СЕТ СН'!$H$5-'СЕТ СН'!$H$20</f>
        <v>3838.2237546599999</v>
      </c>
      <c r="V89" s="36">
        <f>SUMIFS(СВЦЭМ!$C$39:$C$782,СВЦЭМ!$A$39:$A$782,$A89,СВЦЭМ!$B$39:$B$782,V$83)+'СЕТ СН'!$H$12+СВЦЭМ!$D$10+'СЕТ СН'!$H$5-'СЕТ СН'!$H$20</f>
        <v>3852.48093255</v>
      </c>
      <c r="W89" s="36">
        <f>SUMIFS(СВЦЭМ!$C$39:$C$782,СВЦЭМ!$A$39:$A$782,$A89,СВЦЭМ!$B$39:$B$782,W$83)+'СЕТ СН'!$H$12+СВЦЭМ!$D$10+'СЕТ СН'!$H$5-'СЕТ СН'!$H$20</f>
        <v>3844.3968310800001</v>
      </c>
      <c r="X89" s="36">
        <f>SUMIFS(СВЦЭМ!$C$39:$C$782,СВЦЭМ!$A$39:$A$782,$A89,СВЦЭМ!$B$39:$B$782,X$83)+'СЕТ СН'!$H$12+СВЦЭМ!$D$10+'СЕТ СН'!$H$5-'СЕТ СН'!$H$20</f>
        <v>3871.7032415599997</v>
      </c>
      <c r="Y89" s="36">
        <f>SUMIFS(СВЦЭМ!$C$39:$C$782,СВЦЭМ!$A$39:$A$782,$A89,СВЦЭМ!$B$39:$B$782,Y$83)+'СЕТ СН'!$H$12+СВЦЭМ!$D$10+'СЕТ СН'!$H$5-'СЕТ СН'!$H$20</f>
        <v>3966.0293209599999</v>
      </c>
    </row>
    <row r="90" spans="1:25" ht="15.75" x14ac:dyDescent="0.2">
      <c r="A90" s="35">
        <f t="shared" si="2"/>
        <v>45480</v>
      </c>
      <c r="B90" s="36">
        <f>SUMIFS(СВЦЭМ!$C$39:$C$782,СВЦЭМ!$A$39:$A$782,$A90,СВЦЭМ!$B$39:$B$782,B$83)+'СЕТ СН'!$H$12+СВЦЭМ!$D$10+'СЕТ СН'!$H$5-'СЕТ СН'!$H$20</f>
        <v>4111.3887403099998</v>
      </c>
      <c r="C90" s="36">
        <f>SUMIFS(СВЦЭМ!$C$39:$C$782,СВЦЭМ!$A$39:$A$782,$A90,СВЦЭМ!$B$39:$B$782,C$83)+'СЕТ СН'!$H$12+СВЦЭМ!$D$10+'СЕТ СН'!$H$5-'СЕТ СН'!$H$20</f>
        <v>4171.9740275499998</v>
      </c>
      <c r="D90" s="36">
        <f>SUMIFS(СВЦЭМ!$C$39:$C$782,СВЦЭМ!$A$39:$A$782,$A90,СВЦЭМ!$B$39:$B$782,D$83)+'СЕТ СН'!$H$12+СВЦЭМ!$D$10+'СЕТ СН'!$H$5-'СЕТ СН'!$H$20</f>
        <v>4226.4662084000001</v>
      </c>
      <c r="E90" s="36">
        <f>SUMIFS(СВЦЭМ!$C$39:$C$782,СВЦЭМ!$A$39:$A$782,$A90,СВЦЭМ!$B$39:$B$782,E$83)+'СЕТ СН'!$H$12+СВЦЭМ!$D$10+'СЕТ СН'!$H$5-'СЕТ СН'!$H$20</f>
        <v>4226.7423988600003</v>
      </c>
      <c r="F90" s="36">
        <f>SUMIFS(СВЦЭМ!$C$39:$C$782,СВЦЭМ!$A$39:$A$782,$A90,СВЦЭМ!$B$39:$B$782,F$83)+'СЕТ СН'!$H$12+СВЦЭМ!$D$10+'СЕТ СН'!$H$5-'СЕТ СН'!$H$20</f>
        <v>4227.1104306899997</v>
      </c>
      <c r="G90" s="36">
        <f>SUMIFS(СВЦЭМ!$C$39:$C$782,СВЦЭМ!$A$39:$A$782,$A90,СВЦЭМ!$B$39:$B$782,G$83)+'СЕТ СН'!$H$12+СВЦЭМ!$D$10+'СЕТ СН'!$H$5-'СЕТ СН'!$H$20</f>
        <v>4230.0630871399999</v>
      </c>
      <c r="H90" s="36">
        <f>SUMIFS(СВЦЭМ!$C$39:$C$782,СВЦЭМ!$A$39:$A$782,$A90,СВЦЭМ!$B$39:$B$782,H$83)+'СЕТ СН'!$H$12+СВЦЭМ!$D$10+'СЕТ СН'!$H$5-'СЕТ СН'!$H$20</f>
        <v>4249.6478570600002</v>
      </c>
      <c r="I90" s="36">
        <f>SUMIFS(СВЦЭМ!$C$39:$C$782,СВЦЭМ!$A$39:$A$782,$A90,СВЦЭМ!$B$39:$B$782,I$83)+'СЕТ СН'!$H$12+СВЦЭМ!$D$10+'СЕТ СН'!$H$5-'СЕТ СН'!$H$20</f>
        <v>4228.0296229300002</v>
      </c>
      <c r="J90" s="36">
        <f>SUMIFS(СВЦЭМ!$C$39:$C$782,СВЦЭМ!$A$39:$A$782,$A90,СВЦЭМ!$B$39:$B$782,J$83)+'СЕТ СН'!$H$12+СВЦЭМ!$D$10+'СЕТ СН'!$H$5-'СЕТ СН'!$H$20</f>
        <v>4089.5751198399998</v>
      </c>
      <c r="K90" s="36">
        <f>SUMIFS(СВЦЭМ!$C$39:$C$782,СВЦЭМ!$A$39:$A$782,$A90,СВЦЭМ!$B$39:$B$782,K$83)+'СЕТ СН'!$H$12+СВЦЭМ!$D$10+'СЕТ СН'!$H$5-'СЕТ СН'!$H$20</f>
        <v>3988.1037413699996</v>
      </c>
      <c r="L90" s="36">
        <f>SUMIFS(СВЦЭМ!$C$39:$C$782,СВЦЭМ!$A$39:$A$782,$A90,СВЦЭМ!$B$39:$B$782,L$83)+'СЕТ СН'!$H$12+СВЦЭМ!$D$10+'СЕТ СН'!$H$5-'СЕТ СН'!$H$20</f>
        <v>3936.5203550199999</v>
      </c>
      <c r="M90" s="36">
        <f>SUMIFS(СВЦЭМ!$C$39:$C$782,СВЦЭМ!$A$39:$A$782,$A90,СВЦЭМ!$B$39:$B$782,M$83)+'СЕТ СН'!$H$12+СВЦЭМ!$D$10+'СЕТ СН'!$H$5-'СЕТ СН'!$H$20</f>
        <v>3924.6236897399999</v>
      </c>
      <c r="N90" s="36">
        <f>SUMIFS(СВЦЭМ!$C$39:$C$782,СВЦЭМ!$A$39:$A$782,$A90,СВЦЭМ!$B$39:$B$782,N$83)+'СЕТ СН'!$H$12+СВЦЭМ!$D$10+'СЕТ СН'!$H$5-'СЕТ СН'!$H$20</f>
        <v>3917.8704501299999</v>
      </c>
      <c r="O90" s="36">
        <f>SUMIFS(СВЦЭМ!$C$39:$C$782,СВЦЭМ!$A$39:$A$782,$A90,СВЦЭМ!$B$39:$B$782,O$83)+'СЕТ СН'!$H$12+СВЦЭМ!$D$10+'СЕТ СН'!$H$5-'СЕТ СН'!$H$20</f>
        <v>3899.6647749499998</v>
      </c>
      <c r="P90" s="36">
        <f>SUMIFS(СВЦЭМ!$C$39:$C$782,СВЦЭМ!$A$39:$A$782,$A90,СВЦЭМ!$B$39:$B$782,P$83)+'СЕТ СН'!$H$12+СВЦЭМ!$D$10+'СЕТ СН'!$H$5-'СЕТ СН'!$H$20</f>
        <v>3917.3540741799998</v>
      </c>
      <c r="Q90" s="36">
        <f>SUMIFS(СВЦЭМ!$C$39:$C$782,СВЦЭМ!$A$39:$A$782,$A90,СВЦЭМ!$B$39:$B$782,Q$83)+'СЕТ СН'!$H$12+СВЦЭМ!$D$10+'СЕТ СН'!$H$5-'СЕТ СН'!$H$20</f>
        <v>3928.2307087499998</v>
      </c>
      <c r="R90" s="36">
        <f>SUMIFS(СВЦЭМ!$C$39:$C$782,СВЦЭМ!$A$39:$A$782,$A90,СВЦЭМ!$B$39:$B$782,R$83)+'СЕТ СН'!$H$12+СВЦЭМ!$D$10+'СЕТ СН'!$H$5-'СЕТ СН'!$H$20</f>
        <v>3919.9559582900001</v>
      </c>
      <c r="S90" s="36">
        <f>SUMIFS(СВЦЭМ!$C$39:$C$782,СВЦЭМ!$A$39:$A$782,$A90,СВЦЭМ!$B$39:$B$782,S$83)+'СЕТ СН'!$H$12+СВЦЭМ!$D$10+'СЕТ СН'!$H$5-'СЕТ СН'!$H$20</f>
        <v>3914.6454834400001</v>
      </c>
      <c r="T90" s="36">
        <f>SUMIFS(СВЦЭМ!$C$39:$C$782,СВЦЭМ!$A$39:$A$782,$A90,СВЦЭМ!$B$39:$B$782,T$83)+'СЕТ СН'!$H$12+СВЦЭМ!$D$10+'СЕТ СН'!$H$5-'СЕТ СН'!$H$20</f>
        <v>3885.4925952499998</v>
      </c>
      <c r="U90" s="36">
        <f>SUMIFS(СВЦЭМ!$C$39:$C$782,СВЦЭМ!$A$39:$A$782,$A90,СВЦЭМ!$B$39:$B$782,U$83)+'СЕТ СН'!$H$12+СВЦЭМ!$D$10+'СЕТ СН'!$H$5-'СЕТ СН'!$H$20</f>
        <v>3902.0937652299999</v>
      </c>
      <c r="V90" s="36">
        <f>SUMIFS(СВЦЭМ!$C$39:$C$782,СВЦЭМ!$A$39:$A$782,$A90,СВЦЭМ!$B$39:$B$782,V$83)+'СЕТ СН'!$H$12+СВЦЭМ!$D$10+'СЕТ СН'!$H$5-'СЕТ СН'!$H$20</f>
        <v>3907.8273851499998</v>
      </c>
      <c r="W90" s="36">
        <f>SUMIFS(СВЦЭМ!$C$39:$C$782,СВЦЭМ!$A$39:$A$782,$A90,СВЦЭМ!$B$39:$B$782,W$83)+'СЕТ СН'!$H$12+СВЦЭМ!$D$10+'СЕТ СН'!$H$5-'СЕТ СН'!$H$20</f>
        <v>3896.6082670999999</v>
      </c>
      <c r="X90" s="36">
        <f>SUMIFS(СВЦЭМ!$C$39:$C$782,СВЦЭМ!$A$39:$A$782,$A90,СВЦЭМ!$B$39:$B$782,X$83)+'СЕТ СН'!$H$12+СВЦЭМ!$D$10+'СЕТ СН'!$H$5-'СЕТ СН'!$H$20</f>
        <v>3947.7952061599999</v>
      </c>
      <c r="Y90" s="36">
        <f>SUMIFS(СВЦЭМ!$C$39:$C$782,СВЦЭМ!$A$39:$A$782,$A90,СВЦЭМ!$B$39:$B$782,Y$83)+'СЕТ СН'!$H$12+СВЦЭМ!$D$10+'СЕТ СН'!$H$5-'СЕТ СН'!$H$20</f>
        <v>4037.3947660899998</v>
      </c>
    </row>
    <row r="91" spans="1:25" ht="15.75" x14ac:dyDescent="0.2">
      <c r="A91" s="35">
        <f t="shared" si="2"/>
        <v>45481</v>
      </c>
      <c r="B91" s="36">
        <f>SUMIFS(СВЦЭМ!$C$39:$C$782,СВЦЭМ!$A$39:$A$782,$A91,СВЦЭМ!$B$39:$B$782,B$83)+'СЕТ СН'!$H$12+СВЦЭМ!$D$10+'СЕТ СН'!$H$5-'СЕТ СН'!$H$20</f>
        <v>4132.3029850100002</v>
      </c>
      <c r="C91" s="36">
        <f>SUMIFS(СВЦЭМ!$C$39:$C$782,СВЦЭМ!$A$39:$A$782,$A91,СВЦЭМ!$B$39:$B$782,C$83)+'СЕТ СН'!$H$12+СВЦЭМ!$D$10+'СЕТ СН'!$H$5-'СЕТ СН'!$H$20</f>
        <v>4228.3964178599999</v>
      </c>
      <c r="D91" s="36">
        <f>SUMIFS(СВЦЭМ!$C$39:$C$782,СВЦЭМ!$A$39:$A$782,$A91,СВЦЭМ!$B$39:$B$782,D$83)+'СЕТ СН'!$H$12+СВЦЭМ!$D$10+'СЕТ СН'!$H$5-'СЕТ СН'!$H$20</f>
        <v>4306.6876364199998</v>
      </c>
      <c r="E91" s="36">
        <f>SUMIFS(СВЦЭМ!$C$39:$C$782,СВЦЭМ!$A$39:$A$782,$A91,СВЦЭМ!$B$39:$B$782,E$83)+'СЕТ СН'!$H$12+СВЦЭМ!$D$10+'СЕТ СН'!$H$5-'СЕТ СН'!$H$20</f>
        <v>4334.6041792100004</v>
      </c>
      <c r="F91" s="36">
        <f>SUMIFS(СВЦЭМ!$C$39:$C$782,СВЦЭМ!$A$39:$A$782,$A91,СВЦЭМ!$B$39:$B$782,F$83)+'СЕТ СН'!$H$12+СВЦЭМ!$D$10+'СЕТ СН'!$H$5-'СЕТ СН'!$H$20</f>
        <v>4345.9492114999994</v>
      </c>
      <c r="G91" s="36">
        <f>SUMIFS(СВЦЭМ!$C$39:$C$782,СВЦЭМ!$A$39:$A$782,$A91,СВЦЭМ!$B$39:$B$782,G$83)+'СЕТ СН'!$H$12+СВЦЭМ!$D$10+'СЕТ СН'!$H$5-'СЕТ СН'!$H$20</f>
        <v>4327.07865004</v>
      </c>
      <c r="H91" s="36">
        <f>SUMIFS(СВЦЭМ!$C$39:$C$782,СВЦЭМ!$A$39:$A$782,$A91,СВЦЭМ!$B$39:$B$782,H$83)+'СЕТ СН'!$H$12+СВЦЭМ!$D$10+'СЕТ СН'!$H$5-'СЕТ СН'!$H$20</f>
        <v>4224.9558637800001</v>
      </c>
      <c r="I91" s="36">
        <f>SUMIFS(СВЦЭМ!$C$39:$C$782,СВЦЭМ!$A$39:$A$782,$A91,СВЦЭМ!$B$39:$B$782,I$83)+'СЕТ СН'!$H$12+СВЦЭМ!$D$10+'СЕТ СН'!$H$5-'СЕТ СН'!$H$20</f>
        <v>4143.8697190399998</v>
      </c>
      <c r="J91" s="36">
        <f>SUMIFS(СВЦЭМ!$C$39:$C$782,СВЦЭМ!$A$39:$A$782,$A91,СВЦЭМ!$B$39:$B$782,J$83)+'СЕТ СН'!$H$12+СВЦЭМ!$D$10+'СЕТ СН'!$H$5-'СЕТ СН'!$H$20</f>
        <v>4023.0045519099999</v>
      </c>
      <c r="K91" s="36">
        <f>SUMIFS(СВЦЭМ!$C$39:$C$782,СВЦЭМ!$A$39:$A$782,$A91,СВЦЭМ!$B$39:$B$782,K$83)+'СЕТ СН'!$H$12+СВЦЭМ!$D$10+'СЕТ СН'!$H$5-'СЕТ СН'!$H$20</f>
        <v>3950.6730198099999</v>
      </c>
      <c r="L91" s="36">
        <f>SUMIFS(СВЦЭМ!$C$39:$C$782,СВЦЭМ!$A$39:$A$782,$A91,СВЦЭМ!$B$39:$B$782,L$83)+'СЕТ СН'!$H$12+СВЦЭМ!$D$10+'СЕТ СН'!$H$5-'СЕТ СН'!$H$20</f>
        <v>3900.9409890099996</v>
      </c>
      <c r="M91" s="36">
        <f>SUMIFS(СВЦЭМ!$C$39:$C$782,СВЦЭМ!$A$39:$A$782,$A91,СВЦЭМ!$B$39:$B$782,M$83)+'СЕТ СН'!$H$12+СВЦЭМ!$D$10+'СЕТ СН'!$H$5-'СЕТ СН'!$H$20</f>
        <v>3901.4557112000002</v>
      </c>
      <c r="N91" s="36">
        <f>SUMIFS(СВЦЭМ!$C$39:$C$782,СВЦЭМ!$A$39:$A$782,$A91,СВЦЭМ!$B$39:$B$782,N$83)+'СЕТ СН'!$H$12+СВЦЭМ!$D$10+'СЕТ СН'!$H$5-'СЕТ СН'!$H$20</f>
        <v>3900.2921195399999</v>
      </c>
      <c r="O91" s="36">
        <f>SUMIFS(СВЦЭМ!$C$39:$C$782,СВЦЭМ!$A$39:$A$782,$A91,СВЦЭМ!$B$39:$B$782,O$83)+'СЕТ СН'!$H$12+СВЦЭМ!$D$10+'СЕТ СН'!$H$5-'СЕТ СН'!$H$20</f>
        <v>3904.0922657800002</v>
      </c>
      <c r="P91" s="36">
        <f>SUMIFS(СВЦЭМ!$C$39:$C$782,СВЦЭМ!$A$39:$A$782,$A91,СВЦЭМ!$B$39:$B$782,P$83)+'СЕТ СН'!$H$12+СВЦЭМ!$D$10+'СЕТ СН'!$H$5-'СЕТ СН'!$H$20</f>
        <v>3903.7946448100001</v>
      </c>
      <c r="Q91" s="36">
        <f>SUMIFS(СВЦЭМ!$C$39:$C$782,СВЦЭМ!$A$39:$A$782,$A91,СВЦЭМ!$B$39:$B$782,Q$83)+'СЕТ СН'!$H$12+СВЦЭМ!$D$10+'СЕТ СН'!$H$5-'СЕТ СН'!$H$20</f>
        <v>3905.3792254399996</v>
      </c>
      <c r="R91" s="36">
        <f>SUMIFS(СВЦЭМ!$C$39:$C$782,СВЦЭМ!$A$39:$A$782,$A91,СВЦЭМ!$B$39:$B$782,R$83)+'СЕТ СН'!$H$12+СВЦЭМ!$D$10+'СЕТ СН'!$H$5-'СЕТ СН'!$H$20</f>
        <v>3902.7118126400001</v>
      </c>
      <c r="S91" s="36">
        <f>SUMIFS(СВЦЭМ!$C$39:$C$782,СВЦЭМ!$A$39:$A$782,$A91,СВЦЭМ!$B$39:$B$782,S$83)+'СЕТ СН'!$H$12+СВЦЭМ!$D$10+'СЕТ СН'!$H$5-'СЕТ СН'!$H$20</f>
        <v>3899.2353279600002</v>
      </c>
      <c r="T91" s="36">
        <f>SUMIFS(СВЦЭМ!$C$39:$C$782,СВЦЭМ!$A$39:$A$782,$A91,СВЦЭМ!$B$39:$B$782,T$83)+'СЕТ СН'!$H$12+СВЦЭМ!$D$10+'СЕТ СН'!$H$5-'СЕТ СН'!$H$20</f>
        <v>3891.4270335000001</v>
      </c>
      <c r="U91" s="36">
        <f>SUMIFS(СВЦЭМ!$C$39:$C$782,СВЦЭМ!$A$39:$A$782,$A91,СВЦЭМ!$B$39:$B$782,U$83)+'СЕТ СН'!$H$12+СВЦЭМ!$D$10+'СЕТ СН'!$H$5-'СЕТ СН'!$H$20</f>
        <v>3894.31769325</v>
      </c>
      <c r="V91" s="36">
        <f>SUMIFS(СВЦЭМ!$C$39:$C$782,СВЦЭМ!$A$39:$A$782,$A91,СВЦЭМ!$B$39:$B$782,V$83)+'СЕТ СН'!$H$12+СВЦЭМ!$D$10+'СЕТ СН'!$H$5-'СЕТ СН'!$H$20</f>
        <v>3884.54142968</v>
      </c>
      <c r="W91" s="36">
        <f>SUMIFS(СВЦЭМ!$C$39:$C$782,СВЦЭМ!$A$39:$A$782,$A91,СВЦЭМ!$B$39:$B$782,W$83)+'СЕТ СН'!$H$12+СВЦЭМ!$D$10+'СЕТ СН'!$H$5-'СЕТ СН'!$H$20</f>
        <v>3878.77432107</v>
      </c>
      <c r="X91" s="36">
        <f>SUMIFS(СВЦЭМ!$C$39:$C$782,СВЦЭМ!$A$39:$A$782,$A91,СВЦЭМ!$B$39:$B$782,X$83)+'СЕТ СН'!$H$12+СВЦЭМ!$D$10+'СЕТ СН'!$H$5-'СЕТ СН'!$H$20</f>
        <v>3920.4734972299998</v>
      </c>
      <c r="Y91" s="36">
        <f>SUMIFS(СВЦЭМ!$C$39:$C$782,СВЦЭМ!$A$39:$A$782,$A91,СВЦЭМ!$B$39:$B$782,Y$83)+'СЕТ СН'!$H$12+СВЦЭМ!$D$10+'СЕТ СН'!$H$5-'СЕТ СН'!$H$20</f>
        <v>4011.4619582599998</v>
      </c>
    </row>
    <row r="92" spans="1:25" ht="15.75" x14ac:dyDescent="0.2">
      <c r="A92" s="35">
        <f t="shared" si="2"/>
        <v>45482</v>
      </c>
      <c r="B92" s="36">
        <f>SUMIFS(СВЦЭМ!$C$39:$C$782,СВЦЭМ!$A$39:$A$782,$A92,СВЦЭМ!$B$39:$B$782,B$83)+'СЕТ СН'!$H$12+СВЦЭМ!$D$10+'СЕТ СН'!$H$5-'СЕТ СН'!$H$20</f>
        <v>4159.0360886300004</v>
      </c>
      <c r="C92" s="36">
        <f>SUMIFS(СВЦЭМ!$C$39:$C$782,СВЦЭМ!$A$39:$A$782,$A92,СВЦЭМ!$B$39:$B$782,C$83)+'СЕТ СН'!$H$12+СВЦЭМ!$D$10+'СЕТ СН'!$H$5-'СЕТ СН'!$H$20</f>
        <v>4251.5841753200002</v>
      </c>
      <c r="D92" s="36">
        <f>SUMIFS(СВЦЭМ!$C$39:$C$782,СВЦЭМ!$A$39:$A$782,$A92,СВЦЭМ!$B$39:$B$782,D$83)+'СЕТ СН'!$H$12+СВЦЭМ!$D$10+'СЕТ СН'!$H$5-'СЕТ СН'!$H$20</f>
        <v>4314.68371415</v>
      </c>
      <c r="E92" s="36">
        <f>SUMIFS(СВЦЭМ!$C$39:$C$782,СВЦЭМ!$A$39:$A$782,$A92,СВЦЭМ!$B$39:$B$782,E$83)+'СЕТ СН'!$H$12+СВЦЭМ!$D$10+'СЕТ СН'!$H$5-'СЕТ СН'!$H$20</f>
        <v>4364.6433158299997</v>
      </c>
      <c r="F92" s="36">
        <f>SUMIFS(СВЦЭМ!$C$39:$C$782,СВЦЭМ!$A$39:$A$782,$A92,СВЦЭМ!$B$39:$B$782,F$83)+'СЕТ СН'!$H$12+СВЦЭМ!$D$10+'СЕТ СН'!$H$5-'СЕТ СН'!$H$20</f>
        <v>4352.1198401599995</v>
      </c>
      <c r="G92" s="36">
        <f>SUMIFS(СВЦЭМ!$C$39:$C$782,СВЦЭМ!$A$39:$A$782,$A92,СВЦЭМ!$B$39:$B$782,G$83)+'СЕТ СН'!$H$12+СВЦЭМ!$D$10+'СЕТ СН'!$H$5-'СЕТ СН'!$H$20</f>
        <v>4340.9482179699999</v>
      </c>
      <c r="H92" s="36">
        <f>SUMIFS(СВЦЭМ!$C$39:$C$782,СВЦЭМ!$A$39:$A$782,$A92,СВЦЭМ!$B$39:$B$782,H$83)+'СЕТ СН'!$H$12+СВЦЭМ!$D$10+'СЕТ СН'!$H$5-'СЕТ СН'!$H$20</f>
        <v>4155.2345442099995</v>
      </c>
      <c r="I92" s="36">
        <f>SUMIFS(СВЦЭМ!$C$39:$C$782,СВЦЭМ!$A$39:$A$782,$A92,СВЦЭМ!$B$39:$B$782,I$83)+'СЕТ СН'!$H$12+СВЦЭМ!$D$10+'СЕТ СН'!$H$5-'СЕТ СН'!$H$20</f>
        <v>4059.4840680799998</v>
      </c>
      <c r="J92" s="36">
        <f>SUMIFS(СВЦЭМ!$C$39:$C$782,СВЦЭМ!$A$39:$A$782,$A92,СВЦЭМ!$B$39:$B$782,J$83)+'СЕТ СН'!$H$12+СВЦЭМ!$D$10+'СЕТ СН'!$H$5-'СЕТ СН'!$H$20</f>
        <v>3944.7821382900001</v>
      </c>
      <c r="K92" s="36">
        <f>SUMIFS(СВЦЭМ!$C$39:$C$782,СВЦЭМ!$A$39:$A$782,$A92,СВЦЭМ!$B$39:$B$782,K$83)+'СЕТ СН'!$H$12+СВЦЭМ!$D$10+'СЕТ СН'!$H$5-'СЕТ СН'!$H$20</f>
        <v>3871.92614177</v>
      </c>
      <c r="L92" s="36">
        <f>SUMIFS(СВЦЭМ!$C$39:$C$782,СВЦЭМ!$A$39:$A$782,$A92,СВЦЭМ!$B$39:$B$782,L$83)+'СЕТ СН'!$H$12+СВЦЭМ!$D$10+'СЕТ СН'!$H$5-'СЕТ СН'!$H$20</f>
        <v>3840.5198644799998</v>
      </c>
      <c r="M92" s="36">
        <f>SUMIFS(СВЦЭМ!$C$39:$C$782,СВЦЭМ!$A$39:$A$782,$A92,СВЦЭМ!$B$39:$B$782,M$83)+'СЕТ СН'!$H$12+СВЦЭМ!$D$10+'СЕТ СН'!$H$5-'СЕТ СН'!$H$20</f>
        <v>3813.2013699999998</v>
      </c>
      <c r="N92" s="36">
        <f>SUMIFS(СВЦЭМ!$C$39:$C$782,СВЦЭМ!$A$39:$A$782,$A92,СВЦЭМ!$B$39:$B$782,N$83)+'СЕТ СН'!$H$12+СВЦЭМ!$D$10+'СЕТ СН'!$H$5-'СЕТ СН'!$H$20</f>
        <v>3802.6978690599999</v>
      </c>
      <c r="O92" s="36">
        <f>SUMIFS(СВЦЭМ!$C$39:$C$782,СВЦЭМ!$A$39:$A$782,$A92,СВЦЭМ!$B$39:$B$782,O$83)+'СЕТ СН'!$H$12+СВЦЭМ!$D$10+'СЕТ СН'!$H$5-'СЕТ СН'!$H$20</f>
        <v>3781.0962548299999</v>
      </c>
      <c r="P92" s="36">
        <f>SUMIFS(СВЦЭМ!$C$39:$C$782,СВЦЭМ!$A$39:$A$782,$A92,СВЦЭМ!$B$39:$B$782,P$83)+'СЕТ СН'!$H$12+СВЦЭМ!$D$10+'СЕТ СН'!$H$5-'СЕТ СН'!$H$20</f>
        <v>3790.88785637</v>
      </c>
      <c r="Q92" s="36">
        <f>SUMIFS(СВЦЭМ!$C$39:$C$782,СВЦЭМ!$A$39:$A$782,$A92,СВЦЭМ!$B$39:$B$782,Q$83)+'СЕТ СН'!$H$12+СВЦЭМ!$D$10+'СЕТ СН'!$H$5-'СЕТ СН'!$H$20</f>
        <v>3803.4018776200001</v>
      </c>
      <c r="R92" s="36">
        <f>SUMIFS(СВЦЭМ!$C$39:$C$782,СВЦЭМ!$A$39:$A$782,$A92,СВЦЭМ!$B$39:$B$782,R$83)+'СЕТ СН'!$H$12+СВЦЭМ!$D$10+'СЕТ СН'!$H$5-'СЕТ СН'!$H$20</f>
        <v>3801.4148830699996</v>
      </c>
      <c r="S92" s="36">
        <f>SUMIFS(СВЦЭМ!$C$39:$C$782,СВЦЭМ!$A$39:$A$782,$A92,СВЦЭМ!$B$39:$B$782,S$83)+'СЕТ СН'!$H$12+СВЦЭМ!$D$10+'СЕТ СН'!$H$5-'СЕТ СН'!$H$20</f>
        <v>3797.3466223199998</v>
      </c>
      <c r="T92" s="36">
        <f>SUMIFS(СВЦЭМ!$C$39:$C$782,СВЦЭМ!$A$39:$A$782,$A92,СВЦЭМ!$B$39:$B$782,T$83)+'СЕТ СН'!$H$12+СВЦЭМ!$D$10+'СЕТ СН'!$H$5-'СЕТ СН'!$H$20</f>
        <v>3800.5461444900002</v>
      </c>
      <c r="U92" s="36">
        <f>SUMIFS(СВЦЭМ!$C$39:$C$782,СВЦЭМ!$A$39:$A$782,$A92,СВЦЭМ!$B$39:$B$782,U$83)+'СЕТ СН'!$H$12+СВЦЭМ!$D$10+'СЕТ СН'!$H$5-'СЕТ СН'!$H$20</f>
        <v>3821.2405562499998</v>
      </c>
      <c r="V92" s="36">
        <f>SUMIFS(СВЦЭМ!$C$39:$C$782,СВЦЭМ!$A$39:$A$782,$A92,СВЦЭМ!$B$39:$B$782,V$83)+'СЕТ СН'!$H$12+СВЦЭМ!$D$10+'СЕТ СН'!$H$5-'СЕТ СН'!$H$20</f>
        <v>3817.4020713299997</v>
      </c>
      <c r="W92" s="36">
        <f>SUMIFS(СВЦЭМ!$C$39:$C$782,СВЦЭМ!$A$39:$A$782,$A92,СВЦЭМ!$B$39:$B$782,W$83)+'СЕТ СН'!$H$12+СВЦЭМ!$D$10+'СЕТ СН'!$H$5-'СЕТ СН'!$H$20</f>
        <v>3804.0749832499996</v>
      </c>
      <c r="X92" s="36">
        <f>SUMIFS(СВЦЭМ!$C$39:$C$782,СВЦЭМ!$A$39:$A$782,$A92,СВЦЭМ!$B$39:$B$782,X$83)+'СЕТ СН'!$H$12+СВЦЭМ!$D$10+'СЕТ СН'!$H$5-'СЕТ СН'!$H$20</f>
        <v>3829.42051988</v>
      </c>
      <c r="Y92" s="36">
        <f>SUMIFS(СВЦЭМ!$C$39:$C$782,СВЦЭМ!$A$39:$A$782,$A92,СВЦЭМ!$B$39:$B$782,Y$83)+'СЕТ СН'!$H$12+СВЦЭМ!$D$10+'СЕТ СН'!$H$5-'СЕТ СН'!$H$20</f>
        <v>3917.9867706099999</v>
      </c>
    </row>
    <row r="93" spans="1:25" ht="15.75" x14ac:dyDescent="0.2">
      <c r="A93" s="35">
        <f t="shared" si="2"/>
        <v>45483</v>
      </c>
      <c r="B93" s="36">
        <f>SUMIFS(СВЦЭМ!$C$39:$C$782,СВЦЭМ!$A$39:$A$782,$A93,СВЦЭМ!$B$39:$B$782,B$83)+'СЕТ СН'!$H$12+СВЦЭМ!$D$10+'СЕТ СН'!$H$5-'СЕТ СН'!$H$20</f>
        <v>4010.6488775099997</v>
      </c>
      <c r="C93" s="36">
        <f>SUMIFS(СВЦЭМ!$C$39:$C$782,СВЦЭМ!$A$39:$A$782,$A93,СВЦЭМ!$B$39:$B$782,C$83)+'СЕТ СН'!$H$12+СВЦЭМ!$D$10+'СЕТ СН'!$H$5-'СЕТ СН'!$H$20</f>
        <v>4132.7911585700003</v>
      </c>
      <c r="D93" s="36">
        <f>SUMIFS(СВЦЭМ!$C$39:$C$782,СВЦЭМ!$A$39:$A$782,$A93,СВЦЭМ!$B$39:$B$782,D$83)+'СЕТ СН'!$H$12+СВЦЭМ!$D$10+'СЕТ СН'!$H$5-'СЕТ СН'!$H$20</f>
        <v>4196.8183835599993</v>
      </c>
      <c r="E93" s="36">
        <f>SUMIFS(СВЦЭМ!$C$39:$C$782,СВЦЭМ!$A$39:$A$782,$A93,СВЦЭМ!$B$39:$B$782,E$83)+'СЕТ СН'!$H$12+СВЦЭМ!$D$10+'СЕТ СН'!$H$5-'СЕТ СН'!$H$20</f>
        <v>4192.47009712</v>
      </c>
      <c r="F93" s="36">
        <f>SUMIFS(СВЦЭМ!$C$39:$C$782,СВЦЭМ!$A$39:$A$782,$A93,СВЦЭМ!$B$39:$B$782,F$83)+'СЕТ СН'!$H$12+СВЦЭМ!$D$10+'СЕТ СН'!$H$5-'СЕТ СН'!$H$20</f>
        <v>4185.3654379399995</v>
      </c>
      <c r="G93" s="36">
        <f>SUMIFS(СВЦЭМ!$C$39:$C$782,СВЦЭМ!$A$39:$A$782,$A93,СВЦЭМ!$B$39:$B$782,G$83)+'СЕТ СН'!$H$12+СВЦЭМ!$D$10+'СЕТ СН'!$H$5-'СЕТ СН'!$H$20</f>
        <v>4210.2507318899998</v>
      </c>
      <c r="H93" s="36">
        <f>SUMIFS(СВЦЭМ!$C$39:$C$782,СВЦЭМ!$A$39:$A$782,$A93,СВЦЭМ!$B$39:$B$782,H$83)+'СЕТ СН'!$H$12+СВЦЭМ!$D$10+'СЕТ СН'!$H$5-'СЕТ СН'!$H$20</f>
        <v>4142.0587393300002</v>
      </c>
      <c r="I93" s="36">
        <f>SUMIFS(СВЦЭМ!$C$39:$C$782,СВЦЭМ!$A$39:$A$782,$A93,СВЦЭМ!$B$39:$B$782,I$83)+'СЕТ СН'!$H$12+СВЦЭМ!$D$10+'СЕТ СН'!$H$5-'СЕТ СН'!$H$20</f>
        <v>4033.2205867399998</v>
      </c>
      <c r="J93" s="36">
        <f>SUMIFS(СВЦЭМ!$C$39:$C$782,СВЦЭМ!$A$39:$A$782,$A93,СВЦЭМ!$B$39:$B$782,J$83)+'СЕТ СН'!$H$12+СВЦЭМ!$D$10+'СЕТ СН'!$H$5-'СЕТ СН'!$H$20</f>
        <v>3924.3464892100001</v>
      </c>
      <c r="K93" s="36">
        <f>SUMIFS(СВЦЭМ!$C$39:$C$782,СВЦЭМ!$A$39:$A$782,$A93,СВЦЭМ!$B$39:$B$782,K$83)+'СЕТ СН'!$H$12+СВЦЭМ!$D$10+'СЕТ СН'!$H$5-'СЕТ СН'!$H$20</f>
        <v>3880.5732028799998</v>
      </c>
      <c r="L93" s="36">
        <f>SUMIFS(СВЦЭМ!$C$39:$C$782,СВЦЭМ!$A$39:$A$782,$A93,СВЦЭМ!$B$39:$B$782,L$83)+'СЕТ СН'!$H$12+СВЦЭМ!$D$10+'СЕТ СН'!$H$5-'СЕТ СН'!$H$20</f>
        <v>3844.8794207800001</v>
      </c>
      <c r="M93" s="36">
        <f>SUMIFS(СВЦЭМ!$C$39:$C$782,СВЦЭМ!$A$39:$A$782,$A93,СВЦЭМ!$B$39:$B$782,M$83)+'СЕТ СН'!$H$12+СВЦЭМ!$D$10+'СЕТ СН'!$H$5-'СЕТ СН'!$H$20</f>
        <v>3845.8147632399996</v>
      </c>
      <c r="N93" s="36">
        <f>SUMIFS(СВЦЭМ!$C$39:$C$782,СВЦЭМ!$A$39:$A$782,$A93,СВЦЭМ!$B$39:$B$782,N$83)+'СЕТ СН'!$H$12+СВЦЭМ!$D$10+'СЕТ СН'!$H$5-'СЕТ СН'!$H$20</f>
        <v>3848.3495684</v>
      </c>
      <c r="O93" s="36">
        <f>SUMIFS(СВЦЭМ!$C$39:$C$782,СВЦЭМ!$A$39:$A$782,$A93,СВЦЭМ!$B$39:$B$782,O$83)+'СЕТ СН'!$H$12+СВЦЭМ!$D$10+'СЕТ СН'!$H$5-'СЕТ СН'!$H$20</f>
        <v>3828.0769362199999</v>
      </c>
      <c r="P93" s="36">
        <f>SUMIFS(СВЦЭМ!$C$39:$C$782,СВЦЭМ!$A$39:$A$782,$A93,СВЦЭМ!$B$39:$B$782,P$83)+'СЕТ СН'!$H$12+СВЦЭМ!$D$10+'СЕТ СН'!$H$5-'СЕТ СН'!$H$20</f>
        <v>3831.5641938299996</v>
      </c>
      <c r="Q93" s="36">
        <f>SUMIFS(СВЦЭМ!$C$39:$C$782,СВЦЭМ!$A$39:$A$782,$A93,СВЦЭМ!$B$39:$B$782,Q$83)+'СЕТ СН'!$H$12+СВЦЭМ!$D$10+'СЕТ СН'!$H$5-'СЕТ СН'!$H$20</f>
        <v>3842.12493584</v>
      </c>
      <c r="R93" s="36">
        <f>SUMIFS(СВЦЭМ!$C$39:$C$782,СВЦЭМ!$A$39:$A$782,$A93,СВЦЭМ!$B$39:$B$782,R$83)+'СЕТ СН'!$H$12+СВЦЭМ!$D$10+'СЕТ СН'!$H$5-'СЕТ СН'!$H$20</f>
        <v>3852.1755037599996</v>
      </c>
      <c r="S93" s="36">
        <f>SUMIFS(СВЦЭМ!$C$39:$C$782,СВЦЭМ!$A$39:$A$782,$A93,СВЦЭМ!$B$39:$B$782,S$83)+'СЕТ СН'!$H$12+СВЦЭМ!$D$10+'СЕТ СН'!$H$5-'СЕТ СН'!$H$20</f>
        <v>3863.83111904</v>
      </c>
      <c r="T93" s="36">
        <f>SUMIFS(СВЦЭМ!$C$39:$C$782,СВЦЭМ!$A$39:$A$782,$A93,СВЦЭМ!$B$39:$B$782,T$83)+'СЕТ СН'!$H$12+СВЦЭМ!$D$10+'СЕТ СН'!$H$5-'СЕТ СН'!$H$20</f>
        <v>3870.8931666399999</v>
      </c>
      <c r="U93" s="36">
        <f>SUMIFS(СВЦЭМ!$C$39:$C$782,СВЦЭМ!$A$39:$A$782,$A93,СВЦЭМ!$B$39:$B$782,U$83)+'СЕТ СН'!$H$12+СВЦЭМ!$D$10+'СЕТ СН'!$H$5-'СЕТ СН'!$H$20</f>
        <v>3853.8285140199996</v>
      </c>
      <c r="V93" s="36">
        <f>SUMIFS(СВЦЭМ!$C$39:$C$782,СВЦЭМ!$A$39:$A$782,$A93,СВЦЭМ!$B$39:$B$782,V$83)+'СЕТ СН'!$H$12+СВЦЭМ!$D$10+'СЕТ СН'!$H$5-'СЕТ СН'!$H$20</f>
        <v>3854.7667951599997</v>
      </c>
      <c r="W93" s="36">
        <f>SUMIFS(СВЦЭМ!$C$39:$C$782,СВЦЭМ!$A$39:$A$782,$A93,СВЦЭМ!$B$39:$B$782,W$83)+'СЕТ СН'!$H$12+СВЦЭМ!$D$10+'СЕТ СН'!$H$5-'СЕТ СН'!$H$20</f>
        <v>3839.8662184899999</v>
      </c>
      <c r="X93" s="36">
        <f>SUMIFS(СВЦЭМ!$C$39:$C$782,СВЦЭМ!$A$39:$A$782,$A93,СВЦЭМ!$B$39:$B$782,X$83)+'СЕТ СН'!$H$12+СВЦЭМ!$D$10+'СЕТ СН'!$H$5-'СЕТ СН'!$H$20</f>
        <v>3875.8603227399999</v>
      </c>
      <c r="Y93" s="36">
        <f>SUMIFS(СВЦЭМ!$C$39:$C$782,СВЦЭМ!$A$39:$A$782,$A93,СВЦЭМ!$B$39:$B$782,Y$83)+'СЕТ СН'!$H$12+СВЦЭМ!$D$10+'СЕТ СН'!$H$5-'СЕТ СН'!$H$20</f>
        <v>3956.8912589399997</v>
      </c>
    </row>
    <row r="94" spans="1:25" ht="15.75" x14ac:dyDescent="0.2">
      <c r="A94" s="35">
        <f t="shared" si="2"/>
        <v>45484</v>
      </c>
      <c r="B94" s="36">
        <f>SUMIFS(СВЦЭМ!$C$39:$C$782,СВЦЭМ!$A$39:$A$782,$A94,СВЦЭМ!$B$39:$B$782,B$83)+'СЕТ СН'!$H$12+СВЦЭМ!$D$10+'СЕТ СН'!$H$5-'СЕТ СН'!$H$20</f>
        <v>4099.4999015499998</v>
      </c>
      <c r="C94" s="36">
        <f>SUMIFS(СВЦЭМ!$C$39:$C$782,СВЦЭМ!$A$39:$A$782,$A94,СВЦЭМ!$B$39:$B$782,C$83)+'СЕТ СН'!$H$12+СВЦЭМ!$D$10+'СЕТ СН'!$H$5-'СЕТ СН'!$H$20</f>
        <v>4257.1025052300001</v>
      </c>
      <c r="D94" s="36">
        <f>SUMIFS(СВЦЭМ!$C$39:$C$782,СВЦЭМ!$A$39:$A$782,$A94,СВЦЭМ!$B$39:$B$782,D$83)+'СЕТ СН'!$H$12+СВЦЭМ!$D$10+'СЕТ СН'!$H$5-'СЕТ СН'!$H$20</f>
        <v>4363.5979157299998</v>
      </c>
      <c r="E94" s="36">
        <f>SUMIFS(СВЦЭМ!$C$39:$C$782,СВЦЭМ!$A$39:$A$782,$A94,СВЦЭМ!$B$39:$B$782,E$83)+'СЕТ СН'!$H$12+СВЦЭМ!$D$10+'СЕТ СН'!$H$5-'СЕТ СН'!$H$20</f>
        <v>4392.7915494600002</v>
      </c>
      <c r="F94" s="36">
        <f>SUMIFS(СВЦЭМ!$C$39:$C$782,СВЦЭМ!$A$39:$A$782,$A94,СВЦЭМ!$B$39:$B$782,F$83)+'СЕТ СН'!$H$12+СВЦЭМ!$D$10+'СЕТ СН'!$H$5-'СЕТ СН'!$H$20</f>
        <v>4401.3378473299999</v>
      </c>
      <c r="G94" s="36">
        <f>SUMIFS(СВЦЭМ!$C$39:$C$782,СВЦЭМ!$A$39:$A$782,$A94,СВЦЭМ!$B$39:$B$782,G$83)+'СЕТ СН'!$H$12+СВЦЭМ!$D$10+'СЕТ СН'!$H$5-'СЕТ СН'!$H$20</f>
        <v>4373.2329179600001</v>
      </c>
      <c r="H94" s="36">
        <f>SUMIFS(СВЦЭМ!$C$39:$C$782,СВЦЭМ!$A$39:$A$782,$A94,СВЦЭМ!$B$39:$B$782,H$83)+'СЕТ СН'!$H$12+СВЦЭМ!$D$10+'СЕТ СН'!$H$5-'СЕТ СН'!$H$20</f>
        <v>4289.0921776899995</v>
      </c>
      <c r="I94" s="36">
        <f>SUMIFS(СВЦЭМ!$C$39:$C$782,СВЦЭМ!$A$39:$A$782,$A94,СВЦЭМ!$B$39:$B$782,I$83)+'СЕТ СН'!$H$12+СВЦЭМ!$D$10+'СЕТ СН'!$H$5-'СЕТ СН'!$H$20</f>
        <v>4160.5327419499999</v>
      </c>
      <c r="J94" s="36">
        <f>SUMIFS(СВЦЭМ!$C$39:$C$782,СВЦЭМ!$A$39:$A$782,$A94,СВЦЭМ!$B$39:$B$782,J$83)+'СЕТ СН'!$H$12+СВЦЭМ!$D$10+'СЕТ СН'!$H$5-'СЕТ СН'!$H$20</f>
        <v>4047.98931068</v>
      </c>
      <c r="K94" s="36">
        <f>SUMIFS(СВЦЭМ!$C$39:$C$782,СВЦЭМ!$A$39:$A$782,$A94,СВЦЭМ!$B$39:$B$782,K$83)+'СЕТ СН'!$H$12+СВЦЭМ!$D$10+'СЕТ СН'!$H$5-'СЕТ СН'!$H$20</f>
        <v>4018.2289731000001</v>
      </c>
      <c r="L94" s="36">
        <f>SUMIFS(СВЦЭМ!$C$39:$C$782,СВЦЭМ!$A$39:$A$782,$A94,СВЦЭМ!$B$39:$B$782,L$83)+'СЕТ СН'!$H$12+СВЦЭМ!$D$10+'СЕТ СН'!$H$5-'СЕТ СН'!$H$20</f>
        <v>3977.3289205699998</v>
      </c>
      <c r="M94" s="36">
        <f>SUMIFS(СВЦЭМ!$C$39:$C$782,СВЦЭМ!$A$39:$A$782,$A94,СВЦЭМ!$B$39:$B$782,M$83)+'СЕТ СН'!$H$12+СВЦЭМ!$D$10+'СЕТ СН'!$H$5-'СЕТ СН'!$H$20</f>
        <v>3985.7733577099998</v>
      </c>
      <c r="N94" s="36">
        <f>SUMIFS(СВЦЭМ!$C$39:$C$782,СВЦЭМ!$A$39:$A$782,$A94,СВЦЭМ!$B$39:$B$782,N$83)+'СЕТ СН'!$H$12+СВЦЭМ!$D$10+'СЕТ СН'!$H$5-'СЕТ СН'!$H$20</f>
        <v>3990.76225892</v>
      </c>
      <c r="O94" s="36">
        <f>SUMIFS(СВЦЭМ!$C$39:$C$782,СВЦЭМ!$A$39:$A$782,$A94,СВЦЭМ!$B$39:$B$782,O$83)+'СЕТ СН'!$H$12+СВЦЭМ!$D$10+'СЕТ СН'!$H$5-'СЕТ СН'!$H$20</f>
        <v>3979.8630831800001</v>
      </c>
      <c r="P94" s="36">
        <f>SUMIFS(СВЦЭМ!$C$39:$C$782,СВЦЭМ!$A$39:$A$782,$A94,СВЦЭМ!$B$39:$B$782,P$83)+'СЕТ СН'!$H$12+СВЦЭМ!$D$10+'СЕТ СН'!$H$5-'СЕТ СН'!$H$20</f>
        <v>3980.56684632</v>
      </c>
      <c r="Q94" s="36">
        <f>SUMIFS(СВЦЭМ!$C$39:$C$782,СВЦЭМ!$A$39:$A$782,$A94,СВЦЭМ!$B$39:$B$782,Q$83)+'СЕТ СН'!$H$12+СВЦЭМ!$D$10+'СЕТ СН'!$H$5-'СЕТ СН'!$H$20</f>
        <v>3982.0801793800001</v>
      </c>
      <c r="R94" s="36">
        <f>SUMIFS(СВЦЭМ!$C$39:$C$782,СВЦЭМ!$A$39:$A$782,$A94,СВЦЭМ!$B$39:$B$782,R$83)+'СЕТ СН'!$H$12+СВЦЭМ!$D$10+'СЕТ СН'!$H$5-'СЕТ СН'!$H$20</f>
        <v>3997.9164529999998</v>
      </c>
      <c r="S94" s="36">
        <f>SUMIFS(СВЦЭМ!$C$39:$C$782,СВЦЭМ!$A$39:$A$782,$A94,СВЦЭМ!$B$39:$B$782,S$83)+'СЕТ СН'!$H$12+СВЦЭМ!$D$10+'СЕТ СН'!$H$5-'СЕТ СН'!$H$20</f>
        <v>3997.4808393399999</v>
      </c>
      <c r="T94" s="36">
        <f>SUMIFS(СВЦЭМ!$C$39:$C$782,СВЦЭМ!$A$39:$A$782,$A94,СВЦЭМ!$B$39:$B$782,T$83)+'СЕТ СН'!$H$12+СВЦЭМ!$D$10+'СЕТ СН'!$H$5-'СЕТ СН'!$H$20</f>
        <v>3987.8913788199998</v>
      </c>
      <c r="U94" s="36">
        <f>SUMIFS(СВЦЭМ!$C$39:$C$782,СВЦЭМ!$A$39:$A$782,$A94,СВЦЭМ!$B$39:$B$782,U$83)+'СЕТ СН'!$H$12+СВЦЭМ!$D$10+'СЕТ СН'!$H$5-'СЕТ СН'!$H$20</f>
        <v>4005.4301796999998</v>
      </c>
      <c r="V94" s="36">
        <f>SUMIFS(СВЦЭМ!$C$39:$C$782,СВЦЭМ!$A$39:$A$782,$A94,СВЦЭМ!$B$39:$B$782,V$83)+'СЕТ СН'!$H$12+СВЦЭМ!$D$10+'СЕТ СН'!$H$5-'СЕТ СН'!$H$20</f>
        <v>3996.64512169</v>
      </c>
      <c r="W94" s="36">
        <f>SUMIFS(СВЦЭМ!$C$39:$C$782,СВЦЭМ!$A$39:$A$782,$A94,СВЦЭМ!$B$39:$B$782,W$83)+'СЕТ СН'!$H$12+СВЦЭМ!$D$10+'СЕТ СН'!$H$5-'СЕТ СН'!$H$20</f>
        <v>3974.3645030899997</v>
      </c>
      <c r="X94" s="36">
        <f>SUMIFS(СВЦЭМ!$C$39:$C$782,СВЦЭМ!$A$39:$A$782,$A94,СВЦЭМ!$B$39:$B$782,X$83)+'СЕТ СН'!$H$12+СВЦЭМ!$D$10+'СЕТ СН'!$H$5-'СЕТ СН'!$H$20</f>
        <v>4015.38849162</v>
      </c>
      <c r="Y94" s="36">
        <f>SUMIFS(СВЦЭМ!$C$39:$C$782,СВЦЭМ!$A$39:$A$782,$A94,СВЦЭМ!$B$39:$B$782,Y$83)+'СЕТ СН'!$H$12+СВЦЭМ!$D$10+'СЕТ СН'!$H$5-'СЕТ СН'!$H$20</f>
        <v>4022.8260549799998</v>
      </c>
    </row>
    <row r="95" spans="1:25" ht="15.75" x14ac:dyDescent="0.2">
      <c r="A95" s="35">
        <f t="shared" si="2"/>
        <v>45485</v>
      </c>
      <c r="B95" s="36">
        <f>SUMIFS(СВЦЭМ!$C$39:$C$782,СВЦЭМ!$A$39:$A$782,$A95,СВЦЭМ!$B$39:$B$782,B$83)+'СЕТ СН'!$H$12+СВЦЭМ!$D$10+'СЕТ СН'!$H$5-'СЕТ СН'!$H$20</f>
        <v>4215.3142395799996</v>
      </c>
      <c r="C95" s="36">
        <f>SUMIFS(СВЦЭМ!$C$39:$C$782,СВЦЭМ!$A$39:$A$782,$A95,СВЦЭМ!$B$39:$B$782,C$83)+'СЕТ СН'!$H$12+СВЦЭМ!$D$10+'СЕТ СН'!$H$5-'СЕТ СН'!$H$20</f>
        <v>4276.0219827599994</v>
      </c>
      <c r="D95" s="36">
        <f>SUMIFS(СВЦЭМ!$C$39:$C$782,СВЦЭМ!$A$39:$A$782,$A95,СВЦЭМ!$B$39:$B$782,D$83)+'СЕТ СН'!$H$12+СВЦЭМ!$D$10+'СЕТ СН'!$H$5-'СЕТ СН'!$H$20</f>
        <v>4335.38500673</v>
      </c>
      <c r="E95" s="36">
        <f>SUMIFS(СВЦЭМ!$C$39:$C$782,СВЦЭМ!$A$39:$A$782,$A95,СВЦЭМ!$B$39:$B$782,E$83)+'СЕТ СН'!$H$12+СВЦЭМ!$D$10+'СЕТ СН'!$H$5-'СЕТ СН'!$H$20</f>
        <v>4364.7053967900001</v>
      </c>
      <c r="F95" s="36">
        <f>SUMIFS(СВЦЭМ!$C$39:$C$782,СВЦЭМ!$A$39:$A$782,$A95,СВЦЭМ!$B$39:$B$782,F$83)+'СЕТ СН'!$H$12+СВЦЭМ!$D$10+'СЕТ СН'!$H$5-'СЕТ СН'!$H$20</f>
        <v>4364.0643860099999</v>
      </c>
      <c r="G95" s="36">
        <f>SUMIFS(СВЦЭМ!$C$39:$C$782,СВЦЭМ!$A$39:$A$782,$A95,СВЦЭМ!$B$39:$B$782,G$83)+'СЕТ СН'!$H$12+СВЦЭМ!$D$10+'СЕТ СН'!$H$5-'СЕТ СН'!$H$20</f>
        <v>4336.8122665600004</v>
      </c>
      <c r="H95" s="36">
        <f>SUMIFS(СВЦЭМ!$C$39:$C$782,СВЦЭМ!$A$39:$A$782,$A95,СВЦЭМ!$B$39:$B$782,H$83)+'СЕТ СН'!$H$12+СВЦЭМ!$D$10+'СЕТ СН'!$H$5-'СЕТ СН'!$H$20</f>
        <v>4279.84922843</v>
      </c>
      <c r="I95" s="36">
        <f>SUMIFS(СВЦЭМ!$C$39:$C$782,СВЦЭМ!$A$39:$A$782,$A95,СВЦЭМ!$B$39:$B$782,I$83)+'СЕТ СН'!$H$12+СВЦЭМ!$D$10+'СЕТ СН'!$H$5-'СЕТ СН'!$H$20</f>
        <v>4160.5140128200001</v>
      </c>
      <c r="J95" s="36">
        <f>SUMIFS(СВЦЭМ!$C$39:$C$782,СВЦЭМ!$A$39:$A$782,$A95,СВЦЭМ!$B$39:$B$782,J$83)+'СЕТ СН'!$H$12+СВЦЭМ!$D$10+'СЕТ СН'!$H$5-'СЕТ СН'!$H$20</f>
        <v>4017.82049792</v>
      </c>
      <c r="K95" s="36">
        <f>SUMIFS(СВЦЭМ!$C$39:$C$782,СВЦЭМ!$A$39:$A$782,$A95,СВЦЭМ!$B$39:$B$782,K$83)+'СЕТ СН'!$H$12+СВЦЭМ!$D$10+'СЕТ СН'!$H$5-'СЕТ СН'!$H$20</f>
        <v>3978.8802459600001</v>
      </c>
      <c r="L95" s="36">
        <f>SUMIFS(СВЦЭМ!$C$39:$C$782,СВЦЭМ!$A$39:$A$782,$A95,СВЦЭМ!$B$39:$B$782,L$83)+'СЕТ СН'!$H$12+СВЦЭМ!$D$10+'СЕТ СН'!$H$5-'СЕТ СН'!$H$20</f>
        <v>3946.9058683899998</v>
      </c>
      <c r="M95" s="36">
        <f>SUMIFS(СВЦЭМ!$C$39:$C$782,СВЦЭМ!$A$39:$A$782,$A95,СВЦЭМ!$B$39:$B$782,M$83)+'СЕТ СН'!$H$12+СВЦЭМ!$D$10+'СЕТ СН'!$H$5-'СЕТ СН'!$H$20</f>
        <v>3948.1059006400001</v>
      </c>
      <c r="N95" s="36">
        <f>SUMIFS(СВЦЭМ!$C$39:$C$782,СВЦЭМ!$A$39:$A$782,$A95,СВЦЭМ!$B$39:$B$782,N$83)+'СЕТ СН'!$H$12+СВЦЭМ!$D$10+'СЕТ СН'!$H$5-'СЕТ СН'!$H$20</f>
        <v>3936.1046730600001</v>
      </c>
      <c r="O95" s="36">
        <f>SUMIFS(СВЦЭМ!$C$39:$C$782,СВЦЭМ!$A$39:$A$782,$A95,СВЦЭМ!$B$39:$B$782,O$83)+'СЕТ СН'!$H$12+СВЦЭМ!$D$10+'СЕТ СН'!$H$5-'СЕТ СН'!$H$20</f>
        <v>3928.4816002199996</v>
      </c>
      <c r="P95" s="36">
        <f>SUMIFS(СВЦЭМ!$C$39:$C$782,СВЦЭМ!$A$39:$A$782,$A95,СВЦЭМ!$B$39:$B$782,P$83)+'СЕТ СН'!$H$12+СВЦЭМ!$D$10+'СЕТ СН'!$H$5-'СЕТ СН'!$H$20</f>
        <v>3948.0644739899999</v>
      </c>
      <c r="Q95" s="36">
        <f>SUMIFS(СВЦЭМ!$C$39:$C$782,СВЦЭМ!$A$39:$A$782,$A95,СВЦЭМ!$B$39:$B$782,Q$83)+'СЕТ СН'!$H$12+СВЦЭМ!$D$10+'СЕТ СН'!$H$5-'СЕТ СН'!$H$20</f>
        <v>3967.8988796699996</v>
      </c>
      <c r="R95" s="36">
        <f>SUMIFS(СВЦЭМ!$C$39:$C$782,СВЦЭМ!$A$39:$A$782,$A95,СВЦЭМ!$B$39:$B$782,R$83)+'СЕТ СН'!$H$12+СВЦЭМ!$D$10+'СЕТ СН'!$H$5-'СЕТ СН'!$H$20</f>
        <v>3975.3673902099999</v>
      </c>
      <c r="S95" s="36">
        <f>SUMIFS(СВЦЭМ!$C$39:$C$782,СВЦЭМ!$A$39:$A$782,$A95,СВЦЭМ!$B$39:$B$782,S$83)+'СЕТ СН'!$H$12+СВЦЭМ!$D$10+'СЕТ СН'!$H$5-'СЕТ СН'!$H$20</f>
        <v>3952.8640487499997</v>
      </c>
      <c r="T95" s="36">
        <f>SUMIFS(СВЦЭМ!$C$39:$C$782,СВЦЭМ!$A$39:$A$782,$A95,СВЦЭМ!$B$39:$B$782,T$83)+'СЕТ СН'!$H$12+СВЦЭМ!$D$10+'СЕТ СН'!$H$5-'СЕТ СН'!$H$20</f>
        <v>3940.9836657899996</v>
      </c>
      <c r="U95" s="36">
        <f>SUMIFS(СВЦЭМ!$C$39:$C$782,СВЦЭМ!$A$39:$A$782,$A95,СВЦЭМ!$B$39:$B$782,U$83)+'СЕТ СН'!$H$12+СВЦЭМ!$D$10+'СЕТ СН'!$H$5-'СЕТ СН'!$H$20</f>
        <v>3961.09166749</v>
      </c>
      <c r="V95" s="36">
        <f>SUMIFS(СВЦЭМ!$C$39:$C$782,СВЦЭМ!$A$39:$A$782,$A95,СВЦЭМ!$B$39:$B$782,V$83)+'СЕТ СН'!$H$12+СВЦЭМ!$D$10+'СЕТ СН'!$H$5-'СЕТ СН'!$H$20</f>
        <v>3974.3883825100002</v>
      </c>
      <c r="W95" s="36">
        <f>SUMIFS(СВЦЭМ!$C$39:$C$782,СВЦЭМ!$A$39:$A$782,$A95,СВЦЭМ!$B$39:$B$782,W$83)+'СЕТ СН'!$H$12+СВЦЭМ!$D$10+'СЕТ СН'!$H$5-'СЕТ СН'!$H$20</f>
        <v>3955.7258798499997</v>
      </c>
      <c r="X95" s="36">
        <f>SUMIFS(СВЦЭМ!$C$39:$C$782,СВЦЭМ!$A$39:$A$782,$A95,СВЦЭМ!$B$39:$B$782,X$83)+'СЕТ СН'!$H$12+СВЦЭМ!$D$10+'СЕТ СН'!$H$5-'СЕТ СН'!$H$20</f>
        <v>4004.8150337699999</v>
      </c>
      <c r="Y95" s="36">
        <f>SUMIFS(СВЦЭМ!$C$39:$C$782,СВЦЭМ!$A$39:$A$782,$A95,СВЦЭМ!$B$39:$B$782,Y$83)+'СЕТ СН'!$H$12+СВЦЭМ!$D$10+'СЕТ СН'!$H$5-'СЕТ СН'!$H$20</f>
        <v>4091.3735966599997</v>
      </c>
    </row>
    <row r="96" spans="1:25" ht="15.75" x14ac:dyDescent="0.2">
      <c r="A96" s="35">
        <f t="shared" si="2"/>
        <v>45486</v>
      </c>
      <c r="B96" s="36">
        <f>SUMIFS(СВЦЭМ!$C$39:$C$782,СВЦЭМ!$A$39:$A$782,$A96,СВЦЭМ!$B$39:$B$782,B$83)+'СЕТ СН'!$H$12+СВЦЭМ!$D$10+'СЕТ СН'!$H$5-'СЕТ СН'!$H$20</f>
        <v>4196.1410230599995</v>
      </c>
      <c r="C96" s="36">
        <f>SUMIFS(СВЦЭМ!$C$39:$C$782,СВЦЭМ!$A$39:$A$782,$A96,СВЦЭМ!$B$39:$B$782,C$83)+'СЕТ СН'!$H$12+СВЦЭМ!$D$10+'СЕТ СН'!$H$5-'СЕТ СН'!$H$20</f>
        <v>4262.0679415300001</v>
      </c>
      <c r="D96" s="36">
        <f>SUMIFS(СВЦЭМ!$C$39:$C$782,СВЦЭМ!$A$39:$A$782,$A96,СВЦЭМ!$B$39:$B$782,D$83)+'СЕТ СН'!$H$12+СВЦЭМ!$D$10+'СЕТ СН'!$H$5-'СЕТ СН'!$H$20</f>
        <v>4243.65093213</v>
      </c>
      <c r="E96" s="36">
        <f>SUMIFS(СВЦЭМ!$C$39:$C$782,СВЦЭМ!$A$39:$A$782,$A96,СВЦЭМ!$B$39:$B$782,E$83)+'СЕТ СН'!$H$12+СВЦЭМ!$D$10+'СЕТ СН'!$H$5-'СЕТ СН'!$H$20</f>
        <v>4241.5158916099999</v>
      </c>
      <c r="F96" s="36">
        <f>SUMIFS(СВЦЭМ!$C$39:$C$782,СВЦЭМ!$A$39:$A$782,$A96,СВЦЭМ!$B$39:$B$782,F$83)+'СЕТ СН'!$H$12+СВЦЭМ!$D$10+'СЕТ СН'!$H$5-'СЕТ СН'!$H$20</f>
        <v>4244.8293854200001</v>
      </c>
      <c r="G96" s="36">
        <f>SUMIFS(СВЦЭМ!$C$39:$C$782,СВЦЭМ!$A$39:$A$782,$A96,СВЦЭМ!$B$39:$B$782,G$83)+'СЕТ СН'!$H$12+СВЦЭМ!$D$10+'СЕТ СН'!$H$5-'СЕТ СН'!$H$20</f>
        <v>4247.5943655600004</v>
      </c>
      <c r="H96" s="36">
        <f>SUMIFS(СВЦЭМ!$C$39:$C$782,СВЦЭМ!$A$39:$A$782,$A96,СВЦЭМ!$B$39:$B$782,H$83)+'СЕТ СН'!$H$12+СВЦЭМ!$D$10+'СЕТ СН'!$H$5-'СЕТ СН'!$H$20</f>
        <v>4336.07369036</v>
      </c>
      <c r="I96" s="36">
        <f>SUMIFS(СВЦЭМ!$C$39:$C$782,СВЦЭМ!$A$39:$A$782,$A96,СВЦЭМ!$B$39:$B$782,I$83)+'СЕТ СН'!$H$12+СВЦЭМ!$D$10+'СЕТ СН'!$H$5-'СЕТ СН'!$H$20</f>
        <v>4249.8304709200002</v>
      </c>
      <c r="J96" s="36">
        <f>SUMIFS(СВЦЭМ!$C$39:$C$782,СВЦЭМ!$A$39:$A$782,$A96,СВЦЭМ!$B$39:$B$782,J$83)+'СЕТ СН'!$H$12+СВЦЭМ!$D$10+'СЕТ СН'!$H$5-'СЕТ СН'!$H$20</f>
        <v>4124.1839267199994</v>
      </c>
      <c r="K96" s="36">
        <f>SUMIFS(СВЦЭМ!$C$39:$C$782,СВЦЭМ!$A$39:$A$782,$A96,СВЦЭМ!$B$39:$B$782,K$83)+'СЕТ СН'!$H$12+СВЦЭМ!$D$10+'СЕТ СН'!$H$5-'СЕТ СН'!$H$20</f>
        <v>3992.6004891299999</v>
      </c>
      <c r="L96" s="36">
        <f>SUMIFS(СВЦЭМ!$C$39:$C$782,СВЦЭМ!$A$39:$A$782,$A96,СВЦЭМ!$B$39:$B$782,L$83)+'СЕТ СН'!$H$12+СВЦЭМ!$D$10+'СЕТ СН'!$H$5-'СЕТ СН'!$H$20</f>
        <v>3929.2643390499998</v>
      </c>
      <c r="M96" s="36">
        <f>SUMIFS(СВЦЭМ!$C$39:$C$782,СВЦЭМ!$A$39:$A$782,$A96,СВЦЭМ!$B$39:$B$782,M$83)+'СЕТ СН'!$H$12+СВЦЭМ!$D$10+'СЕТ СН'!$H$5-'СЕТ СН'!$H$20</f>
        <v>3908.5110792099999</v>
      </c>
      <c r="N96" s="36">
        <f>SUMIFS(СВЦЭМ!$C$39:$C$782,СВЦЭМ!$A$39:$A$782,$A96,СВЦЭМ!$B$39:$B$782,N$83)+'СЕТ СН'!$H$12+СВЦЭМ!$D$10+'СЕТ СН'!$H$5-'СЕТ СН'!$H$20</f>
        <v>3907.2311988900001</v>
      </c>
      <c r="O96" s="36">
        <f>SUMIFS(СВЦЭМ!$C$39:$C$782,СВЦЭМ!$A$39:$A$782,$A96,СВЦЭМ!$B$39:$B$782,O$83)+'СЕТ СН'!$H$12+СВЦЭМ!$D$10+'СЕТ СН'!$H$5-'СЕТ СН'!$H$20</f>
        <v>3899.0134076999998</v>
      </c>
      <c r="P96" s="36">
        <f>SUMIFS(СВЦЭМ!$C$39:$C$782,СВЦЭМ!$A$39:$A$782,$A96,СВЦЭМ!$B$39:$B$782,P$83)+'СЕТ СН'!$H$12+СВЦЭМ!$D$10+'СЕТ СН'!$H$5-'СЕТ СН'!$H$20</f>
        <v>3909.5159709700001</v>
      </c>
      <c r="Q96" s="36">
        <f>SUMIFS(СВЦЭМ!$C$39:$C$782,СВЦЭМ!$A$39:$A$782,$A96,СВЦЭМ!$B$39:$B$782,Q$83)+'СЕТ СН'!$H$12+СВЦЭМ!$D$10+'СЕТ СН'!$H$5-'СЕТ СН'!$H$20</f>
        <v>3918.7465351299998</v>
      </c>
      <c r="R96" s="36">
        <f>SUMIFS(СВЦЭМ!$C$39:$C$782,СВЦЭМ!$A$39:$A$782,$A96,СВЦЭМ!$B$39:$B$782,R$83)+'СЕТ СН'!$H$12+СВЦЭМ!$D$10+'СЕТ СН'!$H$5-'СЕТ СН'!$H$20</f>
        <v>3886.22267057</v>
      </c>
      <c r="S96" s="36">
        <f>SUMIFS(СВЦЭМ!$C$39:$C$782,СВЦЭМ!$A$39:$A$782,$A96,СВЦЭМ!$B$39:$B$782,S$83)+'СЕТ СН'!$H$12+СВЦЭМ!$D$10+'СЕТ СН'!$H$5-'СЕТ СН'!$H$20</f>
        <v>3887.3446255399999</v>
      </c>
      <c r="T96" s="36">
        <f>SUMIFS(СВЦЭМ!$C$39:$C$782,СВЦЭМ!$A$39:$A$782,$A96,СВЦЭМ!$B$39:$B$782,T$83)+'СЕТ СН'!$H$12+СВЦЭМ!$D$10+'СЕТ СН'!$H$5-'СЕТ СН'!$H$20</f>
        <v>3878.8121905199996</v>
      </c>
      <c r="U96" s="36">
        <f>SUMIFS(СВЦЭМ!$C$39:$C$782,СВЦЭМ!$A$39:$A$782,$A96,СВЦЭМ!$B$39:$B$782,U$83)+'СЕТ СН'!$H$12+СВЦЭМ!$D$10+'СЕТ СН'!$H$5-'СЕТ СН'!$H$20</f>
        <v>3892.6015313399998</v>
      </c>
      <c r="V96" s="36">
        <f>SUMIFS(СВЦЭМ!$C$39:$C$782,СВЦЭМ!$A$39:$A$782,$A96,СВЦЭМ!$B$39:$B$782,V$83)+'СЕТ СН'!$H$12+СВЦЭМ!$D$10+'СЕТ СН'!$H$5-'СЕТ СН'!$H$20</f>
        <v>3905.4750550600002</v>
      </c>
      <c r="W96" s="36">
        <f>SUMIFS(СВЦЭМ!$C$39:$C$782,СВЦЭМ!$A$39:$A$782,$A96,СВЦЭМ!$B$39:$B$782,W$83)+'СЕТ СН'!$H$12+СВЦЭМ!$D$10+'СЕТ СН'!$H$5-'СЕТ СН'!$H$20</f>
        <v>3902.6034897899999</v>
      </c>
      <c r="X96" s="36">
        <f>SUMIFS(СВЦЭМ!$C$39:$C$782,СВЦЭМ!$A$39:$A$782,$A96,СВЦЭМ!$B$39:$B$782,X$83)+'СЕТ СН'!$H$12+СВЦЭМ!$D$10+'СЕТ СН'!$H$5-'СЕТ СН'!$H$20</f>
        <v>3942.2734353799997</v>
      </c>
      <c r="Y96" s="36">
        <f>SUMIFS(СВЦЭМ!$C$39:$C$782,СВЦЭМ!$A$39:$A$782,$A96,СВЦЭМ!$B$39:$B$782,Y$83)+'СЕТ СН'!$H$12+СВЦЭМ!$D$10+'СЕТ СН'!$H$5-'СЕТ СН'!$H$20</f>
        <v>4038.25535223</v>
      </c>
    </row>
    <row r="97" spans="1:25" ht="15.75" x14ac:dyDescent="0.2">
      <c r="A97" s="35">
        <f t="shared" si="2"/>
        <v>45487</v>
      </c>
      <c r="B97" s="36">
        <f>SUMIFS(СВЦЭМ!$C$39:$C$782,СВЦЭМ!$A$39:$A$782,$A97,СВЦЭМ!$B$39:$B$782,B$83)+'СЕТ СН'!$H$12+СВЦЭМ!$D$10+'СЕТ СН'!$H$5-'СЕТ СН'!$H$20</f>
        <v>4150.4759208699998</v>
      </c>
      <c r="C97" s="36">
        <f>SUMIFS(СВЦЭМ!$C$39:$C$782,СВЦЭМ!$A$39:$A$782,$A97,СВЦЭМ!$B$39:$B$782,C$83)+'СЕТ СН'!$H$12+СВЦЭМ!$D$10+'СЕТ СН'!$H$5-'СЕТ СН'!$H$20</f>
        <v>4131.0659587199998</v>
      </c>
      <c r="D97" s="36">
        <f>SUMIFS(СВЦЭМ!$C$39:$C$782,СВЦЭМ!$A$39:$A$782,$A97,СВЦЭМ!$B$39:$B$782,D$83)+'СЕТ СН'!$H$12+СВЦЭМ!$D$10+'СЕТ СН'!$H$5-'СЕТ СН'!$H$20</f>
        <v>4102.9648524000004</v>
      </c>
      <c r="E97" s="36">
        <f>SUMIFS(СВЦЭМ!$C$39:$C$782,СВЦЭМ!$A$39:$A$782,$A97,СВЦЭМ!$B$39:$B$782,E$83)+'СЕТ СН'!$H$12+СВЦЭМ!$D$10+'СЕТ СН'!$H$5-'СЕТ СН'!$H$20</f>
        <v>4072.2254783600001</v>
      </c>
      <c r="F97" s="36">
        <f>SUMIFS(СВЦЭМ!$C$39:$C$782,СВЦЭМ!$A$39:$A$782,$A97,СВЦЭМ!$B$39:$B$782,F$83)+'СЕТ СН'!$H$12+СВЦЭМ!$D$10+'СЕТ СН'!$H$5-'СЕТ СН'!$H$20</f>
        <v>4062.4144890999996</v>
      </c>
      <c r="G97" s="36">
        <f>SUMIFS(СВЦЭМ!$C$39:$C$782,СВЦЭМ!$A$39:$A$782,$A97,СВЦЭМ!$B$39:$B$782,G$83)+'СЕТ СН'!$H$12+СВЦЭМ!$D$10+'СЕТ СН'!$H$5-'СЕТ СН'!$H$20</f>
        <v>4075.6720187800001</v>
      </c>
      <c r="H97" s="36">
        <f>SUMIFS(СВЦЭМ!$C$39:$C$782,СВЦЭМ!$A$39:$A$782,$A97,СВЦЭМ!$B$39:$B$782,H$83)+'СЕТ СН'!$H$12+СВЦЭМ!$D$10+'СЕТ СН'!$H$5-'СЕТ СН'!$H$20</f>
        <v>4088.7606061400002</v>
      </c>
      <c r="I97" s="36">
        <f>SUMIFS(СВЦЭМ!$C$39:$C$782,СВЦЭМ!$A$39:$A$782,$A97,СВЦЭМ!$B$39:$B$782,I$83)+'СЕТ СН'!$H$12+СВЦЭМ!$D$10+'СЕТ СН'!$H$5-'СЕТ СН'!$H$20</f>
        <v>4142.0221399499997</v>
      </c>
      <c r="J97" s="36">
        <f>SUMIFS(СВЦЭМ!$C$39:$C$782,СВЦЭМ!$A$39:$A$782,$A97,СВЦЭМ!$B$39:$B$782,J$83)+'СЕТ СН'!$H$12+СВЦЭМ!$D$10+'СЕТ СН'!$H$5-'СЕТ СН'!$H$20</f>
        <v>4177.5904877399998</v>
      </c>
      <c r="K97" s="36">
        <f>SUMIFS(СВЦЭМ!$C$39:$C$782,СВЦЭМ!$A$39:$A$782,$A97,СВЦЭМ!$B$39:$B$782,K$83)+'СЕТ СН'!$H$12+СВЦЭМ!$D$10+'СЕТ СН'!$H$5-'СЕТ СН'!$H$20</f>
        <v>4064.3938715300001</v>
      </c>
      <c r="L97" s="36">
        <f>SUMIFS(СВЦЭМ!$C$39:$C$782,СВЦЭМ!$A$39:$A$782,$A97,СВЦЭМ!$B$39:$B$782,L$83)+'СЕТ СН'!$H$12+СВЦЭМ!$D$10+'СЕТ СН'!$H$5-'СЕТ СН'!$H$20</f>
        <v>3995.9441123699999</v>
      </c>
      <c r="M97" s="36">
        <f>SUMIFS(СВЦЭМ!$C$39:$C$782,СВЦЭМ!$A$39:$A$782,$A97,СВЦЭМ!$B$39:$B$782,M$83)+'СЕТ СН'!$H$12+СВЦЭМ!$D$10+'СЕТ СН'!$H$5-'СЕТ СН'!$H$20</f>
        <v>3962.7945344599998</v>
      </c>
      <c r="N97" s="36">
        <f>SUMIFS(СВЦЭМ!$C$39:$C$782,СВЦЭМ!$A$39:$A$782,$A97,СВЦЭМ!$B$39:$B$782,N$83)+'СЕТ СН'!$H$12+СВЦЭМ!$D$10+'СЕТ СН'!$H$5-'СЕТ СН'!$H$20</f>
        <v>3947.2458181699999</v>
      </c>
      <c r="O97" s="36">
        <f>SUMIFS(СВЦЭМ!$C$39:$C$782,СВЦЭМ!$A$39:$A$782,$A97,СВЦЭМ!$B$39:$B$782,O$83)+'СЕТ СН'!$H$12+СВЦЭМ!$D$10+'СЕТ СН'!$H$5-'СЕТ СН'!$H$20</f>
        <v>3934.9909573699997</v>
      </c>
      <c r="P97" s="36">
        <f>SUMIFS(СВЦЭМ!$C$39:$C$782,СВЦЭМ!$A$39:$A$782,$A97,СВЦЭМ!$B$39:$B$782,P$83)+'СЕТ СН'!$H$12+СВЦЭМ!$D$10+'СЕТ СН'!$H$5-'СЕТ СН'!$H$20</f>
        <v>3945.74565394</v>
      </c>
      <c r="Q97" s="36">
        <f>SUMIFS(СВЦЭМ!$C$39:$C$782,СВЦЭМ!$A$39:$A$782,$A97,СВЦЭМ!$B$39:$B$782,Q$83)+'СЕТ СН'!$H$12+СВЦЭМ!$D$10+'СЕТ СН'!$H$5-'СЕТ СН'!$H$20</f>
        <v>3959.0183483999999</v>
      </c>
      <c r="R97" s="36">
        <f>SUMIFS(СВЦЭМ!$C$39:$C$782,СВЦЭМ!$A$39:$A$782,$A97,СВЦЭМ!$B$39:$B$782,R$83)+'СЕТ СН'!$H$12+СВЦЭМ!$D$10+'СЕТ СН'!$H$5-'СЕТ СН'!$H$20</f>
        <v>3959.9601199299996</v>
      </c>
      <c r="S97" s="36">
        <f>SUMIFS(СВЦЭМ!$C$39:$C$782,СВЦЭМ!$A$39:$A$782,$A97,СВЦЭМ!$B$39:$B$782,S$83)+'СЕТ СН'!$H$12+СВЦЭМ!$D$10+'СЕТ СН'!$H$5-'СЕТ СН'!$H$20</f>
        <v>3953.1919904199999</v>
      </c>
      <c r="T97" s="36">
        <f>SUMIFS(СВЦЭМ!$C$39:$C$782,СВЦЭМ!$A$39:$A$782,$A97,СВЦЭМ!$B$39:$B$782,T$83)+'СЕТ СН'!$H$12+СВЦЭМ!$D$10+'СЕТ СН'!$H$5-'СЕТ СН'!$H$20</f>
        <v>3929.3984991500001</v>
      </c>
      <c r="U97" s="36">
        <f>SUMIFS(СВЦЭМ!$C$39:$C$782,СВЦЭМ!$A$39:$A$782,$A97,СВЦЭМ!$B$39:$B$782,U$83)+'СЕТ СН'!$H$12+СВЦЭМ!$D$10+'СЕТ СН'!$H$5-'СЕТ СН'!$H$20</f>
        <v>3928.4229229699999</v>
      </c>
      <c r="V97" s="36">
        <f>SUMIFS(СВЦЭМ!$C$39:$C$782,СВЦЭМ!$A$39:$A$782,$A97,СВЦЭМ!$B$39:$B$782,V$83)+'СЕТ СН'!$H$12+СВЦЭМ!$D$10+'СЕТ СН'!$H$5-'СЕТ СН'!$H$20</f>
        <v>3949.6939160299999</v>
      </c>
      <c r="W97" s="36">
        <f>SUMIFS(СВЦЭМ!$C$39:$C$782,СВЦЭМ!$A$39:$A$782,$A97,СВЦЭМ!$B$39:$B$782,W$83)+'СЕТ СН'!$H$12+СВЦЭМ!$D$10+'СЕТ СН'!$H$5-'СЕТ СН'!$H$20</f>
        <v>3932.8811114399996</v>
      </c>
      <c r="X97" s="36">
        <f>SUMIFS(СВЦЭМ!$C$39:$C$782,СВЦЭМ!$A$39:$A$782,$A97,СВЦЭМ!$B$39:$B$782,X$83)+'СЕТ СН'!$H$12+СВЦЭМ!$D$10+'СЕТ СН'!$H$5-'СЕТ СН'!$H$20</f>
        <v>3984.0106445800002</v>
      </c>
      <c r="Y97" s="36">
        <f>SUMIFS(СВЦЭМ!$C$39:$C$782,СВЦЭМ!$A$39:$A$782,$A97,СВЦЭМ!$B$39:$B$782,Y$83)+'СЕТ СН'!$H$12+СВЦЭМ!$D$10+'СЕТ СН'!$H$5-'СЕТ СН'!$H$20</f>
        <v>4096.1483001300003</v>
      </c>
    </row>
    <row r="98" spans="1:25" ht="15.75" x14ac:dyDescent="0.2">
      <c r="A98" s="35">
        <f t="shared" si="2"/>
        <v>45488</v>
      </c>
      <c r="B98" s="36">
        <f>SUMIFS(СВЦЭМ!$C$39:$C$782,СВЦЭМ!$A$39:$A$782,$A98,СВЦЭМ!$B$39:$B$782,B$83)+'СЕТ СН'!$H$12+СВЦЭМ!$D$10+'СЕТ СН'!$H$5-'СЕТ СН'!$H$20</f>
        <v>4036.4932525599997</v>
      </c>
      <c r="C98" s="36">
        <f>SUMIFS(СВЦЭМ!$C$39:$C$782,СВЦЭМ!$A$39:$A$782,$A98,СВЦЭМ!$B$39:$B$782,C$83)+'СЕТ СН'!$H$12+СВЦЭМ!$D$10+'СЕТ СН'!$H$5-'СЕТ СН'!$H$20</f>
        <v>4136.8862737199997</v>
      </c>
      <c r="D98" s="36">
        <f>SUMIFS(СВЦЭМ!$C$39:$C$782,СВЦЭМ!$A$39:$A$782,$A98,СВЦЭМ!$B$39:$B$782,D$83)+'СЕТ СН'!$H$12+СВЦЭМ!$D$10+'СЕТ СН'!$H$5-'СЕТ СН'!$H$20</f>
        <v>4223.7814559500002</v>
      </c>
      <c r="E98" s="36">
        <f>SUMIFS(СВЦЭМ!$C$39:$C$782,СВЦЭМ!$A$39:$A$782,$A98,СВЦЭМ!$B$39:$B$782,E$83)+'СЕТ СН'!$H$12+СВЦЭМ!$D$10+'СЕТ СН'!$H$5-'СЕТ СН'!$H$20</f>
        <v>4225.1854697399995</v>
      </c>
      <c r="F98" s="36">
        <f>SUMIFS(СВЦЭМ!$C$39:$C$782,СВЦЭМ!$A$39:$A$782,$A98,СВЦЭМ!$B$39:$B$782,F$83)+'СЕТ СН'!$H$12+СВЦЭМ!$D$10+'СЕТ СН'!$H$5-'СЕТ СН'!$H$20</f>
        <v>4204.4457459499999</v>
      </c>
      <c r="G98" s="36">
        <f>SUMIFS(СВЦЭМ!$C$39:$C$782,СВЦЭМ!$A$39:$A$782,$A98,СВЦЭМ!$B$39:$B$782,G$83)+'СЕТ СН'!$H$12+СВЦЭМ!$D$10+'СЕТ СН'!$H$5-'СЕТ СН'!$H$20</f>
        <v>4232.0391062299996</v>
      </c>
      <c r="H98" s="36">
        <f>SUMIFS(СВЦЭМ!$C$39:$C$782,СВЦЭМ!$A$39:$A$782,$A98,СВЦЭМ!$B$39:$B$782,H$83)+'СЕТ СН'!$H$12+СВЦЭМ!$D$10+'СЕТ СН'!$H$5-'СЕТ СН'!$H$20</f>
        <v>4166.2044103500002</v>
      </c>
      <c r="I98" s="36">
        <f>SUMIFS(СВЦЭМ!$C$39:$C$782,СВЦЭМ!$A$39:$A$782,$A98,СВЦЭМ!$B$39:$B$782,I$83)+'СЕТ СН'!$H$12+СВЦЭМ!$D$10+'СЕТ СН'!$H$5-'СЕТ СН'!$H$20</f>
        <v>4103.0568521900004</v>
      </c>
      <c r="J98" s="36">
        <f>SUMIFS(СВЦЭМ!$C$39:$C$782,СВЦЭМ!$A$39:$A$782,$A98,СВЦЭМ!$B$39:$B$782,J$83)+'СЕТ СН'!$H$12+СВЦЭМ!$D$10+'СЕТ СН'!$H$5-'СЕТ СН'!$H$20</f>
        <v>4032.6026765899996</v>
      </c>
      <c r="K98" s="36">
        <f>SUMIFS(СВЦЭМ!$C$39:$C$782,СВЦЭМ!$A$39:$A$782,$A98,СВЦЭМ!$B$39:$B$782,K$83)+'СЕТ СН'!$H$12+СВЦЭМ!$D$10+'СЕТ СН'!$H$5-'СЕТ СН'!$H$20</f>
        <v>3993.0983895600002</v>
      </c>
      <c r="L98" s="36">
        <f>SUMIFS(СВЦЭМ!$C$39:$C$782,СВЦЭМ!$A$39:$A$782,$A98,СВЦЭМ!$B$39:$B$782,L$83)+'СЕТ СН'!$H$12+СВЦЭМ!$D$10+'СЕТ СН'!$H$5-'СЕТ СН'!$H$20</f>
        <v>3971.8713074299999</v>
      </c>
      <c r="M98" s="36">
        <f>SUMIFS(СВЦЭМ!$C$39:$C$782,СВЦЭМ!$A$39:$A$782,$A98,СВЦЭМ!$B$39:$B$782,M$83)+'СЕТ СН'!$H$12+СВЦЭМ!$D$10+'СЕТ СН'!$H$5-'СЕТ СН'!$H$20</f>
        <v>3964.1528960199998</v>
      </c>
      <c r="N98" s="36">
        <f>SUMIFS(СВЦЭМ!$C$39:$C$782,СВЦЭМ!$A$39:$A$782,$A98,СВЦЭМ!$B$39:$B$782,N$83)+'СЕТ СН'!$H$12+СВЦЭМ!$D$10+'СЕТ СН'!$H$5-'СЕТ СН'!$H$20</f>
        <v>3975.1457297400002</v>
      </c>
      <c r="O98" s="36">
        <f>SUMIFS(СВЦЭМ!$C$39:$C$782,СВЦЭМ!$A$39:$A$782,$A98,СВЦЭМ!$B$39:$B$782,O$83)+'СЕТ СН'!$H$12+СВЦЭМ!$D$10+'СЕТ СН'!$H$5-'СЕТ СН'!$H$20</f>
        <v>3987.75314678</v>
      </c>
      <c r="P98" s="36">
        <f>SUMIFS(СВЦЭМ!$C$39:$C$782,СВЦЭМ!$A$39:$A$782,$A98,СВЦЭМ!$B$39:$B$782,P$83)+'СЕТ СН'!$H$12+СВЦЭМ!$D$10+'СЕТ СН'!$H$5-'СЕТ СН'!$H$20</f>
        <v>3986.1532667399997</v>
      </c>
      <c r="Q98" s="36">
        <f>SUMIFS(СВЦЭМ!$C$39:$C$782,СВЦЭМ!$A$39:$A$782,$A98,СВЦЭМ!$B$39:$B$782,Q$83)+'СЕТ СН'!$H$12+СВЦЭМ!$D$10+'СЕТ СН'!$H$5-'СЕТ СН'!$H$20</f>
        <v>3977.8300086299996</v>
      </c>
      <c r="R98" s="36">
        <f>SUMIFS(СВЦЭМ!$C$39:$C$782,СВЦЭМ!$A$39:$A$782,$A98,СВЦЭМ!$B$39:$B$782,R$83)+'СЕТ СН'!$H$12+СВЦЭМ!$D$10+'СЕТ СН'!$H$5-'СЕТ СН'!$H$20</f>
        <v>3968.2210676499999</v>
      </c>
      <c r="S98" s="36">
        <f>SUMIFS(СВЦЭМ!$C$39:$C$782,СВЦЭМ!$A$39:$A$782,$A98,СВЦЭМ!$B$39:$B$782,S$83)+'СЕТ СН'!$H$12+СВЦЭМ!$D$10+'СЕТ СН'!$H$5-'СЕТ СН'!$H$20</f>
        <v>3977.2333388899997</v>
      </c>
      <c r="T98" s="36">
        <f>SUMIFS(СВЦЭМ!$C$39:$C$782,СВЦЭМ!$A$39:$A$782,$A98,СВЦЭМ!$B$39:$B$782,T$83)+'СЕТ СН'!$H$12+СВЦЭМ!$D$10+'СЕТ СН'!$H$5-'СЕТ СН'!$H$20</f>
        <v>3974.95068795</v>
      </c>
      <c r="U98" s="36">
        <f>SUMIFS(СВЦЭМ!$C$39:$C$782,СВЦЭМ!$A$39:$A$782,$A98,СВЦЭМ!$B$39:$B$782,U$83)+'СЕТ СН'!$H$12+СВЦЭМ!$D$10+'СЕТ СН'!$H$5-'СЕТ СН'!$H$20</f>
        <v>3981.3799359599998</v>
      </c>
      <c r="V98" s="36">
        <f>SUMIFS(СВЦЭМ!$C$39:$C$782,СВЦЭМ!$A$39:$A$782,$A98,СВЦЭМ!$B$39:$B$782,V$83)+'СЕТ СН'!$H$12+СВЦЭМ!$D$10+'СЕТ СН'!$H$5-'СЕТ СН'!$H$20</f>
        <v>3970.4200004499999</v>
      </c>
      <c r="W98" s="36">
        <f>SUMIFS(СВЦЭМ!$C$39:$C$782,СВЦЭМ!$A$39:$A$782,$A98,СВЦЭМ!$B$39:$B$782,W$83)+'СЕТ СН'!$H$12+СВЦЭМ!$D$10+'СЕТ СН'!$H$5-'СЕТ СН'!$H$20</f>
        <v>3958.8916825699998</v>
      </c>
      <c r="X98" s="36">
        <f>SUMIFS(СВЦЭМ!$C$39:$C$782,СВЦЭМ!$A$39:$A$782,$A98,СВЦЭМ!$B$39:$B$782,X$83)+'СЕТ СН'!$H$12+СВЦЭМ!$D$10+'СЕТ СН'!$H$5-'СЕТ СН'!$H$20</f>
        <v>4005.8935073000002</v>
      </c>
      <c r="Y98" s="36">
        <f>SUMIFS(СВЦЭМ!$C$39:$C$782,СВЦЭМ!$A$39:$A$782,$A98,СВЦЭМ!$B$39:$B$782,Y$83)+'СЕТ СН'!$H$12+СВЦЭМ!$D$10+'СЕТ СН'!$H$5-'СЕТ СН'!$H$20</f>
        <v>4079.0465981099996</v>
      </c>
    </row>
    <row r="99" spans="1:25" ht="15.75" x14ac:dyDescent="0.2">
      <c r="A99" s="35">
        <f t="shared" si="2"/>
        <v>45489</v>
      </c>
      <c r="B99" s="36">
        <f>SUMIFS(СВЦЭМ!$C$39:$C$782,СВЦЭМ!$A$39:$A$782,$A99,СВЦЭМ!$B$39:$B$782,B$83)+'СЕТ СН'!$H$12+СВЦЭМ!$D$10+'СЕТ СН'!$H$5-'СЕТ СН'!$H$20</f>
        <v>4075.90254078</v>
      </c>
      <c r="C99" s="36">
        <f>SUMIFS(СВЦЭМ!$C$39:$C$782,СВЦЭМ!$A$39:$A$782,$A99,СВЦЭМ!$B$39:$B$782,C$83)+'СЕТ СН'!$H$12+СВЦЭМ!$D$10+'СЕТ СН'!$H$5-'СЕТ СН'!$H$20</f>
        <v>4184.6425039699998</v>
      </c>
      <c r="D99" s="36">
        <f>SUMIFS(СВЦЭМ!$C$39:$C$782,СВЦЭМ!$A$39:$A$782,$A99,СВЦЭМ!$B$39:$B$782,D$83)+'СЕТ СН'!$H$12+СВЦЭМ!$D$10+'СЕТ СН'!$H$5-'СЕТ СН'!$H$20</f>
        <v>4259.4376097900004</v>
      </c>
      <c r="E99" s="36">
        <f>SUMIFS(СВЦЭМ!$C$39:$C$782,СВЦЭМ!$A$39:$A$782,$A99,СВЦЭМ!$B$39:$B$782,E$83)+'СЕТ СН'!$H$12+СВЦЭМ!$D$10+'СЕТ СН'!$H$5-'СЕТ СН'!$H$20</f>
        <v>4304.9598859399994</v>
      </c>
      <c r="F99" s="36">
        <f>SUMIFS(СВЦЭМ!$C$39:$C$782,СВЦЭМ!$A$39:$A$782,$A99,СВЦЭМ!$B$39:$B$782,F$83)+'СЕТ СН'!$H$12+СВЦЭМ!$D$10+'СЕТ СН'!$H$5-'СЕТ СН'!$H$20</f>
        <v>4312.2410263900001</v>
      </c>
      <c r="G99" s="36">
        <f>SUMIFS(СВЦЭМ!$C$39:$C$782,СВЦЭМ!$A$39:$A$782,$A99,СВЦЭМ!$B$39:$B$782,G$83)+'СЕТ СН'!$H$12+СВЦЭМ!$D$10+'СЕТ СН'!$H$5-'СЕТ СН'!$H$20</f>
        <v>4279.2474036399999</v>
      </c>
      <c r="H99" s="36">
        <f>SUMIFS(СВЦЭМ!$C$39:$C$782,СВЦЭМ!$A$39:$A$782,$A99,СВЦЭМ!$B$39:$B$782,H$83)+'СЕТ СН'!$H$12+СВЦЭМ!$D$10+'СЕТ СН'!$H$5-'СЕТ СН'!$H$20</f>
        <v>4201.4645379699996</v>
      </c>
      <c r="I99" s="36">
        <f>SUMIFS(СВЦЭМ!$C$39:$C$782,СВЦЭМ!$A$39:$A$782,$A99,СВЦЭМ!$B$39:$B$782,I$83)+'СЕТ СН'!$H$12+СВЦЭМ!$D$10+'СЕТ СН'!$H$5-'СЕТ СН'!$H$20</f>
        <v>4074.1036715499999</v>
      </c>
      <c r="J99" s="36">
        <f>SUMIFS(СВЦЭМ!$C$39:$C$782,СВЦЭМ!$A$39:$A$782,$A99,СВЦЭМ!$B$39:$B$782,J$83)+'СЕТ СН'!$H$12+СВЦЭМ!$D$10+'СЕТ СН'!$H$5-'СЕТ СН'!$H$20</f>
        <v>3948.4277205500002</v>
      </c>
      <c r="K99" s="36">
        <f>SUMIFS(СВЦЭМ!$C$39:$C$782,СВЦЭМ!$A$39:$A$782,$A99,СВЦЭМ!$B$39:$B$782,K$83)+'СЕТ СН'!$H$12+СВЦЭМ!$D$10+'СЕТ СН'!$H$5-'СЕТ СН'!$H$20</f>
        <v>3871.0789160200002</v>
      </c>
      <c r="L99" s="36">
        <f>SUMIFS(СВЦЭМ!$C$39:$C$782,СВЦЭМ!$A$39:$A$782,$A99,СВЦЭМ!$B$39:$B$782,L$83)+'СЕТ СН'!$H$12+СВЦЭМ!$D$10+'СЕТ СН'!$H$5-'СЕТ СН'!$H$20</f>
        <v>3854.7115155199999</v>
      </c>
      <c r="M99" s="36">
        <f>SUMIFS(СВЦЭМ!$C$39:$C$782,СВЦЭМ!$A$39:$A$782,$A99,СВЦЭМ!$B$39:$B$782,M$83)+'СЕТ СН'!$H$12+СВЦЭМ!$D$10+'СЕТ СН'!$H$5-'СЕТ СН'!$H$20</f>
        <v>3841.2045235799997</v>
      </c>
      <c r="N99" s="36">
        <f>SUMIFS(СВЦЭМ!$C$39:$C$782,СВЦЭМ!$A$39:$A$782,$A99,СВЦЭМ!$B$39:$B$782,N$83)+'СЕТ СН'!$H$12+СВЦЭМ!$D$10+'СЕТ СН'!$H$5-'СЕТ СН'!$H$20</f>
        <v>3812.2847292799997</v>
      </c>
      <c r="O99" s="36">
        <f>SUMIFS(СВЦЭМ!$C$39:$C$782,СВЦЭМ!$A$39:$A$782,$A99,СВЦЭМ!$B$39:$B$782,O$83)+'СЕТ СН'!$H$12+СВЦЭМ!$D$10+'СЕТ СН'!$H$5-'СЕТ СН'!$H$20</f>
        <v>3786.1636006799999</v>
      </c>
      <c r="P99" s="36">
        <f>SUMIFS(СВЦЭМ!$C$39:$C$782,СВЦЭМ!$A$39:$A$782,$A99,СВЦЭМ!$B$39:$B$782,P$83)+'СЕТ СН'!$H$12+СВЦЭМ!$D$10+'СЕТ СН'!$H$5-'СЕТ СН'!$H$20</f>
        <v>3797.1535552099999</v>
      </c>
      <c r="Q99" s="36">
        <f>SUMIFS(СВЦЭМ!$C$39:$C$782,СВЦЭМ!$A$39:$A$782,$A99,СВЦЭМ!$B$39:$B$782,Q$83)+'СЕТ СН'!$H$12+СВЦЭМ!$D$10+'СЕТ СН'!$H$5-'СЕТ СН'!$H$20</f>
        <v>3799.58473018</v>
      </c>
      <c r="R99" s="36">
        <f>SUMIFS(СВЦЭМ!$C$39:$C$782,СВЦЭМ!$A$39:$A$782,$A99,СВЦЭМ!$B$39:$B$782,R$83)+'СЕТ СН'!$H$12+СВЦЭМ!$D$10+'СЕТ СН'!$H$5-'СЕТ СН'!$H$20</f>
        <v>3792.8456940699998</v>
      </c>
      <c r="S99" s="36">
        <f>SUMIFS(СВЦЭМ!$C$39:$C$782,СВЦЭМ!$A$39:$A$782,$A99,СВЦЭМ!$B$39:$B$782,S$83)+'СЕТ СН'!$H$12+СВЦЭМ!$D$10+'СЕТ СН'!$H$5-'СЕТ СН'!$H$20</f>
        <v>3797.8836632000002</v>
      </c>
      <c r="T99" s="36">
        <f>SUMIFS(СВЦЭМ!$C$39:$C$782,СВЦЭМ!$A$39:$A$782,$A99,СВЦЭМ!$B$39:$B$782,T$83)+'СЕТ СН'!$H$12+СВЦЭМ!$D$10+'СЕТ СН'!$H$5-'СЕТ СН'!$H$20</f>
        <v>3791.4894336999996</v>
      </c>
      <c r="U99" s="36">
        <f>SUMIFS(СВЦЭМ!$C$39:$C$782,СВЦЭМ!$A$39:$A$782,$A99,СВЦЭМ!$B$39:$B$782,U$83)+'СЕТ СН'!$H$12+СВЦЭМ!$D$10+'СЕТ СН'!$H$5-'СЕТ СН'!$H$20</f>
        <v>3798.0913038199997</v>
      </c>
      <c r="V99" s="36">
        <f>SUMIFS(СВЦЭМ!$C$39:$C$782,СВЦЭМ!$A$39:$A$782,$A99,СВЦЭМ!$B$39:$B$782,V$83)+'СЕТ СН'!$H$12+СВЦЭМ!$D$10+'СЕТ СН'!$H$5-'СЕТ СН'!$H$20</f>
        <v>3802.4735092699998</v>
      </c>
      <c r="W99" s="36">
        <f>SUMIFS(СВЦЭМ!$C$39:$C$782,СВЦЭМ!$A$39:$A$782,$A99,СВЦЭМ!$B$39:$B$782,W$83)+'СЕТ СН'!$H$12+СВЦЭМ!$D$10+'СЕТ СН'!$H$5-'СЕТ СН'!$H$20</f>
        <v>3802.0365196799999</v>
      </c>
      <c r="X99" s="36">
        <f>SUMIFS(СВЦЭМ!$C$39:$C$782,СВЦЭМ!$A$39:$A$782,$A99,СВЦЭМ!$B$39:$B$782,X$83)+'СЕТ СН'!$H$12+СВЦЭМ!$D$10+'СЕТ СН'!$H$5-'СЕТ СН'!$H$20</f>
        <v>3844.4685010399999</v>
      </c>
      <c r="Y99" s="36">
        <f>SUMIFS(СВЦЭМ!$C$39:$C$782,СВЦЭМ!$A$39:$A$782,$A99,СВЦЭМ!$B$39:$B$782,Y$83)+'СЕТ СН'!$H$12+СВЦЭМ!$D$10+'СЕТ СН'!$H$5-'СЕТ СН'!$H$20</f>
        <v>3937.8862079999999</v>
      </c>
    </row>
    <row r="100" spans="1:25" ht="15.75" x14ac:dyDescent="0.2">
      <c r="A100" s="35">
        <f t="shared" si="2"/>
        <v>45490</v>
      </c>
      <c r="B100" s="36">
        <f>SUMIFS(СВЦЭМ!$C$39:$C$782,СВЦЭМ!$A$39:$A$782,$A100,СВЦЭМ!$B$39:$B$782,B$83)+'СЕТ СН'!$H$12+СВЦЭМ!$D$10+'СЕТ СН'!$H$5-'СЕТ СН'!$H$20</f>
        <v>4099.5289939899994</v>
      </c>
      <c r="C100" s="36">
        <f>SUMIFS(СВЦЭМ!$C$39:$C$782,СВЦЭМ!$A$39:$A$782,$A100,СВЦЭМ!$B$39:$B$782,C$83)+'СЕТ СН'!$H$12+СВЦЭМ!$D$10+'СЕТ СН'!$H$5-'СЕТ СН'!$H$20</f>
        <v>4208.9326921499996</v>
      </c>
      <c r="D100" s="36">
        <f>SUMIFS(СВЦЭМ!$C$39:$C$782,СВЦЭМ!$A$39:$A$782,$A100,СВЦЭМ!$B$39:$B$782,D$83)+'СЕТ СН'!$H$12+СВЦЭМ!$D$10+'СЕТ СН'!$H$5-'СЕТ СН'!$H$20</f>
        <v>4231.6882650999996</v>
      </c>
      <c r="E100" s="36">
        <f>SUMIFS(СВЦЭМ!$C$39:$C$782,СВЦЭМ!$A$39:$A$782,$A100,СВЦЭМ!$B$39:$B$782,E$83)+'СЕТ СН'!$H$12+СВЦЭМ!$D$10+'СЕТ СН'!$H$5-'СЕТ СН'!$H$20</f>
        <v>4210.9335082399994</v>
      </c>
      <c r="F100" s="36">
        <f>SUMIFS(СВЦЭМ!$C$39:$C$782,СВЦЭМ!$A$39:$A$782,$A100,СВЦЭМ!$B$39:$B$782,F$83)+'СЕТ СН'!$H$12+СВЦЭМ!$D$10+'СЕТ СН'!$H$5-'СЕТ СН'!$H$20</f>
        <v>4203.2696741999998</v>
      </c>
      <c r="G100" s="36">
        <f>SUMIFS(СВЦЭМ!$C$39:$C$782,СВЦЭМ!$A$39:$A$782,$A100,СВЦЭМ!$B$39:$B$782,G$83)+'СЕТ СН'!$H$12+СВЦЭМ!$D$10+'СЕТ СН'!$H$5-'СЕТ СН'!$H$20</f>
        <v>4213.2276048900003</v>
      </c>
      <c r="H100" s="36">
        <f>SUMIFS(СВЦЭМ!$C$39:$C$782,СВЦЭМ!$A$39:$A$782,$A100,СВЦЭМ!$B$39:$B$782,H$83)+'СЕТ СН'!$H$12+СВЦЭМ!$D$10+'СЕТ СН'!$H$5-'СЕТ СН'!$H$20</f>
        <v>4181.4773395900002</v>
      </c>
      <c r="I100" s="36">
        <f>SUMIFS(СВЦЭМ!$C$39:$C$782,СВЦЭМ!$A$39:$A$782,$A100,СВЦЭМ!$B$39:$B$782,I$83)+'СЕТ СН'!$H$12+СВЦЭМ!$D$10+'СЕТ СН'!$H$5-'СЕТ СН'!$H$20</f>
        <v>4059.4842299000002</v>
      </c>
      <c r="J100" s="36">
        <f>SUMIFS(СВЦЭМ!$C$39:$C$782,СВЦЭМ!$A$39:$A$782,$A100,СВЦЭМ!$B$39:$B$782,J$83)+'СЕТ СН'!$H$12+СВЦЭМ!$D$10+'СЕТ СН'!$H$5-'СЕТ СН'!$H$20</f>
        <v>3953.4338159399999</v>
      </c>
      <c r="K100" s="36">
        <f>SUMIFS(СВЦЭМ!$C$39:$C$782,СВЦЭМ!$A$39:$A$782,$A100,СВЦЭМ!$B$39:$B$782,K$83)+'СЕТ СН'!$H$12+СВЦЭМ!$D$10+'СЕТ СН'!$H$5-'СЕТ СН'!$H$20</f>
        <v>3908.9945992799999</v>
      </c>
      <c r="L100" s="36">
        <f>SUMIFS(СВЦЭМ!$C$39:$C$782,СВЦЭМ!$A$39:$A$782,$A100,СВЦЭМ!$B$39:$B$782,L$83)+'СЕТ СН'!$H$12+СВЦЭМ!$D$10+'СЕТ СН'!$H$5-'СЕТ СН'!$H$20</f>
        <v>3845.2495199499999</v>
      </c>
      <c r="M100" s="36">
        <f>SUMIFS(СВЦЭМ!$C$39:$C$782,СВЦЭМ!$A$39:$A$782,$A100,СВЦЭМ!$B$39:$B$782,M$83)+'СЕТ СН'!$H$12+СВЦЭМ!$D$10+'СЕТ СН'!$H$5-'СЕТ СН'!$H$20</f>
        <v>3829.1410894000001</v>
      </c>
      <c r="N100" s="36">
        <f>SUMIFS(СВЦЭМ!$C$39:$C$782,СВЦЭМ!$A$39:$A$782,$A100,СВЦЭМ!$B$39:$B$782,N$83)+'СЕТ СН'!$H$12+СВЦЭМ!$D$10+'СЕТ СН'!$H$5-'СЕТ СН'!$H$20</f>
        <v>3838.7853231399999</v>
      </c>
      <c r="O100" s="36">
        <f>SUMIFS(СВЦЭМ!$C$39:$C$782,СВЦЭМ!$A$39:$A$782,$A100,СВЦЭМ!$B$39:$B$782,O$83)+'СЕТ СН'!$H$12+СВЦЭМ!$D$10+'СЕТ СН'!$H$5-'СЕТ СН'!$H$20</f>
        <v>3825.5169204399999</v>
      </c>
      <c r="P100" s="36">
        <f>SUMIFS(СВЦЭМ!$C$39:$C$782,СВЦЭМ!$A$39:$A$782,$A100,СВЦЭМ!$B$39:$B$782,P$83)+'СЕТ СН'!$H$12+СВЦЭМ!$D$10+'СЕТ СН'!$H$5-'СЕТ СН'!$H$20</f>
        <v>3824.3820114599998</v>
      </c>
      <c r="Q100" s="36">
        <f>SUMIFS(СВЦЭМ!$C$39:$C$782,СВЦЭМ!$A$39:$A$782,$A100,СВЦЭМ!$B$39:$B$782,Q$83)+'СЕТ СН'!$H$12+СВЦЭМ!$D$10+'СЕТ СН'!$H$5-'СЕТ СН'!$H$20</f>
        <v>3825.3108299099999</v>
      </c>
      <c r="R100" s="36">
        <f>SUMIFS(СВЦЭМ!$C$39:$C$782,СВЦЭМ!$A$39:$A$782,$A100,СВЦЭМ!$B$39:$B$782,R$83)+'СЕТ СН'!$H$12+СВЦЭМ!$D$10+'СЕТ СН'!$H$5-'СЕТ СН'!$H$20</f>
        <v>3825.0306080700002</v>
      </c>
      <c r="S100" s="36">
        <f>SUMIFS(СВЦЭМ!$C$39:$C$782,СВЦЭМ!$A$39:$A$782,$A100,СВЦЭМ!$B$39:$B$782,S$83)+'СЕТ СН'!$H$12+СВЦЭМ!$D$10+'СЕТ СН'!$H$5-'СЕТ СН'!$H$20</f>
        <v>3836.9928835700002</v>
      </c>
      <c r="T100" s="36">
        <f>SUMIFS(СВЦЭМ!$C$39:$C$782,СВЦЭМ!$A$39:$A$782,$A100,СВЦЭМ!$B$39:$B$782,T$83)+'СЕТ СН'!$H$12+СВЦЭМ!$D$10+'СЕТ СН'!$H$5-'СЕТ СН'!$H$20</f>
        <v>3828.33948018</v>
      </c>
      <c r="U100" s="36">
        <f>SUMIFS(СВЦЭМ!$C$39:$C$782,СВЦЭМ!$A$39:$A$782,$A100,СВЦЭМ!$B$39:$B$782,U$83)+'СЕТ СН'!$H$12+СВЦЭМ!$D$10+'СЕТ СН'!$H$5-'СЕТ СН'!$H$20</f>
        <v>3840.5149119799999</v>
      </c>
      <c r="V100" s="36">
        <f>SUMIFS(СВЦЭМ!$C$39:$C$782,СВЦЭМ!$A$39:$A$782,$A100,СВЦЭМ!$B$39:$B$782,V$83)+'СЕТ СН'!$H$12+СВЦЭМ!$D$10+'СЕТ СН'!$H$5-'СЕТ СН'!$H$20</f>
        <v>3848.5187849200001</v>
      </c>
      <c r="W100" s="36">
        <f>SUMIFS(СВЦЭМ!$C$39:$C$782,СВЦЭМ!$A$39:$A$782,$A100,СВЦЭМ!$B$39:$B$782,W$83)+'СЕТ СН'!$H$12+СВЦЭМ!$D$10+'СЕТ СН'!$H$5-'СЕТ СН'!$H$20</f>
        <v>3815.44075729</v>
      </c>
      <c r="X100" s="36">
        <f>SUMIFS(СВЦЭМ!$C$39:$C$782,СВЦЭМ!$A$39:$A$782,$A100,СВЦЭМ!$B$39:$B$782,X$83)+'СЕТ СН'!$H$12+СВЦЭМ!$D$10+'СЕТ СН'!$H$5-'СЕТ СН'!$H$20</f>
        <v>3874.4496682399999</v>
      </c>
      <c r="Y100" s="36">
        <f>SUMIFS(СВЦЭМ!$C$39:$C$782,СВЦЭМ!$A$39:$A$782,$A100,СВЦЭМ!$B$39:$B$782,Y$83)+'СЕТ СН'!$H$12+СВЦЭМ!$D$10+'СЕТ СН'!$H$5-'СЕТ СН'!$H$20</f>
        <v>3959.9463916699997</v>
      </c>
    </row>
    <row r="101" spans="1:25" ht="15.75" x14ac:dyDescent="0.2">
      <c r="A101" s="35">
        <f t="shared" si="2"/>
        <v>45491</v>
      </c>
      <c r="B101" s="36">
        <f>SUMIFS(СВЦЭМ!$C$39:$C$782,СВЦЭМ!$A$39:$A$782,$A101,СВЦЭМ!$B$39:$B$782,B$83)+'СЕТ СН'!$H$12+СВЦЭМ!$D$10+'СЕТ СН'!$H$5-'СЕТ СН'!$H$20</f>
        <v>4218.6031374599997</v>
      </c>
      <c r="C101" s="36">
        <f>SUMIFS(СВЦЭМ!$C$39:$C$782,СВЦЭМ!$A$39:$A$782,$A101,СВЦЭМ!$B$39:$B$782,C$83)+'СЕТ СН'!$H$12+СВЦЭМ!$D$10+'СЕТ СН'!$H$5-'СЕТ СН'!$H$20</f>
        <v>4313.7663992300004</v>
      </c>
      <c r="D101" s="36">
        <f>SUMIFS(СВЦЭМ!$C$39:$C$782,СВЦЭМ!$A$39:$A$782,$A101,СВЦЭМ!$B$39:$B$782,D$83)+'СЕТ СН'!$H$12+СВЦЭМ!$D$10+'СЕТ СН'!$H$5-'СЕТ СН'!$H$20</f>
        <v>4389.8574495299999</v>
      </c>
      <c r="E101" s="36">
        <f>SUMIFS(СВЦЭМ!$C$39:$C$782,СВЦЭМ!$A$39:$A$782,$A101,СВЦЭМ!$B$39:$B$782,E$83)+'СЕТ СН'!$H$12+СВЦЭМ!$D$10+'СЕТ СН'!$H$5-'СЕТ СН'!$H$20</f>
        <v>4427.0764911000006</v>
      </c>
      <c r="F101" s="36">
        <f>SUMIFS(СВЦЭМ!$C$39:$C$782,СВЦЭМ!$A$39:$A$782,$A101,СВЦЭМ!$B$39:$B$782,F$83)+'СЕТ СН'!$H$12+СВЦЭМ!$D$10+'СЕТ СН'!$H$5-'СЕТ СН'!$H$20</f>
        <v>4429.6393069799997</v>
      </c>
      <c r="G101" s="36">
        <f>SUMIFS(СВЦЭМ!$C$39:$C$782,СВЦЭМ!$A$39:$A$782,$A101,СВЦЭМ!$B$39:$B$782,G$83)+'СЕТ СН'!$H$12+СВЦЭМ!$D$10+'СЕТ СН'!$H$5-'СЕТ СН'!$H$20</f>
        <v>4416.7050481799997</v>
      </c>
      <c r="H101" s="36">
        <f>SUMIFS(СВЦЭМ!$C$39:$C$782,СВЦЭМ!$A$39:$A$782,$A101,СВЦЭМ!$B$39:$B$782,H$83)+'СЕТ СН'!$H$12+СВЦЭМ!$D$10+'СЕТ СН'!$H$5-'СЕТ СН'!$H$20</f>
        <v>4350.0589665900006</v>
      </c>
      <c r="I101" s="36">
        <f>SUMIFS(СВЦЭМ!$C$39:$C$782,СВЦЭМ!$A$39:$A$782,$A101,СВЦЭМ!$B$39:$B$782,I$83)+'СЕТ СН'!$H$12+СВЦЭМ!$D$10+'СЕТ СН'!$H$5-'СЕТ СН'!$H$20</f>
        <v>4151.3721422799999</v>
      </c>
      <c r="J101" s="36">
        <f>SUMIFS(СВЦЭМ!$C$39:$C$782,СВЦЭМ!$A$39:$A$782,$A101,СВЦЭМ!$B$39:$B$782,J$83)+'СЕТ СН'!$H$12+СВЦЭМ!$D$10+'СЕТ СН'!$H$5-'СЕТ СН'!$H$20</f>
        <v>4046.8738817699996</v>
      </c>
      <c r="K101" s="36">
        <f>SUMIFS(СВЦЭМ!$C$39:$C$782,СВЦЭМ!$A$39:$A$782,$A101,СВЦЭМ!$B$39:$B$782,K$83)+'СЕТ СН'!$H$12+СВЦЭМ!$D$10+'СЕТ СН'!$H$5-'СЕТ СН'!$H$20</f>
        <v>3983.9912292099998</v>
      </c>
      <c r="L101" s="36">
        <f>SUMIFS(СВЦЭМ!$C$39:$C$782,СВЦЭМ!$A$39:$A$782,$A101,СВЦЭМ!$B$39:$B$782,L$83)+'СЕТ СН'!$H$12+СВЦЭМ!$D$10+'СЕТ СН'!$H$5-'СЕТ СН'!$H$20</f>
        <v>3936.3831490299999</v>
      </c>
      <c r="M101" s="36">
        <f>SUMIFS(СВЦЭМ!$C$39:$C$782,СВЦЭМ!$A$39:$A$782,$A101,СВЦЭМ!$B$39:$B$782,M$83)+'СЕТ СН'!$H$12+СВЦЭМ!$D$10+'СЕТ СН'!$H$5-'СЕТ СН'!$H$20</f>
        <v>3925.4120056699999</v>
      </c>
      <c r="N101" s="36">
        <f>SUMIFS(СВЦЭМ!$C$39:$C$782,СВЦЭМ!$A$39:$A$782,$A101,СВЦЭМ!$B$39:$B$782,N$83)+'СЕТ СН'!$H$12+СВЦЭМ!$D$10+'СЕТ СН'!$H$5-'СЕТ СН'!$H$20</f>
        <v>3919.7372931099999</v>
      </c>
      <c r="O101" s="36">
        <f>SUMIFS(СВЦЭМ!$C$39:$C$782,СВЦЭМ!$A$39:$A$782,$A101,СВЦЭМ!$B$39:$B$782,O$83)+'СЕТ СН'!$H$12+СВЦЭМ!$D$10+'СЕТ СН'!$H$5-'СЕТ СН'!$H$20</f>
        <v>3902.7995229199996</v>
      </c>
      <c r="P101" s="36">
        <f>SUMIFS(СВЦЭМ!$C$39:$C$782,СВЦЭМ!$A$39:$A$782,$A101,СВЦЭМ!$B$39:$B$782,P$83)+'СЕТ СН'!$H$12+СВЦЭМ!$D$10+'СЕТ СН'!$H$5-'СЕТ СН'!$H$20</f>
        <v>3902.81439219</v>
      </c>
      <c r="Q101" s="36">
        <f>SUMIFS(СВЦЭМ!$C$39:$C$782,СВЦЭМ!$A$39:$A$782,$A101,СВЦЭМ!$B$39:$B$782,Q$83)+'СЕТ СН'!$H$12+СВЦЭМ!$D$10+'СЕТ СН'!$H$5-'СЕТ СН'!$H$20</f>
        <v>3895.4735500899997</v>
      </c>
      <c r="R101" s="36">
        <f>SUMIFS(СВЦЭМ!$C$39:$C$782,СВЦЭМ!$A$39:$A$782,$A101,СВЦЭМ!$B$39:$B$782,R$83)+'СЕТ СН'!$H$12+СВЦЭМ!$D$10+'СЕТ СН'!$H$5-'СЕТ СН'!$H$20</f>
        <v>3900.3994287999999</v>
      </c>
      <c r="S101" s="36">
        <f>SUMIFS(СВЦЭМ!$C$39:$C$782,СВЦЭМ!$A$39:$A$782,$A101,СВЦЭМ!$B$39:$B$782,S$83)+'СЕТ СН'!$H$12+СВЦЭМ!$D$10+'СЕТ СН'!$H$5-'СЕТ СН'!$H$20</f>
        <v>3900.7648898699999</v>
      </c>
      <c r="T101" s="36">
        <f>SUMIFS(СВЦЭМ!$C$39:$C$782,СВЦЭМ!$A$39:$A$782,$A101,СВЦЭМ!$B$39:$B$782,T$83)+'СЕТ СН'!$H$12+СВЦЭМ!$D$10+'СЕТ СН'!$H$5-'СЕТ СН'!$H$20</f>
        <v>3909.5408321099999</v>
      </c>
      <c r="U101" s="36">
        <f>SUMIFS(СВЦЭМ!$C$39:$C$782,СВЦЭМ!$A$39:$A$782,$A101,СВЦЭМ!$B$39:$B$782,U$83)+'СЕТ СН'!$H$12+СВЦЭМ!$D$10+'СЕТ СН'!$H$5-'СЕТ СН'!$H$20</f>
        <v>3934.6064722800002</v>
      </c>
      <c r="V101" s="36">
        <f>SUMIFS(СВЦЭМ!$C$39:$C$782,СВЦЭМ!$A$39:$A$782,$A101,СВЦЭМ!$B$39:$B$782,V$83)+'СЕТ СН'!$H$12+СВЦЭМ!$D$10+'СЕТ СН'!$H$5-'СЕТ СН'!$H$20</f>
        <v>3937.3902873999996</v>
      </c>
      <c r="W101" s="36">
        <f>SUMIFS(СВЦЭМ!$C$39:$C$782,СВЦЭМ!$A$39:$A$782,$A101,СВЦЭМ!$B$39:$B$782,W$83)+'СЕТ СН'!$H$12+СВЦЭМ!$D$10+'СЕТ СН'!$H$5-'СЕТ СН'!$H$20</f>
        <v>3906.0680358999998</v>
      </c>
      <c r="X101" s="36">
        <f>SUMIFS(СВЦЭМ!$C$39:$C$782,СВЦЭМ!$A$39:$A$782,$A101,СВЦЭМ!$B$39:$B$782,X$83)+'СЕТ СН'!$H$12+СВЦЭМ!$D$10+'СЕТ СН'!$H$5-'СЕТ СН'!$H$20</f>
        <v>3954.5329766200002</v>
      </c>
      <c r="Y101" s="36">
        <f>SUMIFS(СВЦЭМ!$C$39:$C$782,СВЦЭМ!$A$39:$A$782,$A101,СВЦЭМ!$B$39:$B$782,Y$83)+'СЕТ СН'!$H$12+СВЦЭМ!$D$10+'СЕТ СН'!$H$5-'СЕТ СН'!$H$20</f>
        <v>4040.5131817000001</v>
      </c>
    </row>
    <row r="102" spans="1:25" ht="15.75" x14ac:dyDescent="0.2">
      <c r="A102" s="35">
        <f t="shared" si="2"/>
        <v>45492</v>
      </c>
      <c r="B102" s="36">
        <f>SUMIFS(СВЦЭМ!$C$39:$C$782,СВЦЭМ!$A$39:$A$782,$A102,СВЦЭМ!$B$39:$B$782,B$83)+'СЕТ СН'!$H$12+СВЦЭМ!$D$10+'СЕТ СН'!$H$5-'СЕТ СН'!$H$20</f>
        <v>4141.1854879299999</v>
      </c>
      <c r="C102" s="36">
        <f>SUMIFS(СВЦЭМ!$C$39:$C$782,СВЦЭМ!$A$39:$A$782,$A102,СВЦЭМ!$B$39:$B$782,C$83)+'СЕТ СН'!$H$12+СВЦЭМ!$D$10+'СЕТ СН'!$H$5-'СЕТ СН'!$H$20</f>
        <v>4245.7860538599998</v>
      </c>
      <c r="D102" s="36">
        <f>SUMIFS(СВЦЭМ!$C$39:$C$782,СВЦЭМ!$A$39:$A$782,$A102,СВЦЭМ!$B$39:$B$782,D$83)+'СЕТ СН'!$H$12+СВЦЭМ!$D$10+'СЕТ СН'!$H$5-'СЕТ СН'!$H$20</f>
        <v>4320.1997621499995</v>
      </c>
      <c r="E102" s="36">
        <f>SUMIFS(СВЦЭМ!$C$39:$C$782,СВЦЭМ!$A$39:$A$782,$A102,СВЦЭМ!$B$39:$B$782,E$83)+'СЕТ СН'!$H$12+СВЦЭМ!$D$10+'СЕТ СН'!$H$5-'СЕТ СН'!$H$20</f>
        <v>4338.7696962999999</v>
      </c>
      <c r="F102" s="36">
        <f>SUMIFS(СВЦЭМ!$C$39:$C$782,СВЦЭМ!$A$39:$A$782,$A102,СВЦЭМ!$B$39:$B$782,F$83)+'СЕТ СН'!$H$12+СВЦЭМ!$D$10+'СЕТ СН'!$H$5-'СЕТ СН'!$H$20</f>
        <v>4343.3027149299996</v>
      </c>
      <c r="G102" s="36">
        <f>SUMIFS(СВЦЭМ!$C$39:$C$782,СВЦЭМ!$A$39:$A$782,$A102,СВЦЭМ!$B$39:$B$782,G$83)+'СЕТ СН'!$H$12+СВЦЭМ!$D$10+'СЕТ СН'!$H$5-'СЕТ СН'!$H$20</f>
        <v>4345.2357983800002</v>
      </c>
      <c r="H102" s="36">
        <f>SUMIFS(СВЦЭМ!$C$39:$C$782,СВЦЭМ!$A$39:$A$782,$A102,СВЦЭМ!$B$39:$B$782,H$83)+'СЕТ СН'!$H$12+СВЦЭМ!$D$10+'СЕТ СН'!$H$5-'СЕТ СН'!$H$20</f>
        <v>4289.7699666999997</v>
      </c>
      <c r="I102" s="36">
        <f>SUMIFS(СВЦЭМ!$C$39:$C$782,СВЦЭМ!$A$39:$A$782,$A102,СВЦЭМ!$B$39:$B$782,I$83)+'СЕТ СН'!$H$12+СВЦЭМ!$D$10+'СЕТ СН'!$H$5-'СЕТ СН'!$H$20</f>
        <v>4228.1099374599999</v>
      </c>
      <c r="J102" s="36">
        <f>SUMIFS(СВЦЭМ!$C$39:$C$782,СВЦЭМ!$A$39:$A$782,$A102,СВЦЭМ!$B$39:$B$782,J$83)+'СЕТ СН'!$H$12+СВЦЭМ!$D$10+'СЕТ СН'!$H$5-'СЕТ СН'!$H$20</f>
        <v>4099.7683936499998</v>
      </c>
      <c r="K102" s="36">
        <f>SUMIFS(СВЦЭМ!$C$39:$C$782,СВЦЭМ!$A$39:$A$782,$A102,СВЦЭМ!$B$39:$B$782,K$83)+'СЕТ СН'!$H$12+СВЦЭМ!$D$10+'СЕТ СН'!$H$5-'СЕТ СН'!$H$20</f>
        <v>4036.6013871999999</v>
      </c>
      <c r="L102" s="36">
        <f>SUMIFS(СВЦЭМ!$C$39:$C$782,СВЦЭМ!$A$39:$A$782,$A102,СВЦЭМ!$B$39:$B$782,L$83)+'СЕТ СН'!$H$12+СВЦЭМ!$D$10+'СЕТ СН'!$H$5-'СЕТ СН'!$H$20</f>
        <v>4003.8110368500002</v>
      </c>
      <c r="M102" s="36">
        <f>SUMIFS(СВЦЭМ!$C$39:$C$782,СВЦЭМ!$A$39:$A$782,$A102,СВЦЭМ!$B$39:$B$782,M$83)+'СЕТ СН'!$H$12+СВЦЭМ!$D$10+'СЕТ СН'!$H$5-'СЕТ СН'!$H$20</f>
        <v>4007.6806213199998</v>
      </c>
      <c r="N102" s="36">
        <f>SUMIFS(СВЦЭМ!$C$39:$C$782,СВЦЭМ!$A$39:$A$782,$A102,СВЦЭМ!$B$39:$B$782,N$83)+'СЕТ СН'!$H$12+СВЦЭМ!$D$10+'СЕТ СН'!$H$5-'СЕТ СН'!$H$20</f>
        <v>4001.9360345499999</v>
      </c>
      <c r="O102" s="36">
        <f>SUMIFS(СВЦЭМ!$C$39:$C$782,СВЦЭМ!$A$39:$A$782,$A102,СВЦЭМ!$B$39:$B$782,O$83)+'СЕТ СН'!$H$12+СВЦЭМ!$D$10+'СЕТ СН'!$H$5-'СЕТ СН'!$H$20</f>
        <v>3986.34063745</v>
      </c>
      <c r="P102" s="36">
        <f>SUMIFS(СВЦЭМ!$C$39:$C$782,СВЦЭМ!$A$39:$A$782,$A102,СВЦЭМ!$B$39:$B$782,P$83)+'СЕТ СН'!$H$12+СВЦЭМ!$D$10+'СЕТ СН'!$H$5-'СЕТ СН'!$H$20</f>
        <v>3982.8254911899999</v>
      </c>
      <c r="Q102" s="36">
        <f>SUMIFS(СВЦЭМ!$C$39:$C$782,СВЦЭМ!$A$39:$A$782,$A102,СВЦЭМ!$B$39:$B$782,Q$83)+'СЕТ СН'!$H$12+СВЦЭМ!$D$10+'СЕТ СН'!$H$5-'СЕТ СН'!$H$20</f>
        <v>3996.0538855099999</v>
      </c>
      <c r="R102" s="36">
        <f>SUMIFS(СВЦЭМ!$C$39:$C$782,СВЦЭМ!$A$39:$A$782,$A102,СВЦЭМ!$B$39:$B$782,R$83)+'СЕТ СН'!$H$12+СВЦЭМ!$D$10+'СЕТ СН'!$H$5-'СЕТ СН'!$H$20</f>
        <v>3991.2894903500001</v>
      </c>
      <c r="S102" s="36">
        <f>SUMIFS(СВЦЭМ!$C$39:$C$782,СВЦЭМ!$A$39:$A$782,$A102,СВЦЭМ!$B$39:$B$782,S$83)+'СЕТ СН'!$H$12+СВЦЭМ!$D$10+'СЕТ СН'!$H$5-'СЕТ СН'!$H$20</f>
        <v>3972.0536076999997</v>
      </c>
      <c r="T102" s="36">
        <f>SUMIFS(СВЦЭМ!$C$39:$C$782,СВЦЭМ!$A$39:$A$782,$A102,СВЦЭМ!$B$39:$B$782,T$83)+'СЕТ СН'!$H$12+СВЦЭМ!$D$10+'СЕТ СН'!$H$5-'СЕТ СН'!$H$20</f>
        <v>4006.7125441500002</v>
      </c>
      <c r="U102" s="36">
        <f>SUMIFS(СВЦЭМ!$C$39:$C$782,СВЦЭМ!$A$39:$A$782,$A102,СВЦЭМ!$B$39:$B$782,U$83)+'СЕТ СН'!$H$12+СВЦЭМ!$D$10+'СЕТ СН'!$H$5-'СЕТ СН'!$H$20</f>
        <v>4017.6088469599999</v>
      </c>
      <c r="V102" s="36">
        <f>SUMIFS(СВЦЭМ!$C$39:$C$782,СВЦЭМ!$A$39:$A$782,$A102,СВЦЭМ!$B$39:$B$782,V$83)+'СЕТ СН'!$H$12+СВЦЭМ!$D$10+'СЕТ СН'!$H$5-'СЕТ СН'!$H$20</f>
        <v>4052.0033296499996</v>
      </c>
      <c r="W102" s="36">
        <f>SUMIFS(СВЦЭМ!$C$39:$C$782,СВЦЭМ!$A$39:$A$782,$A102,СВЦЭМ!$B$39:$B$782,W$83)+'СЕТ СН'!$H$12+СВЦЭМ!$D$10+'СЕТ СН'!$H$5-'СЕТ СН'!$H$20</f>
        <v>4011.2528569899996</v>
      </c>
      <c r="X102" s="36">
        <f>SUMIFS(СВЦЭМ!$C$39:$C$782,СВЦЭМ!$A$39:$A$782,$A102,СВЦЭМ!$B$39:$B$782,X$83)+'СЕТ СН'!$H$12+СВЦЭМ!$D$10+'СЕТ СН'!$H$5-'СЕТ СН'!$H$20</f>
        <v>4072.3320065999997</v>
      </c>
      <c r="Y102" s="36">
        <f>SUMIFS(СВЦЭМ!$C$39:$C$782,СВЦЭМ!$A$39:$A$782,$A102,СВЦЭМ!$B$39:$B$782,Y$83)+'СЕТ СН'!$H$12+СВЦЭМ!$D$10+'СЕТ СН'!$H$5-'СЕТ СН'!$H$20</f>
        <v>4149.8698033599994</v>
      </c>
    </row>
    <row r="103" spans="1:25" ht="15.75" x14ac:dyDescent="0.2">
      <c r="A103" s="35">
        <f t="shared" si="2"/>
        <v>45493</v>
      </c>
      <c r="B103" s="36">
        <f>SUMIFS(СВЦЭМ!$C$39:$C$782,СВЦЭМ!$A$39:$A$782,$A103,СВЦЭМ!$B$39:$B$782,B$83)+'СЕТ СН'!$H$12+СВЦЭМ!$D$10+'СЕТ СН'!$H$5-'СЕТ СН'!$H$20</f>
        <v>4153.7040645099996</v>
      </c>
      <c r="C103" s="36">
        <f>SUMIFS(СВЦЭМ!$C$39:$C$782,СВЦЭМ!$A$39:$A$782,$A103,СВЦЭМ!$B$39:$B$782,C$83)+'СЕТ СН'!$H$12+СВЦЭМ!$D$10+'СЕТ СН'!$H$5-'СЕТ СН'!$H$20</f>
        <v>4225.1707624600003</v>
      </c>
      <c r="D103" s="36">
        <f>SUMIFS(СВЦЭМ!$C$39:$C$782,СВЦЭМ!$A$39:$A$782,$A103,СВЦЭМ!$B$39:$B$782,D$83)+'СЕТ СН'!$H$12+СВЦЭМ!$D$10+'СЕТ СН'!$H$5-'СЕТ СН'!$H$20</f>
        <v>4324.6572128400003</v>
      </c>
      <c r="E103" s="36">
        <f>SUMIFS(СВЦЭМ!$C$39:$C$782,СВЦЭМ!$A$39:$A$782,$A103,СВЦЭМ!$B$39:$B$782,E$83)+'СЕТ СН'!$H$12+СВЦЭМ!$D$10+'СЕТ СН'!$H$5-'СЕТ СН'!$H$20</f>
        <v>4361.8679758099997</v>
      </c>
      <c r="F103" s="36">
        <f>SUMIFS(СВЦЭМ!$C$39:$C$782,СВЦЭМ!$A$39:$A$782,$A103,СВЦЭМ!$B$39:$B$782,F$83)+'СЕТ СН'!$H$12+СВЦЭМ!$D$10+'СЕТ СН'!$H$5-'СЕТ СН'!$H$20</f>
        <v>4380.9120313000003</v>
      </c>
      <c r="G103" s="36">
        <f>SUMIFS(СВЦЭМ!$C$39:$C$782,СВЦЭМ!$A$39:$A$782,$A103,СВЦЭМ!$B$39:$B$782,G$83)+'СЕТ СН'!$H$12+СВЦЭМ!$D$10+'СЕТ СН'!$H$5-'СЕТ СН'!$H$20</f>
        <v>4378.2865894899996</v>
      </c>
      <c r="H103" s="36">
        <f>SUMIFS(СВЦЭМ!$C$39:$C$782,СВЦЭМ!$A$39:$A$782,$A103,СВЦЭМ!$B$39:$B$782,H$83)+'СЕТ СН'!$H$12+СВЦЭМ!$D$10+'СЕТ СН'!$H$5-'СЕТ СН'!$H$20</f>
        <v>4358.6606069600002</v>
      </c>
      <c r="I103" s="36">
        <f>SUMIFS(СВЦЭМ!$C$39:$C$782,СВЦЭМ!$A$39:$A$782,$A103,СВЦЭМ!$B$39:$B$782,I$83)+'СЕТ СН'!$H$12+СВЦЭМ!$D$10+'СЕТ СН'!$H$5-'СЕТ СН'!$H$20</f>
        <v>4285.9623509599996</v>
      </c>
      <c r="J103" s="36">
        <f>SUMIFS(СВЦЭМ!$C$39:$C$782,СВЦЭМ!$A$39:$A$782,$A103,СВЦЭМ!$B$39:$B$782,J$83)+'СЕТ СН'!$H$12+СВЦЭМ!$D$10+'СЕТ СН'!$H$5-'СЕТ СН'!$H$20</f>
        <v>4162.9668106999998</v>
      </c>
      <c r="K103" s="36">
        <f>SUMIFS(СВЦЭМ!$C$39:$C$782,СВЦЭМ!$A$39:$A$782,$A103,СВЦЭМ!$B$39:$B$782,K$83)+'СЕТ СН'!$H$12+СВЦЭМ!$D$10+'СЕТ СН'!$H$5-'СЕТ СН'!$H$20</f>
        <v>4055.1244138499997</v>
      </c>
      <c r="L103" s="36">
        <f>SUMIFS(СВЦЭМ!$C$39:$C$782,СВЦЭМ!$A$39:$A$782,$A103,СВЦЭМ!$B$39:$B$782,L$83)+'СЕТ СН'!$H$12+СВЦЭМ!$D$10+'СЕТ СН'!$H$5-'СЕТ СН'!$H$20</f>
        <v>3972.0401088999997</v>
      </c>
      <c r="M103" s="36">
        <f>SUMIFS(СВЦЭМ!$C$39:$C$782,СВЦЭМ!$A$39:$A$782,$A103,СВЦЭМ!$B$39:$B$782,M$83)+'СЕТ СН'!$H$12+СВЦЭМ!$D$10+'СЕТ СН'!$H$5-'СЕТ СН'!$H$20</f>
        <v>3927.0241849099998</v>
      </c>
      <c r="N103" s="36">
        <f>SUMIFS(СВЦЭМ!$C$39:$C$782,СВЦЭМ!$A$39:$A$782,$A103,СВЦЭМ!$B$39:$B$782,N$83)+'СЕТ СН'!$H$12+СВЦЭМ!$D$10+'СЕТ СН'!$H$5-'СЕТ СН'!$H$20</f>
        <v>3944.8631435500001</v>
      </c>
      <c r="O103" s="36">
        <f>SUMIFS(СВЦЭМ!$C$39:$C$782,СВЦЭМ!$A$39:$A$782,$A103,СВЦЭМ!$B$39:$B$782,O$83)+'СЕТ СН'!$H$12+СВЦЭМ!$D$10+'СЕТ СН'!$H$5-'СЕТ СН'!$H$20</f>
        <v>3938.7675295199997</v>
      </c>
      <c r="P103" s="36">
        <f>SUMIFS(СВЦЭМ!$C$39:$C$782,СВЦЭМ!$A$39:$A$782,$A103,СВЦЭМ!$B$39:$B$782,P$83)+'СЕТ СН'!$H$12+СВЦЭМ!$D$10+'СЕТ СН'!$H$5-'СЕТ СН'!$H$20</f>
        <v>3833.4333674299996</v>
      </c>
      <c r="Q103" s="36">
        <f>SUMIFS(СВЦЭМ!$C$39:$C$782,СВЦЭМ!$A$39:$A$782,$A103,СВЦЭМ!$B$39:$B$782,Q$83)+'СЕТ СН'!$H$12+СВЦЭМ!$D$10+'СЕТ СН'!$H$5-'СЕТ СН'!$H$20</f>
        <v>3852.4391385700001</v>
      </c>
      <c r="R103" s="36">
        <f>SUMIFS(СВЦЭМ!$C$39:$C$782,СВЦЭМ!$A$39:$A$782,$A103,СВЦЭМ!$B$39:$B$782,R$83)+'СЕТ СН'!$H$12+СВЦЭМ!$D$10+'СЕТ СН'!$H$5-'СЕТ СН'!$H$20</f>
        <v>3868.7838609</v>
      </c>
      <c r="S103" s="36">
        <f>SUMIFS(СВЦЭМ!$C$39:$C$782,СВЦЭМ!$A$39:$A$782,$A103,СВЦЭМ!$B$39:$B$782,S$83)+'СЕТ СН'!$H$12+СВЦЭМ!$D$10+'СЕТ СН'!$H$5-'СЕТ СН'!$H$20</f>
        <v>3853.6360263199999</v>
      </c>
      <c r="T103" s="36">
        <f>SUMIFS(СВЦЭМ!$C$39:$C$782,СВЦЭМ!$A$39:$A$782,$A103,СВЦЭМ!$B$39:$B$782,T$83)+'СЕТ СН'!$H$12+СВЦЭМ!$D$10+'СЕТ СН'!$H$5-'СЕТ СН'!$H$20</f>
        <v>3845.0999369299998</v>
      </c>
      <c r="U103" s="36">
        <f>SUMIFS(СВЦЭМ!$C$39:$C$782,СВЦЭМ!$A$39:$A$782,$A103,СВЦЭМ!$B$39:$B$782,U$83)+'СЕТ СН'!$H$12+СВЦЭМ!$D$10+'СЕТ СН'!$H$5-'СЕТ СН'!$H$20</f>
        <v>3865.5125193399999</v>
      </c>
      <c r="V103" s="36">
        <f>SUMIFS(СВЦЭМ!$C$39:$C$782,СВЦЭМ!$A$39:$A$782,$A103,СВЦЭМ!$B$39:$B$782,V$83)+'СЕТ СН'!$H$12+СВЦЭМ!$D$10+'СЕТ СН'!$H$5-'СЕТ СН'!$H$20</f>
        <v>3869.8202563099999</v>
      </c>
      <c r="W103" s="36">
        <f>SUMIFS(СВЦЭМ!$C$39:$C$782,СВЦЭМ!$A$39:$A$782,$A103,СВЦЭМ!$B$39:$B$782,W$83)+'СЕТ СН'!$H$12+СВЦЭМ!$D$10+'СЕТ СН'!$H$5-'СЕТ СН'!$H$20</f>
        <v>3854.6261280799999</v>
      </c>
      <c r="X103" s="36">
        <f>SUMIFS(СВЦЭМ!$C$39:$C$782,СВЦЭМ!$A$39:$A$782,$A103,СВЦЭМ!$B$39:$B$782,X$83)+'СЕТ СН'!$H$12+СВЦЭМ!$D$10+'СЕТ СН'!$H$5-'СЕТ СН'!$H$20</f>
        <v>3890.4983172399998</v>
      </c>
      <c r="Y103" s="36">
        <f>SUMIFS(СВЦЭМ!$C$39:$C$782,СВЦЭМ!$A$39:$A$782,$A103,СВЦЭМ!$B$39:$B$782,Y$83)+'СЕТ СН'!$H$12+СВЦЭМ!$D$10+'СЕТ СН'!$H$5-'СЕТ СН'!$H$20</f>
        <v>3979.5975893300001</v>
      </c>
    </row>
    <row r="104" spans="1:25" ht="15.75" x14ac:dyDescent="0.2">
      <c r="A104" s="35">
        <f t="shared" si="2"/>
        <v>45494</v>
      </c>
      <c r="B104" s="36">
        <f>SUMIFS(СВЦЭМ!$C$39:$C$782,СВЦЭМ!$A$39:$A$782,$A104,СВЦЭМ!$B$39:$B$782,B$83)+'СЕТ СН'!$H$12+СВЦЭМ!$D$10+'СЕТ СН'!$H$5-'СЕТ СН'!$H$20</f>
        <v>4109.1481713899993</v>
      </c>
      <c r="C104" s="36">
        <f>SUMIFS(СВЦЭМ!$C$39:$C$782,СВЦЭМ!$A$39:$A$782,$A104,СВЦЭМ!$B$39:$B$782,C$83)+'СЕТ СН'!$H$12+СВЦЭМ!$D$10+'СЕТ СН'!$H$5-'СЕТ СН'!$H$20</f>
        <v>4214.7972773900001</v>
      </c>
      <c r="D104" s="36">
        <f>SUMIFS(СВЦЭМ!$C$39:$C$782,СВЦЭМ!$A$39:$A$782,$A104,СВЦЭМ!$B$39:$B$782,D$83)+'СЕТ СН'!$H$12+СВЦЭМ!$D$10+'СЕТ СН'!$H$5-'СЕТ СН'!$H$20</f>
        <v>4257.7833731399996</v>
      </c>
      <c r="E104" s="36">
        <f>SUMIFS(СВЦЭМ!$C$39:$C$782,СВЦЭМ!$A$39:$A$782,$A104,СВЦЭМ!$B$39:$B$782,E$83)+'СЕТ СН'!$H$12+СВЦЭМ!$D$10+'СЕТ СН'!$H$5-'СЕТ СН'!$H$20</f>
        <v>4304.1007951199999</v>
      </c>
      <c r="F104" s="36">
        <f>SUMIFS(СВЦЭМ!$C$39:$C$782,СВЦЭМ!$A$39:$A$782,$A104,СВЦЭМ!$B$39:$B$782,F$83)+'СЕТ СН'!$H$12+СВЦЭМ!$D$10+'СЕТ СН'!$H$5-'СЕТ СН'!$H$20</f>
        <v>4348.7296123800006</v>
      </c>
      <c r="G104" s="36">
        <f>SUMIFS(СВЦЭМ!$C$39:$C$782,СВЦЭМ!$A$39:$A$782,$A104,СВЦЭМ!$B$39:$B$782,G$83)+'СЕТ СН'!$H$12+СВЦЭМ!$D$10+'СЕТ СН'!$H$5-'СЕТ СН'!$H$20</f>
        <v>4293.6592144799997</v>
      </c>
      <c r="H104" s="36">
        <f>SUMIFS(СВЦЭМ!$C$39:$C$782,СВЦЭМ!$A$39:$A$782,$A104,СВЦЭМ!$B$39:$B$782,H$83)+'СЕТ СН'!$H$12+СВЦЭМ!$D$10+'СЕТ СН'!$H$5-'СЕТ СН'!$H$20</f>
        <v>4318.9727333299998</v>
      </c>
      <c r="I104" s="36">
        <f>SUMIFS(СВЦЭМ!$C$39:$C$782,СВЦЭМ!$A$39:$A$782,$A104,СВЦЭМ!$B$39:$B$782,I$83)+'СЕТ СН'!$H$12+СВЦЭМ!$D$10+'СЕТ СН'!$H$5-'СЕТ СН'!$H$20</f>
        <v>4271.1361432899994</v>
      </c>
      <c r="J104" s="36">
        <f>SUMIFS(СВЦЭМ!$C$39:$C$782,СВЦЭМ!$A$39:$A$782,$A104,СВЦЭМ!$B$39:$B$782,J$83)+'СЕТ СН'!$H$12+СВЦЭМ!$D$10+'СЕТ СН'!$H$5-'СЕТ СН'!$H$20</f>
        <v>4127.0885494899994</v>
      </c>
      <c r="K104" s="36">
        <f>SUMIFS(СВЦЭМ!$C$39:$C$782,СВЦЭМ!$A$39:$A$782,$A104,СВЦЭМ!$B$39:$B$782,K$83)+'СЕТ СН'!$H$12+СВЦЭМ!$D$10+'СЕТ СН'!$H$5-'СЕТ СН'!$H$20</f>
        <v>3982.9138915499998</v>
      </c>
      <c r="L104" s="36">
        <f>SUMIFS(СВЦЭМ!$C$39:$C$782,СВЦЭМ!$A$39:$A$782,$A104,СВЦЭМ!$B$39:$B$782,L$83)+'СЕТ СН'!$H$12+СВЦЭМ!$D$10+'СЕТ СН'!$H$5-'СЕТ СН'!$H$20</f>
        <v>3913.3707342099997</v>
      </c>
      <c r="M104" s="36">
        <f>SUMIFS(СВЦЭМ!$C$39:$C$782,СВЦЭМ!$A$39:$A$782,$A104,СВЦЭМ!$B$39:$B$782,M$83)+'СЕТ СН'!$H$12+СВЦЭМ!$D$10+'СЕТ СН'!$H$5-'СЕТ СН'!$H$20</f>
        <v>3891.7144841199997</v>
      </c>
      <c r="N104" s="36">
        <f>SUMIFS(СВЦЭМ!$C$39:$C$782,СВЦЭМ!$A$39:$A$782,$A104,СВЦЭМ!$B$39:$B$782,N$83)+'СЕТ СН'!$H$12+СВЦЭМ!$D$10+'СЕТ СН'!$H$5-'СЕТ СН'!$H$20</f>
        <v>3890.7290782800001</v>
      </c>
      <c r="O104" s="36">
        <f>SUMIFS(СВЦЭМ!$C$39:$C$782,СВЦЭМ!$A$39:$A$782,$A104,СВЦЭМ!$B$39:$B$782,O$83)+'СЕТ СН'!$H$12+СВЦЭМ!$D$10+'СЕТ СН'!$H$5-'СЕТ СН'!$H$20</f>
        <v>3887.5954597299997</v>
      </c>
      <c r="P104" s="36">
        <f>SUMIFS(СВЦЭМ!$C$39:$C$782,СВЦЭМ!$A$39:$A$782,$A104,СВЦЭМ!$B$39:$B$782,P$83)+'СЕТ СН'!$H$12+СВЦЭМ!$D$10+'СЕТ СН'!$H$5-'СЕТ СН'!$H$20</f>
        <v>3905.4502721499998</v>
      </c>
      <c r="Q104" s="36">
        <f>SUMIFS(СВЦЭМ!$C$39:$C$782,СВЦЭМ!$A$39:$A$782,$A104,СВЦЭМ!$B$39:$B$782,Q$83)+'СЕТ СН'!$H$12+СВЦЭМ!$D$10+'СЕТ СН'!$H$5-'СЕТ СН'!$H$20</f>
        <v>3907.2243127199999</v>
      </c>
      <c r="R104" s="36">
        <f>SUMIFS(СВЦЭМ!$C$39:$C$782,СВЦЭМ!$A$39:$A$782,$A104,СВЦЭМ!$B$39:$B$782,R$83)+'СЕТ СН'!$H$12+СВЦЭМ!$D$10+'СЕТ СН'!$H$5-'СЕТ СН'!$H$20</f>
        <v>3901.38363312</v>
      </c>
      <c r="S104" s="36">
        <f>SUMIFS(СВЦЭМ!$C$39:$C$782,СВЦЭМ!$A$39:$A$782,$A104,СВЦЭМ!$B$39:$B$782,S$83)+'СЕТ СН'!$H$12+СВЦЭМ!$D$10+'СЕТ СН'!$H$5-'СЕТ СН'!$H$20</f>
        <v>3893.9110287799999</v>
      </c>
      <c r="T104" s="36">
        <f>SUMIFS(СВЦЭМ!$C$39:$C$782,СВЦЭМ!$A$39:$A$782,$A104,СВЦЭМ!$B$39:$B$782,T$83)+'СЕТ СН'!$H$12+СВЦЭМ!$D$10+'СЕТ СН'!$H$5-'СЕТ СН'!$H$20</f>
        <v>3885.0224018700001</v>
      </c>
      <c r="U104" s="36">
        <f>SUMIFS(СВЦЭМ!$C$39:$C$782,СВЦЭМ!$A$39:$A$782,$A104,СВЦЭМ!$B$39:$B$782,U$83)+'СЕТ СН'!$H$12+СВЦЭМ!$D$10+'СЕТ СН'!$H$5-'СЕТ СН'!$H$20</f>
        <v>3887.2675006099998</v>
      </c>
      <c r="V104" s="36">
        <f>SUMIFS(СВЦЭМ!$C$39:$C$782,СВЦЭМ!$A$39:$A$782,$A104,СВЦЭМ!$B$39:$B$782,V$83)+'СЕТ СН'!$H$12+СВЦЭМ!$D$10+'СЕТ СН'!$H$5-'СЕТ СН'!$H$20</f>
        <v>3887.2035577199999</v>
      </c>
      <c r="W104" s="36">
        <f>SUMIFS(СВЦЭМ!$C$39:$C$782,СВЦЭМ!$A$39:$A$782,$A104,СВЦЭМ!$B$39:$B$782,W$83)+'СЕТ СН'!$H$12+СВЦЭМ!$D$10+'СЕТ СН'!$H$5-'СЕТ СН'!$H$20</f>
        <v>3871.6719730799996</v>
      </c>
      <c r="X104" s="36">
        <f>SUMIFS(СВЦЭМ!$C$39:$C$782,СВЦЭМ!$A$39:$A$782,$A104,СВЦЭМ!$B$39:$B$782,X$83)+'СЕТ СН'!$H$12+СВЦЭМ!$D$10+'СЕТ СН'!$H$5-'СЕТ СН'!$H$20</f>
        <v>3921.0101962600002</v>
      </c>
      <c r="Y104" s="36">
        <f>SUMIFS(СВЦЭМ!$C$39:$C$782,СВЦЭМ!$A$39:$A$782,$A104,СВЦЭМ!$B$39:$B$782,Y$83)+'СЕТ СН'!$H$12+СВЦЭМ!$D$10+'СЕТ СН'!$H$5-'СЕТ СН'!$H$20</f>
        <v>3944.4797061099998</v>
      </c>
    </row>
    <row r="105" spans="1:25" ht="15.75" x14ac:dyDescent="0.2">
      <c r="A105" s="35">
        <f t="shared" si="2"/>
        <v>45495</v>
      </c>
      <c r="B105" s="36">
        <f>SUMIFS(СВЦЭМ!$C$39:$C$782,СВЦЭМ!$A$39:$A$782,$A105,СВЦЭМ!$B$39:$B$782,B$83)+'СЕТ СН'!$H$12+СВЦЭМ!$D$10+'СЕТ СН'!$H$5-'СЕТ СН'!$H$20</f>
        <v>4032.4800321599996</v>
      </c>
      <c r="C105" s="36">
        <f>SUMIFS(СВЦЭМ!$C$39:$C$782,СВЦЭМ!$A$39:$A$782,$A105,СВЦЭМ!$B$39:$B$782,C$83)+'СЕТ СН'!$H$12+СВЦЭМ!$D$10+'СЕТ СН'!$H$5-'СЕТ СН'!$H$20</f>
        <v>4110.2855039300002</v>
      </c>
      <c r="D105" s="36">
        <f>SUMIFS(СВЦЭМ!$C$39:$C$782,СВЦЭМ!$A$39:$A$782,$A105,СВЦЭМ!$B$39:$B$782,D$83)+'СЕТ СН'!$H$12+СВЦЭМ!$D$10+'СЕТ СН'!$H$5-'СЕТ СН'!$H$20</f>
        <v>4167.5636730400001</v>
      </c>
      <c r="E105" s="36">
        <f>SUMIFS(СВЦЭМ!$C$39:$C$782,СВЦЭМ!$A$39:$A$782,$A105,СВЦЭМ!$B$39:$B$782,E$83)+'СЕТ СН'!$H$12+СВЦЭМ!$D$10+'СЕТ СН'!$H$5-'СЕТ СН'!$H$20</f>
        <v>4205.39303741</v>
      </c>
      <c r="F105" s="36">
        <f>SUMIFS(СВЦЭМ!$C$39:$C$782,СВЦЭМ!$A$39:$A$782,$A105,СВЦЭМ!$B$39:$B$782,F$83)+'СЕТ СН'!$H$12+СВЦЭМ!$D$10+'СЕТ СН'!$H$5-'СЕТ СН'!$H$20</f>
        <v>4218.12236742</v>
      </c>
      <c r="G105" s="36">
        <f>SUMIFS(СВЦЭМ!$C$39:$C$782,СВЦЭМ!$A$39:$A$782,$A105,СВЦЭМ!$B$39:$B$782,G$83)+'СЕТ СН'!$H$12+СВЦЭМ!$D$10+'СЕТ СН'!$H$5-'СЕТ СН'!$H$20</f>
        <v>4215.7185302799999</v>
      </c>
      <c r="H105" s="36">
        <f>SUMIFS(СВЦЭМ!$C$39:$C$782,СВЦЭМ!$A$39:$A$782,$A105,СВЦЭМ!$B$39:$B$782,H$83)+'СЕТ СН'!$H$12+СВЦЭМ!$D$10+'СЕТ СН'!$H$5-'СЕТ СН'!$H$20</f>
        <v>4147.5156792300004</v>
      </c>
      <c r="I105" s="36">
        <f>SUMIFS(СВЦЭМ!$C$39:$C$782,СВЦЭМ!$A$39:$A$782,$A105,СВЦЭМ!$B$39:$B$782,I$83)+'СЕТ СН'!$H$12+СВЦЭМ!$D$10+'СЕТ СН'!$H$5-'СЕТ СН'!$H$20</f>
        <v>4053.3795186699999</v>
      </c>
      <c r="J105" s="36">
        <f>SUMIFS(СВЦЭМ!$C$39:$C$782,СВЦЭМ!$A$39:$A$782,$A105,СВЦЭМ!$B$39:$B$782,J$83)+'СЕТ СН'!$H$12+СВЦЭМ!$D$10+'СЕТ СН'!$H$5-'СЕТ СН'!$H$20</f>
        <v>3937.37233724</v>
      </c>
      <c r="K105" s="36">
        <f>SUMIFS(СВЦЭМ!$C$39:$C$782,СВЦЭМ!$A$39:$A$782,$A105,СВЦЭМ!$B$39:$B$782,K$83)+'СЕТ СН'!$H$12+СВЦЭМ!$D$10+'СЕТ СН'!$H$5-'СЕТ СН'!$H$20</f>
        <v>3859.6180141300001</v>
      </c>
      <c r="L105" s="36">
        <f>SUMIFS(СВЦЭМ!$C$39:$C$782,СВЦЭМ!$A$39:$A$782,$A105,СВЦЭМ!$B$39:$B$782,L$83)+'СЕТ СН'!$H$12+СВЦЭМ!$D$10+'СЕТ СН'!$H$5-'СЕТ СН'!$H$20</f>
        <v>3816.2205192599999</v>
      </c>
      <c r="M105" s="36">
        <f>SUMIFS(СВЦЭМ!$C$39:$C$782,СВЦЭМ!$A$39:$A$782,$A105,СВЦЭМ!$B$39:$B$782,M$83)+'СЕТ СН'!$H$12+СВЦЭМ!$D$10+'СЕТ СН'!$H$5-'СЕТ СН'!$H$20</f>
        <v>3792.53443255</v>
      </c>
      <c r="N105" s="36">
        <f>SUMIFS(СВЦЭМ!$C$39:$C$782,СВЦЭМ!$A$39:$A$782,$A105,СВЦЭМ!$B$39:$B$782,N$83)+'СЕТ СН'!$H$12+СВЦЭМ!$D$10+'СЕТ СН'!$H$5-'СЕТ СН'!$H$20</f>
        <v>3779.7512274199999</v>
      </c>
      <c r="O105" s="36">
        <f>SUMIFS(СВЦЭМ!$C$39:$C$782,СВЦЭМ!$A$39:$A$782,$A105,СВЦЭМ!$B$39:$B$782,O$83)+'СЕТ СН'!$H$12+СВЦЭМ!$D$10+'СЕТ СН'!$H$5-'СЕТ СН'!$H$20</f>
        <v>3789.4260134300002</v>
      </c>
      <c r="P105" s="36">
        <f>SUMIFS(СВЦЭМ!$C$39:$C$782,СВЦЭМ!$A$39:$A$782,$A105,СВЦЭМ!$B$39:$B$782,P$83)+'СЕТ СН'!$H$12+СВЦЭМ!$D$10+'СЕТ СН'!$H$5-'СЕТ СН'!$H$20</f>
        <v>3787.4579905000001</v>
      </c>
      <c r="Q105" s="36">
        <f>SUMIFS(СВЦЭМ!$C$39:$C$782,СВЦЭМ!$A$39:$A$782,$A105,СВЦЭМ!$B$39:$B$782,Q$83)+'СЕТ СН'!$H$12+СВЦЭМ!$D$10+'СЕТ СН'!$H$5-'СЕТ СН'!$H$20</f>
        <v>3786.7033544999999</v>
      </c>
      <c r="R105" s="36">
        <f>SUMIFS(СВЦЭМ!$C$39:$C$782,СВЦЭМ!$A$39:$A$782,$A105,СВЦЭМ!$B$39:$B$782,R$83)+'СЕТ СН'!$H$12+СВЦЭМ!$D$10+'СЕТ СН'!$H$5-'СЕТ СН'!$H$20</f>
        <v>3787.7933306699997</v>
      </c>
      <c r="S105" s="36">
        <f>SUMIFS(СВЦЭМ!$C$39:$C$782,СВЦЭМ!$A$39:$A$782,$A105,СВЦЭМ!$B$39:$B$782,S$83)+'СЕТ СН'!$H$12+СВЦЭМ!$D$10+'СЕТ СН'!$H$5-'СЕТ СН'!$H$20</f>
        <v>3813.6072166699996</v>
      </c>
      <c r="T105" s="36">
        <f>SUMIFS(СВЦЭМ!$C$39:$C$782,СВЦЭМ!$A$39:$A$782,$A105,СВЦЭМ!$B$39:$B$782,T$83)+'СЕТ СН'!$H$12+СВЦЭМ!$D$10+'СЕТ СН'!$H$5-'СЕТ СН'!$H$20</f>
        <v>3774.4910455299996</v>
      </c>
      <c r="U105" s="36">
        <f>SUMIFS(СВЦЭМ!$C$39:$C$782,СВЦЭМ!$A$39:$A$782,$A105,СВЦЭМ!$B$39:$B$782,U$83)+'СЕТ СН'!$H$12+СВЦЭМ!$D$10+'СЕТ СН'!$H$5-'СЕТ СН'!$H$20</f>
        <v>3785.6952071899996</v>
      </c>
      <c r="V105" s="36">
        <f>SUMIFS(СВЦЭМ!$C$39:$C$782,СВЦЭМ!$A$39:$A$782,$A105,СВЦЭМ!$B$39:$B$782,V$83)+'СЕТ СН'!$H$12+СВЦЭМ!$D$10+'СЕТ СН'!$H$5-'СЕТ СН'!$H$20</f>
        <v>3800.3397458199997</v>
      </c>
      <c r="W105" s="36">
        <f>SUMIFS(СВЦЭМ!$C$39:$C$782,СВЦЭМ!$A$39:$A$782,$A105,СВЦЭМ!$B$39:$B$782,W$83)+'СЕТ СН'!$H$12+СВЦЭМ!$D$10+'СЕТ СН'!$H$5-'СЕТ СН'!$H$20</f>
        <v>3761.99675824</v>
      </c>
      <c r="X105" s="36">
        <f>SUMIFS(СВЦЭМ!$C$39:$C$782,СВЦЭМ!$A$39:$A$782,$A105,СВЦЭМ!$B$39:$B$782,X$83)+'СЕТ СН'!$H$12+СВЦЭМ!$D$10+'СЕТ СН'!$H$5-'СЕТ СН'!$H$20</f>
        <v>3831.3525593499999</v>
      </c>
      <c r="Y105" s="36">
        <f>SUMIFS(СВЦЭМ!$C$39:$C$782,СВЦЭМ!$A$39:$A$782,$A105,СВЦЭМ!$B$39:$B$782,Y$83)+'СЕТ СН'!$H$12+СВЦЭМ!$D$10+'СЕТ СН'!$H$5-'СЕТ СН'!$H$20</f>
        <v>3910.1392720899998</v>
      </c>
    </row>
    <row r="106" spans="1:25" ht="15.75" x14ac:dyDescent="0.2">
      <c r="A106" s="35">
        <f t="shared" si="2"/>
        <v>45496</v>
      </c>
      <c r="B106" s="36">
        <f>SUMIFS(СВЦЭМ!$C$39:$C$782,СВЦЭМ!$A$39:$A$782,$A106,СВЦЭМ!$B$39:$B$782,B$83)+'СЕТ СН'!$H$12+СВЦЭМ!$D$10+'СЕТ СН'!$H$5-'СЕТ СН'!$H$20</f>
        <v>4123.2917553699999</v>
      </c>
      <c r="C106" s="36">
        <f>SUMIFS(СВЦЭМ!$C$39:$C$782,СВЦЭМ!$A$39:$A$782,$A106,СВЦЭМ!$B$39:$B$782,C$83)+'СЕТ СН'!$H$12+СВЦЭМ!$D$10+'СЕТ СН'!$H$5-'СЕТ СН'!$H$20</f>
        <v>4235.1260635600001</v>
      </c>
      <c r="D106" s="36">
        <f>SUMIFS(СВЦЭМ!$C$39:$C$782,СВЦЭМ!$A$39:$A$782,$A106,СВЦЭМ!$B$39:$B$782,D$83)+'СЕТ СН'!$H$12+СВЦЭМ!$D$10+'СЕТ СН'!$H$5-'СЕТ СН'!$H$20</f>
        <v>4289.8125341300001</v>
      </c>
      <c r="E106" s="36">
        <f>SUMIFS(СВЦЭМ!$C$39:$C$782,СВЦЭМ!$A$39:$A$782,$A106,СВЦЭМ!$B$39:$B$782,E$83)+'СЕТ СН'!$H$12+СВЦЭМ!$D$10+'СЕТ СН'!$H$5-'СЕТ СН'!$H$20</f>
        <v>4308.1408220499998</v>
      </c>
      <c r="F106" s="36">
        <f>SUMIFS(СВЦЭМ!$C$39:$C$782,СВЦЭМ!$A$39:$A$782,$A106,СВЦЭМ!$B$39:$B$782,F$83)+'СЕТ СН'!$H$12+СВЦЭМ!$D$10+'СЕТ СН'!$H$5-'СЕТ СН'!$H$20</f>
        <v>4303.5486314299997</v>
      </c>
      <c r="G106" s="36">
        <f>SUMIFS(СВЦЭМ!$C$39:$C$782,СВЦЭМ!$A$39:$A$782,$A106,СВЦЭМ!$B$39:$B$782,G$83)+'СЕТ СН'!$H$12+СВЦЭМ!$D$10+'СЕТ СН'!$H$5-'СЕТ СН'!$H$20</f>
        <v>4267.9682562999997</v>
      </c>
      <c r="H106" s="36">
        <f>SUMIFS(СВЦЭМ!$C$39:$C$782,СВЦЭМ!$A$39:$A$782,$A106,СВЦЭМ!$B$39:$B$782,H$83)+'СЕТ СН'!$H$12+СВЦЭМ!$D$10+'СЕТ СН'!$H$5-'СЕТ СН'!$H$20</f>
        <v>4222.8235562199998</v>
      </c>
      <c r="I106" s="36">
        <f>SUMIFS(СВЦЭМ!$C$39:$C$782,СВЦЭМ!$A$39:$A$782,$A106,СВЦЭМ!$B$39:$B$782,I$83)+'СЕТ СН'!$H$12+СВЦЭМ!$D$10+'СЕТ СН'!$H$5-'СЕТ СН'!$H$20</f>
        <v>4109.25542288</v>
      </c>
      <c r="J106" s="36">
        <f>SUMIFS(СВЦЭМ!$C$39:$C$782,СВЦЭМ!$A$39:$A$782,$A106,СВЦЭМ!$B$39:$B$782,J$83)+'СЕТ СН'!$H$12+СВЦЭМ!$D$10+'СЕТ СН'!$H$5-'СЕТ СН'!$H$20</f>
        <v>3991.6627133100001</v>
      </c>
      <c r="K106" s="36">
        <f>SUMIFS(СВЦЭМ!$C$39:$C$782,СВЦЭМ!$A$39:$A$782,$A106,СВЦЭМ!$B$39:$B$782,K$83)+'СЕТ СН'!$H$12+СВЦЭМ!$D$10+'СЕТ СН'!$H$5-'СЕТ СН'!$H$20</f>
        <v>3902.3667260100001</v>
      </c>
      <c r="L106" s="36">
        <f>SUMIFS(СВЦЭМ!$C$39:$C$782,СВЦЭМ!$A$39:$A$782,$A106,СВЦЭМ!$B$39:$B$782,L$83)+'СЕТ СН'!$H$12+СВЦЭМ!$D$10+'СЕТ СН'!$H$5-'СЕТ СН'!$H$20</f>
        <v>3868.6083803699998</v>
      </c>
      <c r="M106" s="36">
        <f>SUMIFS(СВЦЭМ!$C$39:$C$782,СВЦЭМ!$A$39:$A$782,$A106,СВЦЭМ!$B$39:$B$782,M$83)+'СЕТ СН'!$H$12+СВЦЭМ!$D$10+'СЕТ СН'!$H$5-'СЕТ СН'!$H$20</f>
        <v>3850.6307324700001</v>
      </c>
      <c r="N106" s="36">
        <f>SUMIFS(СВЦЭМ!$C$39:$C$782,СВЦЭМ!$A$39:$A$782,$A106,СВЦЭМ!$B$39:$B$782,N$83)+'СЕТ СН'!$H$12+СВЦЭМ!$D$10+'СЕТ СН'!$H$5-'СЕТ СН'!$H$20</f>
        <v>3833.68831267</v>
      </c>
      <c r="O106" s="36">
        <f>SUMIFS(СВЦЭМ!$C$39:$C$782,СВЦЭМ!$A$39:$A$782,$A106,СВЦЭМ!$B$39:$B$782,O$83)+'СЕТ СН'!$H$12+СВЦЭМ!$D$10+'СЕТ СН'!$H$5-'СЕТ СН'!$H$20</f>
        <v>3813.9119541599998</v>
      </c>
      <c r="P106" s="36">
        <f>SUMIFS(СВЦЭМ!$C$39:$C$782,СВЦЭМ!$A$39:$A$782,$A106,СВЦЭМ!$B$39:$B$782,P$83)+'СЕТ СН'!$H$12+СВЦЭМ!$D$10+'СЕТ СН'!$H$5-'СЕТ СН'!$H$20</f>
        <v>3812.9059206100001</v>
      </c>
      <c r="Q106" s="36">
        <f>SUMIFS(СВЦЭМ!$C$39:$C$782,СВЦЭМ!$A$39:$A$782,$A106,СВЦЭМ!$B$39:$B$782,Q$83)+'СЕТ СН'!$H$12+СВЦЭМ!$D$10+'СЕТ СН'!$H$5-'СЕТ СН'!$H$20</f>
        <v>3813.55816736</v>
      </c>
      <c r="R106" s="36">
        <f>SUMIFS(СВЦЭМ!$C$39:$C$782,СВЦЭМ!$A$39:$A$782,$A106,СВЦЭМ!$B$39:$B$782,R$83)+'СЕТ СН'!$H$12+СВЦЭМ!$D$10+'СЕТ СН'!$H$5-'СЕТ СН'!$H$20</f>
        <v>3826.82439333</v>
      </c>
      <c r="S106" s="36">
        <f>SUMIFS(СВЦЭМ!$C$39:$C$782,СВЦЭМ!$A$39:$A$782,$A106,СВЦЭМ!$B$39:$B$782,S$83)+'СЕТ СН'!$H$12+СВЦЭМ!$D$10+'СЕТ СН'!$H$5-'СЕТ СН'!$H$20</f>
        <v>3823.6368690999998</v>
      </c>
      <c r="T106" s="36">
        <f>SUMIFS(СВЦЭМ!$C$39:$C$782,СВЦЭМ!$A$39:$A$782,$A106,СВЦЭМ!$B$39:$B$782,T$83)+'СЕТ СН'!$H$12+СВЦЭМ!$D$10+'СЕТ СН'!$H$5-'СЕТ СН'!$H$20</f>
        <v>3829.76450428</v>
      </c>
      <c r="U106" s="36">
        <f>SUMIFS(СВЦЭМ!$C$39:$C$782,СВЦЭМ!$A$39:$A$782,$A106,СВЦЭМ!$B$39:$B$782,U$83)+'СЕТ СН'!$H$12+СВЦЭМ!$D$10+'СЕТ СН'!$H$5-'СЕТ СН'!$H$20</f>
        <v>3839.2738468199996</v>
      </c>
      <c r="V106" s="36">
        <f>SUMIFS(СВЦЭМ!$C$39:$C$782,СВЦЭМ!$A$39:$A$782,$A106,СВЦЭМ!$B$39:$B$782,V$83)+'СЕТ СН'!$H$12+СВЦЭМ!$D$10+'СЕТ СН'!$H$5-'СЕТ СН'!$H$20</f>
        <v>3853.6981822899997</v>
      </c>
      <c r="W106" s="36">
        <f>SUMIFS(СВЦЭМ!$C$39:$C$782,СВЦЭМ!$A$39:$A$782,$A106,СВЦЭМ!$B$39:$B$782,W$83)+'СЕТ СН'!$H$12+СВЦЭМ!$D$10+'СЕТ СН'!$H$5-'СЕТ СН'!$H$20</f>
        <v>3839.2736574299997</v>
      </c>
      <c r="X106" s="36">
        <f>SUMIFS(СВЦЭМ!$C$39:$C$782,СВЦЭМ!$A$39:$A$782,$A106,СВЦЭМ!$B$39:$B$782,X$83)+'СЕТ СН'!$H$12+СВЦЭМ!$D$10+'СЕТ СН'!$H$5-'СЕТ СН'!$H$20</f>
        <v>3897.7673561199999</v>
      </c>
      <c r="Y106" s="36">
        <f>SUMIFS(СВЦЭМ!$C$39:$C$782,СВЦЭМ!$A$39:$A$782,$A106,СВЦЭМ!$B$39:$B$782,Y$83)+'СЕТ СН'!$H$12+СВЦЭМ!$D$10+'СЕТ СН'!$H$5-'СЕТ СН'!$H$20</f>
        <v>3974.5069250099996</v>
      </c>
    </row>
    <row r="107" spans="1:25" ht="15.75" x14ac:dyDescent="0.2">
      <c r="A107" s="35">
        <f t="shared" si="2"/>
        <v>45497</v>
      </c>
      <c r="B107" s="36">
        <f>SUMIFS(СВЦЭМ!$C$39:$C$782,СВЦЭМ!$A$39:$A$782,$A107,СВЦЭМ!$B$39:$B$782,B$83)+'СЕТ СН'!$H$12+СВЦЭМ!$D$10+'СЕТ СН'!$H$5-'СЕТ СН'!$H$20</f>
        <v>4177.7085289899996</v>
      </c>
      <c r="C107" s="36">
        <f>SUMIFS(СВЦЭМ!$C$39:$C$782,СВЦЭМ!$A$39:$A$782,$A107,СВЦЭМ!$B$39:$B$782,C$83)+'СЕТ СН'!$H$12+СВЦЭМ!$D$10+'СЕТ СН'!$H$5-'СЕТ СН'!$H$20</f>
        <v>4275.0857697600004</v>
      </c>
      <c r="D107" s="36">
        <f>SUMIFS(СВЦЭМ!$C$39:$C$782,СВЦЭМ!$A$39:$A$782,$A107,СВЦЭМ!$B$39:$B$782,D$83)+'СЕТ СН'!$H$12+СВЦЭМ!$D$10+'СЕТ СН'!$H$5-'СЕТ СН'!$H$20</f>
        <v>4302.6216998</v>
      </c>
      <c r="E107" s="36">
        <f>SUMIFS(СВЦЭМ!$C$39:$C$782,СВЦЭМ!$A$39:$A$782,$A107,СВЦЭМ!$B$39:$B$782,E$83)+'СЕТ СН'!$H$12+СВЦЭМ!$D$10+'СЕТ СН'!$H$5-'СЕТ СН'!$H$20</f>
        <v>4284.0676505499996</v>
      </c>
      <c r="F107" s="36">
        <f>SUMIFS(СВЦЭМ!$C$39:$C$782,СВЦЭМ!$A$39:$A$782,$A107,СВЦЭМ!$B$39:$B$782,F$83)+'СЕТ СН'!$H$12+СВЦЭМ!$D$10+'СЕТ СН'!$H$5-'СЕТ СН'!$H$20</f>
        <v>4281.3437435300002</v>
      </c>
      <c r="G107" s="36">
        <f>SUMIFS(СВЦЭМ!$C$39:$C$782,СВЦЭМ!$A$39:$A$782,$A107,СВЦЭМ!$B$39:$B$782,G$83)+'СЕТ СН'!$H$12+СВЦЭМ!$D$10+'СЕТ СН'!$H$5-'СЕТ СН'!$H$20</f>
        <v>4289.2810157900003</v>
      </c>
      <c r="H107" s="36">
        <f>SUMIFS(СВЦЭМ!$C$39:$C$782,СВЦЭМ!$A$39:$A$782,$A107,СВЦЭМ!$B$39:$B$782,H$83)+'СЕТ СН'!$H$12+СВЦЭМ!$D$10+'СЕТ СН'!$H$5-'СЕТ СН'!$H$20</f>
        <v>4275.15485369</v>
      </c>
      <c r="I107" s="36">
        <f>SUMIFS(СВЦЭМ!$C$39:$C$782,СВЦЭМ!$A$39:$A$782,$A107,СВЦЭМ!$B$39:$B$782,I$83)+'СЕТ СН'!$H$12+СВЦЭМ!$D$10+'СЕТ СН'!$H$5-'СЕТ СН'!$H$20</f>
        <v>4168.56405619</v>
      </c>
      <c r="J107" s="36">
        <f>SUMIFS(СВЦЭМ!$C$39:$C$782,СВЦЭМ!$A$39:$A$782,$A107,СВЦЭМ!$B$39:$B$782,J$83)+'СЕТ СН'!$H$12+СВЦЭМ!$D$10+'СЕТ СН'!$H$5-'СЕТ СН'!$H$20</f>
        <v>4043.2838674899999</v>
      </c>
      <c r="K107" s="36">
        <f>SUMIFS(СВЦЭМ!$C$39:$C$782,СВЦЭМ!$A$39:$A$782,$A107,СВЦЭМ!$B$39:$B$782,K$83)+'СЕТ СН'!$H$12+СВЦЭМ!$D$10+'СЕТ СН'!$H$5-'СЕТ СН'!$H$20</f>
        <v>3949.0543624299999</v>
      </c>
      <c r="L107" s="36">
        <f>SUMIFS(СВЦЭМ!$C$39:$C$782,СВЦЭМ!$A$39:$A$782,$A107,СВЦЭМ!$B$39:$B$782,L$83)+'СЕТ СН'!$H$12+СВЦЭМ!$D$10+'СЕТ СН'!$H$5-'СЕТ СН'!$H$20</f>
        <v>3888.20188512</v>
      </c>
      <c r="M107" s="36">
        <f>SUMIFS(СВЦЭМ!$C$39:$C$782,СВЦЭМ!$A$39:$A$782,$A107,СВЦЭМ!$B$39:$B$782,M$83)+'СЕТ СН'!$H$12+СВЦЭМ!$D$10+'СЕТ СН'!$H$5-'СЕТ СН'!$H$20</f>
        <v>3869.0121896999999</v>
      </c>
      <c r="N107" s="36">
        <f>SUMIFS(СВЦЭМ!$C$39:$C$782,СВЦЭМ!$A$39:$A$782,$A107,СВЦЭМ!$B$39:$B$782,N$83)+'СЕТ СН'!$H$12+СВЦЭМ!$D$10+'СЕТ СН'!$H$5-'СЕТ СН'!$H$20</f>
        <v>3860.6625702599999</v>
      </c>
      <c r="O107" s="36">
        <f>SUMIFS(СВЦЭМ!$C$39:$C$782,СВЦЭМ!$A$39:$A$782,$A107,СВЦЭМ!$B$39:$B$782,O$83)+'СЕТ СН'!$H$12+СВЦЭМ!$D$10+'СЕТ СН'!$H$5-'СЕТ СН'!$H$20</f>
        <v>3858.3982646200002</v>
      </c>
      <c r="P107" s="36">
        <f>SUMIFS(СВЦЭМ!$C$39:$C$782,СВЦЭМ!$A$39:$A$782,$A107,СВЦЭМ!$B$39:$B$782,P$83)+'СЕТ СН'!$H$12+СВЦЭМ!$D$10+'СЕТ СН'!$H$5-'СЕТ СН'!$H$20</f>
        <v>3856.0641968899999</v>
      </c>
      <c r="Q107" s="36">
        <f>SUMIFS(СВЦЭМ!$C$39:$C$782,СВЦЭМ!$A$39:$A$782,$A107,СВЦЭМ!$B$39:$B$782,Q$83)+'СЕТ СН'!$H$12+СВЦЭМ!$D$10+'СЕТ СН'!$H$5-'СЕТ СН'!$H$20</f>
        <v>3862.6849202399999</v>
      </c>
      <c r="R107" s="36">
        <f>SUMIFS(СВЦЭМ!$C$39:$C$782,СВЦЭМ!$A$39:$A$782,$A107,СВЦЭМ!$B$39:$B$782,R$83)+'СЕТ СН'!$H$12+СВЦЭМ!$D$10+'СЕТ СН'!$H$5-'СЕТ СН'!$H$20</f>
        <v>3864.89649586</v>
      </c>
      <c r="S107" s="36">
        <f>SUMIFS(СВЦЭМ!$C$39:$C$782,СВЦЭМ!$A$39:$A$782,$A107,СВЦЭМ!$B$39:$B$782,S$83)+'СЕТ СН'!$H$12+СВЦЭМ!$D$10+'СЕТ СН'!$H$5-'СЕТ СН'!$H$20</f>
        <v>3872.00271776</v>
      </c>
      <c r="T107" s="36">
        <f>SUMIFS(СВЦЭМ!$C$39:$C$782,СВЦЭМ!$A$39:$A$782,$A107,СВЦЭМ!$B$39:$B$782,T$83)+'СЕТ СН'!$H$12+СВЦЭМ!$D$10+'СЕТ СН'!$H$5-'СЕТ СН'!$H$20</f>
        <v>3878.7905298999999</v>
      </c>
      <c r="U107" s="36">
        <f>SUMIFS(СВЦЭМ!$C$39:$C$782,СВЦЭМ!$A$39:$A$782,$A107,СВЦЭМ!$B$39:$B$782,U$83)+'СЕТ СН'!$H$12+СВЦЭМ!$D$10+'СЕТ СН'!$H$5-'СЕТ СН'!$H$20</f>
        <v>3900.7638066700001</v>
      </c>
      <c r="V107" s="36">
        <f>SUMIFS(СВЦЭМ!$C$39:$C$782,СВЦЭМ!$A$39:$A$782,$A107,СВЦЭМ!$B$39:$B$782,V$83)+'СЕТ СН'!$H$12+СВЦЭМ!$D$10+'СЕТ СН'!$H$5-'СЕТ СН'!$H$20</f>
        <v>3913.52733033</v>
      </c>
      <c r="W107" s="36">
        <f>SUMIFS(СВЦЭМ!$C$39:$C$782,СВЦЭМ!$A$39:$A$782,$A107,СВЦЭМ!$B$39:$B$782,W$83)+'СЕТ СН'!$H$12+СВЦЭМ!$D$10+'СЕТ СН'!$H$5-'СЕТ СН'!$H$20</f>
        <v>3893.2499380299996</v>
      </c>
      <c r="X107" s="36">
        <f>SUMIFS(СВЦЭМ!$C$39:$C$782,СВЦЭМ!$A$39:$A$782,$A107,СВЦЭМ!$B$39:$B$782,X$83)+'СЕТ СН'!$H$12+СВЦЭМ!$D$10+'СЕТ СН'!$H$5-'СЕТ СН'!$H$20</f>
        <v>3931.24116916</v>
      </c>
      <c r="Y107" s="36">
        <f>SUMIFS(СВЦЭМ!$C$39:$C$782,СВЦЭМ!$A$39:$A$782,$A107,СВЦЭМ!$B$39:$B$782,Y$83)+'СЕТ СН'!$H$12+СВЦЭМ!$D$10+'СЕТ СН'!$H$5-'СЕТ СН'!$H$20</f>
        <v>4021.6620478499999</v>
      </c>
    </row>
    <row r="108" spans="1:25" ht="15.75" x14ac:dyDescent="0.2">
      <c r="A108" s="35">
        <f t="shared" si="2"/>
        <v>45498</v>
      </c>
      <c r="B108" s="36">
        <f>SUMIFS(СВЦЭМ!$C$39:$C$782,СВЦЭМ!$A$39:$A$782,$A108,СВЦЭМ!$B$39:$B$782,B$83)+'СЕТ СН'!$H$12+СВЦЭМ!$D$10+'СЕТ СН'!$H$5-'СЕТ СН'!$H$20</f>
        <v>4124.4049602100004</v>
      </c>
      <c r="C108" s="36">
        <f>SUMIFS(СВЦЭМ!$C$39:$C$782,СВЦЭМ!$A$39:$A$782,$A108,СВЦЭМ!$B$39:$B$782,C$83)+'СЕТ СН'!$H$12+СВЦЭМ!$D$10+'СЕТ СН'!$H$5-'СЕТ СН'!$H$20</f>
        <v>4245.0865672199998</v>
      </c>
      <c r="D108" s="36">
        <f>SUMIFS(СВЦЭМ!$C$39:$C$782,СВЦЭМ!$A$39:$A$782,$A108,СВЦЭМ!$B$39:$B$782,D$83)+'СЕТ СН'!$H$12+СВЦЭМ!$D$10+'СЕТ СН'!$H$5-'СЕТ СН'!$H$20</f>
        <v>4327.6569833200001</v>
      </c>
      <c r="E108" s="36">
        <f>SUMIFS(СВЦЭМ!$C$39:$C$782,СВЦЭМ!$A$39:$A$782,$A108,СВЦЭМ!$B$39:$B$782,E$83)+'СЕТ СН'!$H$12+СВЦЭМ!$D$10+'СЕТ СН'!$H$5-'СЕТ СН'!$H$20</f>
        <v>4343.67189065</v>
      </c>
      <c r="F108" s="36">
        <f>SUMIFS(СВЦЭМ!$C$39:$C$782,СВЦЭМ!$A$39:$A$782,$A108,СВЦЭМ!$B$39:$B$782,F$83)+'СЕТ СН'!$H$12+СВЦЭМ!$D$10+'СЕТ СН'!$H$5-'СЕТ СН'!$H$20</f>
        <v>4346.9226186100004</v>
      </c>
      <c r="G108" s="36">
        <f>SUMIFS(СВЦЭМ!$C$39:$C$782,СВЦЭМ!$A$39:$A$782,$A108,СВЦЭМ!$B$39:$B$782,G$83)+'СЕТ СН'!$H$12+СВЦЭМ!$D$10+'СЕТ СН'!$H$5-'СЕТ СН'!$H$20</f>
        <v>4338.2716807199995</v>
      </c>
      <c r="H108" s="36">
        <f>SUMIFS(СВЦЭМ!$C$39:$C$782,СВЦЭМ!$A$39:$A$782,$A108,СВЦЭМ!$B$39:$B$782,H$83)+'СЕТ СН'!$H$12+СВЦЭМ!$D$10+'СЕТ СН'!$H$5-'СЕТ СН'!$H$20</f>
        <v>4303.6624826299994</v>
      </c>
      <c r="I108" s="36">
        <f>SUMIFS(СВЦЭМ!$C$39:$C$782,СВЦЭМ!$A$39:$A$782,$A108,СВЦЭМ!$B$39:$B$782,I$83)+'СЕТ СН'!$H$12+СВЦЭМ!$D$10+'СЕТ СН'!$H$5-'СЕТ СН'!$H$20</f>
        <v>4196.9518178199996</v>
      </c>
      <c r="J108" s="36">
        <f>SUMIFS(СВЦЭМ!$C$39:$C$782,СВЦЭМ!$A$39:$A$782,$A108,СВЦЭМ!$B$39:$B$782,J$83)+'СЕТ СН'!$H$12+СВЦЭМ!$D$10+'СЕТ СН'!$H$5-'СЕТ СН'!$H$20</f>
        <v>4080.2784230699999</v>
      </c>
      <c r="K108" s="36">
        <f>SUMIFS(СВЦЭМ!$C$39:$C$782,СВЦЭМ!$A$39:$A$782,$A108,СВЦЭМ!$B$39:$B$782,K$83)+'СЕТ СН'!$H$12+СВЦЭМ!$D$10+'СЕТ СН'!$H$5-'СЕТ СН'!$H$20</f>
        <v>4006.5754427499996</v>
      </c>
      <c r="L108" s="36">
        <f>SUMIFS(СВЦЭМ!$C$39:$C$782,СВЦЭМ!$A$39:$A$782,$A108,СВЦЭМ!$B$39:$B$782,L$83)+'СЕТ СН'!$H$12+СВЦЭМ!$D$10+'СЕТ СН'!$H$5-'СЕТ СН'!$H$20</f>
        <v>3952.7006174099997</v>
      </c>
      <c r="M108" s="36">
        <f>SUMIFS(СВЦЭМ!$C$39:$C$782,СВЦЭМ!$A$39:$A$782,$A108,СВЦЭМ!$B$39:$B$782,M$83)+'СЕТ СН'!$H$12+СВЦЭМ!$D$10+'СЕТ СН'!$H$5-'СЕТ СН'!$H$20</f>
        <v>3934.1913447500001</v>
      </c>
      <c r="N108" s="36">
        <f>SUMIFS(СВЦЭМ!$C$39:$C$782,СВЦЭМ!$A$39:$A$782,$A108,СВЦЭМ!$B$39:$B$782,N$83)+'СЕТ СН'!$H$12+СВЦЭМ!$D$10+'СЕТ СН'!$H$5-'СЕТ СН'!$H$20</f>
        <v>3910.8991831799999</v>
      </c>
      <c r="O108" s="36">
        <f>SUMIFS(СВЦЭМ!$C$39:$C$782,СВЦЭМ!$A$39:$A$782,$A108,СВЦЭМ!$B$39:$B$782,O$83)+'СЕТ СН'!$H$12+СВЦЭМ!$D$10+'СЕТ СН'!$H$5-'СЕТ СН'!$H$20</f>
        <v>3902.4023750099996</v>
      </c>
      <c r="P108" s="36">
        <f>SUMIFS(СВЦЭМ!$C$39:$C$782,СВЦЭМ!$A$39:$A$782,$A108,СВЦЭМ!$B$39:$B$782,P$83)+'СЕТ СН'!$H$12+СВЦЭМ!$D$10+'СЕТ СН'!$H$5-'СЕТ СН'!$H$20</f>
        <v>3903.55641208</v>
      </c>
      <c r="Q108" s="36">
        <f>SUMIFS(СВЦЭМ!$C$39:$C$782,СВЦЭМ!$A$39:$A$782,$A108,СВЦЭМ!$B$39:$B$782,Q$83)+'СЕТ СН'!$H$12+СВЦЭМ!$D$10+'СЕТ СН'!$H$5-'СЕТ СН'!$H$20</f>
        <v>3896.5082729699998</v>
      </c>
      <c r="R108" s="36">
        <f>SUMIFS(СВЦЭМ!$C$39:$C$782,СВЦЭМ!$A$39:$A$782,$A108,СВЦЭМ!$B$39:$B$782,R$83)+'СЕТ СН'!$H$12+СВЦЭМ!$D$10+'СЕТ СН'!$H$5-'СЕТ СН'!$H$20</f>
        <v>3913.7693107499999</v>
      </c>
      <c r="S108" s="36">
        <f>SUMIFS(СВЦЭМ!$C$39:$C$782,СВЦЭМ!$A$39:$A$782,$A108,СВЦЭМ!$B$39:$B$782,S$83)+'СЕТ СН'!$H$12+СВЦЭМ!$D$10+'СЕТ СН'!$H$5-'СЕТ СН'!$H$20</f>
        <v>3908.9022967399997</v>
      </c>
      <c r="T108" s="36">
        <f>SUMIFS(СВЦЭМ!$C$39:$C$782,СВЦЭМ!$A$39:$A$782,$A108,СВЦЭМ!$B$39:$B$782,T$83)+'СЕТ СН'!$H$12+СВЦЭМ!$D$10+'СЕТ СН'!$H$5-'СЕТ СН'!$H$20</f>
        <v>3905.1719452500001</v>
      </c>
      <c r="U108" s="36">
        <f>SUMIFS(СВЦЭМ!$C$39:$C$782,СВЦЭМ!$A$39:$A$782,$A108,СВЦЭМ!$B$39:$B$782,U$83)+'СЕТ СН'!$H$12+СВЦЭМ!$D$10+'СЕТ СН'!$H$5-'СЕТ СН'!$H$20</f>
        <v>3921.8213654499996</v>
      </c>
      <c r="V108" s="36">
        <f>SUMIFS(СВЦЭМ!$C$39:$C$782,СВЦЭМ!$A$39:$A$782,$A108,СВЦЭМ!$B$39:$B$782,V$83)+'СЕТ СН'!$H$12+СВЦЭМ!$D$10+'СЕТ СН'!$H$5-'СЕТ СН'!$H$20</f>
        <v>3933.4575563999997</v>
      </c>
      <c r="W108" s="36">
        <f>SUMIFS(СВЦЭМ!$C$39:$C$782,СВЦЭМ!$A$39:$A$782,$A108,СВЦЭМ!$B$39:$B$782,W$83)+'СЕТ СН'!$H$12+СВЦЭМ!$D$10+'СЕТ СН'!$H$5-'СЕТ СН'!$H$20</f>
        <v>3908.3155927099997</v>
      </c>
      <c r="X108" s="36">
        <f>SUMIFS(СВЦЭМ!$C$39:$C$782,СВЦЭМ!$A$39:$A$782,$A108,СВЦЭМ!$B$39:$B$782,X$83)+'СЕТ СН'!$H$12+СВЦЭМ!$D$10+'СЕТ СН'!$H$5-'СЕТ СН'!$H$20</f>
        <v>3969.6838432200002</v>
      </c>
      <c r="Y108" s="36">
        <f>SUMIFS(СВЦЭМ!$C$39:$C$782,СВЦЭМ!$A$39:$A$782,$A108,СВЦЭМ!$B$39:$B$782,Y$83)+'СЕТ СН'!$H$12+СВЦЭМ!$D$10+'СЕТ СН'!$H$5-'СЕТ СН'!$H$20</f>
        <v>4069.5086532699997</v>
      </c>
    </row>
    <row r="109" spans="1:25" ht="15.75" x14ac:dyDescent="0.2">
      <c r="A109" s="35">
        <f t="shared" si="2"/>
        <v>45499</v>
      </c>
      <c r="B109" s="36">
        <f>SUMIFS(СВЦЭМ!$C$39:$C$782,СВЦЭМ!$A$39:$A$782,$A109,СВЦЭМ!$B$39:$B$782,B$83)+'СЕТ СН'!$H$12+СВЦЭМ!$D$10+'СЕТ СН'!$H$5-'СЕТ СН'!$H$20</f>
        <v>4119.80266304</v>
      </c>
      <c r="C109" s="36">
        <f>SUMIFS(СВЦЭМ!$C$39:$C$782,СВЦЭМ!$A$39:$A$782,$A109,СВЦЭМ!$B$39:$B$782,C$83)+'СЕТ СН'!$H$12+СВЦЭМ!$D$10+'СЕТ СН'!$H$5-'СЕТ СН'!$H$20</f>
        <v>4190.9416142299997</v>
      </c>
      <c r="D109" s="36">
        <f>SUMIFS(СВЦЭМ!$C$39:$C$782,СВЦЭМ!$A$39:$A$782,$A109,СВЦЭМ!$B$39:$B$782,D$83)+'СЕТ СН'!$H$12+СВЦЭМ!$D$10+'СЕТ СН'!$H$5-'СЕТ СН'!$H$20</f>
        <v>4254.6765176099998</v>
      </c>
      <c r="E109" s="36">
        <f>SUMIFS(СВЦЭМ!$C$39:$C$782,СВЦЭМ!$A$39:$A$782,$A109,СВЦЭМ!$B$39:$B$782,E$83)+'СЕТ СН'!$H$12+СВЦЭМ!$D$10+'СЕТ СН'!$H$5-'СЕТ СН'!$H$20</f>
        <v>4253.4645731500004</v>
      </c>
      <c r="F109" s="36">
        <f>SUMIFS(СВЦЭМ!$C$39:$C$782,СВЦЭМ!$A$39:$A$782,$A109,СВЦЭМ!$B$39:$B$782,F$83)+'СЕТ СН'!$H$12+СВЦЭМ!$D$10+'СЕТ СН'!$H$5-'СЕТ СН'!$H$20</f>
        <v>4244.90666478</v>
      </c>
      <c r="G109" s="36">
        <f>SUMIFS(СВЦЭМ!$C$39:$C$782,СВЦЭМ!$A$39:$A$782,$A109,СВЦЭМ!$B$39:$B$782,G$83)+'СЕТ СН'!$H$12+СВЦЭМ!$D$10+'СЕТ СН'!$H$5-'СЕТ СН'!$H$20</f>
        <v>4261.2343473500005</v>
      </c>
      <c r="H109" s="36">
        <f>SUMIFS(СВЦЭМ!$C$39:$C$782,СВЦЭМ!$A$39:$A$782,$A109,СВЦЭМ!$B$39:$B$782,H$83)+'СЕТ СН'!$H$12+СВЦЭМ!$D$10+'СЕТ СН'!$H$5-'СЕТ СН'!$H$20</f>
        <v>4081.86635587</v>
      </c>
      <c r="I109" s="36">
        <f>SUMIFS(СВЦЭМ!$C$39:$C$782,СВЦЭМ!$A$39:$A$782,$A109,СВЦЭМ!$B$39:$B$782,I$83)+'СЕТ СН'!$H$12+СВЦЭМ!$D$10+'СЕТ СН'!$H$5-'СЕТ СН'!$H$20</f>
        <v>4094.53486772</v>
      </c>
      <c r="J109" s="36">
        <f>SUMIFS(СВЦЭМ!$C$39:$C$782,СВЦЭМ!$A$39:$A$782,$A109,СВЦЭМ!$B$39:$B$782,J$83)+'СЕТ СН'!$H$12+СВЦЭМ!$D$10+'СЕТ СН'!$H$5-'СЕТ СН'!$H$20</f>
        <v>4011.8240390399997</v>
      </c>
      <c r="K109" s="36">
        <f>SUMIFS(СВЦЭМ!$C$39:$C$782,СВЦЭМ!$A$39:$A$782,$A109,СВЦЭМ!$B$39:$B$782,K$83)+'СЕТ СН'!$H$12+СВЦЭМ!$D$10+'СЕТ СН'!$H$5-'СЕТ СН'!$H$20</f>
        <v>3959.62163392</v>
      </c>
      <c r="L109" s="36">
        <f>SUMIFS(СВЦЭМ!$C$39:$C$782,СВЦЭМ!$A$39:$A$782,$A109,СВЦЭМ!$B$39:$B$782,L$83)+'СЕТ СН'!$H$12+СВЦЭМ!$D$10+'СЕТ СН'!$H$5-'СЕТ СН'!$H$20</f>
        <v>3927.9742686</v>
      </c>
      <c r="M109" s="36">
        <f>SUMIFS(СВЦЭМ!$C$39:$C$782,СВЦЭМ!$A$39:$A$782,$A109,СВЦЭМ!$B$39:$B$782,M$83)+'СЕТ СН'!$H$12+СВЦЭМ!$D$10+'СЕТ СН'!$H$5-'СЕТ СН'!$H$20</f>
        <v>3909.8930235199996</v>
      </c>
      <c r="N109" s="36">
        <f>SUMIFS(СВЦЭМ!$C$39:$C$782,СВЦЭМ!$A$39:$A$782,$A109,СВЦЭМ!$B$39:$B$782,N$83)+'СЕТ СН'!$H$12+СВЦЭМ!$D$10+'СЕТ СН'!$H$5-'СЕТ СН'!$H$20</f>
        <v>3899.77927103</v>
      </c>
      <c r="O109" s="36">
        <f>SUMIFS(СВЦЭМ!$C$39:$C$782,СВЦЭМ!$A$39:$A$782,$A109,СВЦЭМ!$B$39:$B$782,O$83)+'СЕТ СН'!$H$12+СВЦЭМ!$D$10+'СЕТ СН'!$H$5-'СЕТ СН'!$H$20</f>
        <v>3882.7974145500002</v>
      </c>
      <c r="P109" s="36">
        <f>SUMIFS(СВЦЭМ!$C$39:$C$782,СВЦЭМ!$A$39:$A$782,$A109,СВЦЭМ!$B$39:$B$782,P$83)+'СЕТ СН'!$H$12+СВЦЭМ!$D$10+'СЕТ СН'!$H$5-'СЕТ СН'!$H$20</f>
        <v>3884.5128436499999</v>
      </c>
      <c r="Q109" s="36">
        <f>SUMIFS(СВЦЭМ!$C$39:$C$782,СВЦЭМ!$A$39:$A$782,$A109,СВЦЭМ!$B$39:$B$782,Q$83)+'СЕТ СН'!$H$12+СВЦЭМ!$D$10+'СЕТ СН'!$H$5-'СЕТ СН'!$H$20</f>
        <v>3893.4559765599997</v>
      </c>
      <c r="R109" s="36">
        <f>SUMIFS(СВЦЭМ!$C$39:$C$782,СВЦЭМ!$A$39:$A$782,$A109,СВЦЭМ!$B$39:$B$782,R$83)+'СЕТ СН'!$H$12+СВЦЭМ!$D$10+'СЕТ СН'!$H$5-'СЕТ СН'!$H$20</f>
        <v>3894.07515672</v>
      </c>
      <c r="S109" s="36">
        <f>SUMIFS(СВЦЭМ!$C$39:$C$782,СВЦЭМ!$A$39:$A$782,$A109,СВЦЭМ!$B$39:$B$782,S$83)+'СЕТ СН'!$H$12+СВЦЭМ!$D$10+'СЕТ СН'!$H$5-'СЕТ СН'!$H$20</f>
        <v>3877.6481557899997</v>
      </c>
      <c r="T109" s="36">
        <f>SUMIFS(СВЦЭМ!$C$39:$C$782,СВЦЭМ!$A$39:$A$782,$A109,СВЦЭМ!$B$39:$B$782,T$83)+'СЕТ СН'!$H$12+СВЦЭМ!$D$10+'СЕТ СН'!$H$5-'СЕТ СН'!$H$20</f>
        <v>3870.3104601099999</v>
      </c>
      <c r="U109" s="36">
        <f>SUMIFS(СВЦЭМ!$C$39:$C$782,СВЦЭМ!$A$39:$A$782,$A109,СВЦЭМ!$B$39:$B$782,U$83)+'СЕТ СН'!$H$12+СВЦЭМ!$D$10+'СЕТ СН'!$H$5-'СЕТ СН'!$H$20</f>
        <v>3909.63135371</v>
      </c>
      <c r="V109" s="36">
        <f>SUMIFS(СВЦЭМ!$C$39:$C$782,СВЦЭМ!$A$39:$A$782,$A109,СВЦЭМ!$B$39:$B$782,V$83)+'СЕТ СН'!$H$12+СВЦЭМ!$D$10+'СЕТ СН'!$H$5-'СЕТ СН'!$H$20</f>
        <v>3934.6877626599999</v>
      </c>
      <c r="W109" s="36">
        <f>SUMIFS(СВЦЭМ!$C$39:$C$782,СВЦЭМ!$A$39:$A$782,$A109,СВЦЭМ!$B$39:$B$782,W$83)+'СЕТ СН'!$H$12+СВЦЭМ!$D$10+'СЕТ СН'!$H$5-'СЕТ СН'!$H$20</f>
        <v>3907.19028682</v>
      </c>
      <c r="X109" s="36">
        <f>SUMIFS(СВЦЭМ!$C$39:$C$782,СВЦЭМ!$A$39:$A$782,$A109,СВЦЭМ!$B$39:$B$782,X$83)+'СЕТ СН'!$H$12+СВЦЭМ!$D$10+'СЕТ СН'!$H$5-'СЕТ СН'!$H$20</f>
        <v>3976.25040721</v>
      </c>
      <c r="Y109" s="36">
        <f>SUMIFS(СВЦЭМ!$C$39:$C$782,СВЦЭМ!$A$39:$A$782,$A109,СВЦЭМ!$B$39:$B$782,Y$83)+'СЕТ СН'!$H$12+СВЦЭМ!$D$10+'СЕТ СН'!$H$5-'СЕТ СН'!$H$20</f>
        <v>4069.6140940999999</v>
      </c>
    </row>
    <row r="110" spans="1:25" ht="15.75" x14ac:dyDescent="0.2">
      <c r="A110" s="35">
        <f t="shared" si="2"/>
        <v>45500</v>
      </c>
      <c r="B110" s="36">
        <f>SUMIFS(СВЦЭМ!$C$39:$C$782,СВЦЭМ!$A$39:$A$782,$A110,СВЦЭМ!$B$39:$B$782,B$83)+'СЕТ СН'!$H$12+СВЦЭМ!$D$10+'СЕТ СН'!$H$5-'СЕТ СН'!$H$20</f>
        <v>4154.4832968700002</v>
      </c>
      <c r="C110" s="36">
        <f>SUMIFS(СВЦЭМ!$C$39:$C$782,СВЦЭМ!$A$39:$A$782,$A110,СВЦЭМ!$B$39:$B$782,C$83)+'СЕТ СН'!$H$12+СВЦЭМ!$D$10+'СЕТ СН'!$H$5-'СЕТ СН'!$H$20</f>
        <v>4232.19224158</v>
      </c>
      <c r="D110" s="36">
        <f>SUMIFS(СВЦЭМ!$C$39:$C$782,СВЦЭМ!$A$39:$A$782,$A110,СВЦЭМ!$B$39:$B$782,D$83)+'СЕТ СН'!$H$12+СВЦЭМ!$D$10+'СЕТ СН'!$H$5-'СЕТ СН'!$H$20</f>
        <v>4271.1487641799995</v>
      </c>
      <c r="E110" s="36">
        <f>SUMIFS(СВЦЭМ!$C$39:$C$782,СВЦЭМ!$A$39:$A$782,$A110,СВЦЭМ!$B$39:$B$782,E$83)+'СЕТ СН'!$H$12+СВЦЭМ!$D$10+'СЕТ СН'!$H$5-'СЕТ СН'!$H$20</f>
        <v>4302.61208308</v>
      </c>
      <c r="F110" s="36">
        <f>SUMIFS(СВЦЭМ!$C$39:$C$782,СВЦЭМ!$A$39:$A$782,$A110,СВЦЭМ!$B$39:$B$782,F$83)+'СЕТ СН'!$H$12+СВЦЭМ!$D$10+'СЕТ СН'!$H$5-'СЕТ СН'!$H$20</f>
        <v>4285.7470512199998</v>
      </c>
      <c r="G110" s="36">
        <f>SUMIFS(СВЦЭМ!$C$39:$C$782,СВЦЭМ!$A$39:$A$782,$A110,СВЦЭМ!$B$39:$B$782,G$83)+'СЕТ СН'!$H$12+СВЦЭМ!$D$10+'СЕТ СН'!$H$5-'СЕТ СН'!$H$20</f>
        <v>4294.5159506800001</v>
      </c>
      <c r="H110" s="36">
        <f>SUMIFS(СВЦЭМ!$C$39:$C$782,СВЦЭМ!$A$39:$A$782,$A110,СВЦЭМ!$B$39:$B$782,H$83)+'СЕТ СН'!$H$12+СВЦЭМ!$D$10+'СЕТ СН'!$H$5-'СЕТ СН'!$H$20</f>
        <v>4262.1368528799994</v>
      </c>
      <c r="I110" s="36">
        <f>SUMIFS(СВЦЭМ!$C$39:$C$782,СВЦЭМ!$A$39:$A$782,$A110,СВЦЭМ!$B$39:$B$782,I$83)+'СЕТ СН'!$H$12+СВЦЭМ!$D$10+'СЕТ СН'!$H$5-'СЕТ СН'!$H$20</f>
        <v>4136.1217269899998</v>
      </c>
      <c r="J110" s="36">
        <f>SUMIFS(СВЦЭМ!$C$39:$C$782,СВЦЭМ!$A$39:$A$782,$A110,СВЦЭМ!$B$39:$B$782,J$83)+'СЕТ СН'!$H$12+СВЦЭМ!$D$10+'СЕТ СН'!$H$5-'СЕТ СН'!$H$20</f>
        <v>4112.7695924199998</v>
      </c>
      <c r="K110" s="36">
        <f>SUMIFS(СВЦЭМ!$C$39:$C$782,СВЦЭМ!$A$39:$A$782,$A110,СВЦЭМ!$B$39:$B$782,K$83)+'СЕТ СН'!$H$12+СВЦЭМ!$D$10+'СЕТ СН'!$H$5-'СЕТ СН'!$H$20</f>
        <v>4030.42929168</v>
      </c>
      <c r="L110" s="36">
        <f>SUMIFS(СВЦЭМ!$C$39:$C$782,СВЦЭМ!$A$39:$A$782,$A110,СВЦЭМ!$B$39:$B$782,L$83)+'СЕТ СН'!$H$12+СВЦЭМ!$D$10+'СЕТ СН'!$H$5-'СЕТ СН'!$H$20</f>
        <v>3972.1695017299999</v>
      </c>
      <c r="M110" s="36">
        <f>SUMIFS(СВЦЭМ!$C$39:$C$782,СВЦЭМ!$A$39:$A$782,$A110,СВЦЭМ!$B$39:$B$782,M$83)+'СЕТ СН'!$H$12+СВЦЭМ!$D$10+'СЕТ СН'!$H$5-'СЕТ СН'!$H$20</f>
        <v>3935.8351719499997</v>
      </c>
      <c r="N110" s="36">
        <f>SUMIFS(СВЦЭМ!$C$39:$C$782,СВЦЭМ!$A$39:$A$782,$A110,СВЦЭМ!$B$39:$B$782,N$83)+'СЕТ СН'!$H$12+СВЦЭМ!$D$10+'СЕТ СН'!$H$5-'СЕТ СН'!$H$20</f>
        <v>3931.9525364399997</v>
      </c>
      <c r="O110" s="36">
        <f>SUMIFS(СВЦЭМ!$C$39:$C$782,СВЦЭМ!$A$39:$A$782,$A110,СВЦЭМ!$B$39:$B$782,O$83)+'СЕТ СН'!$H$12+СВЦЭМ!$D$10+'СЕТ СН'!$H$5-'СЕТ СН'!$H$20</f>
        <v>3927.1919696999998</v>
      </c>
      <c r="P110" s="36">
        <f>SUMIFS(СВЦЭМ!$C$39:$C$782,СВЦЭМ!$A$39:$A$782,$A110,СВЦЭМ!$B$39:$B$782,P$83)+'СЕТ СН'!$H$12+СВЦЭМ!$D$10+'СЕТ СН'!$H$5-'СЕТ СН'!$H$20</f>
        <v>3937.8548979799998</v>
      </c>
      <c r="Q110" s="36">
        <f>SUMIFS(СВЦЭМ!$C$39:$C$782,СВЦЭМ!$A$39:$A$782,$A110,СВЦЭМ!$B$39:$B$782,Q$83)+'СЕТ СН'!$H$12+СВЦЭМ!$D$10+'СЕТ СН'!$H$5-'СЕТ СН'!$H$20</f>
        <v>3938.9145089899998</v>
      </c>
      <c r="R110" s="36">
        <f>SUMIFS(СВЦЭМ!$C$39:$C$782,СВЦЭМ!$A$39:$A$782,$A110,СВЦЭМ!$B$39:$B$782,R$83)+'СЕТ СН'!$H$12+СВЦЭМ!$D$10+'СЕТ СН'!$H$5-'СЕТ СН'!$H$20</f>
        <v>3942.2629916699998</v>
      </c>
      <c r="S110" s="36">
        <f>SUMIFS(СВЦЭМ!$C$39:$C$782,СВЦЭМ!$A$39:$A$782,$A110,СВЦЭМ!$B$39:$B$782,S$83)+'СЕТ СН'!$H$12+СВЦЭМ!$D$10+'СЕТ СН'!$H$5-'СЕТ СН'!$H$20</f>
        <v>3924.0460042300001</v>
      </c>
      <c r="T110" s="36">
        <f>SUMIFS(СВЦЭМ!$C$39:$C$782,СВЦЭМ!$A$39:$A$782,$A110,СВЦЭМ!$B$39:$B$782,T$83)+'СЕТ СН'!$H$12+СВЦЭМ!$D$10+'СЕТ СН'!$H$5-'СЕТ СН'!$H$20</f>
        <v>3920.1360151099998</v>
      </c>
      <c r="U110" s="36">
        <f>SUMIFS(СВЦЭМ!$C$39:$C$782,СВЦЭМ!$A$39:$A$782,$A110,СВЦЭМ!$B$39:$B$782,U$83)+'СЕТ СН'!$H$12+СВЦЭМ!$D$10+'СЕТ СН'!$H$5-'СЕТ СН'!$H$20</f>
        <v>3941.1599675099997</v>
      </c>
      <c r="V110" s="36">
        <f>SUMIFS(СВЦЭМ!$C$39:$C$782,СВЦЭМ!$A$39:$A$782,$A110,СВЦЭМ!$B$39:$B$782,V$83)+'СЕТ СН'!$H$12+СВЦЭМ!$D$10+'СЕТ СН'!$H$5-'СЕТ СН'!$H$20</f>
        <v>3950.9945821699998</v>
      </c>
      <c r="W110" s="36">
        <f>SUMIFS(СВЦЭМ!$C$39:$C$782,СВЦЭМ!$A$39:$A$782,$A110,СВЦЭМ!$B$39:$B$782,W$83)+'СЕТ СН'!$H$12+СВЦЭМ!$D$10+'СЕТ СН'!$H$5-'СЕТ СН'!$H$20</f>
        <v>3933.9420724800002</v>
      </c>
      <c r="X110" s="36">
        <f>SUMIFS(СВЦЭМ!$C$39:$C$782,СВЦЭМ!$A$39:$A$782,$A110,СВЦЭМ!$B$39:$B$782,X$83)+'СЕТ СН'!$H$12+СВЦЭМ!$D$10+'СЕТ СН'!$H$5-'СЕТ СН'!$H$20</f>
        <v>3982.7683671599998</v>
      </c>
      <c r="Y110" s="36">
        <f>SUMIFS(СВЦЭМ!$C$39:$C$782,СВЦЭМ!$A$39:$A$782,$A110,СВЦЭМ!$B$39:$B$782,Y$83)+'СЕТ СН'!$H$12+СВЦЭМ!$D$10+'СЕТ СН'!$H$5-'СЕТ СН'!$H$20</f>
        <v>4083.6634969699999</v>
      </c>
    </row>
    <row r="111" spans="1:25" ht="15.75" x14ac:dyDescent="0.2">
      <c r="A111" s="35">
        <f t="shared" si="2"/>
        <v>45501</v>
      </c>
      <c r="B111" s="36">
        <f>SUMIFS(СВЦЭМ!$C$39:$C$782,СВЦЭМ!$A$39:$A$782,$A111,СВЦЭМ!$B$39:$B$782,B$83)+'СЕТ СН'!$H$12+СВЦЭМ!$D$10+'СЕТ СН'!$H$5-'СЕТ СН'!$H$20</f>
        <v>4162.4486466600001</v>
      </c>
      <c r="C111" s="36">
        <f>SUMIFS(СВЦЭМ!$C$39:$C$782,СВЦЭМ!$A$39:$A$782,$A111,СВЦЭМ!$B$39:$B$782,C$83)+'СЕТ СН'!$H$12+СВЦЭМ!$D$10+'СЕТ СН'!$H$5-'СЕТ СН'!$H$20</f>
        <v>4254.7841336599995</v>
      </c>
      <c r="D111" s="36">
        <f>SUMIFS(СВЦЭМ!$C$39:$C$782,СВЦЭМ!$A$39:$A$782,$A111,СВЦЭМ!$B$39:$B$782,D$83)+'СЕТ СН'!$H$12+СВЦЭМ!$D$10+'СЕТ СН'!$H$5-'СЕТ СН'!$H$20</f>
        <v>4270.2803508999996</v>
      </c>
      <c r="E111" s="36">
        <f>SUMIFS(СВЦЭМ!$C$39:$C$782,СВЦЭМ!$A$39:$A$782,$A111,СВЦЭМ!$B$39:$B$782,E$83)+'СЕТ СН'!$H$12+СВЦЭМ!$D$10+'СЕТ СН'!$H$5-'СЕТ СН'!$H$20</f>
        <v>4271.8916075199995</v>
      </c>
      <c r="F111" s="36">
        <f>SUMIFS(СВЦЭМ!$C$39:$C$782,СВЦЭМ!$A$39:$A$782,$A111,СВЦЭМ!$B$39:$B$782,F$83)+'СЕТ СН'!$H$12+СВЦЭМ!$D$10+'СЕТ СН'!$H$5-'СЕТ СН'!$H$20</f>
        <v>4279.9357723200001</v>
      </c>
      <c r="G111" s="36">
        <f>SUMIFS(СВЦЭМ!$C$39:$C$782,СВЦЭМ!$A$39:$A$782,$A111,СВЦЭМ!$B$39:$B$782,G$83)+'СЕТ СН'!$H$12+СВЦЭМ!$D$10+'СЕТ СН'!$H$5-'СЕТ СН'!$H$20</f>
        <v>4290.8124455999996</v>
      </c>
      <c r="H111" s="36">
        <f>SUMIFS(СВЦЭМ!$C$39:$C$782,СВЦЭМ!$A$39:$A$782,$A111,СВЦЭМ!$B$39:$B$782,H$83)+'СЕТ СН'!$H$12+СВЦЭМ!$D$10+'СЕТ СН'!$H$5-'СЕТ СН'!$H$20</f>
        <v>4291.9412936899998</v>
      </c>
      <c r="I111" s="36">
        <f>SUMIFS(СВЦЭМ!$C$39:$C$782,СВЦЭМ!$A$39:$A$782,$A111,СВЦЭМ!$B$39:$B$782,I$83)+'СЕТ СН'!$H$12+СВЦЭМ!$D$10+'СЕТ СН'!$H$5-'СЕТ СН'!$H$20</f>
        <v>4271.2478714299996</v>
      </c>
      <c r="J111" s="36">
        <f>SUMIFS(СВЦЭМ!$C$39:$C$782,СВЦЭМ!$A$39:$A$782,$A111,СВЦЭМ!$B$39:$B$782,J$83)+'СЕТ СН'!$H$12+СВЦЭМ!$D$10+'СЕТ СН'!$H$5-'СЕТ СН'!$H$20</f>
        <v>4138.8775728800001</v>
      </c>
      <c r="K111" s="36">
        <f>SUMIFS(СВЦЭМ!$C$39:$C$782,СВЦЭМ!$A$39:$A$782,$A111,СВЦЭМ!$B$39:$B$782,K$83)+'СЕТ СН'!$H$12+СВЦЭМ!$D$10+'СЕТ СН'!$H$5-'СЕТ СН'!$H$20</f>
        <v>4047.0121840499996</v>
      </c>
      <c r="L111" s="36">
        <f>SUMIFS(СВЦЭМ!$C$39:$C$782,СВЦЭМ!$A$39:$A$782,$A111,СВЦЭМ!$B$39:$B$782,L$83)+'СЕТ СН'!$H$12+СВЦЭМ!$D$10+'СЕТ СН'!$H$5-'СЕТ СН'!$H$20</f>
        <v>3976.8922907799997</v>
      </c>
      <c r="M111" s="36">
        <f>SUMIFS(СВЦЭМ!$C$39:$C$782,СВЦЭМ!$A$39:$A$782,$A111,СВЦЭМ!$B$39:$B$782,M$83)+'СЕТ СН'!$H$12+СВЦЭМ!$D$10+'СЕТ СН'!$H$5-'СЕТ СН'!$H$20</f>
        <v>3924.50316948</v>
      </c>
      <c r="N111" s="36">
        <f>SUMIFS(СВЦЭМ!$C$39:$C$782,СВЦЭМ!$A$39:$A$782,$A111,СВЦЭМ!$B$39:$B$782,N$83)+'СЕТ СН'!$H$12+СВЦЭМ!$D$10+'СЕТ СН'!$H$5-'СЕТ СН'!$H$20</f>
        <v>3922.8716080699996</v>
      </c>
      <c r="O111" s="36">
        <f>SUMIFS(СВЦЭМ!$C$39:$C$782,СВЦЭМ!$A$39:$A$782,$A111,СВЦЭМ!$B$39:$B$782,O$83)+'СЕТ СН'!$H$12+СВЦЭМ!$D$10+'СЕТ СН'!$H$5-'СЕТ СН'!$H$20</f>
        <v>3919.2291871399998</v>
      </c>
      <c r="P111" s="36">
        <f>SUMIFS(СВЦЭМ!$C$39:$C$782,СВЦЭМ!$A$39:$A$782,$A111,СВЦЭМ!$B$39:$B$782,P$83)+'СЕТ СН'!$H$12+СВЦЭМ!$D$10+'СЕТ СН'!$H$5-'СЕТ СН'!$H$20</f>
        <v>3938.0550756799998</v>
      </c>
      <c r="Q111" s="36">
        <f>SUMIFS(СВЦЭМ!$C$39:$C$782,СВЦЭМ!$A$39:$A$782,$A111,СВЦЭМ!$B$39:$B$782,Q$83)+'СЕТ СН'!$H$12+СВЦЭМ!$D$10+'СЕТ СН'!$H$5-'СЕТ СН'!$H$20</f>
        <v>3936.50968152</v>
      </c>
      <c r="R111" s="36">
        <f>SUMIFS(СВЦЭМ!$C$39:$C$782,СВЦЭМ!$A$39:$A$782,$A111,СВЦЭМ!$B$39:$B$782,R$83)+'СЕТ СН'!$H$12+СВЦЭМ!$D$10+'СЕТ СН'!$H$5-'СЕТ СН'!$H$20</f>
        <v>3931.1363256499999</v>
      </c>
      <c r="S111" s="36">
        <f>SUMIFS(СВЦЭМ!$C$39:$C$782,СВЦЭМ!$A$39:$A$782,$A111,СВЦЭМ!$B$39:$B$782,S$83)+'СЕТ СН'!$H$12+СВЦЭМ!$D$10+'СЕТ СН'!$H$5-'СЕТ СН'!$H$20</f>
        <v>3914.5010361699997</v>
      </c>
      <c r="T111" s="36">
        <f>SUMIFS(СВЦЭМ!$C$39:$C$782,СВЦЭМ!$A$39:$A$782,$A111,СВЦЭМ!$B$39:$B$782,T$83)+'СЕТ СН'!$H$12+СВЦЭМ!$D$10+'СЕТ СН'!$H$5-'СЕТ СН'!$H$20</f>
        <v>3891.8284453299998</v>
      </c>
      <c r="U111" s="36">
        <f>SUMIFS(СВЦЭМ!$C$39:$C$782,СВЦЭМ!$A$39:$A$782,$A111,СВЦЭМ!$B$39:$B$782,U$83)+'СЕТ СН'!$H$12+СВЦЭМ!$D$10+'СЕТ СН'!$H$5-'СЕТ СН'!$H$20</f>
        <v>3901.0269142400002</v>
      </c>
      <c r="V111" s="36">
        <f>SUMIFS(СВЦЭМ!$C$39:$C$782,СВЦЭМ!$A$39:$A$782,$A111,СВЦЭМ!$B$39:$B$782,V$83)+'СЕТ СН'!$H$12+СВЦЭМ!$D$10+'СЕТ СН'!$H$5-'СЕТ СН'!$H$20</f>
        <v>3923.2487021299999</v>
      </c>
      <c r="W111" s="36">
        <f>SUMIFS(СВЦЭМ!$C$39:$C$782,СВЦЭМ!$A$39:$A$782,$A111,СВЦЭМ!$B$39:$B$782,W$83)+'СЕТ СН'!$H$12+СВЦЭМ!$D$10+'СЕТ СН'!$H$5-'СЕТ СН'!$H$20</f>
        <v>3895.6042108699999</v>
      </c>
      <c r="X111" s="36">
        <f>SUMIFS(СВЦЭМ!$C$39:$C$782,СВЦЭМ!$A$39:$A$782,$A111,СВЦЭМ!$B$39:$B$782,X$83)+'СЕТ СН'!$H$12+СВЦЭМ!$D$10+'СЕТ СН'!$H$5-'СЕТ СН'!$H$20</f>
        <v>3955.3298046599998</v>
      </c>
      <c r="Y111" s="36">
        <f>SUMIFS(СВЦЭМ!$C$39:$C$782,СВЦЭМ!$A$39:$A$782,$A111,СВЦЭМ!$B$39:$B$782,Y$83)+'СЕТ СН'!$H$12+СВЦЭМ!$D$10+'СЕТ СН'!$H$5-'СЕТ СН'!$H$20</f>
        <v>4060.4236169999999</v>
      </c>
    </row>
    <row r="112" spans="1:25" ht="15.75" x14ac:dyDescent="0.2">
      <c r="A112" s="35">
        <f t="shared" si="2"/>
        <v>45502</v>
      </c>
      <c r="B112" s="36">
        <f>SUMIFS(СВЦЭМ!$C$39:$C$782,СВЦЭМ!$A$39:$A$782,$A112,СВЦЭМ!$B$39:$B$782,B$83)+'СЕТ СН'!$H$12+СВЦЭМ!$D$10+'СЕТ СН'!$H$5-'СЕТ СН'!$H$20</f>
        <v>4261.8945077799999</v>
      </c>
      <c r="C112" s="36">
        <f>SUMIFS(СВЦЭМ!$C$39:$C$782,СВЦЭМ!$A$39:$A$782,$A112,СВЦЭМ!$B$39:$B$782,C$83)+'СЕТ СН'!$H$12+СВЦЭМ!$D$10+'СЕТ СН'!$H$5-'СЕТ СН'!$H$20</f>
        <v>4392.8308161900004</v>
      </c>
      <c r="D112" s="36">
        <f>SUMIFS(СВЦЭМ!$C$39:$C$782,СВЦЭМ!$A$39:$A$782,$A112,СВЦЭМ!$B$39:$B$782,D$83)+'СЕТ СН'!$H$12+СВЦЭМ!$D$10+'СЕТ СН'!$H$5-'СЕТ СН'!$H$20</f>
        <v>4437.4958466499993</v>
      </c>
      <c r="E112" s="36">
        <f>SUMIFS(СВЦЭМ!$C$39:$C$782,СВЦЭМ!$A$39:$A$782,$A112,СВЦЭМ!$B$39:$B$782,E$83)+'СЕТ СН'!$H$12+СВЦЭМ!$D$10+'СЕТ СН'!$H$5-'СЕТ СН'!$H$20</f>
        <v>4477.8639129599997</v>
      </c>
      <c r="F112" s="36">
        <f>SUMIFS(СВЦЭМ!$C$39:$C$782,СВЦЭМ!$A$39:$A$782,$A112,СВЦЭМ!$B$39:$B$782,F$83)+'СЕТ СН'!$H$12+СВЦЭМ!$D$10+'СЕТ СН'!$H$5-'СЕТ СН'!$H$20</f>
        <v>4479.4134292300005</v>
      </c>
      <c r="G112" s="36">
        <f>SUMIFS(СВЦЭМ!$C$39:$C$782,СВЦЭМ!$A$39:$A$782,$A112,СВЦЭМ!$B$39:$B$782,G$83)+'СЕТ СН'!$H$12+СВЦЭМ!$D$10+'СЕТ СН'!$H$5-'СЕТ СН'!$H$20</f>
        <v>4461.0623447099997</v>
      </c>
      <c r="H112" s="36">
        <f>SUMIFS(СВЦЭМ!$C$39:$C$782,СВЦЭМ!$A$39:$A$782,$A112,СВЦЭМ!$B$39:$B$782,H$83)+'СЕТ СН'!$H$12+СВЦЭМ!$D$10+'СЕТ СН'!$H$5-'СЕТ СН'!$H$20</f>
        <v>4414.42838106</v>
      </c>
      <c r="I112" s="36">
        <f>SUMIFS(СВЦЭМ!$C$39:$C$782,СВЦЭМ!$A$39:$A$782,$A112,СВЦЭМ!$B$39:$B$782,I$83)+'СЕТ СН'!$H$12+СВЦЭМ!$D$10+'СЕТ СН'!$H$5-'СЕТ СН'!$H$20</f>
        <v>4316.3985249799998</v>
      </c>
      <c r="J112" s="36">
        <f>SUMIFS(СВЦЭМ!$C$39:$C$782,СВЦЭМ!$A$39:$A$782,$A112,СВЦЭМ!$B$39:$B$782,J$83)+'СЕТ СН'!$H$12+СВЦЭМ!$D$10+'СЕТ СН'!$H$5-'СЕТ СН'!$H$20</f>
        <v>4193.3259754600003</v>
      </c>
      <c r="K112" s="36">
        <f>SUMIFS(СВЦЭМ!$C$39:$C$782,СВЦЭМ!$A$39:$A$782,$A112,СВЦЭМ!$B$39:$B$782,K$83)+'СЕТ СН'!$H$12+СВЦЭМ!$D$10+'СЕТ СН'!$H$5-'СЕТ СН'!$H$20</f>
        <v>4091.2535705099999</v>
      </c>
      <c r="L112" s="36">
        <f>SUMIFS(СВЦЭМ!$C$39:$C$782,СВЦЭМ!$A$39:$A$782,$A112,СВЦЭМ!$B$39:$B$782,L$83)+'СЕТ СН'!$H$12+СВЦЭМ!$D$10+'СЕТ СН'!$H$5-'СЕТ СН'!$H$20</f>
        <v>4040.9944691800001</v>
      </c>
      <c r="M112" s="36">
        <f>SUMIFS(СВЦЭМ!$C$39:$C$782,СВЦЭМ!$A$39:$A$782,$A112,СВЦЭМ!$B$39:$B$782,M$83)+'СЕТ СН'!$H$12+СВЦЭМ!$D$10+'СЕТ СН'!$H$5-'СЕТ СН'!$H$20</f>
        <v>4014.1170667799997</v>
      </c>
      <c r="N112" s="36">
        <f>SUMIFS(СВЦЭМ!$C$39:$C$782,СВЦЭМ!$A$39:$A$782,$A112,СВЦЭМ!$B$39:$B$782,N$83)+'СЕТ СН'!$H$12+СВЦЭМ!$D$10+'СЕТ СН'!$H$5-'СЕТ СН'!$H$20</f>
        <v>4016.4674513700002</v>
      </c>
      <c r="O112" s="36">
        <f>SUMIFS(СВЦЭМ!$C$39:$C$782,СВЦЭМ!$A$39:$A$782,$A112,СВЦЭМ!$B$39:$B$782,O$83)+'СЕТ СН'!$H$12+СВЦЭМ!$D$10+'СЕТ СН'!$H$5-'СЕТ СН'!$H$20</f>
        <v>4007.1397164999998</v>
      </c>
      <c r="P112" s="36">
        <f>SUMIFS(СВЦЭМ!$C$39:$C$782,СВЦЭМ!$A$39:$A$782,$A112,СВЦЭМ!$B$39:$B$782,P$83)+'СЕТ СН'!$H$12+СВЦЭМ!$D$10+'СЕТ СН'!$H$5-'СЕТ СН'!$H$20</f>
        <v>4015.3427241600002</v>
      </c>
      <c r="Q112" s="36">
        <f>SUMIFS(СВЦЭМ!$C$39:$C$782,СВЦЭМ!$A$39:$A$782,$A112,СВЦЭМ!$B$39:$B$782,Q$83)+'СЕТ СН'!$H$12+СВЦЭМ!$D$10+'СЕТ СН'!$H$5-'СЕТ СН'!$H$20</f>
        <v>4000.5492025699996</v>
      </c>
      <c r="R112" s="36">
        <f>SUMIFS(СВЦЭМ!$C$39:$C$782,СВЦЭМ!$A$39:$A$782,$A112,СВЦЭМ!$B$39:$B$782,R$83)+'СЕТ СН'!$H$12+СВЦЭМ!$D$10+'СЕТ СН'!$H$5-'СЕТ СН'!$H$20</f>
        <v>4014.2064146599996</v>
      </c>
      <c r="S112" s="36">
        <f>SUMIFS(СВЦЭМ!$C$39:$C$782,СВЦЭМ!$A$39:$A$782,$A112,СВЦЭМ!$B$39:$B$782,S$83)+'СЕТ СН'!$H$12+СВЦЭМ!$D$10+'СЕТ СН'!$H$5-'СЕТ СН'!$H$20</f>
        <v>4008.8883153299998</v>
      </c>
      <c r="T112" s="36">
        <f>SUMIFS(СВЦЭМ!$C$39:$C$782,СВЦЭМ!$A$39:$A$782,$A112,СВЦЭМ!$B$39:$B$782,T$83)+'СЕТ СН'!$H$12+СВЦЭМ!$D$10+'СЕТ СН'!$H$5-'СЕТ СН'!$H$20</f>
        <v>3996.4535072799999</v>
      </c>
      <c r="U112" s="36">
        <f>SUMIFS(СВЦЭМ!$C$39:$C$782,СВЦЭМ!$A$39:$A$782,$A112,СВЦЭМ!$B$39:$B$782,U$83)+'СЕТ СН'!$H$12+СВЦЭМ!$D$10+'СЕТ СН'!$H$5-'СЕТ СН'!$H$20</f>
        <v>4010.03576144</v>
      </c>
      <c r="V112" s="36">
        <f>SUMIFS(СВЦЭМ!$C$39:$C$782,СВЦЭМ!$A$39:$A$782,$A112,СВЦЭМ!$B$39:$B$782,V$83)+'СЕТ СН'!$H$12+СВЦЭМ!$D$10+'СЕТ СН'!$H$5-'СЕТ СН'!$H$20</f>
        <v>4037.2609474800001</v>
      </c>
      <c r="W112" s="36">
        <f>SUMIFS(СВЦЭМ!$C$39:$C$782,СВЦЭМ!$A$39:$A$782,$A112,СВЦЭМ!$B$39:$B$782,W$83)+'СЕТ СН'!$H$12+СВЦЭМ!$D$10+'СЕТ СН'!$H$5-'СЕТ СН'!$H$20</f>
        <v>4019.54940511</v>
      </c>
      <c r="X112" s="36">
        <f>SUMIFS(СВЦЭМ!$C$39:$C$782,СВЦЭМ!$A$39:$A$782,$A112,СВЦЭМ!$B$39:$B$782,X$83)+'СЕТ СН'!$H$12+СВЦЭМ!$D$10+'СЕТ СН'!$H$5-'СЕТ СН'!$H$20</f>
        <v>4046.9123028200001</v>
      </c>
      <c r="Y112" s="36">
        <f>SUMIFS(СВЦЭМ!$C$39:$C$782,СВЦЭМ!$A$39:$A$782,$A112,СВЦЭМ!$B$39:$B$782,Y$83)+'СЕТ СН'!$H$12+СВЦЭМ!$D$10+'СЕТ СН'!$H$5-'СЕТ СН'!$H$20</f>
        <v>4188.5207960799999</v>
      </c>
    </row>
    <row r="113" spans="1:27" ht="15.75" x14ac:dyDescent="0.2">
      <c r="A113" s="35">
        <f t="shared" si="2"/>
        <v>45503</v>
      </c>
      <c r="B113" s="36">
        <f>SUMIFS(СВЦЭМ!$C$39:$C$782,СВЦЭМ!$A$39:$A$782,$A113,СВЦЭМ!$B$39:$B$782,B$83)+'СЕТ СН'!$H$12+СВЦЭМ!$D$10+'СЕТ СН'!$H$5-'СЕТ СН'!$H$20</f>
        <v>4186.7033396999996</v>
      </c>
      <c r="C113" s="36">
        <f>SUMIFS(СВЦЭМ!$C$39:$C$782,СВЦЭМ!$A$39:$A$782,$A113,СВЦЭМ!$B$39:$B$782,C$83)+'СЕТ СН'!$H$12+СВЦЭМ!$D$10+'СЕТ СН'!$H$5-'СЕТ СН'!$H$20</f>
        <v>4280.2117501499997</v>
      </c>
      <c r="D113" s="36">
        <f>SUMIFS(СВЦЭМ!$C$39:$C$782,СВЦЭМ!$A$39:$A$782,$A113,СВЦЭМ!$B$39:$B$782,D$83)+'СЕТ СН'!$H$12+СВЦЭМ!$D$10+'СЕТ СН'!$H$5-'СЕТ СН'!$H$20</f>
        <v>4355.4991195100001</v>
      </c>
      <c r="E113" s="36">
        <f>SUMIFS(СВЦЭМ!$C$39:$C$782,СВЦЭМ!$A$39:$A$782,$A113,СВЦЭМ!$B$39:$B$782,E$83)+'СЕТ СН'!$H$12+СВЦЭМ!$D$10+'СЕТ СН'!$H$5-'СЕТ СН'!$H$20</f>
        <v>4394.5691734499997</v>
      </c>
      <c r="F113" s="36">
        <f>SUMIFS(СВЦЭМ!$C$39:$C$782,СВЦЭМ!$A$39:$A$782,$A113,СВЦЭМ!$B$39:$B$782,F$83)+'СЕТ СН'!$H$12+СВЦЭМ!$D$10+'СЕТ СН'!$H$5-'СЕТ СН'!$H$20</f>
        <v>4389.2931462400002</v>
      </c>
      <c r="G113" s="36">
        <f>SUMIFS(СВЦЭМ!$C$39:$C$782,СВЦЭМ!$A$39:$A$782,$A113,СВЦЭМ!$B$39:$B$782,G$83)+'СЕТ СН'!$H$12+СВЦЭМ!$D$10+'СЕТ СН'!$H$5-'СЕТ СН'!$H$20</f>
        <v>4354.5919422799998</v>
      </c>
      <c r="H113" s="36">
        <f>SUMIFS(СВЦЭМ!$C$39:$C$782,СВЦЭМ!$A$39:$A$782,$A113,СВЦЭМ!$B$39:$B$782,H$83)+'СЕТ СН'!$H$12+СВЦЭМ!$D$10+'СЕТ СН'!$H$5-'СЕТ СН'!$H$20</f>
        <v>4311.0895020400003</v>
      </c>
      <c r="I113" s="36">
        <f>SUMIFS(СВЦЭМ!$C$39:$C$782,СВЦЭМ!$A$39:$A$782,$A113,СВЦЭМ!$B$39:$B$782,I$83)+'СЕТ СН'!$H$12+СВЦЭМ!$D$10+'СЕТ СН'!$H$5-'СЕТ СН'!$H$20</f>
        <v>4190.2114815200002</v>
      </c>
      <c r="J113" s="36">
        <f>SUMIFS(СВЦЭМ!$C$39:$C$782,СВЦЭМ!$A$39:$A$782,$A113,СВЦЭМ!$B$39:$B$782,J$83)+'СЕТ СН'!$H$12+СВЦЭМ!$D$10+'СЕТ СН'!$H$5-'СЕТ СН'!$H$20</f>
        <v>4068.2644350700002</v>
      </c>
      <c r="K113" s="36">
        <f>SUMIFS(СВЦЭМ!$C$39:$C$782,СВЦЭМ!$A$39:$A$782,$A113,СВЦЭМ!$B$39:$B$782,K$83)+'СЕТ СН'!$H$12+СВЦЭМ!$D$10+'СЕТ СН'!$H$5-'СЕТ СН'!$H$20</f>
        <v>3970.1294694500002</v>
      </c>
      <c r="L113" s="36">
        <f>SUMIFS(СВЦЭМ!$C$39:$C$782,СВЦЭМ!$A$39:$A$782,$A113,СВЦЭМ!$B$39:$B$782,L$83)+'СЕТ СН'!$H$12+СВЦЭМ!$D$10+'СЕТ СН'!$H$5-'СЕТ СН'!$H$20</f>
        <v>3900.2363727399998</v>
      </c>
      <c r="M113" s="36">
        <f>SUMIFS(СВЦЭМ!$C$39:$C$782,СВЦЭМ!$A$39:$A$782,$A113,СВЦЭМ!$B$39:$B$782,M$83)+'СЕТ СН'!$H$12+СВЦЭМ!$D$10+'СЕТ СН'!$H$5-'СЕТ СН'!$H$20</f>
        <v>3889.90677005</v>
      </c>
      <c r="N113" s="36">
        <f>SUMIFS(СВЦЭМ!$C$39:$C$782,СВЦЭМ!$A$39:$A$782,$A113,СВЦЭМ!$B$39:$B$782,N$83)+'СЕТ СН'!$H$12+СВЦЭМ!$D$10+'СЕТ СН'!$H$5-'СЕТ СН'!$H$20</f>
        <v>3893.4722368299999</v>
      </c>
      <c r="O113" s="36">
        <f>SUMIFS(СВЦЭМ!$C$39:$C$782,СВЦЭМ!$A$39:$A$782,$A113,СВЦЭМ!$B$39:$B$782,O$83)+'СЕТ СН'!$H$12+СВЦЭМ!$D$10+'СЕТ СН'!$H$5-'СЕТ СН'!$H$20</f>
        <v>3885.4637988899999</v>
      </c>
      <c r="P113" s="36">
        <f>SUMIFS(СВЦЭМ!$C$39:$C$782,СВЦЭМ!$A$39:$A$782,$A113,СВЦЭМ!$B$39:$B$782,P$83)+'СЕТ СН'!$H$12+СВЦЭМ!$D$10+'СЕТ СН'!$H$5-'СЕТ СН'!$H$20</f>
        <v>3892.4657273499997</v>
      </c>
      <c r="Q113" s="36">
        <f>SUMIFS(СВЦЭМ!$C$39:$C$782,СВЦЭМ!$A$39:$A$782,$A113,СВЦЭМ!$B$39:$B$782,Q$83)+'СЕТ СН'!$H$12+СВЦЭМ!$D$10+'СЕТ СН'!$H$5-'СЕТ СН'!$H$20</f>
        <v>3889.5141541399998</v>
      </c>
      <c r="R113" s="36">
        <f>SUMIFS(СВЦЭМ!$C$39:$C$782,СВЦЭМ!$A$39:$A$782,$A113,СВЦЭМ!$B$39:$B$782,R$83)+'СЕТ СН'!$H$12+СВЦЭМ!$D$10+'СЕТ СН'!$H$5-'СЕТ СН'!$H$20</f>
        <v>3895.3239376299998</v>
      </c>
      <c r="S113" s="36">
        <f>SUMIFS(СВЦЭМ!$C$39:$C$782,СВЦЭМ!$A$39:$A$782,$A113,СВЦЭМ!$B$39:$B$782,S$83)+'СЕТ СН'!$H$12+СВЦЭМ!$D$10+'СЕТ СН'!$H$5-'СЕТ СН'!$H$20</f>
        <v>3901.3198843199998</v>
      </c>
      <c r="T113" s="36">
        <f>SUMIFS(СВЦЭМ!$C$39:$C$782,СВЦЭМ!$A$39:$A$782,$A113,СВЦЭМ!$B$39:$B$782,T$83)+'СЕТ СН'!$H$12+СВЦЭМ!$D$10+'СЕТ СН'!$H$5-'СЕТ СН'!$H$20</f>
        <v>3890.2058754700001</v>
      </c>
      <c r="U113" s="36">
        <f>SUMIFS(СВЦЭМ!$C$39:$C$782,СВЦЭМ!$A$39:$A$782,$A113,СВЦЭМ!$B$39:$B$782,U$83)+'СЕТ СН'!$H$12+СВЦЭМ!$D$10+'СЕТ СН'!$H$5-'СЕТ СН'!$H$20</f>
        <v>3892.50134007</v>
      </c>
      <c r="V113" s="36">
        <f>SUMIFS(СВЦЭМ!$C$39:$C$782,СВЦЭМ!$A$39:$A$782,$A113,СВЦЭМ!$B$39:$B$782,V$83)+'СЕТ СН'!$H$12+СВЦЭМ!$D$10+'СЕТ СН'!$H$5-'СЕТ СН'!$H$20</f>
        <v>3902.13646023</v>
      </c>
      <c r="W113" s="36">
        <f>SUMIFS(СВЦЭМ!$C$39:$C$782,СВЦЭМ!$A$39:$A$782,$A113,СВЦЭМ!$B$39:$B$782,W$83)+'СЕТ СН'!$H$12+СВЦЭМ!$D$10+'СЕТ СН'!$H$5-'СЕТ СН'!$H$20</f>
        <v>3900.4194530899999</v>
      </c>
      <c r="X113" s="36">
        <f>SUMIFS(СВЦЭМ!$C$39:$C$782,СВЦЭМ!$A$39:$A$782,$A113,СВЦЭМ!$B$39:$B$782,X$83)+'СЕТ СН'!$H$12+СВЦЭМ!$D$10+'СЕТ СН'!$H$5-'СЕТ СН'!$H$20</f>
        <v>3970.8497654100001</v>
      </c>
      <c r="Y113" s="36">
        <f>SUMIFS(СВЦЭМ!$C$39:$C$782,СВЦЭМ!$A$39:$A$782,$A113,СВЦЭМ!$B$39:$B$782,Y$83)+'СЕТ СН'!$H$12+СВЦЭМ!$D$10+'СЕТ СН'!$H$5-'СЕТ СН'!$H$20</f>
        <v>4078.7118647299999</v>
      </c>
      <c r="AA113" s="37"/>
    </row>
    <row r="114" spans="1:27" ht="15.75" x14ac:dyDescent="0.2">
      <c r="A114" s="35">
        <f t="shared" si="2"/>
        <v>45504</v>
      </c>
      <c r="B114" s="36">
        <f>SUMIFS(СВЦЭМ!$C$39:$C$782,СВЦЭМ!$A$39:$A$782,$A114,СВЦЭМ!$B$39:$B$782,B$83)+'СЕТ СН'!$H$12+СВЦЭМ!$D$10+'СЕТ СН'!$H$5-'СЕТ СН'!$H$20</f>
        <v>4143.24529188</v>
      </c>
      <c r="C114" s="36">
        <f>SUMIFS(СВЦЭМ!$C$39:$C$782,СВЦЭМ!$A$39:$A$782,$A114,СВЦЭМ!$B$39:$B$782,C$83)+'СЕТ СН'!$H$12+СВЦЭМ!$D$10+'СЕТ СН'!$H$5-'СЕТ СН'!$H$20</f>
        <v>4245.8508635999997</v>
      </c>
      <c r="D114" s="36">
        <f>SUMIFS(СВЦЭМ!$C$39:$C$782,СВЦЭМ!$A$39:$A$782,$A114,СВЦЭМ!$B$39:$B$782,D$83)+'СЕТ СН'!$H$12+СВЦЭМ!$D$10+'СЕТ СН'!$H$5-'СЕТ СН'!$H$20</f>
        <v>4310.7660577299994</v>
      </c>
      <c r="E114" s="36">
        <f>SUMIFS(СВЦЭМ!$C$39:$C$782,СВЦЭМ!$A$39:$A$782,$A114,СВЦЭМ!$B$39:$B$782,E$83)+'СЕТ СН'!$H$12+СВЦЭМ!$D$10+'СЕТ СН'!$H$5-'СЕТ СН'!$H$20</f>
        <v>4346.3249333599997</v>
      </c>
      <c r="F114" s="36">
        <f>SUMIFS(СВЦЭМ!$C$39:$C$782,СВЦЭМ!$A$39:$A$782,$A114,СВЦЭМ!$B$39:$B$782,F$83)+'СЕТ СН'!$H$12+СВЦЭМ!$D$10+'СЕТ СН'!$H$5-'СЕТ СН'!$H$20</f>
        <v>4364.4140686600003</v>
      </c>
      <c r="G114" s="36">
        <f>SUMIFS(СВЦЭМ!$C$39:$C$782,СВЦЭМ!$A$39:$A$782,$A114,СВЦЭМ!$B$39:$B$782,G$83)+'СЕТ СН'!$H$12+СВЦЭМ!$D$10+'СЕТ СН'!$H$5-'СЕТ СН'!$H$20</f>
        <v>4340.8971579199997</v>
      </c>
      <c r="H114" s="36">
        <f>SUMIFS(СВЦЭМ!$C$39:$C$782,СВЦЭМ!$A$39:$A$782,$A114,СВЦЭМ!$B$39:$B$782,H$83)+'СЕТ СН'!$H$12+СВЦЭМ!$D$10+'СЕТ СН'!$H$5-'СЕТ СН'!$H$20</f>
        <v>4325.7833274499999</v>
      </c>
      <c r="I114" s="36">
        <f>SUMIFS(СВЦЭМ!$C$39:$C$782,СВЦЭМ!$A$39:$A$782,$A114,СВЦЭМ!$B$39:$B$782,I$83)+'СЕТ СН'!$H$12+СВЦЭМ!$D$10+'СЕТ СН'!$H$5-'СЕТ СН'!$H$20</f>
        <v>4205.90003282</v>
      </c>
      <c r="J114" s="36">
        <f>SUMIFS(СВЦЭМ!$C$39:$C$782,СВЦЭМ!$A$39:$A$782,$A114,СВЦЭМ!$B$39:$B$782,J$83)+'СЕТ СН'!$H$12+СВЦЭМ!$D$10+'СЕТ СН'!$H$5-'СЕТ СН'!$H$20</f>
        <v>4062.4608764699997</v>
      </c>
      <c r="K114" s="36">
        <f>SUMIFS(СВЦЭМ!$C$39:$C$782,СВЦЭМ!$A$39:$A$782,$A114,СВЦЭМ!$B$39:$B$782,K$83)+'СЕТ СН'!$H$12+СВЦЭМ!$D$10+'СЕТ СН'!$H$5-'СЕТ СН'!$H$20</f>
        <v>3939.9527207699998</v>
      </c>
      <c r="L114" s="36">
        <f>SUMIFS(СВЦЭМ!$C$39:$C$782,СВЦЭМ!$A$39:$A$782,$A114,СВЦЭМ!$B$39:$B$782,L$83)+'СЕТ СН'!$H$12+СВЦЭМ!$D$10+'СЕТ СН'!$H$5-'СЕТ СН'!$H$20</f>
        <v>3854.4135212199999</v>
      </c>
      <c r="M114" s="36">
        <f>SUMIFS(СВЦЭМ!$C$39:$C$782,СВЦЭМ!$A$39:$A$782,$A114,СВЦЭМ!$B$39:$B$782,M$83)+'СЕТ СН'!$H$12+СВЦЭМ!$D$10+'СЕТ СН'!$H$5-'СЕТ СН'!$H$20</f>
        <v>3840.7908864000001</v>
      </c>
      <c r="N114" s="36">
        <f>SUMIFS(СВЦЭМ!$C$39:$C$782,СВЦЭМ!$A$39:$A$782,$A114,СВЦЭМ!$B$39:$B$782,N$83)+'СЕТ СН'!$H$12+СВЦЭМ!$D$10+'СЕТ СН'!$H$5-'СЕТ СН'!$H$20</f>
        <v>3827.62310699</v>
      </c>
      <c r="O114" s="36">
        <f>SUMIFS(СВЦЭМ!$C$39:$C$782,СВЦЭМ!$A$39:$A$782,$A114,СВЦЭМ!$B$39:$B$782,O$83)+'СЕТ СН'!$H$12+СВЦЭМ!$D$10+'СЕТ СН'!$H$5-'СЕТ СН'!$H$20</f>
        <v>3830.6418179000002</v>
      </c>
      <c r="P114" s="36">
        <f>SUMIFS(СВЦЭМ!$C$39:$C$782,СВЦЭМ!$A$39:$A$782,$A114,СВЦЭМ!$B$39:$B$782,P$83)+'СЕТ СН'!$H$12+СВЦЭМ!$D$10+'СЕТ СН'!$H$5-'СЕТ СН'!$H$20</f>
        <v>3836.5620427599997</v>
      </c>
      <c r="Q114" s="36">
        <f>SUMIFS(СВЦЭМ!$C$39:$C$782,СВЦЭМ!$A$39:$A$782,$A114,СВЦЭМ!$B$39:$B$782,Q$83)+'СЕТ СН'!$H$12+СВЦЭМ!$D$10+'СЕТ СН'!$H$5-'СЕТ СН'!$H$20</f>
        <v>3840.6421802899999</v>
      </c>
      <c r="R114" s="36">
        <f>SUMIFS(СВЦЭМ!$C$39:$C$782,СВЦЭМ!$A$39:$A$782,$A114,СВЦЭМ!$B$39:$B$782,R$83)+'СЕТ СН'!$H$12+СВЦЭМ!$D$10+'СЕТ СН'!$H$5-'СЕТ СН'!$H$20</f>
        <v>3854.4776712799999</v>
      </c>
      <c r="S114" s="36">
        <f>SUMIFS(СВЦЭМ!$C$39:$C$782,СВЦЭМ!$A$39:$A$782,$A114,СВЦЭМ!$B$39:$B$782,S$83)+'СЕТ СН'!$H$12+СВЦЭМ!$D$10+'СЕТ СН'!$H$5-'СЕТ СН'!$H$20</f>
        <v>3863.1196678899996</v>
      </c>
      <c r="T114" s="36">
        <f>SUMIFS(СВЦЭМ!$C$39:$C$782,СВЦЭМ!$A$39:$A$782,$A114,СВЦЭМ!$B$39:$B$782,T$83)+'СЕТ СН'!$H$12+СВЦЭМ!$D$10+'СЕТ СН'!$H$5-'СЕТ СН'!$H$20</f>
        <v>3854.7608678199999</v>
      </c>
      <c r="U114" s="36">
        <f>SUMIFS(СВЦЭМ!$C$39:$C$782,СВЦЭМ!$A$39:$A$782,$A114,СВЦЭМ!$B$39:$B$782,U$83)+'СЕТ СН'!$H$12+СВЦЭМ!$D$10+'СЕТ СН'!$H$5-'СЕТ СН'!$H$20</f>
        <v>3862.6054342899997</v>
      </c>
      <c r="V114" s="36">
        <f>SUMIFS(СВЦЭМ!$C$39:$C$782,СВЦЭМ!$A$39:$A$782,$A114,СВЦЭМ!$B$39:$B$782,V$83)+'СЕТ СН'!$H$12+СВЦЭМ!$D$10+'СЕТ СН'!$H$5-'СЕТ СН'!$H$20</f>
        <v>3890.02851255</v>
      </c>
      <c r="W114" s="36">
        <f>SUMIFS(СВЦЭМ!$C$39:$C$782,СВЦЭМ!$A$39:$A$782,$A114,СВЦЭМ!$B$39:$B$782,W$83)+'СЕТ СН'!$H$12+СВЦЭМ!$D$10+'СЕТ СН'!$H$5-'СЕТ СН'!$H$20</f>
        <v>3887.8828445099998</v>
      </c>
      <c r="X114" s="36">
        <f>SUMIFS(СВЦЭМ!$C$39:$C$782,СВЦЭМ!$A$39:$A$782,$A114,СВЦЭМ!$B$39:$B$782,X$83)+'СЕТ СН'!$H$12+СВЦЭМ!$D$10+'СЕТ СН'!$H$5-'СЕТ СН'!$H$20</f>
        <v>3958.8129565499999</v>
      </c>
      <c r="Y114" s="36">
        <f>SUMIFS(СВЦЭМ!$C$39:$C$782,СВЦЭМ!$A$39:$A$782,$A114,СВЦЭМ!$B$39:$B$782,Y$83)+'СЕТ СН'!$H$12+СВЦЭМ!$D$10+'СЕТ СН'!$H$5-'СЕТ СН'!$H$20</f>
        <v>3973.1265490599999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01.07.2024</v>
      </c>
      <c r="B120" s="36">
        <f>SUMIFS(СВЦЭМ!$C$39:$C$782,СВЦЭМ!$A$39:$A$782,$A120,СВЦЭМ!$B$39:$B$782,B$119)+'СЕТ СН'!$I$12+СВЦЭМ!$D$10+'СЕТ СН'!$I$5-'СЕТ СН'!$I$20</f>
        <v>4665.16479703</v>
      </c>
      <c r="C120" s="36">
        <f>SUMIFS(СВЦЭМ!$C$39:$C$782,СВЦЭМ!$A$39:$A$782,$A120,СВЦЭМ!$B$39:$B$782,C$119)+'СЕТ СН'!$I$12+СВЦЭМ!$D$10+'СЕТ СН'!$I$5-'СЕТ СН'!$I$20</f>
        <v>4763.0893042400003</v>
      </c>
      <c r="D120" s="36">
        <f>SUMIFS(СВЦЭМ!$C$39:$C$782,СВЦЭМ!$A$39:$A$782,$A120,СВЦЭМ!$B$39:$B$782,D$119)+'СЕТ СН'!$I$12+СВЦЭМ!$D$10+'СЕТ СН'!$I$5-'СЕТ СН'!$I$20</f>
        <v>4842.0131285899997</v>
      </c>
      <c r="E120" s="36">
        <f>SUMIFS(СВЦЭМ!$C$39:$C$782,СВЦЭМ!$A$39:$A$782,$A120,СВЦЭМ!$B$39:$B$782,E$119)+'СЕТ СН'!$I$12+СВЦЭМ!$D$10+'СЕТ СН'!$I$5-'СЕТ СН'!$I$20</f>
        <v>4863.27468039</v>
      </c>
      <c r="F120" s="36">
        <f>SUMIFS(СВЦЭМ!$C$39:$C$782,СВЦЭМ!$A$39:$A$782,$A120,СВЦЭМ!$B$39:$B$782,F$119)+'СЕТ СН'!$I$12+СВЦЭМ!$D$10+'СЕТ СН'!$I$5-'СЕТ СН'!$I$20</f>
        <v>4868.0554163500001</v>
      </c>
      <c r="G120" s="36">
        <f>SUMIFS(СВЦЭМ!$C$39:$C$782,СВЦЭМ!$A$39:$A$782,$A120,СВЦЭМ!$B$39:$B$782,G$119)+'СЕТ СН'!$I$12+СВЦЭМ!$D$10+'СЕТ СН'!$I$5-'СЕТ СН'!$I$20</f>
        <v>4860.2305874899994</v>
      </c>
      <c r="H120" s="36">
        <f>SUMIFS(СВЦЭМ!$C$39:$C$782,СВЦЭМ!$A$39:$A$782,$A120,СВЦЭМ!$B$39:$B$782,H$119)+'СЕТ СН'!$I$12+СВЦЭМ!$D$10+'СЕТ СН'!$I$5-'СЕТ СН'!$I$20</f>
        <v>4777.00697889</v>
      </c>
      <c r="I120" s="36">
        <f>SUMIFS(СВЦЭМ!$C$39:$C$782,СВЦЭМ!$A$39:$A$782,$A120,СВЦЭМ!$B$39:$B$782,I$119)+'СЕТ СН'!$I$12+СВЦЭМ!$D$10+'СЕТ СН'!$I$5-'СЕТ СН'!$I$20</f>
        <v>4659.1496527500003</v>
      </c>
      <c r="J120" s="36">
        <f>SUMIFS(СВЦЭМ!$C$39:$C$782,СВЦЭМ!$A$39:$A$782,$A120,СВЦЭМ!$B$39:$B$782,J$119)+'СЕТ СН'!$I$12+СВЦЭМ!$D$10+'СЕТ СН'!$I$5-'СЕТ СН'!$I$20</f>
        <v>4562.1391288100003</v>
      </c>
      <c r="K120" s="36">
        <f>SUMIFS(СВЦЭМ!$C$39:$C$782,СВЦЭМ!$A$39:$A$782,$A120,СВЦЭМ!$B$39:$B$782,K$119)+'СЕТ СН'!$I$12+СВЦЭМ!$D$10+'СЕТ СН'!$I$5-'СЕТ СН'!$I$20</f>
        <v>4502.1558748500001</v>
      </c>
      <c r="L120" s="36">
        <f>SUMIFS(СВЦЭМ!$C$39:$C$782,СВЦЭМ!$A$39:$A$782,$A120,СВЦЭМ!$B$39:$B$782,L$119)+'СЕТ СН'!$I$12+СВЦЭМ!$D$10+'СЕТ СН'!$I$5-'СЕТ СН'!$I$20</f>
        <v>4478.3058965599994</v>
      </c>
      <c r="M120" s="36">
        <f>SUMIFS(СВЦЭМ!$C$39:$C$782,СВЦЭМ!$A$39:$A$782,$A120,СВЦЭМ!$B$39:$B$782,M$119)+'СЕТ СН'!$I$12+СВЦЭМ!$D$10+'СЕТ СН'!$I$5-'СЕТ СН'!$I$20</f>
        <v>4502.86013353</v>
      </c>
      <c r="N120" s="36">
        <f>SUMIFS(СВЦЭМ!$C$39:$C$782,СВЦЭМ!$A$39:$A$782,$A120,СВЦЭМ!$B$39:$B$782,N$119)+'СЕТ СН'!$I$12+СВЦЭМ!$D$10+'СЕТ СН'!$I$5-'СЕТ СН'!$I$20</f>
        <v>4487.9809928699997</v>
      </c>
      <c r="O120" s="36">
        <f>SUMIFS(СВЦЭМ!$C$39:$C$782,СВЦЭМ!$A$39:$A$782,$A120,СВЦЭМ!$B$39:$B$782,O$119)+'СЕТ СН'!$I$12+СВЦЭМ!$D$10+'СЕТ СН'!$I$5-'СЕТ СН'!$I$20</f>
        <v>4492.2243164499996</v>
      </c>
      <c r="P120" s="36">
        <f>SUMIFS(СВЦЭМ!$C$39:$C$782,СВЦЭМ!$A$39:$A$782,$A120,СВЦЭМ!$B$39:$B$782,P$119)+'СЕТ СН'!$I$12+СВЦЭМ!$D$10+'СЕТ СН'!$I$5-'СЕТ СН'!$I$20</f>
        <v>4496.3921463500001</v>
      </c>
      <c r="Q120" s="36">
        <f>SUMIFS(СВЦЭМ!$C$39:$C$782,СВЦЭМ!$A$39:$A$782,$A120,СВЦЭМ!$B$39:$B$782,Q$119)+'СЕТ СН'!$I$12+СВЦЭМ!$D$10+'СЕТ СН'!$I$5-'СЕТ СН'!$I$20</f>
        <v>4497.2595858099994</v>
      </c>
      <c r="R120" s="36">
        <f>SUMIFS(СВЦЭМ!$C$39:$C$782,СВЦЭМ!$A$39:$A$782,$A120,СВЦЭМ!$B$39:$B$782,R$119)+'СЕТ СН'!$I$12+СВЦЭМ!$D$10+'СЕТ СН'!$I$5-'СЕТ СН'!$I$20</f>
        <v>4498.0993898199995</v>
      </c>
      <c r="S120" s="36">
        <f>SUMIFS(СВЦЭМ!$C$39:$C$782,СВЦЭМ!$A$39:$A$782,$A120,СВЦЭМ!$B$39:$B$782,S$119)+'СЕТ СН'!$I$12+СВЦЭМ!$D$10+'СЕТ СН'!$I$5-'СЕТ СН'!$I$20</f>
        <v>4505.8614895299997</v>
      </c>
      <c r="T120" s="36">
        <f>SUMIFS(СВЦЭМ!$C$39:$C$782,СВЦЭМ!$A$39:$A$782,$A120,СВЦЭМ!$B$39:$B$782,T$119)+'СЕТ СН'!$I$12+СВЦЭМ!$D$10+'СЕТ СН'!$I$5-'СЕТ СН'!$I$20</f>
        <v>4508.3373662399999</v>
      </c>
      <c r="U120" s="36">
        <f>SUMIFS(СВЦЭМ!$C$39:$C$782,СВЦЭМ!$A$39:$A$782,$A120,СВЦЭМ!$B$39:$B$782,U$119)+'СЕТ СН'!$I$12+СВЦЭМ!$D$10+'СЕТ СН'!$I$5-'СЕТ СН'!$I$20</f>
        <v>4500.5203438600001</v>
      </c>
      <c r="V120" s="36">
        <f>SUMIFS(СВЦЭМ!$C$39:$C$782,СВЦЭМ!$A$39:$A$782,$A120,СВЦЭМ!$B$39:$B$782,V$119)+'СЕТ СН'!$I$12+СВЦЭМ!$D$10+'СЕТ СН'!$I$5-'СЕТ СН'!$I$20</f>
        <v>4517.6174916599994</v>
      </c>
      <c r="W120" s="36">
        <f>SUMIFS(СВЦЭМ!$C$39:$C$782,СВЦЭМ!$A$39:$A$782,$A120,СВЦЭМ!$B$39:$B$782,W$119)+'СЕТ СН'!$I$12+СВЦЭМ!$D$10+'СЕТ СН'!$I$5-'СЕТ СН'!$I$20</f>
        <v>4480.5488528099995</v>
      </c>
      <c r="X120" s="36">
        <f>SUMIFS(СВЦЭМ!$C$39:$C$782,СВЦЭМ!$A$39:$A$782,$A120,СВЦЭМ!$B$39:$B$782,X$119)+'СЕТ СН'!$I$12+СВЦЭМ!$D$10+'СЕТ СН'!$I$5-'СЕТ СН'!$I$20</f>
        <v>4519.6594165299994</v>
      </c>
      <c r="Y120" s="36">
        <f>SUMIFS(СВЦЭМ!$C$39:$C$782,СВЦЭМ!$A$39:$A$782,$A120,СВЦЭМ!$B$39:$B$782,Y$119)+'СЕТ СН'!$I$12+СВЦЭМ!$D$10+'СЕТ СН'!$I$5-'СЕТ СН'!$I$20</f>
        <v>4573.7340986500003</v>
      </c>
    </row>
    <row r="121" spans="1:27" ht="15.75" x14ac:dyDescent="0.2">
      <c r="A121" s="35">
        <f>A120+1</f>
        <v>45475</v>
      </c>
      <c r="B121" s="36">
        <f>SUMIFS(СВЦЭМ!$C$39:$C$782,СВЦЭМ!$A$39:$A$782,$A121,СВЦЭМ!$B$39:$B$782,B$119)+'СЕТ СН'!$I$12+СВЦЭМ!$D$10+'СЕТ СН'!$I$5-'СЕТ СН'!$I$20</f>
        <v>4644.20660331</v>
      </c>
      <c r="C121" s="36">
        <f>SUMIFS(СВЦЭМ!$C$39:$C$782,СВЦЭМ!$A$39:$A$782,$A121,СВЦЭМ!$B$39:$B$782,C$119)+'СЕТ СН'!$I$12+СВЦЭМ!$D$10+'СЕТ СН'!$I$5-'СЕТ СН'!$I$20</f>
        <v>4730.8784001499998</v>
      </c>
      <c r="D121" s="36">
        <f>SUMIFS(СВЦЭМ!$C$39:$C$782,СВЦЭМ!$A$39:$A$782,$A121,СВЦЭМ!$B$39:$B$782,D$119)+'СЕТ СН'!$I$12+СВЦЭМ!$D$10+'СЕТ СН'!$I$5-'СЕТ СН'!$I$20</f>
        <v>4786.7146842399998</v>
      </c>
      <c r="E121" s="36">
        <f>SUMIFS(СВЦЭМ!$C$39:$C$782,СВЦЭМ!$A$39:$A$782,$A121,СВЦЭМ!$B$39:$B$782,E$119)+'СЕТ СН'!$I$12+СВЦЭМ!$D$10+'СЕТ СН'!$I$5-'СЕТ СН'!$I$20</f>
        <v>4836.7572910700001</v>
      </c>
      <c r="F121" s="36">
        <f>SUMIFS(СВЦЭМ!$C$39:$C$782,СВЦЭМ!$A$39:$A$782,$A121,СВЦЭМ!$B$39:$B$782,F$119)+'СЕТ СН'!$I$12+СВЦЭМ!$D$10+'СЕТ СН'!$I$5-'СЕТ СН'!$I$20</f>
        <v>4835.0557903499994</v>
      </c>
      <c r="G121" s="36">
        <f>SUMIFS(СВЦЭМ!$C$39:$C$782,СВЦЭМ!$A$39:$A$782,$A121,СВЦЭМ!$B$39:$B$782,G$119)+'СЕТ СН'!$I$12+СВЦЭМ!$D$10+'СЕТ СН'!$I$5-'СЕТ СН'!$I$20</f>
        <v>4806.1306693899996</v>
      </c>
      <c r="H121" s="36">
        <f>SUMIFS(СВЦЭМ!$C$39:$C$782,СВЦЭМ!$A$39:$A$782,$A121,СВЦЭМ!$B$39:$B$782,H$119)+'СЕТ СН'!$I$12+СВЦЭМ!$D$10+'СЕТ СН'!$I$5-'СЕТ СН'!$I$20</f>
        <v>4740.8250868699997</v>
      </c>
      <c r="I121" s="36">
        <f>SUMIFS(СВЦЭМ!$C$39:$C$782,СВЦЭМ!$A$39:$A$782,$A121,СВЦЭМ!$B$39:$B$782,I$119)+'СЕТ СН'!$I$12+СВЦЭМ!$D$10+'СЕТ СН'!$I$5-'СЕТ СН'!$I$20</f>
        <v>4584.1175103200003</v>
      </c>
      <c r="J121" s="36">
        <f>SUMIFS(СВЦЭМ!$C$39:$C$782,СВЦЭМ!$A$39:$A$782,$A121,СВЦЭМ!$B$39:$B$782,J$119)+'СЕТ СН'!$I$12+СВЦЭМ!$D$10+'СЕТ СН'!$I$5-'СЕТ СН'!$I$20</f>
        <v>4464.0579047699994</v>
      </c>
      <c r="K121" s="36">
        <f>SUMIFS(СВЦЭМ!$C$39:$C$782,СВЦЭМ!$A$39:$A$782,$A121,СВЦЭМ!$B$39:$B$782,K$119)+'СЕТ СН'!$I$12+СВЦЭМ!$D$10+'СЕТ СН'!$I$5-'СЕТ СН'!$I$20</f>
        <v>4388.4301829099995</v>
      </c>
      <c r="L121" s="36">
        <f>SUMIFS(СВЦЭМ!$C$39:$C$782,СВЦЭМ!$A$39:$A$782,$A121,СВЦЭМ!$B$39:$B$782,L$119)+'СЕТ СН'!$I$12+СВЦЭМ!$D$10+'СЕТ СН'!$I$5-'СЕТ СН'!$I$20</f>
        <v>4372.1854542900001</v>
      </c>
      <c r="M121" s="36">
        <f>SUMIFS(СВЦЭМ!$C$39:$C$782,СВЦЭМ!$A$39:$A$782,$A121,СВЦЭМ!$B$39:$B$782,M$119)+'СЕТ СН'!$I$12+СВЦЭМ!$D$10+'СЕТ СН'!$I$5-'СЕТ СН'!$I$20</f>
        <v>4379.5267098300001</v>
      </c>
      <c r="N121" s="36">
        <f>SUMIFS(СВЦЭМ!$C$39:$C$782,СВЦЭМ!$A$39:$A$782,$A121,СВЦЭМ!$B$39:$B$782,N$119)+'СЕТ СН'!$I$12+СВЦЭМ!$D$10+'СЕТ СН'!$I$5-'СЕТ СН'!$I$20</f>
        <v>4372.0199776499994</v>
      </c>
      <c r="O121" s="36">
        <f>SUMIFS(СВЦЭМ!$C$39:$C$782,СВЦЭМ!$A$39:$A$782,$A121,СВЦЭМ!$B$39:$B$782,O$119)+'СЕТ СН'!$I$12+СВЦЭМ!$D$10+'СЕТ СН'!$I$5-'СЕТ СН'!$I$20</f>
        <v>4361.1917963699998</v>
      </c>
      <c r="P121" s="36">
        <f>SUMIFS(СВЦЭМ!$C$39:$C$782,СВЦЭМ!$A$39:$A$782,$A121,СВЦЭМ!$B$39:$B$782,P$119)+'СЕТ СН'!$I$12+СВЦЭМ!$D$10+'СЕТ СН'!$I$5-'СЕТ СН'!$I$20</f>
        <v>4366.1958518599995</v>
      </c>
      <c r="Q121" s="36">
        <f>SUMIFS(СВЦЭМ!$C$39:$C$782,СВЦЭМ!$A$39:$A$782,$A121,СВЦЭМ!$B$39:$B$782,Q$119)+'СЕТ СН'!$I$12+СВЦЭМ!$D$10+'СЕТ СН'!$I$5-'СЕТ СН'!$I$20</f>
        <v>4366.9880596100002</v>
      </c>
      <c r="R121" s="36">
        <f>SUMIFS(СВЦЭМ!$C$39:$C$782,СВЦЭМ!$A$39:$A$782,$A121,СВЦЭМ!$B$39:$B$782,R$119)+'СЕТ СН'!$I$12+СВЦЭМ!$D$10+'СЕТ СН'!$I$5-'СЕТ СН'!$I$20</f>
        <v>4371.2182389700001</v>
      </c>
      <c r="S121" s="36">
        <f>SUMIFS(СВЦЭМ!$C$39:$C$782,СВЦЭМ!$A$39:$A$782,$A121,СВЦЭМ!$B$39:$B$782,S$119)+'СЕТ СН'!$I$12+СВЦЭМ!$D$10+'СЕТ СН'!$I$5-'СЕТ СН'!$I$20</f>
        <v>4418.7565784799999</v>
      </c>
      <c r="T121" s="36">
        <f>SUMIFS(СВЦЭМ!$C$39:$C$782,СВЦЭМ!$A$39:$A$782,$A121,СВЦЭМ!$B$39:$B$782,T$119)+'СЕТ СН'!$I$12+СВЦЭМ!$D$10+'СЕТ СН'!$I$5-'СЕТ СН'!$I$20</f>
        <v>4413.4175032200001</v>
      </c>
      <c r="U121" s="36">
        <f>SUMIFS(СВЦЭМ!$C$39:$C$782,СВЦЭМ!$A$39:$A$782,$A121,СВЦЭМ!$B$39:$B$782,U$119)+'СЕТ СН'!$I$12+СВЦЭМ!$D$10+'СЕТ СН'!$I$5-'СЕТ СН'!$I$20</f>
        <v>4421.1883021100002</v>
      </c>
      <c r="V121" s="36">
        <f>SUMIFS(СВЦЭМ!$C$39:$C$782,СВЦЭМ!$A$39:$A$782,$A121,СВЦЭМ!$B$39:$B$782,V$119)+'СЕТ СН'!$I$12+СВЦЭМ!$D$10+'СЕТ СН'!$I$5-'СЕТ СН'!$I$20</f>
        <v>4440.4468410399995</v>
      </c>
      <c r="W121" s="36">
        <f>SUMIFS(СВЦЭМ!$C$39:$C$782,СВЦЭМ!$A$39:$A$782,$A121,СВЦЭМ!$B$39:$B$782,W$119)+'СЕТ СН'!$I$12+СВЦЭМ!$D$10+'СЕТ СН'!$I$5-'СЕТ СН'!$I$20</f>
        <v>4414.1705256899995</v>
      </c>
      <c r="X121" s="36">
        <f>SUMIFS(СВЦЭМ!$C$39:$C$782,СВЦЭМ!$A$39:$A$782,$A121,СВЦЭМ!$B$39:$B$782,X$119)+'СЕТ СН'!$I$12+СВЦЭМ!$D$10+'СЕТ СН'!$I$5-'СЕТ СН'!$I$20</f>
        <v>4478.7588403099999</v>
      </c>
      <c r="Y121" s="36">
        <f>SUMIFS(СВЦЭМ!$C$39:$C$782,СВЦЭМ!$A$39:$A$782,$A121,СВЦЭМ!$B$39:$B$782,Y$119)+'СЕТ СН'!$I$12+СВЦЭМ!$D$10+'СЕТ СН'!$I$5-'СЕТ СН'!$I$20</f>
        <v>4525.71719992</v>
      </c>
    </row>
    <row r="122" spans="1:27" ht="15.75" x14ac:dyDescent="0.2">
      <c r="A122" s="35">
        <f t="shared" ref="A122:A150" si="3">A121+1</f>
        <v>45476</v>
      </c>
      <c r="B122" s="36">
        <f>SUMIFS(СВЦЭМ!$C$39:$C$782,СВЦЭМ!$A$39:$A$782,$A122,СВЦЭМ!$B$39:$B$782,B$119)+'СЕТ СН'!$I$12+СВЦЭМ!$D$10+'СЕТ СН'!$I$5-'СЕТ СН'!$I$20</f>
        <v>4655.9800645199994</v>
      </c>
      <c r="C122" s="36">
        <f>SUMIFS(СВЦЭМ!$C$39:$C$782,СВЦЭМ!$A$39:$A$782,$A122,СВЦЭМ!$B$39:$B$782,C$119)+'СЕТ СН'!$I$12+СВЦЭМ!$D$10+'СЕТ СН'!$I$5-'СЕТ СН'!$I$20</f>
        <v>4780.1203488900001</v>
      </c>
      <c r="D122" s="36">
        <f>SUMIFS(СВЦЭМ!$C$39:$C$782,СВЦЭМ!$A$39:$A$782,$A122,СВЦЭМ!$B$39:$B$782,D$119)+'СЕТ СН'!$I$12+СВЦЭМ!$D$10+'СЕТ СН'!$I$5-'СЕТ СН'!$I$20</f>
        <v>4843.0628500299999</v>
      </c>
      <c r="E122" s="36">
        <f>SUMIFS(СВЦЭМ!$C$39:$C$782,СВЦЭМ!$A$39:$A$782,$A122,СВЦЭМ!$B$39:$B$782,E$119)+'СЕТ СН'!$I$12+СВЦЭМ!$D$10+'СЕТ СН'!$I$5-'СЕТ СН'!$I$20</f>
        <v>4894.7589628099995</v>
      </c>
      <c r="F122" s="36">
        <f>SUMIFS(СВЦЭМ!$C$39:$C$782,СВЦЭМ!$A$39:$A$782,$A122,СВЦЭМ!$B$39:$B$782,F$119)+'СЕТ СН'!$I$12+СВЦЭМ!$D$10+'СЕТ СН'!$I$5-'СЕТ СН'!$I$20</f>
        <v>4898.2268026399997</v>
      </c>
      <c r="G122" s="36">
        <f>SUMIFS(СВЦЭМ!$C$39:$C$782,СВЦЭМ!$A$39:$A$782,$A122,СВЦЭМ!$B$39:$B$782,G$119)+'СЕТ СН'!$I$12+СВЦЭМ!$D$10+'СЕТ СН'!$I$5-'СЕТ СН'!$I$20</f>
        <v>4880.7311920599996</v>
      </c>
      <c r="H122" s="36">
        <f>SUMIFS(СВЦЭМ!$C$39:$C$782,СВЦЭМ!$A$39:$A$782,$A122,СВЦЭМ!$B$39:$B$782,H$119)+'СЕТ СН'!$I$12+СВЦЭМ!$D$10+'СЕТ СН'!$I$5-'СЕТ СН'!$I$20</f>
        <v>4789.97148139</v>
      </c>
      <c r="I122" s="36">
        <f>SUMIFS(СВЦЭМ!$C$39:$C$782,СВЦЭМ!$A$39:$A$782,$A122,СВЦЭМ!$B$39:$B$782,I$119)+'СЕТ СН'!$I$12+СВЦЭМ!$D$10+'СЕТ СН'!$I$5-'СЕТ СН'!$I$20</f>
        <v>4656.3805371199996</v>
      </c>
      <c r="J122" s="36">
        <f>SUMIFS(СВЦЭМ!$C$39:$C$782,СВЦЭМ!$A$39:$A$782,$A122,СВЦЭМ!$B$39:$B$782,J$119)+'СЕТ СН'!$I$12+СВЦЭМ!$D$10+'СЕТ СН'!$I$5-'СЕТ СН'!$I$20</f>
        <v>4572.28908194</v>
      </c>
      <c r="K122" s="36">
        <f>SUMIFS(СВЦЭМ!$C$39:$C$782,СВЦЭМ!$A$39:$A$782,$A122,СВЦЭМ!$B$39:$B$782,K$119)+'СЕТ СН'!$I$12+СВЦЭМ!$D$10+'СЕТ СН'!$I$5-'СЕТ СН'!$I$20</f>
        <v>4503.3502191999996</v>
      </c>
      <c r="L122" s="36">
        <f>SUMIFS(СВЦЭМ!$C$39:$C$782,СВЦЭМ!$A$39:$A$782,$A122,СВЦЭМ!$B$39:$B$782,L$119)+'СЕТ СН'!$I$12+СВЦЭМ!$D$10+'СЕТ СН'!$I$5-'СЕТ СН'!$I$20</f>
        <v>4489.3795416599996</v>
      </c>
      <c r="M122" s="36">
        <f>SUMIFS(СВЦЭМ!$C$39:$C$782,СВЦЭМ!$A$39:$A$782,$A122,СВЦЭМ!$B$39:$B$782,M$119)+'СЕТ СН'!$I$12+СВЦЭМ!$D$10+'СЕТ СН'!$I$5-'СЕТ СН'!$I$20</f>
        <v>4471.41329253</v>
      </c>
      <c r="N122" s="36">
        <f>SUMIFS(СВЦЭМ!$C$39:$C$782,СВЦЭМ!$A$39:$A$782,$A122,СВЦЭМ!$B$39:$B$782,N$119)+'СЕТ СН'!$I$12+СВЦЭМ!$D$10+'СЕТ СН'!$I$5-'СЕТ СН'!$I$20</f>
        <v>4474.6755591599995</v>
      </c>
      <c r="O122" s="36">
        <f>SUMIFS(СВЦЭМ!$C$39:$C$782,СВЦЭМ!$A$39:$A$782,$A122,СВЦЭМ!$B$39:$B$782,O$119)+'СЕТ СН'!$I$12+СВЦЭМ!$D$10+'СЕТ СН'!$I$5-'СЕТ СН'!$I$20</f>
        <v>4462.1134405299999</v>
      </c>
      <c r="P122" s="36">
        <f>SUMIFS(СВЦЭМ!$C$39:$C$782,СВЦЭМ!$A$39:$A$782,$A122,СВЦЭМ!$B$39:$B$782,P$119)+'СЕТ СН'!$I$12+СВЦЭМ!$D$10+'СЕТ СН'!$I$5-'СЕТ СН'!$I$20</f>
        <v>4465.97075167</v>
      </c>
      <c r="Q122" s="36">
        <f>SUMIFS(СВЦЭМ!$C$39:$C$782,СВЦЭМ!$A$39:$A$782,$A122,СВЦЭМ!$B$39:$B$782,Q$119)+'СЕТ СН'!$I$12+СВЦЭМ!$D$10+'СЕТ СН'!$I$5-'СЕТ СН'!$I$20</f>
        <v>4475.1275656899998</v>
      </c>
      <c r="R122" s="36">
        <f>SUMIFS(СВЦЭМ!$C$39:$C$782,СВЦЭМ!$A$39:$A$782,$A122,СВЦЭМ!$B$39:$B$782,R$119)+'СЕТ СН'!$I$12+СВЦЭМ!$D$10+'СЕТ СН'!$I$5-'СЕТ СН'!$I$20</f>
        <v>4478.1029597300003</v>
      </c>
      <c r="S122" s="36">
        <f>SUMIFS(СВЦЭМ!$C$39:$C$782,СВЦЭМ!$A$39:$A$782,$A122,СВЦЭМ!$B$39:$B$782,S$119)+'СЕТ СН'!$I$12+СВЦЭМ!$D$10+'СЕТ СН'!$I$5-'СЕТ СН'!$I$20</f>
        <v>4491.76889407</v>
      </c>
      <c r="T122" s="36">
        <f>SUMIFS(СВЦЭМ!$C$39:$C$782,СВЦЭМ!$A$39:$A$782,$A122,СВЦЭМ!$B$39:$B$782,T$119)+'СЕТ СН'!$I$12+СВЦЭМ!$D$10+'СЕТ СН'!$I$5-'СЕТ СН'!$I$20</f>
        <v>4493.6333518900001</v>
      </c>
      <c r="U122" s="36">
        <f>SUMIFS(СВЦЭМ!$C$39:$C$782,СВЦЭМ!$A$39:$A$782,$A122,СВЦЭМ!$B$39:$B$782,U$119)+'СЕТ СН'!$I$12+СВЦЭМ!$D$10+'СЕТ СН'!$I$5-'СЕТ СН'!$I$20</f>
        <v>4507.6258158599994</v>
      </c>
      <c r="V122" s="36">
        <f>SUMIFS(СВЦЭМ!$C$39:$C$782,СВЦЭМ!$A$39:$A$782,$A122,СВЦЭМ!$B$39:$B$782,V$119)+'СЕТ СН'!$I$12+СВЦЭМ!$D$10+'СЕТ СН'!$I$5-'СЕТ СН'!$I$20</f>
        <v>4519.38239927</v>
      </c>
      <c r="W122" s="36">
        <f>SUMIFS(СВЦЭМ!$C$39:$C$782,СВЦЭМ!$A$39:$A$782,$A122,СВЦЭМ!$B$39:$B$782,W$119)+'СЕТ СН'!$I$12+СВЦЭМ!$D$10+'СЕТ СН'!$I$5-'СЕТ СН'!$I$20</f>
        <v>4512.7218476799999</v>
      </c>
      <c r="X122" s="36">
        <f>SUMIFS(СВЦЭМ!$C$39:$C$782,СВЦЭМ!$A$39:$A$782,$A122,СВЦЭМ!$B$39:$B$782,X$119)+'СЕТ СН'!$I$12+СВЦЭМ!$D$10+'СЕТ СН'!$I$5-'СЕТ СН'!$I$20</f>
        <v>4531.4624603800003</v>
      </c>
      <c r="Y122" s="36">
        <f>SUMIFS(СВЦЭМ!$C$39:$C$782,СВЦЭМ!$A$39:$A$782,$A122,СВЦЭМ!$B$39:$B$782,Y$119)+'СЕТ СН'!$I$12+СВЦЭМ!$D$10+'СЕТ СН'!$I$5-'СЕТ СН'!$I$20</f>
        <v>4626.6567094900001</v>
      </c>
    </row>
    <row r="123" spans="1:27" ht="15.75" x14ac:dyDescent="0.2">
      <c r="A123" s="35">
        <f t="shared" si="3"/>
        <v>45477</v>
      </c>
      <c r="B123" s="36">
        <f>SUMIFS(СВЦЭМ!$C$39:$C$782,СВЦЭМ!$A$39:$A$782,$A123,СВЦЭМ!$B$39:$B$782,B$119)+'СЕТ СН'!$I$12+СВЦЭМ!$D$10+'СЕТ СН'!$I$5-'СЕТ СН'!$I$20</f>
        <v>4492.1123619299997</v>
      </c>
      <c r="C123" s="36">
        <f>SUMIFS(СВЦЭМ!$C$39:$C$782,СВЦЭМ!$A$39:$A$782,$A123,СВЦЭМ!$B$39:$B$782,C$119)+'СЕТ СН'!$I$12+СВЦЭМ!$D$10+'СЕТ СН'!$I$5-'СЕТ СН'!$I$20</f>
        <v>4650.7800114499996</v>
      </c>
      <c r="D123" s="36">
        <f>SUMIFS(СВЦЭМ!$C$39:$C$782,СВЦЭМ!$A$39:$A$782,$A123,СВЦЭМ!$B$39:$B$782,D$119)+'СЕТ СН'!$I$12+СВЦЭМ!$D$10+'СЕТ СН'!$I$5-'СЕТ СН'!$I$20</f>
        <v>4683.0819418499996</v>
      </c>
      <c r="E123" s="36">
        <f>SUMIFS(СВЦЭМ!$C$39:$C$782,СВЦЭМ!$A$39:$A$782,$A123,СВЦЭМ!$B$39:$B$782,E$119)+'СЕТ СН'!$I$12+СВЦЭМ!$D$10+'СЕТ СН'!$I$5-'СЕТ СН'!$I$20</f>
        <v>4719.6081263799997</v>
      </c>
      <c r="F123" s="36">
        <f>SUMIFS(СВЦЭМ!$C$39:$C$782,СВЦЭМ!$A$39:$A$782,$A123,СВЦЭМ!$B$39:$B$782,F$119)+'СЕТ СН'!$I$12+СВЦЭМ!$D$10+'СЕТ СН'!$I$5-'СЕТ СН'!$I$20</f>
        <v>4730.5171211199995</v>
      </c>
      <c r="G123" s="36">
        <f>SUMIFS(СВЦЭМ!$C$39:$C$782,СВЦЭМ!$A$39:$A$782,$A123,СВЦЭМ!$B$39:$B$782,G$119)+'СЕТ СН'!$I$12+СВЦЭМ!$D$10+'СЕТ СН'!$I$5-'СЕТ СН'!$I$20</f>
        <v>4722.0396718699994</v>
      </c>
      <c r="H123" s="36">
        <f>SUMIFS(СВЦЭМ!$C$39:$C$782,СВЦЭМ!$A$39:$A$782,$A123,СВЦЭМ!$B$39:$B$782,H$119)+'СЕТ СН'!$I$12+СВЦЭМ!$D$10+'СЕТ СН'!$I$5-'СЕТ СН'!$I$20</f>
        <v>4635.4945569900001</v>
      </c>
      <c r="I123" s="36">
        <f>SUMIFS(СВЦЭМ!$C$39:$C$782,СВЦЭМ!$A$39:$A$782,$A123,СВЦЭМ!$B$39:$B$782,I$119)+'СЕТ СН'!$I$12+СВЦЭМ!$D$10+'СЕТ СН'!$I$5-'СЕТ СН'!$I$20</f>
        <v>4616.6914389699996</v>
      </c>
      <c r="J123" s="36">
        <f>SUMIFS(СВЦЭМ!$C$39:$C$782,СВЦЭМ!$A$39:$A$782,$A123,СВЦЭМ!$B$39:$B$782,J$119)+'СЕТ СН'!$I$12+СВЦЭМ!$D$10+'СЕТ СН'!$I$5-'СЕТ СН'!$I$20</f>
        <v>4515.6939652599995</v>
      </c>
      <c r="K123" s="36">
        <f>SUMIFS(СВЦЭМ!$C$39:$C$782,СВЦЭМ!$A$39:$A$782,$A123,СВЦЭМ!$B$39:$B$782,K$119)+'СЕТ СН'!$I$12+СВЦЭМ!$D$10+'СЕТ СН'!$I$5-'СЕТ СН'!$I$20</f>
        <v>4439.3101387500001</v>
      </c>
      <c r="L123" s="36">
        <f>SUMIFS(СВЦЭМ!$C$39:$C$782,СВЦЭМ!$A$39:$A$782,$A123,СВЦЭМ!$B$39:$B$782,L$119)+'СЕТ СН'!$I$12+СВЦЭМ!$D$10+'СЕТ СН'!$I$5-'СЕТ СН'!$I$20</f>
        <v>4423.6530113299996</v>
      </c>
      <c r="M123" s="36">
        <f>SUMIFS(СВЦЭМ!$C$39:$C$782,СВЦЭМ!$A$39:$A$782,$A123,СВЦЭМ!$B$39:$B$782,M$119)+'СЕТ СН'!$I$12+СВЦЭМ!$D$10+'СЕТ СН'!$I$5-'СЕТ СН'!$I$20</f>
        <v>4395.4054641399998</v>
      </c>
      <c r="N123" s="36">
        <f>SUMIFS(СВЦЭМ!$C$39:$C$782,СВЦЭМ!$A$39:$A$782,$A123,СВЦЭМ!$B$39:$B$782,N$119)+'СЕТ СН'!$I$12+СВЦЭМ!$D$10+'СЕТ СН'!$I$5-'СЕТ СН'!$I$20</f>
        <v>4410.3689967800001</v>
      </c>
      <c r="O123" s="36">
        <f>SUMIFS(СВЦЭМ!$C$39:$C$782,СВЦЭМ!$A$39:$A$782,$A123,СВЦЭМ!$B$39:$B$782,O$119)+'СЕТ СН'!$I$12+СВЦЭМ!$D$10+'СЕТ СН'!$I$5-'СЕТ СН'!$I$20</f>
        <v>4388.7244303299994</v>
      </c>
      <c r="P123" s="36">
        <f>SUMIFS(СВЦЭМ!$C$39:$C$782,СВЦЭМ!$A$39:$A$782,$A123,СВЦЭМ!$B$39:$B$782,P$119)+'СЕТ СН'!$I$12+СВЦЭМ!$D$10+'СЕТ СН'!$I$5-'СЕТ СН'!$I$20</f>
        <v>4388.2466463299997</v>
      </c>
      <c r="Q123" s="36">
        <f>SUMIFS(СВЦЭМ!$C$39:$C$782,СВЦЭМ!$A$39:$A$782,$A123,СВЦЭМ!$B$39:$B$782,Q$119)+'СЕТ СН'!$I$12+СВЦЭМ!$D$10+'СЕТ СН'!$I$5-'СЕТ СН'!$I$20</f>
        <v>4390.1644975299996</v>
      </c>
      <c r="R123" s="36">
        <f>SUMIFS(СВЦЭМ!$C$39:$C$782,СВЦЭМ!$A$39:$A$782,$A123,СВЦЭМ!$B$39:$B$782,R$119)+'СЕТ СН'!$I$12+СВЦЭМ!$D$10+'СЕТ СН'!$I$5-'СЕТ СН'!$I$20</f>
        <v>4398.9429228499994</v>
      </c>
      <c r="S123" s="36">
        <f>SUMIFS(СВЦЭМ!$C$39:$C$782,СВЦЭМ!$A$39:$A$782,$A123,СВЦЭМ!$B$39:$B$782,S$119)+'СЕТ СН'!$I$12+СВЦЭМ!$D$10+'СЕТ СН'!$I$5-'СЕТ СН'!$I$20</f>
        <v>4387.6090129300001</v>
      </c>
      <c r="T123" s="36">
        <f>SUMIFS(СВЦЭМ!$C$39:$C$782,СВЦЭМ!$A$39:$A$782,$A123,СВЦЭМ!$B$39:$B$782,T$119)+'СЕТ СН'!$I$12+СВЦЭМ!$D$10+'СЕТ СН'!$I$5-'СЕТ СН'!$I$20</f>
        <v>4378.2444107000001</v>
      </c>
      <c r="U123" s="36">
        <f>SUMIFS(СВЦЭМ!$C$39:$C$782,СВЦЭМ!$A$39:$A$782,$A123,СВЦЭМ!$B$39:$B$782,U$119)+'СЕТ СН'!$I$12+СВЦЭМ!$D$10+'СЕТ СН'!$I$5-'СЕТ СН'!$I$20</f>
        <v>4394.6994551400003</v>
      </c>
      <c r="V123" s="36">
        <f>SUMIFS(СВЦЭМ!$C$39:$C$782,СВЦЭМ!$A$39:$A$782,$A123,СВЦЭМ!$B$39:$B$782,V$119)+'СЕТ СН'!$I$12+СВЦЭМ!$D$10+'СЕТ СН'!$I$5-'СЕТ СН'!$I$20</f>
        <v>4404.5883684800001</v>
      </c>
      <c r="W123" s="36">
        <f>SUMIFS(СВЦЭМ!$C$39:$C$782,СВЦЭМ!$A$39:$A$782,$A123,СВЦЭМ!$B$39:$B$782,W$119)+'СЕТ СН'!$I$12+СВЦЭМ!$D$10+'СЕТ СН'!$I$5-'СЕТ СН'!$I$20</f>
        <v>4380.9904826799993</v>
      </c>
      <c r="X123" s="36">
        <f>SUMIFS(СВЦЭМ!$C$39:$C$782,СВЦЭМ!$A$39:$A$782,$A123,СВЦЭМ!$B$39:$B$782,X$119)+'СЕТ СН'!$I$12+СВЦЭМ!$D$10+'СЕТ СН'!$I$5-'СЕТ СН'!$I$20</f>
        <v>4431.4703750799999</v>
      </c>
      <c r="Y123" s="36">
        <f>SUMIFS(СВЦЭМ!$C$39:$C$782,СВЦЭМ!$A$39:$A$782,$A123,СВЦЭМ!$B$39:$B$782,Y$119)+'СЕТ СН'!$I$12+СВЦЭМ!$D$10+'СЕТ СН'!$I$5-'СЕТ СН'!$I$20</f>
        <v>4533.7626702699999</v>
      </c>
    </row>
    <row r="124" spans="1:27" ht="15.75" x14ac:dyDescent="0.2">
      <c r="A124" s="35">
        <f t="shared" si="3"/>
        <v>45478</v>
      </c>
      <c r="B124" s="36">
        <f>SUMIFS(СВЦЭМ!$C$39:$C$782,СВЦЭМ!$A$39:$A$782,$A124,СВЦЭМ!$B$39:$B$782,B$119)+'СЕТ СН'!$I$12+СВЦЭМ!$D$10+'СЕТ СН'!$I$5-'СЕТ СН'!$I$20</f>
        <v>4619.6235471700002</v>
      </c>
      <c r="C124" s="36">
        <f>SUMIFS(СВЦЭМ!$C$39:$C$782,СВЦЭМ!$A$39:$A$782,$A124,СВЦЭМ!$B$39:$B$782,C$119)+'СЕТ СН'!$I$12+СВЦЭМ!$D$10+'СЕТ СН'!$I$5-'СЕТ СН'!$I$20</f>
        <v>4714.8973172599999</v>
      </c>
      <c r="D124" s="36">
        <f>SUMIFS(СВЦЭМ!$C$39:$C$782,СВЦЭМ!$A$39:$A$782,$A124,СВЦЭМ!$B$39:$B$782,D$119)+'СЕТ СН'!$I$12+СВЦЭМ!$D$10+'СЕТ СН'!$I$5-'СЕТ СН'!$I$20</f>
        <v>4781.5051203499997</v>
      </c>
      <c r="E124" s="36">
        <f>SUMIFS(СВЦЭМ!$C$39:$C$782,СВЦЭМ!$A$39:$A$782,$A124,СВЦЭМ!$B$39:$B$782,E$119)+'СЕТ СН'!$I$12+СВЦЭМ!$D$10+'СЕТ СН'!$I$5-'СЕТ СН'!$I$20</f>
        <v>4812.7338200599997</v>
      </c>
      <c r="F124" s="36">
        <f>SUMIFS(СВЦЭМ!$C$39:$C$782,СВЦЭМ!$A$39:$A$782,$A124,СВЦЭМ!$B$39:$B$782,F$119)+'СЕТ СН'!$I$12+СВЦЭМ!$D$10+'СЕТ СН'!$I$5-'СЕТ СН'!$I$20</f>
        <v>4797.9490885100004</v>
      </c>
      <c r="G124" s="36">
        <f>SUMIFS(СВЦЭМ!$C$39:$C$782,СВЦЭМ!$A$39:$A$782,$A124,СВЦЭМ!$B$39:$B$782,G$119)+'СЕТ СН'!$I$12+СВЦЭМ!$D$10+'СЕТ СН'!$I$5-'СЕТ СН'!$I$20</f>
        <v>4764.5865421199996</v>
      </c>
      <c r="H124" s="36">
        <f>SUMIFS(СВЦЭМ!$C$39:$C$782,СВЦЭМ!$A$39:$A$782,$A124,СВЦЭМ!$B$39:$B$782,H$119)+'СЕТ СН'!$I$12+СВЦЭМ!$D$10+'СЕТ СН'!$I$5-'СЕТ СН'!$I$20</f>
        <v>4715.3763150599998</v>
      </c>
      <c r="I124" s="36">
        <f>SUMIFS(СВЦЭМ!$C$39:$C$782,СВЦЭМ!$A$39:$A$782,$A124,СВЦЭМ!$B$39:$B$782,I$119)+'СЕТ СН'!$I$12+СВЦЭМ!$D$10+'СЕТ СН'!$I$5-'СЕТ СН'!$I$20</f>
        <v>4621.8144539799996</v>
      </c>
      <c r="J124" s="36">
        <f>SUMIFS(СВЦЭМ!$C$39:$C$782,СВЦЭМ!$A$39:$A$782,$A124,СВЦЭМ!$B$39:$B$782,J$119)+'СЕТ СН'!$I$12+СВЦЭМ!$D$10+'СЕТ СН'!$I$5-'СЕТ СН'!$I$20</f>
        <v>4502.9507017599999</v>
      </c>
      <c r="K124" s="36">
        <f>SUMIFS(СВЦЭМ!$C$39:$C$782,СВЦЭМ!$A$39:$A$782,$A124,СВЦЭМ!$B$39:$B$782,K$119)+'СЕТ СН'!$I$12+СВЦЭМ!$D$10+'СЕТ СН'!$I$5-'СЕТ СН'!$I$20</f>
        <v>4468.98688597</v>
      </c>
      <c r="L124" s="36">
        <f>SUMIFS(СВЦЭМ!$C$39:$C$782,СВЦЭМ!$A$39:$A$782,$A124,СВЦЭМ!$B$39:$B$782,L$119)+'СЕТ СН'!$I$12+СВЦЭМ!$D$10+'СЕТ СН'!$I$5-'СЕТ СН'!$I$20</f>
        <v>4478.8066646899997</v>
      </c>
      <c r="M124" s="36">
        <f>SUMIFS(СВЦЭМ!$C$39:$C$782,СВЦЭМ!$A$39:$A$782,$A124,СВЦЭМ!$B$39:$B$782,M$119)+'СЕТ СН'!$I$12+СВЦЭМ!$D$10+'СЕТ СН'!$I$5-'СЕТ СН'!$I$20</f>
        <v>4466.8744522199995</v>
      </c>
      <c r="N124" s="36">
        <f>SUMIFS(СВЦЭМ!$C$39:$C$782,СВЦЭМ!$A$39:$A$782,$A124,СВЦЭМ!$B$39:$B$782,N$119)+'СЕТ СН'!$I$12+СВЦЭМ!$D$10+'СЕТ СН'!$I$5-'СЕТ СН'!$I$20</f>
        <v>4479.8291363299995</v>
      </c>
      <c r="O124" s="36">
        <f>SUMIFS(СВЦЭМ!$C$39:$C$782,СВЦЭМ!$A$39:$A$782,$A124,СВЦЭМ!$B$39:$B$782,O$119)+'СЕТ СН'!$I$12+СВЦЭМ!$D$10+'СЕТ СН'!$I$5-'СЕТ СН'!$I$20</f>
        <v>4474.4738706099997</v>
      </c>
      <c r="P124" s="36">
        <f>SUMIFS(СВЦЭМ!$C$39:$C$782,СВЦЭМ!$A$39:$A$782,$A124,СВЦЭМ!$B$39:$B$782,P$119)+'СЕТ СН'!$I$12+СВЦЭМ!$D$10+'СЕТ СН'!$I$5-'СЕТ СН'!$I$20</f>
        <v>4489.0484331199996</v>
      </c>
      <c r="Q124" s="36">
        <f>SUMIFS(СВЦЭМ!$C$39:$C$782,СВЦЭМ!$A$39:$A$782,$A124,СВЦЭМ!$B$39:$B$782,Q$119)+'СЕТ СН'!$I$12+СВЦЭМ!$D$10+'СЕТ СН'!$I$5-'СЕТ СН'!$I$20</f>
        <v>4498.7999816299998</v>
      </c>
      <c r="R124" s="36">
        <f>SUMIFS(СВЦЭМ!$C$39:$C$782,СВЦЭМ!$A$39:$A$782,$A124,СВЦЭМ!$B$39:$B$782,R$119)+'СЕТ СН'!$I$12+СВЦЭМ!$D$10+'СЕТ СН'!$I$5-'СЕТ СН'!$I$20</f>
        <v>4492.0368136399993</v>
      </c>
      <c r="S124" s="36">
        <f>SUMIFS(СВЦЭМ!$C$39:$C$782,СВЦЭМ!$A$39:$A$782,$A124,СВЦЭМ!$B$39:$B$782,S$119)+'СЕТ СН'!$I$12+СВЦЭМ!$D$10+'СЕТ СН'!$I$5-'СЕТ СН'!$I$20</f>
        <v>4481.3854391099994</v>
      </c>
      <c r="T124" s="36">
        <f>SUMIFS(СВЦЭМ!$C$39:$C$782,СВЦЭМ!$A$39:$A$782,$A124,СВЦЭМ!$B$39:$B$782,T$119)+'СЕТ СН'!$I$12+СВЦЭМ!$D$10+'СЕТ СН'!$I$5-'СЕТ СН'!$I$20</f>
        <v>4472.6945021199999</v>
      </c>
      <c r="U124" s="36">
        <f>SUMIFS(СВЦЭМ!$C$39:$C$782,СВЦЭМ!$A$39:$A$782,$A124,СВЦЭМ!$B$39:$B$782,U$119)+'СЕТ СН'!$I$12+СВЦЭМ!$D$10+'СЕТ СН'!$I$5-'СЕТ СН'!$I$20</f>
        <v>4487.7221953999997</v>
      </c>
      <c r="V124" s="36">
        <f>SUMIFS(СВЦЭМ!$C$39:$C$782,СВЦЭМ!$A$39:$A$782,$A124,СВЦЭМ!$B$39:$B$782,V$119)+'СЕТ СН'!$I$12+СВЦЭМ!$D$10+'СЕТ СН'!$I$5-'СЕТ СН'!$I$20</f>
        <v>4507.4203054899999</v>
      </c>
      <c r="W124" s="36">
        <f>SUMIFS(СВЦЭМ!$C$39:$C$782,СВЦЭМ!$A$39:$A$782,$A124,СВЦЭМ!$B$39:$B$782,W$119)+'СЕТ СН'!$I$12+СВЦЭМ!$D$10+'СЕТ СН'!$I$5-'СЕТ СН'!$I$20</f>
        <v>4479.6402557700003</v>
      </c>
      <c r="X124" s="36">
        <f>SUMIFS(СВЦЭМ!$C$39:$C$782,СВЦЭМ!$A$39:$A$782,$A124,СВЦЭМ!$B$39:$B$782,X$119)+'СЕТ СН'!$I$12+СВЦЭМ!$D$10+'СЕТ СН'!$I$5-'СЕТ СН'!$I$20</f>
        <v>4522.7393713199999</v>
      </c>
      <c r="Y124" s="36">
        <f>SUMIFS(СВЦЭМ!$C$39:$C$782,СВЦЭМ!$A$39:$A$782,$A124,СВЦЭМ!$B$39:$B$782,Y$119)+'СЕТ СН'!$I$12+СВЦЭМ!$D$10+'СЕТ СН'!$I$5-'СЕТ СН'!$I$20</f>
        <v>4642.2494351899995</v>
      </c>
    </row>
    <row r="125" spans="1:27" ht="15.75" x14ac:dyDescent="0.2">
      <c r="A125" s="35">
        <f t="shared" si="3"/>
        <v>45479</v>
      </c>
      <c r="B125" s="36">
        <f>SUMIFS(СВЦЭМ!$C$39:$C$782,СВЦЭМ!$A$39:$A$782,$A125,СВЦЭМ!$B$39:$B$782,B$119)+'СЕТ СН'!$I$12+СВЦЭМ!$D$10+'СЕТ СН'!$I$5-'СЕТ СН'!$I$20</f>
        <v>4645.2750021599995</v>
      </c>
      <c r="C125" s="36">
        <f>SUMIFS(СВЦЭМ!$C$39:$C$782,СВЦЭМ!$A$39:$A$782,$A125,СВЦЭМ!$B$39:$B$782,C$119)+'СЕТ СН'!$I$12+СВЦЭМ!$D$10+'СЕТ СН'!$I$5-'СЕТ СН'!$I$20</f>
        <v>4726.1047952199997</v>
      </c>
      <c r="D125" s="36">
        <f>SUMIFS(СВЦЭМ!$C$39:$C$782,СВЦЭМ!$A$39:$A$782,$A125,СВЦЭМ!$B$39:$B$782,D$119)+'СЕТ СН'!$I$12+СВЦЭМ!$D$10+'СЕТ СН'!$I$5-'СЕТ СН'!$I$20</f>
        <v>4838.6893737</v>
      </c>
      <c r="E125" s="36">
        <f>SUMIFS(СВЦЭМ!$C$39:$C$782,СВЦЭМ!$A$39:$A$782,$A125,СВЦЭМ!$B$39:$B$782,E$119)+'СЕТ СН'!$I$12+СВЦЭМ!$D$10+'СЕТ СН'!$I$5-'СЕТ СН'!$I$20</f>
        <v>4901.4722145400001</v>
      </c>
      <c r="F125" s="36">
        <f>SUMIFS(СВЦЭМ!$C$39:$C$782,СВЦЭМ!$A$39:$A$782,$A125,СВЦЭМ!$B$39:$B$782,F$119)+'СЕТ СН'!$I$12+СВЦЭМ!$D$10+'СЕТ СН'!$I$5-'СЕТ СН'!$I$20</f>
        <v>4918.6629197000002</v>
      </c>
      <c r="G125" s="36">
        <f>SUMIFS(СВЦЭМ!$C$39:$C$782,СВЦЭМ!$A$39:$A$782,$A125,СВЦЭМ!$B$39:$B$782,G$119)+'СЕТ СН'!$I$12+СВЦЭМ!$D$10+'СЕТ СН'!$I$5-'СЕТ СН'!$I$20</f>
        <v>4909.3561702400002</v>
      </c>
      <c r="H125" s="36">
        <f>SUMIFS(СВЦЭМ!$C$39:$C$782,СВЦЭМ!$A$39:$A$782,$A125,СВЦЭМ!$B$39:$B$782,H$119)+'СЕТ СН'!$I$12+СВЦЭМ!$D$10+'СЕТ СН'!$I$5-'СЕТ СН'!$I$20</f>
        <v>4906.69374702</v>
      </c>
      <c r="I125" s="36">
        <f>SUMIFS(СВЦЭМ!$C$39:$C$782,СВЦЭМ!$A$39:$A$782,$A125,СВЦЭМ!$B$39:$B$782,I$119)+'СЕТ СН'!$I$12+СВЦЭМ!$D$10+'СЕТ СН'!$I$5-'СЕТ СН'!$I$20</f>
        <v>4833.0041191599994</v>
      </c>
      <c r="J125" s="36">
        <f>SUMIFS(СВЦЭМ!$C$39:$C$782,СВЦЭМ!$A$39:$A$782,$A125,СВЦЭМ!$B$39:$B$782,J$119)+'СЕТ СН'!$I$12+СВЦЭМ!$D$10+'СЕТ СН'!$I$5-'СЕТ СН'!$I$20</f>
        <v>4698.3553293599998</v>
      </c>
      <c r="K125" s="36">
        <f>SUMIFS(СВЦЭМ!$C$39:$C$782,СВЦЭМ!$A$39:$A$782,$A125,СВЦЭМ!$B$39:$B$782,K$119)+'СЕТ СН'!$I$12+СВЦЭМ!$D$10+'СЕТ СН'!$I$5-'СЕТ СН'!$I$20</f>
        <v>4597.2898589799997</v>
      </c>
      <c r="L125" s="36">
        <f>SUMIFS(СВЦЭМ!$C$39:$C$782,СВЦЭМ!$A$39:$A$782,$A125,СВЦЭМ!$B$39:$B$782,L$119)+'СЕТ СН'!$I$12+СВЦЭМ!$D$10+'СЕТ СН'!$I$5-'СЕТ СН'!$I$20</f>
        <v>4529.9679122399994</v>
      </c>
      <c r="M125" s="36">
        <f>SUMIFS(СВЦЭМ!$C$39:$C$782,СВЦЭМ!$A$39:$A$782,$A125,СВЦЭМ!$B$39:$B$782,M$119)+'СЕТ СН'!$I$12+СВЦЭМ!$D$10+'СЕТ СН'!$I$5-'СЕТ СН'!$I$20</f>
        <v>4508.4670637399995</v>
      </c>
      <c r="N125" s="36">
        <f>SUMIFS(СВЦЭМ!$C$39:$C$782,СВЦЭМ!$A$39:$A$782,$A125,СВЦЭМ!$B$39:$B$782,N$119)+'СЕТ СН'!$I$12+СВЦЭМ!$D$10+'СЕТ СН'!$I$5-'СЕТ СН'!$I$20</f>
        <v>4514.6604179099995</v>
      </c>
      <c r="O125" s="36">
        <f>SUMIFS(СВЦЭМ!$C$39:$C$782,СВЦЭМ!$A$39:$A$782,$A125,СВЦЭМ!$B$39:$B$782,O$119)+'СЕТ СН'!$I$12+СВЦЭМ!$D$10+'СЕТ СН'!$I$5-'СЕТ СН'!$I$20</f>
        <v>4503.7524930999998</v>
      </c>
      <c r="P125" s="36">
        <f>SUMIFS(СВЦЭМ!$C$39:$C$782,СВЦЭМ!$A$39:$A$782,$A125,СВЦЭМ!$B$39:$B$782,P$119)+'СЕТ СН'!$I$12+СВЦЭМ!$D$10+'СЕТ СН'!$I$5-'СЕТ СН'!$I$20</f>
        <v>4504.1049702</v>
      </c>
      <c r="Q125" s="36">
        <f>SUMIFS(СВЦЭМ!$C$39:$C$782,СВЦЭМ!$A$39:$A$782,$A125,СВЦЭМ!$B$39:$B$782,Q$119)+'СЕТ СН'!$I$12+СВЦЭМ!$D$10+'СЕТ СН'!$I$5-'СЕТ СН'!$I$20</f>
        <v>4518.1945701200002</v>
      </c>
      <c r="R125" s="36">
        <f>SUMIFS(СВЦЭМ!$C$39:$C$782,СВЦЭМ!$A$39:$A$782,$A125,СВЦЭМ!$B$39:$B$782,R$119)+'СЕТ СН'!$I$12+СВЦЭМ!$D$10+'СЕТ СН'!$I$5-'СЕТ СН'!$I$20</f>
        <v>4547.39904527</v>
      </c>
      <c r="S125" s="36">
        <f>SUMIFS(СВЦЭМ!$C$39:$C$782,СВЦЭМ!$A$39:$A$782,$A125,СВЦЭМ!$B$39:$B$782,S$119)+'СЕТ СН'!$I$12+СВЦЭМ!$D$10+'СЕТ СН'!$I$5-'СЕТ СН'!$I$20</f>
        <v>4529.7175582899999</v>
      </c>
      <c r="T125" s="36">
        <f>SUMIFS(СВЦЭМ!$C$39:$C$782,СВЦЭМ!$A$39:$A$782,$A125,СВЦЭМ!$B$39:$B$782,T$119)+'СЕТ СН'!$I$12+СВЦЭМ!$D$10+'СЕТ СН'!$I$5-'СЕТ СН'!$I$20</f>
        <v>4520.6234973999999</v>
      </c>
      <c r="U125" s="36">
        <f>SUMIFS(СВЦЭМ!$C$39:$C$782,СВЦЭМ!$A$39:$A$782,$A125,СВЦЭМ!$B$39:$B$782,U$119)+'СЕТ СН'!$I$12+СВЦЭМ!$D$10+'СЕТ СН'!$I$5-'СЕТ СН'!$I$20</f>
        <v>4531.3037546599999</v>
      </c>
      <c r="V125" s="36">
        <f>SUMIFS(СВЦЭМ!$C$39:$C$782,СВЦЭМ!$A$39:$A$782,$A125,СВЦЭМ!$B$39:$B$782,V$119)+'СЕТ СН'!$I$12+СВЦЭМ!$D$10+'СЕТ СН'!$I$5-'СЕТ СН'!$I$20</f>
        <v>4545.56093255</v>
      </c>
      <c r="W125" s="36">
        <f>SUMIFS(СВЦЭМ!$C$39:$C$782,СВЦЭМ!$A$39:$A$782,$A125,СВЦЭМ!$B$39:$B$782,W$119)+'СЕТ СН'!$I$12+СВЦЭМ!$D$10+'СЕТ СН'!$I$5-'СЕТ СН'!$I$20</f>
        <v>4537.47683108</v>
      </c>
      <c r="X125" s="36">
        <f>SUMIFS(СВЦЭМ!$C$39:$C$782,СВЦЭМ!$A$39:$A$782,$A125,СВЦЭМ!$B$39:$B$782,X$119)+'СЕТ СН'!$I$12+СВЦЭМ!$D$10+'СЕТ СН'!$I$5-'СЕТ СН'!$I$20</f>
        <v>4564.7832415599996</v>
      </c>
      <c r="Y125" s="36">
        <f>SUMIFS(СВЦЭМ!$C$39:$C$782,СВЦЭМ!$A$39:$A$782,$A125,СВЦЭМ!$B$39:$B$782,Y$119)+'СЕТ СН'!$I$12+СВЦЭМ!$D$10+'СЕТ СН'!$I$5-'СЕТ СН'!$I$20</f>
        <v>4659.1093209600003</v>
      </c>
    </row>
    <row r="126" spans="1:27" ht="15.75" x14ac:dyDescent="0.2">
      <c r="A126" s="35">
        <f t="shared" si="3"/>
        <v>45480</v>
      </c>
      <c r="B126" s="36">
        <f>SUMIFS(СВЦЭМ!$C$39:$C$782,СВЦЭМ!$A$39:$A$782,$A126,СВЦЭМ!$B$39:$B$782,B$119)+'СЕТ СН'!$I$12+СВЦЭМ!$D$10+'СЕТ СН'!$I$5-'СЕТ СН'!$I$20</f>
        <v>4804.4687403099997</v>
      </c>
      <c r="C126" s="36">
        <f>SUMIFS(СВЦЭМ!$C$39:$C$782,СВЦЭМ!$A$39:$A$782,$A126,СВЦЭМ!$B$39:$B$782,C$119)+'СЕТ СН'!$I$12+СВЦЭМ!$D$10+'СЕТ СН'!$I$5-'СЕТ СН'!$I$20</f>
        <v>4865.0540275499998</v>
      </c>
      <c r="D126" s="36">
        <f>SUMIFS(СВЦЭМ!$C$39:$C$782,СВЦЭМ!$A$39:$A$782,$A126,СВЦЭМ!$B$39:$B$782,D$119)+'СЕТ СН'!$I$12+СВЦЭМ!$D$10+'СЕТ СН'!$I$5-'СЕТ СН'!$I$20</f>
        <v>4919.5462084000001</v>
      </c>
      <c r="E126" s="36">
        <f>SUMIFS(СВЦЭМ!$C$39:$C$782,СВЦЭМ!$A$39:$A$782,$A126,СВЦЭМ!$B$39:$B$782,E$119)+'СЕТ СН'!$I$12+СВЦЭМ!$D$10+'СЕТ СН'!$I$5-'СЕТ СН'!$I$20</f>
        <v>4919.8223988600002</v>
      </c>
      <c r="F126" s="36">
        <f>SUMIFS(СВЦЭМ!$C$39:$C$782,СВЦЭМ!$A$39:$A$782,$A126,СВЦЭМ!$B$39:$B$782,F$119)+'СЕТ СН'!$I$12+СВЦЭМ!$D$10+'СЕТ СН'!$I$5-'СЕТ СН'!$I$20</f>
        <v>4920.1904306899996</v>
      </c>
      <c r="G126" s="36">
        <f>SUMIFS(СВЦЭМ!$C$39:$C$782,СВЦЭМ!$A$39:$A$782,$A126,СВЦЭМ!$B$39:$B$782,G$119)+'СЕТ СН'!$I$12+СВЦЭМ!$D$10+'СЕТ СН'!$I$5-'СЕТ СН'!$I$20</f>
        <v>4923.1430871399998</v>
      </c>
      <c r="H126" s="36">
        <f>SUMIFS(СВЦЭМ!$C$39:$C$782,СВЦЭМ!$A$39:$A$782,$A126,СВЦЭМ!$B$39:$B$782,H$119)+'СЕТ СН'!$I$12+СВЦЭМ!$D$10+'СЕТ СН'!$I$5-'СЕТ СН'!$I$20</f>
        <v>4942.7278570600001</v>
      </c>
      <c r="I126" s="36">
        <f>SUMIFS(СВЦЭМ!$C$39:$C$782,СВЦЭМ!$A$39:$A$782,$A126,СВЦЭМ!$B$39:$B$782,I$119)+'СЕТ СН'!$I$12+СВЦЭМ!$D$10+'СЕТ СН'!$I$5-'СЕТ СН'!$I$20</f>
        <v>4921.1096229300001</v>
      </c>
      <c r="J126" s="36">
        <f>SUMIFS(СВЦЭМ!$C$39:$C$782,СВЦЭМ!$A$39:$A$782,$A126,СВЦЭМ!$B$39:$B$782,J$119)+'СЕТ СН'!$I$12+СВЦЭМ!$D$10+'СЕТ СН'!$I$5-'СЕТ СН'!$I$20</f>
        <v>4782.6551198399993</v>
      </c>
      <c r="K126" s="36">
        <f>SUMIFS(СВЦЭМ!$C$39:$C$782,СВЦЭМ!$A$39:$A$782,$A126,СВЦЭМ!$B$39:$B$782,K$119)+'СЕТ СН'!$I$12+СВЦЭМ!$D$10+'СЕТ СН'!$I$5-'СЕТ СН'!$I$20</f>
        <v>4681.1837413699996</v>
      </c>
      <c r="L126" s="36">
        <f>SUMIFS(СВЦЭМ!$C$39:$C$782,СВЦЭМ!$A$39:$A$782,$A126,СВЦЭМ!$B$39:$B$782,L$119)+'СЕТ СН'!$I$12+СВЦЭМ!$D$10+'СЕТ СН'!$I$5-'СЕТ СН'!$I$20</f>
        <v>4629.6003550200003</v>
      </c>
      <c r="M126" s="36">
        <f>SUMIFS(СВЦЭМ!$C$39:$C$782,СВЦЭМ!$A$39:$A$782,$A126,СВЦЭМ!$B$39:$B$782,M$119)+'СЕТ СН'!$I$12+СВЦЭМ!$D$10+'СЕТ СН'!$I$5-'СЕТ СН'!$I$20</f>
        <v>4617.7036897399994</v>
      </c>
      <c r="N126" s="36">
        <f>SUMIFS(СВЦЭМ!$C$39:$C$782,СВЦЭМ!$A$39:$A$782,$A126,СВЦЭМ!$B$39:$B$782,N$119)+'СЕТ СН'!$I$12+СВЦЭМ!$D$10+'СЕТ СН'!$I$5-'СЕТ СН'!$I$20</f>
        <v>4610.9504501299998</v>
      </c>
      <c r="O126" s="36">
        <f>SUMIFS(СВЦЭМ!$C$39:$C$782,СВЦЭМ!$A$39:$A$782,$A126,СВЦЭМ!$B$39:$B$782,O$119)+'СЕТ СН'!$I$12+СВЦЭМ!$D$10+'СЕТ СН'!$I$5-'СЕТ СН'!$I$20</f>
        <v>4592.7447749499997</v>
      </c>
      <c r="P126" s="36">
        <f>SUMIFS(СВЦЭМ!$C$39:$C$782,СВЦЭМ!$A$39:$A$782,$A126,СВЦЭМ!$B$39:$B$782,P$119)+'СЕТ СН'!$I$12+СВЦЭМ!$D$10+'СЕТ СН'!$I$5-'СЕТ СН'!$I$20</f>
        <v>4610.4340741799997</v>
      </c>
      <c r="Q126" s="36">
        <f>SUMIFS(СВЦЭМ!$C$39:$C$782,СВЦЭМ!$A$39:$A$782,$A126,СВЦЭМ!$B$39:$B$782,Q$119)+'СЕТ СН'!$I$12+СВЦЭМ!$D$10+'СЕТ СН'!$I$5-'СЕТ СН'!$I$20</f>
        <v>4621.3107087499993</v>
      </c>
      <c r="R126" s="36">
        <f>SUMIFS(СВЦЭМ!$C$39:$C$782,СВЦЭМ!$A$39:$A$782,$A126,СВЦЭМ!$B$39:$B$782,R$119)+'СЕТ СН'!$I$12+СВЦЭМ!$D$10+'СЕТ СН'!$I$5-'СЕТ СН'!$I$20</f>
        <v>4613.0359582900001</v>
      </c>
      <c r="S126" s="36">
        <f>SUMIFS(СВЦЭМ!$C$39:$C$782,СВЦЭМ!$A$39:$A$782,$A126,СВЦЭМ!$B$39:$B$782,S$119)+'СЕТ СН'!$I$12+СВЦЭМ!$D$10+'СЕТ СН'!$I$5-'СЕТ СН'!$I$20</f>
        <v>4607.7254834400001</v>
      </c>
      <c r="T126" s="36">
        <f>SUMIFS(СВЦЭМ!$C$39:$C$782,СВЦЭМ!$A$39:$A$782,$A126,СВЦЭМ!$B$39:$B$782,T$119)+'СЕТ СН'!$I$12+СВЦЭМ!$D$10+'СЕТ СН'!$I$5-'СЕТ СН'!$I$20</f>
        <v>4578.5725952499997</v>
      </c>
      <c r="U126" s="36">
        <f>SUMIFS(СВЦЭМ!$C$39:$C$782,СВЦЭМ!$A$39:$A$782,$A126,СВЦЭМ!$B$39:$B$782,U$119)+'СЕТ СН'!$I$12+СВЦЭМ!$D$10+'СЕТ СН'!$I$5-'СЕТ СН'!$I$20</f>
        <v>4595.1737652299998</v>
      </c>
      <c r="V126" s="36">
        <f>SUMIFS(СВЦЭМ!$C$39:$C$782,СВЦЭМ!$A$39:$A$782,$A126,СВЦЭМ!$B$39:$B$782,V$119)+'СЕТ СН'!$I$12+СВЦЭМ!$D$10+'СЕТ СН'!$I$5-'СЕТ СН'!$I$20</f>
        <v>4600.9073851499998</v>
      </c>
      <c r="W126" s="36">
        <f>SUMIFS(СВЦЭМ!$C$39:$C$782,СВЦЭМ!$A$39:$A$782,$A126,СВЦЭМ!$B$39:$B$782,W$119)+'СЕТ СН'!$I$12+СВЦЭМ!$D$10+'СЕТ СН'!$I$5-'СЕТ СН'!$I$20</f>
        <v>4589.6882671000003</v>
      </c>
      <c r="X126" s="36">
        <f>SUMIFS(СВЦЭМ!$C$39:$C$782,СВЦЭМ!$A$39:$A$782,$A126,СВЦЭМ!$B$39:$B$782,X$119)+'СЕТ СН'!$I$12+СВЦЭМ!$D$10+'СЕТ СН'!$I$5-'СЕТ СН'!$I$20</f>
        <v>4640.8752061599998</v>
      </c>
      <c r="Y126" s="36">
        <f>SUMIFS(СВЦЭМ!$C$39:$C$782,СВЦЭМ!$A$39:$A$782,$A126,СВЦЭМ!$B$39:$B$782,Y$119)+'СЕТ СН'!$I$12+СВЦЭМ!$D$10+'СЕТ СН'!$I$5-'СЕТ СН'!$I$20</f>
        <v>4730.4747660899993</v>
      </c>
    </row>
    <row r="127" spans="1:27" ht="15.75" x14ac:dyDescent="0.2">
      <c r="A127" s="35">
        <f t="shared" si="3"/>
        <v>45481</v>
      </c>
      <c r="B127" s="36">
        <f>SUMIFS(СВЦЭМ!$C$39:$C$782,СВЦЭМ!$A$39:$A$782,$A127,СВЦЭМ!$B$39:$B$782,B$119)+'СЕТ СН'!$I$12+СВЦЭМ!$D$10+'СЕТ СН'!$I$5-'СЕТ СН'!$I$20</f>
        <v>4825.3829850100001</v>
      </c>
      <c r="C127" s="36">
        <f>SUMIFS(СВЦЭМ!$C$39:$C$782,СВЦЭМ!$A$39:$A$782,$A127,СВЦЭМ!$B$39:$B$782,C$119)+'СЕТ СН'!$I$12+СВЦЭМ!$D$10+'СЕТ СН'!$I$5-'СЕТ СН'!$I$20</f>
        <v>4921.4764178599999</v>
      </c>
      <c r="D127" s="36">
        <f>SUMIFS(СВЦЭМ!$C$39:$C$782,СВЦЭМ!$A$39:$A$782,$A127,СВЦЭМ!$B$39:$B$782,D$119)+'СЕТ СН'!$I$12+СВЦЭМ!$D$10+'СЕТ СН'!$I$5-'СЕТ СН'!$I$20</f>
        <v>4999.7676364199997</v>
      </c>
      <c r="E127" s="36">
        <f>SUMIFS(СВЦЭМ!$C$39:$C$782,СВЦЭМ!$A$39:$A$782,$A127,СВЦЭМ!$B$39:$B$782,E$119)+'СЕТ СН'!$I$12+СВЦЭМ!$D$10+'СЕТ СН'!$I$5-'СЕТ СН'!$I$20</f>
        <v>5027.6841792100004</v>
      </c>
      <c r="F127" s="36">
        <f>SUMIFS(СВЦЭМ!$C$39:$C$782,СВЦЭМ!$A$39:$A$782,$A127,СВЦЭМ!$B$39:$B$782,F$119)+'СЕТ СН'!$I$12+СВЦЭМ!$D$10+'СЕТ СН'!$I$5-'СЕТ СН'!$I$20</f>
        <v>5039.0292114999993</v>
      </c>
      <c r="G127" s="36">
        <f>SUMIFS(СВЦЭМ!$C$39:$C$782,СВЦЭМ!$A$39:$A$782,$A127,СВЦЭМ!$B$39:$B$782,G$119)+'СЕТ СН'!$I$12+СВЦЭМ!$D$10+'СЕТ СН'!$I$5-'СЕТ СН'!$I$20</f>
        <v>5020.1586500399999</v>
      </c>
      <c r="H127" s="36">
        <f>SUMIFS(СВЦЭМ!$C$39:$C$782,СВЦЭМ!$A$39:$A$782,$A127,СВЦЭМ!$B$39:$B$782,H$119)+'СЕТ СН'!$I$12+СВЦЭМ!$D$10+'СЕТ СН'!$I$5-'СЕТ СН'!$I$20</f>
        <v>4918.03586378</v>
      </c>
      <c r="I127" s="36">
        <f>SUMIFS(СВЦЭМ!$C$39:$C$782,СВЦЭМ!$A$39:$A$782,$A127,СВЦЭМ!$B$39:$B$782,I$119)+'СЕТ СН'!$I$12+СВЦЭМ!$D$10+'СЕТ СН'!$I$5-'СЕТ СН'!$I$20</f>
        <v>4836.9497190399998</v>
      </c>
      <c r="J127" s="36">
        <f>SUMIFS(СВЦЭМ!$C$39:$C$782,СВЦЭМ!$A$39:$A$782,$A127,СВЦЭМ!$B$39:$B$782,J$119)+'СЕТ СН'!$I$12+СВЦЭМ!$D$10+'СЕТ СН'!$I$5-'СЕТ СН'!$I$20</f>
        <v>4716.0845519100003</v>
      </c>
      <c r="K127" s="36">
        <f>SUMIFS(СВЦЭМ!$C$39:$C$782,СВЦЭМ!$A$39:$A$782,$A127,СВЦЭМ!$B$39:$B$782,K$119)+'СЕТ СН'!$I$12+СВЦЭМ!$D$10+'СЕТ СН'!$I$5-'СЕТ СН'!$I$20</f>
        <v>4643.7530198099994</v>
      </c>
      <c r="L127" s="36">
        <f>SUMIFS(СВЦЭМ!$C$39:$C$782,СВЦЭМ!$A$39:$A$782,$A127,СВЦЭМ!$B$39:$B$782,L$119)+'СЕТ СН'!$I$12+СВЦЭМ!$D$10+'СЕТ СН'!$I$5-'СЕТ СН'!$I$20</f>
        <v>4594.0209890099995</v>
      </c>
      <c r="M127" s="36">
        <f>SUMIFS(СВЦЭМ!$C$39:$C$782,СВЦЭМ!$A$39:$A$782,$A127,СВЦЭМ!$B$39:$B$782,M$119)+'СЕТ СН'!$I$12+СВЦЭМ!$D$10+'СЕТ СН'!$I$5-'СЕТ СН'!$I$20</f>
        <v>4594.5357112000002</v>
      </c>
      <c r="N127" s="36">
        <f>SUMIFS(СВЦЭМ!$C$39:$C$782,СВЦЭМ!$A$39:$A$782,$A127,СВЦЭМ!$B$39:$B$782,N$119)+'СЕТ СН'!$I$12+СВЦЭМ!$D$10+'СЕТ СН'!$I$5-'СЕТ СН'!$I$20</f>
        <v>4593.3721195399994</v>
      </c>
      <c r="O127" s="36">
        <f>SUMIFS(СВЦЭМ!$C$39:$C$782,СВЦЭМ!$A$39:$A$782,$A127,СВЦЭМ!$B$39:$B$782,O$119)+'СЕТ СН'!$I$12+СВЦЭМ!$D$10+'СЕТ СН'!$I$5-'СЕТ СН'!$I$20</f>
        <v>4597.1722657800001</v>
      </c>
      <c r="P127" s="36">
        <f>SUMIFS(СВЦЭМ!$C$39:$C$782,СВЦЭМ!$A$39:$A$782,$A127,СВЦЭМ!$B$39:$B$782,P$119)+'СЕТ СН'!$I$12+СВЦЭМ!$D$10+'СЕТ СН'!$I$5-'СЕТ СН'!$I$20</f>
        <v>4596.8746448100001</v>
      </c>
      <c r="Q127" s="36">
        <f>SUMIFS(СВЦЭМ!$C$39:$C$782,СВЦЭМ!$A$39:$A$782,$A127,СВЦЭМ!$B$39:$B$782,Q$119)+'СЕТ СН'!$I$12+СВЦЭМ!$D$10+'СЕТ СН'!$I$5-'СЕТ СН'!$I$20</f>
        <v>4598.4592254399995</v>
      </c>
      <c r="R127" s="36">
        <f>SUMIFS(СВЦЭМ!$C$39:$C$782,СВЦЭМ!$A$39:$A$782,$A127,СВЦЭМ!$B$39:$B$782,R$119)+'СЕТ СН'!$I$12+СВЦЭМ!$D$10+'СЕТ СН'!$I$5-'СЕТ СН'!$I$20</f>
        <v>4595.79181264</v>
      </c>
      <c r="S127" s="36">
        <f>SUMIFS(СВЦЭМ!$C$39:$C$782,СВЦЭМ!$A$39:$A$782,$A127,СВЦЭМ!$B$39:$B$782,S$119)+'СЕТ СН'!$I$12+СВЦЭМ!$D$10+'СЕТ СН'!$I$5-'СЕТ СН'!$I$20</f>
        <v>4592.3153279600001</v>
      </c>
      <c r="T127" s="36">
        <f>SUMIFS(СВЦЭМ!$C$39:$C$782,СВЦЭМ!$A$39:$A$782,$A127,СВЦЭМ!$B$39:$B$782,T$119)+'СЕТ СН'!$I$12+СВЦЭМ!$D$10+'СЕТ СН'!$I$5-'СЕТ СН'!$I$20</f>
        <v>4584.5070335</v>
      </c>
      <c r="U127" s="36">
        <f>SUMIFS(СВЦЭМ!$C$39:$C$782,СВЦЭМ!$A$39:$A$782,$A127,СВЦЭМ!$B$39:$B$782,U$119)+'СЕТ СН'!$I$12+СВЦЭМ!$D$10+'СЕТ СН'!$I$5-'СЕТ СН'!$I$20</f>
        <v>4587.39769325</v>
      </c>
      <c r="V127" s="36">
        <f>SUMIFS(СВЦЭМ!$C$39:$C$782,СВЦЭМ!$A$39:$A$782,$A127,СВЦЭМ!$B$39:$B$782,V$119)+'СЕТ СН'!$I$12+СВЦЭМ!$D$10+'СЕТ СН'!$I$5-'СЕТ СН'!$I$20</f>
        <v>4577.6214296799999</v>
      </c>
      <c r="W127" s="36">
        <f>SUMIFS(СВЦЭМ!$C$39:$C$782,СВЦЭМ!$A$39:$A$782,$A127,СВЦЭМ!$B$39:$B$782,W$119)+'СЕТ СН'!$I$12+СВЦЭМ!$D$10+'СЕТ СН'!$I$5-'СЕТ СН'!$I$20</f>
        <v>4571.85432107</v>
      </c>
      <c r="X127" s="36">
        <f>SUMIFS(СВЦЭМ!$C$39:$C$782,СВЦЭМ!$A$39:$A$782,$A127,СВЦЭМ!$B$39:$B$782,X$119)+'СЕТ СН'!$I$12+СВЦЭМ!$D$10+'СЕТ СН'!$I$5-'СЕТ СН'!$I$20</f>
        <v>4613.5534972299993</v>
      </c>
      <c r="Y127" s="36">
        <f>SUMIFS(СВЦЭМ!$C$39:$C$782,СВЦЭМ!$A$39:$A$782,$A127,СВЦЭМ!$B$39:$B$782,Y$119)+'СЕТ СН'!$I$12+СВЦЭМ!$D$10+'СЕТ СН'!$I$5-'СЕТ СН'!$I$20</f>
        <v>4704.5419582599998</v>
      </c>
    </row>
    <row r="128" spans="1:27" ht="15.75" x14ac:dyDescent="0.2">
      <c r="A128" s="35">
        <f t="shared" si="3"/>
        <v>45482</v>
      </c>
      <c r="B128" s="36">
        <f>SUMIFS(СВЦЭМ!$C$39:$C$782,СВЦЭМ!$A$39:$A$782,$A128,СВЦЭМ!$B$39:$B$782,B$119)+'СЕТ СН'!$I$12+СВЦЭМ!$D$10+'СЕТ СН'!$I$5-'СЕТ СН'!$I$20</f>
        <v>4852.1160886300004</v>
      </c>
      <c r="C128" s="36">
        <f>SUMIFS(СВЦЭМ!$C$39:$C$782,СВЦЭМ!$A$39:$A$782,$A128,СВЦЭМ!$B$39:$B$782,C$119)+'СЕТ СН'!$I$12+СВЦЭМ!$D$10+'СЕТ СН'!$I$5-'СЕТ СН'!$I$20</f>
        <v>4944.6641753200001</v>
      </c>
      <c r="D128" s="36">
        <f>SUMIFS(СВЦЭМ!$C$39:$C$782,СВЦЭМ!$A$39:$A$782,$A128,СВЦЭМ!$B$39:$B$782,D$119)+'СЕТ СН'!$I$12+СВЦЭМ!$D$10+'СЕТ СН'!$I$5-'СЕТ СН'!$I$20</f>
        <v>5007.7637141499999</v>
      </c>
      <c r="E128" s="36">
        <f>SUMIFS(СВЦЭМ!$C$39:$C$782,СВЦЭМ!$A$39:$A$782,$A128,СВЦЭМ!$B$39:$B$782,E$119)+'СЕТ СН'!$I$12+СВЦЭМ!$D$10+'СЕТ СН'!$I$5-'СЕТ СН'!$I$20</f>
        <v>5057.7233158299996</v>
      </c>
      <c r="F128" s="36">
        <f>SUMIFS(СВЦЭМ!$C$39:$C$782,СВЦЭМ!$A$39:$A$782,$A128,СВЦЭМ!$B$39:$B$782,F$119)+'СЕТ СН'!$I$12+СВЦЭМ!$D$10+'СЕТ СН'!$I$5-'СЕТ СН'!$I$20</f>
        <v>5045.1998401599994</v>
      </c>
      <c r="G128" s="36">
        <f>SUMIFS(СВЦЭМ!$C$39:$C$782,СВЦЭМ!$A$39:$A$782,$A128,СВЦЭМ!$B$39:$B$782,G$119)+'СЕТ СН'!$I$12+СВЦЭМ!$D$10+'СЕТ СН'!$I$5-'СЕТ СН'!$I$20</f>
        <v>5034.0282179699998</v>
      </c>
      <c r="H128" s="36">
        <f>SUMIFS(СВЦЭМ!$C$39:$C$782,СВЦЭМ!$A$39:$A$782,$A128,СВЦЭМ!$B$39:$B$782,H$119)+'СЕТ СН'!$I$12+СВЦЭМ!$D$10+'СЕТ СН'!$I$5-'СЕТ СН'!$I$20</f>
        <v>4848.3145442099994</v>
      </c>
      <c r="I128" s="36">
        <f>SUMIFS(СВЦЭМ!$C$39:$C$782,СВЦЭМ!$A$39:$A$782,$A128,СВЦЭМ!$B$39:$B$782,I$119)+'СЕТ СН'!$I$12+СВЦЭМ!$D$10+'СЕТ СН'!$I$5-'СЕТ СН'!$I$20</f>
        <v>4752.5640680799997</v>
      </c>
      <c r="J128" s="36">
        <f>SUMIFS(СВЦЭМ!$C$39:$C$782,СВЦЭМ!$A$39:$A$782,$A128,СВЦЭМ!$B$39:$B$782,J$119)+'СЕТ СН'!$I$12+СВЦЭМ!$D$10+'СЕТ СН'!$I$5-'СЕТ СН'!$I$20</f>
        <v>4637.8621382900001</v>
      </c>
      <c r="K128" s="36">
        <f>SUMIFS(СВЦЭМ!$C$39:$C$782,СВЦЭМ!$A$39:$A$782,$A128,СВЦЭМ!$B$39:$B$782,K$119)+'СЕТ СН'!$I$12+СВЦЭМ!$D$10+'СЕТ СН'!$I$5-'СЕТ СН'!$I$20</f>
        <v>4565.0061417699999</v>
      </c>
      <c r="L128" s="36">
        <f>SUMIFS(СВЦЭМ!$C$39:$C$782,СВЦЭМ!$A$39:$A$782,$A128,СВЦЭМ!$B$39:$B$782,L$119)+'СЕТ СН'!$I$12+СВЦЭМ!$D$10+'СЕТ СН'!$I$5-'СЕТ СН'!$I$20</f>
        <v>4533.5998644800002</v>
      </c>
      <c r="M128" s="36">
        <f>SUMIFS(СВЦЭМ!$C$39:$C$782,СВЦЭМ!$A$39:$A$782,$A128,СВЦЭМ!$B$39:$B$782,M$119)+'СЕТ СН'!$I$12+СВЦЭМ!$D$10+'СЕТ СН'!$I$5-'СЕТ СН'!$I$20</f>
        <v>4506.2813699999997</v>
      </c>
      <c r="N128" s="36">
        <f>SUMIFS(СВЦЭМ!$C$39:$C$782,СВЦЭМ!$A$39:$A$782,$A128,СВЦЭМ!$B$39:$B$782,N$119)+'СЕТ СН'!$I$12+СВЦЭМ!$D$10+'СЕТ СН'!$I$5-'СЕТ СН'!$I$20</f>
        <v>4495.7778690599998</v>
      </c>
      <c r="O128" s="36">
        <f>SUMIFS(СВЦЭМ!$C$39:$C$782,СВЦЭМ!$A$39:$A$782,$A128,СВЦЭМ!$B$39:$B$782,O$119)+'СЕТ СН'!$I$12+СВЦЭМ!$D$10+'СЕТ СН'!$I$5-'СЕТ СН'!$I$20</f>
        <v>4474.1762548299994</v>
      </c>
      <c r="P128" s="36">
        <f>SUMIFS(СВЦЭМ!$C$39:$C$782,СВЦЭМ!$A$39:$A$782,$A128,СВЦЭМ!$B$39:$B$782,P$119)+'СЕТ СН'!$I$12+СВЦЭМ!$D$10+'СЕТ СН'!$I$5-'СЕТ СН'!$I$20</f>
        <v>4483.9678563699999</v>
      </c>
      <c r="Q128" s="36">
        <f>SUMIFS(СВЦЭМ!$C$39:$C$782,СВЦЭМ!$A$39:$A$782,$A128,СВЦЭМ!$B$39:$B$782,Q$119)+'СЕТ СН'!$I$12+СВЦЭМ!$D$10+'СЕТ СН'!$I$5-'СЕТ СН'!$I$20</f>
        <v>4496.48187762</v>
      </c>
      <c r="R128" s="36">
        <f>SUMIFS(СВЦЭМ!$C$39:$C$782,СВЦЭМ!$A$39:$A$782,$A128,СВЦЭМ!$B$39:$B$782,R$119)+'СЕТ СН'!$I$12+СВЦЭМ!$D$10+'СЕТ СН'!$I$5-'СЕТ СН'!$I$20</f>
        <v>4494.4948830699996</v>
      </c>
      <c r="S128" s="36">
        <f>SUMIFS(СВЦЭМ!$C$39:$C$782,СВЦЭМ!$A$39:$A$782,$A128,СВЦЭМ!$B$39:$B$782,S$119)+'СЕТ СН'!$I$12+СВЦЭМ!$D$10+'СЕТ СН'!$I$5-'СЕТ СН'!$I$20</f>
        <v>4490.4266223199993</v>
      </c>
      <c r="T128" s="36">
        <f>SUMIFS(СВЦЭМ!$C$39:$C$782,СВЦЭМ!$A$39:$A$782,$A128,СВЦЭМ!$B$39:$B$782,T$119)+'СЕТ СН'!$I$12+СВЦЭМ!$D$10+'СЕТ СН'!$I$5-'СЕТ СН'!$I$20</f>
        <v>4493.6261444900001</v>
      </c>
      <c r="U128" s="36">
        <f>SUMIFS(СВЦЭМ!$C$39:$C$782,СВЦЭМ!$A$39:$A$782,$A128,СВЦЭМ!$B$39:$B$782,U$119)+'СЕТ СН'!$I$12+СВЦЭМ!$D$10+'СЕТ СН'!$I$5-'СЕТ СН'!$I$20</f>
        <v>4514.3205562499998</v>
      </c>
      <c r="V128" s="36">
        <f>SUMIFS(СВЦЭМ!$C$39:$C$782,СВЦЭМ!$A$39:$A$782,$A128,СВЦЭМ!$B$39:$B$782,V$119)+'СЕТ СН'!$I$12+СВЦЭМ!$D$10+'СЕТ СН'!$I$5-'СЕТ СН'!$I$20</f>
        <v>4510.4820713299996</v>
      </c>
      <c r="W128" s="36">
        <f>SUMIFS(СВЦЭМ!$C$39:$C$782,СВЦЭМ!$A$39:$A$782,$A128,СВЦЭМ!$B$39:$B$782,W$119)+'СЕТ СН'!$I$12+СВЦЭМ!$D$10+'СЕТ СН'!$I$5-'СЕТ СН'!$I$20</f>
        <v>4497.1549832499995</v>
      </c>
      <c r="X128" s="36">
        <f>SUMIFS(СВЦЭМ!$C$39:$C$782,СВЦЭМ!$A$39:$A$782,$A128,СВЦЭМ!$B$39:$B$782,X$119)+'СЕТ СН'!$I$12+СВЦЭМ!$D$10+'СЕТ СН'!$I$5-'СЕТ СН'!$I$20</f>
        <v>4522.50051988</v>
      </c>
      <c r="Y128" s="36">
        <f>SUMIFS(СВЦЭМ!$C$39:$C$782,СВЦЭМ!$A$39:$A$782,$A128,СВЦЭМ!$B$39:$B$782,Y$119)+'СЕТ СН'!$I$12+СВЦЭМ!$D$10+'СЕТ СН'!$I$5-'СЕТ СН'!$I$20</f>
        <v>4611.0667706099994</v>
      </c>
    </row>
    <row r="129" spans="1:25" ht="15.75" x14ac:dyDescent="0.2">
      <c r="A129" s="35">
        <f t="shared" si="3"/>
        <v>45483</v>
      </c>
      <c r="B129" s="36">
        <f>SUMIFS(СВЦЭМ!$C$39:$C$782,СВЦЭМ!$A$39:$A$782,$A129,СВЦЭМ!$B$39:$B$782,B$119)+'СЕТ СН'!$I$12+СВЦЭМ!$D$10+'СЕТ СН'!$I$5-'СЕТ СН'!$I$20</f>
        <v>4703.7288775099996</v>
      </c>
      <c r="C129" s="36">
        <f>SUMIFS(СВЦЭМ!$C$39:$C$782,СВЦЭМ!$A$39:$A$782,$A129,СВЦЭМ!$B$39:$B$782,C$119)+'СЕТ СН'!$I$12+СВЦЭМ!$D$10+'СЕТ СН'!$I$5-'СЕТ СН'!$I$20</f>
        <v>4825.8711585700003</v>
      </c>
      <c r="D129" s="36">
        <f>SUMIFS(СВЦЭМ!$C$39:$C$782,СВЦЭМ!$A$39:$A$782,$A129,СВЦЭМ!$B$39:$B$782,D$119)+'СЕТ СН'!$I$12+СВЦЭМ!$D$10+'СЕТ СН'!$I$5-'СЕТ СН'!$I$20</f>
        <v>4889.8983835599993</v>
      </c>
      <c r="E129" s="36">
        <f>SUMIFS(СВЦЭМ!$C$39:$C$782,СВЦЭМ!$A$39:$A$782,$A129,СВЦЭМ!$B$39:$B$782,E$119)+'СЕТ СН'!$I$12+СВЦЭМ!$D$10+'СЕТ СН'!$I$5-'СЕТ СН'!$I$20</f>
        <v>4885.5500971199999</v>
      </c>
      <c r="F129" s="36">
        <f>SUMIFS(СВЦЭМ!$C$39:$C$782,СВЦЭМ!$A$39:$A$782,$A129,СВЦЭМ!$B$39:$B$782,F$119)+'СЕТ СН'!$I$12+СВЦЭМ!$D$10+'СЕТ СН'!$I$5-'СЕТ СН'!$I$20</f>
        <v>4878.4454379399995</v>
      </c>
      <c r="G129" s="36">
        <f>SUMIFS(СВЦЭМ!$C$39:$C$782,СВЦЭМ!$A$39:$A$782,$A129,СВЦЭМ!$B$39:$B$782,G$119)+'СЕТ СН'!$I$12+СВЦЭМ!$D$10+'СЕТ СН'!$I$5-'СЕТ СН'!$I$20</f>
        <v>4903.3307318899997</v>
      </c>
      <c r="H129" s="36">
        <f>SUMIFS(СВЦЭМ!$C$39:$C$782,СВЦЭМ!$A$39:$A$782,$A129,СВЦЭМ!$B$39:$B$782,H$119)+'СЕТ СН'!$I$12+СВЦЭМ!$D$10+'СЕТ СН'!$I$5-'СЕТ СН'!$I$20</f>
        <v>4835.1387393300001</v>
      </c>
      <c r="I129" s="36">
        <f>SUMIFS(СВЦЭМ!$C$39:$C$782,СВЦЭМ!$A$39:$A$782,$A129,СВЦЭМ!$B$39:$B$782,I$119)+'СЕТ СН'!$I$12+СВЦЭМ!$D$10+'СЕТ СН'!$I$5-'СЕТ СН'!$I$20</f>
        <v>4726.3005867399997</v>
      </c>
      <c r="J129" s="36">
        <f>SUMIFS(СВЦЭМ!$C$39:$C$782,СВЦЭМ!$A$39:$A$782,$A129,СВЦЭМ!$B$39:$B$782,J$119)+'СЕТ СН'!$I$12+СВЦЭМ!$D$10+'СЕТ СН'!$I$5-'СЕТ СН'!$I$20</f>
        <v>4617.42648921</v>
      </c>
      <c r="K129" s="36">
        <f>SUMIFS(СВЦЭМ!$C$39:$C$782,СВЦЭМ!$A$39:$A$782,$A129,СВЦЭМ!$B$39:$B$782,K$119)+'СЕТ СН'!$I$12+СВЦЭМ!$D$10+'СЕТ СН'!$I$5-'СЕТ СН'!$I$20</f>
        <v>4573.6532028799993</v>
      </c>
      <c r="L129" s="36">
        <f>SUMIFS(СВЦЭМ!$C$39:$C$782,СВЦЭМ!$A$39:$A$782,$A129,СВЦЭМ!$B$39:$B$782,L$119)+'СЕТ СН'!$I$12+СВЦЭМ!$D$10+'СЕТ СН'!$I$5-'СЕТ СН'!$I$20</f>
        <v>4537.9594207800001</v>
      </c>
      <c r="M129" s="36">
        <f>SUMIFS(СВЦЭМ!$C$39:$C$782,СВЦЭМ!$A$39:$A$782,$A129,СВЦЭМ!$B$39:$B$782,M$119)+'СЕТ СН'!$I$12+СВЦЭМ!$D$10+'СЕТ СН'!$I$5-'СЕТ СН'!$I$20</f>
        <v>4538.8947632399995</v>
      </c>
      <c r="N129" s="36">
        <f>SUMIFS(СВЦЭМ!$C$39:$C$782,СВЦЭМ!$A$39:$A$782,$A129,СВЦЭМ!$B$39:$B$782,N$119)+'СЕТ СН'!$I$12+СВЦЭМ!$D$10+'СЕТ СН'!$I$5-'СЕТ СН'!$I$20</f>
        <v>4541.4295683999999</v>
      </c>
      <c r="O129" s="36">
        <f>SUMIFS(СВЦЭМ!$C$39:$C$782,СВЦЭМ!$A$39:$A$782,$A129,СВЦЭМ!$B$39:$B$782,O$119)+'СЕТ СН'!$I$12+СВЦЭМ!$D$10+'СЕТ СН'!$I$5-'СЕТ СН'!$I$20</f>
        <v>4521.1569362199998</v>
      </c>
      <c r="P129" s="36">
        <f>SUMIFS(СВЦЭМ!$C$39:$C$782,СВЦЭМ!$A$39:$A$782,$A129,СВЦЭМ!$B$39:$B$782,P$119)+'СЕТ СН'!$I$12+СВЦЭМ!$D$10+'СЕТ СН'!$I$5-'СЕТ СН'!$I$20</f>
        <v>4524.6441938299995</v>
      </c>
      <c r="Q129" s="36">
        <f>SUMIFS(СВЦЭМ!$C$39:$C$782,СВЦЭМ!$A$39:$A$782,$A129,СВЦЭМ!$B$39:$B$782,Q$119)+'СЕТ СН'!$I$12+СВЦЭМ!$D$10+'СЕТ СН'!$I$5-'СЕТ СН'!$I$20</f>
        <v>4535.20493584</v>
      </c>
      <c r="R129" s="36">
        <f>SUMIFS(СВЦЭМ!$C$39:$C$782,СВЦЭМ!$A$39:$A$782,$A129,СВЦЭМ!$B$39:$B$782,R$119)+'СЕТ СН'!$I$12+СВЦЭМ!$D$10+'СЕТ СН'!$I$5-'СЕТ СН'!$I$20</f>
        <v>4545.2555037599996</v>
      </c>
      <c r="S129" s="36">
        <f>SUMIFS(СВЦЭМ!$C$39:$C$782,СВЦЭМ!$A$39:$A$782,$A129,СВЦЭМ!$B$39:$B$782,S$119)+'СЕТ СН'!$I$12+СВЦЭМ!$D$10+'СЕТ СН'!$I$5-'СЕТ СН'!$I$20</f>
        <v>4556.9111190399999</v>
      </c>
      <c r="T129" s="36">
        <f>SUMIFS(СВЦЭМ!$C$39:$C$782,СВЦЭМ!$A$39:$A$782,$A129,СВЦЭМ!$B$39:$B$782,T$119)+'СЕТ СН'!$I$12+СВЦЭМ!$D$10+'СЕТ СН'!$I$5-'СЕТ СН'!$I$20</f>
        <v>4563.9731666400003</v>
      </c>
      <c r="U129" s="36">
        <f>SUMIFS(СВЦЭМ!$C$39:$C$782,СВЦЭМ!$A$39:$A$782,$A129,СВЦЭМ!$B$39:$B$782,U$119)+'СЕТ СН'!$I$12+СВЦЭМ!$D$10+'СЕТ СН'!$I$5-'СЕТ СН'!$I$20</f>
        <v>4546.9085140199995</v>
      </c>
      <c r="V129" s="36">
        <f>SUMIFS(СВЦЭМ!$C$39:$C$782,СВЦЭМ!$A$39:$A$782,$A129,СВЦЭМ!$B$39:$B$782,V$119)+'СЕТ СН'!$I$12+СВЦЭМ!$D$10+'СЕТ СН'!$I$5-'СЕТ СН'!$I$20</f>
        <v>4547.8467951599996</v>
      </c>
      <c r="W129" s="36">
        <f>SUMIFS(СВЦЭМ!$C$39:$C$782,СВЦЭМ!$A$39:$A$782,$A129,СВЦЭМ!$B$39:$B$782,W$119)+'СЕТ СН'!$I$12+СВЦЭМ!$D$10+'СЕТ СН'!$I$5-'СЕТ СН'!$I$20</f>
        <v>4532.9462184900003</v>
      </c>
      <c r="X129" s="36">
        <f>SUMIFS(СВЦЭМ!$C$39:$C$782,СВЦЭМ!$A$39:$A$782,$A129,СВЦЭМ!$B$39:$B$782,X$119)+'СЕТ СН'!$I$12+СВЦЭМ!$D$10+'СЕТ СН'!$I$5-'СЕТ СН'!$I$20</f>
        <v>4568.9403227399998</v>
      </c>
      <c r="Y129" s="36">
        <f>SUMIFS(СВЦЭМ!$C$39:$C$782,СВЦЭМ!$A$39:$A$782,$A129,СВЦЭМ!$B$39:$B$782,Y$119)+'СЕТ СН'!$I$12+СВЦЭМ!$D$10+'СЕТ СН'!$I$5-'СЕТ СН'!$I$20</f>
        <v>4649.9712589399996</v>
      </c>
    </row>
    <row r="130" spans="1:25" ht="15.75" x14ac:dyDescent="0.2">
      <c r="A130" s="35">
        <f t="shared" si="3"/>
        <v>45484</v>
      </c>
      <c r="B130" s="36">
        <f>SUMIFS(СВЦЭМ!$C$39:$C$782,СВЦЭМ!$A$39:$A$782,$A130,СВЦЭМ!$B$39:$B$782,B$119)+'СЕТ СН'!$I$12+СВЦЭМ!$D$10+'СЕТ СН'!$I$5-'СЕТ СН'!$I$20</f>
        <v>4792.5799015499997</v>
      </c>
      <c r="C130" s="36">
        <f>SUMIFS(СВЦЭМ!$C$39:$C$782,СВЦЭМ!$A$39:$A$782,$A130,СВЦЭМ!$B$39:$B$782,C$119)+'СЕТ СН'!$I$12+СВЦЭМ!$D$10+'СЕТ СН'!$I$5-'СЕТ СН'!$I$20</f>
        <v>4950.1825052300001</v>
      </c>
      <c r="D130" s="36">
        <f>SUMIFS(СВЦЭМ!$C$39:$C$782,СВЦЭМ!$A$39:$A$782,$A130,СВЦЭМ!$B$39:$B$782,D$119)+'СЕТ СН'!$I$12+СВЦЭМ!$D$10+'СЕТ СН'!$I$5-'СЕТ СН'!$I$20</f>
        <v>5056.6779157299998</v>
      </c>
      <c r="E130" s="36">
        <f>SUMIFS(СВЦЭМ!$C$39:$C$782,СВЦЭМ!$A$39:$A$782,$A130,СВЦЭМ!$B$39:$B$782,E$119)+'СЕТ СН'!$I$12+СВЦЭМ!$D$10+'СЕТ СН'!$I$5-'СЕТ СН'!$I$20</f>
        <v>5085.8715494600001</v>
      </c>
      <c r="F130" s="36">
        <f>SUMIFS(СВЦЭМ!$C$39:$C$782,СВЦЭМ!$A$39:$A$782,$A130,СВЦЭМ!$B$39:$B$782,F$119)+'СЕТ СН'!$I$12+СВЦЭМ!$D$10+'СЕТ СН'!$I$5-'СЕТ СН'!$I$20</f>
        <v>5094.4178473299999</v>
      </c>
      <c r="G130" s="36">
        <f>SUMIFS(СВЦЭМ!$C$39:$C$782,СВЦЭМ!$A$39:$A$782,$A130,СВЦЭМ!$B$39:$B$782,G$119)+'СЕТ СН'!$I$12+СВЦЭМ!$D$10+'СЕТ СН'!$I$5-'СЕТ СН'!$I$20</f>
        <v>5066.31291796</v>
      </c>
      <c r="H130" s="36">
        <f>SUMIFS(СВЦЭМ!$C$39:$C$782,СВЦЭМ!$A$39:$A$782,$A130,СВЦЭМ!$B$39:$B$782,H$119)+'СЕТ СН'!$I$12+СВЦЭМ!$D$10+'СЕТ СН'!$I$5-'СЕТ СН'!$I$20</f>
        <v>4982.1721776899994</v>
      </c>
      <c r="I130" s="36">
        <f>SUMIFS(СВЦЭМ!$C$39:$C$782,СВЦЭМ!$A$39:$A$782,$A130,СВЦЭМ!$B$39:$B$782,I$119)+'СЕТ СН'!$I$12+СВЦЭМ!$D$10+'СЕТ СН'!$I$5-'СЕТ СН'!$I$20</f>
        <v>4853.6127419499999</v>
      </c>
      <c r="J130" s="36">
        <f>SUMIFS(СВЦЭМ!$C$39:$C$782,СВЦЭМ!$A$39:$A$782,$A130,СВЦЭМ!$B$39:$B$782,J$119)+'СЕТ СН'!$I$12+СВЦЭМ!$D$10+'СЕТ СН'!$I$5-'СЕТ СН'!$I$20</f>
        <v>4741.0693106799999</v>
      </c>
      <c r="K130" s="36">
        <f>SUMIFS(СВЦЭМ!$C$39:$C$782,СВЦЭМ!$A$39:$A$782,$A130,СВЦЭМ!$B$39:$B$782,K$119)+'СЕТ СН'!$I$12+СВЦЭМ!$D$10+'СЕТ СН'!$I$5-'СЕТ СН'!$I$20</f>
        <v>4711.3089731</v>
      </c>
      <c r="L130" s="36">
        <f>SUMIFS(СВЦЭМ!$C$39:$C$782,СВЦЭМ!$A$39:$A$782,$A130,СВЦЭМ!$B$39:$B$782,L$119)+'СЕТ СН'!$I$12+СВЦЭМ!$D$10+'СЕТ СН'!$I$5-'СЕТ СН'!$I$20</f>
        <v>4670.4089205700002</v>
      </c>
      <c r="M130" s="36">
        <f>SUMIFS(СВЦЭМ!$C$39:$C$782,СВЦЭМ!$A$39:$A$782,$A130,СВЦЭМ!$B$39:$B$782,M$119)+'СЕТ СН'!$I$12+СВЦЭМ!$D$10+'СЕТ СН'!$I$5-'СЕТ СН'!$I$20</f>
        <v>4678.8533577099997</v>
      </c>
      <c r="N130" s="36">
        <f>SUMIFS(СВЦЭМ!$C$39:$C$782,СВЦЭМ!$A$39:$A$782,$A130,СВЦЭМ!$B$39:$B$782,N$119)+'СЕТ СН'!$I$12+СВЦЭМ!$D$10+'СЕТ СН'!$I$5-'СЕТ СН'!$I$20</f>
        <v>4683.8422589199999</v>
      </c>
      <c r="O130" s="36">
        <f>SUMIFS(СВЦЭМ!$C$39:$C$782,СВЦЭМ!$A$39:$A$782,$A130,СВЦЭМ!$B$39:$B$782,O$119)+'СЕТ СН'!$I$12+СВЦЭМ!$D$10+'СЕТ СН'!$I$5-'СЕТ СН'!$I$20</f>
        <v>4672.94308318</v>
      </c>
      <c r="P130" s="36">
        <f>SUMIFS(СВЦЭМ!$C$39:$C$782,СВЦЭМ!$A$39:$A$782,$A130,СВЦЭМ!$B$39:$B$782,P$119)+'СЕТ СН'!$I$12+СВЦЭМ!$D$10+'СЕТ СН'!$I$5-'СЕТ СН'!$I$20</f>
        <v>4673.6468463199999</v>
      </c>
      <c r="Q130" s="36">
        <f>SUMIFS(СВЦЭМ!$C$39:$C$782,СВЦЭМ!$A$39:$A$782,$A130,СВЦЭМ!$B$39:$B$782,Q$119)+'СЕТ СН'!$I$12+СВЦЭМ!$D$10+'СЕТ СН'!$I$5-'СЕТ СН'!$I$20</f>
        <v>4675.16017938</v>
      </c>
      <c r="R130" s="36">
        <f>SUMIFS(СВЦЭМ!$C$39:$C$782,СВЦЭМ!$A$39:$A$782,$A130,СВЦЭМ!$B$39:$B$782,R$119)+'СЕТ СН'!$I$12+СВЦЭМ!$D$10+'СЕТ СН'!$I$5-'СЕТ СН'!$I$20</f>
        <v>4690.9964529999997</v>
      </c>
      <c r="S130" s="36">
        <f>SUMIFS(СВЦЭМ!$C$39:$C$782,СВЦЭМ!$A$39:$A$782,$A130,СВЦЭМ!$B$39:$B$782,S$119)+'СЕТ СН'!$I$12+СВЦЭМ!$D$10+'СЕТ СН'!$I$5-'СЕТ СН'!$I$20</f>
        <v>4690.5608393399998</v>
      </c>
      <c r="T130" s="36">
        <f>SUMIFS(СВЦЭМ!$C$39:$C$782,СВЦЭМ!$A$39:$A$782,$A130,СВЦЭМ!$B$39:$B$782,T$119)+'СЕТ СН'!$I$12+СВЦЭМ!$D$10+'СЕТ СН'!$I$5-'СЕТ СН'!$I$20</f>
        <v>4680.9713788199997</v>
      </c>
      <c r="U130" s="36">
        <f>SUMIFS(СВЦЭМ!$C$39:$C$782,СВЦЭМ!$A$39:$A$782,$A130,СВЦЭМ!$B$39:$B$782,U$119)+'СЕТ СН'!$I$12+СВЦЭМ!$D$10+'СЕТ СН'!$I$5-'СЕТ СН'!$I$20</f>
        <v>4698.5101796999998</v>
      </c>
      <c r="V130" s="36">
        <f>SUMIFS(СВЦЭМ!$C$39:$C$782,СВЦЭМ!$A$39:$A$782,$A130,СВЦЭМ!$B$39:$B$782,V$119)+'СЕТ СН'!$I$12+СВЦЭМ!$D$10+'СЕТ СН'!$I$5-'СЕТ СН'!$I$20</f>
        <v>4689.7251216900004</v>
      </c>
      <c r="W130" s="36">
        <f>SUMIFS(СВЦЭМ!$C$39:$C$782,СВЦЭМ!$A$39:$A$782,$A130,СВЦЭМ!$B$39:$B$782,W$119)+'СЕТ СН'!$I$12+СВЦЭМ!$D$10+'СЕТ СН'!$I$5-'СЕТ СН'!$I$20</f>
        <v>4667.4445030899997</v>
      </c>
      <c r="X130" s="36">
        <f>SUMIFS(СВЦЭМ!$C$39:$C$782,СВЦЭМ!$A$39:$A$782,$A130,СВЦЭМ!$B$39:$B$782,X$119)+'СЕТ СН'!$I$12+СВЦЭМ!$D$10+'СЕТ СН'!$I$5-'СЕТ СН'!$I$20</f>
        <v>4708.4684916200003</v>
      </c>
      <c r="Y130" s="36">
        <f>SUMIFS(СВЦЭМ!$C$39:$C$782,СВЦЭМ!$A$39:$A$782,$A130,СВЦЭМ!$B$39:$B$782,Y$119)+'СЕТ СН'!$I$12+СВЦЭМ!$D$10+'СЕТ СН'!$I$5-'СЕТ СН'!$I$20</f>
        <v>4715.9060549799997</v>
      </c>
    </row>
    <row r="131" spans="1:25" ht="15.75" x14ac:dyDescent="0.2">
      <c r="A131" s="35">
        <f t="shared" si="3"/>
        <v>45485</v>
      </c>
      <c r="B131" s="36">
        <f>SUMIFS(СВЦЭМ!$C$39:$C$782,СВЦЭМ!$A$39:$A$782,$A131,СВЦЭМ!$B$39:$B$782,B$119)+'СЕТ СН'!$I$12+СВЦЭМ!$D$10+'СЕТ СН'!$I$5-'СЕТ СН'!$I$20</f>
        <v>4908.3942395799995</v>
      </c>
      <c r="C131" s="36">
        <f>SUMIFS(СВЦЭМ!$C$39:$C$782,СВЦЭМ!$A$39:$A$782,$A131,СВЦЭМ!$B$39:$B$782,C$119)+'СЕТ СН'!$I$12+СВЦЭМ!$D$10+'СЕТ СН'!$I$5-'СЕТ СН'!$I$20</f>
        <v>4969.1019827599994</v>
      </c>
      <c r="D131" s="36">
        <f>SUMIFS(СВЦЭМ!$C$39:$C$782,СВЦЭМ!$A$39:$A$782,$A131,СВЦЭМ!$B$39:$B$782,D$119)+'СЕТ СН'!$I$12+СВЦЭМ!$D$10+'СЕТ СН'!$I$5-'СЕТ СН'!$I$20</f>
        <v>5028.4650067299999</v>
      </c>
      <c r="E131" s="36">
        <f>SUMIFS(СВЦЭМ!$C$39:$C$782,СВЦЭМ!$A$39:$A$782,$A131,СВЦЭМ!$B$39:$B$782,E$119)+'СЕТ СН'!$I$12+СВЦЭМ!$D$10+'СЕТ СН'!$I$5-'СЕТ СН'!$I$20</f>
        <v>5057.78539679</v>
      </c>
      <c r="F131" s="36">
        <f>SUMIFS(СВЦЭМ!$C$39:$C$782,СВЦЭМ!$A$39:$A$782,$A131,СВЦЭМ!$B$39:$B$782,F$119)+'СЕТ СН'!$I$12+СВЦЭМ!$D$10+'СЕТ СН'!$I$5-'СЕТ СН'!$I$20</f>
        <v>5057.1443860099998</v>
      </c>
      <c r="G131" s="36">
        <f>SUMIFS(СВЦЭМ!$C$39:$C$782,СВЦЭМ!$A$39:$A$782,$A131,СВЦЭМ!$B$39:$B$782,G$119)+'СЕТ СН'!$I$12+СВЦЭМ!$D$10+'СЕТ СН'!$I$5-'СЕТ СН'!$I$20</f>
        <v>5029.8922665600003</v>
      </c>
      <c r="H131" s="36">
        <f>SUMIFS(СВЦЭМ!$C$39:$C$782,СВЦЭМ!$A$39:$A$782,$A131,СВЦЭМ!$B$39:$B$782,H$119)+'СЕТ СН'!$I$12+СВЦЭМ!$D$10+'СЕТ СН'!$I$5-'СЕТ СН'!$I$20</f>
        <v>4972.92922843</v>
      </c>
      <c r="I131" s="36">
        <f>SUMIFS(СВЦЭМ!$C$39:$C$782,СВЦЭМ!$A$39:$A$782,$A131,СВЦЭМ!$B$39:$B$782,I$119)+'СЕТ СН'!$I$12+СВЦЭМ!$D$10+'СЕТ СН'!$I$5-'СЕТ СН'!$I$20</f>
        <v>4853.59401282</v>
      </c>
      <c r="J131" s="36">
        <f>SUMIFS(СВЦЭМ!$C$39:$C$782,СВЦЭМ!$A$39:$A$782,$A131,СВЦЭМ!$B$39:$B$782,J$119)+'СЕТ СН'!$I$12+СВЦЭМ!$D$10+'СЕТ СН'!$I$5-'СЕТ СН'!$I$20</f>
        <v>4710.9004979199999</v>
      </c>
      <c r="K131" s="36">
        <f>SUMIFS(СВЦЭМ!$C$39:$C$782,СВЦЭМ!$A$39:$A$782,$A131,СВЦЭМ!$B$39:$B$782,K$119)+'СЕТ СН'!$I$12+СВЦЭМ!$D$10+'СЕТ СН'!$I$5-'СЕТ СН'!$I$20</f>
        <v>4671.9602459600001</v>
      </c>
      <c r="L131" s="36">
        <f>SUMIFS(СВЦЭМ!$C$39:$C$782,СВЦЭМ!$A$39:$A$782,$A131,СВЦЭМ!$B$39:$B$782,L$119)+'СЕТ СН'!$I$12+СВЦЭМ!$D$10+'СЕТ СН'!$I$5-'СЕТ СН'!$I$20</f>
        <v>4639.9858683900002</v>
      </c>
      <c r="M131" s="36">
        <f>SUMIFS(СВЦЭМ!$C$39:$C$782,СВЦЭМ!$A$39:$A$782,$A131,СВЦЭМ!$B$39:$B$782,M$119)+'СЕТ СН'!$I$12+СВЦЭМ!$D$10+'СЕТ СН'!$I$5-'СЕТ СН'!$I$20</f>
        <v>4641.18590064</v>
      </c>
      <c r="N131" s="36">
        <f>SUMIFS(СВЦЭМ!$C$39:$C$782,СВЦЭМ!$A$39:$A$782,$A131,СВЦЭМ!$B$39:$B$782,N$119)+'СЕТ СН'!$I$12+СВЦЭМ!$D$10+'СЕТ СН'!$I$5-'СЕТ СН'!$I$20</f>
        <v>4629.18467306</v>
      </c>
      <c r="O131" s="36">
        <f>SUMIFS(СВЦЭМ!$C$39:$C$782,СВЦЭМ!$A$39:$A$782,$A131,СВЦЭМ!$B$39:$B$782,O$119)+'СЕТ СН'!$I$12+СВЦЭМ!$D$10+'СЕТ СН'!$I$5-'СЕТ СН'!$I$20</f>
        <v>4621.5616002199995</v>
      </c>
      <c r="P131" s="36">
        <f>SUMIFS(СВЦЭМ!$C$39:$C$782,СВЦЭМ!$A$39:$A$782,$A131,СВЦЭМ!$B$39:$B$782,P$119)+'СЕТ СН'!$I$12+СВЦЭМ!$D$10+'СЕТ СН'!$I$5-'СЕТ СН'!$I$20</f>
        <v>4641.1444739899998</v>
      </c>
      <c r="Q131" s="36">
        <f>SUMIFS(СВЦЭМ!$C$39:$C$782,СВЦЭМ!$A$39:$A$782,$A131,СВЦЭМ!$B$39:$B$782,Q$119)+'СЕТ СН'!$I$12+СВЦЭМ!$D$10+'СЕТ СН'!$I$5-'СЕТ СН'!$I$20</f>
        <v>4660.9788796699995</v>
      </c>
      <c r="R131" s="36">
        <f>SUMIFS(СВЦЭМ!$C$39:$C$782,СВЦЭМ!$A$39:$A$782,$A131,СВЦЭМ!$B$39:$B$782,R$119)+'СЕТ СН'!$I$12+СВЦЭМ!$D$10+'СЕТ СН'!$I$5-'СЕТ СН'!$I$20</f>
        <v>4668.4473902099999</v>
      </c>
      <c r="S131" s="36">
        <f>SUMIFS(СВЦЭМ!$C$39:$C$782,СВЦЭМ!$A$39:$A$782,$A131,СВЦЭМ!$B$39:$B$782,S$119)+'СЕТ СН'!$I$12+СВЦЭМ!$D$10+'СЕТ СН'!$I$5-'СЕТ СН'!$I$20</f>
        <v>4645.9440487499996</v>
      </c>
      <c r="T131" s="36">
        <f>SUMIFS(СВЦЭМ!$C$39:$C$782,СВЦЭМ!$A$39:$A$782,$A131,СВЦЭМ!$B$39:$B$782,T$119)+'СЕТ СН'!$I$12+СВЦЭМ!$D$10+'СЕТ СН'!$I$5-'СЕТ СН'!$I$20</f>
        <v>4634.0636657899995</v>
      </c>
      <c r="U131" s="36">
        <f>SUMIFS(СВЦЭМ!$C$39:$C$782,СВЦЭМ!$A$39:$A$782,$A131,СВЦЭМ!$B$39:$B$782,U$119)+'СЕТ СН'!$I$12+СВЦЭМ!$D$10+'СЕТ СН'!$I$5-'СЕТ СН'!$I$20</f>
        <v>4654.1716674899999</v>
      </c>
      <c r="V131" s="36">
        <f>SUMIFS(СВЦЭМ!$C$39:$C$782,СВЦЭМ!$A$39:$A$782,$A131,СВЦЭМ!$B$39:$B$782,V$119)+'СЕТ СН'!$I$12+СВЦЭМ!$D$10+'СЕТ СН'!$I$5-'СЕТ СН'!$I$20</f>
        <v>4667.4683825100001</v>
      </c>
      <c r="W131" s="36">
        <f>SUMIFS(СВЦЭМ!$C$39:$C$782,СВЦЭМ!$A$39:$A$782,$A131,СВЦЭМ!$B$39:$B$782,W$119)+'СЕТ СН'!$I$12+СВЦЭМ!$D$10+'СЕТ СН'!$I$5-'СЕТ СН'!$I$20</f>
        <v>4648.8058798499997</v>
      </c>
      <c r="X131" s="36">
        <f>SUMIFS(СВЦЭМ!$C$39:$C$782,СВЦЭМ!$A$39:$A$782,$A131,СВЦЭМ!$B$39:$B$782,X$119)+'СЕТ СН'!$I$12+СВЦЭМ!$D$10+'СЕТ СН'!$I$5-'СЕТ СН'!$I$20</f>
        <v>4697.8950337699998</v>
      </c>
      <c r="Y131" s="36">
        <f>SUMIFS(СВЦЭМ!$C$39:$C$782,СВЦЭМ!$A$39:$A$782,$A131,СВЦЭМ!$B$39:$B$782,Y$119)+'СЕТ СН'!$I$12+СВЦЭМ!$D$10+'СЕТ СН'!$I$5-'СЕТ СН'!$I$20</f>
        <v>4784.4535966599997</v>
      </c>
    </row>
    <row r="132" spans="1:25" ht="15.75" x14ac:dyDescent="0.2">
      <c r="A132" s="35">
        <f t="shared" si="3"/>
        <v>45486</v>
      </c>
      <c r="B132" s="36">
        <f>SUMIFS(СВЦЭМ!$C$39:$C$782,СВЦЭМ!$A$39:$A$782,$A132,СВЦЭМ!$B$39:$B$782,B$119)+'СЕТ СН'!$I$12+СВЦЭМ!$D$10+'СЕТ СН'!$I$5-'СЕТ СН'!$I$20</f>
        <v>4889.2210230599994</v>
      </c>
      <c r="C132" s="36">
        <f>SUMIFS(СВЦЭМ!$C$39:$C$782,СВЦЭМ!$A$39:$A$782,$A132,СВЦЭМ!$B$39:$B$782,C$119)+'СЕТ СН'!$I$12+СВЦЭМ!$D$10+'СЕТ СН'!$I$5-'СЕТ СН'!$I$20</f>
        <v>4955.14794153</v>
      </c>
      <c r="D132" s="36">
        <f>SUMIFS(СВЦЭМ!$C$39:$C$782,СВЦЭМ!$A$39:$A$782,$A132,СВЦЭМ!$B$39:$B$782,D$119)+'СЕТ СН'!$I$12+СВЦЭМ!$D$10+'СЕТ СН'!$I$5-'СЕТ СН'!$I$20</f>
        <v>4936.7309321299999</v>
      </c>
      <c r="E132" s="36">
        <f>SUMIFS(СВЦЭМ!$C$39:$C$782,СВЦЭМ!$A$39:$A$782,$A132,СВЦЭМ!$B$39:$B$782,E$119)+'СЕТ СН'!$I$12+СВЦЭМ!$D$10+'СЕТ СН'!$I$5-'СЕТ СН'!$I$20</f>
        <v>4934.5958916099999</v>
      </c>
      <c r="F132" s="36">
        <f>SUMIFS(СВЦЭМ!$C$39:$C$782,СВЦЭМ!$A$39:$A$782,$A132,СВЦЭМ!$B$39:$B$782,F$119)+'СЕТ СН'!$I$12+СВЦЭМ!$D$10+'СЕТ СН'!$I$5-'СЕТ СН'!$I$20</f>
        <v>4937.90938542</v>
      </c>
      <c r="G132" s="36">
        <f>SUMIFS(СВЦЭМ!$C$39:$C$782,СВЦЭМ!$A$39:$A$782,$A132,СВЦЭМ!$B$39:$B$782,G$119)+'СЕТ СН'!$I$12+СВЦЭМ!$D$10+'СЕТ СН'!$I$5-'СЕТ СН'!$I$20</f>
        <v>4940.6743655600003</v>
      </c>
      <c r="H132" s="36">
        <f>SUMIFS(СВЦЭМ!$C$39:$C$782,СВЦЭМ!$A$39:$A$782,$A132,СВЦЭМ!$B$39:$B$782,H$119)+'СЕТ СН'!$I$12+СВЦЭМ!$D$10+'СЕТ СН'!$I$5-'СЕТ СН'!$I$20</f>
        <v>5029.1536903599999</v>
      </c>
      <c r="I132" s="36">
        <f>SUMIFS(СВЦЭМ!$C$39:$C$782,СВЦЭМ!$A$39:$A$782,$A132,СВЦЭМ!$B$39:$B$782,I$119)+'СЕТ СН'!$I$12+СВЦЭМ!$D$10+'СЕТ СН'!$I$5-'СЕТ СН'!$I$20</f>
        <v>4942.9104709200001</v>
      </c>
      <c r="J132" s="36">
        <f>SUMIFS(СВЦЭМ!$C$39:$C$782,СВЦЭМ!$A$39:$A$782,$A132,СВЦЭМ!$B$39:$B$782,J$119)+'СЕТ СН'!$I$12+СВЦЭМ!$D$10+'СЕТ СН'!$I$5-'СЕТ СН'!$I$20</f>
        <v>4817.2639267199993</v>
      </c>
      <c r="K132" s="36">
        <f>SUMIFS(СВЦЭМ!$C$39:$C$782,СВЦЭМ!$A$39:$A$782,$A132,СВЦЭМ!$B$39:$B$782,K$119)+'СЕТ СН'!$I$12+СВЦЭМ!$D$10+'СЕТ СН'!$I$5-'СЕТ СН'!$I$20</f>
        <v>4685.6804891299998</v>
      </c>
      <c r="L132" s="36">
        <f>SUMIFS(СВЦЭМ!$C$39:$C$782,СВЦЭМ!$A$39:$A$782,$A132,СВЦЭМ!$B$39:$B$782,L$119)+'СЕТ СН'!$I$12+СВЦЭМ!$D$10+'СЕТ СН'!$I$5-'СЕТ СН'!$I$20</f>
        <v>4622.3443390499997</v>
      </c>
      <c r="M132" s="36">
        <f>SUMIFS(СВЦЭМ!$C$39:$C$782,СВЦЭМ!$A$39:$A$782,$A132,СВЦЭМ!$B$39:$B$782,M$119)+'СЕТ СН'!$I$12+СВЦЭМ!$D$10+'СЕТ СН'!$I$5-'СЕТ СН'!$I$20</f>
        <v>4601.5910792100003</v>
      </c>
      <c r="N132" s="36">
        <f>SUMIFS(СВЦЭМ!$C$39:$C$782,СВЦЭМ!$A$39:$A$782,$A132,СВЦЭМ!$B$39:$B$782,N$119)+'СЕТ СН'!$I$12+СВЦЭМ!$D$10+'СЕТ СН'!$I$5-'СЕТ СН'!$I$20</f>
        <v>4600.31119889</v>
      </c>
      <c r="O132" s="36">
        <f>SUMIFS(СВЦЭМ!$C$39:$C$782,СВЦЭМ!$A$39:$A$782,$A132,СВЦЭМ!$B$39:$B$782,O$119)+'СЕТ СН'!$I$12+СВЦЭМ!$D$10+'СЕТ СН'!$I$5-'СЕТ СН'!$I$20</f>
        <v>4592.0934077000002</v>
      </c>
      <c r="P132" s="36">
        <f>SUMIFS(СВЦЭМ!$C$39:$C$782,СВЦЭМ!$A$39:$A$782,$A132,СВЦЭМ!$B$39:$B$782,P$119)+'СЕТ СН'!$I$12+СВЦЭМ!$D$10+'СЕТ СН'!$I$5-'СЕТ СН'!$I$20</f>
        <v>4602.5959709700001</v>
      </c>
      <c r="Q132" s="36">
        <f>SUMIFS(СВЦЭМ!$C$39:$C$782,СВЦЭМ!$A$39:$A$782,$A132,СВЦЭМ!$B$39:$B$782,Q$119)+'СЕТ СН'!$I$12+СВЦЭМ!$D$10+'СЕТ СН'!$I$5-'СЕТ СН'!$I$20</f>
        <v>4611.8265351299997</v>
      </c>
      <c r="R132" s="36">
        <f>SUMIFS(СВЦЭМ!$C$39:$C$782,СВЦЭМ!$A$39:$A$782,$A132,СВЦЭМ!$B$39:$B$782,R$119)+'СЕТ СН'!$I$12+СВЦЭМ!$D$10+'СЕТ СН'!$I$5-'СЕТ СН'!$I$20</f>
        <v>4579.3026705699995</v>
      </c>
      <c r="S132" s="36">
        <f>SUMIFS(СВЦЭМ!$C$39:$C$782,СВЦЭМ!$A$39:$A$782,$A132,СВЦЭМ!$B$39:$B$782,S$119)+'СЕТ СН'!$I$12+СВЦЭМ!$D$10+'СЕТ СН'!$I$5-'СЕТ СН'!$I$20</f>
        <v>4580.4246255399994</v>
      </c>
      <c r="T132" s="36">
        <f>SUMIFS(СВЦЭМ!$C$39:$C$782,СВЦЭМ!$A$39:$A$782,$A132,СВЦЭМ!$B$39:$B$782,T$119)+'СЕТ СН'!$I$12+СВЦЭМ!$D$10+'СЕТ СН'!$I$5-'СЕТ СН'!$I$20</f>
        <v>4571.8921905199995</v>
      </c>
      <c r="U132" s="36">
        <f>SUMIFS(СВЦЭМ!$C$39:$C$782,СВЦЭМ!$A$39:$A$782,$A132,СВЦЭМ!$B$39:$B$782,U$119)+'СЕТ СН'!$I$12+СВЦЭМ!$D$10+'СЕТ СН'!$I$5-'СЕТ СН'!$I$20</f>
        <v>4585.6815313400002</v>
      </c>
      <c r="V132" s="36">
        <f>SUMIFS(СВЦЭМ!$C$39:$C$782,СВЦЭМ!$A$39:$A$782,$A132,СВЦЭМ!$B$39:$B$782,V$119)+'СЕТ СН'!$I$12+СВЦЭМ!$D$10+'СЕТ СН'!$I$5-'СЕТ СН'!$I$20</f>
        <v>4598.5550550600001</v>
      </c>
      <c r="W132" s="36">
        <f>SUMIFS(СВЦЭМ!$C$39:$C$782,СВЦЭМ!$A$39:$A$782,$A132,СВЦЭМ!$B$39:$B$782,W$119)+'СЕТ СН'!$I$12+СВЦЭМ!$D$10+'СЕТ СН'!$I$5-'СЕТ СН'!$I$20</f>
        <v>4595.6834897899998</v>
      </c>
      <c r="X132" s="36">
        <f>SUMIFS(СВЦЭМ!$C$39:$C$782,СВЦЭМ!$A$39:$A$782,$A132,СВЦЭМ!$B$39:$B$782,X$119)+'СЕТ СН'!$I$12+СВЦЭМ!$D$10+'СЕТ СН'!$I$5-'СЕТ СН'!$I$20</f>
        <v>4635.3534353799996</v>
      </c>
      <c r="Y132" s="36">
        <f>SUMIFS(СВЦЭМ!$C$39:$C$782,СВЦЭМ!$A$39:$A$782,$A132,СВЦЭМ!$B$39:$B$782,Y$119)+'СЕТ СН'!$I$12+СВЦЭМ!$D$10+'СЕТ СН'!$I$5-'СЕТ СН'!$I$20</f>
        <v>4731.3353522300004</v>
      </c>
    </row>
    <row r="133" spans="1:25" ht="15.75" x14ac:dyDescent="0.2">
      <c r="A133" s="35">
        <f t="shared" si="3"/>
        <v>45487</v>
      </c>
      <c r="B133" s="36">
        <f>SUMIFS(СВЦЭМ!$C$39:$C$782,СВЦЭМ!$A$39:$A$782,$A133,СВЦЭМ!$B$39:$B$782,B$119)+'СЕТ СН'!$I$12+СВЦЭМ!$D$10+'СЕТ СН'!$I$5-'СЕТ СН'!$I$20</f>
        <v>4843.5559208699997</v>
      </c>
      <c r="C133" s="36">
        <f>SUMIFS(СВЦЭМ!$C$39:$C$782,СВЦЭМ!$A$39:$A$782,$A133,СВЦЭМ!$B$39:$B$782,C$119)+'СЕТ СН'!$I$12+СВЦЭМ!$D$10+'СЕТ СН'!$I$5-'СЕТ СН'!$I$20</f>
        <v>4824.1459587199997</v>
      </c>
      <c r="D133" s="36">
        <f>SUMIFS(СВЦЭМ!$C$39:$C$782,СВЦЭМ!$A$39:$A$782,$A133,СВЦЭМ!$B$39:$B$782,D$119)+'СЕТ СН'!$I$12+СВЦЭМ!$D$10+'СЕТ СН'!$I$5-'СЕТ СН'!$I$20</f>
        <v>4796.0448524000003</v>
      </c>
      <c r="E133" s="36">
        <f>SUMIFS(СВЦЭМ!$C$39:$C$782,СВЦЭМ!$A$39:$A$782,$A133,СВЦЭМ!$B$39:$B$782,E$119)+'СЕТ СН'!$I$12+СВЦЭМ!$D$10+'СЕТ СН'!$I$5-'СЕТ СН'!$I$20</f>
        <v>4765.3054783600001</v>
      </c>
      <c r="F133" s="36">
        <f>SUMIFS(СВЦЭМ!$C$39:$C$782,СВЦЭМ!$A$39:$A$782,$A133,СВЦЭМ!$B$39:$B$782,F$119)+'СЕТ СН'!$I$12+СВЦЭМ!$D$10+'СЕТ СН'!$I$5-'СЕТ СН'!$I$20</f>
        <v>4755.4944890999996</v>
      </c>
      <c r="G133" s="36">
        <f>SUMIFS(СВЦЭМ!$C$39:$C$782,СВЦЭМ!$A$39:$A$782,$A133,СВЦЭМ!$B$39:$B$782,G$119)+'СЕТ СН'!$I$12+СВЦЭМ!$D$10+'СЕТ СН'!$I$5-'СЕТ СН'!$I$20</f>
        <v>4768.7520187800001</v>
      </c>
      <c r="H133" s="36">
        <f>SUMIFS(СВЦЭМ!$C$39:$C$782,СВЦЭМ!$A$39:$A$782,$A133,СВЦЭМ!$B$39:$B$782,H$119)+'СЕТ СН'!$I$12+СВЦЭМ!$D$10+'СЕТ СН'!$I$5-'СЕТ СН'!$I$20</f>
        <v>4781.8406061400001</v>
      </c>
      <c r="I133" s="36">
        <f>SUMIFS(СВЦЭМ!$C$39:$C$782,СВЦЭМ!$A$39:$A$782,$A133,СВЦЭМ!$B$39:$B$782,I$119)+'СЕТ СН'!$I$12+СВЦЭМ!$D$10+'СЕТ СН'!$I$5-'СЕТ СН'!$I$20</f>
        <v>4835.1021399499996</v>
      </c>
      <c r="J133" s="36">
        <f>SUMIFS(СВЦЭМ!$C$39:$C$782,СВЦЭМ!$A$39:$A$782,$A133,СВЦЭМ!$B$39:$B$782,J$119)+'СЕТ СН'!$I$12+СВЦЭМ!$D$10+'СЕТ СН'!$I$5-'СЕТ СН'!$I$20</f>
        <v>4870.6704877399998</v>
      </c>
      <c r="K133" s="36">
        <f>SUMIFS(СВЦЭМ!$C$39:$C$782,СВЦЭМ!$A$39:$A$782,$A133,СВЦЭМ!$B$39:$B$782,K$119)+'СЕТ СН'!$I$12+СВЦЭМ!$D$10+'СЕТ СН'!$I$5-'СЕТ СН'!$I$20</f>
        <v>4757.47387153</v>
      </c>
      <c r="L133" s="36">
        <f>SUMIFS(СВЦЭМ!$C$39:$C$782,СВЦЭМ!$A$39:$A$782,$A133,СВЦЭМ!$B$39:$B$782,L$119)+'СЕТ СН'!$I$12+СВЦЭМ!$D$10+'СЕТ СН'!$I$5-'СЕТ СН'!$I$20</f>
        <v>4689.0241123699998</v>
      </c>
      <c r="M133" s="36">
        <f>SUMIFS(СВЦЭМ!$C$39:$C$782,СВЦЭМ!$A$39:$A$782,$A133,СВЦЭМ!$B$39:$B$782,M$119)+'СЕТ СН'!$I$12+СВЦЭМ!$D$10+'СЕТ СН'!$I$5-'СЕТ СН'!$I$20</f>
        <v>4655.8745344599993</v>
      </c>
      <c r="N133" s="36">
        <f>SUMIFS(СВЦЭМ!$C$39:$C$782,СВЦЭМ!$A$39:$A$782,$A133,СВЦЭМ!$B$39:$B$782,N$119)+'СЕТ СН'!$I$12+СВЦЭМ!$D$10+'СЕТ СН'!$I$5-'СЕТ СН'!$I$20</f>
        <v>4640.3258181700003</v>
      </c>
      <c r="O133" s="36">
        <f>SUMIFS(СВЦЭМ!$C$39:$C$782,СВЦЭМ!$A$39:$A$782,$A133,СВЦЭМ!$B$39:$B$782,O$119)+'СЕТ СН'!$I$12+СВЦЭМ!$D$10+'СЕТ СН'!$I$5-'СЕТ СН'!$I$20</f>
        <v>4628.0709573699996</v>
      </c>
      <c r="P133" s="36">
        <f>SUMIFS(СВЦЭМ!$C$39:$C$782,СВЦЭМ!$A$39:$A$782,$A133,СВЦЭМ!$B$39:$B$782,P$119)+'СЕТ СН'!$I$12+СВЦЭМ!$D$10+'СЕТ СН'!$I$5-'СЕТ СН'!$I$20</f>
        <v>4638.8256539399999</v>
      </c>
      <c r="Q133" s="36">
        <f>SUMIFS(СВЦЭМ!$C$39:$C$782,СВЦЭМ!$A$39:$A$782,$A133,СВЦЭМ!$B$39:$B$782,Q$119)+'СЕТ СН'!$I$12+СВЦЭМ!$D$10+'СЕТ СН'!$I$5-'СЕТ СН'!$I$20</f>
        <v>4652.0983483999998</v>
      </c>
      <c r="R133" s="36">
        <f>SUMIFS(СВЦЭМ!$C$39:$C$782,СВЦЭМ!$A$39:$A$782,$A133,СВЦЭМ!$B$39:$B$782,R$119)+'СЕТ СН'!$I$12+СВЦЭМ!$D$10+'СЕТ СН'!$I$5-'СЕТ СН'!$I$20</f>
        <v>4653.0401199299995</v>
      </c>
      <c r="S133" s="36">
        <f>SUMIFS(СВЦЭМ!$C$39:$C$782,СВЦЭМ!$A$39:$A$782,$A133,СВЦЭМ!$B$39:$B$782,S$119)+'СЕТ СН'!$I$12+СВЦЭМ!$D$10+'СЕТ СН'!$I$5-'СЕТ СН'!$I$20</f>
        <v>4646.2719904200003</v>
      </c>
      <c r="T133" s="36">
        <f>SUMIFS(СВЦЭМ!$C$39:$C$782,СВЦЭМ!$A$39:$A$782,$A133,СВЦЭМ!$B$39:$B$782,T$119)+'СЕТ СН'!$I$12+СВЦЭМ!$D$10+'СЕТ СН'!$I$5-'СЕТ СН'!$I$20</f>
        <v>4622.4784991500001</v>
      </c>
      <c r="U133" s="36">
        <f>SUMIFS(СВЦЭМ!$C$39:$C$782,СВЦЭМ!$A$39:$A$782,$A133,СВЦЭМ!$B$39:$B$782,U$119)+'СЕТ СН'!$I$12+СВЦЭМ!$D$10+'СЕТ СН'!$I$5-'СЕТ СН'!$I$20</f>
        <v>4621.5029229699994</v>
      </c>
      <c r="V133" s="36">
        <f>SUMIFS(СВЦЭМ!$C$39:$C$782,СВЦЭМ!$A$39:$A$782,$A133,СВЦЭМ!$B$39:$B$782,V$119)+'СЕТ СН'!$I$12+СВЦЭМ!$D$10+'СЕТ СН'!$I$5-'СЕТ СН'!$I$20</f>
        <v>4642.7739160299998</v>
      </c>
      <c r="W133" s="36">
        <f>SUMIFS(СВЦЭМ!$C$39:$C$782,СВЦЭМ!$A$39:$A$782,$A133,СВЦЭМ!$B$39:$B$782,W$119)+'СЕТ СН'!$I$12+СВЦЭМ!$D$10+'СЕТ СН'!$I$5-'СЕТ СН'!$I$20</f>
        <v>4625.9611114399995</v>
      </c>
      <c r="X133" s="36">
        <f>SUMIFS(СВЦЭМ!$C$39:$C$782,СВЦЭМ!$A$39:$A$782,$A133,СВЦЭМ!$B$39:$B$782,X$119)+'СЕТ СН'!$I$12+СВЦЭМ!$D$10+'СЕТ СН'!$I$5-'СЕТ СН'!$I$20</f>
        <v>4677.0906445800001</v>
      </c>
      <c r="Y133" s="36">
        <f>SUMIFS(СВЦЭМ!$C$39:$C$782,СВЦЭМ!$A$39:$A$782,$A133,СВЦЭМ!$B$39:$B$782,Y$119)+'СЕТ СН'!$I$12+СВЦЭМ!$D$10+'СЕТ СН'!$I$5-'СЕТ СН'!$I$20</f>
        <v>4789.2283001300002</v>
      </c>
    </row>
    <row r="134" spans="1:25" ht="15.75" x14ac:dyDescent="0.2">
      <c r="A134" s="35">
        <f t="shared" si="3"/>
        <v>45488</v>
      </c>
      <c r="B134" s="36">
        <f>SUMIFS(СВЦЭМ!$C$39:$C$782,СВЦЭМ!$A$39:$A$782,$A134,СВЦЭМ!$B$39:$B$782,B$119)+'СЕТ СН'!$I$12+СВЦЭМ!$D$10+'СЕТ СН'!$I$5-'СЕТ СН'!$I$20</f>
        <v>4729.5732525599997</v>
      </c>
      <c r="C134" s="36">
        <f>SUMIFS(СВЦЭМ!$C$39:$C$782,СВЦЭМ!$A$39:$A$782,$A134,СВЦЭМ!$B$39:$B$782,C$119)+'СЕТ СН'!$I$12+СВЦЭМ!$D$10+'СЕТ СН'!$I$5-'СЕТ СН'!$I$20</f>
        <v>4829.9662737199997</v>
      </c>
      <c r="D134" s="36">
        <f>SUMIFS(СВЦЭМ!$C$39:$C$782,СВЦЭМ!$A$39:$A$782,$A134,СВЦЭМ!$B$39:$B$782,D$119)+'СЕТ СН'!$I$12+СВЦЭМ!$D$10+'СЕТ СН'!$I$5-'СЕТ СН'!$I$20</f>
        <v>4916.8614559500002</v>
      </c>
      <c r="E134" s="36">
        <f>SUMIFS(СВЦЭМ!$C$39:$C$782,СВЦЭМ!$A$39:$A$782,$A134,СВЦЭМ!$B$39:$B$782,E$119)+'СЕТ СН'!$I$12+СВЦЭМ!$D$10+'СЕТ СН'!$I$5-'СЕТ СН'!$I$20</f>
        <v>4918.2654697399994</v>
      </c>
      <c r="F134" s="36">
        <f>SUMIFS(СВЦЭМ!$C$39:$C$782,СВЦЭМ!$A$39:$A$782,$A134,СВЦЭМ!$B$39:$B$782,F$119)+'СЕТ СН'!$I$12+СВЦЭМ!$D$10+'СЕТ СН'!$I$5-'СЕТ СН'!$I$20</f>
        <v>4897.5257459499999</v>
      </c>
      <c r="G134" s="36">
        <f>SUMIFS(СВЦЭМ!$C$39:$C$782,СВЦЭМ!$A$39:$A$782,$A134,СВЦЭМ!$B$39:$B$782,G$119)+'СЕТ СН'!$I$12+СВЦЭМ!$D$10+'СЕТ СН'!$I$5-'СЕТ СН'!$I$20</f>
        <v>4925.1191062299995</v>
      </c>
      <c r="H134" s="36">
        <f>SUMIFS(СВЦЭМ!$C$39:$C$782,СВЦЭМ!$A$39:$A$782,$A134,СВЦЭМ!$B$39:$B$782,H$119)+'СЕТ СН'!$I$12+СВЦЭМ!$D$10+'СЕТ СН'!$I$5-'СЕТ СН'!$I$20</f>
        <v>4859.2844103500001</v>
      </c>
      <c r="I134" s="36">
        <f>SUMIFS(СВЦЭМ!$C$39:$C$782,СВЦЭМ!$A$39:$A$782,$A134,СВЦЭМ!$B$39:$B$782,I$119)+'СЕТ СН'!$I$12+СВЦЭМ!$D$10+'СЕТ СН'!$I$5-'СЕТ СН'!$I$20</f>
        <v>4796.1368521900004</v>
      </c>
      <c r="J134" s="36">
        <f>SUMIFS(СВЦЭМ!$C$39:$C$782,СВЦЭМ!$A$39:$A$782,$A134,СВЦЭМ!$B$39:$B$782,J$119)+'СЕТ СН'!$I$12+СВЦЭМ!$D$10+'СЕТ СН'!$I$5-'СЕТ СН'!$I$20</f>
        <v>4725.6826765899996</v>
      </c>
      <c r="K134" s="36">
        <f>SUMIFS(СВЦЭМ!$C$39:$C$782,СВЦЭМ!$A$39:$A$782,$A134,СВЦЭМ!$B$39:$B$782,K$119)+'СЕТ СН'!$I$12+СВЦЭМ!$D$10+'СЕТ СН'!$I$5-'СЕТ СН'!$I$20</f>
        <v>4686.1783895600001</v>
      </c>
      <c r="L134" s="36">
        <f>SUMIFS(СВЦЭМ!$C$39:$C$782,СВЦЭМ!$A$39:$A$782,$A134,СВЦЭМ!$B$39:$B$782,L$119)+'СЕТ СН'!$I$12+СВЦЭМ!$D$10+'СЕТ СН'!$I$5-'СЕТ СН'!$I$20</f>
        <v>4664.9513074299994</v>
      </c>
      <c r="M134" s="36">
        <f>SUMIFS(СВЦЭМ!$C$39:$C$782,СВЦЭМ!$A$39:$A$782,$A134,СВЦЭМ!$B$39:$B$782,M$119)+'СЕТ СН'!$I$12+СВЦЭМ!$D$10+'СЕТ СН'!$I$5-'СЕТ СН'!$I$20</f>
        <v>4657.2328960199993</v>
      </c>
      <c r="N134" s="36">
        <f>SUMIFS(СВЦЭМ!$C$39:$C$782,СВЦЭМ!$A$39:$A$782,$A134,СВЦЭМ!$B$39:$B$782,N$119)+'СЕТ СН'!$I$12+СВЦЭМ!$D$10+'СЕТ СН'!$I$5-'СЕТ СН'!$I$20</f>
        <v>4668.2257297400001</v>
      </c>
      <c r="O134" s="36">
        <f>SUMIFS(СВЦЭМ!$C$39:$C$782,СВЦЭМ!$A$39:$A$782,$A134,СВЦЭМ!$B$39:$B$782,O$119)+'СЕТ СН'!$I$12+СВЦЭМ!$D$10+'СЕТ СН'!$I$5-'СЕТ СН'!$I$20</f>
        <v>4680.8331467799999</v>
      </c>
      <c r="P134" s="36">
        <f>SUMIFS(СВЦЭМ!$C$39:$C$782,СВЦЭМ!$A$39:$A$782,$A134,СВЦЭМ!$B$39:$B$782,P$119)+'СЕТ СН'!$I$12+СВЦЭМ!$D$10+'СЕТ СН'!$I$5-'СЕТ СН'!$I$20</f>
        <v>4679.2332667399996</v>
      </c>
      <c r="Q134" s="36">
        <f>SUMIFS(СВЦЭМ!$C$39:$C$782,СВЦЭМ!$A$39:$A$782,$A134,СВЦЭМ!$B$39:$B$782,Q$119)+'СЕТ СН'!$I$12+СВЦЭМ!$D$10+'СЕТ СН'!$I$5-'СЕТ СН'!$I$20</f>
        <v>4670.9100086299995</v>
      </c>
      <c r="R134" s="36">
        <f>SUMIFS(СВЦЭМ!$C$39:$C$782,СВЦЭМ!$A$39:$A$782,$A134,СВЦЭМ!$B$39:$B$782,R$119)+'СЕТ СН'!$I$12+СВЦЭМ!$D$10+'СЕТ СН'!$I$5-'СЕТ СН'!$I$20</f>
        <v>4661.3010676499998</v>
      </c>
      <c r="S134" s="36">
        <f>SUMIFS(СВЦЭМ!$C$39:$C$782,СВЦЭМ!$A$39:$A$782,$A134,СВЦЭМ!$B$39:$B$782,S$119)+'СЕТ СН'!$I$12+СВЦЭМ!$D$10+'СЕТ СН'!$I$5-'СЕТ СН'!$I$20</f>
        <v>4670.3133388899996</v>
      </c>
      <c r="T134" s="36">
        <f>SUMIFS(СВЦЭМ!$C$39:$C$782,СВЦЭМ!$A$39:$A$782,$A134,СВЦЭМ!$B$39:$B$782,T$119)+'СЕТ СН'!$I$12+СВЦЭМ!$D$10+'СЕТ СН'!$I$5-'СЕТ СН'!$I$20</f>
        <v>4668.0306879500004</v>
      </c>
      <c r="U134" s="36">
        <f>SUMIFS(СВЦЭМ!$C$39:$C$782,СВЦЭМ!$A$39:$A$782,$A134,СВЦЭМ!$B$39:$B$782,U$119)+'СЕТ СН'!$I$12+СВЦЭМ!$D$10+'СЕТ СН'!$I$5-'СЕТ СН'!$I$20</f>
        <v>4674.4599359599997</v>
      </c>
      <c r="V134" s="36">
        <f>SUMIFS(СВЦЭМ!$C$39:$C$782,СВЦЭМ!$A$39:$A$782,$A134,СВЦЭМ!$B$39:$B$782,V$119)+'СЕТ СН'!$I$12+СВЦЭМ!$D$10+'СЕТ СН'!$I$5-'СЕТ СН'!$I$20</f>
        <v>4663.5000004499998</v>
      </c>
      <c r="W134" s="36">
        <f>SUMIFS(СВЦЭМ!$C$39:$C$782,СВЦЭМ!$A$39:$A$782,$A134,СВЦЭМ!$B$39:$B$782,W$119)+'СЕТ СН'!$I$12+СВЦЭМ!$D$10+'СЕТ СН'!$I$5-'СЕТ СН'!$I$20</f>
        <v>4651.9716825699998</v>
      </c>
      <c r="X134" s="36">
        <f>SUMIFS(СВЦЭМ!$C$39:$C$782,СВЦЭМ!$A$39:$A$782,$A134,СВЦЭМ!$B$39:$B$782,X$119)+'СЕТ СН'!$I$12+СВЦЭМ!$D$10+'СЕТ СН'!$I$5-'СЕТ СН'!$I$20</f>
        <v>4698.9735073000002</v>
      </c>
      <c r="Y134" s="36">
        <f>SUMIFS(СВЦЭМ!$C$39:$C$782,СВЦЭМ!$A$39:$A$782,$A134,СВЦЭМ!$B$39:$B$782,Y$119)+'СЕТ СН'!$I$12+СВЦЭМ!$D$10+'СЕТ СН'!$I$5-'СЕТ СН'!$I$20</f>
        <v>4772.1265981099996</v>
      </c>
    </row>
    <row r="135" spans="1:25" ht="15.75" x14ac:dyDescent="0.2">
      <c r="A135" s="35">
        <f t="shared" si="3"/>
        <v>45489</v>
      </c>
      <c r="B135" s="36">
        <f>SUMIFS(СВЦЭМ!$C$39:$C$782,СВЦЭМ!$A$39:$A$782,$A135,СВЦЭМ!$B$39:$B$782,B$119)+'СЕТ СН'!$I$12+СВЦЭМ!$D$10+'СЕТ СН'!$I$5-'СЕТ СН'!$I$20</f>
        <v>4768.9825407799999</v>
      </c>
      <c r="C135" s="36">
        <f>SUMIFS(СВЦЭМ!$C$39:$C$782,СВЦЭМ!$A$39:$A$782,$A135,СВЦЭМ!$B$39:$B$782,C$119)+'СЕТ СН'!$I$12+СВЦЭМ!$D$10+'СЕТ СН'!$I$5-'СЕТ СН'!$I$20</f>
        <v>4877.7225039699997</v>
      </c>
      <c r="D135" s="36">
        <f>SUMIFS(СВЦЭМ!$C$39:$C$782,СВЦЭМ!$A$39:$A$782,$A135,СВЦЭМ!$B$39:$B$782,D$119)+'СЕТ СН'!$I$12+СВЦЭМ!$D$10+'СЕТ СН'!$I$5-'СЕТ СН'!$I$20</f>
        <v>4952.5176097900003</v>
      </c>
      <c r="E135" s="36">
        <f>SUMIFS(СВЦЭМ!$C$39:$C$782,СВЦЭМ!$A$39:$A$782,$A135,СВЦЭМ!$B$39:$B$782,E$119)+'СЕТ СН'!$I$12+СВЦЭМ!$D$10+'СЕТ СН'!$I$5-'СЕТ СН'!$I$20</f>
        <v>4998.0398859399993</v>
      </c>
      <c r="F135" s="36">
        <f>SUMIFS(СВЦЭМ!$C$39:$C$782,СВЦЭМ!$A$39:$A$782,$A135,СВЦЭМ!$B$39:$B$782,F$119)+'СЕТ СН'!$I$12+СВЦЭМ!$D$10+'СЕТ СН'!$I$5-'СЕТ СН'!$I$20</f>
        <v>5005.32102639</v>
      </c>
      <c r="G135" s="36">
        <f>SUMIFS(СВЦЭМ!$C$39:$C$782,СВЦЭМ!$A$39:$A$782,$A135,СВЦЭМ!$B$39:$B$782,G$119)+'СЕТ СН'!$I$12+СВЦЭМ!$D$10+'СЕТ СН'!$I$5-'СЕТ СН'!$I$20</f>
        <v>4972.3274036399998</v>
      </c>
      <c r="H135" s="36">
        <f>SUMIFS(СВЦЭМ!$C$39:$C$782,СВЦЭМ!$A$39:$A$782,$A135,СВЦЭМ!$B$39:$B$782,H$119)+'СЕТ СН'!$I$12+СВЦЭМ!$D$10+'СЕТ СН'!$I$5-'СЕТ СН'!$I$20</f>
        <v>4894.5445379699995</v>
      </c>
      <c r="I135" s="36">
        <f>SUMIFS(СВЦЭМ!$C$39:$C$782,СВЦЭМ!$A$39:$A$782,$A135,СВЦЭМ!$B$39:$B$782,I$119)+'СЕТ СН'!$I$12+СВЦЭМ!$D$10+'СЕТ СН'!$I$5-'СЕТ СН'!$I$20</f>
        <v>4767.1836715499994</v>
      </c>
      <c r="J135" s="36">
        <f>SUMIFS(СВЦЭМ!$C$39:$C$782,СВЦЭМ!$A$39:$A$782,$A135,СВЦЭМ!$B$39:$B$782,J$119)+'СЕТ СН'!$I$12+СВЦЭМ!$D$10+'СЕТ СН'!$I$5-'СЕТ СН'!$I$20</f>
        <v>4641.5077205500002</v>
      </c>
      <c r="K135" s="36">
        <f>SUMIFS(СВЦЭМ!$C$39:$C$782,СВЦЭМ!$A$39:$A$782,$A135,СВЦЭМ!$B$39:$B$782,K$119)+'СЕТ СН'!$I$12+СВЦЭМ!$D$10+'СЕТ СН'!$I$5-'СЕТ СН'!$I$20</f>
        <v>4564.1589160200001</v>
      </c>
      <c r="L135" s="36">
        <f>SUMIFS(СВЦЭМ!$C$39:$C$782,СВЦЭМ!$A$39:$A$782,$A135,СВЦЭМ!$B$39:$B$782,L$119)+'СЕТ СН'!$I$12+СВЦЭМ!$D$10+'СЕТ СН'!$I$5-'СЕТ СН'!$I$20</f>
        <v>4547.7915155199998</v>
      </c>
      <c r="M135" s="36">
        <f>SUMIFS(СВЦЭМ!$C$39:$C$782,СВЦЭМ!$A$39:$A$782,$A135,СВЦЭМ!$B$39:$B$782,M$119)+'СЕТ СН'!$I$12+СВЦЭМ!$D$10+'СЕТ СН'!$I$5-'СЕТ СН'!$I$20</f>
        <v>4534.2845235799996</v>
      </c>
      <c r="N135" s="36">
        <f>SUMIFS(СВЦЭМ!$C$39:$C$782,СВЦЭМ!$A$39:$A$782,$A135,СВЦЭМ!$B$39:$B$782,N$119)+'СЕТ СН'!$I$12+СВЦЭМ!$D$10+'СЕТ СН'!$I$5-'СЕТ СН'!$I$20</f>
        <v>4505.3647292799997</v>
      </c>
      <c r="O135" s="36">
        <f>SUMIFS(СВЦЭМ!$C$39:$C$782,СВЦЭМ!$A$39:$A$782,$A135,СВЦЭМ!$B$39:$B$782,O$119)+'СЕТ СН'!$I$12+СВЦЭМ!$D$10+'СЕТ СН'!$I$5-'СЕТ СН'!$I$20</f>
        <v>4479.2436006799999</v>
      </c>
      <c r="P135" s="36">
        <f>SUMIFS(СВЦЭМ!$C$39:$C$782,СВЦЭМ!$A$39:$A$782,$A135,СВЦЭМ!$B$39:$B$782,P$119)+'СЕТ СН'!$I$12+СВЦЭМ!$D$10+'СЕТ СН'!$I$5-'СЕТ СН'!$I$20</f>
        <v>4490.2335552099994</v>
      </c>
      <c r="Q135" s="36">
        <f>SUMIFS(СВЦЭМ!$C$39:$C$782,СВЦЭМ!$A$39:$A$782,$A135,СВЦЭМ!$B$39:$B$782,Q$119)+'СЕТ СН'!$I$12+СВЦЭМ!$D$10+'СЕТ СН'!$I$5-'СЕТ СН'!$I$20</f>
        <v>4492.6647301800003</v>
      </c>
      <c r="R135" s="36">
        <f>SUMIFS(СВЦЭМ!$C$39:$C$782,СВЦЭМ!$A$39:$A$782,$A135,СВЦЭМ!$B$39:$B$782,R$119)+'СЕТ СН'!$I$12+СВЦЭМ!$D$10+'СЕТ СН'!$I$5-'СЕТ СН'!$I$20</f>
        <v>4485.9256940699997</v>
      </c>
      <c r="S135" s="36">
        <f>SUMIFS(СВЦЭМ!$C$39:$C$782,СВЦЭМ!$A$39:$A$782,$A135,СВЦЭМ!$B$39:$B$782,S$119)+'СЕТ СН'!$I$12+СВЦЭМ!$D$10+'СЕТ СН'!$I$5-'СЕТ СН'!$I$20</f>
        <v>4490.9636632000002</v>
      </c>
      <c r="T135" s="36">
        <f>SUMIFS(СВЦЭМ!$C$39:$C$782,СВЦЭМ!$A$39:$A$782,$A135,СВЦЭМ!$B$39:$B$782,T$119)+'СЕТ СН'!$I$12+СВЦЭМ!$D$10+'СЕТ СН'!$I$5-'СЕТ СН'!$I$20</f>
        <v>4484.5694336999995</v>
      </c>
      <c r="U135" s="36">
        <f>SUMIFS(СВЦЭМ!$C$39:$C$782,СВЦЭМ!$A$39:$A$782,$A135,СВЦЭМ!$B$39:$B$782,U$119)+'СЕТ СН'!$I$12+СВЦЭМ!$D$10+'СЕТ СН'!$I$5-'СЕТ СН'!$I$20</f>
        <v>4491.1713038199996</v>
      </c>
      <c r="V135" s="36">
        <f>SUMIFS(СВЦЭМ!$C$39:$C$782,СВЦЭМ!$A$39:$A$782,$A135,СВЦЭМ!$B$39:$B$782,V$119)+'СЕТ СН'!$I$12+СВЦЭМ!$D$10+'СЕТ СН'!$I$5-'СЕТ СН'!$I$20</f>
        <v>4495.5535092699993</v>
      </c>
      <c r="W135" s="36">
        <f>SUMIFS(СВЦЭМ!$C$39:$C$782,СВЦЭМ!$A$39:$A$782,$A135,СВЦЭМ!$B$39:$B$782,W$119)+'СЕТ СН'!$I$12+СВЦЭМ!$D$10+'СЕТ СН'!$I$5-'СЕТ СН'!$I$20</f>
        <v>4495.1165196799993</v>
      </c>
      <c r="X135" s="36">
        <f>SUMIFS(СВЦЭМ!$C$39:$C$782,СВЦЭМ!$A$39:$A$782,$A135,СВЦЭМ!$B$39:$B$782,X$119)+'СЕТ СН'!$I$12+СВЦЭМ!$D$10+'СЕТ СН'!$I$5-'СЕТ СН'!$I$20</f>
        <v>4537.5485010399998</v>
      </c>
      <c r="Y135" s="36">
        <f>SUMIFS(СВЦЭМ!$C$39:$C$782,СВЦЭМ!$A$39:$A$782,$A135,СВЦЭМ!$B$39:$B$782,Y$119)+'СЕТ СН'!$I$12+СВЦЭМ!$D$10+'СЕТ СН'!$I$5-'СЕТ СН'!$I$20</f>
        <v>4630.9662079999998</v>
      </c>
    </row>
    <row r="136" spans="1:25" ht="15.75" x14ac:dyDescent="0.2">
      <c r="A136" s="35">
        <f t="shared" si="3"/>
        <v>45490</v>
      </c>
      <c r="B136" s="36">
        <f>SUMIFS(СВЦЭМ!$C$39:$C$782,СВЦЭМ!$A$39:$A$782,$A136,СВЦЭМ!$B$39:$B$782,B$119)+'СЕТ СН'!$I$12+СВЦЭМ!$D$10+'СЕТ СН'!$I$5-'СЕТ СН'!$I$20</f>
        <v>4792.6089939899994</v>
      </c>
      <c r="C136" s="36">
        <f>SUMIFS(СВЦЭМ!$C$39:$C$782,СВЦЭМ!$A$39:$A$782,$A136,СВЦЭМ!$B$39:$B$782,C$119)+'СЕТ СН'!$I$12+СВЦЭМ!$D$10+'СЕТ СН'!$I$5-'СЕТ СН'!$I$20</f>
        <v>4902.0126921499996</v>
      </c>
      <c r="D136" s="36">
        <f>SUMIFS(СВЦЭМ!$C$39:$C$782,СВЦЭМ!$A$39:$A$782,$A136,СВЦЭМ!$B$39:$B$782,D$119)+'СЕТ СН'!$I$12+СВЦЭМ!$D$10+'СЕТ СН'!$I$5-'СЕТ СН'!$I$20</f>
        <v>4924.7682650999996</v>
      </c>
      <c r="E136" s="36">
        <f>SUMIFS(СВЦЭМ!$C$39:$C$782,СВЦЭМ!$A$39:$A$782,$A136,СВЦЭМ!$B$39:$B$782,E$119)+'СЕТ СН'!$I$12+СВЦЭМ!$D$10+'СЕТ СН'!$I$5-'СЕТ СН'!$I$20</f>
        <v>4904.0135082399993</v>
      </c>
      <c r="F136" s="36">
        <f>SUMIFS(СВЦЭМ!$C$39:$C$782,СВЦЭМ!$A$39:$A$782,$A136,СВЦЭМ!$B$39:$B$782,F$119)+'СЕТ СН'!$I$12+СВЦЭМ!$D$10+'СЕТ СН'!$I$5-'СЕТ СН'!$I$20</f>
        <v>4896.3496741999998</v>
      </c>
      <c r="G136" s="36">
        <f>SUMIFS(СВЦЭМ!$C$39:$C$782,СВЦЭМ!$A$39:$A$782,$A136,СВЦЭМ!$B$39:$B$782,G$119)+'СЕТ СН'!$I$12+СВЦЭМ!$D$10+'СЕТ СН'!$I$5-'СЕТ СН'!$I$20</f>
        <v>4906.3076048900002</v>
      </c>
      <c r="H136" s="36">
        <f>SUMIFS(СВЦЭМ!$C$39:$C$782,СВЦЭМ!$A$39:$A$782,$A136,СВЦЭМ!$B$39:$B$782,H$119)+'СЕТ СН'!$I$12+СВЦЭМ!$D$10+'СЕТ СН'!$I$5-'СЕТ СН'!$I$20</f>
        <v>4874.5573395900001</v>
      </c>
      <c r="I136" s="36">
        <f>SUMIFS(СВЦЭМ!$C$39:$C$782,СВЦЭМ!$A$39:$A$782,$A136,СВЦЭМ!$B$39:$B$782,I$119)+'СЕТ СН'!$I$12+СВЦЭМ!$D$10+'СЕТ СН'!$I$5-'СЕТ СН'!$I$20</f>
        <v>4752.5642299000001</v>
      </c>
      <c r="J136" s="36">
        <f>SUMIFS(СВЦЭМ!$C$39:$C$782,СВЦЭМ!$A$39:$A$782,$A136,СВЦЭМ!$B$39:$B$782,J$119)+'СЕТ СН'!$I$12+СВЦЭМ!$D$10+'СЕТ СН'!$I$5-'СЕТ СН'!$I$20</f>
        <v>4646.5138159399994</v>
      </c>
      <c r="K136" s="36">
        <f>SUMIFS(СВЦЭМ!$C$39:$C$782,СВЦЭМ!$A$39:$A$782,$A136,СВЦЭМ!$B$39:$B$782,K$119)+'СЕТ СН'!$I$12+СВЦЭМ!$D$10+'СЕТ СН'!$I$5-'СЕТ СН'!$I$20</f>
        <v>4602.0745992800003</v>
      </c>
      <c r="L136" s="36">
        <f>SUMIFS(СВЦЭМ!$C$39:$C$782,СВЦЭМ!$A$39:$A$782,$A136,СВЦЭМ!$B$39:$B$782,L$119)+'СЕТ СН'!$I$12+СВЦЭМ!$D$10+'СЕТ СН'!$I$5-'СЕТ СН'!$I$20</f>
        <v>4538.3295199499998</v>
      </c>
      <c r="M136" s="36">
        <f>SUMIFS(СВЦЭМ!$C$39:$C$782,СВЦЭМ!$A$39:$A$782,$A136,СВЦЭМ!$B$39:$B$782,M$119)+'СЕТ СН'!$I$12+СВЦЭМ!$D$10+'СЕТ СН'!$I$5-'СЕТ СН'!$I$20</f>
        <v>4522.2210894</v>
      </c>
      <c r="N136" s="36">
        <f>SUMIFS(СВЦЭМ!$C$39:$C$782,СВЦЭМ!$A$39:$A$782,$A136,СВЦЭМ!$B$39:$B$782,N$119)+'СЕТ СН'!$I$12+СВЦЭМ!$D$10+'СЕТ СН'!$I$5-'СЕТ СН'!$I$20</f>
        <v>4531.8653231400003</v>
      </c>
      <c r="O136" s="36">
        <f>SUMIFS(СВЦЭМ!$C$39:$C$782,СВЦЭМ!$A$39:$A$782,$A136,СВЦЭМ!$B$39:$B$782,O$119)+'СЕТ СН'!$I$12+СВЦЭМ!$D$10+'СЕТ СН'!$I$5-'СЕТ СН'!$I$20</f>
        <v>4518.5969204399998</v>
      </c>
      <c r="P136" s="36">
        <f>SUMIFS(СВЦЭМ!$C$39:$C$782,СВЦЭМ!$A$39:$A$782,$A136,СВЦЭМ!$B$39:$B$782,P$119)+'СЕТ СН'!$I$12+СВЦЭМ!$D$10+'СЕТ СН'!$I$5-'СЕТ СН'!$I$20</f>
        <v>4517.4620114600002</v>
      </c>
      <c r="Q136" s="36">
        <f>SUMIFS(СВЦЭМ!$C$39:$C$782,СВЦЭМ!$A$39:$A$782,$A136,СВЦЭМ!$B$39:$B$782,Q$119)+'СЕТ СН'!$I$12+СВЦЭМ!$D$10+'СЕТ СН'!$I$5-'СЕТ СН'!$I$20</f>
        <v>4518.3908299100003</v>
      </c>
      <c r="R136" s="36">
        <f>SUMIFS(СВЦЭМ!$C$39:$C$782,СВЦЭМ!$A$39:$A$782,$A136,СВЦЭМ!$B$39:$B$782,R$119)+'СЕТ СН'!$I$12+СВЦЭМ!$D$10+'СЕТ СН'!$I$5-'СЕТ СН'!$I$20</f>
        <v>4518.1106080700001</v>
      </c>
      <c r="S136" s="36">
        <f>SUMIFS(СВЦЭМ!$C$39:$C$782,СВЦЭМ!$A$39:$A$782,$A136,СВЦЭМ!$B$39:$B$782,S$119)+'СЕТ СН'!$I$12+СВЦЭМ!$D$10+'СЕТ СН'!$I$5-'СЕТ СН'!$I$20</f>
        <v>4530.0728835700002</v>
      </c>
      <c r="T136" s="36">
        <f>SUMIFS(СВЦЭМ!$C$39:$C$782,СВЦЭМ!$A$39:$A$782,$A136,СВЦЭМ!$B$39:$B$782,T$119)+'СЕТ СН'!$I$12+СВЦЭМ!$D$10+'СЕТ СН'!$I$5-'СЕТ СН'!$I$20</f>
        <v>4521.4194801800004</v>
      </c>
      <c r="U136" s="36">
        <f>SUMIFS(СВЦЭМ!$C$39:$C$782,СВЦЭМ!$A$39:$A$782,$A136,СВЦЭМ!$B$39:$B$782,U$119)+'СЕТ СН'!$I$12+СВЦЭМ!$D$10+'СЕТ СН'!$I$5-'СЕТ СН'!$I$20</f>
        <v>4533.5949119799998</v>
      </c>
      <c r="V136" s="36">
        <f>SUMIFS(СВЦЭМ!$C$39:$C$782,СВЦЭМ!$A$39:$A$782,$A136,СВЦЭМ!$B$39:$B$782,V$119)+'СЕТ СН'!$I$12+СВЦЭМ!$D$10+'СЕТ СН'!$I$5-'СЕТ СН'!$I$20</f>
        <v>4541.5987849200001</v>
      </c>
      <c r="W136" s="36">
        <f>SUMIFS(СВЦЭМ!$C$39:$C$782,СВЦЭМ!$A$39:$A$782,$A136,СВЦЭМ!$B$39:$B$782,W$119)+'СЕТ СН'!$I$12+СВЦЭМ!$D$10+'СЕТ СН'!$I$5-'СЕТ СН'!$I$20</f>
        <v>4508.5207572899999</v>
      </c>
      <c r="X136" s="36">
        <f>SUMIFS(СВЦЭМ!$C$39:$C$782,СВЦЭМ!$A$39:$A$782,$A136,СВЦЭМ!$B$39:$B$782,X$119)+'СЕТ СН'!$I$12+СВЦЭМ!$D$10+'СЕТ СН'!$I$5-'СЕТ СН'!$I$20</f>
        <v>4567.5296682400003</v>
      </c>
      <c r="Y136" s="36">
        <f>SUMIFS(СВЦЭМ!$C$39:$C$782,СВЦЭМ!$A$39:$A$782,$A136,СВЦЭМ!$B$39:$B$782,Y$119)+'СЕТ СН'!$I$12+СВЦЭМ!$D$10+'СЕТ СН'!$I$5-'СЕТ СН'!$I$20</f>
        <v>4653.0263916699996</v>
      </c>
    </row>
    <row r="137" spans="1:25" ht="15.75" x14ac:dyDescent="0.2">
      <c r="A137" s="35">
        <f t="shared" si="3"/>
        <v>45491</v>
      </c>
      <c r="B137" s="36">
        <f>SUMIFS(СВЦЭМ!$C$39:$C$782,СВЦЭМ!$A$39:$A$782,$A137,СВЦЭМ!$B$39:$B$782,B$119)+'СЕТ СН'!$I$12+СВЦЭМ!$D$10+'СЕТ СН'!$I$5-'СЕТ СН'!$I$20</f>
        <v>4911.6831374599997</v>
      </c>
      <c r="C137" s="36">
        <f>SUMIFS(СВЦЭМ!$C$39:$C$782,СВЦЭМ!$A$39:$A$782,$A137,СВЦЭМ!$B$39:$B$782,C$119)+'СЕТ СН'!$I$12+СВЦЭМ!$D$10+'СЕТ СН'!$I$5-'СЕТ СН'!$I$20</f>
        <v>5006.8463992300003</v>
      </c>
      <c r="D137" s="36">
        <f>SUMIFS(СВЦЭМ!$C$39:$C$782,СВЦЭМ!$A$39:$A$782,$A137,СВЦЭМ!$B$39:$B$782,D$119)+'СЕТ СН'!$I$12+СВЦЭМ!$D$10+'СЕТ СН'!$I$5-'СЕТ СН'!$I$20</f>
        <v>5082.9374495299999</v>
      </c>
      <c r="E137" s="36">
        <f>SUMIFS(СВЦЭМ!$C$39:$C$782,СВЦЭМ!$A$39:$A$782,$A137,СВЦЭМ!$B$39:$B$782,E$119)+'СЕТ СН'!$I$12+СВЦЭМ!$D$10+'СЕТ СН'!$I$5-'СЕТ СН'!$I$20</f>
        <v>5120.1564911000005</v>
      </c>
      <c r="F137" s="36">
        <f>SUMIFS(СВЦЭМ!$C$39:$C$782,СВЦЭМ!$A$39:$A$782,$A137,СВЦЭМ!$B$39:$B$782,F$119)+'СЕТ СН'!$I$12+СВЦЭМ!$D$10+'СЕТ СН'!$I$5-'СЕТ СН'!$I$20</f>
        <v>5122.7193069799996</v>
      </c>
      <c r="G137" s="36">
        <f>SUMIFS(СВЦЭМ!$C$39:$C$782,СВЦЭМ!$A$39:$A$782,$A137,СВЦЭМ!$B$39:$B$782,G$119)+'СЕТ СН'!$I$12+СВЦЭМ!$D$10+'СЕТ СН'!$I$5-'СЕТ СН'!$I$20</f>
        <v>5109.7850481799996</v>
      </c>
      <c r="H137" s="36">
        <f>SUMIFS(СВЦЭМ!$C$39:$C$782,СВЦЭМ!$A$39:$A$782,$A137,СВЦЭМ!$B$39:$B$782,H$119)+'СЕТ СН'!$I$12+СВЦЭМ!$D$10+'СЕТ СН'!$I$5-'СЕТ СН'!$I$20</f>
        <v>5043.1389665900006</v>
      </c>
      <c r="I137" s="36">
        <f>SUMIFS(СВЦЭМ!$C$39:$C$782,СВЦЭМ!$A$39:$A$782,$A137,СВЦЭМ!$B$39:$B$782,I$119)+'СЕТ СН'!$I$12+СВЦЭМ!$D$10+'СЕТ СН'!$I$5-'СЕТ СН'!$I$20</f>
        <v>4844.4521422799999</v>
      </c>
      <c r="J137" s="36">
        <f>SUMIFS(СВЦЭМ!$C$39:$C$782,СВЦЭМ!$A$39:$A$782,$A137,СВЦЭМ!$B$39:$B$782,J$119)+'СЕТ СН'!$I$12+СВЦЭМ!$D$10+'СЕТ СН'!$I$5-'СЕТ СН'!$I$20</f>
        <v>4739.9538817699995</v>
      </c>
      <c r="K137" s="36">
        <f>SUMIFS(СВЦЭМ!$C$39:$C$782,СВЦЭМ!$A$39:$A$782,$A137,СВЦЭМ!$B$39:$B$782,K$119)+'СЕТ СН'!$I$12+СВЦЭМ!$D$10+'СЕТ СН'!$I$5-'СЕТ СН'!$I$20</f>
        <v>4677.0712292099997</v>
      </c>
      <c r="L137" s="36">
        <f>SUMIFS(СВЦЭМ!$C$39:$C$782,СВЦЭМ!$A$39:$A$782,$A137,СВЦЭМ!$B$39:$B$782,L$119)+'СЕТ СН'!$I$12+СВЦЭМ!$D$10+'СЕТ СН'!$I$5-'СЕТ СН'!$I$20</f>
        <v>4629.4631490299998</v>
      </c>
      <c r="M137" s="36">
        <f>SUMIFS(СВЦЭМ!$C$39:$C$782,СВЦЭМ!$A$39:$A$782,$A137,СВЦЭМ!$B$39:$B$782,M$119)+'СЕТ СН'!$I$12+СВЦЭМ!$D$10+'СЕТ СН'!$I$5-'СЕТ СН'!$I$20</f>
        <v>4618.4920056699993</v>
      </c>
      <c r="N137" s="36">
        <f>SUMIFS(СВЦЭМ!$C$39:$C$782,СВЦЭМ!$A$39:$A$782,$A137,СВЦЭМ!$B$39:$B$782,N$119)+'СЕТ СН'!$I$12+СВЦЭМ!$D$10+'СЕТ СН'!$I$5-'СЕТ СН'!$I$20</f>
        <v>4612.8172931099998</v>
      </c>
      <c r="O137" s="36">
        <f>SUMIFS(СВЦЭМ!$C$39:$C$782,СВЦЭМ!$A$39:$A$782,$A137,СВЦЭМ!$B$39:$B$782,O$119)+'СЕТ СН'!$I$12+СВЦЭМ!$D$10+'СЕТ СН'!$I$5-'СЕТ СН'!$I$20</f>
        <v>4595.8795229199995</v>
      </c>
      <c r="P137" s="36">
        <f>SUMIFS(СВЦЭМ!$C$39:$C$782,СВЦЭМ!$A$39:$A$782,$A137,СВЦЭМ!$B$39:$B$782,P$119)+'СЕТ СН'!$I$12+СВЦЭМ!$D$10+'СЕТ СН'!$I$5-'СЕТ СН'!$I$20</f>
        <v>4595.89439219</v>
      </c>
      <c r="Q137" s="36">
        <f>SUMIFS(СВЦЭМ!$C$39:$C$782,СВЦЭМ!$A$39:$A$782,$A137,СВЦЭМ!$B$39:$B$782,Q$119)+'СЕТ СН'!$I$12+СВЦЭМ!$D$10+'СЕТ СН'!$I$5-'СЕТ СН'!$I$20</f>
        <v>4588.5535500899996</v>
      </c>
      <c r="R137" s="36">
        <f>SUMIFS(СВЦЭМ!$C$39:$C$782,СВЦЭМ!$A$39:$A$782,$A137,СВЦЭМ!$B$39:$B$782,R$119)+'СЕТ СН'!$I$12+СВЦЭМ!$D$10+'СЕТ СН'!$I$5-'СЕТ СН'!$I$20</f>
        <v>4593.4794287999994</v>
      </c>
      <c r="S137" s="36">
        <f>SUMIFS(СВЦЭМ!$C$39:$C$782,СВЦЭМ!$A$39:$A$782,$A137,СВЦЭМ!$B$39:$B$782,S$119)+'СЕТ СН'!$I$12+СВЦЭМ!$D$10+'СЕТ СН'!$I$5-'СЕТ СН'!$I$20</f>
        <v>4593.8448898699999</v>
      </c>
      <c r="T137" s="36">
        <f>SUMIFS(СВЦЭМ!$C$39:$C$782,СВЦЭМ!$A$39:$A$782,$A137,СВЦЭМ!$B$39:$B$782,T$119)+'СЕТ СН'!$I$12+СВЦЭМ!$D$10+'СЕТ СН'!$I$5-'СЕТ СН'!$I$20</f>
        <v>4602.6208321100003</v>
      </c>
      <c r="U137" s="36">
        <f>SUMIFS(СВЦЭМ!$C$39:$C$782,СВЦЭМ!$A$39:$A$782,$A137,СВЦЭМ!$B$39:$B$782,U$119)+'СЕТ СН'!$I$12+СВЦЭМ!$D$10+'СЕТ СН'!$I$5-'СЕТ СН'!$I$20</f>
        <v>4627.6864722800001</v>
      </c>
      <c r="V137" s="36">
        <f>SUMIFS(СВЦЭМ!$C$39:$C$782,СВЦЭМ!$A$39:$A$782,$A137,СВЦЭМ!$B$39:$B$782,V$119)+'СЕТ СН'!$I$12+СВЦЭМ!$D$10+'СЕТ СН'!$I$5-'СЕТ СН'!$I$20</f>
        <v>4630.4702873999995</v>
      </c>
      <c r="W137" s="36">
        <f>SUMIFS(СВЦЭМ!$C$39:$C$782,СВЦЭМ!$A$39:$A$782,$A137,СВЦЭМ!$B$39:$B$782,W$119)+'СЕТ СН'!$I$12+СВЦЭМ!$D$10+'СЕТ СН'!$I$5-'СЕТ СН'!$I$20</f>
        <v>4599.1480358999997</v>
      </c>
      <c r="X137" s="36">
        <f>SUMIFS(СВЦЭМ!$C$39:$C$782,СВЦЭМ!$A$39:$A$782,$A137,СВЦЭМ!$B$39:$B$782,X$119)+'СЕТ СН'!$I$12+СВЦЭМ!$D$10+'СЕТ СН'!$I$5-'СЕТ СН'!$I$20</f>
        <v>4647.6129766200002</v>
      </c>
      <c r="Y137" s="36">
        <f>SUMIFS(СВЦЭМ!$C$39:$C$782,СВЦЭМ!$A$39:$A$782,$A137,СВЦЭМ!$B$39:$B$782,Y$119)+'СЕТ СН'!$I$12+СВЦЭМ!$D$10+'СЕТ СН'!$I$5-'СЕТ СН'!$I$20</f>
        <v>4733.5931817000001</v>
      </c>
    </row>
    <row r="138" spans="1:25" ht="15.75" x14ac:dyDescent="0.2">
      <c r="A138" s="35">
        <f t="shared" si="3"/>
        <v>45492</v>
      </c>
      <c r="B138" s="36">
        <f>SUMIFS(СВЦЭМ!$C$39:$C$782,СВЦЭМ!$A$39:$A$782,$A138,СВЦЭМ!$B$39:$B$782,B$119)+'СЕТ СН'!$I$12+СВЦЭМ!$D$10+'СЕТ СН'!$I$5-'СЕТ СН'!$I$20</f>
        <v>4834.2654879299998</v>
      </c>
      <c r="C138" s="36">
        <f>SUMIFS(СВЦЭМ!$C$39:$C$782,СВЦЭМ!$A$39:$A$782,$A138,СВЦЭМ!$B$39:$B$782,C$119)+'СЕТ СН'!$I$12+СВЦЭМ!$D$10+'СЕТ СН'!$I$5-'СЕТ СН'!$I$20</f>
        <v>4938.8660538599997</v>
      </c>
      <c r="D138" s="36">
        <f>SUMIFS(СВЦЭМ!$C$39:$C$782,СВЦЭМ!$A$39:$A$782,$A138,СВЦЭМ!$B$39:$B$782,D$119)+'СЕТ СН'!$I$12+СВЦЭМ!$D$10+'СЕТ СН'!$I$5-'СЕТ СН'!$I$20</f>
        <v>5013.2797621499994</v>
      </c>
      <c r="E138" s="36">
        <f>SUMIFS(СВЦЭМ!$C$39:$C$782,СВЦЭМ!$A$39:$A$782,$A138,СВЦЭМ!$B$39:$B$782,E$119)+'СЕТ СН'!$I$12+СВЦЭМ!$D$10+'СЕТ СН'!$I$5-'СЕТ СН'!$I$20</f>
        <v>5031.8496962999998</v>
      </c>
      <c r="F138" s="36">
        <f>SUMIFS(СВЦЭМ!$C$39:$C$782,СВЦЭМ!$A$39:$A$782,$A138,СВЦЭМ!$B$39:$B$782,F$119)+'СЕТ СН'!$I$12+СВЦЭМ!$D$10+'СЕТ СН'!$I$5-'СЕТ СН'!$I$20</f>
        <v>5036.3827149299996</v>
      </c>
      <c r="G138" s="36">
        <f>SUMIFS(СВЦЭМ!$C$39:$C$782,СВЦЭМ!$A$39:$A$782,$A138,СВЦЭМ!$B$39:$B$782,G$119)+'СЕТ СН'!$I$12+СВЦЭМ!$D$10+'СЕТ СН'!$I$5-'СЕТ СН'!$I$20</f>
        <v>5038.3157983800002</v>
      </c>
      <c r="H138" s="36">
        <f>SUMIFS(СВЦЭМ!$C$39:$C$782,СВЦЭМ!$A$39:$A$782,$A138,СВЦЭМ!$B$39:$B$782,H$119)+'СЕТ СН'!$I$12+СВЦЭМ!$D$10+'СЕТ СН'!$I$5-'СЕТ СН'!$I$20</f>
        <v>4982.8499666999996</v>
      </c>
      <c r="I138" s="36">
        <f>SUMIFS(СВЦЭМ!$C$39:$C$782,СВЦЭМ!$A$39:$A$782,$A138,СВЦЭМ!$B$39:$B$782,I$119)+'СЕТ СН'!$I$12+СВЦЭМ!$D$10+'СЕТ СН'!$I$5-'СЕТ СН'!$I$20</f>
        <v>4921.1899374599998</v>
      </c>
      <c r="J138" s="36">
        <f>SUMIFS(СВЦЭМ!$C$39:$C$782,СВЦЭМ!$A$39:$A$782,$A138,СВЦЭМ!$B$39:$B$782,J$119)+'СЕТ СН'!$I$12+СВЦЭМ!$D$10+'СЕТ СН'!$I$5-'СЕТ СН'!$I$20</f>
        <v>4792.8483936499997</v>
      </c>
      <c r="K138" s="36">
        <f>SUMIFS(СВЦЭМ!$C$39:$C$782,СВЦЭМ!$A$39:$A$782,$A138,СВЦЭМ!$B$39:$B$782,K$119)+'СЕТ СН'!$I$12+СВЦЭМ!$D$10+'СЕТ СН'!$I$5-'СЕТ СН'!$I$20</f>
        <v>4729.6813872000002</v>
      </c>
      <c r="L138" s="36">
        <f>SUMIFS(СВЦЭМ!$C$39:$C$782,СВЦЭМ!$A$39:$A$782,$A138,СВЦЭМ!$B$39:$B$782,L$119)+'СЕТ СН'!$I$12+СВЦЭМ!$D$10+'СЕТ СН'!$I$5-'СЕТ СН'!$I$20</f>
        <v>4696.8910368500001</v>
      </c>
      <c r="M138" s="36">
        <f>SUMIFS(СВЦЭМ!$C$39:$C$782,СВЦЭМ!$A$39:$A$782,$A138,СВЦЭМ!$B$39:$B$782,M$119)+'СЕТ СН'!$I$12+СВЦЭМ!$D$10+'СЕТ СН'!$I$5-'СЕТ СН'!$I$20</f>
        <v>4700.7606213199997</v>
      </c>
      <c r="N138" s="36">
        <f>SUMIFS(СВЦЭМ!$C$39:$C$782,СВЦЭМ!$A$39:$A$782,$A138,СВЦЭМ!$B$39:$B$782,N$119)+'СЕТ СН'!$I$12+СВЦЭМ!$D$10+'СЕТ СН'!$I$5-'СЕТ СН'!$I$20</f>
        <v>4695.0160345499999</v>
      </c>
      <c r="O138" s="36">
        <f>SUMIFS(СВЦЭМ!$C$39:$C$782,СВЦЭМ!$A$39:$A$782,$A138,СВЦЭМ!$B$39:$B$782,O$119)+'СЕТ СН'!$I$12+СВЦЭМ!$D$10+'СЕТ СН'!$I$5-'СЕТ СН'!$I$20</f>
        <v>4679.42063745</v>
      </c>
      <c r="P138" s="36">
        <f>SUMIFS(СВЦЭМ!$C$39:$C$782,СВЦЭМ!$A$39:$A$782,$A138,СВЦЭМ!$B$39:$B$782,P$119)+'СЕТ СН'!$I$12+СВЦЭМ!$D$10+'СЕТ СН'!$I$5-'СЕТ СН'!$I$20</f>
        <v>4675.9054911900002</v>
      </c>
      <c r="Q138" s="36">
        <f>SUMIFS(СВЦЭМ!$C$39:$C$782,СВЦЭМ!$A$39:$A$782,$A138,СВЦЭМ!$B$39:$B$782,Q$119)+'СЕТ СН'!$I$12+СВЦЭМ!$D$10+'СЕТ СН'!$I$5-'СЕТ СН'!$I$20</f>
        <v>4689.1338855100003</v>
      </c>
      <c r="R138" s="36">
        <f>SUMIFS(СВЦЭМ!$C$39:$C$782,СВЦЭМ!$A$39:$A$782,$A138,СВЦЭМ!$B$39:$B$782,R$119)+'СЕТ СН'!$I$12+СВЦЭМ!$D$10+'СЕТ СН'!$I$5-'СЕТ СН'!$I$20</f>
        <v>4684.36949035</v>
      </c>
      <c r="S138" s="36">
        <f>SUMIFS(СВЦЭМ!$C$39:$C$782,СВЦЭМ!$A$39:$A$782,$A138,СВЦЭМ!$B$39:$B$782,S$119)+'СЕТ СН'!$I$12+СВЦЭМ!$D$10+'СЕТ СН'!$I$5-'СЕТ СН'!$I$20</f>
        <v>4665.1336076999996</v>
      </c>
      <c r="T138" s="36">
        <f>SUMIFS(СВЦЭМ!$C$39:$C$782,СВЦЭМ!$A$39:$A$782,$A138,СВЦЭМ!$B$39:$B$782,T$119)+'СЕТ СН'!$I$12+СВЦЭМ!$D$10+'СЕТ СН'!$I$5-'СЕТ СН'!$I$20</f>
        <v>4699.7925441500001</v>
      </c>
      <c r="U138" s="36">
        <f>SUMIFS(СВЦЭМ!$C$39:$C$782,СВЦЭМ!$A$39:$A$782,$A138,СВЦЭМ!$B$39:$B$782,U$119)+'СЕТ СН'!$I$12+СВЦЭМ!$D$10+'СЕТ СН'!$I$5-'СЕТ СН'!$I$20</f>
        <v>4710.6888469599999</v>
      </c>
      <c r="V138" s="36">
        <f>SUMIFS(СВЦЭМ!$C$39:$C$782,СВЦЭМ!$A$39:$A$782,$A138,СВЦЭМ!$B$39:$B$782,V$119)+'СЕТ СН'!$I$12+СВЦЭМ!$D$10+'СЕТ СН'!$I$5-'СЕТ СН'!$I$20</f>
        <v>4745.0833296499995</v>
      </c>
      <c r="W138" s="36">
        <f>SUMIFS(СВЦЭМ!$C$39:$C$782,СВЦЭМ!$A$39:$A$782,$A138,СВЦЭМ!$B$39:$B$782,W$119)+'СЕТ СН'!$I$12+СВЦЭМ!$D$10+'СЕТ СН'!$I$5-'СЕТ СН'!$I$20</f>
        <v>4704.3328569899995</v>
      </c>
      <c r="X138" s="36">
        <f>SUMIFS(СВЦЭМ!$C$39:$C$782,СВЦЭМ!$A$39:$A$782,$A138,СВЦЭМ!$B$39:$B$782,X$119)+'СЕТ СН'!$I$12+СВЦЭМ!$D$10+'СЕТ СН'!$I$5-'СЕТ СН'!$I$20</f>
        <v>4765.4120065999996</v>
      </c>
      <c r="Y138" s="36">
        <f>SUMIFS(СВЦЭМ!$C$39:$C$782,СВЦЭМ!$A$39:$A$782,$A138,СВЦЭМ!$B$39:$B$782,Y$119)+'СЕТ СН'!$I$12+СВЦЭМ!$D$10+'СЕТ СН'!$I$5-'СЕТ СН'!$I$20</f>
        <v>4842.9498033599994</v>
      </c>
    </row>
    <row r="139" spans="1:25" ht="15.75" x14ac:dyDescent="0.2">
      <c r="A139" s="35">
        <f t="shared" si="3"/>
        <v>45493</v>
      </c>
      <c r="B139" s="36">
        <f>SUMIFS(СВЦЭМ!$C$39:$C$782,СВЦЭМ!$A$39:$A$782,$A139,СВЦЭМ!$B$39:$B$782,B$119)+'СЕТ СН'!$I$12+СВЦЭМ!$D$10+'СЕТ СН'!$I$5-'СЕТ СН'!$I$20</f>
        <v>4846.7840645099996</v>
      </c>
      <c r="C139" s="36">
        <f>SUMIFS(СВЦЭМ!$C$39:$C$782,СВЦЭМ!$A$39:$A$782,$A139,СВЦЭМ!$B$39:$B$782,C$119)+'СЕТ СН'!$I$12+СВЦЭМ!$D$10+'СЕТ СН'!$I$5-'СЕТ СН'!$I$20</f>
        <v>4918.2507624600003</v>
      </c>
      <c r="D139" s="36">
        <f>SUMIFS(СВЦЭМ!$C$39:$C$782,СВЦЭМ!$A$39:$A$782,$A139,СВЦЭМ!$B$39:$B$782,D$119)+'СЕТ СН'!$I$12+СВЦЭМ!$D$10+'СЕТ СН'!$I$5-'СЕТ СН'!$I$20</f>
        <v>5017.7372128400002</v>
      </c>
      <c r="E139" s="36">
        <f>SUMIFS(СВЦЭМ!$C$39:$C$782,СВЦЭМ!$A$39:$A$782,$A139,СВЦЭМ!$B$39:$B$782,E$119)+'СЕТ СН'!$I$12+СВЦЭМ!$D$10+'СЕТ СН'!$I$5-'СЕТ СН'!$I$20</f>
        <v>5054.9479758099997</v>
      </c>
      <c r="F139" s="36">
        <f>SUMIFS(СВЦЭМ!$C$39:$C$782,СВЦЭМ!$A$39:$A$782,$A139,СВЦЭМ!$B$39:$B$782,F$119)+'СЕТ СН'!$I$12+СВЦЭМ!$D$10+'СЕТ СН'!$I$5-'СЕТ СН'!$I$20</f>
        <v>5073.9920313000002</v>
      </c>
      <c r="G139" s="36">
        <f>SUMIFS(СВЦЭМ!$C$39:$C$782,СВЦЭМ!$A$39:$A$782,$A139,СВЦЭМ!$B$39:$B$782,G$119)+'СЕТ СН'!$I$12+СВЦЭМ!$D$10+'СЕТ СН'!$I$5-'СЕТ СН'!$I$20</f>
        <v>5071.3665894899996</v>
      </c>
      <c r="H139" s="36">
        <f>SUMIFS(СВЦЭМ!$C$39:$C$782,СВЦЭМ!$A$39:$A$782,$A139,СВЦЭМ!$B$39:$B$782,H$119)+'СЕТ СН'!$I$12+СВЦЭМ!$D$10+'СЕТ СН'!$I$5-'СЕТ СН'!$I$20</f>
        <v>5051.7406069600002</v>
      </c>
      <c r="I139" s="36">
        <f>SUMIFS(СВЦЭМ!$C$39:$C$782,СВЦЭМ!$A$39:$A$782,$A139,СВЦЭМ!$B$39:$B$782,I$119)+'СЕТ СН'!$I$12+СВЦЭМ!$D$10+'СЕТ СН'!$I$5-'СЕТ СН'!$I$20</f>
        <v>4979.0423509599996</v>
      </c>
      <c r="J139" s="36">
        <f>SUMIFS(СВЦЭМ!$C$39:$C$782,СВЦЭМ!$A$39:$A$782,$A139,СВЦЭМ!$B$39:$B$782,J$119)+'СЕТ СН'!$I$12+СВЦЭМ!$D$10+'СЕТ СН'!$I$5-'СЕТ СН'!$I$20</f>
        <v>4856.0468106999997</v>
      </c>
      <c r="K139" s="36">
        <f>SUMIFS(СВЦЭМ!$C$39:$C$782,СВЦЭМ!$A$39:$A$782,$A139,СВЦЭМ!$B$39:$B$782,K$119)+'СЕТ СН'!$I$12+СВЦЭМ!$D$10+'СЕТ СН'!$I$5-'СЕТ СН'!$I$20</f>
        <v>4748.2044138499996</v>
      </c>
      <c r="L139" s="36">
        <f>SUMIFS(СВЦЭМ!$C$39:$C$782,СВЦЭМ!$A$39:$A$782,$A139,СВЦЭМ!$B$39:$B$782,L$119)+'СЕТ СН'!$I$12+СВЦЭМ!$D$10+'СЕТ СН'!$I$5-'СЕТ СН'!$I$20</f>
        <v>4665.1201088999997</v>
      </c>
      <c r="M139" s="36">
        <f>SUMIFS(СВЦЭМ!$C$39:$C$782,СВЦЭМ!$A$39:$A$782,$A139,СВЦЭМ!$B$39:$B$782,M$119)+'СЕТ СН'!$I$12+СВЦЭМ!$D$10+'СЕТ СН'!$I$5-'СЕТ СН'!$I$20</f>
        <v>4620.1041849100002</v>
      </c>
      <c r="N139" s="36">
        <f>SUMIFS(СВЦЭМ!$C$39:$C$782,СВЦЭМ!$A$39:$A$782,$A139,СВЦЭМ!$B$39:$B$782,N$119)+'СЕТ СН'!$I$12+СВЦЭМ!$D$10+'СЕТ СН'!$I$5-'СЕТ СН'!$I$20</f>
        <v>4637.9431435500001</v>
      </c>
      <c r="O139" s="36">
        <f>SUMIFS(СВЦЭМ!$C$39:$C$782,СВЦЭМ!$A$39:$A$782,$A139,СВЦЭМ!$B$39:$B$782,O$119)+'СЕТ СН'!$I$12+СВЦЭМ!$D$10+'СЕТ СН'!$I$5-'СЕТ СН'!$I$20</f>
        <v>4631.8475295199996</v>
      </c>
      <c r="P139" s="36">
        <f>SUMIFS(СВЦЭМ!$C$39:$C$782,СВЦЭМ!$A$39:$A$782,$A139,СВЦЭМ!$B$39:$B$782,P$119)+'СЕТ СН'!$I$12+СВЦЭМ!$D$10+'СЕТ СН'!$I$5-'СЕТ СН'!$I$20</f>
        <v>4526.5133674299996</v>
      </c>
      <c r="Q139" s="36">
        <f>SUMIFS(СВЦЭМ!$C$39:$C$782,СВЦЭМ!$A$39:$A$782,$A139,СВЦЭМ!$B$39:$B$782,Q$119)+'СЕТ СН'!$I$12+СВЦЭМ!$D$10+'СЕТ СН'!$I$5-'СЕТ СН'!$I$20</f>
        <v>4545.51913857</v>
      </c>
      <c r="R139" s="36">
        <f>SUMIFS(СВЦЭМ!$C$39:$C$782,СВЦЭМ!$A$39:$A$782,$A139,СВЦЭМ!$B$39:$B$782,R$119)+'СЕТ СН'!$I$12+СВЦЭМ!$D$10+'СЕТ СН'!$I$5-'СЕТ СН'!$I$20</f>
        <v>4561.8638609</v>
      </c>
      <c r="S139" s="36">
        <f>SUMIFS(СВЦЭМ!$C$39:$C$782,СВЦЭМ!$A$39:$A$782,$A139,СВЦЭМ!$B$39:$B$782,S$119)+'СЕТ СН'!$I$12+СВЦЭМ!$D$10+'СЕТ СН'!$I$5-'СЕТ СН'!$I$20</f>
        <v>4546.7160263200003</v>
      </c>
      <c r="T139" s="36">
        <f>SUMIFS(СВЦЭМ!$C$39:$C$782,СВЦЭМ!$A$39:$A$782,$A139,СВЦЭМ!$B$39:$B$782,T$119)+'СЕТ СН'!$I$12+СВЦЭМ!$D$10+'СЕТ СН'!$I$5-'СЕТ СН'!$I$20</f>
        <v>4538.1799369299997</v>
      </c>
      <c r="U139" s="36">
        <f>SUMIFS(СВЦЭМ!$C$39:$C$782,СВЦЭМ!$A$39:$A$782,$A139,СВЦЭМ!$B$39:$B$782,U$119)+'СЕТ СН'!$I$12+СВЦЭМ!$D$10+'СЕТ СН'!$I$5-'СЕТ СН'!$I$20</f>
        <v>4558.5925193399999</v>
      </c>
      <c r="V139" s="36">
        <f>SUMIFS(СВЦЭМ!$C$39:$C$782,СВЦЭМ!$A$39:$A$782,$A139,СВЦЭМ!$B$39:$B$782,V$119)+'СЕТ СН'!$I$12+СВЦЭМ!$D$10+'СЕТ СН'!$I$5-'СЕТ СН'!$I$20</f>
        <v>4562.9002563100003</v>
      </c>
      <c r="W139" s="36">
        <f>SUMIFS(СВЦЭМ!$C$39:$C$782,СВЦЭМ!$A$39:$A$782,$A139,СВЦЭМ!$B$39:$B$782,W$119)+'СЕТ СН'!$I$12+СВЦЭМ!$D$10+'СЕТ СН'!$I$5-'СЕТ СН'!$I$20</f>
        <v>4547.7061280799999</v>
      </c>
      <c r="X139" s="36">
        <f>SUMIFS(СВЦЭМ!$C$39:$C$782,СВЦЭМ!$A$39:$A$782,$A139,СВЦЭМ!$B$39:$B$782,X$119)+'СЕТ СН'!$I$12+СВЦЭМ!$D$10+'СЕТ СН'!$I$5-'СЕТ СН'!$I$20</f>
        <v>4583.5783172399997</v>
      </c>
      <c r="Y139" s="36">
        <f>SUMIFS(СВЦЭМ!$C$39:$C$782,СВЦЭМ!$A$39:$A$782,$A139,СВЦЭМ!$B$39:$B$782,Y$119)+'СЕТ СН'!$I$12+СВЦЭМ!$D$10+'СЕТ СН'!$I$5-'СЕТ СН'!$I$20</f>
        <v>4672.67758933</v>
      </c>
    </row>
    <row r="140" spans="1:25" ht="15.75" x14ac:dyDescent="0.2">
      <c r="A140" s="35">
        <f t="shared" si="3"/>
        <v>45494</v>
      </c>
      <c r="B140" s="36">
        <f>SUMIFS(СВЦЭМ!$C$39:$C$782,СВЦЭМ!$A$39:$A$782,$A140,СВЦЭМ!$B$39:$B$782,B$119)+'СЕТ СН'!$I$12+СВЦЭМ!$D$10+'СЕТ СН'!$I$5-'СЕТ СН'!$I$20</f>
        <v>4802.2281713899993</v>
      </c>
      <c r="C140" s="36">
        <f>SUMIFS(СВЦЭМ!$C$39:$C$782,СВЦЭМ!$A$39:$A$782,$A140,СВЦЭМ!$B$39:$B$782,C$119)+'СЕТ СН'!$I$12+СВЦЭМ!$D$10+'СЕТ СН'!$I$5-'СЕТ СН'!$I$20</f>
        <v>4907.87727739</v>
      </c>
      <c r="D140" s="36">
        <f>SUMIFS(СВЦЭМ!$C$39:$C$782,СВЦЭМ!$A$39:$A$782,$A140,СВЦЭМ!$B$39:$B$782,D$119)+'СЕТ СН'!$I$12+СВЦЭМ!$D$10+'СЕТ СН'!$I$5-'СЕТ СН'!$I$20</f>
        <v>4950.8633731399996</v>
      </c>
      <c r="E140" s="36">
        <f>SUMIFS(СВЦЭМ!$C$39:$C$782,СВЦЭМ!$A$39:$A$782,$A140,СВЦЭМ!$B$39:$B$782,E$119)+'СЕТ СН'!$I$12+СВЦЭМ!$D$10+'СЕТ СН'!$I$5-'СЕТ СН'!$I$20</f>
        <v>4997.1807951199999</v>
      </c>
      <c r="F140" s="36">
        <f>SUMIFS(СВЦЭМ!$C$39:$C$782,СВЦЭМ!$A$39:$A$782,$A140,СВЦЭМ!$B$39:$B$782,F$119)+'СЕТ СН'!$I$12+СВЦЭМ!$D$10+'СЕТ СН'!$I$5-'СЕТ СН'!$I$20</f>
        <v>5041.8096123800005</v>
      </c>
      <c r="G140" s="36">
        <f>SUMIFS(СВЦЭМ!$C$39:$C$782,СВЦЭМ!$A$39:$A$782,$A140,СВЦЭМ!$B$39:$B$782,G$119)+'СЕТ СН'!$I$12+СВЦЭМ!$D$10+'СЕТ СН'!$I$5-'СЕТ СН'!$I$20</f>
        <v>4986.7392144799996</v>
      </c>
      <c r="H140" s="36">
        <f>SUMIFS(СВЦЭМ!$C$39:$C$782,СВЦЭМ!$A$39:$A$782,$A140,СВЦЭМ!$B$39:$B$782,H$119)+'СЕТ СН'!$I$12+СВЦЭМ!$D$10+'СЕТ СН'!$I$5-'СЕТ СН'!$I$20</f>
        <v>5012.0527333299997</v>
      </c>
      <c r="I140" s="36">
        <f>SUMIFS(СВЦЭМ!$C$39:$C$782,СВЦЭМ!$A$39:$A$782,$A140,СВЦЭМ!$B$39:$B$782,I$119)+'СЕТ СН'!$I$12+СВЦЭМ!$D$10+'СЕТ СН'!$I$5-'СЕТ СН'!$I$20</f>
        <v>4964.2161432899993</v>
      </c>
      <c r="J140" s="36">
        <f>SUMIFS(СВЦЭМ!$C$39:$C$782,СВЦЭМ!$A$39:$A$782,$A140,СВЦЭМ!$B$39:$B$782,J$119)+'СЕТ СН'!$I$12+СВЦЭМ!$D$10+'СЕТ СН'!$I$5-'СЕТ СН'!$I$20</f>
        <v>4820.1685494899994</v>
      </c>
      <c r="K140" s="36">
        <f>SUMIFS(СВЦЭМ!$C$39:$C$782,СВЦЭМ!$A$39:$A$782,$A140,СВЦЭМ!$B$39:$B$782,K$119)+'СЕТ СН'!$I$12+СВЦЭМ!$D$10+'СЕТ СН'!$I$5-'СЕТ СН'!$I$20</f>
        <v>4675.9938915499997</v>
      </c>
      <c r="L140" s="36">
        <f>SUMIFS(СВЦЭМ!$C$39:$C$782,СВЦЭМ!$A$39:$A$782,$A140,СВЦЭМ!$B$39:$B$782,L$119)+'СЕТ СН'!$I$12+СВЦЭМ!$D$10+'СЕТ СН'!$I$5-'СЕТ СН'!$I$20</f>
        <v>4606.4507342099996</v>
      </c>
      <c r="M140" s="36">
        <f>SUMIFS(СВЦЭМ!$C$39:$C$782,СВЦЭМ!$A$39:$A$782,$A140,СВЦЭМ!$B$39:$B$782,M$119)+'СЕТ СН'!$I$12+СВЦЭМ!$D$10+'СЕТ СН'!$I$5-'СЕТ СН'!$I$20</f>
        <v>4584.7944841199997</v>
      </c>
      <c r="N140" s="36">
        <f>SUMIFS(СВЦЭМ!$C$39:$C$782,СВЦЭМ!$A$39:$A$782,$A140,СВЦЭМ!$B$39:$B$782,N$119)+'СЕТ СН'!$I$12+СВЦЭМ!$D$10+'СЕТ СН'!$I$5-'СЕТ СН'!$I$20</f>
        <v>4583.80907828</v>
      </c>
      <c r="O140" s="36">
        <f>SUMIFS(СВЦЭМ!$C$39:$C$782,СВЦЭМ!$A$39:$A$782,$A140,СВЦЭМ!$B$39:$B$782,O$119)+'СЕТ СН'!$I$12+СВЦЭМ!$D$10+'СЕТ СН'!$I$5-'СЕТ СН'!$I$20</f>
        <v>4580.6754597299996</v>
      </c>
      <c r="P140" s="36">
        <f>SUMIFS(СВЦЭМ!$C$39:$C$782,СВЦЭМ!$A$39:$A$782,$A140,СВЦЭМ!$B$39:$B$782,P$119)+'СЕТ СН'!$I$12+СВЦЭМ!$D$10+'СЕТ СН'!$I$5-'СЕТ СН'!$I$20</f>
        <v>4598.5302721499993</v>
      </c>
      <c r="Q140" s="36">
        <f>SUMIFS(СВЦЭМ!$C$39:$C$782,СВЦЭМ!$A$39:$A$782,$A140,СВЦЭМ!$B$39:$B$782,Q$119)+'СЕТ СН'!$I$12+СВЦЭМ!$D$10+'СЕТ СН'!$I$5-'СЕТ СН'!$I$20</f>
        <v>4600.3043127199999</v>
      </c>
      <c r="R140" s="36">
        <f>SUMIFS(СВЦЭМ!$C$39:$C$782,СВЦЭМ!$A$39:$A$782,$A140,СВЦЭМ!$B$39:$B$782,R$119)+'СЕТ СН'!$I$12+СВЦЭМ!$D$10+'СЕТ СН'!$I$5-'СЕТ СН'!$I$20</f>
        <v>4594.4636331199999</v>
      </c>
      <c r="S140" s="36">
        <f>SUMIFS(СВЦЭМ!$C$39:$C$782,СВЦЭМ!$A$39:$A$782,$A140,СВЦЭМ!$B$39:$B$782,S$119)+'СЕТ СН'!$I$12+СВЦЭМ!$D$10+'СЕТ СН'!$I$5-'СЕТ СН'!$I$20</f>
        <v>4586.9910287799994</v>
      </c>
      <c r="T140" s="36">
        <f>SUMIFS(СВЦЭМ!$C$39:$C$782,СВЦЭМ!$A$39:$A$782,$A140,СВЦЭМ!$B$39:$B$782,T$119)+'СЕТ СН'!$I$12+СВЦЭМ!$D$10+'СЕТ СН'!$I$5-'СЕТ СН'!$I$20</f>
        <v>4578.10240187</v>
      </c>
      <c r="U140" s="36">
        <f>SUMIFS(СВЦЭМ!$C$39:$C$782,СВЦЭМ!$A$39:$A$782,$A140,СВЦЭМ!$B$39:$B$782,U$119)+'СЕТ СН'!$I$12+СВЦЭМ!$D$10+'СЕТ СН'!$I$5-'СЕТ СН'!$I$20</f>
        <v>4580.3475006099998</v>
      </c>
      <c r="V140" s="36">
        <f>SUMIFS(СВЦЭМ!$C$39:$C$782,СВЦЭМ!$A$39:$A$782,$A140,СВЦЭМ!$B$39:$B$782,V$119)+'СЕТ СН'!$I$12+СВЦЭМ!$D$10+'СЕТ СН'!$I$5-'СЕТ СН'!$I$20</f>
        <v>4580.2835577200003</v>
      </c>
      <c r="W140" s="36">
        <f>SUMIFS(СВЦЭМ!$C$39:$C$782,СВЦЭМ!$A$39:$A$782,$A140,СВЦЭМ!$B$39:$B$782,W$119)+'СЕТ СН'!$I$12+СВЦЭМ!$D$10+'СЕТ СН'!$I$5-'СЕТ СН'!$I$20</f>
        <v>4564.7519730799995</v>
      </c>
      <c r="X140" s="36">
        <f>SUMIFS(СВЦЭМ!$C$39:$C$782,СВЦЭМ!$A$39:$A$782,$A140,СВЦЭМ!$B$39:$B$782,X$119)+'СЕТ СН'!$I$12+СВЦЭМ!$D$10+'СЕТ СН'!$I$5-'СЕТ СН'!$I$20</f>
        <v>4614.0901962600001</v>
      </c>
      <c r="Y140" s="36">
        <f>SUMIFS(СВЦЭМ!$C$39:$C$782,СВЦЭМ!$A$39:$A$782,$A140,СВЦЭМ!$B$39:$B$782,Y$119)+'СЕТ СН'!$I$12+СВЦЭМ!$D$10+'СЕТ СН'!$I$5-'СЕТ СН'!$I$20</f>
        <v>4637.5597061099998</v>
      </c>
    </row>
    <row r="141" spans="1:25" ht="15.75" x14ac:dyDescent="0.2">
      <c r="A141" s="35">
        <f t="shared" si="3"/>
        <v>45495</v>
      </c>
      <c r="B141" s="36">
        <f>SUMIFS(СВЦЭМ!$C$39:$C$782,СВЦЭМ!$A$39:$A$782,$A141,СВЦЭМ!$B$39:$B$782,B$119)+'СЕТ СН'!$I$12+СВЦЭМ!$D$10+'СЕТ СН'!$I$5-'СЕТ СН'!$I$20</f>
        <v>4725.5600321599995</v>
      </c>
      <c r="C141" s="36">
        <f>SUMIFS(СВЦЭМ!$C$39:$C$782,СВЦЭМ!$A$39:$A$782,$A141,СВЦЭМ!$B$39:$B$782,C$119)+'СЕТ СН'!$I$12+СВЦЭМ!$D$10+'СЕТ СН'!$I$5-'СЕТ СН'!$I$20</f>
        <v>4803.3655039300002</v>
      </c>
      <c r="D141" s="36">
        <f>SUMIFS(СВЦЭМ!$C$39:$C$782,СВЦЭМ!$A$39:$A$782,$A141,СВЦЭМ!$B$39:$B$782,D$119)+'СЕТ СН'!$I$12+СВЦЭМ!$D$10+'СЕТ СН'!$I$5-'СЕТ СН'!$I$20</f>
        <v>4860.6436730400001</v>
      </c>
      <c r="E141" s="36">
        <f>SUMIFS(СВЦЭМ!$C$39:$C$782,СВЦЭМ!$A$39:$A$782,$A141,СВЦЭМ!$B$39:$B$782,E$119)+'СЕТ СН'!$I$12+СВЦЭМ!$D$10+'СЕТ СН'!$I$5-'СЕТ СН'!$I$20</f>
        <v>4898.47303741</v>
      </c>
      <c r="F141" s="36">
        <f>SUMIFS(СВЦЭМ!$C$39:$C$782,СВЦЭМ!$A$39:$A$782,$A141,СВЦЭМ!$B$39:$B$782,F$119)+'СЕТ СН'!$I$12+СВЦЭМ!$D$10+'СЕТ СН'!$I$5-'СЕТ СН'!$I$20</f>
        <v>4911.20236742</v>
      </c>
      <c r="G141" s="36">
        <f>SUMIFS(СВЦЭМ!$C$39:$C$782,СВЦЭМ!$A$39:$A$782,$A141,СВЦЭМ!$B$39:$B$782,G$119)+'СЕТ СН'!$I$12+СВЦЭМ!$D$10+'СЕТ СН'!$I$5-'СЕТ СН'!$I$20</f>
        <v>4908.7985302799998</v>
      </c>
      <c r="H141" s="36">
        <f>SUMIFS(СВЦЭМ!$C$39:$C$782,СВЦЭМ!$A$39:$A$782,$A141,СВЦЭМ!$B$39:$B$782,H$119)+'СЕТ СН'!$I$12+СВЦЭМ!$D$10+'СЕТ СН'!$I$5-'СЕТ СН'!$I$20</f>
        <v>4840.5956792300003</v>
      </c>
      <c r="I141" s="36">
        <f>SUMIFS(СВЦЭМ!$C$39:$C$782,СВЦЭМ!$A$39:$A$782,$A141,СВЦЭМ!$B$39:$B$782,I$119)+'СЕТ СН'!$I$12+СВЦЭМ!$D$10+'СЕТ СН'!$I$5-'СЕТ СН'!$I$20</f>
        <v>4746.4595186699999</v>
      </c>
      <c r="J141" s="36">
        <f>SUMIFS(СВЦЭМ!$C$39:$C$782,СВЦЭМ!$A$39:$A$782,$A141,СВЦЭМ!$B$39:$B$782,J$119)+'СЕТ СН'!$I$12+СВЦЭМ!$D$10+'СЕТ СН'!$I$5-'СЕТ СН'!$I$20</f>
        <v>4630.4523372399999</v>
      </c>
      <c r="K141" s="36">
        <f>SUMIFS(СВЦЭМ!$C$39:$C$782,СВЦЭМ!$A$39:$A$782,$A141,СВЦЭМ!$B$39:$B$782,K$119)+'СЕТ СН'!$I$12+СВЦЭМ!$D$10+'СЕТ СН'!$I$5-'СЕТ СН'!$I$20</f>
        <v>4552.69801413</v>
      </c>
      <c r="L141" s="36">
        <f>SUMIFS(СВЦЭМ!$C$39:$C$782,СВЦЭМ!$A$39:$A$782,$A141,СВЦЭМ!$B$39:$B$782,L$119)+'СЕТ СН'!$I$12+СВЦЭМ!$D$10+'СЕТ СН'!$I$5-'СЕТ СН'!$I$20</f>
        <v>4509.3005192599994</v>
      </c>
      <c r="M141" s="36">
        <f>SUMIFS(СВЦЭМ!$C$39:$C$782,СВЦЭМ!$A$39:$A$782,$A141,СВЦЭМ!$B$39:$B$782,M$119)+'СЕТ СН'!$I$12+СВЦЭМ!$D$10+'СЕТ СН'!$I$5-'СЕТ СН'!$I$20</f>
        <v>4485.6144325499999</v>
      </c>
      <c r="N141" s="36">
        <f>SUMIFS(СВЦЭМ!$C$39:$C$782,СВЦЭМ!$A$39:$A$782,$A141,СВЦЭМ!$B$39:$B$782,N$119)+'СЕТ СН'!$I$12+СВЦЭМ!$D$10+'СЕТ СН'!$I$5-'СЕТ СН'!$I$20</f>
        <v>4472.8312274199998</v>
      </c>
      <c r="O141" s="36">
        <f>SUMIFS(СВЦЭМ!$C$39:$C$782,СВЦЭМ!$A$39:$A$782,$A141,СВЦЭМ!$B$39:$B$782,O$119)+'СЕТ СН'!$I$12+СВЦЭМ!$D$10+'СЕТ СН'!$I$5-'СЕТ СН'!$I$20</f>
        <v>4482.5060134300002</v>
      </c>
      <c r="P141" s="36">
        <f>SUMIFS(СВЦЭМ!$C$39:$C$782,СВЦЭМ!$A$39:$A$782,$A141,СВЦЭМ!$B$39:$B$782,P$119)+'СЕТ СН'!$I$12+СВЦЭМ!$D$10+'СЕТ СН'!$I$5-'СЕТ СН'!$I$20</f>
        <v>4480.5379905</v>
      </c>
      <c r="Q141" s="36">
        <f>SUMIFS(СВЦЭМ!$C$39:$C$782,СВЦЭМ!$A$39:$A$782,$A141,СВЦЭМ!$B$39:$B$782,Q$119)+'СЕТ СН'!$I$12+СВЦЭМ!$D$10+'СЕТ СН'!$I$5-'СЕТ СН'!$I$20</f>
        <v>4479.7833544999994</v>
      </c>
      <c r="R141" s="36">
        <f>SUMIFS(СВЦЭМ!$C$39:$C$782,СВЦЭМ!$A$39:$A$782,$A141,СВЦЭМ!$B$39:$B$782,R$119)+'СЕТ СН'!$I$12+СВЦЭМ!$D$10+'СЕТ СН'!$I$5-'СЕТ СН'!$I$20</f>
        <v>4480.8733306699996</v>
      </c>
      <c r="S141" s="36">
        <f>SUMIFS(СВЦЭМ!$C$39:$C$782,СВЦЭМ!$A$39:$A$782,$A141,СВЦЭМ!$B$39:$B$782,S$119)+'СЕТ СН'!$I$12+СВЦЭМ!$D$10+'СЕТ СН'!$I$5-'СЕТ СН'!$I$20</f>
        <v>4506.6872166699995</v>
      </c>
      <c r="T141" s="36">
        <f>SUMIFS(СВЦЭМ!$C$39:$C$782,СВЦЭМ!$A$39:$A$782,$A141,СВЦЭМ!$B$39:$B$782,T$119)+'СЕТ СН'!$I$12+СВЦЭМ!$D$10+'СЕТ СН'!$I$5-'СЕТ СН'!$I$20</f>
        <v>4467.5710455299995</v>
      </c>
      <c r="U141" s="36">
        <f>SUMIFS(СВЦЭМ!$C$39:$C$782,СВЦЭМ!$A$39:$A$782,$A141,СВЦЭМ!$B$39:$B$782,U$119)+'СЕТ СН'!$I$12+СВЦЭМ!$D$10+'СЕТ СН'!$I$5-'СЕТ СН'!$I$20</f>
        <v>4478.7752071899995</v>
      </c>
      <c r="V141" s="36">
        <f>SUMIFS(СВЦЭМ!$C$39:$C$782,СВЦЭМ!$A$39:$A$782,$A141,СВЦЭМ!$B$39:$B$782,V$119)+'СЕТ СН'!$I$12+СВЦЭМ!$D$10+'СЕТ СН'!$I$5-'СЕТ СН'!$I$20</f>
        <v>4493.4197458199997</v>
      </c>
      <c r="W141" s="36">
        <f>SUMIFS(СВЦЭМ!$C$39:$C$782,СВЦЭМ!$A$39:$A$782,$A141,СВЦЭМ!$B$39:$B$782,W$119)+'СЕТ СН'!$I$12+СВЦЭМ!$D$10+'СЕТ СН'!$I$5-'СЕТ СН'!$I$20</f>
        <v>4455.0767582400003</v>
      </c>
      <c r="X141" s="36">
        <f>SUMIFS(СВЦЭМ!$C$39:$C$782,СВЦЭМ!$A$39:$A$782,$A141,СВЦЭМ!$B$39:$B$782,X$119)+'СЕТ СН'!$I$12+СВЦЭМ!$D$10+'СЕТ СН'!$I$5-'СЕТ СН'!$I$20</f>
        <v>4524.4325593499998</v>
      </c>
      <c r="Y141" s="36">
        <f>SUMIFS(СВЦЭМ!$C$39:$C$782,СВЦЭМ!$A$39:$A$782,$A141,СВЦЭМ!$B$39:$B$782,Y$119)+'СЕТ СН'!$I$12+СВЦЭМ!$D$10+'СЕТ СН'!$I$5-'СЕТ СН'!$I$20</f>
        <v>4603.2192720900002</v>
      </c>
    </row>
    <row r="142" spans="1:25" ht="15.75" x14ac:dyDescent="0.2">
      <c r="A142" s="35">
        <f t="shared" si="3"/>
        <v>45496</v>
      </c>
      <c r="B142" s="36">
        <f>SUMIFS(СВЦЭМ!$C$39:$C$782,СВЦЭМ!$A$39:$A$782,$A142,СВЦЭМ!$B$39:$B$782,B$119)+'СЕТ СН'!$I$12+СВЦЭМ!$D$10+'СЕТ СН'!$I$5-'СЕТ СН'!$I$20</f>
        <v>4816.3717553699998</v>
      </c>
      <c r="C142" s="36">
        <f>SUMIFS(СВЦЭМ!$C$39:$C$782,СВЦЭМ!$A$39:$A$782,$A142,СВЦЭМ!$B$39:$B$782,C$119)+'СЕТ СН'!$I$12+СВЦЭМ!$D$10+'СЕТ СН'!$I$5-'СЕТ СН'!$I$20</f>
        <v>4928.2060635600001</v>
      </c>
      <c r="D142" s="36">
        <f>SUMIFS(СВЦЭМ!$C$39:$C$782,СВЦЭМ!$A$39:$A$782,$A142,СВЦЭМ!$B$39:$B$782,D$119)+'СЕТ СН'!$I$12+СВЦЭМ!$D$10+'СЕТ СН'!$I$5-'СЕТ СН'!$I$20</f>
        <v>4982.8925341300001</v>
      </c>
      <c r="E142" s="36">
        <f>SUMIFS(СВЦЭМ!$C$39:$C$782,СВЦЭМ!$A$39:$A$782,$A142,СВЦЭМ!$B$39:$B$782,E$119)+'СЕТ СН'!$I$12+СВЦЭМ!$D$10+'СЕТ СН'!$I$5-'СЕТ СН'!$I$20</f>
        <v>5001.2208220499997</v>
      </c>
      <c r="F142" s="36">
        <f>SUMIFS(СВЦЭМ!$C$39:$C$782,СВЦЭМ!$A$39:$A$782,$A142,СВЦЭМ!$B$39:$B$782,F$119)+'СЕТ СН'!$I$12+СВЦЭМ!$D$10+'СЕТ СН'!$I$5-'СЕТ СН'!$I$20</f>
        <v>4996.6286314299996</v>
      </c>
      <c r="G142" s="36">
        <f>SUMIFS(СВЦЭМ!$C$39:$C$782,СВЦЭМ!$A$39:$A$782,$A142,СВЦЭМ!$B$39:$B$782,G$119)+'СЕТ СН'!$I$12+СВЦЭМ!$D$10+'СЕТ СН'!$I$5-'СЕТ СН'!$I$20</f>
        <v>4961.0482562999996</v>
      </c>
      <c r="H142" s="36">
        <f>SUMIFS(СВЦЭМ!$C$39:$C$782,СВЦЭМ!$A$39:$A$782,$A142,СВЦЭМ!$B$39:$B$782,H$119)+'СЕТ СН'!$I$12+СВЦЭМ!$D$10+'СЕТ СН'!$I$5-'СЕТ СН'!$I$20</f>
        <v>4915.9035562199997</v>
      </c>
      <c r="I142" s="36">
        <f>SUMIFS(СВЦЭМ!$C$39:$C$782,СВЦЭМ!$A$39:$A$782,$A142,СВЦЭМ!$B$39:$B$782,I$119)+'СЕТ СН'!$I$12+СВЦЭМ!$D$10+'СЕТ СН'!$I$5-'СЕТ СН'!$I$20</f>
        <v>4802.3354228799999</v>
      </c>
      <c r="J142" s="36">
        <f>SUMIFS(СВЦЭМ!$C$39:$C$782,СВЦЭМ!$A$39:$A$782,$A142,СВЦЭМ!$B$39:$B$782,J$119)+'СЕТ СН'!$I$12+СВЦЭМ!$D$10+'СЕТ СН'!$I$5-'СЕТ СН'!$I$20</f>
        <v>4684.74271331</v>
      </c>
      <c r="K142" s="36">
        <f>SUMIFS(СВЦЭМ!$C$39:$C$782,СВЦЭМ!$A$39:$A$782,$A142,СВЦЭМ!$B$39:$B$782,K$119)+'СЕТ СН'!$I$12+СВЦЭМ!$D$10+'СЕТ СН'!$I$5-'СЕТ СН'!$I$20</f>
        <v>4595.44672601</v>
      </c>
      <c r="L142" s="36">
        <f>SUMIFS(СВЦЭМ!$C$39:$C$782,СВЦЭМ!$A$39:$A$782,$A142,СВЦЭМ!$B$39:$B$782,L$119)+'СЕТ СН'!$I$12+СВЦЭМ!$D$10+'СЕТ СН'!$I$5-'СЕТ СН'!$I$20</f>
        <v>4561.6883803700002</v>
      </c>
      <c r="M142" s="36">
        <f>SUMIFS(СВЦЭМ!$C$39:$C$782,СВЦЭМ!$A$39:$A$782,$A142,СВЦЭМ!$B$39:$B$782,M$119)+'СЕТ СН'!$I$12+СВЦЭМ!$D$10+'СЕТ СН'!$I$5-'СЕТ СН'!$I$20</f>
        <v>4543.71073247</v>
      </c>
      <c r="N142" s="36">
        <f>SUMIFS(СВЦЭМ!$C$39:$C$782,СВЦЭМ!$A$39:$A$782,$A142,СВЦЭМ!$B$39:$B$782,N$119)+'СЕТ СН'!$I$12+СВЦЭМ!$D$10+'СЕТ СН'!$I$5-'СЕТ СН'!$I$20</f>
        <v>4526.7683126699994</v>
      </c>
      <c r="O142" s="36">
        <f>SUMIFS(СВЦЭМ!$C$39:$C$782,СВЦЭМ!$A$39:$A$782,$A142,СВЦЭМ!$B$39:$B$782,O$119)+'СЕТ СН'!$I$12+СВЦЭМ!$D$10+'СЕТ СН'!$I$5-'СЕТ СН'!$I$20</f>
        <v>4506.9919541599993</v>
      </c>
      <c r="P142" s="36">
        <f>SUMIFS(СВЦЭМ!$C$39:$C$782,СВЦЭМ!$A$39:$A$782,$A142,СВЦЭМ!$B$39:$B$782,P$119)+'СЕТ СН'!$I$12+СВЦЭМ!$D$10+'СЕТ СН'!$I$5-'СЕТ СН'!$I$20</f>
        <v>4505.98592061</v>
      </c>
      <c r="Q142" s="36">
        <f>SUMIFS(СВЦЭМ!$C$39:$C$782,СВЦЭМ!$A$39:$A$782,$A142,СВЦЭМ!$B$39:$B$782,Q$119)+'СЕТ СН'!$I$12+СВЦЭМ!$D$10+'СЕТ СН'!$I$5-'СЕТ СН'!$I$20</f>
        <v>4506.6381673599999</v>
      </c>
      <c r="R142" s="36">
        <f>SUMIFS(СВЦЭМ!$C$39:$C$782,СВЦЭМ!$A$39:$A$782,$A142,СВЦЭМ!$B$39:$B$782,R$119)+'СЕТ СН'!$I$12+СВЦЭМ!$D$10+'СЕТ СН'!$I$5-'СЕТ СН'!$I$20</f>
        <v>4519.9043933299999</v>
      </c>
      <c r="S142" s="36">
        <f>SUMIFS(СВЦЭМ!$C$39:$C$782,СВЦЭМ!$A$39:$A$782,$A142,СВЦЭМ!$B$39:$B$782,S$119)+'СЕТ СН'!$I$12+СВЦЭМ!$D$10+'СЕТ СН'!$I$5-'СЕТ СН'!$I$20</f>
        <v>4516.7168690999997</v>
      </c>
      <c r="T142" s="36">
        <f>SUMIFS(СВЦЭМ!$C$39:$C$782,СВЦЭМ!$A$39:$A$782,$A142,СВЦЭМ!$B$39:$B$782,T$119)+'СЕТ СН'!$I$12+СВЦЭМ!$D$10+'СЕТ СН'!$I$5-'СЕТ СН'!$I$20</f>
        <v>4522.8445042799995</v>
      </c>
      <c r="U142" s="36">
        <f>SUMIFS(СВЦЭМ!$C$39:$C$782,СВЦЭМ!$A$39:$A$782,$A142,СВЦЭМ!$B$39:$B$782,U$119)+'СЕТ СН'!$I$12+СВЦЭМ!$D$10+'СЕТ СН'!$I$5-'СЕТ СН'!$I$20</f>
        <v>4532.3538468199995</v>
      </c>
      <c r="V142" s="36">
        <f>SUMIFS(СВЦЭМ!$C$39:$C$782,СВЦЭМ!$A$39:$A$782,$A142,СВЦЭМ!$B$39:$B$782,V$119)+'СЕТ СН'!$I$12+СВЦЭМ!$D$10+'СЕТ СН'!$I$5-'СЕТ СН'!$I$20</f>
        <v>4546.7781822899997</v>
      </c>
      <c r="W142" s="36">
        <f>SUMIFS(СВЦЭМ!$C$39:$C$782,СВЦЭМ!$A$39:$A$782,$A142,СВЦЭМ!$B$39:$B$782,W$119)+'СЕТ СН'!$I$12+СВЦЭМ!$D$10+'СЕТ СН'!$I$5-'СЕТ СН'!$I$20</f>
        <v>4532.3536574299997</v>
      </c>
      <c r="X142" s="36">
        <f>SUMIFS(СВЦЭМ!$C$39:$C$782,СВЦЭМ!$A$39:$A$782,$A142,СВЦЭМ!$B$39:$B$782,X$119)+'СЕТ СН'!$I$12+СВЦЭМ!$D$10+'СЕТ СН'!$I$5-'СЕТ СН'!$I$20</f>
        <v>4590.8473561199999</v>
      </c>
      <c r="Y142" s="36">
        <f>SUMIFS(СВЦЭМ!$C$39:$C$782,СВЦЭМ!$A$39:$A$782,$A142,СВЦЭМ!$B$39:$B$782,Y$119)+'СЕТ СН'!$I$12+СВЦЭМ!$D$10+'СЕТ СН'!$I$5-'СЕТ СН'!$I$20</f>
        <v>4667.5869250099995</v>
      </c>
    </row>
    <row r="143" spans="1:25" ht="15.75" x14ac:dyDescent="0.2">
      <c r="A143" s="35">
        <f t="shared" si="3"/>
        <v>45497</v>
      </c>
      <c r="B143" s="36">
        <f>SUMIFS(СВЦЭМ!$C$39:$C$782,СВЦЭМ!$A$39:$A$782,$A143,СВЦЭМ!$B$39:$B$782,B$119)+'СЕТ СН'!$I$12+СВЦЭМ!$D$10+'СЕТ СН'!$I$5-'СЕТ СН'!$I$20</f>
        <v>4870.7885289899996</v>
      </c>
      <c r="C143" s="36">
        <f>SUMIFS(СВЦЭМ!$C$39:$C$782,СВЦЭМ!$A$39:$A$782,$A143,СВЦЭМ!$B$39:$B$782,C$119)+'СЕТ СН'!$I$12+СВЦЭМ!$D$10+'СЕТ СН'!$I$5-'СЕТ СН'!$I$20</f>
        <v>4968.1657697600003</v>
      </c>
      <c r="D143" s="36">
        <f>SUMIFS(СВЦЭМ!$C$39:$C$782,СВЦЭМ!$A$39:$A$782,$A143,СВЦЭМ!$B$39:$B$782,D$119)+'СЕТ СН'!$I$12+СВЦЭМ!$D$10+'СЕТ СН'!$I$5-'СЕТ СН'!$I$20</f>
        <v>4995.7016997999999</v>
      </c>
      <c r="E143" s="36">
        <f>SUMIFS(СВЦЭМ!$C$39:$C$782,СВЦЭМ!$A$39:$A$782,$A143,СВЦЭМ!$B$39:$B$782,E$119)+'СЕТ СН'!$I$12+СВЦЭМ!$D$10+'СЕТ СН'!$I$5-'СЕТ СН'!$I$20</f>
        <v>4977.1476505499995</v>
      </c>
      <c r="F143" s="36">
        <f>SUMIFS(СВЦЭМ!$C$39:$C$782,СВЦЭМ!$A$39:$A$782,$A143,СВЦЭМ!$B$39:$B$782,F$119)+'СЕТ СН'!$I$12+СВЦЭМ!$D$10+'СЕТ СН'!$I$5-'СЕТ СН'!$I$20</f>
        <v>4974.4237435300001</v>
      </c>
      <c r="G143" s="36">
        <f>SUMIFS(СВЦЭМ!$C$39:$C$782,СВЦЭМ!$A$39:$A$782,$A143,СВЦЭМ!$B$39:$B$782,G$119)+'СЕТ СН'!$I$12+СВЦЭМ!$D$10+'СЕТ СН'!$I$5-'СЕТ СН'!$I$20</f>
        <v>4982.3610157900002</v>
      </c>
      <c r="H143" s="36">
        <f>SUMIFS(СВЦЭМ!$C$39:$C$782,СВЦЭМ!$A$39:$A$782,$A143,СВЦЭМ!$B$39:$B$782,H$119)+'СЕТ СН'!$I$12+СВЦЭМ!$D$10+'СЕТ СН'!$I$5-'СЕТ СН'!$I$20</f>
        <v>4968.2348536899999</v>
      </c>
      <c r="I143" s="36">
        <f>SUMIFS(СВЦЭМ!$C$39:$C$782,СВЦЭМ!$A$39:$A$782,$A143,СВЦЭМ!$B$39:$B$782,I$119)+'СЕТ СН'!$I$12+СВЦЭМ!$D$10+'СЕТ СН'!$I$5-'СЕТ СН'!$I$20</f>
        <v>4861.6440561899999</v>
      </c>
      <c r="J143" s="36">
        <f>SUMIFS(СВЦЭМ!$C$39:$C$782,СВЦЭМ!$A$39:$A$782,$A143,СВЦЭМ!$B$39:$B$782,J$119)+'СЕТ СН'!$I$12+СВЦЭМ!$D$10+'СЕТ СН'!$I$5-'СЕТ СН'!$I$20</f>
        <v>4736.3638674899994</v>
      </c>
      <c r="K143" s="36">
        <f>SUMIFS(СВЦЭМ!$C$39:$C$782,СВЦЭМ!$A$39:$A$782,$A143,СВЦЭМ!$B$39:$B$782,K$119)+'СЕТ СН'!$I$12+СВЦЭМ!$D$10+'СЕТ СН'!$I$5-'СЕТ СН'!$I$20</f>
        <v>4642.1343624299998</v>
      </c>
      <c r="L143" s="36">
        <f>SUMIFS(СВЦЭМ!$C$39:$C$782,СВЦЭМ!$A$39:$A$782,$A143,СВЦЭМ!$B$39:$B$782,L$119)+'СЕТ СН'!$I$12+СВЦЭМ!$D$10+'СЕТ СН'!$I$5-'СЕТ СН'!$I$20</f>
        <v>4581.28188512</v>
      </c>
      <c r="M143" s="36">
        <f>SUMIFS(СВЦЭМ!$C$39:$C$782,СВЦЭМ!$A$39:$A$782,$A143,СВЦЭМ!$B$39:$B$782,M$119)+'СЕТ СН'!$I$12+СВЦЭМ!$D$10+'СЕТ СН'!$I$5-'СЕТ СН'!$I$20</f>
        <v>4562.0921896999998</v>
      </c>
      <c r="N143" s="36">
        <f>SUMIFS(СВЦЭМ!$C$39:$C$782,СВЦЭМ!$A$39:$A$782,$A143,СВЦЭМ!$B$39:$B$782,N$119)+'СЕТ СН'!$I$12+СВЦЭМ!$D$10+'СЕТ СН'!$I$5-'СЕТ СН'!$I$20</f>
        <v>4553.7425702599994</v>
      </c>
      <c r="O143" s="36">
        <f>SUMIFS(СВЦЭМ!$C$39:$C$782,СВЦЭМ!$A$39:$A$782,$A143,СВЦЭМ!$B$39:$B$782,O$119)+'СЕТ СН'!$I$12+СВЦЭМ!$D$10+'СЕТ СН'!$I$5-'СЕТ СН'!$I$20</f>
        <v>4551.4782646200001</v>
      </c>
      <c r="P143" s="36">
        <f>SUMIFS(СВЦЭМ!$C$39:$C$782,СВЦЭМ!$A$39:$A$782,$A143,СВЦЭМ!$B$39:$B$782,P$119)+'СЕТ СН'!$I$12+СВЦЭМ!$D$10+'СЕТ СН'!$I$5-'СЕТ СН'!$I$20</f>
        <v>4549.1441968899999</v>
      </c>
      <c r="Q143" s="36">
        <f>SUMIFS(СВЦЭМ!$C$39:$C$782,СВЦЭМ!$A$39:$A$782,$A143,СВЦЭМ!$B$39:$B$782,Q$119)+'СЕТ СН'!$I$12+СВЦЭМ!$D$10+'СЕТ СН'!$I$5-'СЕТ СН'!$I$20</f>
        <v>4555.7649202399998</v>
      </c>
      <c r="R143" s="36">
        <f>SUMIFS(СВЦЭМ!$C$39:$C$782,СВЦЭМ!$A$39:$A$782,$A143,СВЦЭМ!$B$39:$B$782,R$119)+'СЕТ СН'!$I$12+СВЦЭМ!$D$10+'СЕТ СН'!$I$5-'СЕТ СН'!$I$20</f>
        <v>4557.9764958599999</v>
      </c>
      <c r="S143" s="36">
        <f>SUMIFS(СВЦЭМ!$C$39:$C$782,СВЦЭМ!$A$39:$A$782,$A143,СВЦЭМ!$B$39:$B$782,S$119)+'СЕТ СН'!$I$12+СВЦЭМ!$D$10+'СЕТ СН'!$I$5-'СЕТ СН'!$I$20</f>
        <v>4565.0827177600004</v>
      </c>
      <c r="T143" s="36">
        <f>SUMIFS(СВЦЭМ!$C$39:$C$782,СВЦЭМ!$A$39:$A$782,$A143,СВЦЭМ!$B$39:$B$782,T$119)+'СЕТ СН'!$I$12+СВЦЭМ!$D$10+'СЕТ СН'!$I$5-'СЕТ СН'!$I$20</f>
        <v>4571.8705298999994</v>
      </c>
      <c r="U143" s="36">
        <f>SUMIFS(СВЦЭМ!$C$39:$C$782,СВЦЭМ!$A$39:$A$782,$A143,СВЦЭМ!$B$39:$B$782,U$119)+'СЕТ СН'!$I$12+СВЦЭМ!$D$10+'СЕТ СН'!$I$5-'СЕТ СН'!$I$20</f>
        <v>4593.84380667</v>
      </c>
      <c r="V143" s="36">
        <f>SUMIFS(СВЦЭМ!$C$39:$C$782,СВЦЭМ!$A$39:$A$782,$A143,СВЦЭМ!$B$39:$B$782,V$119)+'СЕТ СН'!$I$12+СВЦЭМ!$D$10+'СЕТ СН'!$I$5-'СЕТ СН'!$I$20</f>
        <v>4606.60733033</v>
      </c>
      <c r="W143" s="36">
        <f>SUMIFS(СВЦЭМ!$C$39:$C$782,СВЦЭМ!$A$39:$A$782,$A143,СВЦЭМ!$B$39:$B$782,W$119)+'СЕТ СН'!$I$12+СВЦЭМ!$D$10+'СЕТ СН'!$I$5-'СЕТ СН'!$I$20</f>
        <v>4586.3299380299995</v>
      </c>
      <c r="X143" s="36">
        <f>SUMIFS(СВЦЭМ!$C$39:$C$782,СВЦЭМ!$A$39:$A$782,$A143,СВЦЭМ!$B$39:$B$782,X$119)+'СЕТ СН'!$I$12+СВЦЭМ!$D$10+'СЕТ СН'!$I$5-'СЕТ СН'!$I$20</f>
        <v>4624.32116916</v>
      </c>
      <c r="Y143" s="36">
        <f>SUMIFS(СВЦЭМ!$C$39:$C$782,СВЦЭМ!$A$39:$A$782,$A143,СВЦЭМ!$B$39:$B$782,Y$119)+'СЕТ СН'!$I$12+СВЦЭМ!$D$10+'СЕТ СН'!$I$5-'СЕТ СН'!$I$20</f>
        <v>4714.7420478499998</v>
      </c>
    </row>
    <row r="144" spans="1:25" ht="15.75" x14ac:dyDescent="0.2">
      <c r="A144" s="35">
        <f t="shared" si="3"/>
        <v>45498</v>
      </c>
      <c r="B144" s="36">
        <f>SUMIFS(СВЦЭМ!$C$39:$C$782,СВЦЭМ!$A$39:$A$782,$A144,СВЦЭМ!$B$39:$B$782,B$119)+'СЕТ СН'!$I$12+СВЦЭМ!$D$10+'СЕТ СН'!$I$5-'СЕТ СН'!$I$20</f>
        <v>4817.4849602100003</v>
      </c>
      <c r="C144" s="36">
        <f>SUMIFS(СВЦЭМ!$C$39:$C$782,СВЦЭМ!$A$39:$A$782,$A144,СВЦЭМ!$B$39:$B$782,C$119)+'СЕТ СН'!$I$12+СВЦЭМ!$D$10+'СЕТ СН'!$I$5-'СЕТ СН'!$I$20</f>
        <v>4938.1665672199997</v>
      </c>
      <c r="D144" s="36">
        <f>SUMIFS(СВЦЭМ!$C$39:$C$782,СВЦЭМ!$A$39:$A$782,$A144,СВЦЭМ!$B$39:$B$782,D$119)+'СЕТ СН'!$I$12+СВЦЭМ!$D$10+'СЕТ СН'!$I$5-'СЕТ СН'!$I$20</f>
        <v>5020.73698332</v>
      </c>
      <c r="E144" s="36">
        <f>SUMIFS(СВЦЭМ!$C$39:$C$782,СВЦЭМ!$A$39:$A$782,$A144,СВЦЭМ!$B$39:$B$782,E$119)+'СЕТ СН'!$I$12+СВЦЭМ!$D$10+'СЕТ СН'!$I$5-'СЕТ СН'!$I$20</f>
        <v>5036.75189065</v>
      </c>
      <c r="F144" s="36">
        <f>SUMIFS(СВЦЭМ!$C$39:$C$782,СВЦЭМ!$A$39:$A$782,$A144,СВЦЭМ!$B$39:$B$782,F$119)+'СЕТ СН'!$I$12+СВЦЭМ!$D$10+'СЕТ СН'!$I$5-'СЕТ СН'!$I$20</f>
        <v>5040.0026186100004</v>
      </c>
      <c r="G144" s="36">
        <f>SUMIFS(СВЦЭМ!$C$39:$C$782,СВЦЭМ!$A$39:$A$782,$A144,СВЦЭМ!$B$39:$B$782,G$119)+'СЕТ СН'!$I$12+СВЦЭМ!$D$10+'СЕТ СН'!$I$5-'СЕТ СН'!$I$20</f>
        <v>5031.3516807199994</v>
      </c>
      <c r="H144" s="36">
        <f>SUMIFS(СВЦЭМ!$C$39:$C$782,СВЦЭМ!$A$39:$A$782,$A144,СВЦЭМ!$B$39:$B$782,H$119)+'СЕТ СН'!$I$12+СВЦЭМ!$D$10+'СЕТ СН'!$I$5-'СЕТ СН'!$I$20</f>
        <v>4996.7424826299994</v>
      </c>
      <c r="I144" s="36">
        <f>SUMIFS(СВЦЭМ!$C$39:$C$782,СВЦЭМ!$A$39:$A$782,$A144,СВЦЭМ!$B$39:$B$782,I$119)+'СЕТ СН'!$I$12+СВЦЭМ!$D$10+'СЕТ СН'!$I$5-'СЕТ СН'!$I$20</f>
        <v>4890.0318178199996</v>
      </c>
      <c r="J144" s="36">
        <f>SUMIFS(СВЦЭМ!$C$39:$C$782,СВЦЭМ!$A$39:$A$782,$A144,СВЦЭМ!$B$39:$B$782,J$119)+'СЕТ СН'!$I$12+СВЦЭМ!$D$10+'СЕТ СН'!$I$5-'СЕТ СН'!$I$20</f>
        <v>4773.3584230699998</v>
      </c>
      <c r="K144" s="36">
        <f>SUMIFS(СВЦЭМ!$C$39:$C$782,СВЦЭМ!$A$39:$A$782,$A144,СВЦЭМ!$B$39:$B$782,K$119)+'СЕТ СН'!$I$12+СВЦЭМ!$D$10+'СЕТ СН'!$I$5-'СЕТ СН'!$I$20</f>
        <v>4699.6554427499996</v>
      </c>
      <c r="L144" s="36">
        <f>SUMIFS(СВЦЭМ!$C$39:$C$782,СВЦЭМ!$A$39:$A$782,$A144,СВЦЭМ!$B$39:$B$782,L$119)+'СЕТ СН'!$I$12+СВЦЭМ!$D$10+'СЕТ СН'!$I$5-'СЕТ СН'!$I$20</f>
        <v>4645.7806174099996</v>
      </c>
      <c r="M144" s="36">
        <f>SUMIFS(СВЦЭМ!$C$39:$C$782,СВЦЭМ!$A$39:$A$782,$A144,СВЦЭМ!$B$39:$B$782,M$119)+'СЕТ СН'!$I$12+СВЦЭМ!$D$10+'СЕТ СН'!$I$5-'СЕТ СН'!$I$20</f>
        <v>4627.27134475</v>
      </c>
      <c r="N144" s="36">
        <f>SUMIFS(СВЦЭМ!$C$39:$C$782,СВЦЭМ!$A$39:$A$782,$A144,СВЦЭМ!$B$39:$B$782,N$119)+'СЕТ СН'!$I$12+СВЦЭМ!$D$10+'СЕТ СН'!$I$5-'СЕТ СН'!$I$20</f>
        <v>4603.9791831799994</v>
      </c>
      <c r="O144" s="36">
        <f>SUMIFS(СВЦЭМ!$C$39:$C$782,СВЦЭМ!$A$39:$A$782,$A144,СВЦЭМ!$B$39:$B$782,O$119)+'СЕТ СН'!$I$12+СВЦЭМ!$D$10+'СЕТ СН'!$I$5-'СЕТ СН'!$I$20</f>
        <v>4595.4823750099995</v>
      </c>
      <c r="P144" s="36">
        <f>SUMIFS(СВЦЭМ!$C$39:$C$782,СВЦЭМ!$A$39:$A$782,$A144,СВЦЭМ!$B$39:$B$782,P$119)+'СЕТ СН'!$I$12+СВЦЭМ!$D$10+'СЕТ СН'!$I$5-'СЕТ СН'!$I$20</f>
        <v>4596.6364120799999</v>
      </c>
      <c r="Q144" s="36">
        <f>SUMIFS(СВЦЭМ!$C$39:$C$782,СВЦЭМ!$A$39:$A$782,$A144,СВЦЭМ!$B$39:$B$782,Q$119)+'СЕТ СН'!$I$12+СВЦЭМ!$D$10+'СЕТ СН'!$I$5-'СЕТ СН'!$I$20</f>
        <v>4589.5882729699997</v>
      </c>
      <c r="R144" s="36">
        <f>SUMIFS(СВЦЭМ!$C$39:$C$782,СВЦЭМ!$A$39:$A$782,$A144,СВЦЭМ!$B$39:$B$782,R$119)+'СЕТ СН'!$I$12+СВЦЭМ!$D$10+'СЕТ СН'!$I$5-'СЕТ СН'!$I$20</f>
        <v>4606.8493107499999</v>
      </c>
      <c r="S144" s="36">
        <f>SUMIFS(СВЦЭМ!$C$39:$C$782,СВЦЭМ!$A$39:$A$782,$A144,СВЦЭМ!$B$39:$B$782,S$119)+'СЕТ СН'!$I$12+СВЦЭМ!$D$10+'СЕТ СН'!$I$5-'СЕТ СН'!$I$20</f>
        <v>4601.9822967399996</v>
      </c>
      <c r="T144" s="36">
        <f>SUMIFS(СВЦЭМ!$C$39:$C$782,СВЦЭМ!$A$39:$A$782,$A144,СВЦЭМ!$B$39:$B$782,T$119)+'СЕТ СН'!$I$12+СВЦЭМ!$D$10+'СЕТ СН'!$I$5-'СЕТ СН'!$I$20</f>
        <v>4598.2519452500001</v>
      </c>
      <c r="U144" s="36">
        <f>SUMIFS(СВЦЭМ!$C$39:$C$782,СВЦЭМ!$A$39:$A$782,$A144,СВЦЭМ!$B$39:$B$782,U$119)+'СЕТ СН'!$I$12+СВЦЭМ!$D$10+'СЕТ СН'!$I$5-'СЕТ СН'!$I$20</f>
        <v>4614.9013654499995</v>
      </c>
      <c r="V144" s="36">
        <f>SUMIFS(СВЦЭМ!$C$39:$C$782,СВЦЭМ!$A$39:$A$782,$A144,СВЦЭМ!$B$39:$B$782,V$119)+'СЕТ СН'!$I$12+СВЦЭМ!$D$10+'СЕТ СН'!$I$5-'СЕТ СН'!$I$20</f>
        <v>4626.5375563999996</v>
      </c>
      <c r="W144" s="36">
        <f>SUMIFS(СВЦЭМ!$C$39:$C$782,СВЦЭМ!$A$39:$A$782,$A144,СВЦЭМ!$B$39:$B$782,W$119)+'СЕТ СН'!$I$12+СВЦЭМ!$D$10+'СЕТ СН'!$I$5-'СЕТ СН'!$I$20</f>
        <v>4601.3955927099996</v>
      </c>
      <c r="X144" s="36">
        <f>SUMIFS(СВЦЭМ!$C$39:$C$782,СВЦЭМ!$A$39:$A$782,$A144,СВЦЭМ!$B$39:$B$782,X$119)+'СЕТ СН'!$I$12+СВЦЭМ!$D$10+'СЕТ СН'!$I$5-'СЕТ СН'!$I$20</f>
        <v>4662.7638432200001</v>
      </c>
      <c r="Y144" s="36">
        <f>SUMIFS(СВЦЭМ!$C$39:$C$782,СВЦЭМ!$A$39:$A$782,$A144,СВЦЭМ!$B$39:$B$782,Y$119)+'СЕТ СН'!$I$12+СВЦЭМ!$D$10+'СЕТ СН'!$I$5-'СЕТ СН'!$I$20</f>
        <v>4762.5886532699997</v>
      </c>
    </row>
    <row r="145" spans="1:26" ht="15.75" x14ac:dyDescent="0.2">
      <c r="A145" s="35">
        <f t="shared" si="3"/>
        <v>45499</v>
      </c>
      <c r="B145" s="36">
        <f>SUMIFS(СВЦЭМ!$C$39:$C$782,СВЦЭМ!$A$39:$A$782,$A145,СВЦЭМ!$B$39:$B$782,B$119)+'СЕТ СН'!$I$12+СВЦЭМ!$D$10+'СЕТ СН'!$I$5-'СЕТ СН'!$I$20</f>
        <v>4812.8826630399999</v>
      </c>
      <c r="C145" s="36">
        <f>SUMIFS(СВЦЭМ!$C$39:$C$782,СВЦЭМ!$A$39:$A$782,$A145,СВЦЭМ!$B$39:$B$782,C$119)+'СЕТ СН'!$I$12+СВЦЭМ!$D$10+'СЕТ СН'!$I$5-'СЕТ СН'!$I$20</f>
        <v>4884.0216142299996</v>
      </c>
      <c r="D145" s="36">
        <f>SUMIFS(СВЦЭМ!$C$39:$C$782,СВЦЭМ!$A$39:$A$782,$A145,СВЦЭМ!$B$39:$B$782,D$119)+'СЕТ СН'!$I$12+СВЦЭМ!$D$10+'СЕТ СН'!$I$5-'СЕТ СН'!$I$20</f>
        <v>4947.7565176099997</v>
      </c>
      <c r="E145" s="36">
        <f>SUMIFS(СВЦЭМ!$C$39:$C$782,СВЦЭМ!$A$39:$A$782,$A145,СВЦЭМ!$B$39:$B$782,E$119)+'СЕТ СН'!$I$12+СВЦЭМ!$D$10+'СЕТ СН'!$I$5-'СЕТ СН'!$I$20</f>
        <v>4946.5445731500004</v>
      </c>
      <c r="F145" s="36">
        <f>SUMIFS(СВЦЭМ!$C$39:$C$782,СВЦЭМ!$A$39:$A$782,$A145,СВЦЭМ!$B$39:$B$782,F$119)+'СЕТ СН'!$I$12+СВЦЭМ!$D$10+'СЕТ СН'!$I$5-'СЕТ СН'!$I$20</f>
        <v>4937.98666478</v>
      </c>
      <c r="G145" s="36">
        <f>SUMIFS(СВЦЭМ!$C$39:$C$782,СВЦЭМ!$A$39:$A$782,$A145,СВЦЭМ!$B$39:$B$782,G$119)+'СЕТ СН'!$I$12+СВЦЭМ!$D$10+'СЕТ СН'!$I$5-'СЕТ СН'!$I$20</f>
        <v>4954.3143473500004</v>
      </c>
      <c r="H145" s="36">
        <f>SUMIFS(СВЦЭМ!$C$39:$C$782,СВЦЭМ!$A$39:$A$782,$A145,СВЦЭМ!$B$39:$B$782,H$119)+'СЕТ СН'!$I$12+СВЦЭМ!$D$10+'СЕТ СН'!$I$5-'СЕТ СН'!$I$20</f>
        <v>4774.9463558699999</v>
      </c>
      <c r="I145" s="36">
        <f>SUMIFS(СВЦЭМ!$C$39:$C$782,СВЦЭМ!$A$39:$A$782,$A145,СВЦЭМ!$B$39:$B$782,I$119)+'СЕТ СН'!$I$12+СВЦЭМ!$D$10+'СЕТ СН'!$I$5-'СЕТ СН'!$I$20</f>
        <v>4787.6148677199999</v>
      </c>
      <c r="J145" s="36">
        <f>SUMIFS(СВЦЭМ!$C$39:$C$782,СВЦЭМ!$A$39:$A$782,$A145,СВЦЭМ!$B$39:$B$782,J$119)+'СЕТ СН'!$I$12+СВЦЭМ!$D$10+'СЕТ СН'!$I$5-'СЕТ СН'!$I$20</f>
        <v>4704.9040390399996</v>
      </c>
      <c r="K145" s="36">
        <f>SUMIFS(СВЦЭМ!$C$39:$C$782,СВЦЭМ!$A$39:$A$782,$A145,СВЦЭМ!$B$39:$B$782,K$119)+'СЕТ СН'!$I$12+СВЦЭМ!$D$10+'СЕТ СН'!$I$5-'СЕТ СН'!$I$20</f>
        <v>4652.7016339199999</v>
      </c>
      <c r="L145" s="36">
        <f>SUMIFS(СВЦЭМ!$C$39:$C$782,СВЦЭМ!$A$39:$A$782,$A145,СВЦЭМ!$B$39:$B$782,L$119)+'СЕТ СН'!$I$12+СВЦЭМ!$D$10+'СЕТ СН'!$I$5-'СЕТ СН'!$I$20</f>
        <v>4621.0542685999999</v>
      </c>
      <c r="M145" s="36">
        <f>SUMIFS(СВЦЭМ!$C$39:$C$782,СВЦЭМ!$A$39:$A$782,$A145,СВЦЭМ!$B$39:$B$782,M$119)+'СЕТ СН'!$I$12+СВЦЭМ!$D$10+'СЕТ СН'!$I$5-'СЕТ СН'!$I$20</f>
        <v>4602.9730235199995</v>
      </c>
      <c r="N145" s="36">
        <f>SUMIFS(СВЦЭМ!$C$39:$C$782,СВЦЭМ!$A$39:$A$782,$A145,СВЦЭМ!$B$39:$B$782,N$119)+'СЕТ СН'!$I$12+СВЦЭМ!$D$10+'СЕТ СН'!$I$5-'СЕТ СН'!$I$20</f>
        <v>4592.8592710299999</v>
      </c>
      <c r="O145" s="36">
        <f>SUMIFS(СВЦЭМ!$C$39:$C$782,СВЦЭМ!$A$39:$A$782,$A145,СВЦЭМ!$B$39:$B$782,O$119)+'СЕТ СН'!$I$12+СВЦЭМ!$D$10+'СЕТ СН'!$I$5-'СЕТ СН'!$I$20</f>
        <v>4575.8774145500001</v>
      </c>
      <c r="P145" s="36">
        <f>SUMIFS(СВЦЭМ!$C$39:$C$782,СВЦЭМ!$A$39:$A$782,$A145,СВЦЭМ!$B$39:$B$782,P$119)+'СЕТ СН'!$I$12+СВЦЭМ!$D$10+'СЕТ СН'!$I$5-'СЕТ СН'!$I$20</f>
        <v>4577.5928436499998</v>
      </c>
      <c r="Q145" s="36">
        <f>SUMIFS(СВЦЭМ!$C$39:$C$782,СВЦЭМ!$A$39:$A$782,$A145,СВЦЭМ!$B$39:$B$782,Q$119)+'СЕТ СН'!$I$12+СВЦЭМ!$D$10+'СЕТ СН'!$I$5-'СЕТ СН'!$I$20</f>
        <v>4586.5359765599997</v>
      </c>
      <c r="R145" s="36">
        <f>SUMIFS(СВЦЭМ!$C$39:$C$782,СВЦЭМ!$A$39:$A$782,$A145,СВЦЭМ!$B$39:$B$782,R$119)+'СЕТ СН'!$I$12+СВЦЭМ!$D$10+'СЕТ СН'!$I$5-'СЕТ СН'!$I$20</f>
        <v>4587.1551567200004</v>
      </c>
      <c r="S145" s="36">
        <f>SUMIFS(СВЦЭМ!$C$39:$C$782,СВЦЭМ!$A$39:$A$782,$A145,СВЦЭМ!$B$39:$B$782,S$119)+'СЕТ СН'!$I$12+СВЦЭМ!$D$10+'СЕТ СН'!$I$5-'СЕТ СН'!$I$20</f>
        <v>4570.7281557899996</v>
      </c>
      <c r="T145" s="36">
        <f>SUMIFS(СВЦЭМ!$C$39:$C$782,СВЦЭМ!$A$39:$A$782,$A145,СВЦЭМ!$B$39:$B$782,T$119)+'СЕТ СН'!$I$12+СВЦЭМ!$D$10+'СЕТ СН'!$I$5-'СЕТ СН'!$I$20</f>
        <v>4563.3904601100003</v>
      </c>
      <c r="U145" s="36">
        <f>SUMIFS(СВЦЭМ!$C$39:$C$782,СВЦЭМ!$A$39:$A$782,$A145,СВЦЭМ!$B$39:$B$782,U$119)+'СЕТ СН'!$I$12+СВЦЭМ!$D$10+'СЕТ СН'!$I$5-'СЕТ СН'!$I$20</f>
        <v>4602.7113537099995</v>
      </c>
      <c r="V145" s="36">
        <f>SUMIFS(СВЦЭМ!$C$39:$C$782,СВЦЭМ!$A$39:$A$782,$A145,СВЦЭМ!$B$39:$B$782,V$119)+'СЕТ СН'!$I$12+СВЦЭМ!$D$10+'СЕТ СН'!$I$5-'СЕТ СН'!$I$20</f>
        <v>4627.7677626599998</v>
      </c>
      <c r="W145" s="36">
        <f>SUMIFS(СВЦЭМ!$C$39:$C$782,СВЦЭМ!$A$39:$A$782,$A145,СВЦЭМ!$B$39:$B$782,W$119)+'СЕТ СН'!$I$12+СВЦЭМ!$D$10+'СЕТ СН'!$I$5-'СЕТ СН'!$I$20</f>
        <v>4600.2702868199995</v>
      </c>
      <c r="X145" s="36">
        <f>SUMIFS(СВЦЭМ!$C$39:$C$782,СВЦЭМ!$A$39:$A$782,$A145,СВЦЭМ!$B$39:$B$782,X$119)+'СЕТ СН'!$I$12+СВЦЭМ!$D$10+'СЕТ СН'!$I$5-'СЕТ СН'!$I$20</f>
        <v>4669.33040721</v>
      </c>
      <c r="Y145" s="36">
        <f>SUMIFS(СВЦЭМ!$C$39:$C$782,СВЦЭМ!$A$39:$A$782,$A145,СВЦЭМ!$B$39:$B$782,Y$119)+'СЕТ СН'!$I$12+СВЦЭМ!$D$10+'СЕТ СН'!$I$5-'СЕТ СН'!$I$20</f>
        <v>4762.6940940999993</v>
      </c>
    </row>
    <row r="146" spans="1:26" ht="15.75" x14ac:dyDescent="0.2">
      <c r="A146" s="35">
        <f t="shared" si="3"/>
        <v>45500</v>
      </c>
      <c r="B146" s="36">
        <f>SUMIFS(СВЦЭМ!$C$39:$C$782,СВЦЭМ!$A$39:$A$782,$A146,СВЦЭМ!$B$39:$B$782,B$119)+'СЕТ СН'!$I$12+СВЦЭМ!$D$10+'СЕТ СН'!$I$5-'СЕТ СН'!$I$20</f>
        <v>4847.5632968700002</v>
      </c>
      <c r="C146" s="36">
        <f>SUMIFS(СВЦЭМ!$C$39:$C$782,СВЦЭМ!$A$39:$A$782,$A146,СВЦЭМ!$B$39:$B$782,C$119)+'СЕТ СН'!$I$12+СВЦЭМ!$D$10+'СЕТ СН'!$I$5-'СЕТ СН'!$I$20</f>
        <v>4925.2722415799999</v>
      </c>
      <c r="D146" s="36">
        <f>SUMIFS(СВЦЭМ!$C$39:$C$782,СВЦЭМ!$A$39:$A$782,$A146,СВЦЭМ!$B$39:$B$782,D$119)+'СЕТ СН'!$I$12+СВЦЭМ!$D$10+'СЕТ СН'!$I$5-'СЕТ СН'!$I$20</f>
        <v>4964.2287641799994</v>
      </c>
      <c r="E146" s="36">
        <f>SUMIFS(СВЦЭМ!$C$39:$C$782,СВЦЭМ!$A$39:$A$782,$A146,СВЦЭМ!$B$39:$B$782,E$119)+'СЕТ СН'!$I$12+СВЦЭМ!$D$10+'СЕТ СН'!$I$5-'СЕТ СН'!$I$20</f>
        <v>4995.69208308</v>
      </c>
      <c r="F146" s="36">
        <f>SUMIFS(СВЦЭМ!$C$39:$C$782,СВЦЭМ!$A$39:$A$782,$A146,СВЦЭМ!$B$39:$B$782,F$119)+'СЕТ СН'!$I$12+СВЦЭМ!$D$10+'СЕТ СН'!$I$5-'СЕТ СН'!$I$20</f>
        <v>4978.8270512199997</v>
      </c>
      <c r="G146" s="36">
        <f>SUMIFS(СВЦЭМ!$C$39:$C$782,СВЦЭМ!$A$39:$A$782,$A146,СВЦЭМ!$B$39:$B$782,G$119)+'СЕТ СН'!$I$12+СВЦЭМ!$D$10+'СЕТ СН'!$I$5-'СЕТ СН'!$I$20</f>
        <v>4987.59595068</v>
      </c>
      <c r="H146" s="36">
        <f>SUMIFS(СВЦЭМ!$C$39:$C$782,СВЦЭМ!$A$39:$A$782,$A146,СВЦЭМ!$B$39:$B$782,H$119)+'СЕТ СН'!$I$12+СВЦЭМ!$D$10+'СЕТ СН'!$I$5-'СЕТ СН'!$I$20</f>
        <v>4955.2168528799994</v>
      </c>
      <c r="I146" s="36">
        <f>SUMIFS(СВЦЭМ!$C$39:$C$782,СВЦЭМ!$A$39:$A$782,$A146,СВЦЭМ!$B$39:$B$782,I$119)+'СЕТ СН'!$I$12+СВЦЭМ!$D$10+'СЕТ СН'!$I$5-'СЕТ СН'!$I$20</f>
        <v>4829.2017269899998</v>
      </c>
      <c r="J146" s="36">
        <f>SUMIFS(СВЦЭМ!$C$39:$C$782,СВЦЭМ!$A$39:$A$782,$A146,СВЦЭМ!$B$39:$B$782,J$119)+'СЕТ СН'!$I$12+СВЦЭМ!$D$10+'СЕТ СН'!$I$5-'СЕТ СН'!$I$20</f>
        <v>4805.8495924199997</v>
      </c>
      <c r="K146" s="36">
        <f>SUMIFS(СВЦЭМ!$C$39:$C$782,СВЦЭМ!$A$39:$A$782,$A146,СВЦЭМ!$B$39:$B$782,K$119)+'СЕТ СН'!$I$12+СВЦЭМ!$D$10+'СЕТ СН'!$I$5-'СЕТ СН'!$I$20</f>
        <v>4723.5092916800004</v>
      </c>
      <c r="L146" s="36">
        <f>SUMIFS(СВЦЭМ!$C$39:$C$782,СВЦЭМ!$A$39:$A$782,$A146,СВЦЭМ!$B$39:$B$782,L$119)+'СЕТ СН'!$I$12+СВЦЭМ!$D$10+'СЕТ СН'!$I$5-'СЕТ СН'!$I$20</f>
        <v>4665.2495017299998</v>
      </c>
      <c r="M146" s="36">
        <f>SUMIFS(СВЦЭМ!$C$39:$C$782,СВЦЭМ!$A$39:$A$782,$A146,СВЦЭМ!$B$39:$B$782,M$119)+'СЕТ СН'!$I$12+СВЦЭМ!$D$10+'СЕТ СН'!$I$5-'СЕТ СН'!$I$20</f>
        <v>4628.9151719499996</v>
      </c>
      <c r="N146" s="36">
        <f>SUMIFS(СВЦЭМ!$C$39:$C$782,СВЦЭМ!$A$39:$A$782,$A146,СВЦЭМ!$B$39:$B$782,N$119)+'СЕТ СН'!$I$12+СВЦЭМ!$D$10+'СЕТ СН'!$I$5-'СЕТ СН'!$I$20</f>
        <v>4625.0325364399996</v>
      </c>
      <c r="O146" s="36">
        <f>SUMIFS(СВЦЭМ!$C$39:$C$782,СВЦЭМ!$A$39:$A$782,$A146,СВЦЭМ!$B$39:$B$782,O$119)+'СЕТ СН'!$I$12+СВЦЭМ!$D$10+'СЕТ СН'!$I$5-'СЕТ СН'!$I$20</f>
        <v>4620.2719696999993</v>
      </c>
      <c r="P146" s="36">
        <f>SUMIFS(СВЦЭМ!$C$39:$C$782,СВЦЭМ!$A$39:$A$782,$A146,СВЦЭМ!$B$39:$B$782,P$119)+'СЕТ СН'!$I$12+СВЦЭМ!$D$10+'СЕТ СН'!$I$5-'СЕТ СН'!$I$20</f>
        <v>4630.9348979799997</v>
      </c>
      <c r="Q146" s="36">
        <f>SUMIFS(СВЦЭМ!$C$39:$C$782,СВЦЭМ!$A$39:$A$782,$A146,СВЦЭМ!$B$39:$B$782,Q$119)+'СЕТ СН'!$I$12+СВЦЭМ!$D$10+'СЕТ СН'!$I$5-'СЕТ СН'!$I$20</f>
        <v>4631.9945089899993</v>
      </c>
      <c r="R146" s="36">
        <f>SUMIFS(СВЦЭМ!$C$39:$C$782,СВЦЭМ!$A$39:$A$782,$A146,СВЦЭМ!$B$39:$B$782,R$119)+'СЕТ СН'!$I$12+СВЦЭМ!$D$10+'СЕТ СН'!$I$5-'СЕТ СН'!$I$20</f>
        <v>4635.3429916699997</v>
      </c>
      <c r="S146" s="36">
        <f>SUMIFS(СВЦЭМ!$C$39:$C$782,СВЦЭМ!$A$39:$A$782,$A146,СВЦЭМ!$B$39:$B$782,S$119)+'СЕТ СН'!$I$12+СВЦЭМ!$D$10+'СЕТ СН'!$I$5-'СЕТ СН'!$I$20</f>
        <v>4617.12600423</v>
      </c>
      <c r="T146" s="36">
        <f>SUMIFS(СВЦЭМ!$C$39:$C$782,СВЦЭМ!$A$39:$A$782,$A146,СВЦЭМ!$B$39:$B$782,T$119)+'СЕТ СН'!$I$12+СВЦЭМ!$D$10+'СЕТ СН'!$I$5-'СЕТ СН'!$I$20</f>
        <v>4613.2160151099997</v>
      </c>
      <c r="U146" s="36">
        <f>SUMIFS(СВЦЭМ!$C$39:$C$782,СВЦЭМ!$A$39:$A$782,$A146,СВЦЭМ!$B$39:$B$782,U$119)+'СЕТ СН'!$I$12+СВЦЭМ!$D$10+'СЕТ СН'!$I$5-'СЕТ СН'!$I$20</f>
        <v>4634.2399675099996</v>
      </c>
      <c r="V146" s="36">
        <f>SUMIFS(СВЦЭМ!$C$39:$C$782,СВЦЭМ!$A$39:$A$782,$A146,СВЦЭМ!$B$39:$B$782,V$119)+'СЕТ СН'!$I$12+СВЦЭМ!$D$10+'СЕТ СН'!$I$5-'СЕТ СН'!$I$20</f>
        <v>4644.0745821700002</v>
      </c>
      <c r="W146" s="36">
        <f>SUMIFS(СВЦЭМ!$C$39:$C$782,СВЦЭМ!$A$39:$A$782,$A146,СВЦЭМ!$B$39:$B$782,W$119)+'СЕТ СН'!$I$12+СВЦЭМ!$D$10+'СЕТ СН'!$I$5-'СЕТ СН'!$I$20</f>
        <v>4627.0220724800001</v>
      </c>
      <c r="X146" s="36">
        <f>SUMIFS(СВЦЭМ!$C$39:$C$782,СВЦЭМ!$A$39:$A$782,$A146,СВЦЭМ!$B$39:$B$782,X$119)+'СЕТ СН'!$I$12+СВЦЭМ!$D$10+'СЕТ СН'!$I$5-'СЕТ СН'!$I$20</f>
        <v>4675.8483671599997</v>
      </c>
      <c r="Y146" s="36">
        <f>SUMIFS(СВЦЭМ!$C$39:$C$782,СВЦЭМ!$A$39:$A$782,$A146,СВЦЭМ!$B$39:$B$782,Y$119)+'СЕТ СН'!$I$12+СВЦЭМ!$D$10+'СЕТ СН'!$I$5-'СЕТ СН'!$I$20</f>
        <v>4776.7434969699998</v>
      </c>
    </row>
    <row r="147" spans="1:26" ht="15.75" x14ac:dyDescent="0.2">
      <c r="A147" s="35">
        <f t="shared" si="3"/>
        <v>45501</v>
      </c>
      <c r="B147" s="36">
        <f>SUMIFS(СВЦЭМ!$C$39:$C$782,СВЦЭМ!$A$39:$A$782,$A147,СВЦЭМ!$B$39:$B$782,B$119)+'СЕТ СН'!$I$12+СВЦЭМ!$D$10+'СЕТ СН'!$I$5-'СЕТ СН'!$I$20</f>
        <v>4855.52864666</v>
      </c>
      <c r="C147" s="36">
        <f>SUMIFS(СВЦЭМ!$C$39:$C$782,СВЦЭМ!$A$39:$A$782,$A147,СВЦЭМ!$B$39:$B$782,C$119)+'СЕТ СН'!$I$12+СВЦЭМ!$D$10+'СЕТ СН'!$I$5-'СЕТ СН'!$I$20</f>
        <v>4947.8641336599994</v>
      </c>
      <c r="D147" s="36">
        <f>SUMIFS(СВЦЭМ!$C$39:$C$782,СВЦЭМ!$A$39:$A$782,$A147,СВЦЭМ!$B$39:$B$782,D$119)+'СЕТ СН'!$I$12+СВЦЭМ!$D$10+'СЕТ СН'!$I$5-'СЕТ СН'!$I$20</f>
        <v>4963.3603508999995</v>
      </c>
      <c r="E147" s="36">
        <f>SUMIFS(СВЦЭМ!$C$39:$C$782,СВЦЭМ!$A$39:$A$782,$A147,СВЦЭМ!$B$39:$B$782,E$119)+'СЕТ СН'!$I$12+СВЦЭМ!$D$10+'СЕТ СН'!$I$5-'СЕТ СН'!$I$20</f>
        <v>4964.9716075199995</v>
      </c>
      <c r="F147" s="36">
        <f>SUMIFS(СВЦЭМ!$C$39:$C$782,СВЦЭМ!$A$39:$A$782,$A147,СВЦЭМ!$B$39:$B$782,F$119)+'СЕТ СН'!$I$12+СВЦЭМ!$D$10+'СЕТ СН'!$I$5-'СЕТ СН'!$I$20</f>
        <v>4973.01577232</v>
      </c>
      <c r="G147" s="36">
        <f>SUMIFS(СВЦЭМ!$C$39:$C$782,СВЦЭМ!$A$39:$A$782,$A147,СВЦЭМ!$B$39:$B$782,G$119)+'СЕТ СН'!$I$12+СВЦЭМ!$D$10+'СЕТ СН'!$I$5-'СЕТ СН'!$I$20</f>
        <v>4983.8924455999995</v>
      </c>
      <c r="H147" s="36">
        <f>SUMIFS(СВЦЭМ!$C$39:$C$782,СВЦЭМ!$A$39:$A$782,$A147,СВЦЭМ!$B$39:$B$782,H$119)+'СЕТ СН'!$I$12+СВЦЭМ!$D$10+'СЕТ СН'!$I$5-'СЕТ СН'!$I$20</f>
        <v>4985.0212936899998</v>
      </c>
      <c r="I147" s="36">
        <f>SUMIFS(СВЦЭМ!$C$39:$C$782,СВЦЭМ!$A$39:$A$782,$A147,СВЦЭМ!$B$39:$B$782,I$119)+'СЕТ СН'!$I$12+СВЦЭМ!$D$10+'СЕТ СН'!$I$5-'СЕТ СН'!$I$20</f>
        <v>4964.3278714299995</v>
      </c>
      <c r="J147" s="36">
        <f>SUMIFS(СВЦЭМ!$C$39:$C$782,СВЦЭМ!$A$39:$A$782,$A147,СВЦЭМ!$B$39:$B$782,J$119)+'СЕТ СН'!$I$12+СВЦЭМ!$D$10+'СЕТ СН'!$I$5-'СЕТ СН'!$I$20</f>
        <v>4831.95757288</v>
      </c>
      <c r="K147" s="36">
        <f>SUMIFS(СВЦЭМ!$C$39:$C$782,СВЦЭМ!$A$39:$A$782,$A147,СВЦЭМ!$B$39:$B$782,K$119)+'СЕТ СН'!$I$12+СВЦЭМ!$D$10+'СЕТ СН'!$I$5-'СЕТ СН'!$I$20</f>
        <v>4740.0921840499996</v>
      </c>
      <c r="L147" s="36">
        <f>SUMIFS(СВЦЭМ!$C$39:$C$782,СВЦЭМ!$A$39:$A$782,$A147,СВЦЭМ!$B$39:$B$782,L$119)+'СЕТ СН'!$I$12+СВЦЭМ!$D$10+'СЕТ СН'!$I$5-'СЕТ СН'!$I$20</f>
        <v>4669.9722907799996</v>
      </c>
      <c r="M147" s="36">
        <f>SUMIFS(СВЦЭМ!$C$39:$C$782,СВЦЭМ!$A$39:$A$782,$A147,СВЦЭМ!$B$39:$B$782,M$119)+'СЕТ СН'!$I$12+СВЦЭМ!$D$10+'СЕТ СН'!$I$5-'СЕТ СН'!$I$20</f>
        <v>4617.5831694799999</v>
      </c>
      <c r="N147" s="36">
        <f>SUMIFS(СВЦЭМ!$C$39:$C$782,СВЦЭМ!$A$39:$A$782,$A147,СВЦЭМ!$B$39:$B$782,N$119)+'СЕТ СН'!$I$12+СВЦЭМ!$D$10+'СЕТ СН'!$I$5-'СЕТ СН'!$I$20</f>
        <v>4615.9516080699996</v>
      </c>
      <c r="O147" s="36">
        <f>SUMIFS(СВЦЭМ!$C$39:$C$782,СВЦЭМ!$A$39:$A$782,$A147,СВЦЭМ!$B$39:$B$782,O$119)+'СЕТ СН'!$I$12+СВЦЭМ!$D$10+'СЕТ СН'!$I$5-'СЕТ СН'!$I$20</f>
        <v>4612.3091871399993</v>
      </c>
      <c r="P147" s="36">
        <f>SUMIFS(СВЦЭМ!$C$39:$C$782,СВЦЭМ!$A$39:$A$782,$A147,СВЦЭМ!$B$39:$B$782,P$119)+'СЕТ СН'!$I$12+СВЦЭМ!$D$10+'СЕТ СН'!$I$5-'СЕТ СН'!$I$20</f>
        <v>4631.1350756800002</v>
      </c>
      <c r="Q147" s="36">
        <f>SUMIFS(СВЦЭМ!$C$39:$C$782,СВЦЭМ!$A$39:$A$782,$A147,СВЦЭМ!$B$39:$B$782,Q$119)+'СЕТ СН'!$I$12+СВЦЭМ!$D$10+'СЕТ СН'!$I$5-'СЕТ СН'!$I$20</f>
        <v>4629.5896815199994</v>
      </c>
      <c r="R147" s="36">
        <f>SUMIFS(СВЦЭМ!$C$39:$C$782,СВЦЭМ!$A$39:$A$782,$A147,СВЦЭМ!$B$39:$B$782,R$119)+'СЕТ СН'!$I$12+СВЦЭМ!$D$10+'СЕТ СН'!$I$5-'СЕТ СН'!$I$20</f>
        <v>4624.2163256499998</v>
      </c>
      <c r="S147" s="36">
        <f>SUMIFS(СВЦЭМ!$C$39:$C$782,СВЦЭМ!$A$39:$A$782,$A147,СВЦЭМ!$B$39:$B$782,S$119)+'СЕТ СН'!$I$12+СВЦЭМ!$D$10+'СЕТ СН'!$I$5-'СЕТ СН'!$I$20</f>
        <v>4607.5810361699996</v>
      </c>
      <c r="T147" s="36">
        <f>SUMIFS(СВЦЭМ!$C$39:$C$782,СВЦЭМ!$A$39:$A$782,$A147,СВЦЭМ!$B$39:$B$782,T$119)+'СЕТ СН'!$I$12+СВЦЭМ!$D$10+'СЕТ СН'!$I$5-'СЕТ СН'!$I$20</f>
        <v>4584.9084453300002</v>
      </c>
      <c r="U147" s="36">
        <f>SUMIFS(СВЦЭМ!$C$39:$C$782,СВЦЭМ!$A$39:$A$782,$A147,СВЦЭМ!$B$39:$B$782,U$119)+'СЕТ СН'!$I$12+СВЦЭМ!$D$10+'СЕТ СН'!$I$5-'СЕТ СН'!$I$20</f>
        <v>4594.1069142400002</v>
      </c>
      <c r="V147" s="36">
        <f>SUMIFS(СВЦЭМ!$C$39:$C$782,СВЦЭМ!$A$39:$A$782,$A147,СВЦЭМ!$B$39:$B$782,V$119)+'СЕТ СН'!$I$12+СВЦЭМ!$D$10+'СЕТ СН'!$I$5-'СЕТ СН'!$I$20</f>
        <v>4616.3287021300002</v>
      </c>
      <c r="W147" s="36">
        <f>SUMIFS(СВЦЭМ!$C$39:$C$782,СВЦЭМ!$A$39:$A$782,$A147,СВЦЭМ!$B$39:$B$782,W$119)+'СЕТ СН'!$I$12+СВЦЭМ!$D$10+'СЕТ СН'!$I$5-'СЕТ СН'!$I$20</f>
        <v>4588.6842108700002</v>
      </c>
      <c r="X147" s="36">
        <f>SUMIFS(СВЦЭМ!$C$39:$C$782,СВЦЭМ!$A$39:$A$782,$A147,СВЦЭМ!$B$39:$B$782,X$119)+'СЕТ СН'!$I$12+СВЦЭМ!$D$10+'СЕТ СН'!$I$5-'СЕТ СН'!$I$20</f>
        <v>4648.4098046599993</v>
      </c>
      <c r="Y147" s="36">
        <f>SUMIFS(СВЦЭМ!$C$39:$C$782,СВЦЭМ!$A$39:$A$782,$A147,СВЦЭМ!$B$39:$B$782,Y$119)+'СЕТ СН'!$I$12+СВЦЭМ!$D$10+'СЕТ СН'!$I$5-'СЕТ СН'!$I$20</f>
        <v>4753.5036170000003</v>
      </c>
    </row>
    <row r="148" spans="1:26" ht="15.75" x14ac:dyDescent="0.2">
      <c r="A148" s="35">
        <f t="shared" si="3"/>
        <v>45502</v>
      </c>
      <c r="B148" s="36">
        <f>SUMIFS(СВЦЭМ!$C$39:$C$782,СВЦЭМ!$A$39:$A$782,$A148,СВЦЭМ!$B$39:$B$782,B$119)+'СЕТ СН'!$I$12+СВЦЭМ!$D$10+'СЕТ СН'!$I$5-'СЕТ СН'!$I$20</f>
        <v>4954.9745077799998</v>
      </c>
      <c r="C148" s="36">
        <f>SUMIFS(СВЦЭМ!$C$39:$C$782,СВЦЭМ!$A$39:$A$782,$A148,СВЦЭМ!$B$39:$B$782,C$119)+'СЕТ СН'!$I$12+СВЦЭМ!$D$10+'СЕТ СН'!$I$5-'СЕТ СН'!$I$20</f>
        <v>5085.9108161900003</v>
      </c>
      <c r="D148" s="36">
        <f>SUMIFS(СВЦЭМ!$C$39:$C$782,СВЦЭМ!$A$39:$A$782,$A148,СВЦЭМ!$B$39:$B$782,D$119)+'СЕТ СН'!$I$12+СВЦЭМ!$D$10+'СЕТ СН'!$I$5-'СЕТ СН'!$I$20</f>
        <v>5130.5758466499992</v>
      </c>
      <c r="E148" s="36">
        <f>SUMIFS(СВЦЭМ!$C$39:$C$782,СВЦЭМ!$A$39:$A$782,$A148,СВЦЭМ!$B$39:$B$782,E$119)+'СЕТ СН'!$I$12+СВЦЭМ!$D$10+'СЕТ СН'!$I$5-'СЕТ СН'!$I$20</f>
        <v>5170.9439129599996</v>
      </c>
      <c r="F148" s="36">
        <f>SUMIFS(СВЦЭМ!$C$39:$C$782,СВЦЭМ!$A$39:$A$782,$A148,СВЦЭМ!$B$39:$B$782,F$119)+'СЕТ СН'!$I$12+СВЦЭМ!$D$10+'СЕТ СН'!$I$5-'СЕТ СН'!$I$20</f>
        <v>5172.4934292300004</v>
      </c>
      <c r="G148" s="36">
        <f>SUMIFS(СВЦЭМ!$C$39:$C$782,СВЦЭМ!$A$39:$A$782,$A148,СВЦЭМ!$B$39:$B$782,G$119)+'СЕТ СН'!$I$12+СВЦЭМ!$D$10+'СЕТ СН'!$I$5-'СЕТ СН'!$I$20</f>
        <v>5154.1423447099996</v>
      </c>
      <c r="H148" s="36">
        <f>SUMIFS(СВЦЭМ!$C$39:$C$782,СВЦЭМ!$A$39:$A$782,$A148,СВЦЭМ!$B$39:$B$782,H$119)+'СЕТ СН'!$I$12+СВЦЭМ!$D$10+'СЕТ СН'!$I$5-'СЕТ СН'!$I$20</f>
        <v>5107.5083810599999</v>
      </c>
      <c r="I148" s="36">
        <f>SUMIFS(СВЦЭМ!$C$39:$C$782,СВЦЭМ!$A$39:$A$782,$A148,СВЦЭМ!$B$39:$B$782,I$119)+'СЕТ СН'!$I$12+СВЦЭМ!$D$10+'СЕТ СН'!$I$5-'СЕТ СН'!$I$20</f>
        <v>5009.4785249799997</v>
      </c>
      <c r="J148" s="36">
        <f>SUMIFS(СВЦЭМ!$C$39:$C$782,СВЦЭМ!$A$39:$A$782,$A148,СВЦЭМ!$B$39:$B$782,J$119)+'СЕТ СН'!$I$12+СВЦЭМ!$D$10+'СЕТ СН'!$I$5-'СЕТ СН'!$I$20</f>
        <v>4886.4059754600003</v>
      </c>
      <c r="K148" s="36">
        <f>SUMIFS(СВЦЭМ!$C$39:$C$782,СВЦЭМ!$A$39:$A$782,$A148,СВЦЭМ!$B$39:$B$782,K$119)+'СЕТ СН'!$I$12+СВЦЭМ!$D$10+'СЕТ СН'!$I$5-'СЕТ СН'!$I$20</f>
        <v>4784.3335705099998</v>
      </c>
      <c r="L148" s="36">
        <f>SUMIFS(СВЦЭМ!$C$39:$C$782,СВЦЭМ!$A$39:$A$782,$A148,СВЦЭМ!$B$39:$B$782,L$119)+'СЕТ СН'!$I$12+СВЦЭМ!$D$10+'СЕТ СН'!$I$5-'СЕТ СН'!$I$20</f>
        <v>4734.0744691800001</v>
      </c>
      <c r="M148" s="36">
        <f>SUMIFS(СВЦЭМ!$C$39:$C$782,СВЦЭМ!$A$39:$A$782,$A148,СВЦЭМ!$B$39:$B$782,M$119)+'СЕТ СН'!$I$12+СВЦЭМ!$D$10+'СЕТ СН'!$I$5-'СЕТ СН'!$I$20</f>
        <v>4707.1970667799997</v>
      </c>
      <c r="N148" s="36">
        <f>SUMIFS(СВЦЭМ!$C$39:$C$782,СВЦЭМ!$A$39:$A$782,$A148,СВЦЭМ!$B$39:$B$782,N$119)+'СЕТ СН'!$I$12+СВЦЭМ!$D$10+'СЕТ СН'!$I$5-'СЕТ СН'!$I$20</f>
        <v>4709.5474513700001</v>
      </c>
      <c r="O148" s="36">
        <f>SUMIFS(СВЦЭМ!$C$39:$C$782,СВЦЭМ!$A$39:$A$782,$A148,СВЦЭМ!$B$39:$B$782,O$119)+'СЕТ СН'!$I$12+СВЦЭМ!$D$10+'СЕТ СН'!$I$5-'СЕТ СН'!$I$20</f>
        <v>4700.2197164999998</v>
      </c>
      <c r="P148" s="36">
        <f>SUMIFS(СВЦЭМ!$C$39:$C$782,СВЦЭМ!$A$39:$A$782,$A148,СВЦЭМ!$B$39:$B$782,P$119)+'СЕТ СН'!$I$12+СВЦЭМ!$D$10+'СЕТ СН'!$I$5-'СЕТ СН'!$I$20</f>
        <v>4708.4227241600001</v>
      </c>
      <c r="Q148" s="36">
        <f>SUMIFS(СВЦЭМ!$C$39:$C$782,СВЦЭМ!$A$39:$A$782,$A148,СВЦЭМ!$B$39:$B$782,Q$119)+'СЕТ СН'!$I$12+СВЦЭМ!$D$10+'СЕТ СН'!$I$5-'СЕТ СН'!$I$20</f>
        <v>4693.6292025699995</v>
      </c>
      <c r="R148" s="36">
        <f>SUMIFS(СВЦЭМ!$C$39:$C$782,СВЦЭМ!$A$39:$A$782,$A148,СВЦЭМ!$B$39:$B$782,R$119)+'СЕТ СН'!$I$12+СВЦЭМ!$D$10+'СЕТ СН'!$I$5-'СЕТ СН'!$I$20</f>
        <v>4707.2864146599995</v>
      </c>
      <c r="S148" s="36">
        <f>SUMIFS(СВЦЭМ!$C$39:$C$782,СВЦЭМ!$A$39:$A$782,$A148,СВЦЭМ!$B$39:$B$782,S$119)+'СЕТ СН'!$I$12+СВЦЭМ!$D$10+'СЕТ СН'!$I$5-'СЕТ СН'!$I$20</f>
        <v>4701.9683153299993</v>
      </c>
      <c r="T148" s="36">
        <f>SUMIFS(СВЦЭМ!$C$39:$C$782,СВЦЭМ!$A$39:$A$782,$A148,СВЦЭМ!$B$39:$B$782,T$119)+'СЕТ СН'!$I$12+СВЦЭМ!$D$10+'СЕТ СН'!$I$5-'СЕТ СН'!$I$20</f>
        <v>4689.5335072799999</v>
      </c>
      <c r="U148" s="36">
        <f>SUMIFS(СВЦЭМ!$C$39:$C$782,СВЦЭМ!$A$39:$A$782,$A148,СВЦЭМ!$B$39:$B$782,U$119)+'СЕТ СН'!$I$12+СВЦЭМ!$D$10+'СЕТ СН'!$I$5-'СЕТ СН'!$I$20</f>
        <v>4703.1157614399999</v>
      </c>
      <c r="V148" s="36">
        <f>SUMIFS(СВЦЭМ!$C$39:$C$782,СВЦЭМ!$A$39:$A$782,$A148,СВЦЭМ!$B$39:$B$782,V$119)+'СЕТ СН'!$I$12+СВЦЭМ!$D$10+'СЕТ СН'!$I$5-'СЕТ СН'!$I$20</f>
        <v>4730.3409474800001</v>
      </c>
      <c r="W148" s="36">
        <f>SUMIFS(СВЦЭМ!$C$39:$C$782,СВЦЭМ!$A$39:$A$782,$A148,СВЦЭМ!$B$39:$B$782,W$119)+'СЕТ СН'!$I$12+СВЦЭМ!$D$10+'СЕТ СН'!$I$5-'СЕТ СН'!$I$20</f>
        <v>4712.6294051099994</v>
      </c>
      <c r="X148" s="36">
        <f>SUMIFS(СВЦЭМ!$C$39:$C$782,СВЦЭМ!$A$39:$A$782,$A148,СВЦЭМ!$B$39:$B$782,X$119)+'СЕТ СН'!$I$12+СВЦЭМ!$D$10+'СЕТ СН'!$I$5-'СЕТ СН'!$I$20</f>
        <v>4739.9923028200001</v>
      </c>
      <c r="Y148" s="36">
        <f>SUMIFS(СВЦЭМ!$C$39:$C$782,СВЦЭМ!$A$39:$A$782,$A148,СВЦЭМ!$B$39:$B$782,Y$119)+'СЕТ СН'!$I$12+СВЦЭМ!$D$10+'СЕТ СН'!$I$5-'СЕТ СН'!$I$20</f>
        <v>4881.6007960799998</v>
      </c>
    </row>
    <row r="149" spans="1:26" ht="15.75" x14ac:dyDescent="0.2">
      <c r="A149" s="35">
        <f t="shared" si="3"/>
        <v>45503</v>
      </c>
      <c r="B149" s="36">
        <f>SUMIFS(СВЦЭМ!$C$39:$C$782,СВЦЭМ!$A$39:$A$782,$A149,СВЦЭМ!$B$39:$B$782,B$119)+'СЕТ СН'!$I$12+СВЦЭМ!$D$10+'СЕТ СН'!$I$5-'СЕТ СН'!$I$20</f>
        <v>4879.7833396999995</v>
      </c>
      <c r="C149" s="36">
        <f>SUMIFS(СВЦЭМ!$C$39:$C$782,СВЦЭМ!$A$39:$A$782,$A149,СВЦЭМ!$B$39:$B$782,C$119)+'СЕТ СН'!$I$12+СВЦЭМ!$D$10+'СЕТ СН'!$I$5-'СЕТ СН'!$I$20</f>
        <v>4973.2917501499996</v>
      </c>
      <c r="D149" s="36">
        <f>SUMIFS(СВЦЭМ!$C$39:$C$782,СВЦЭМ!$A$39:$A$782,$A149,СВЦЭМ!$B$39:$B$782,D$119)+'СЕТ СН'!$I$12+СВЦЭМ!$D$10+'СЕТ СН'!$I$5-'СЕТ СН'!$I$20</f>
        <v>5048.5791195100001</v>
      </c>
      <c r="E149" s="36">
        <f>SUMIFS(СВЦЭМ!$C$39:$C$782,СВЦЭМ!$A$39:$A$782,$A149,СВЦЭМ!$B$39:$B$782,E$119)+'СЕТ СН'!$I$12+СВЦЭМ!$D$10+'СЕТ СН'!$I$5-'СЕТ СН'!$I$20</f>
        <v>5087.6491734499996</v>
      </c>
      <c r="F149" s="36">
        <f>SUMIFS(СВЦЭМ!$C$39:$C$782,СВЦЭМ!$A$39:$A$782,$A149,СВЦЭМ!$B$39:$B$782,F$119)+'СЕТ СН'!$I$12+СВЦЭМ!$D$10+'СЕТ СН'!$I$5-'СЕТ СН'!$I$20</f>
        <v>5082.3731462400001</v>
      </c>
      <c r="G149" s="36">
        <f>SUMIFS(СВЦЭМ!$C$39:$C$782,СВЦЭМ!$A$39:$A$782,$A149,СВЦЭМ!$B$39:$B$782,G$119)+'СЕТ СН'!$I$12+СВЦЭМ!$D$10+'СЕТ СН'!$I$5-'СЕТ СН'!$I$20</f>
        <v>5047.6719422799997</v>
      </c>
      <c r="H149" s="36">
        <f>SUMIFS(СВЦЭМ!$C$39:$C$782,СВЦЭМ!$A$39:$A$782,$A149,СВЦЭМ!$B$39:$B$782,H$119)+'СЕТ СН'!$I$12+СВЦЭМ!$D$10+'СЕТ СН'!$I$5-'СЕТ СН'!$I$20</f>
        <v>5004.1695020400002</v>
      </c>
      <c r="I149" s="36">
        <f>SUMIFS(СВЦЭМ!$C$39:$C$782,СВЦЭМ!$A$39:$A$782,$A149,СВЦЭМ!$B$39:$B$782,I$119)+'СЕТ СН'!$I$12+СВЦЭМ!$D$10+'СЕТ СН'!$I$5-'СЕТ СН'!$I$20</f>
        <v>4883.2914815200002</v>
      </c>
      <c r="J149" s="36">
        <f>SUMIFS(СВЦЭМ!$C$39:$C$782,СВЦЭМ!$A$39:$A$782,$A149,СВЦЭМ!$B$39:$B$782,J$119)+'СЕТ СН'!$I$12+СВЦЭМ!$D$10+'СЕТ СН'!$I$5-'СЕТ СН'!$I$20</f>
        <v>4761.3444350700001</v>
      </c>
      <c r="K149" s="36">
        <f>SUMIFS(СВЦЭМ!$C$39:$C$782,СВЦЭМ!$A$39:$A$782,$A149,СВЦЭМ!$B$39:$B$782,K$119)+'СЕТ СН'!$I$12+СВЦЭМ!$D$10+'СЕТ СН'!$I$5-'СЕТ СН'!$I$20</f>
        <v>4663.2094694500001</v>
      </c>
      <c r="L149" s="36">
        <f>SUMIFS(СВЦЭМ!$C$39:$C$782,СВЦЭМ!$A$39:$A$782,$A149,СВЦЭМ!$B$39:$B$782,L$119)+'СЕТ СН'!$I$12+СВЦЭМ!$D$10+'СЕТ СН'!$I$5-'СЕТ СН'!$I$20</f>
        <v>4593.3163727399997</v>
      </c>
      <c r="M149" s="36">
        <f>SUMIFS(СВЦЭМ!$C$39:$C$782,СВЦЭМ!$A$39:$A$782,$A149,СВЦЭМ!$B$39:$B$782,M$119)+'СЕТ СН'!$I$12+СВЦЭМ!$D$10+'СЕТ СН'!$I$5-'СЕТ СН'!$I$20</f>
        <v>4582.9867700499999</v>
      </c>
      <c r="N149" s="36">
        <f>SUMIFS(СВЦЭМ!$C$39:$C$782,СВЦЭМ!$A$39:$A$782,$A149,СВЦЭМ!$B$39:$B$782,N$119)+'СЕТ СН'!$I$12+СВЦЭМ!$D$10+'СЕТ СН'!$I$5-'СЕТ СН'!$I$20</f>
        <v>4586.5522368299999</v>
      </c>
      <c r="O149" s="36">
        <f>SUMIFS(СВЦЭМ!$C$39:$C$782,СВЦЭМ!$A$39:$A$782,$A149,СВЦЭМ!$B$39:$B$782,O$119)+'СЕТ СН'!$I$12+СВЦЭМ!$D$10+'СЕТ СН'!$I$5-'СЕТ СН'!$I$20</f>
        <v>4578.5437988899994</v>
      </c>
      <c r="P149" s="36">
        <f>SUMIFS(СВЦЭМ!$C$39:$C$782,СВЦЭМ!$A$39:$A$782,$A149,СВЦЭМ!$B$39:$B$782,P$119)+'СЕТ СН'!$I$12+СВЦЭМ!$D$10+'СЕТ СН'!$I$5-'СЕТ СН'!$I$20</f>
        <v>4585.5457273499997</v>
      </c>
      <c r="Q149" s="36">
        <f>SUMIFS(СВЦЭМ!$C$39:$C$782,СВЦЭМ!$A$39:$A$782,$A149,СВЦЭМ!$B$39:$B$782,Q$119)+'СЕТ СН'!$I$12+СВЦЭМ!$D$10+'СЕТ СН'!$I$5-'СЕТ СН'!$I$20</f>
        <v>4582.5941541399998</v>
      </c>
      <c r="R149" s="36">
        <f>SUMIFS(СВЦЭМ!$C$39:$C$782,СВЦЭМ!$A$39:$A$782,$A149,СВЦЭМ!$B$39:$B$782,R$119)+'СЕТ СН'!$I$12+СВЦЭМ!$D$10+'СЕТ СН'!$I$5-'СЕТ СН'!$I$20</f>
        <v>4588.4039376299997</v>
      </c>
      <c r="S149" s="36">
        <f>SUMIFS(СВЦЭМ!$C$39:$C$782,СВЦЭМ!$A$39:$A$782,$A149,СВЦЭМ!$B$39:$B$782,S$119)+'СЕТ СН'!$I$12+СВЦЭМ!$D$10+'СЕТ СН'!$I$5-'СЕТ СН'!$I$20</f>
        <v>4594.3998843199997</v>
      </c>
      <c r="T149" s="36">
        <f>SUMIFS(СВЦЭМ!$C$39:$C$782,СВЦЭМ!$A$39:$A$782,$A149,СВЦЭМ!$B$39:$B$782,T$119)+'СЕТ СН'!$I$12+СВЦЭМ!$D$10+'СЕТ СН'!$I$5-'СЕТ СН'!$I$20</f>
        <v>4583.2858754700001</v>
      </c>
      <c r="U149" s="36">
        <f>SUMIFS(СВЦЭМ!$C$39:$C$782,СВЦЭМ!$A$39:$A$782,$A149,СВЦЭМ!$B$39:$B$782,U$119)+'СЕТ СН'!$I$12+СВЦЭМ!$D$10+'СЕТ СН'!$I$5-'СЕТ СН'!$I$20</f>
        <v>4585.5813400699999</v>
      </c>
      <c r="V149" s="36">
        <f>SUMIFS(СВЦЭМ!$C$39:$C$782,СВЦЭМ!$A$39:$A$782,$A149,СВЦЭМ!$B$39:$B$782,V$119)+'СЕТ СН'!$I$12+СВЦЭМ!$D$10+'СЕТ СН'!$I$5-'СЕТ СН'!$I$20</f>
        <v>4595.2164602299999</v>
      </c>
      <c r="W149" s="36">
        <f>SUMIFS(СВЦЭМ!$C$39:$C$782,СВЦЭМ!$A$39:$A$782,$A149,СВЦЭМ!$B$39:$B$782,W$119)+'СЕТ СН'!$I$12+СВЦЭМ!$D$10+'СЕТ СН'!$I$5-'СЕТ СН'!$I$20</f>
        <v>4593.4994530900003</v>
      </c>
      <c r="X149" s="36">
        <f>SUMIFS(СВЦЭМ!$C$39:$C$782,СВЦЭМ!$A$39:$A$782,$A149,СВЦЭМ!$B$39:$B$782,X$119)+'СЕТ СН'!$I$12+СВЦЭМ!$D$10+'СЕТ СН'!$I$5-'СЕТ СН'!$I$20</f>
        <v>4663.9297654100001</v>
      </c>
      <c r="Y149" s="36">
        <f>SUMIFS(СВЦЭМ!$C$39:$C$782,СВЦЭМ!$A$39:$A$782,$A149,СВЦЭМ!$B$39:$B$782,Y$119)+'СЕТ СН'!$I$12+СВЦЭМ!$D$10+'СЕТ СН'!$I$5-'СЕТ СН'!$I$20</f>
        <v>4771.7918647299994</v>
      </c>
    </row>
    <row r="150" spans="1:26" ht="15.75" x14ac:dyDescent="0.2">
      <c r="A150" s="35">
        <f t="shared" si="3"/>
        <v>45504</v>
      </c>
      <c r="B150" s="36">
        <f>SUMIFS(СВЦЭМ!$C$39:$C$782,СВЦЭМ!$A$39:$A$782,$A150,СВЦЭМ!$B$39:$B$782,B$119)+'СЕТ СН'!$I$12+СВЦЭМ!$D$10+'СЕТ СН'!$I$5-'СЕТ СН'!$I$20</f>
        <v>4836.3252918799999</v>
      </c>
      <c r="C150" s="36">
        <f>SUMIFS(СВЦЭМ!$C$39:$C$782,СВЦЭМ!$A$39:$A$782,$A150,СВЦЭМ!$B$39:$B$782,C$119)+'СЕТ СН'!$I$12+СВЦЭМ!$D$10+'СЕТ СН'!$I$5-'СЕТ СН'!$I$20</f>
        <v>4938.9308635999996</v>
      </c>
      <c r="D150" s="36">
        <f>SUMIFS(СВЦЭМ!$C$39:$C$782,СВЦЭМ!$A$39:$A$782,$A150,СВЦЭМ!$B$39:$B$782,D$119)+'СЕТ СН'!$I$12+СВЦЭМ!$D$10+'СЕТ СН'!$I$5-'СЕТ СН'!$I$20</f>
        <v>5003.8460577299993</v>
      </c>
      <c r="E150" s="36">
        <f>SUMIFS(СВЦЭМ!$C$39:$C$782,СВЦЭМ!$A$39:$A$782,$A150,СВЦЭМ!$B$39:$B$782,E$119)+'СЕТ СН'!$I$12+СВЦЭМ!$D$10+'СЕТ СН'!$I$5-'СЕТ СН'!$I$20</f>
        <v>5039.4049333599996</v>
      </c>
      <c r="F150" s="36">
        <f>SUMIFS(СВЦЭМ!$C$39:$C$782,СВЦЭМ!$A$39:$A$782,$A150,СВЦЭМ!$B$39:$B$782,F$119)+'СЕТ СН'!$I$12+СВЦЭМ!$D$10+'СЕТ СН'!$I$5-'СЕТ СН'!$I$20</f>
        <v>5057.4940686600003</v>
      </c>
      <c r="G150" s="36">
        <f>SUMIFS(СВЦЭМ!$C$39:$C$782,СВЦЭМ!$A$39:$A$782,$A150,СВЦЭМ!$B$39:$B$782,G$119)+'СЕТ СН'!$I$12+СВЦЭМ!$D$10+'СЕТ СН'!$I$5-'СЕТ СН'!$I$20</f>
        <v>5033.9771579199996</v>
      </c>
      <c r="H150" s="36">
        <f>SUMIFS(СВЦЭМ!$C$39:$C$782,СВЦЭМ!$A$39:$A$782,$A150,СВЦЭМ!$B$39:$B$782,H$119)+'СЕТ СН'!$I$12+СВЦЭМ!$D$10+'СЕТ СН'!$I$5-'СЕТ СН'!$I$20</f>
        <v>5018.8633274499998</v>
      </c>
      <c r="I150" s="36">
        <f>SUMIFS(СВЦЭМ!$C$39:$C$782,СВЦЭМ!$A$39:$A$782,$A150,СВЦЭМ!$B$39:$B$782,I$119)+'СЕТ СН'!$I$12+СВЦЭМ!$D$10+'СЕТ СН'!$I$5-'СЕТ СН'!$I$20</f>
        <v>4898.9800328199999</v>
      </c>
      <c r="J150" s="36">
        <f>SUMIFS(СВЦЭМ!$C$39:$C$782,СВЦЭМ!$A$39:$A$782,$A150,СВЦЭМ!$B$39:$B$782,J$119)+'СЕТ СН'!$I$12+СВЦЭМ!$D$10+'СЕТ СН'!$I$5-'СЕТ СН'!$I$20</f>
        <v>4755.5408764699996</v>
      </c>
      <c r="K150" s="36">
        <f>SUMIFS(СВЦЭМ!$C$39:$C$782,СВЦЭМ!$A$39:$A$782,$A150,СВЦЭМ!$B$39:$B$782,K$119)+'СЕТ СН'!$I$12+СВЦЭМ!$D$10+'СЕТ СН'!$I$5-'СЕТ СН'!$I$20</f>
        <v>4633.0327207699993</v>
      </c>
      <c r="L150" s="36">
        <f>SUMIFS(СВЦЭМ!$C$39:$C$782,СВЦЭМ!$A$39:$A$782,$A150,СВЦЭМ!$B$39:$B$782,L$119)+'СЕТ СН'!$I$12+СВЦЭМ!$D$10+'СЕТ СН'!$I$5-'СЕТ СН'!$I$20</f>
        <v>4547.4935212199998</v>
      </c>
      <c r="M150" s="36">
        <f>SUMIFS(СВЦЭМ!$C$39:$C$782,СВЦЭМ!$A$39:$A$782,$A150,СВЦЭМ!$B$39:$B$782,M$119)+'СЕТ СН'!$I$12+СВЦЭМ!$D$10+'СЕТ СН'!$I$5-'СЕТ СН'!$I$20</f>
        <v>4533.8708864</v>
      </c>
      <c r="N150" s="36">
        <f>SUMIFS(СВЦЭМ!$C$39:$C$782,СВЦЭМ!$A$39:$A$782,$A150,СВЦЭМ!$B$39:$B$782,N$119)+'СЕТ СН'!$I$12+СВЦЭМ!$D$10+'СЕТ СН'!$I$5-'СЕТ СН'!$I$20</f>
        <v>4520.7031069900004</v>
      </c>
      <c r="O150" s="36">
        <f>SUMIFS(СВЦЭМ!$C$39:$C$782,СВЦЭМ!$A$39:$A$782,$A150,СВЦЭМ!$B$39:$B$782,O$119)+'СЕТ СН'!$I$12+СВЦЭМ!$D$10+'СЕТ СН'!$I$5-'СЕТ СН'!$I$20</f>
        <v>4523.7218179000001</v>
      </c>
      <c r="P150" s="36">
        <f>SUMIFS(СВЦЭМ!$C$39:$C$782,СВЦЭМ!$A$39:$A$782,$A150,СВЦЭМ!$B$39:$B$782,P$119)+'СЕТ СН'!$I$12+СВЦЭМ!$D$10+'СЕТ СН'!$I$5-'СЕТ СН'!$I$20</f>
        <v>4529.6420427599996</v>
      </c>
      <c r="Q150" s="36">
        <f>SUMIFS(СВЦЭМ!$C$39:$C$782,СВЦЭМ!$A$39:$A$782,$A150,СВЦЭМ!$B$39:$B$782,Q$119)+'СЕТ СН'!$I$12+СВЦЭМ!$D$10+'СЕТ СН'!$I$5-'СЕТ СН'!$I$20</f>
        <v>4533.7221802900003</v>
      </c>
      <c r="R150" s="36">
        <f>SUMIFS(СВЦЭМ!$C$39:$C$782,СВЦЭМ!$A$39:$A$782,$A150,СВЦЭМ!$B$39:$B$782,R$119)+'СЕТ СН'!$I$12+СВЦЭМ!$D$10+'СЕТ СН'!$I$5-'СЕТ СН'!$I$20</f>
        <v>4547.5576712799993</v>
      </c>
      <c r="S150" s="36">
        <f>SUMIFS(СВЦЭМ!$C$39:$C$782,СВЦЭМ!$A$39:$A$782,$A150,СВЦЭМ!$B$39:$B$782,S$119)+'СЕТ СН'!$I$12+СВЦЭМ!$D$10+'СЕТ СН'!$I$5-'СЕТ СН'!$I$20</f>
        <v>4556.1996678899995</v>
      </c>
      <c r="T150" s="36">
        <f>SUMIFS(СВЦЭМ!$C$39:$C$782,СВЦЭМ!$A$39:$A$782,$A150,СВЦЭМ!$B$39:$B$782,T$119)+'СЕТ СН'!$I$12+СВЦЭМ!$D$10+'СЕТ СН'!$I$5-'СЕТ СН'!$I$20</f>
        <v>4547.8408678199994</v>
      </c>
      <c r="U150" s="36">
        <f>SUMIFS(СВЦЭМ!$C$39:$C$782,СВЦЭМ!$A$39:$A$782,$A150,СВЦЭМ!$B$39:$B$782,U$119)+'СЕТ СН'!$I$12+СВЦЭМ!$D$10+'СЕТ СН'!$I$5-'СЕТ СН'!$I$20</f>
        <v>4555.6854342899996</v>
      </c>
      <c r="V150" s="36">
        <f>SUMIFS(СВЦЭМ!$C$39:$C$782,СВЦЭМ!$A$39:$A$782,$A150,СВЦЭМ!$B$39:$B$782,V$119)+'СЕТ СН'!$I$12+СВЦЭМ!$D$10+'СЕТ СН'!$I$5-'СЕТ СН'!$I$20</f>
        <v>4583.1085125499994</v>
      </c>
      <c r="W150" s="36">
        <f>SUMIFS(СВЦЭМ!$C$39:$C$782,СВЦЭМ!$A$39:$A$782,$A150,СВЦЭМ!$B$39:$B$782,W$119)+'СЕТ СН'!$I$12+СВЦЭМ!$D$10+'СЕТ СН'!$I$5-'СЕТ СН'!$I$20</f>
        <v>4580.9628445099997</v>
      </c>
      <c r="X150" s="36">
        <f>SUMIFS(СВЦЭМ!$C$39:$C$782,СВЦЭМ!$A$39:$A$782,$A150,СВЦЭМ!$B$39:$B$782,X$119)+'СЕТ СН'!$I$12+СВЦЭМ!$D$10+'СЕТ СН'!$I$5-'СЕТ СН'!$I$20</f>
        <v>4651.8929565500002</v>
      </c>
      <c r="Y150" s="36">
        <f>SUMIFS(СВЦЭМ!$C$39:$C$782,СВЦЭМ!$A$39:$A$782,$A150,СВЦЭМ!$B$39:$B$782,Y$119)+'СЕТ СН'!$I$12+СВЦЭМ!$D$10+'СЕТ СН'!$I$5-'СЕТ СН'!$I$20</f>
        <v>4666.2065490599998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755018.57142857148</v>
      </c>
      <c r="O155" s="130"/>
      <c r="P155" s="129">
        <f>СВЦЭМ!$D$12+'СЕТ СН'!$F$13-'СЕТ СН'!$G$21</f>
        <v>755018.57142857148</v>
      </c>
      <c r="Q155" s="130"/>
      <c r="R155" s="129">
        <f>СВЦЭМ!$D$12+'СЕТ СН'!$F$13-'СЕТ СН'!$H$21</f>
        <v>755018.57142857148</v>
      </c>
      <c r="S155" s="130"/>
      <c r="T155" s="129">
        <f>СВЦЭМ!$D$12+'СЕТ СН'!$F$13-'СЕТ СН'!$I$21</f>
        <v>755018.57142857148</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30" zoomScale="70" zoomScaleNormal="70" zoomScaleSheetLayoutView="80" workbookViewId="0">
      <selection activeCell="N172" sqref="N171:N172"/>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SUMIFS(СВЦЭМ!$C$39:$C$782,СВЦЭМ!$A$39:$A$782,$A12,СВЦЭМ!$B$39:$B$782,B$11)+'СЕТ СН'!$F$12+СВЦЭМ!$D$10+'СЕТ СН'!$F$6-'СЕТ СН'!$F$22</f>
        <v>1739.3847970299998</v>
      </c>
      <c r="C12" s="36">
        <f>SUMIFS(СВЦЭМ!$C$39:$C$782,СВЦЭМ!$A$39:$A$782,$A12,СВЦЭМ!$B$39:$B$782,C$11)+'СЕТ СН'!$F$12+СВЦЭМ!$D$10+'СЕТ СН'!$F$6-'СЕТ СН'!$F$22</f>
        <v>1837.3093042399998</v>
      </c>
      <c r="D12" s="36">
        <f>SUMIFS(СВЦЭМ!$C$39:$C$782,СВЦЭМ!$A$39:$A$782,$A12,СВЦЭМ!$B$39:$B$782,D$11)+'СЕТ СН'!$F$12+СВЦЭМ!$D$10+'СЕТ СН'!$F$6-'СЕТ СН'!$F$22</f>
        <v>1916.2331285899998</v>
      </c>
      <c r="E12" s="36">
        <f>SUMIFS(СВЦЭМ!$C$39:$C$782,СВЦЭМ!$A$39:$A$782,$A12,СВЦЭМ!$B$39:$B$782,E$11)+'СЕТ СН'!$F$12+СВЦЭМ!$D$10+'СЕТ СН'!$F$6-'СЕТ СН'!$F$22</f>
        <v>1937.4946803899998</v>
      </c>
      <c r="F12" s="36">
        <f>SUMIFS(СВЦЭМ!$C$39:$C$782,СВЦЭМ!$A$39:$A$782,$A12,СВЦЭМ!$B$39:$B$782,F$11)+'СЕТ СН'!$F$12+СВЦЭМ!$D$10+'СЕТ СН'!$F$6-'СЕТ СН'!$F$22</f>
        <v>1942.2754163499999</v>
      </c>
      <c r="G12" s="36">
        <f>SUMIFS(СВЦЭМ!$C$39:$C$782,СВЦЭМ!$A$39:$A$782,$A12,СВЦЭМ!$B$39:$B$782,G$11)+'СЕТ СН'!$F$12+СВЦЭМ!$D$10+'СЕТ СН'!$F$6-'СЕТ СН'!$F$22</f>
        <v>1934.4505874899999</v>
      </c>
      <c r="H12" s="36">
        <f>SUMIFS(СВЦЭМ!$C$39:$C$782,СВЦЭМ!$A$39:$A$782,$A12,СВЦЭМ!$B$39:$B$782,H$11)+'СЕТ СН'!$F$12+СВЦЭМ!$D$10+'СЕТ СН'!$F$6-'СЕТ СН'!$F$22</f>
        <v>1851.2269788899998</v>
      </c>
      <c r="I12" s="36">
        <f>SUMIFS(СВЦЭМ!$C$39:$C$782,СВЦЭМ!$A$39:$A$782,$A12,СВЦЭМ!$B$39:$B$782,I$11)+'СЕТ СН'!$F$12+СВЦЭМ!$D$10+'СЕТ СН'!$F$6-'СЕТ СН'!$F$22</f>
        <v>1733.3696527499999</v>
      </c>
      <c r="J12" s="36">
        <f>SUMIFS(СВЦЭМ!$C$39:$C$782,СВЦЭМ!$A$39:$A$782,$A12,СВЦЭМ!$B$39:$B$782,J$11)+'СЕТ СН'!$F$12+СВЦЭМ!$D$10+'СЕТ СН'!$F$6-'СЕТ СН'!$F$22</f>
        <v>1636.3591288099999</v>
      </c>
      <c r="K12" s="36">
        <f>SUMIFS(СВЦЭМ!$C$39:$C$782,СВЦЭМ!$A$39:$A$782,$A12,СВЦЭМ!$B$39:$B$782,K$11)+'СЕТ СН'!$F$12+СВЦЭМ!$D$10+'СЕТ СН'!$F$6-'СЕТ СН'!$F$22</f>
        <v>1576.3758748499999</v>
      </c>
      <c r="L12" s="36">
        <f>SUMIFS(СВЦЭМ!$C$39:$C$782,СВЦЭМ!$A$39:$A$782,$A12,СВЦЭМ!$B$39:$B$782,L$11)+'СЕТ СН'!$F$12+СВЦЭМ!$D$10+'СЕТ СН'!$F$6-'СЕТ СН'!$F$22</f>
        <v>1552.5258965599999</v>
      </c>
      <c r="M12" s="36">
        <f>SUMIFS(СВЦЭМ!$C$39:$C$782,СВЦЭМ!$A$39:$A$782,$A12,СВЦЭМ!$B$39:$B$782,M$11)+'СЕТ СН'!$F$12+СВЦЭМ!$D$10+'СЕТ СН'!$F$6-'СЕТ СН'!$F$22</f>
        <v>1577.0801335299998</v>
      </c>
      <c r="N12" s="36">
        <f>SUMIFS(СВЦЭМ!$C$39:$C$782,СВЦЭМ!$A$39:$A$782,$A12,СВЦЭМ!$B$39:$B$782,N$11)+'СЕТ СН'!$F$12+СВЦЭМ!$D$10+'СЕТ СН'!$F$6-'СЕТ СН'!$F$22</f>
        <v>1562.2009928699999</v>
      </c>
      <c r="O12" s="36">
        <f>SUMIFS(СВЦЭМ!$C$39:$C$782,СВЦЭМ!$A$39:$A$782,$A12,СВЦЭМ!$B$39:$B$782,O$11)+'СЕТ СН'!$F$12+СВЦЭМ!$D$10+'СЕТ СН'!$F$6-'СЕТ СН'!$F$22</f>
        <v>1566.4443164499999</v>
      </c>
      <c r="P12" s="36">
        <f>SUMIFS(СВЦЭМ!$C$39:$C$782,СВЦЭМ!$A$39:$A$782,$A12,СВЦЭМ!$B$39:$B$782,P$11)+'СЕТ СН'!$F$12+СВЦЭМ!$D$10+'СЕТ СН'!$F$6-'СЕТ СН'!$F$22</f>
        <v>1570.6121463499999</v>
      </c>
      <c r="Q12" s="36">
        <f>SUMIFS(СВЦЭМ!$C$39:$C$782,СВЦЭМ!$A$39:$A$782,$A12,СВЦЭМ!$B$39:$B$782,Q$11)+'СЕТ СН'!$F$12+СВЦЭМ!$D$10+'СЕТ СН'!$F$6-'СЕТ СН'!$F$22</f>
        <v>1571.4795858099999</v>
      </c>
      <c r="R12" s="36">
        <f>SUMIFS(СВЦЭМ!$C$39:$C$782,СВЦЭМ!$A$39:$A$782,$A12,СВЦЭМ!$B$39:$B$782,R$11)+'СЕТ СН'!$F$12+СВЦЭМ!$D$10+'СЕТ СН'!$F$6-'СЕТ СН'!$F$22</f>
        <v>1572.3193898199997</v>
      </c>
      <c r="S12" s="36">
        <f>SUMIFS(СВЦЭМ!$C$39:$C$782,СВЦЭМ!$A$39:$A$782,$A12,СВЦЭМ!$B$39:$B$782,S$11)+'СЕТ СН'!$F$12+СВЦЭМ!$D$10+'СЕТ СН'!$F$6-'СЕТ СН'!$F$22</f>
        <v>1580.0814895299998</v>
      </c>
      <c r="T12" s="36">
        <f>SUMIFS(СВЦЭМ!$C$39:$C$782,СВЦЭМ!$A$39:$A$782,$A12,СВЦЭМ!$B$39:$B$782,T$11)+'СЕТ СН'!$F$12+СВЦЭМ!$D$10+'СЕТ СН'!$F$6-'СЕТ СН'!$F$22</f>
        <v>1582.55736624</v>
      </c>
      <c r="U12" s="36">
        <f>SUMIFS(СВЦЭМ!$C$39:$C$782,СВЦЭМ!$A$39:$A$782,$A12,СВЦЭМ!$B$39:$B$782,U$11)+'СЕТ СН'!$F$12+СВЦЭМ!$D$10+'СЕТ СН'!$F$6-'СЕТ СН'!$F$22</f>
        <v>1574.7403438599999</v>
      </c>
      <c r="V12" s="36">
        <f>SUMIFS(СВЦЭМ!$C$39:$C$782,СВЦЭМ!$A$39:$A$782,$A12,СВЦЭМ!$B$39:$B$782,V$11)+'СЕТ СН'!$F$12+СВЦЭМ!$D$10+'СЕТ СН'!$F$6-'СЕТ СН'!$F$22</f>
        <v>1591.8374916599998</v>
      </c>
      <c r="W12" s="36">
        <f>SUMIFS(СВЦЭМ!$C$39:$C$782,СВЦЭМ!$A$39:$A$782,$A12,СВЦЭМ!$B$39:$B$782,W$11)+'СЕТ СН'!$F$12+СВЦЭМ!$D$10+'СЕТ СН'!$F$6-'СЕТ СН'!$F$22</f>
        <v>1554.7688528099998</v>
      </c>
      <c r="X12" s="36">
        <f>SUMIFS(СВЦЭМ!$C$39:$C$782,СВЦЭМ!$A$39:$A$782,$A12,СВЦЭМ!$B$39:$B$782,X$11)+'СЕТ СН'!$F$12+СВЦЭМ!$D$10+'СЕТ СН'!$F$6-'СЕТ СН'!$F$22</f>
        <v>1593.8794165299998</v>
      </c>
      <c r="Y12" s="36">
        <f>SUMIFS(СВЦЭМ!$C$39:$C$782,СВЦЭМ!$A$39:$A$782,$A12,СВЦЭМ!$B$39:$B$782,Y$11)+'СЕТ СН'!$F$12+СВЦЭМ!$D$10+'СЕТ СН'!$F$6-'СЕТ СН'!$F$22</f>
        <v>1647.9540986499999</v>
      </c>
      <c r="AA12" s="37"/>
    </row>
    <row r="13" spans="1:27" ht="15.75" x14ac:dyDescent="0.2">
      <c r="A13" s="35">
        <f>A12+1</f>
        <v>45475</v>
      </c>
      <c r="B13" s="36">
        <f>SUMIFS(СВЦЭМ!$C$39:$C$782,СВЦЭМ!$A$39:$A$782,$A13,СВЦЭМ!$B$39:$B$782,B$11)+'СЕТ СН'!$F$12+СВЦЭМ!$D$10+'СЕТ СН'!$F$6-'СЕТ СН'!$F$22</f>
        <v>1718.4266033099998</v>
      </c>
      <c r="C13" s="36">
        <f>SUMIFS(СВЦЭМ!$C$39:$C$782,СВЦЭМ!$A$39:$A$782,$A13,СВЦЭМ!$B$39:$B$782,C$11)+'СЕТ СН'!$F$12+СВЦЭМ!$D$10+'СЕТ СН'!$F$6-'СЕТ СН'!$F$22</f>
        <v>1805.0984001499999</v>
      </c>
      <c r="D13" s="36">
        <f>SUMIFS(СВЦЭМ!$C$39:$C$782,СВЦЭМ!$A$39:$A$782,$A13,СВЦЭМ!$B$39:$B$782,D$11)+'СЕТ СН'!$F$12+СВЦЭМ!$D$10+'СЕТ СН'!$F$6-'СЕТ СН'!$F$22</f>
        <v>1860.9346842399998</v>
      </c>
      <c r="E13" s="36">
        <f>SUMIFS(СВЦЭМ!$C$39:$C$782,СВЦЭМ!$A$39:$A$782,$A13,СВЦЭМ!$B$39:$B$782,E$11)+'СЕТ СН'!$F$12+СВЦЭМ!$D$10+'СЕТ СН'!$F$6-'СЕТ СН'!$F$22</f>
        <v>1910.9772910699999</v>
      </c>
      <c r="F13" s="36">
        <f>SUMIFS(СВЦЭМ!$C$39:$C$782,СВЦЭМ!$A$39:$A$782,$A13,СВЦЭМ!$B$39:$B$782,F$11)+'СЕТ СН'!$F$12+СВЦЭМ!$D$10+'СЕТ СН'!$F$6-'СЕТ СН'!$F$22</f>
        <v>1909.2757903499999</v>
      </c>
      <c r="G13" s="36">
        <f>SUMIFS(СВЦЭМ!$C$39:$C$782,СВЦЭМ!$A$39:$A$782,$A13,СВЦЭМ!$B$39:$B$782,G$11)+'СЕТ СН'!$F$12+СВЦЭМ!$D$10+'СЕТ СН'!$F$6-'СЕТ СН'!$F$22</f>
        <v>1880.3506693899999</v>
      </c>
      <c r="H13" s="36">
        <f>SUMIFS(СВЦЭМ!$C$39:$C$782,СВЦЭМ!$A$39:$A$782,$A13,СВЦЭМ!$B$39:$B$782,H$11)+'СЕТ СН'!$F$12+СВЦЭМ!$D$10+'СЕТ СН'!$F$6-'СЕТ СН'!$F$22</f>
        <v>1815.0450868699997</v>
      </c>
      <c r="I13" s="36">
        <f>SUMIFS(СВЦЭМ!$C$39:$C$782,СВЦЭМ!$A$39:$A$782,$A13,СВЦЭМ!$B$39:$B$782,I$11)+'СЕТ СН'!$F$12+СВЦЭМ!$D$10+'СЕТ СН'!$F$6-'СЕТ СН'!$F$22</f>
        <v>1658.3375103199999</v>
      </c>
      <c r="J13" s="36">
        <f>SUMIFS(СВЦЭМ!$C$39:$C$782,СВЦЭМ!$A$39:$A$782,$A13,СВЦЭМ!$B$39:$B$782,J$11)+'СЕТ СН'!$F$12+СВЦЭМ!$D$10+'СЕТ СН'!$F$6-'СЕТ СН'!$F$22</f>
        <v>1538.2779047699999</v>
      </c>
      <c r="K13" s="36">
        <f>SUMIFS(СВЦЭМ!$C$39:$C$782,СВЦЭМ!$A$39:$A$782,$A13,СВЦЭМ!$B$39:$B$782,K$11)+'СЕТ СН'!$F$12+СВЦЭМ!$D$10+'СЕТ СН'!$F$6-'СЕТ СН'!$F$22</f>
        <v>1462.6501829099998</v>
      </c>
      <c r="L13" s="36">
        <f>SUMIFS(СВЦЭМ!$C$39:$C$782,СВЦЭМ!$A$39:$A$782,$A13,СВЦЭМ!$B$39:$B$782,L$11)+'СЕТ СН'!$F$12+СВЦЭМ!$D$10+'СЕТ СН'!$F$6-'СЕТ СН'!$F$22</f>
        <v>1446.4054542899999</v>
      </c>
      <c r="M13" s="36">
        <f>SUMIFS(СВЦЭМ!$C$39:$C$782,СВЦЭМ!$A$39:$A$782,$A13,СВЦЭМ!$B$39:$B$782,M$11)+'СЕТ СН'!$F$12+СВЦЭМ!$D$10+'СЕТ СН'!$F$6-'СЕТ СН'!$F$22</f>
        <v>1453.7467098299999</v>
      </c>
      <c r="N13" s="36">
        <f>SUMIFS(СВЦЭМ!$C$39:$C$782,СВЦЭМ!$A$39:$A$782,$A13,СВЦЭМ!$B$39:$B$782,N$11)+'СЕТ СН'!$F$12+СВЦЭМ!$D$10+'СЕТ СН'!$F$6-'СЕТ СН'!$F$22</f>
        <v>1446.2399776499999</v>
      </c>
      <c r="O13" s="36">
        <f>SUMIFS(СВЦЭМ!$C$39:$C$782,СВЦЭМ!$A$39:$A$782,$A13,СВЦЭМ!$B$39:$B$782,O$11)+'СЕТ СН'!$F$12+СВЦЭМ!$D$10+'СЕТ СН'!$F$6-'СЕТ СН'!$F$22</f>
        <v>1435.4117963699998</v>
      </c>
      <c r="P13" s="36">
        <f>SUMIFS(СВЦЭМ!$C$39:$C$782,СВЦЭМ!$A$39:$A$782,$A13,СВЦЭМ!$B$39:$B$782,P$11)+'СЕТ СН'!$F$12+СВЦЭМ!$D$10+'СЕТ СН'!$F$6-'СЕТ СН'!$F$22</f>
        <v>1440.4158518599997</v>
      </c>
      <c r="Q13" s="36">
        <f>SUMIFS(СВЦЭМ!$C$39:$C$782,СВЦЭМ!$A$39:$A$782,$A13,СВЦЭМ!$B$39:$B$782,Q$11)+'СЕТ СН'!$F$12+СВЦЭМ!$D$10+'СЕТ СН'!$F$6-'СЕТ СН'!$F$22</f>
        <v>1441.20805961</v>
      </c>
      <c r="R13" s="36">
        <f>SUMIFS(СВЦЭМ!$C$39:$C$782,СВЦЭМ!$A$39:$A$782,$A13,СВЦЭМ!$B$39:$B$782,R$11)+'СЕТ СН'!$F$12+СВЦЭМ!$D$10+'СЕТ СН'!$F$6-'СЕТ СН'!$F$22</f>
        <v>1445.4382389699999</v>
      </c>
      <c r="S13" s="36">
        <f>SUMIFS(СВЦЭМ!$C$39:$C$782,СВЦЭМ!$A$39:$A$782,$A13,СВЦЭМ!$B$39:$B$782,S$11)+'СЕТ СН'!$F$12+СВЦЭМ!$D$10+'СЕТ СН'!$F$6-'СЕТ СН'!$F$22</f>
        <v>1492.9765784799999</v>
      </c>
      <c r="T13" s="36">
        <f>SUMIFS(СВЦЭМ!$C$39:$C$782,СВЦЭМ!$A$39:$A$782,$A13,СВЦЭМ!$B$39:$B$782,T$11)+'СЕТ СН'!$F$12+СВЦЭМ!$D$10+'СЕТ СН'!$F$6-'СЕТ СН'!$F$22</f>
        <v>1487.6375032199999</v>
      </c>
      <c r="U13" s="36">
        <f>SUMIFS(СВЦЭМ!$C$39:$C$782,СВЦЭМ!$A$39:$A$782,$A13,СВЦЭМ!$B$39:$B$782,U$11)+'СЕТ СН'!$F$12+СВЦЭМ!$D$10+'СЕТ СН'!$F$6-'СЕТ СН'!$F$22</f>
        <v>1495.4083021099998</v>
      </c>
      <c r="V13" s="36">
        <f>SUMIFS(СВЦЭМ!$C$39:$C$782,СВЦЭМ!$A$39:$A$782,$A13,СВЦЭМ!$B$39:$B$782,V$11)+'СЕТ СН'!$F$12+СВЦЭМ!$D$10+'СЕТ СН'!$F$6-'СЕТ СН'!$F$22</f>
        <v>1514.6668410399998</v>
      </c>
      <c r="W13" s="36">
        <f>SUMIFS(СВЦЭМ!$C$39:$C$782,СВЦЭМ!$A$39:$A$782,$A13,СВЦЭМ!$B$39:$B$782,W$11)+'СЕТ СН'!$F$12+СВЦЭМ!$D$10+'СЕТ СН'!$F$6-'СЕТ СН'!$F$22</f>
        <v>1488.3905256899998</v>
      </c>
      <c r="X13" s="36">
        <f>SUMIFS(СВЦЭМ!$C$39:$C$782,СВЦЭМ!$A$39:$A$782,$A13,СВЦЭМ!$B$39:$B$782,X$11)+'СЕТ СН'!$F$12+СВЦЭМ!$D$10+'СЕТ СН'!$F$6-'СЕТ СН'!$F$22</f>
        <v>1552.9788403099999</v>
      </c>
      <c r="Y13" s="36">
        <f>SUMIFS(СВЦЭМ!$C$39:$C$782,СВЦЭМ!$A$39:$A$782,$A13,СВЦЭМ!$B$39:$B$782,Y$11)+'СЕТ СН'!$F$12+СВЦЭМ!$D$10+'СЕТ СН'!$F$6-'СЕТ СН'!$F$22</f>
        <v>1599.9371999199998</v>
      </c>
    </row>
    <row r="14" spans="1:27" ht="15.75" x14ac:dyDescent="0.2">
      <c r="A14" s="35">
        <f t="shared" ref="A14:A42" si="0">A13+1</f>
        <v>45476</v>
      </c>
      <c r="B14" s="36">
        <f>SUMIFS(СВЦЭМ!$C$39:$C$782,СВЦЭМ!$A$39:$A$782,$A14,СВЦЭМ!$B$39:$B$782,B$11)+'СЕТ СН'!$F$12+СВЦЭМ!$D$10+'СЕТ СН'!$F$6-'СЕТ СН'!$F$22</f>
        <v>1730.2000645199998</v>
      </c>
      <c r="C14" s="36">
        <f>SUMIFS(СВЦЭМ!$C$39:$C$782,СВЦЭМ!$A$39:$A$782,$A14,СВЦЭМ!$B$39:$B$782,C$11)+'СЕТ СН'!$F$12+СВЦЭМ!$D$10+'СЕТ СН'!$F$6-'СЕТ СН'!$F$22</f>
        <v>1854.3403488899999</v>
      </c>
      <c r="D14" s="36">
        <f>SUMIFS(СВЦЭМ!$C$39:$C$782,СВЦЭМ!$A$39:$A$782,$A14,СВЦЭМ!$B$39:$B$782,D$11)+'СЕТ СН'!$F$12+СВЦЭМ!$D$10+'СЕТ СН'!$F$6-'СЕТ СН'!$F$22</f>
        <v>1917.28285003</v>
      </c>
      <c r="E14" s="36">
        <f>SUMIFS(СВЦЭМ!$C$39:$C$782,СВЦЭМ!$A$39:$A$782,$A14,СВЦЭМ!$B$39:$B$782,E$11)+'СЕТ СН'!$F$12+СВЦЭМ!$D$10+'СЕТ СН'!$F$6-'СЕТ СН'!$F$22</f>
        <v>1968.9789628099998</v>
      </c>
      <c r="F14" s="36">
        <f>SUMIFS(СВЦЭМ!$C$39:$C$782,СВЦЭМ!$A$39:$A$782,$A14,СВЦЭМ!$B$39:$B$782,F$11)+'СЕТ СН'!$F$12+СВЦЭМ!$D$10+'СЕТ СН'!$F$6-'СЕТ СН'!$F$22</f>
        <v>1972.4468026399998</v>
      </c>
      <c r="G14" s="36">
        <f>SUMIFS(СВЦЭМ!$C$39:$C$782,СВЦЭМ!$A$39:$A$782,$A14,СВЦЭМ!$B$39:$B$782,G$11)+'СЕТ СН'!$F$12+СВЦЭМ!$D$10+'СЕТ СН'!$F$6-'СЕТ СН'!$F$22</f>
        <v>1954.9511920599998</v>
      </c>
      <c r="H14" s="36">
        <f>SUMIFS(СВЦЭМ!$C$39:$C$782,СВЦЭМ!$A$39:$A$782,$A14,СВЦЭМ!$B$39:$B$782,H$11)+'СЕТ СН'!$F$12+СВЦЭМ!$D$10+'СЕТ СН'!$F$6-'СЕТ СН'!$F$22</f>
        <v>1864.1914813899998</v>
      </c>
      <c r="I14" s="36">
        <f>SUMIFS(СВЦЭМ!$C$39:$C$782,СВЦЭМ!$A$39:$A$782,$A14,СВЦЭМ!$B$39:$B$782,I$11)+'СЕТ СН'!$F$12+СВЦЭМ!$D$10+'СЕТ СН'!$F$6-'СЕТ СН'!$F$22</f>
        <v>1730.6005371199999</v>
      </c>
      <c r="J14" s="36">
        <f>SUMIFS(СВЦЭМ!$C$39:$C$782,СВЦЭМ!$A$39:$A$782,$A14,СВЦЭМ!$B$39:$B$782,J$11)+'СЕТ СН'!$F$12+СВЦЭМ!$D$10+'СЕТ СН'!$F$6-'СЕТ СН'!$F$22</f>
        <v>1646.5090819399998</v>
      </c>
      <c r="K14" s="36">
        <f>SUMIFS(СВЦЭМ!$C$39:$C$782,СВЦЭМ!$A$39:$A$782,$A14,СВЦЭМ!$B$39:$B$782,K$11)+'СЕТ СН'!$F$12+СВЦЭМ!$D$10+'СЕТ СН'!$F$6-'СЕТ СН'!$F$22</f>
        <v>1577.5702191999999</v>
      </c>
      <c r="L14" s="36">
        <f>SUMIFS(СВЦЭМ!$C$39:$C$782,СВЦЭМ!$A$39:$A$782,$A14,СВЦЭМ!$B$39:$B$782,L$11)+'СЕТ СН'!$F$12+СВЦЭМ!$D$10+'СЕТ СН'!$F$6-'СЕТ СН'!$F$22</f>
        <v>1563.5995416599999</v>
      </c>
      <c r="M14" s="36">
        <f>SUMIFS(СВЦЭМ!$C$39:$C$782,СВЦЭМ!$A$39:$A$782,$A14,СВЦЭМ!$B$39:$B$782,M$11)+'СЕТ СН'!$F$12+СВЦЭМ!$D$10+'СЕТ СН'!$F$6-'СЕТ СН'!$F$22</f>
        <v>1545.6332925299998</v>
      </c>
      <c r="N14" s="36">
        <f>SUMIFS(СВЦЭМ!$C$39:$C$782,СВЦЭМ!$A$39:$A$782,$A14,СВЦЭМ!$B$39:$B$782,N$11)+'СЕТ СН'!$F$12+СВЦЭМ!$D$10+'СЕТ СН'!$F$6-'СЕТ СН'!$F$22</f>
        <v>1548.8955591599999</v>
      </c>
      <c r="O14" s="36">
        <f>SUMIFS(СВЦЭМ!$C$39:$C$782,СВЦЭМ!$A$39:$A$782,$A14,СВЦЭМ!$B$39:$B$782,O$11)+'СЕТ СН'!$F$12+СВЦЭМ!$D$10+'СЕТ СН'!$F$6-'СЕТ СН'!$F$22</f>
        <v>1536.33344053</v>
      </c>
      <c r="P14" s="36">
        <f>SUMIFS(СВЦЭМ!$C$39:$C$782,СВЦЭМ!$A$39:$A$782,$A14,СВЦЭМ!$B$39:$B$782,P$11)+'СЕТ СН'!$F$12+СВЦЭМ!$D$10+'СЕТ СН'!$F$6-'СЕТ СН'!$F$22</f>
        <v>1540.1907516699998</v>
      </c>
      <c r="Q14" s="36">
        <f>SUMIFS(СВЦЭМ!$C$39:$C$782,СВЦЭМ!$A$39:$A$782,$A14,СВЦЭМ!$B$39:$B$782,Q$11)+'СЕТ СН'!$F$12+СВЦЭМ!$D$10+'СЕТ СН'!$F$6-'СЕТ СН'!$F$22</f>
        <v>1549.3475656899998</v>
      </c>
      <c r="R14" s="36">
        <f>SUMIFS(СВЦЭМ!$C$39:$C$782,СВЦЭМ!$A$39:$A$782,$A14,СВЦЭМ!$B$39:$B$782,R$11)+'СЕТ СН'!$F$12+СВЦЭМ!$D$10+'СЕТ СН'!$F$6-'СЕТ СН'!$F$22</f>
        <v>1552.3229597299999</v>
      </c>
      <c r="S14" s="36">
        <f>SUMIFS(СВЦЭМ!$C$39:$C$782,СВЦЭМ!$A$39:$A$782,$A14,СВЦЭМ!$B$39:$B$782,S$11)+'СЕТ СН'!$F$12+СВЦЭМ!$D$10+'СЕТ СН'!$F$6-'СЕТ СН'!$F$22</f>
        <v>1565.9888940699998</v>
      </c>
      <c r="T14" s="36">
        <f>SUMIFS(СВЦЭМ!$C$39:$C$782,СВЦЭМ!$A$39:$A$782,$A14,СВЦЭМ!$B$39:$B$782,T$11)+'СЕТ СН'!$F$12+СВЦЭМ!$D$10+'СЕТ СН'!$F$6-'СЕТ СН'!$F$22</f>
        <v>1567.8533518899999</v>
      </c>
      <c r="U14" s="36">
        <f>SUMIFS(СВЦЭМ!$C$39:$C$782,СВЦЭМ!$A$39:$A$782,$A14,СВЦЭМ!$B$39:$B$782,U$11)+'СЕТ СН'!$F$12+СВЦЭМ!$D$10+'СЕТ СН'!$F$6-'СЕТ СН'!$F$22</f>
        <v>1581.8458158599999</v>
      </c>
      <c r="V14" s="36">
        <f>SUMIFS(СВЦЭМ!$C$39:$C$782,СВЦЭМ!$A$39:$A$782,$A14,СВЦЭМ!$B$39:$B$782,V$11)+'СЕТ СН'!$F$12+СВЦЭМ!$D$10+'СЕТ СН'!$F$6-'СЕТ СН'!$F$22</f>
        <v>1593.6023992699998</v>
      </c>
      <c r="W14" s="36">
        <f>SUMIFS(СВЦЭМ!$C$39:$C$782,СВЦЭМ!$A$39:$A$782,$A14,СВЦЭМ!$B$39:$B$782,W$11)+'СЕТ СН'!$F$12+СВЦЭМ!$D$10+'СЕТ СН'!$F$6-'СЕТ СН'!$F$22</f>
        <v>1586.9418476799999</v>
      </c>
      <c r="X14" s="36">
        <f>SUMIFS(СВЦЭМ!$C$39:$C$782,СВЦЭМ!$A$39:$A$782,$A14,СВЦЭМ!$B$39:$B$782,X$11)+'СЕТ СН'!$F$12+СВЦЭМ!$D$10+'СЕТ СН'!$F$6-'СЕТ СН'!$F$22</f>
        <v>1605.6824603799998</v>
      </c>
      <c r="Y14" s="36">
        <f>SUMIFS(СВЦЭМ!$C$39:$C$782,СВЦЭМ!$A$39:$A$782,$A14,СВЦЭМ!$B$39:$B$782,Y$11)+'СЕТ СН'!$F$12+СВЦЭМ!$D$10+'СЕТ СН'!$F$6-'СЕТ СН'!$F$22</f>
        <v>1700.8767094899999</v>
      </c>
    </row>
    <row r="15" spans="1:27" ht="15.75" x14ac:dyDescent="0.2">
      <c r="A15" s="35">
        <f t="shared" si="0"/>
        <v>45477</v>
      </c>
      <c r="B15" s="36">
        <f>SUMIFS(СВЦЭМ!$C$39:$C$782,СВЦЭМ!$A$39:$A$782,$A15,СВЦЭМ!$B$39:$B$782,B$11)+'СЕТ СН'!$F$12+СВЦЭМ!$D$10+'СЕТ СН'!$F$6-'СЕТ СН'!$F$22</f>
        <v>1566.3323619299999</v>
      </c>
      <c r="C15" s="36">
        <f>SUMIFS(СВЦЭМ!$C$39:$C$782,СВЦЭМ!$A$39:$A$782,$A15,СВЦЭМ!$B$39:$B$782,C$11)+'СЕТ СН'!$F$12+СВЦЭМ!$D$10+'СЕТ СН'!$F$6-'СЕТ СН'!$F$22</f>
        <v>1725.0000114499999</v>
      </c>
      <c r="D15" s="36">
        <f>SUMIFS(СВЦЭМ!$C$39:$C$782,СВЦЭМ!$A$39:$A$782,$A15,СВЦЭМ!$B$39:$B$782,D$11)+'СЕТ СН'!$F$12+СВЦЭМ!$D$10+'СЕТ СН'!$F$6-'СЕТ СН'!$F$22</f>
        <v>1757.3019418499998</v>
      </c>
      <c r="E15" s="36">
        <f>SUMIFS(СВЦЭМ!$C$39:$C$782,СВЦЭМ!$A$39:$A$782,$A15,СВЦЭМ!$B$39:$B$782,E$11)+'СЕТ СН'!$F$12+СВЦЭМ!$D$10+'СЕТ СН'!$F$6-'СЕТ СН'!$F$22</f>
        <v>1793.82812638</v>
      </c>
      <c r="F15" s="36">
        <f>SUMIFS(СВЦЭМ!$C$39:$C$782,СВЦЭМ!$A$39:$A$782,$A15,СВЦЭМ!$B$39:$B$782,F$11)+'СЕТ СН'!$F$12+СВЦЭМ!$D$10+'СЕТ СН'!$F$6-'СЕТ СН'!$F$22</f>
        <v>1804.7371211199998</v>
      </c>
      <c r="G15" s="36">
        <f>SUMIFS(СВЦЭМ!$C$39:$C$782,СВЦЭМ!$A$39:$A$782,$A15,СВЦЭМ!$B$39:$B$782,G$11)+'СЕТ СН'!$F$12+СВЦЭМ!$D$10+'СЕТ СН'!$F$6-'СЕТ СН'!$F$22</f>
        <v>1796.2596718699999</v>
      </c>
      <c r="H15" s="36">
        <f>SUMIFS(СВЦЭМ!$C$39:$C$782,СВЦЭМ!$A$39:$A$782,$A15,СВЦЭМ!$B$39:$B$782,H$11)+'СЕТ СН'!$F$12+СВЦЭМ!$D$10+'СЕТ СН'!$F$6-'СЕТ СН'!$F$22</f>
        <v>1709.7145569899999</v>
      </c>
      <c r="I15" s="36">
        <f>SUMIFS(СВЦЭМ!$C$39:$C$782,СВЦЭМ!$A$39:$A$782,$A15,СВЦЭМ!$B$39:$B$782,I$11)+'СЕТ СН'!$F$12+СВЦЭМ!$D$10+'СЕТ СН'!$F$6-'СЕТ СН'!$F$22</f>
        <v>1690.9114389699998</v>
      </c>
      <c r="J15" s="36">
        <f>SUMIFS(СВЦЭМ!$C$39:$C$782,СВЦЭМ!$A$39:$A$782,$A15,СВЦЭМ!$B$39:$B$782,J$11)+'СЕТ СН'!$F$12+СВЦЭМ!$D$10+'СЕТ СН'!$F$6-'СЕТ СН'!$F$22</f>
        <v>1589.9139652599999</v>
      </c>
      <c r="K15" s="36">
        <f>SUMIFS(СВЦЭМ!$C$39:$C$782,СВЦЭМ!$A$39:$A$782,$A15,СВЦЭМ!$B$39:$B$782,K$11)+'СЕТ СН'!$F$12+СВЦЭМ!$D$10+'СЕТ СН'!$F$6-'СЕТ СН'!$F$22</f>
        <v>1513.5301387499999</v>
      </c>
      <c r="L15" s="36">
        <f>SUMIFS(СВЦЭМ!$C$39:$C$782,СВЦЭМ!$A$39:$A$782,$A15,СВЦЭМ!$B$39:$B$782,L$11)+'СЕТ СН'!$F$12+СВЦЭМ!$D$10+'СЕТ СН'!$F$6-'СЕТ СН'!$F$22</f>
        <v>1497.8730113299998</v>
      </c>
      <c r="M15" s="36">
        <f>SUMIFS(СВЦЭМ!$C$39:$C$782,СВЦЭМ!$A$39:$A$782,$A15,СВЦЭМ!$B$39:$B$782,M$11)+'СЕТ СН'!$F$12+СВЦЭМ!$D$10+'СЕТ СН'!$F$6-'СЕТ СН'!$F$22</f>
        <v>1469.6254641399998</v>
      </c>
      <c r="N15" s="36">
        <f>SUMIFS(СВЦЭМ!$C$39:$C$782,СВЦЭМ!$A$39:$A$782,$A15,СВЦЭМ!$B$39:$B$782,N$11)+'СЕТ СН'!$F$12+СВЦЭМ!$D$10+'СЕТ СН'!$F$6-'СЕТ СН'!$F$22</f>
        <v>1484.5889967799999</v>
      </c>
      <c r="O15" s="36">
        <f>SUMIFS(СВЦЭМ!$C$39:$C$782,СВЦЭМ!$A$39:$A$782,$A15,СВЦЭМ!$B$39:$B$782,O$11)+'СЕТ СН'!$F$12+СВЦЭМ!$D$10+'СЕТ СН'!$F$6-'СЕТ СН'!$F$22</f>
        <v>1462.9444303299999</v>
      </c>
      <c r="P15" s="36">
        <f>SUMIFS(СВЦЭМ!$C$39:$C$782,СВЦЭМ!$A$39:$A$782,$A15,СВЦЭМ!$B$39:$B$782,P$11)+'СЕТ СН'!$F$12+СВЦЭМ!$D$10+'СЕТ СН'!$F$6-'СЕТ СН'!$F$22</f>
        <v>1462.4666463299998</v>
      </c>
      <c r="Q15" s="36">
        <f>SUMIFS(СВЦЭМ!$C$39:$C$782,СВЦЭМ!$A$39:$A$782,$A15,СВЦЭМ!$B$39:$B$782,Q$11)+'СЕТ СН'!$F$12+СВЦЭМ!$D$10+'СЕТ СН'!$F$6-'СЕТ СН'!$F$22</f>
        <v>1464.3844975299999</v>
      </c>
      <c r="R15" s="36">
        <f>SUMIFS(СВЦЭМ!$C$39:$C$782,СВЦЭМ!$A$39:$A$782,$A15,СВЦЭМ!$B$39:$B$782,R$11)+'СЕТ СН'!$F$12+СВЦЭМ!$D$10+'СЕТ СН'!$F$6-'СЕТ СН'!$F$22</f>
        <v>1473.1629228499999</v>
      </c>
      <c r="S15" s="36">
        <f>SUMIFS(СВЦЭМ!$C$39:$C$782,СВЦЭМ!$A$39:$A$782,$A15,СВЦЭМ!$B$39:$B$782,S$11)+'СЕТ СН'!$F$12+СВЦЭМ!$D$10+'СЕТ СН'!$F$6-'СЕТ СН'!$F$22</f>
        <v>1461.8290129299999</v>
      </c>
      <c r="T15" s="36">
        <f>SUMIFS(СВЦЭМ!$C$39:$C$782,СВЦЭМ!$A$39:$A$782,$A15,СВЦЭМ!$B$39:$B$782,T$11)+'СЕТ СН'!$F$12+СВЦЭМ!$D$10+'СЕТ СН'!$F$6-'СЕТ СН'!$F$22</f>
        <v>1452.4644106999999</v>
      </c>
      <c r="U15" s="36">
        <f>SUMIFS(СВЦЭМ!$C$39:$C$782,СВЦЭМ!$A$39:$A$782,$A15,СВЦЭМ!$B$39:$B$782,U$11)+'СЕТ СН'!$F$12+СВЦЭМ!$D$10+'СЕТ СН'!$F$6-'СЕТ СН'!$F$22</f>
        <v>1468.9194551399999</v>
      </c>
      <c r="V15" s="36">
        <f>SUMIFS(СВЦЭМ!$C$39:$C$782,СВЦЭМ!$A$39:$A$782,$A15,СВЦЭМ!$B$39:$B$782,V$11)+'СЕТ СН'!$F$12+СВЦЭМ!$D$10+'СЕТ СН'!$F$6-'СЕТ СН'!$F$22</f>
        <v>1478.8083684799999</v>
      </c>
      <c r="W15" s="36">
        <f>SUMIFS(СВЦЭМ!$C$39:$C$782,СВЦЭМ!$A$39:$A$782,$A15,СВЦЭМ!$B$39:$B$782,W$11)+'СЕТ СН'!$F$12+СВЦЭМ!$D$10+'СЕТ СН'!$F$6-'СЕТ СН'!$F$22</f>
        <v>1455.2104826799998</v>
      </c>
      <c r="X15" s="36">
        <f>SUMIFS(СВЦЭМ!$C$39:$C$782,СВЦЭМ!$A$39:$A$782,$A15,СВЦЭМ!$B$39:$B$782,X$11)+'СЕТ СН'!$F$12+СВЦЭМ!$D$10+'СЕТ СН'!$F$6-'СЕТ СН'!$F$22</f>
        <v>1505.6903750799997</v>
      </c>
      <c r="Y15" s="36">
        <f>SUMIFS(СВЦЭМ!$C$39:$C$782,СВЦЭМ!$A$39:$A$782,$A15,СВЦЭМ!$B$39:$B$782,Y$11)+'СЕТ СН'!$F$12+СВЦЭМ!$D$10+'СЕТ СН'!$F$6-'СЕТ СН'!$F$22</f>
        <v>1607.9826702699997</v>
      </c>
    </row>
    <row r="16" spans="1:27" ht="15.75" x14ac:dyDescent="0.2">
      <c r="A16" s="35">
        <f t="shared" si="0"/>
        <v>45478</v>
      </c>
      <c r="B16" s="36">
        <f>SUMIFS(СВЦЭМ!$C$39:$C$782,СВЦЭМ!$A$39:$A$782,$A16,СВЦЭМ!$B$39:$B$782,B$11)+'СЕТ СН'!$F$12+СВЦЭМ!$D$10+'СЕТ СН'!$F$6-'СЕТ СН'!$F$22</f>
        <v>1693.84354717</v>
      </c>
      <c r="C16" s="36">
        <f>SUMIFS(СВЦЭМ!$C$39:$C$782,СВЦЭМ!$A$39:$A$782,$A16,СВЦЭМ!$B$39:$B$782,C$11)+'СЕТ СН'!$F$12+СВЦЭМ!$D$10+'СЕТ СН'!$F$6-'СЕТ СН'!$F$22</f>
        <v>1789.1173172599999</v>
      </c>
      <c r="D16" s="36">
        <f>SUMIFS(СВЦЭМ!$C$39:$C$782,СВЦЭМ!$A$39:$A$782,$A16,СВЦЭМ!$B$39:$B$782,D$11)+'СЕТ СН'!$F$12+СВЦЭМ!$D$10+'СЕТ СН'!$F$6-'СЕТ СН'!$F$22</f>
        <v>1855.7251203499998</v>
      </c>
      <c r="E16" s="36">
        <f>SUMIFS(СВЦЭМ!$C$39:$C$782,СВЦЭМ!$A$39:$A$782,$A16,СВЦЭМ!$B$39:$B$782,E$11)+'СЕТ СН'!$F$12+СВЦЭМ!$D$10+'СЕТ СН'!$F$6-'СЕТ СН'!$F$22</f>
        <v>1886.9538200599998</v>
      </c>
      <c r="F16" s="36">
        <f>SUMIFS(СВЦЭМ!$C$39:$C$782,СВЦЭМ!$A$39:$A$782,$A16,СВЦЭМ!$B$39:$B$782,F$11)+'СЕТ СН'!$F$12+СВЦЭМ!$D$10+'СЕТ СН'!$F$6-'СЕТ СН'!$F$22</f>
        <v>1872.1690885099999</v>
      </c>
      <c r="G16" s="36">
        <f>SUMIFS(СВЦЭМ!$C$39:$C$782,СВЦЭМ!$A$39:$A$782,$A16,СВЦЭМ!$B$39:$B$782,G$11)+'СЕТ СН'!$F$12+СВЦЭМ!$D$10+'СЕТ СН'!$F$6-'СЕТ СН'!$F$22</f>
        <v>1838.8065421199999</v>
      </c>
      <c r="H16" s="36">
        <f>SUMIFS(СВЦЭМ!$C$39:$C$782,СВЦЭМ!$A$39:$A$782,$A16,СВЦЭМ!$B$39:$B$782,H$11)+'СЕТ СН'!$F$12+СВЦЭМ!$D$10+'СЕТ СН'!$F$6-'СЕТ СН'!$F$22</f>
        <v>1789.5963150599998</v>
      </c>
      <c r="I16" s="36">
        <f>SUMIFS(СВЦЭМ!$C$39:$C$782,СВЦЭМ!$A$39:$A$782,$A16,СВЦЭМ!$B$39:$B$782,I$11)+'СЕТ СН'!$F$12+СВЦЭМ!$D$10+'СЕТ СН'!$F$6-'СЕТ СН'!$F$22</f>
        <v>1696.0344539799999</v>
      </c>
      <c r="J16" s="36">
        <f>SUMIFS(СВЦЭМ!$C$39:$C$782,СВЦЭМ!$A$39:$A$782,$A16,СВЦЭМ!$B$39:$B$782,J$11)+'СЕТ СН'!$F$12+СВЦЭМ!$D$10+'СЕТ СН'!$F$6-'СЕТ СН'!$F$22</f>
        <v>1577.1707017599999</v>
      </c>
      <c r="K16" s="36">
        <f>SUMIFS(СВЦЭМ!$C$39:$C$782,СВЦЭМ!$A$39:$A$782,$A16,СВЦЭМ!$B$39:$B$782,K$11)+'СЕТ СН'!$F$12+СВЦЭМ!$D$10+'СЕТ СН'!$F$6-'СЕТ СН'!$F$22</f>
        <v>1543.2068859699998</v>
      </c>
      <c r="L16" s="36">
        <f>SUMIFS(СВЦЭМ!$C$39:$C$782,СВЦЭМ!$A$39:$A$782,$A16,СВЦЭМ!$B$39:$B$782,L$11)+'СЕТ СН'!$F$12+СВЦЭМ!$D$10+'СЕТ СН'!$F$6-'СЕТ СН'!$F$22</f>
        <v>1553.02666469</v>
      </c>
      <c r="M16" s="36">
        <f>SUMIFS(СВЦЭМ!$C$39:$C$782,СВЦЭМ!$A$39:$A$782,$A16,СВЦЭМ!$B$39:$B$782,M$11)+'СЕТ СН'!$F$12+СВЦЭМ!$D$10+'СЕТ СН'!$F$6-'СЕТ СН'!$F$22</f>
        <v>1541.0944522199998</v>
      </c>
      <c r="N16" s="36">
        <f>SUMIFS(СВЦЭМ!$C$39:$C$782,СВЦЭМ!$A$39:$A$782,$A16,СВЦЭМ!$B$39:$B$782,N$11)+'СЕТ СН'!$F$12+СВЦЭМ!$D$10+'СЕТ СН'!$F$6-'СЕТ СН'!$F$22</f>
        <v>1554.0491363299998</v>
      </c>
      <c r="O16" s="36">
        <f>SUMIFS(СВЦЭМ!$C$39:$C$782,СВЦЭМ!$A$39:$A$782,$A16,СВЦЭМ!$B$39:$B$782,O$11)+'СЕТ СН'!$F$12+СВЦЭМ!$D$10+'СЕТ СН'!$F$6-'СЕТ СН'!$F$22</f>
        <v>1548.6938706099997</v>
      </c>
      <c r="P16" s="36">
        <f>SUMIFS(СВЦЭМ!$C$39:$C$782,СВЦЭМ!$A$39:$A$782,$A16,СВЦЭМ!$B$39:$B$782,P$11)+'СЕТ СН'!$F$12+СВЦЭМ!$D$10+'СЕТ СН'!$F$6-'СЕТ СН'!$F$22</f>
        <v>1563.2684331199998</v>
      </c>
      <c r="Q16" s="36">
        <f>SUMIFS(СВЦЭМ!$C$39:$C$782,СВЦЭМ!$A$39:$A$782,$A16,СВЦЭМ!$B$39:$B$782,Q$11)+'СЕТ СН'!$F$12+СВЦЭМ!$D$10+'СЕТ СН'!$F$6-'СЕТ СН'!$F$22</f>
        <v>1573.0199816299998</v>
      </c>
      <c r="R16" s="36">
        <f>SUMIFS(СВЦЭМ!$C$39:$C$782,СВЦЭМ!$A$39:$A$782,$A16,СВЦЭМ!$B$39:$B$782,R$11)+'СЕТ СН'!$F$12+СВЦЭМ!$D$10+'СЕТ СН'!$F$6-'СЕТ СН'!$F$22</f>
        <v>1566.2568136399998</v>
      </c>
      <c r="S16" s="36">
        <f>SUMIFS(СВЦЭМ!$C$39:$C$782,СВЦЭМ!$A$39:$A$782,$A16,СВЦЭМ!$B$39:$B$782,S$11)+'СЕТ СН'!$F$12+СВЦЭМ!$D$10+'СЕТ СН'!$F$6-'СЕТ СН'!$F$22</f>
        <v>1555.6054391099999</v>
      </c>
      <c r="T16" s="36">
        <f>SUMIFS(СВЦЭМ!$C$39:$C$782,СВЦЭМ!$A$39:$A$782,$A16,СВЦЭМ!$B$39:$B$782,T$11)+'СЕТ СН'!$F$12+СВЦЭМ!$D$10+'СЕТ СН'!$F$6-'СЕТ СН'!$F$22</f>
        <v>1546.91450212</v>
      </c>
      <c r="U16" s="36">
        <f>SUMIFS(СВЦЭМ!$C$39:$C$782,СВЦЭМ!$A$39:$A$782,$A16,СВЦЭМ!$B$39:$B$782,U$11)+'СЕТ СН'!$F$12+СВЦЭМ!$D$10+'СЕТ СН'!$F$6-'СЕТ СН'!$F$22</f>
        <v>1561.9421953999999</v>
      </c>
      <c r="V16" s="36">
        <f>SUMIFS(СВЦЭМ!$C$39:$C$782,СВЦЭМ!$A$39:$A$782,$A16,СВЦЭМ!$B$39:$B$782,V$11)+'СЕТ СН'!$F$12+СВЦЭМ!$D$10+'СЕТ СН'!$F$6-'СЕТ СН'!$F$22</f>
        <v>1581.6403054899999</v>
      </c>
      <c r="W16" s="36">
        <f>SUMIFS(СВЦЭМ!$C$39:$C$782,СВЦЭМ!$A$39:$A$782,$A16,СВЦЭМ!$B$39:$B$782,W$11)+'СЕТ СН'!$F$12+СВЦЭМ!$D$10+'СЕТ СН'!$F$6-'СЕТ СН'!$F$22</f>
        <v>1553.8602557699999</v>
      </c>
      <c r="X16" s="36">
        <f>SUMIFS(СВЦЭМ!$C$39:$C$782,СВЦЭМ!$A$39:$A$782,$A16,СВЦЭМ!$B$39:$B$782,X$11)+'СЕТ СН'!$F$12+СВЦЭМ!$D$10+'СЕТ СН'!$F$6-'СЕТ СН'!$F$22</f>
        <v>1596.9593713199999</v>
      </c>
      <c r="Y16" s="36">
        <f>SUMIFS(СВЦЭМ!$C$39:$C$782,СВЦЭМ!$A$39:$A$782,$A16,СВЦЭМ!$B$39:$B$782,Y$11)+'СЕТ СН'!$F$12+СВЦЭМ!$D$10+'СЕТ СН'!$F$6-'СЕТ СН'!$F$22</f>
        <v>1716.4694351899998</v>
      </c>
    </row>
    <row r="17" spans="1:25" ht="15.75" x14ac:dyDescent="0.2">
      <c r="A17" s="35">
        <f t="shared" si="0"/>
        <v>45479</v>
      </c>
      <c r="B17" s="36">
        <f>SUMIFS(СВЦЭМ!$C$39:$C$782,СВЦЭМ!$A$39:$A$782,$A17,СВЦЭМ!$B$39:$B$782,B$11)+'СЕТ СН'!$F$12+СВЦЭМ!$D$10+'СЕТ СН'!$F$6-'СЕТ СН'!$F$22</f>
        <v>1719.4950021599998</v>
      </c>
      <c r="C17" s="36">
        <f>SUMIFS(СВЦЭМ!$C$39:$C$782,СВЦЭМ!$A$39:$A$782,$A17,СВЦЭМ!$B$39:$B$782,C$11)+'СЕТ СН'!$F$12+СВЦЭМ!$D$10+'СЕТ СН'!$F$6-'СЕТ СН'!$F$22</f>
        <v>1800.3247952199999</v>
      </c>
      <c r="D17" s="36">
        <f>SUMIFS(СВЦЭМ!$C$39:$C$782,СВЦЭМ!$A$39:$A$782,$A17,СВЦЭМ!$B$39:$B$782,D$11)+'СЕТ СН'!$F$12+СВЦЭМ!$D$10+'СЕТ СН'!$F$6-'СЕТ СН'!$F$22</f>
        <v>1912.9093736999998</v>
      </c>
      <c r="E17" s="36">
        <f>SUMIFS(СВЦЭМ!$C$39:$C$782,СВЦЭМ!$A$39:$A$782,$A17,СВЦЭМ!$B$39:$B$782,E$11)+'СЕТ СН'!$F$12+СВЦЭМ!$D$10+'СЕТ СН'!$F$6-'СЕТ СН'!$F$22</f>
        <v>1975.6922145399999</v>
      </c>
      <c r="F17" s="36">
        <f>SUMIFS(СВЦЭМ!$C$39:$C$782,СВЦЭМ!$A$39:$A$782,$A17,СВЦЭМ!$B$39:$B$782,F$11)+'СЕТ СН'!$F$12+СВЦЭМ!$D$10+'СЕТ СН'!$F$6-'СЕТ СН'!$F$22</f>
        <v>1992.8829196999998</v>
      </c>
      <c r="G17" s="36">
        <f>SUMIFS(СВЦЭМ!$C$39:$C$782,СВЦЭМ!$A$39:$A$782,$A17,СВЦЭМ!$B$39:$B$782,G$11)+'СЕТ СН'!$F$12+СВЦЭМ!$D$10+'СЕТ СН'!$F$6-'СЕТ СН'!$F$22</f>
        <v>1983.5761702399998</v>
      </c>
      <c r="H17" s="36">
        <f>SUMIFS(СВЦЭМ!$C$39:$C$782,СВЦЭМ!$A$39:$A$782,$A17,СВЦЭМ!$B$39:$B$782,H$11)+'СЕТ СН'!$F$12+СВЦЭМ!$D$10+'СЕТ СН'!$F$6-'СЕТ СН'!$F$22</f>
        <v>1980.9137470199998</v>
      </c>
      <c r="I17" s="36">
        <f>SUMIFS(СВЦЭМ!$C$39:$C$782,СВЦЭМ!$A$39:$A$782,$A17,СВЦЭМ!$B$39:$B$782,I$11)+'СЕТ СН'!$F$12+СВЦЭМ!$D$10+'СЕТ СН'!$F$6-'СЕТ СН'!$F$22</f>
        <v>1907.2241191599999</v>
      </c>
      <c r="J17" s="36">
        <f>SUMIFS(СВЦЭМ!$C$39:$C$782,СВЦЭМ!$A$39:$A$782,$A17,СВЦЭМ!$B$39:$B$782,J$11)+'СЕТ СН'!$F$12+СВЦЭМ!$D$10+'СЕТ СН'!$F$6-'СЕТ СН'!$F$22</f>
        <v>1772.5753293599998</v>
      </c>
      <c r="K17" s="36">
        <f>SUMIFS(СВЦЭМ!$C$39:$C$782,СВЦЭМ!$A$39:$A$782,$A17,СВЦЭМ!$B$39:$B$782,K$11)+'СЕТ СН'!$F$12+СВЦЭМ!$D$10+'СЕТ СН'!$F$6-'СЕТ СН'!$F$22</f>
        <v>1671.5098589799998</v>
      </c>
      <c r="L17" s="36">
        <f>SUMIFS(СВЦЭМ!$C$39:$C$782,СВЦЭМ!$A$39:$A$782,$A17,СВЦЭМ!$B$39:$B$782,L$11)+'СЕТ СН'!$F$12+СВЦЭМ!$D$10+'СЕТ СН'!$F$6-'СЕТ СН'!$F$22</f>
        <v>1604.1879122399998</v>
      </c>
      <c r="M17" s="36">
        <f>SUMIFS(СВЦЭМ!$C$39:$C$782,СВЦЭМ!$A$39:$A$782,$A17,СВЦЭМ!$B$39:$B$782,M$11)+'СЕТ СН'!$F$12+СВЦЭМ!$D$10+'СЕТ СН'!$F$6-'СЕТ СН'!$F$22</f>
        <v>1582.6870637399998</v>
      </c>
      <c r="N17" s="36">
        <f>SUMIFS(СВЦЭМ!$C$39:$C$782,СВЦЭМ!$A$39:$A$782,$A17,СВЦЭМ!$B$39:$B$782,N$11)+'СЕТ СН'!$F$12+СВЦЭМ!$D$10+'СЕТ СН'!$F$6-'СЕТ СН'!$F$22</f>
        <v>1588.8804179099998</v>
      </c>
      <c r="O17" s="36">
        <f>SUMIFS(СВЦЭМ!$C$39:$C$782,СВЦЭМ!$A$39:$A$782,$A17,СВЦЭМ!$B$39:$B$782,O$11)+'СЕТ СН'!$F$12+СВЦЭМ!$D$10+'СЕТ СН'!$F$6-'СЕТ СН'!$F$22</f>
        <v>1577.9724930999998</v>
      </c>
      <c r="P17" s="36">
        <f>SUMIFS(СВЦЭМ!$C$39:$C$782,СВЦЭМ!$A$39:$A$782,$A17,СВЦЭМ!$B$39:$B$782,P$11)+'СЕТ СН'!$F$12+СВЦЭМ!$D$10+'СЕТ СН'!$F$6-'СЕТ СН'!$F$22</f>
        <v>1578.3249701999998</v>
      </c>
      <c r="Q17" s="36">
        <f>SUMIFS(СВЦЭМ!$C$39:$C$782,СВЦЭМ!$A$39:$A$782,$A17,СВЦЭМ!$B$39:$B$782,Q$11)+'СЕТ СН'!$F$12+СВЦЭМ!$D$10+'СЕТ СН'!$F$6-'СЕТ СН'!$F$22</f>
        <v>1592.4145701199998</v>
      </c>
      <c r="R17" s="36">
        <f>SUMIFS(СВЦЭМ!$C$39:$C$782,СВЦЭМ!$A$39:$A$782,$A17,СВЦЭМ!$B$39:$B$782,R$11)+'СЕТ СН'!$F$12+СВЦЭМ!$D$10+'СЕТ СН'!$F$6-'СЕТ СН'!$F$22</f>
        <v>1621.6190452699998</v>
      </c>
      <c r="S17" s="36">
        <f>SUMIFS(СВЦЭМ!$C$39:$C$782,СВЦЭМ!$A$39:$A$782,$A17,СВЦЭМ!$B$39:$B$782,S$11)+'СЕТ СН'!$F$12+СВЦЭМ!$D$10+'СЕТ СН'!$F$6-'СЕТ СН'!$F$22</f>
        <v>1603.9375582899997</v>
      </c>
      <c r="T17" s="36">
        <f>SUMIFS(СВЦЭМ!$C$39:$C$782,СВЦЭМ!$A$39:$A$782,$A17,СВЦЭМ!$B$39:$B$782,T$11)+'СЕТ СН'!$F$12+СВЦЭМ!$D$10+'СЕТ СН'!$F$6-'СЕТ СН'!$F$22</f>
        <v>1594.8434973999999</v>
      </c>
      <c r="U17" s="36">
        <f>SUMIFS(СВЦЭМ!$C$39:$C$782,СВЦЭМ!$A$39:$A$782,$A17,СВЦЭМ!$B$39:$B$782,U$11)+'СЕТ СН'!$F$12+СВЦЭМ!$D$10+'СЕТ СН'!$F$6-'СЕТ СН'!$F$22</f>
        <v>1605.5237546599999</v>
      </c>
      <c r="V17" s="36">
        <f>SUMIFS(СВЦЭМ!$C$39:$C$782,СВЦЭМ!$A$39:$A$782,$A17,СВЦЭМ!$B$39:$B$782,V$11)+'СЕТ СН'!$F$12+СВЦЭМ!$D$10+'СЕТ СН'!$F$6-'СЕТ СН'!$F$22</f>
        <v>1619.7809325499998</v>
      </c>
      <c r="W17" s="36">
        <f>SUMIFS(СВЦЭМ!$C$39:$C$782,СВЦЭМ!$A$39:$A$782,$A17,СВЦЭМ!$B$39:$B$782,W$11)+'СЕТ СН'!$F$12+СВЦЭМ!$D$10+'СЕТ СН'!$F$6-'СЕТ СН'!$F$22</f>
        <v>1611.6968310799998</v>
      </c>
      <c r="X17" s="36">
        <f>SUMIFS(СВЦЭМ!$C$39:$C$782,СВЦЭМ!$A$39:$A$782,$A17,СВЦЭМ!$B$39:$B$782,X$11)+'СЕТ СН'!$F$12+СВЦЭМ!$D$10+'СЕТ СН'!$F$6-'СЕТ СН'!$F$22</f>
        <v>1639.0032415599999</v>
      </c>
      <c r="Y17" s="36">
        <f>SUMIFS(СВЦЭМ!$C$39:$C$782,СВЦЭМ!$A$39:$A$782,$A17,СВЦЭМ!$B$39:$B$782,Y$11)+'СЕТ СН'!$F$12+СВЦЭМ!$D$10+'СЕТ СН'!$F$6-'СЕТ СН'!$F$22</f>
        <v>1733.3293209599999</v>
      </c>
    </row>
    <row r="18" spans="1:25" ht="15.75" x14ac:dyDescent="0.2">
      <c r="A18" s="35">
        <f t="shared" si="0"/>
        <v>45480</v>
      </c>
      <c r="B18" s="36">
        <f>SUMIFS(СВЦЭМ!$C$39:$C$782,СВЦЭМ!$A$39:$A$782,$A18,СВЦЭМ!$B$39:$B$782,B$11)+'СЕТ СН'!$F$12+СВЦЭМ!$D$10+'СЕТ СН'!$F$6-'СЕТ СН'!$F$22</f>
        <v>1878.68874031</v>
      </c>
      <c r="C18" s="36">
        <f>SUMIFS(СВЦЭМ!$C$39:$C$782,СВЦЭМ!$A$39:$A$782,$A18,СВЦЭМ!$B$39:$B$782,C$11)+'СЕТ СН'!$F$12+СВЦЭМ!$D$10+'СЕТ СН'!$F$6-'СЕТ СН'!$F$22</f>
        <v>1939.2740275499998</v>
      </c>
      <c r="D18" s="36">
        <f>SUMIFS(СВЦЭМ!$C$39:$C$782,СВЦЭМ!$A$39:$A$782,$A18,СВЦЭМ!$B$39:$B$782,D$11)+'СЕТ СН'!$F$12+СВЦЭМ!$D$10+'СЕТ СН'!$F$6-'СЕТ СН'!$F$22</f>
        <v>1993.7662083999999</v>
      </c>
      <c r="E18" s="36">
        <f>SUMIFS(СВЦЭМ!$C$39:$C$782,СВЦЭМ!$A$39:$A$782,$A18,СВЦЭМ!$B$39:$B$782,E$11)+'СЕТ СН'!$F$12+СВЦЭМ!$D$10+'СЕТ СН'!$F$6-'СЕТ СН'!$F$22</f>
        <v>1994.0423988599998</v>
      </c>
      <c r="F18" s="36">
        <f>SUMIFS(СВЦЭМ!$C$39:$C$782,СВЦЭМ!$A$39:$A$782,$A18,СВЦЭМ!$B$39:$B$782,F$11)+'СЕТ СН'!$F$12+СВЦЭМ!$D$10+'СЕТ СН'!$F$6-'СЕТ СН'!$F$22</f>
        <v>1994.4104306899999</v>
      </c>
      <c r="G18" s="36">
        <f>SUMIFS(СВЦЭМ!$C$39:$C$782,СВЦЭМ!$A$39:$A$782,$A18,СВЦЭМ!$B$39:$B$782,G$11)+'СЕТ СН'!$F$12+СВЦЭМ!$D$10+'СЕТ СН'!$F$6-'СЕТ СН'!$F$22</f>
        <v>1997.3630871399998</v>
      </c>
      <c r="H18" s="36">
        <f>SUMIFS(СВЦЭМ!$C$39:$C$782,СВЦЭМ!$A$39:$A$782,$A18,СВЦЭМ!$B$39:$B$782,H$11)+'СЕТ СН'!$F$12+СВЦЭМ!$D$10+'СЕТ СН'!$F$6-'СЕТ СН'!$F$22</f>
        <v>2016.9478570599999</v>
      </c>
      <c r="I18" s="36">
        <f>SUMIFS(СВЦЭМ!$C$39:$C$782,СВЦЭМ!$A$39:$A$782,$A18,СВЦЭМ!$B$39:$B$782,I$11)+'СЕТ СН'!$F$12+СВЦЭМ!$D$10+'СЕТ СН'!$F$6-'СЕТ СН'!$F$22</f>
        <v>1995.3296229299999</v>
      </c>
      <c r="J18" s="36">
        <f>SUMIFS(СВЦЭМ!$C$39:$C$782,СВЦЭМ!$A$39:$A$782,$A18,СВЦЭМ!$B$39:$B$782,J$11)+'СЕТ СН'!$F$12+СВЦЭМ!$D$10+'СЕТ СН'!$F$6-'СЕТ СН'!$F$22</f>
        <v>1856.8751198399998</v>
      </c>
      <c r="K18" s="36">
        <f>SUMIFS(СВЦЭМ!$C$39:$C$782,СВЦЭМ!$A$39:$A$782,$A18,СВЦЭМ!$B$39:$B$782,K$11)+'СЕТ СН'!$F$12+СВЦЭМ!$D$10+'СЕТ СН'!$F$6-'СЕТ СН'!$F$22</f>
        <v>1755.4037413699998</v>
      </c>
      <c r="L18" s="36">
        <f>SUMIFS(СВЦЭМ!$C$39:$C$782,СВЦЭМ!$A$39:$A$782,$A18,СВЦЭМ!$B$39:$B$782,L$11)+'СЕТ СН'!$F$12+СВЦЭМ!$D$10+'СЕТ СН'!$F$6-'СЕТ СН'!$F$22</f>
        <v>1703.8203550199999</v>
      </c>
      <c r="M18" s="36">
        <f>SUMIFS(СВЦЭМ!$C$39:$C$782,СВЦЭМ!$A$39:$A$782,$A18,СВЦЭМ!$B$39:$B$782,M$11)+'СЕТ СН'!$F$12+СВЦЭМ!$D$10+'СЕТ СН'!$F$6-'СЕТ СН'!$F$22</f>
        <v>1691.9236897399999</v>
      </c>
      <c r="N18" s="36">
        <f>SUMIFS(СВЦЭМ!$C$39:$C$782,СВЦЭМ!$A$39:$A$782,$A18,СВЦЭМ!$B$39:$B$782,N$11)+'СЕТ СН'!$F$12+СВЦЭМ!$D$10+'СЕТ СН'!$F$6-'СЕТ СН'!$F$22</f>
        <v>1685.1704501299998</v>
      </c>
      <c r="O18" s="36">
        <f>SUMIFS(СВЦЭМ!$C$39:$C$782,СВЦЭМ!$A$39:$A$782,$A18,СВЦЭМ!$B$39:$B$782,O$11)+'СЕТ СН'!$F$12+СВЦЭМ!$D$10+'СЕТ СН'!$F$6-'СЕТ СН'!$F$22</f>
        <v>1666.9647749499998</v>
      </c>
      <c r="P18" s="36">
        <f>SUMIFS(СВЦЭМ!$C$39:$C$782,СВЦЭМ!$A$39:$A$782,$A18,СВЦЭМ!$B$39:$B$782,P$11)+'СЕТ СН'!$F$12+СВЦЭМ!$D$10+'СЕТ СН'!$F$6-'СЕТ СН'!$F$22</f>
        <v>1684.65407418</v>
      </c>
      <c r="Q18" s="36">
        <f>SUMIFS(СВЦЭМ!$C$39:$C$782,СВЦЭМ!$A$39:$A$782,$A18,СВЦЭМ!$B$39:$B$782,Q$11)+'СЕТ СН'!$F$12+СВЦЭМ!$D$10+'СЕТ СН'!$F$6-'СЕТ СН'!$F$22</f>
        <v>1695.5307087499998</v>
      </c>
      <c r="R18" s="36">
        <f>SUMIFS(СВЦЭМ!$C$39:$C$782,СВЦЭМ!$A$39:$A$782,$A18,СВЦЭМ!$B$39:$B$782,R$11)+'СЕТ СН'!$F$12+СВЦЭМ!$D$10+'СЕТ СН'!$F$6-'СЕТ СН'!$F$22</f>
        <v>1687.2559582899999</v>
      </c>
      <c r="S18" s="36">
        <f>SUMIFS(СВЦЭМ!$C$39:$C$782,СВЦЭМ!$A$39:$A$782,$A18,СВЦЭМ!$B$39:$B$782,S$11)+'СЕТ СН'!$F$12+СВЦЭМ!$D$10+'СЕТ СН'!$F$6-'СЕТ СН'!$F$22</f>
        <v>1681.9454834399999</v>
      </c>
      <c r="T18" s="36">
        <f>SUMIFS(СВЦЭМ!$C$39:$C$782,СВЦЭМ!$A$39:$A$782,$A18,СВЦЭМ!$B$39:$B$782,T$11)+'СЕТ СН'!$F$12+СВЦЭМ!$D$10+'СЕТ СН'!$F$6-'СЕТ СН'!$F$22</f>
        <v>1652.7925952499997</v>
      </c>
      <c r="U18" s="36">
        <f>SUMIFS(СВЦЭМ!$C$39:$C$782,СВЦЭМ!$A$39:$A$782,$A18,СВЦЭМ!$B$39:$B$782,U$11)+'СЕТ СН'!$F$12+СВЦЭМ!$D$10+'СЕТ СН'!$F$6-'СЕТ СН'!$F$22</f>
        <v>1669.3937652299999</v>
      </c>
      <c r="V18" s="36">
        <f>SUMIFS(СВЦЭМ!$C$39:$C$782,СВЦЭМ!$A$39:$A$782,$A18,СВЦЭМ!$B$39:$B$782,V$11)+'СЕТ СН'!$F$12+СВЦЭМ!$D$10+'СЕТ СН'!$F$6-'СЕТ СН'!$F$22</f>
        <v>1675.1273851499998</v>
      </c>
      <c r="W18" s="36">
        <f>SUMIFS(СВЦЭМ!$C$39:$C$782,СВЦЭМ!$A$39:$A$782,$A18,СВЦЭМ!$B$39:$B$782,W$11)+'СЕТ СН'!$F$12+СВЦЭМ!$D$10+'СЕТ СН'!$F$6-'СЕТ СН'!$F$22</f>
        <v>1663.9082670999999</v>
      </c>
      <c r="X18" s="36">
        <f>SUMIFS(СВЦЭМ!$C$39:$C$782,СВЦЭМ!$A$39:$A$782,$A18,СВЦЭМ!$B$39:$B$782,X$11)+'СЕТ СН'!$F$12+СВЦЭМ!$D$10+'СЕТ СН'!$F$6-'СЕТ СН'!$F$22</f>
        <v>1715.0952061599999</v>
      </c>
      <c r="Y18" s="36">
        <f>SUMIFS(СВЦЭМ!$C$39:$C$782,СВЦЭМ!$A$39:$A$782,$A18,СВЦЭМ!$B$39:$B$782,Y$11)+'СЕТ СН'!$F$12+СВЦЭМ!$D$10+'СЕТ СН'!$F$6-'СЕТ СН'!$F$22</f>
        <v>1804.6947660899998</v>
      </c>
    </row>
    <row r="19" spans="1:25" ht="15.75" x14ac:dyDescent="0.2">
      <c r="A19" s="35">
        <f t="shared" si="0"/>
        <v>45481</v>
      </c>
      <c r="B19" s="36">
        <f>SUMIFS(СВЦЭМ!$C$39:$C$782,СВЦЭМ!$A$39:$A$782,$A19,СВЦЭМ!$B$39:$B$782,B$11)+'СЕТ СН'!$F$12+СВЦЭМ!$D$10+'СЕТ СН'!$F$6-'СЕТ СН'!$F$22</f>
        <v>1899.6029850099999</v>
      </c>
      <c r="C19" s="36">
        <f>SUMIFS(СВЦЭМ!$C$39:$C$782,СВЦЭМ!$A$39:$A$782,$A19,СВЦЭМ!$B$39:$B$782,C$11)+'СЕТ СН'!$F$12+СВЦЭМ!$D$10+'СЕТ СН'!$F$6-'СЕТ СН'!$F$22</f>
        <v>1995.6964178599999</v>
      </c>
      <c r="D19" s="36">
        <f>SUMIFS(СВЦЭМ!$C$39:$C$782,СВЦЭМ!$A$39:$A$782,$A19,СВЦЭМ!$B$39:$B$782,D$11)+'СЕТ СН'!$F$12+СВЦЭМ!$D$10+'СЕТ СН'!$F$6-'СЕТ СН'!$F$22</f>
        <v>2073.9876364199999</v>
      </c>
      <c r="E19" s="36">
        <f>SUMIFS(СВЦЭМ!$C$39:$C$782,СВЦЭМ!$A$39:$A$782,$A19,СВЦЭМ!$B$39:$B$782,E$11)+'СЕТ СН'!$F$12+СВЦЭМ!$D$10+'СЕТ СН'!$F$6-'СЕТ СН'!$F$22</f>
        <v>2101.9041792100002</v>
      </c>
      <c r="F19" s="36">
        <f>SUMIFS(СВЦЭМ!$C$39:$C$782,СВЦЭМ!$A$39:$A$782,$A19,СВЦЭМ!$B$39:$B$782,F$11)+'СЕТ СН'!$F$12+СВЦЭМ!$D$10+'СЕТ СН'!$F$6-'СЕТ СН'!$F$22</f>
        <v>2113.2492115</v>
      </c>
      <c r="G19" s="36">
        <f>SUMIFS(СВЦЭМ!$C$39:$C$782,СВЦЭМ!$A$39:$A$782,$A19,СВЦЭМ!$B$39:$B$782,G$11)+'СЕТ СН'!$F$12+СВЦЭМ!$D$10+'СЕТ СН'!$F$6-'СЕТ СН'!$F$22</f>
        <v>2094.3786500400001</v>
      </c>
      <c r="H19" s="36">
        <f>SUMIFS(СВЦЭМ!$C$39:$C$782,СВЦЭМ!$A$39:$A$782,$A19,СВЦЭМ!$B$39:$B$782,H$11)+'СЕТ СН'!$F$12+СВЦЭМ!$D$10+'СЕТ СН'!$F$6-'СЕТ СН'!$F$22</f>
        <v>1992.2558637799998</v>
      </c>
      <c r="I19" s="36">
        <f>SUMIFS(СВЦЭМ!$C$39:$C$782,СВЦЭМ!$A$39:$A$782,$A19,СВЦЭМ!$B$39:$B$782,I$11)+'СЕТ СН'!$F$12+СВЦЭМ!$D$10+'СЕТ СН'!$F$6-'СЕТ СН'!$F$22</f>
        <v>1911.1697190399998</v>
      </c>
      <c r="J19" s="36">
        <f>SUMIFS(СВЦЭМ!$C$39:$C$782,СВЦЭМ!$A$39:$A$782,$A19,СВЦЭМ!$B$39:$B$782,J$11)+'СЕТ СН'!$F$12+СВЦЭМ!$D$10+'СЕТ СН'!$F$6-'СЕТ СН'!$F$22</f>
        <v>1790.3045519099999</v>
      </c>
      <c r="K19" s="36">
        <f>SUMIFS(СВЦЭМ!$C$39:$C$782,СВЦЭМ!$A$39:$A$782,$A19,СВЦЭМ!$B$39:$B$782,K$11)+'СЕТ СН'!$F$12+СВЦЭМ!$D$10+'СЕТ СН'!$F$6-'СЕТ СН'!$F$22</f>
        <v>1717.9730198099999</v>
      </c>
      <c r="L19" s="36">
        <f>SUMIFS(СВЦЭМ!$C$39:$C$782,СВЦЭМ!$A$39:$A$782,$A19,СВЦЭМ!$B$39:$B$782,L$11)+'СЕТ СН'!$F$12+СВЦЭМ!$D$10+'СЕТ СН'!$F$6-'СЕТ СН'!$F$22</f>
        <v>1668.2409890099998</v>
      </c>
      <c r="M19" s="36">
        <f>SUMIFS(СВЦЭМ!$C$39:$C$782,СВЦЭМ!$A$39:$A$782,$A19,СВЦЭМ!$B$39:$B$782,M$11)+'СЕТ СН'!$F$12+СВЦЭМ!$D$10+'СЕТ СН'!$F$6-'СЕТ СН'!$F$22</f>
        <v>1668.7557112</v>
      </c>
      <c r="N19" s="36">
        <f>SUMIFS(СВЦЭМ!$C$39:$C$782,СВЦЭМ!$A$39:$A$782,$A19,СВЦЭМ!$B$39:$B$782,N$11)+'СЕТ СН'!$F$12+СВЦЭМ!$D$10+'СЕТ СН'!$F$6-'СЕТ СН'!$F$22</f>
        <v>1667.5921195399999</v>
      </c>
      <c r="O19" s="36">
        <f>SUMIFS(СВЦЭМ!$C$39:$C$782,СВЦЭМ!$A$39:$A$782,$A19,СВЦЭМ!$B$39:$B$782,O$11)+'СЕТ СН'!$F$12+СВЦЭМ!$D$10+'СЕТ СН'!$F$6-'СЕТ СН'!$F$22</f>
        <v>1671.3922657799999</v>
      </c>
      <c r="P19" s="36">
        <f>SUMIFS(СВЦЭМ!$C$39:$C$782,СВЦЭМ!$A$39:$A$782,$A19,СВЦЭМ!$B$39:$B$782,P$11)+'СЕТ СН'!$F$12+СВЦЭМ!$D$10+'СЕТ СН'!$F$6-'СЕТ СН'!$F$22</f>
        <v>1671.0946448099999</v>
      </c>
      <c r="Q19" s="36">
        <f>SUMIFS(СВЦЭМ!$C$39:$C$782,СВЦЭМ!$A$39:$A$782,$A19,СВЦЭМ!$B$39:$B$782,Q$11)+'СЕТ СН'!$F$12+СВЦЭМ!$D$10+'СЕТ СН'!$F$6-'СЕТ СН'!$F$22</f>
        <v>1672.6792254399998</v>
      </c>
      <c r="R19" s="36">
        <f>SUMIFS(СВЦЭМ!$C$39:$C$782,СВЦЭМ!$A$39:$A$782,$A19,СВЦЭМ!$B$39:$B$782,R$11)+'СЕТ СН'!$F$12+СВЦЭМ!$D$10+'СЕТ СН'!$F$6-'СЕТ СН'!$F$22</f>
        <v>1670.0118126399998</v>
      </c>
      <c r="S19" s="36">
        <f>SUMIFS(СВЦЭМ!$C$39:$C$782,СВЦЭМ!$A$39:$A$782,$A19,СВЦЭМ!$B$39:$B$782,S$11)+'СЕТ СН'!$F$12+СВЦЭМ!$D$10+'СЕТ СН'!$F$6-'СЕТ СН'!$F$22</f>
        <v>1666.5353279599999</v>
      </c>
      <c r="T19" s="36">
        <f>SUMIFS(СВЦЭМ!$C$39:$C$782,СВЦЭМ!$A$39:$A$782,$A19,СВЦЭМ!$B$39:$B$782,T$11)+'СЕТ СН'!$F$12+СВЦЭМ!$D$10+'СЕТ СН'!$F$6-'СЕТ СН'!$F$22</f>
        <v>1658.7270334999998</v>
      </c>
      <c r="U19" s="36">
        <f>SUMIFS(СВЦЭМ!$C$39:$C$782,СВЦЭМ!$A$39:$A$782,$A19,СВЦЭМ!$B$39:$B$782,U$11)+'СЕТ СН'!$F$12+СВЦЭМ!$D$10+'СЕТ СН'!$F$6-'СЕТ СН'!$F$22</f>
        <v>1661.6176932499998</v>
      </c>
      <c r="V19" s="36">
        <f>SUMIFS(СВЦЭМ!$C$39:$C$782,СВЦЭМ!$A$39:$A$782,$A19,СВЦЭМ!$B$39:$B$782,V$11)+'СЕТ СН'!$F$12+СВЦЭМ!$D$10+'СЕТ СН'!$F$6-'СЕТ СН'!$F$22</f>
        <v>1651.8414296799999</v>
      </c>
      <c r="W19" s="36">
        <f>SUMIFS(СВЦЭМ!$C$39:$C$782,СВЦЭМ!$A$39:$A$782,$A19,СВЦЭМ!$B$39:$B$782,W$11)+'СЕТ СН'!$F$12+СВЦЭМ!$D$10+'СЕТ СН'!$F$6-'СЕТ СН'!$F$22</f>
        <v>1646.0743210699998</v>
      </c>
      <c r="X19" s="36">
        <f>SUMIFS(СВЦЭМ!$C$39:$C$782,СВЦЭМ!$A$39:$A$782,$A19,СВЦЭМ!$B$39:$B$782,X$11)+'СЕТ СН'!$F$12+СВЦЭМ!$D$10+'СЕТ СН'!$F$6-'СЕТ СН'!$F$22</f>
        <v>1687.7734972299997</v>
      </c>
      <c r="Y19" s="36">
        <f>SUMIFS(СВЦЭМ!$C$39:$C$782,СВЦЭМ!$A$39:$A$782,$A19,СВЦЭМ!$B$39:$B$782,Y$11)+'СЕТ СН'!$F$12+СВЦЭМ!$D$10+'СЕТ СН'!$F$6-'СЕТ СН'!$F$22</f>
        <v>1778.7619582599998</v>
      </c>
    </row>
    <row r="20" spans="1:25" ht="15.75" x14ac:dyDescent="0.2">
      <c r="A20" s="35">
        <f t="shared" si="0"/>
        <v>45482</v>
      </c>
      <c r="B20" s="36">
        <f>SUMIFS(СВЦЭМ!$C$39:$C$782,СВЦЭМ!$A$39:$A$782,$A20,СВЦЭМ!$B$39:$B$782,B$11)+'СЕТ СН'!$F$12+СВЦЭМ!$D$10+'СЕТ СН'!$F$6-'СЕТ СН'!$F$22</f>
        <v>1926.3360886299999</v>
      </c>
      <c r="C20" s="36">
        <f>SUMIFS(СВЦЭМ!$C$39:$C$782,СВЦЭМ!$A$39:$A$782,$A20,СВЦЭМ!$B$39:$B$782,C$11)+'СЕТ СН'!$F$12+СВЦЭМ!$D$10+'СЕТ СН'!$F$6-'СЕТ СН'!$F$22</f>
        <v>2018.8841753199999</v>
      </c>
      <c r="D20" s="36">
        <f>SUMIFS(СВЦЭМ!$C$39:$C$782,СВЦЭМ!$A$39:$A$782,$A20,СВЦЭМ!$B$39:$B$782,D$11)+'СЕТ СН'!$F$12+СВЦЭМ!$D$10+'СЕТ СН'!$F$6-'СЕТ СН'!$F$22</f>
        <v>2081.9837141499997</v>
      </c>
      <c r="E20" s="36">
        <f>SUMIFS(СВЦЭМ!$C$39:$C$782,СВЦЭМ!$A$39:$A$782,$A20,СВЦЭМ!$B$39:$B$782,E$11)+'СЕТ СН'!$F$12+СВЦЭМ!$D$10+'СЕТ СН'!$F$6-'СЕТ СН'!$F$22</f>
        <v>2131.9433158299998</v>
      </c>
      <c r="F20" s="36">
        <f>SUMIFS(СВЦЭМ!$C$39:$C$782,СВЦЭМ!$A$39:$A$782,$A20,СВЦЭМ!$B$39:$B$782,F$11)+'СЕТ СН'!$F$12+СВЦЭМ!$D$10+'СЕТ СН'!$F$6-'СЕТ СН'!$F$22</f>
        <v>2119.4198401600001</v>
      </c>
      <c r="G20" s="36">
        <f>SUMIFS(СВЦЭМ!$C$39:$C$782,СВЦЭМ!$A$39:$A$782,$A20,СВЦЭМ!$B$39:$B$782,G$11)+'СЕТ СН'!$F$12+СВЦЭМ!$D$10+'СЕТ СН'!$F$6-'СЕТ СН'!$F$22</f>
        <v>2108.24821797</v>
      </c>
      <c r="H20" s="36">
        <f>SUMIFS(СВЦЭМ!$C$39:$C$782,СВЦЭМ!$A$39:$A$782,$A20,СВЦЭМ!$B$39:$B$782,H$11)+'СЕТ СН'!$F$12+СВЦЭМ!$D$10+'СЕТ СН'!$F$6-'СЕТ СН'!$F$22</f>
        <v>1922.5345442099999</v>
      </c>
      <c r="I20" s="36">
        <f>SUMIFS(СВЦЭМ!$C$39:$C$782,СВЦЭМ!$A$39:$A$782,$A20,СВЦЭМ!$B$39:$B$782,I$11)+'СЕТ СН'!$F$12+СВЦЭМ!$D$10+'СЕТ СН'!$F$6-'СЕТ СН'!$F$22</f>
        <v>1826.7840680799998</v>
      </c>
      <c r="J20" s="36">
        <f>SUMIFS(СВЦЭМ!$C$39:$C$782,СВЦЭМ!$A$39:$A$782,$A20,СВЦЭМ!$B$39:$B$782,J$11)+'СЕТ СН'!$F$12+СВЦЭМ!$D$10+'СЕТ СН'!$F$6-'СЕТ СН'!$F$22</f>
        <v>1712.0821382899999</v>
      </c>
      <c r="K20" s="36">
        <f>SUMIFS(СВЦЭМ!$C$39:$C$782,СВЦЭМ!$A$39:$A$782,$A20,СВЦЭМ!$B$39:$B$782,K$11)+'СЕТ СН'!$F$12+СВЦЭМ!$D$10+'СЕТ СН'!$F$6-'СЕТ СН'!$F$22</f>
        <v>1639.2261417699999</v>
      </c>
      <c r="L20" s="36">
        <f>SUMIFS(СВЦЭМ!$C$39:$C$782,СВЦЭМ!$A$39:$A$782,$A20,СВЦЭМ!$B$39:$B$782,L$11)+'СЕТ СН'!$F$12+СВЦЭМ!$D$10+'СЕТ СН'!$F$6-'СЕТ СН'!$F$22</f>
        <v>1607.8198644799998</v>
      </c>
      <c r="M20" s="36">
        <f>SUMIFS(СВЦЭМ!$C$39:$C$782,СВЦЭМ!$A$39:$A$782,$A20,СВЦЭМ!$B$39:$B$782,M$11)+'СЕТ СН'!$F$12+СВЦЭМ!$D$10+'СЕТ СН'!$F$6-'СЕТ СН'!$F$22</f>
        <v>1580.50137</v>
      </c>
      <c r="N20" s="36">
        <f>SUMIFS(СВЦЭМ!$C$39:$C$782,СВЦЭМ!$A$39:$A$782,$A20,СВЦЭМ!$B$39:$B$782,N$11)+'СЕТ СН'!$F$12+СВЦЭМ!$D$10+'СЕТ СН'!$F$6-'СЕТ СН'!$F$22</f>
        <v>1569.9978690599999</v>
      </c>
      <c r="O20" s="36">
        <f>SUMIFS(СВЦЭМ!$C$39:$C$782,СВЦЭМ!$A$39:$A$782,$A20,СВЦЭМ!$B$39:$B$782,O$11)+'СЕТ СН'!$F$12+СВЦЭМ!$D$10+'СЕТ СН'!$F$6-'СЕТ СН'!$F$22</f>
        <v>1548.3962548299999</v>
      </c>
      <c r="P20" s="36">
        <f>SUMIFS(СВЦЭМ!$C$39:$C$782,СВЦЭМ!$A$39:$A$782,$A20,СВЦЭМ!$B$39:$B$782,P$11)+'СЕТ СН'!$F$12+СВЦЭМ!$D$10+'СЕТ СН'!$F$6-'СЕТ СН'!$F$22</f>
        <v>1558.18785637</v>
      </c>
      <c r="Q20" s="36">
        <f>SUMIFS(СВЦЭМ!$C$39:$C$782,СВЦЭМ!$A$39:$A$782,$A20,СВЦЭМ!$B$39:$B$782,Q$11)+'СЕТ СН'!$F$12+СВЦЭМ!$D$10+'СЕТ СН'!$F$6-'СЕТ СН'!$F$22</f>
        <v>1570.7018776199998</v>
      </c>
      <c r="R20" s="36">
        <f>SUMIFS(СВЦЭМ!$C$39:$C$782,СВЦЭМ!$A$39:$A$782,$A20,СВЦЭМ!$B$39:$B$782,R$11)+'СЕТ СН'!$F$12+СВЦЭМ!$D$10+'СЕТ СН'!$F$6-'СЕТ СН'!$F$22</f>
        <v>1568.7148830699998</v>
      </c>
      <c r="S20" s="36">
        <f>SUMIFS(СВЦЭМ!$C$39:$C$782,СВЦЭМ!$A$39:$A$782,$A20,СВЦЭМ!$B$39:$B$782,S$11)+'СЕТ СН'!$F$12+СВЦЭМ!$D$10+'СЕТ СН'!$F$6-'СЕТ СН'!$F$22</f>
        <v>1564.6466223199998</v>
      </c>
      <c r="T20" s="36">
        <f>SUMIFS(СВЦЭМ!$C$39:$C$782,СВЦЭМ!$A$39:$A$782,$A20,СВЦЭМ!$B$39:$B$782,T$11)+'СЕТ СН'!$F$12+СВЦЭМ!$D$10+'СЕТ СН'!$F$6-'СЕТ СН'!$F$22</f>
        <v>1567.8461444899999</v>
      </c>
      <c r="U20" s="36">
        <f>SUMIFS(СВЦЭМ!$C$39:$C$782,СВЦЭМ!$A$39:$A$782,$A20,СВЦЭМ!$B$39:$B$782,U$11)+'СЕТ СН'!$F$12+СВЦЭМ!$D$10+'СЕТ СН'!$F$6-'СЕТ СН'!$F$22</f>
        <v>1588.5405562499998</v>
      </c>
      <c r="V20" s="36">
        <f>SUMIFS(СВЦЭМ!$C$39:$C$782,СВЦЭМ!$A$39:$A$782,$A20,СВЦЭМ!$B$39:$B$782,V$11)+'СЕТ СН'!$F$12+СВЦЭМ!$D$10+'СЕТ СН'!$F$6-'СЕТ СН'!$F$22</f>
        <v>1584.7020713299999</v>
      </c>
      <c r="W20" s="36">
        <f>SUMIFS(СВЦЭМ!$C$39:$C$782,СВЦЭМ!$A$39:$A$782,$A20,СВЦЭМ!$B$39:$B$782,W$11)+'СЕТ СН'!$F$12+СВЦЭМ!$D$10+'СЕТ СН'!$F$6-'СЕТ СН'!$F$22</f>
        <v>1571.3749832499998</v>
      </c>
      <c r="X20" s="36">
        <f>SUMIFS(СВЦЭМ!$C$39:$C$782,СВЦЭМ!$A$39:$A$782,$A20,СВЦЭМ!$B$39:$B$782,X$11)+'СЕТ СН'!$F$12+СВЦЭМ!$D$10+'СЕТ СН'!$F$6-'СЕТ СН'!$F$22</f>
        <v>1596.7205198799998</v>
      </c>
      <c r="Y20" s="36">
        <f>SUMIFS(СВЦЭМ!$C$39:$C$782,СВЦЭМ!$A$39:$A$782,$A20,СВЦЭМ!$B$39:$B$782,Y$11)+'СЕТ СН'!$F$12+СВЦЭМ!$D$10+'СЕТ СН'!$F$6-'СЕТ СН'!$F$22</f>
        <v>1685.2867706099998</v>
      </c>
    </row>
    <row r="21" spans="1:25" ht="15.75" x14ac:dyDescent="0.2">
      <c r="A21" s="35">
        <f t="shared" si="0"/>
        <v>45483</v>
      </c>
      <c r="B21" s="36">
        <f>SUMIFS(СВЦЭМ!$C$39:$C$782,СВЦЭМ!$A$39:$A$782,$A21,СВЦЭМ!$B$39:$B$782,B$11)+'СЕТ СН'!$F$12+СВЦЭМ!$D$10+'СЕТ СН'!$F$6-'СЕТ СН'!$F$22</f>
        <v>1777.9488775099999</v>
      </c>
      <c r="C21" s="36">
        <f>SUMIFS(СВЦЭМ!$C$39:$C$782,СВЦЭМ!$A$39:$A$782,$A21,СВЦЭМ!$B$39:$B$782,C$11)+'СЕТ СН'!$F$12+СВЦЭМ!$D$10+'СЕТ СН'!$F$6-'СЕТ СН'!$F$22</f>
        <v>1900.0911585699998</v>
      </c>
      <c r="D21" s="36">
        <f>SUMIFS(СВЦЭМ!$C$39:$C$782,СВЦЭМ!$A$39:$A$782,$A21,СВЦЭМ!$B$39:$B$782,D$11)+'СЕТ СН'!$F$12+СВЦЭМ!$D$10+'СЕТ СН'!$F$6-'СЕТ СН'!$F$22</f>
        <v>1964.1183835599998</v>
      </c>
      <c r="E21" s="36">
        <f>SUMIFS(СВЦЭМ!$C$39:$C$782,СВЦЭМ!$A$39:$A$782,$A21,СВЦЭМ!$B$39:$B$782,E$11)+'СЕТ СН'!$F$12+СВЦЭМ!$D$10+'СЕТ СН'!$F$6-'СЕТ СН'!$F$22</f>
        <v>1959.7700971199999</v>
      </c>
      <c r="F21" s="36">
        <f>SUMIFS(СВЦЭМ!$C$39:$C$782,СВЦЭМ!$A$39:$A$782,$A21,СВЦЭМ!$B$39:$B$782,F$11)+'СЕТ СН'!$F$12+СВЦЭМ!$D$10+'СЕТ СН'!$F$6-'СЕТ СН'!$F$22</f>
        <v>1952.6654379399999</v>
      </c>
      <c r="G21" s="36">
        <f>SUMIFS(СВЦЭМ!$C$39:$C$782,СВЦЭМ!$A$39:$A$782,$A21,СВЦЭМ!$B$39:$B$782,G$11)+'СЕТ СН'!$F$12+СВЦЭМ!$D$10+'СЕТ СН'!$F$6-'СЕТ СН'!$F$22</f>
        <v>1977.55073189</v>
      </c>
      <c r="H21" s="36">
        <f>SUMIFS(СВЦЭМ!$C$39:$C$782,СВЦЭМ!$A$39:$A$782,$A21,СВЦЭМ!$B$39:$B$782,H$11)+'СЕТ СН'!$F$12+СВЦЭМ!$D$10+'СЕТ СН'!$F$6-'СЕТ СН'!$F$22</f>
        <v>1909.3587393299999</v>
      </c>
      <c r="I21" s="36">
        <f>SUMIFS(СВЦЭМ!$C$39:$C$782,СВЦЭМ!$A$39:$A$782,$A21,СВЦЭМ!$B$39:$B$782,I$11)+'СЕТ СН'!$F$12+СВЦЭМ!$D$10+'СЕТ СН'!$F$6-'СЕТ СН'!$F$22</f>
        <v>1800.5205867399998</v>
      </c>
      <c r="J21" s="36">
        <f>SUMIFS(СВЦЭМ!$C$39:$C$782,СВЦЭМ!$A$39:$A$782,$A21,СВЦЭМ!$B$39:$B$782,J$11)+'СЕТ СН'!$F$12+СВЦЭМ!$D$10+'СЕТ СН'!$F$6-'СЕТ СН'!$F$22</f>
        <v>1691.6464892099998</v>
      </c>
      <c r="K21" s="36">
        <f>SUMIFS(СВЦЭМ!$C$39:$C$782,СВЦЭМ!$A$39:$A$782,$A21,СВЦЭМ!$B$39:$B$782,K$11)+'СЕТ СН'!$F$12+СВЦЭМ!$D$10+'СЕТ СН'!$F$6-'СЕТ СН'!$F$22</f>
        <v>1647.8732028799998</v>
      </c>
      <c r="L21" s="36">
        <f>SUMIFS(СВЦЭМ!$C$39:$C$782,СВЦЭМ!$A$39:$A$782,$A21,СВЦЭМ!$B$39:$B$782,L$11)+'СЕТ СН'!$F$12+СВЦЭМ!$D$10+'СЕТ СН'!$F$6-'СЕТ СН'!$F$22</f>
        <v>1612.1794207799999</v>
      </c>
      <c r="M21" s="36">
        <f>SUMIFS(СВЦЭМ!$C$39:$C$782,СВЦЭМ!$A$39:$A$782,$A21,СВЦЭМ!$B$39:$B$782,M$11)+'СЕТ СН'!$F$12+СВЦЭМ!$D$10+'СЕТ СН'!$F$6-'СЕТ СН'!$F$22</f>
        <v>1613.1147632399998</v>
      </c>
      <c r="N21" s="36">
        <f>SUMIFS(СВЦЭМ!$C$39:$C$782,СВЦЭМ!$A$39:$A$782,$A21,СВЦЭМ!$B$39:$B$782,N$11)+'СЕТ СН'!$F$12+СВЦЭМ!$D$10+'СЕТ СН'!$F$6-'СЕТ СН'!$F$22</f>
        <v>1615.6495683999999</v>
      </c>
      <c r="O21" s="36">
        <f>SUMIFS(СВЦЭМ!$C$39:$C$782,СВЦЭМ!$A$39:$A$782,$A21,СВЦЭМ!$B$39:$B$782,O$11)+'СЕТ СН'!$F$12+СВЦЭМ!$D$10+'СЕТ СН'!$F$6-'СЕТ СН'!$F$22</f>
        <v>1595.3769362199998</v>
      </c>
      <c r="P21" s="36">
        <f>SUMIFS(СВЦЭМ!$C$39:$C$782,СВЦЭМ!$A$39:$A$782,$A21,СВЦЭМ!$B$39:$B$782,P$11)+'СЕТ СН'!$F$12+СВЦЭМ!$D$10+'СЕТ СН'!$F$6-'СЕТ СН'!$F$22</f>
        <v>1598.8641938299997</v>
      </c>
      <c r="Q21" s="36">
        <f>SUMIFS(СВЦЭМ!$C$39:$C$782,СВЦЭМ!$A$39:$A$782,$A21,СВЦЭМ!$B$39:$B$782,Q$11)+'СЕТ СН'!$F$12+СВЦЭМ!$D$10+'СЕТ СН'!$F$6-'СЕТ СН'!$F$22</f>
        <v>1609.4249358399998</v>
      </c>
      <c r="R21" s="36">
        <f>SUMIFS(СВЦЭМ!$C$39:$C$782,СВЦЭМ!$A$39:$A$782,$A21,СВЦЭМ!$B$39:$B$782,R$11)+'СЕТ СН'!$F$12+СВЦЭМ!$D$10+'СЕТ СН'!$F$6-'СЕТ СН'!$F$22</f>
        <v>1619.4755037599998</v>
      </c>
      <c r="S21" s="36">
        <f>SUMIFS(СВЦЭМ!$C$39:$C$782,СВЦЭМ!$A$39:$A$782,$A21,СВЦЭМ!$B$39:$B$782,S$11)+'СЕТ СН'!$F$12+СВЦЭМ!$D$10+'СЕТ СН'!$F$6-'СЕТ СН'!$F$22</f>
        <v>1631.1311190399999</v>
      </c>
      <c r="T21" s="36">
        <f>SUMIFS(СВЦЭМ!$C$39:$C$782,СВЦЭМ!$A$39:$A$782,$A21,СВЦЭМ!$B$39:$B$782,T$11)+'СЕТ СН'!$F$12+СВЦЭМ!$D$10+'СЕТ СН'!$F$6-'СЕТ СН'!$F$22</f>
        <v>1638.1931666399998</v>
      </c>
      <c r="U21" s="36">
        <f>SUMIFS(СВЦЭМ!$C$39:$C$782,СВЦЭМ!$A$39:$A$782,$A21,СВЦЭМ!$B$39:$B$782,U$11)+'СЕТ СН'!$F$12+СВЦЭМ!$D$10+'СЕТ СН'!$F$6-'СЕТ СН'!$F$22</f>
        <v>1621.1285140199998</v>
      </c>
      <c r="V21" s="36">
        <f>SUMIFS(СВЦЭМ!$C$39:$C$782,СВЦЭМ!$A$39:$A$782,$A21,СВЦЭМ!$B$39:$B$782,V$11)+'СЕТ СН'!$F$12+СВЦЭМ!$D$10+'СЕТ СН'!$F$6-'СЕТ СН'!$F$22</f>
        <v>1622.0667951599999</v>
      </c>
      <c r="W21" s="36">
        <f>SUMIFS(СВЦЭМ!$C$39:$C$782,СВЦЭМ!$A$39:$A$782,$A21,СВЦЭМ!$B$39:$B$782,W$11)+'СЕТ СН'!$F$12+СВЦЭМ!$D$10+'СЕТ СН'!$F$6-'СЕТ СН'!$F$22</f>
        <v>1607.1662184899999</v>
      </c>
      <c r="X21" s="36">
        <f>SUMIFS(СВЦЭМ!$C$39:$C$782,СВЦЭМ!$A$39:$A$782,$A21,СВЦЭМ!$B$39:$B$782,X$11)+'СЕТ СН'!$F$12+СВЦЭМ!$D$10+'СЕТ СН'!$F$6-'СЕТ СН'!$F$22</f>
        <v>1643.1603227399999</v>
      </c>
      <c r="Y21" s="36">
        <f>SUMIFS(СВЦЭМ!$C$39:$C$782,СВЦЭМ!$A$39:$A$782,$A21,СВЦЭМ!$B$39:$B$782,Y$11)+'СЕТ СН'!$F$12+СВЦЭМ!$D$10+'СЕТ СН'!$F$6-'СЕТ СН'!$F$22</f>
        <v>1724.1912589399999</v>
      </c>
    </row>
    <row r="22" spans="1:25" ht="15.75" x14ac:dyDescent="0.2">
      <c r="A22" s="35">
        <f t="shared" si="0"/>
        <v>45484</v>
      </c>
      <c r="B22" s="36">
        <f>SUMIFS(СВЦЭМ!$C$39:$C$782,СВЦЭМ!$A$39:$A$782,$A22,СВЦЭМ!$B$39:$B$782,B$11)+'СЕТ СН'!$F$12+СВЦЭМ!$D$10+'СЕТ СН'!$F$6-'СЕТ СН'!$F$22</f>
        <v>1866.79990155</v>
      </c>
      <c r="C22" s="36">
        <f>SUMIFS(СВЦЭМ!$C$39:$C$782,СВЦЭМ!$A$39:$A$782,$A22,СВЦЭМ!$B$39:$B$782,C$11)+'СЕТ СН'!$F$12+СВЦЭМ!$D$10+'СЕТ СН'!$F$6-'СЕТ СН'!$F$22</f>
        <v>2024.4025052299999</v>
      </c>
      <c r="D22" s="36">
        <f>SUMIFS(СВЦЭМ!$C$39:$C$782,СВЦЭМ!$A$39:$A$782,$A22,СВЦЭМ!$B$39:$B$782,D$11)+'СЕТ СН'!$F$12+СВЦЭМ!$D$10+'СЕТ СН'!$F$6-'СЕТ СН'!$F$22</f>
        <v>2130.89791573</v>
      </c>
      <c r="E22" s="36">
        <f>SUMIFS(СВЦЭМ!$C$39:$C$782,СВЦЭМ!$A$39:$A$782,$A22,СВЦЭМ!$B$39:$B$782,E$11)+'СЕТ СН'!$F$12+СВЦЭМ!$D$10+'СЕТ СН'!$F$6-'СЕТ СН'!$F$22</f>
        <v>2160.0915494600004</v>
      </c>
      <c r="F22" s="36">
        <f>SUMIFS(СВЦЭМ!$C$39:$C$782,СВЦЭМ!$A$39:$A$782,$A22,СВЦЭМ!$B$39:$B$782,F$11)+'СЕТ СН'!$F$12+СВЦЭМ!$D$10+'СЕТ СН'!$F$6-'СЕТ СН'!$F$22</f>
        <v>2168.6378473300001</v>
      </c>
      <c r="G22" s="36">
        <f>SUMIFS(СВЦЭМ!$C$39:$C$782,СВЦЭМ!$A$39:$A$782,$A22,СВЦЭМ!$B$39:$B$782,G$11)+'СЕТ СН'!$F$12+СВЦЭМ!$D$10+'СЕТ СН'!$F$6-'СЕТ СН'!$F$22</f>
        <v>2140.5329179600003</v>
      </c>
      <c r="H22" s="36">
        <f>SUMIFS(СВЦЭМ!$C$39:$C$782,СВЦЭМ!$A$39:$A$782,$A22,СВЦЭМ!$B$39:$B$782,H$11)+'СЕТ СН'!$F$12+СВЦЭМ!$D$10+'СЕТ СН'!$F$6-'СЕТ СН'!$F$22</f>
        <v>2056.3921776900002</v>
      </c>
      <c r="I22" s="36">
        <f>SUMIFS(СВЦЭМ!$C$39:$C$782,СВЦЭМ!$A$39:$A$782,$A22,СВЦЭМ!$B$39:$B$782,I$11)+'СЕТ СН'!$F$12+СВЦЭМ!$D$10+'СЕТ СН'!$F$6-'СЕТ СН'!$F$22</f>
        <v>1927.8327419499999</v>
      </c>
      <c r="J22" s="36">
        <f>SUMIFS(СВЦЭМ!$C$39:$C$782,СВЦЭМ!$A$39:$A$782,$A22,СВЦЭМ!$B$39:$B$782,J$11)+'СЕТ СН'!$F$12+СВЦЭМ!$D$10+'СЕТ СН'!$F$6-'СЕТ СН'!$F$22</f>
        <v>1815.2893106799997</v>
      </c>
      <c r="K22" s="36">
        <f>SUMIFS(СВЦЭМ!$C$39:$C$782,СВЦЭМ!$A$39:$A$782,$A22,СВЦЭМ!$B$39:$B$782,K$11)+'СЕТ СН'!$F$12+СВЦЭМ!$D$10+'СЕТ СН'!$F$6-'СЕТ СН'!$F$22</f>
        <v>1785.5289730999998</v>
      </c>
      <c r="L22" s="36">
        <f>SUMIFS(СВЦЭМ!$C$39:$C$782,СВЦЭМ!$A$39:$A$782,$A22,СВЦЭМ!$B$39:$B$782,L$11)+'СЕТ СН'!$F$12+СВЦЭМ!$D$10+'СЕТ СН'!$F$6-'СЕТ СН'!$F$22</f>
        <v>1744.6289205699998</v>
      </c>
      <c r="M22" s="36">
        <f>SUMIFS(СВЦЭМ!$C$39:$C$782,СВЦЭМ!$A$39:$A$782,$A22,СВЦЭМ!$B$39:$B$782,M$11)+'СЕТ СН'!$F$12+СВЦЭМ!$D$10+'СЕТ СН'!$F$6-'СЕТ СН'!$F$22</f>
        <v>1753.0733577099998</v>
      </c>
      <c r="N22" s="36">
        <f>SUMIFS(СВЦЭМ!$C$39:$C$782,СВЦЭМ!$A$39:$A$782,$A22,СВЦЭМ!$B$39:$B$782,N$11)+'СЕТ СН'!$F$12+СВЦЭМ!$D$10+'СЕТ СН'!$F$6-'СЕТ СН'!$F$22</f>
        <v>1758.0622589199997</v>
      </c>
      <c r="O22" s="36">
        <f>SUMIFS(СВЦЭМ!$C$39:$C$782,СВЦЭМ!$A$39:$A$782,$A22,СВЦЭМ!$B$39:$B$782,O$11)+'СЕТ СН'!$F$12+СВЦЭМ!$D$10+'СЕТ СН'!$F$6-'СЕТ СН'!$F$22</f>
        <v>1747.1630831799998</v>
      </c>
      <c r="P22" s="36">
        <f>SUMIFS(СВЦЭМ!$C$39:$C$782,СВЦЭМ!$A$39:$A$782,$A22,СВЦЭМ!$B$39:$B$782,P$11)+'СЕТ СН'!$F$12+СВЦЭМ!$D$10+'СЕТ СН'!$F$6-'СЕТ СН'!$F$22</f>
        <v>1747.8668463199999</v>
      </c>
      <c r="Q22" s="36">
        <f>SUMIFS(СВЦЭМ!$C$39:$C$782,СВЦЭМ!$A$39:$A$782,$A22,СВЦЭМ!$B$39:$B$782,Q$11)+'СЕТ СН'!$F$12+СВЦЭМ!$D$10+'СЕТ СН'!$F$6-'СЕТ СН'!$F$22</f>
        <v>1749.3801793799998</v>
      </c>
      <c r="R22" s="36">
        <f>SUMIFS(СВЦЭМ!$C$39:$C$782,СВЦЭМ!$A$39:$A$782,$A22,СВЦЭМ!$B$39:$B$782,R$11)+'СЕТ СН'!$F$12+СВЦЭМ!$D$10+'СЕТ СН'!$F$6-'СЕТ СН'!$F$22</f>
        <v>1765.2164529999998</v>
      </c>
      <c r="S22" s="36">
        <f>SUMIFS(СВЦЭМ!$C$39:$C$782,СВЦЭМ!$A$39:$A$782,$A22,СВЦЭМ!$B$39:$B$782,S$11)+'СЕТ СН'!$F$12+СВЦЭМ!$D$10+'СЕТ СН'!$F$6-'СЕТ СН'!$F$22</f>
        <v>1764.7808393399998</v>
      </c>
      <c r="T22" s="36">
        <f>SUMIFS(СВЦЭМ!$C$39:$C$782,СВЦЭМ!$A$39:$A$782,$A22,СВЦЭМ!$B$39:$B$782,T$11)+'СЕТ СН'!$F$12+СВЦЭМ!$D$10+'СЕТ СН'!$F$6-'СЕТ СН'!$F$22</f>
        <v>1755.19137882</v>
      </c>
      <c r="U22" s="36">
        <f>SUMIFS(СВЦЭМ!$C$39:$C$782,СВЦЭМ!$A$39:$A$782,$A22,СВЦЭМ!$B$39:$B$782,U$11)+'СЕТ СН'!$F$12+СВЦЭМ!$D$10+'СЕТ СН'!$F$6-'СЕТ СН'!$F$22</f>
        <v>1772.7301796999998</v>
      </c>
      <c r="V22" s="36">
        <f>SUMIFS(СВЦЭМ!$C$39:$C$782,СВЦЭМ!$A$39:$A$782,$A22,СВЦЭМ!$B$39:$B$782,V$11)+'СЕТ СН'!$F$12+СВЦЭМ!$D$10+'СЕТ СН'!$F$6-'СЕТ СН'!$F$22</f>
        <v>1763.94512169</v>
      </c>
      <c r="W22" s="36">
        <f>SUMIFS(СВЦЭМ!$C$39:$C$782,СВЦЭМ!$A$39:$A$782,$A22,СВЦЭМ!$B$39:$B$782,W$11)+'СЕТ СН'!$F$12+СВЦЭМ!$D$10+'СЕТ СН'!$F$6-'СЕТ СН'!$F$22</f>
        <v>1741.6645030899999</v>
      </c>
      <c r="X22" s="36">
        <f>SUMIFS(СВЦЭМ!$C$39:$C$782,СВЦЭМ!$A$39:$A$782,$A22,СВЦЭМ!$B$39:$B$782,X$11)+'СЕТ СН'!$F$12+СВЦЭМ!$D$10+'СЕТ СН'!$F$6-'СЕТ СН'!$F$22</f>
        <v>1782.6884916199999</v>
      </c>
      <c r="Y22" s="36">
        <f>SUMIFS(СВЦЭМ!$C$39:$C$782,СВЦЭМ!$A$39:$A$782,$A22,СВЦЭМ!$B$39:$B$782,Y$11)+'СЕТ СН'!$F$12+СВЦЭМ!$D$10+'СЕТ СН'!$F$6-'СЕТ СН'!$F$22</f>
        <v>1790.1260549799999</v>
      </c>
    </row>
    <row r="23" spans="1:25" ht="15.75" x14ac:dyDescent="0.2">
      <c r="A23" s="35">
        <f t="shared" si="0"/>
        <v>45485</v>
      </c>
      <c r="B23" s="36">
        <f>SUMIFS(СВЦЭМ!$C$39:$C$782,СВЦЭМ!$A$39:$A$782,$A23,СВЦЭМ!$B$39:$B$782,B$11)+'СЕТ СН'!$F$12+СВЦЭМ!$D$10+'СЕТ СН'!$F$6-'СЕТ СН'!$F$22</f>
        <v>1982.6142395799998</v>
      </c>
      <c r="C23" s="36">
        <f>SUMIFS(СВЦЭМ!$C$39:$C$782,СВЦЭМ!$A$39:$A$782,$A23,СВЦЭМ!$B$39:$B$782,C$11)+'СЕТ СН'!$F$12+СВЦЭМ!$D$10+'СЕТ СН'!$F$6-'СЕТ СН'!$F$22</f>
        <v>2043.3219827599999</v>
      </c>
      <c r="D23" s="36">
        <f>SUMIFS(СВЦЭМ!$C$39:$C$782,СВЦЭМ!$A$39:$A$782,$A23,СВЦЭМ!$B$39:$B$782,D$11)+'СЕТ СН'!$F$12+СВЦЭМ!$D$10+'СЕТ СН'!$F$6-'СЕТ СН'!$F$22</f>
        <v>2102.6850067300002</v>
      </c>
      <c r="E23" s="36">
        <f>SUMIFS(СВЦЭМ!$C$39:$C$782,СВЦЭМ!$A$39:$A$782,$A23,СВЦЭМ!$B$39:$B$782,E$11)+'СЕТ СН'!$F$12+СВЦЭМ!$D$10+'СЕТ СН'!$F$6-'СЕТ СН'!$F$22</f>
        <v>2132.0053967900003</v>
      </c>
      <c r="F23" s="36">
        <f>SUMIFS(СВЦЭМ!$C$39:$C$782,СВЦЭМ!$A$39:$A$782,$A23,СВЦЭМ!$B$39:$B$782,F$11)+'СЕТ СН'!$F$12+СВЦЭМ!$D$10+'СЕТ СН'!$F$6-'СЕТ СН'!$F$22</f>
        <v>2131.3643860100001</v>
      </c>
      <c r="G23" s="36">
        <f>SUMIFS(СВЦЭМ!$C$39:$C$782,СВЦЭМ!$A$39:$A$782,$A23,СВЦЭМ!$B$39:$B$782,G$11)+'СЕТ СН'!$F$12+СВЦЭМ!$D$10+'СЕТ СН'!$F$6-'СЕТ СН'!$F$22</f>
        <v>2104.1122665600001</v>
      </c>
      <c r="H23" s="36">
        <f>SUMIFS(СВЦЭМ!$C$39:$C$782,СВЦЭМ!$A$39:$A$782,$A23,СВЦЭМ!$B$39:$B$782,H$11)+'СЕТ СН'!$F$12+СВЦЭМ!$D$10+'СЕТ СН'!$F$6-'СЕТ СН'!$F$22</f>
        <v>2047.1492284299998</v>
      </c>
      <c r="I23" s="36">
        <f>SUMIFS(СВЦЭМ!$C$39:$C$782,СВЦЭМ!$A$39:$A$782,$A23,СВЦЭМ!$B$39:$B$782,I$11)+'СЕТ СН'!$F$12+СВЦЭМ!$D$10+'СЕТ СН'!$F$6-'СЕТ СН'!$F$22</f>
        <v>1927.8140128199998</v>
      </c>
      <c r="J23" s="36">
        <f>SUMIFS(СВЦЭМ!$C$39:$C$782,СВЦЭМ!$A$39:$A$782,$A23,СВЦЭМ!$B$39:$B$782,J$11)+'СЕТ СН'!$F$12+СВЦЭМ!$D$10+'СЕТ СН'!$F$6-'СЕТ СН'!$F$22</f>
        <v>1785.1204979199999</v>
      </c>
      <c r="K23" s="36">
        <f>SUMIFS(СВЦЭМ!$C$39:$C$782,СВЦЭМ!$A$39:$A$782,$A23,СВЦЭМ!$B$39:$B$782,K$11)+'СЕТ СН'!$F$12+СВЦЭМ!$D$10+'СЕТ СН'!$F$6-'СЕТ СН'!$F$22</f>
        <v>1746.1802459599999</v>
      </c>
      <c r="L23" s="36">
        <f>SUMIFS(СВЦЭМ!$C$39:$C$782,СВЦЭМ!$A$39:$A$782,$A23,СВЦЭМ!$B$39:$B$782,L$11)+'СЕТ СН'!$F$12+СВЦЭМ!$D$10+'СЕТ СН'!$F$6-'СЕТ СН'!$F$22</f>
        <v>1714.2058683899998</v>
      </c>
      <c r="M23" s="36">
        <f>SUMIFS(СВЦЭМ!$C$39:$C$782,СВЦЭМ!$A$39:$A$782,$A23,СВЦЭМ!$B$39:$B$782,M$11)+'СЕТ СН'!$F$12+СВЦЭМ!$D$10+'СЕТ СН'!$F$6-'СЕТ СН'!$F$22</f>
        <v>1715.4059006399998</v>
      </c>
      <c r="N23" s="36">
        <f>SUMIFS(СВЦЭМ!$C$39:$C$782,СВЦЭМ!$A$39:$A$782,$A23,СВЦЭМ!$B$39:$B$782,N$11)+'СЕТ СН'!$F$12+СВЦЭМ!$D$10+'СЕТ СН'!$F$6-'СЕТ СН'!$F$22</f>
        <v>1703.4046730599998</v>
      </c>
      <c r="O23" s="36">
        <f>SUMIFS(СВЦЭМ!$C$39:$C$782,СВЦЭМ!$A$39:$A$782,$A23,СВЦЭМ!$B$39:$B$782,O$11)+'СЕТ СН'!$F$12+СВЦЭМ!$D$10+'СЕТ СН'!$F$6-'СЕТ СН'!$F$22</f>
        <v>1695.7816002199997</v>
      </c>
      <c r="P23" s="36">
        <f>SUMIFS(СВЦЭМ!$C$39:$C$782,СВЦЭМ!$A$39:$A$782,$A23,СВЦЭМ!$B$39:$B$782,P$11)+'СЕТ СН'!$F$12+СВЦЭМ!$D$10+'СЕТ СН'!$F$6-'СЕТ СН'!$F$22</f>
        <v>1715.3644739899999</v>
      </c>
      <c r="Q23" s="36">
        <f>SUMIFS(СВЦЭМ!$C$39:$C$782,СВЦЭМ!$A$39:$A$782,$A23,СВЦЭМ!$B$39:$B$782,Q$11)+'СЕТ СН'!$F$12+СВЦЭМ!$D$10+'СЕТ СН'!$F$6-'СЕТ СН'!$F$22</f>
        <v>1735.1988796699998</v>
      </c>
      <c r="R23" s="36">
        <f>SUMIFS(СВЦЭМ!$C$39:$C$782,СВЦЭМ!$A$39:$A$782,$A23,СВЦЭМ!$B$39:$B$782,R$11)+'СЕТ СН'!$F$12+СВЦЭМ!$D$10+'СЕТ СН'!$F$6-'СЕТ СН'!$F$22</f>
        <v>1742.6673902099999</v>
      </c>
      <c r="S23" s="36">
        <f>SUMIFS(СВЦЭМ!$C$39:$C$782,СВЦЭМ!$A$39:$A$782,$A23,СВЦЭМ!$B$39:$B$782,S$11)+'СЕТ СН'!$F$12+СВЦЭМ!$D$10+'СЕТ СН'!$F$6-'СЕТ СН'!$F$22</f>
        <v>1720.1640487499999</v>
      </c>
      <c r="T23" s="36">
        <f>SUMIFS(СВЦЭМ!$C$39:$C$782,СВЦЭМ!$A$39:$A$782,$A23,СВЦЭМ!$B$39:$B$782,T$11)+'СЕТ СН'!$F$12+СВЦЭМ!$D$10+'СЕТ СН'!$F$6-'СЕТ СН'!$F$22</f>
        <v>1708.2836657899998</v>
      </c>
      <c r="U23" s="36">
        <f>SUMIFS(СВЦЭМ!$C$39:$C$782,СВЦЭМ!$A$39:$A$782,$A23,СВЦЭМ!$B$39:$B$782,U$11)+'СЕТ СН'!$F$12+СВЦЭМ!$D$10+'СЕТ СН'!$F$6-'СЕТ СН'!$F$22</f>
        <v>1728.3916674899999</v>
      </c>
      <c r="V23" s="36">
        <f>SUMIFS(СВЦЭМ!$C$39:$C$782,СВЦЭМ!$A$39:$A$782,$A23,СВЦЭМ!$B$39:$B$782,V$11)+'СЕТ СН'!$F$12+СВЦЭМ!$D$10+'СЕТ СН'!$F$6-'СЕТ СН'!$F$22</f>
        <v>1741.6883825099999</v>
      </c>
      <c r="W23" s="36">
        <f>SUMIFS(СВЦЭМ!$C$39:$C$782,СВЦЭМ!$A$39:$A$782,$A23,СВЦЭМ!$B$39:$B$782,W$11)+'СЕТ СН'!$F$12+СВЦЭМ!$D$10+'СЕТ СН'!$F$6-'СЕТ СН'!$F$22</f>
        <v>1723.0258798499999</v>
      </c>
      <c r="X23" s="36">
        <f>SUMIFS(СВЦЭМ!$C$39:$C$782,СВЦЭМ!$A$39:$A$782,$A23,СВЦЭМ!$B$39:$B$782,X$11)+'СЕТ СН'!$F$12+СВЦЭМ!$D$10+'СЕТ СН'!$F$6-'СЕТ СН'!$F$22</f>
        <v>1772.1150337699999</v>
      </c>
      <c r="Y23" s="36">
        <f>SUMIFS(СВЦЭМ!$C$39:$C$782,СВЦЭМ!$A$39:$A$782,$A23,СВЦЭМ!$B$39:$B$782,Y$11)+'СЕТ СН'!$F$12+СВЦЭМ!$D$10+'СЕТ СН'!$F$6-'СЕТ СН'!$F$22</f>
        <v>1858.6735966599999</v>
      </c>
    </row>
    <row r="24" spans="1:25" ht="15.75" x14ac:dyDescent="0.2">
      <c r="A24" s="35">
        <f t="shared" si="0"/>
        <v>45486</v>
      </c>
      <c r="B24" s="36">
        <f>SUMIFS(СВЦЭМ!$C$39:$C$782,СВЦЭМ!$A$39:$A$782,$A24,СВЦЭМ!$B$39:$B$782,B$11)+'СЕТ СН'!$F$12+СВЦЭМ!$D$10+'СЕТ СН'!$F$6-'СЕТ СН'!$F$22</f>
        <v>1963.4410230599999</v>
      </c>
      <c r="C24" s="36">
        <f>SUMIFS(СВЦЭМ!$C$39:$C$782,СВЦЭМ!$A$39:$A$782,$A24,СВЦЭМ!$B$39:$B$782,C$11)+'СЕТ СН'!$F$12+СВЦЭМ!$D$10+'СЕТ СН'!$F$6-'СЕТ СН'!$F$22</f>
        <v>2029.3679415299998</v>
      </c>
      <c r="D24" s="36">
        <f>SUMIFS(СВЦЭМ!$C$39:$C$782,СВЦЭМ!$A$39:$A$782,$A24,СВЦЭМ!$B$39:$B$782,D$11)+'СЕТ СН'!$F$12+СВЦЭМ!$D$10+'СЕТ СН'!$F$6-'СЕТ СН'!$F$22</f>
        <v>2010.95093213</v>
      </c>
      <c r="E24" s="36">
        <f>SUMIFS(СВЦЭМ!$C$39:$C$782,СВЦЭМ!$A$39:$A$782,$A24,СВЦЭМ!$B$39:$B$782,E$11)+'СЕТ СН'!$F$12+СВЦЭМ!$D$10+'СЕТ СН'!$F$6-'СЕТ СН'!$F$22</f>
        <v>2008.8158916099999</v>
      </c>
      <c r="F24" s="36">
        <f>SUMIFS(СВЦЭМ!$C$39:$C$782,СВЦЭМ!$A$39:$A$782,$A24,СВЦЭМ!$B$39:$B$782,F$11)+'СЕТ СН'!$F$12+СВЦЭМ!$D$10+'СЕТ СН'!$F$6-'СЕТ СН'!$F$22</f>
        <v>2012.1293854199998</v>
      </c>
      <c r="G24" s="36">
        <f>SUMIFS(СВЦЭМ!$C$39:$C$782,СВЦЭМ!$A$39:$A$782,$A24,СВЦЭМ!$B$39:$B$782,G$11)+'СЕТ СН'!$F$12+СВЦЭМ!$D$10+'СЕТ СН'!$F$6-'СЕТ СН'!$F$22</f>
        <v>2014.8943655599999</v>
      </c>
      <c r="H24" s="36">
        <f>SUMIFS(СВЦЭМ!$C$39:$C$782,СВЦЭМ!$A$39:$A$782,$A24,СВЦЭМ!$B$39:$B$782,H$11)+'СЕТ СН'!$F$12+СВЦЭМ!$D$10+'СЕТ СН'!$F$6-'СЕТ СН'!$F$22</f>
        <v>2103.3736903600002</v>
      </c>
      <c r="I24" s="36">
        <f>SUMIFS(СВЦЭМ!$C$39:$C$782,СВЦЭМ!$A$39:$A$782,$A24,СВЦЭМ!$B$39:$B$782,I$11)+'СЕТ СН'!$F$12+СВЦЭМ!$D$10+'СЕТ СН'!$F$6-'СЕТ СН'!$F$22</f>
        <v>2017.1304709199999</v>
      </c>
      <c r="J24" s="36">
        <f>SUMIFS(СВЦЭМ!$C$39:$C$782,СВЦЭМ!$A$39:$A$782,$A24,СВЦЭМ!$B$39:$B$782,J$11)+'СЕТ СН'!$F$12+СВЦЭМ!$D$10+'СЕТ СН'!$F$6-'СЕТ СН'!$F$22</f>
        <v>1891.4839267199998</v>
      </c>
      <c r="K24" s="36">
        <f>SUMIFS(СВЦЭМ!$C$39:$C$782,СВЦЭМ!$A$39:$A$782,$A24,СВЦЭМ!$B$39:$B$782,K$11)+'СЕТ СН'!$F$12+СВЦЭМ!$D$10+'СЕТ СН'!$F$6-'СЕТ СН'!$F$22</f>
        <v>1759.9004891299999</v>
      </c>
      <c r="L24" s="36">
        <f>SUMIFS(СВЦЭМ!$C$39:$C$782,СВЦЭМ!$A$39:$A$782,$A24,СВЦЭМ!$B$39:$B$782,L$11)+'СЕТ СН'!$F$12+СВЦЭМ!$D$10+'СЕТ СН'!$F$6-'СЕТ СН'!$F$22</f>
        <v>1696.5643390499999</v>
      </c>
      <c r="M24" s="36">
        <f>SUMIFS(СВЦЭМ!$C$39:$C$782,СВЦЭМ!$A$39:$A$782,$A24,СВЦЭМ!$B$39:$B$782,M$11)+'СЕТ СН'!$F$12+СВЦЭМ!$D$10+'СЕТ СН'!$F$6-'СЕТ СН'!$F$22</f>
        <v>1675.8110792099999</v>
      </c>
      <c r="N24" s="36">
        <f>SUMIFS(СВЦЭМ!$C$39:$C$782,СВЦЭМ!$A$39:$A$782,$A24,СВЦЭМ!$B$39:$B$782,N$11)+'СЕТ СН'!$F$12+СВЦЭМ!$D$10+'СЕТ СН'!$F$6-'СЕТ СН'!$F$22</f>
        <v>1674.5311988899998</v>
      </c>
      <c r="O24" s="36">
        <f>SUMIFS(СВЦЭМ!$C$39:$C$782,СВЦЭМ!$A$39:$A$782,$A24,СВЦЭМ!$B$39:$B$782,O$11)+'СЕТ СН'!$F$12+СВЦЭМ!$D$10+'СЕТ СН'!$F$6-'СЕТ СН'!$F$22</f>
        <v>1666.3134076999997</v>
      </c>
      <c r="P24" s="36">
        <f>SUMIFS(СВЦЭМ!$C$39:$C$782,СВЦЭМ!$A$39:$A$782,$A24,СВЦЭМ!$B$39:$B$782,P$11)+'СЕТ СН'!$F$12+СВЦЭМ!$D$10+'СЕТ СН'!$F$6-'СЕТ СН'!$F$22</f>
        <v>1676.8159709699999</v>
      </c>
      <c r="Q24" s="36">
        <f>SUMIFS(СВЦЭМ!$C$39:$C$782,СВЦЭМ!$A$39:$A$782,$A24,СВЦЭМ!$B$39:$B$782,Q$11)+'СЕТ СН'!$F$12+СВЦЭМ!$D$10+'СЕТ СН'!$F$6-'СЕТ СН'!$F$22</f>
        <v>1686.0465351299999</v>
      </c>
      <c r="R24" s="36">
        <f>SUMIFS(СВЦЭМ!$C$39:$C$782,СВЦЭМ!$A$39:$A$782,$A24,СВЦЭМ!$B$39:$B$782,R$11)+'СЕТ СН'!$F$12+СВЦЭМ!$D$10+'СЕТ СН'!$F$6-'СЕТ СН'!$F$22</f>
        <v>1653.5226705699999</v>
      </c>
      <c r="S24" s="36">
        <f>SUMIFS(СВЦЭМ!$C$39:$C$782,СВЦЭМ!$A$39:$A$782,$A24,СВЦЭМ!$B$39:$B$782,S$11)+'СЕТ СН'!$F$12+СВЦЭМ!$D$10+'СЕТ СН'!$F$6-'СЕТ СН'!$F$22</f>
        <v>1654.6446255399999</v>
      </c>
      <c r="T24" s="36">
        <f>SUMIFS(СВЦЭМ!$C$39:$C$782,СВЦЭМ!$A$39:$A$782,$A24,СВЦЭМ!$B$39:$B$782,T$11)+'СЕТ СН'!$F$12+СВЦЭМ!$D$10+'СЕТ СН'!$F$6-'СЕТ СН'!$F$22</f>
        <v>1646.1121905199998</v>
      </c>
      <c r="U24" s="36">
        <f>SUMIFS(СВЦЭМ!$C$39:$C$782,СВЦЭМ!$A$39:$A$782,$A24,СВЦЭМ!$B$39:$B$782,U$11)+'СЕТ СН'!$F$12+СВЦЭМ!$D$10+'СЕТ СН'!$F$6-'СЕТ СН'!$F$22</f>
        <v>1659.9015313399998</v>
      </c>
      <c r="V24" s="36">
        <f>SUMIFS(СВЦЭМ!$C$39:$C$782,СВЦЭМ!$A$39:$A$782,$A24,СВЦЭМ!$B$39:$B$782,V$11)+'СЕТ СН'!$F$12+СВЦЭМ!$D$10+'СЕТ СН'!$F$6-'СЕТ СН'!$F$22</f>
        <v>1672.7750550599999</v>
      </c>
      <c r="W24" s="36">
        <f>SUMIFS(СВЦЭМ!$C$39:$C$782,СВЦЭМ!$A$39:$A$782,$A24,СВЦЭМ!$B$39:$B$782,W$11)+'СЕТ СН'!$F$12+СВЦЭМ!$D$10+'СЕТ СН'!$F$6-'СЕТ СН'!$F$22</f>
        <v>1669.9034897899999</v>
      </c>
      <c r="X24" s="36">
        <f>SUMIFS(СВЦЭМ!$C$39:$C$782,СВЦЭМ!$A$39:$A$782,$A24,СВЦЭМ!$B$39:$B$782,X$11)+'СЕТ СН'!$F$12+СВЦЭМ!$D$10+'СЕТ СН'!$F$6-'СЕТ СН'!$F$22</f>
        <v>1709.5734353799999</v>
      </c>
      <c r="Y24" s="36">
        <f>SUMIFS(СВЦЭМ!$C$39:$C$782,СВЦЭМ!$A$39:$A$782,$A24,СВЦЭМ!$B$39:$B$782,Y$11)+'СЕТ СН'!$F$12+СВЦЭМ!$D$10+'СЕТ СН'!$F$6-'СЕТ СН'!$F$22</f>
        <v>1805.5553522299999</v>
      </c>
    </row>
    <row r="25" spans="1:25" ht="15.75" x14ac:dyDescent="0.2">
      <c r="A25" s="35">
        <f t="shared" si="0"/>
        <v>45487</v>
      </c>
      <c r="B25" s="36">
        <f>SUMIFS(СВЦЭМ!$C$39:$C$782,СВЦЭМ!$A$39:$A$782,$A25,СВЦЭМ!$B$39:$B$782,B$11)+'СЕТ СН'!$F$12+СВЦЭМ!$D$10+'СЕТ СН'!$F$6-'СЕТ СН'!$F$22</f>
        <v>1917.7759208699999</v>
      </c>
      <c r="C25" s="36">
        <f>SUMIFS(СВЦЭМ!$C$39:$C$782,СВЦЭМ!$A$39:$A$782,$A25,СВЦЭМ!$B$39:$B$782,C$11)+'СЕТ СН'!$F$12+СВЦЭМ!$D$10+'СЕТ СН'!$F$6-'СЕТ СН'!$F$22</f>
        <v>1898.3659587199998</v>
      </c>
      <c r="D25" s="36">
        <f>SUMIFS(СВЦЭМ!$C$39:$C$782,СВЦЭМ!$A$39:$A$782,$A25,СВЦЭМ!$B$39:$B$782,D$11)+'СЕТ СН'!$F$12+СВЦЭМ!$D$10+'СЕТ СН'!$F$6-'СЕТ СН'!$F$22</f>
        <v>1870.2648523999999</v>
      </c>
      <c r="E25" s="36">
        <f>SUMIFS(СВЦЭМ!$C$39:$C$782,СВЦЭМ!$A$39:$A$782,$A25,СВЦЭМ!$B$39:$B$782,E$11)+'СЕТ СН'!$F$12+СВЦЭМ!$D$10+'СЕТ СН'!$F$6-'СЕТ СН'!$F$22</f>
        <v>1839.5254783599999</v>
      </c>
      <c r="F25" s="36">
        <f>SUMIFS(СВЦЭМ!$C$39:$C$782,СВЦЭМ!$A$39:$A$782,$A25,СВЦЭМ!$B$39:$B$782,F$11)+'СЕТ СН'!$F$12+СВЦЭМ!$D$10+'СЕТ СН'!$F$6-'СЕТ СН'!$F$22</f>
        <v>1829.7144890999998</v>
      </c>
      <c r="G25" s="36">
        <f>SUMIFS(СВЦЭМ!$C$39:$C$782,СВЦЭМ!$A$39:$A$782,$A25,СВЦЭМ!$B$39:$B$782,G$11)+'СЕТ СН'!$F$12+СВЦЭМ!$D$10+'СЕТ СН'!$F$6-'СЕТ СН'!$F$22</f>
        <v>1842.9720187799999</v>
      </c>
      <c r="H25" s="36">
        <f>SUMIFS(СВЦЭМ!$C$39:$C$782,СВЦЭМ!$A$39:$A$782,$A25,СВЦЭМ!$B$39:$B$782,H$11)+'СЕТ СН'!$F$12+СВЦЭМ!$D$10+'СЕТ СН'!$F$6-'СЕТ СН'!$F$22</f>
        <v>1856.0606061399999</v>
      </c>
      <c r="I25" s="36">
        <f>SUMIFS(СВЦЭМ!$C$39:$C$782,СВЦЭМ!$A$39:$A$782,$A25,СВЦЭМ!$B$39:$B$782,I$11)+'СЕТ СН'!$F$12+СВЦЭМ!$D$10+'СЕТ СН'!$F$6-'СЕТ СН'!$F$22</f>
        <v>1909.3221399499998</v>
      </c>
      <c r="J25" s="36">
        <f>SUMIFS(СВЦЭМ!$C$39:$C$782,СВЦЭМ!$A$39:$A$782,$A25,СВЦЭМ!$B$39:$B$782,J$11)+'СЕТ СН'!$F$12+СВЦЭМ!$D$10+'СЕТ СН'!$F$6-'СЕТ СН'!$F$22</f>
        <v>1944.8904877399998</v>
      </c>
      <c r="K25" s="36">
        <f>SUMIFS(СВЦЭМ!$C$39:$C$782,СВЦЭМ!$A$39:$A$782,$A25,СВЦЭМ!$B$39:$B$782,K$11)+'СЕТ СН'!$F$12+СВЦЭМ!$D$10+'СЕТ СН'!$F$6-'СЕТ СН'!$F$22</f>
        <v>1831.6938715299998</v>
      </c>
      <c r="L25" s="36">
        <f>SUMIFS(СВЦЭМ!$C$39:$C$782,СВЦЭМ!$A$39:$A$782,$A25,СВЦЭМ!$B$39:$B$782,L$11)+'СЕТ СН'!$F$12+СВЦЭМ!$D$10+'СЕТ СН'!$F$6-'СЕТ СН'!$F$22</f>
        <v>1763.2441123699998</v>
      </c>
      <c r="M25" s="36">
        <f>SUMIFS(СВЦЭМ!$C$39:$C$782,СВЦЭМ!$A$39:$A$782,$A25,СВЦЭМ!$B$39:$B$782,M$11)+'СЕТ СН'!$F$12+СВЦЭМ!$D$10+'СЕТ СН'!$F$6-'СЕТ СН'!$F$22</f>
        <v>1730.0945344599997</v>
      </c>
      <c r="N25" s="36">
        <f>SUMIFS(СВЦЭМ!$C$39:$C$782,СВЦЭМ!$A$39:$A$782,$A25,СВЦЭМ!$B$39:$B$782,N$11)+'СЕТ СН'!$F$12+СВЦЭМ!$D$10+'СЕТ СН'!$F$6-'СЕТ СН'!$F$22</f>
        <v>1714.5458181699998</v>
      </c>
      <c r="O25" s="36">
        <f>SUMIFS(СВЦЭМ!$C$39:$C$782,СВЦЭМ!$A$39:$A$782,$A25,СВЦЭМ!$B$39:$B$782,O$11)+'СЕТ СН'!$F$12+СВЦЭМ!$D$10+'СЕТ СН'!$F$6-'СЕТ СН'!$F$22</f>
        <v>1702.2909573699999</v>
      </c>
      <c r="P25" s="36">
        <f>SUMIFS(СВЦЭМ!$C$39:$C$782,СВЦЭМ!$A$39:$A$782,$A25,СВЦЭМ!$B$39:$B$782,P$11)+'СЕТ СН'!$F$12+СВЦЭМ!$D$10+'СЕТ СН'!$F$6-'СЕТ СН'!$F$22</f>
        <v>1713.04565394</v>
      </c>
      <c r="Q25" s="36">
        <f>SUMIFS(СВЦЭМ!$C$39:$C$782,СВЦЭМ!$A$39:$A$782,$A25,СВЦЭМ!$B$39:$B$782,Q$11)+'СЕТ СН'!$F$12+СВЦЭМ!$D$10+'СЕТ СН'!$F$6-'СЕТ СН'!$F$22</f>
        <v>1726.3183483999999</v>
      </c>
      <c r="R25" s="36">
        <f>SUMIFS(СВЦЭМ!$C$39:$C$782,СВЦЭМ!$A$39:$A$782,$A25,СВЦЭМ!$B$39:$B$782,R$11)+'СЕТ СН'!$F$12+СВЦЭМ!$D$10+'СЕТ СН'!$F$6-'СЕТ СН'!$F$22</f>
        <v>1727.2601199299997</v>
      </c>
      <c r="S25" s="36">
        <f>SUMIFS(СВЦЭМ!$C$39:$C$782,СВЦЭМ!$A$39:$A$782,$A25,СВЦЭМ!$B$39:$B$782,S$11)+'СЕТ СН'!$F$12+СВЦЭМ!$D$10+'СЕТ СН'!$F$6-'СЕТ СН'!$F$22</f>
        <v>1720.4919904199999</v>
      </c>
      <c r="T25" s="36">
        <f>SUMIFS(СВЦЭМ!$C$39:$C$782,СВЦЭМ!$A$39:$A$782,$A25,СВЦЭМ!$B$39:$B$782,T$11)+'СЕТ СН'!$F$12+СВЦЭМ!$D$10+'СЕТ СН'!$F$6-'СЕТ СН'!$F$22</f>
        <v>1696.6984991499999</v>
      </c>
      <c r="U25" s="36">
        <f>SUMIFS(СВЦЭМ!$C$39:$C$782,СВЦЭМ!$A$39:$A$782,$A25,СВЦЭМ!$B$39:$B$782,U$11)+'СЕТ СН'!$F$12+СВЦЭМ!$D$10+'СЕТ СН'!$F$6-'СЕТ СН'!$F$22</f>
        <v>1695.7229229699999</v>
      </c>
      <c r="V25" s="36">
        <f>SUMIFS(СВЦЭМ!$C$39:$C$782,СВЦЭМ!$A$39:$A$782,$A25,СВЦЭМ!$B$39:$B$782,V$11)+'СЕТ СН'!$F$12+СВЦЭМ!$D$10+'СЕТ СН'!$F$6-'СЕТ СН'!$F$22</f>
        <v>1716.9939160299998</v>
      </c>
      <c r="W25" s="36">
        <f>SUMIFS(СВЦЭМ!$C$39:$C$782,СВЦЭМ!$A$39:$A$782,$A25,СВЦЭМ!$B$39:$B$782,W$11)+'СЕТ СН'!$F$12+СВЦЭМ!$D$10+'СЕТ СН'!$F$6-'СЕТ СН'!$F$22</f>
        <v>1700.1811114399998</v>
      </c>
      <c r="X25" s="36">
        <f>SUMIFS(СВЦЭМ!$C$39:$C$782,СВЦЭМ!$A$39:$A$782,$A25,СВЦЭМ!$B$39:$B$782,X$11)+'СЕТ СН'!$F$12+СВЦЭМ!$D$10+'СЕТ СН'!$F$6-'СЕТ СН'!$F$22</f>
        <v>1751.3106445799999</v>
      </c>
      <c r="Y25" s="36">
        <f>SUMIFS(СВЦЭМ!$C$39:$C$782,СВЦЭМ!$A$39:$A$782,$A25,СВЦЭМ!$B$39:$B$782,Y$11)+'СЕТ СН'!$F$12+СВЦЭМ!$D$10+'СЕТ СН'!$F$6-'СЕТ СН'!$F$22</f>
        <v>1863.4483001299998</v>
      </c>
    </row>
    <row r="26" spans="1:25" ht="15.75" x14ac:dyDescent="0.2">
      <c r="A26" s="35">
        <f t="shared" si="0"/>
        <v>45488</v>
      </c>
      <c r="B26" s="36">
        <f>SUMIFS(СВЦЭМ!$C$39:$C$782,СВЦЭМ!$A$39:$A$782,$A26,СВЦЭМ!$B$39:$B$782,B$11)+'СЕТ СН'!$F$12+СВЦЭМ!$D$10+'СЕТ СН'!$F$6-'СЕТ СН'!$F$22</f>
        <v>1803.7932525599999</v>
      </c>
      <c r="C26" s="36">
        <f>SUMIFS(СВЦЭМ!$C$39:$C$782,СВЦЭМ!$A$39:$A$782,$A26,СВЦЭМ!$B$39:$B$782,C$11)+'СЕТ СН'!$F$12+СВЦЭМ!$D$10+'СЕТ СН'!$F$6-'СЕТ СН'!$F$22</f>
        <v>1904.1862737199999</v>
      </c>
      <c r="D26" s="36">
        <f>SUMIFS(СВЦЭМ!$C$39:$C$782,СВЦЭМ!$A$39:$A$782,$A26,СВЦЭМ!$B$39:$B$782,D$11)+'СЕТ СН'!$F$12+СВЦЭМ!$D$10+'СЕТ СН'!$F$6-'СЕТ СН'!$F$22</f>
        <v>1991.08145595</v>
      </c>
      <c r="E26" s="36">
        <f>SUMIFS(СВЦЭМ!$C$39:$C$782,СВЦЭМ!$A$39:$A$782,$A26,СВЦЭМ!$B$39:$B$782,E$11)+'СЕТ СН'!$F$12+СВЦЭМ!$D$10+'СЕТ СН'!$F$6-'СЕТ СН'!$F$22</f>
        <v>1992.4854697399999</v>
      </c>
      <c r="F26" s="36">
        <f>SUMIFS(СВЦЭМ!$C$39:$C$782,СВЦЭМ!$A$39:$A$782,$A26,СВЦЭМ!$B$39:$B$782,F$11)+'СЕТ СН'!$F$12+СВЦЭМ!$D$10+'СЕТ СН'!$F$6-'СЕТ СН'!$F$22</f>
        <v>1971.7457459499999</v>
      </c>
      <c r="G26" s="36">
        <f>SUMIFS(СВЦЭМ!$C$39:$C$782,СВЦЭМ!$A$39:$A$782,$A26,СВЦЭМ!$B$39:$B$782,G$11)+'СЕТ СН'!$F$12+СВЦЭМ!$D$10+'СЕТ СН'!$F$6-'СЕТ СН'!$F$22</f>
        <v>1999.3391062299997</v>
      </c>
      <c r="H26" s="36">
        <f>SUMIFS(СВЦЭМ!$C$39:$C$782,СВЦЭМ!$A$39:$A$782,$A26,СВЦЭМ!$B$39:$B$782,H$11)+'СЕТ СН'!$F$12+СВЦЭМ!$D$10+'СЕТ СН'!$F$6-'СЕТ СН'!$F$22</f>
        <v>1933.5044103499999</v>
      </c>
      <c r="I26" s="36">
        <f>SUMIFS(СВЦЭМ!$C$39:$C$782,СВЦЭМ!$A$39:$A$782,$A26,СВЦЭМ!$B$39:$B$782,I$11)+'СЕТ СН'!$F$12+СВЦЭМ!$D$10+'СЕТ СН'!$F$6-'СЕТ СН'!$F$22</f>
        <v>1870.3568521899999</v>
      </c>
      <c r="J26" s="36">
        <f>SUMIFS(СВЦЭМ!$C$39:$C$782,СВЦЭМ!$A$39:$A$782,$A26,СВЦЭМ!$B$39:$B$782,J$11)+'СЕТ СН'!$F$12+СВЦЭМ!$D$10+'СЕТ СН'!$F$6-'СЕТ СН'!$F$22</f>
        <v>1799.9026765899998</v>
      </c>
      <c r="K26" s="36">
        <f>SUMIFS(СВЦЭМ!$C$39:$C$782,СВЦЭМ!$A$39:$A$782,$A26,СВЦЭМ!$B$39:$B$782,K$11)+'СЕТ СН'!$F$12+СВЦЭМ!$D$10+'СЕТ СН'!$F$6-'СЕТ СН'!$F$22</f>
        <v>1760.3983895599999</v>
      </c>
      <c r="L26" s="36">
        <f>SUMIFS(СВЦЭМ!$C$39:$C$782,СВЦЭМ!$A$39:$A$782,$A26,СВЦЭМ!$B$39:$B$782,L$11)+'СЕТ СН'!$F$12+СВЦЭМ!$D$10+'СЕТ СН'!$F$6-'СЕТ СН'!$F$22</f>
        <v>1739.1713074299998</v>
      </c>
      <c r="M26" s="36">
        <f>SUMIFS(СВЦЭМ!$C$39:$C$782,СВЦЭМ!$A$39:$A$782,$A26,СВЦЭМ!$B$39:$B$782,M$11)+'СЕТ СН'!$F$12+СВЦЭМ!$D$10+'СЕТ СН'!$F$6-'СЕТ СН'!$F$22</f>
        <v>1731.4528960199998</v>
      </c>
      <c r="N26" s="36">
        <f>SUMIFS(СВЦЭМ!$C$39:$C$782,СВЦЭМ!$A$39:$A$782,$A26,СВЦЭМ!$B$39:$B$782,N$11)+'СЕТ СН'!$F$12+СВЦЭМ!$D$10+'СЕТ СН'!$F$6-'СЕТ СН'!$F$22</f>
        <v>1742.4457297399999</v>
      </c>
      <c r="O26" s="36">
        <f>SUMIFS(СВЦЭМ!$C$39:$C$782,СВЦЭМ!$A$39:$A$782,$A26,СВЦЭМ!$B$39:$B$782,O$11)+'СЕТ СН'!$F$12+СВЦЭМ!$D$10+'СЕТ СН'!$F$6-'СЕТ СН'!$F$22</f>
        <v>1755.0531467799999</v>
      </c>
      <c r="P26" s="36">
        <f>SUMIFS(СВЦЭМ!$C$39:$C$782,СВЦЭМ!$A$39:$A$782,$A26,СВЦЭМ!$B$39:$B$782,P$11)+'СЕТ СН'!$F$12+СВЦЭМ!$D$10+'СЕТ СН'!$F$6-'СЕТ СН'!$F$22</f>
        <v>1753.4532667399999</v>
      </c>
      <c r="Q26" s="36">
        <f>SUMIFS(СВЦЭМ!$C$39:$C$782,СВЦЭМ!$A$39:$A$782,$A26,СВЦЭМ!$B$39:$B$782,Q$11)+'СЕТ СН'!$F$12+СВЦЭМ!$D$10+'СЕТ СН'!$F$6-'СЕТ СН'!$F$22</f>
        <v>1745.1300086299998</v>
      </c>
      <c r="R26" s="36">
        <f>SUMIFS(СВЦЭМ!$C$39:$C$782,СВЦЭМ!$A$39:$A$782,$A26,СВЦЭМ!$B$39:$B$782,R$11)+'СЕТ СН'!$F$12+СВЦЭМ!$D$10+'СЕТ СН'!$F$6-'СЕТ СН'!$F$22</f>
        <v>1735.5210676499998</v>
      </c>
      <c r="S26" s="36">
        <f>SUMIFS(СВЦЭМ!$C$39:$C$782,СВЦЭМ!$A$39:$A$782,$A26,СВЦЭМ!$B$39:$B$782,S$11)+'СЕТ СН'!$F$12+СВЦЭМ!$D$10+'СЕТ СН'!$F$6-'СЕТ СН'!$F$22</f>
        <v>1744.5333388899999</v>
      </c>
      <c r="T26" s="36">
        <f>SUMIFS(СВЦЭМ!$C$39:$C$782,СВЦЭМ!$A$39:$A$782,$A26,СВЦЭМ!$B$39:$B$782,T$11)+'СЕТ СН'!$F$12+СВЦЭМ!$D$10+'СЕТ СН'!$F$6-'СЕТ СН'!$F$22</f>
        <v>1742.2506879499999</v>
      </c>
      <c r="U26" s="36">
        <f>SUMIFS(СВЦЭМ!$C$39:$C$782,СВЦЭМ!$A$39:$A$782,$A26,СВЦЭМ!$B$39:$B$782,U$11)+'СЕТ СН'!$F$12+СВЦЭМ!$D$10+'СЕТ СН'!$F$6-'СЕТ СН'!$F$22</f>
        <v>1748.67993596</v>
      </c>
      <c r="V26" s="36">
        <f>SUMIFS(СВЦЭМ!$C$39:$C$782,СВЦЭМ!$A$39:$A$782,$A26,СВЦЭМ!$B$39:$B$782,V$11)+'СЕТ СН'!$F$12+СВЦЭМ!$D$10+'СЕТ СН'!$F$6-'СЕТ СН'!$F$22</f>
        <v>1737.7200004499998</v>
      </c>
      <c r="W26" s="36">
        <f>SUMIFS(СВЦЭМ!$C$39:$C$782,СВЦЭМ!$A$39:$A$782,$A26,СВЦЭМ!$B$39:$B$782,W$11)+'СЕТ СН'!$F$12+СВЦЭМ!$D$10+'СЕТ СН'!$F$6-'СЕТ СН'!$F$22</f>
        <v>1726.1916825699998</v>
      </c>
      <c r="X26" s="36">
        <f>SUMIFS(СВЦЭМ!$C$39:$C$782,СВЦЭМ!$A$39:$A$782,$A26,СВЦЭМ!$B$39:$B$782,X$11)+'СЕТ СН'!$F$12+СВЦЭМ!$D$10+'СЕТ СН'!$F$6-'СЕТ СН'!$F$22</f>
        <v>1773.1935073</v>
      </c>
      <c r="Y26" s="36">
        <f>SUMIFS(СВЦЭМ!$C$39:$C$782,СВЦЭМ!$A$39:$A$782,$A26,СВЦЭМ!$B$39:$B$782,Y$11)+'СЕТ СН'!$F$12+СВЦЭМ!$D$10+'СЕТ СН'!$F$6-'СЕТ СН'!$F$22</f>
        <v>1846.3465981099998</v>
      </c>
    </row>
    <row r="27" spans="1:25" ht="15.75" x14ac:dyDescent="0.2">
      <c r="A27" s="35">
        <f t="shared" si="0"/>
        <v>45489</v>
      </c>
      <c r="B27" s="36">
        <f>SUMIFS(СВЦЭМ!$C$39:$C$782,СВЦЭМ!$A$39:$A$782,$A27,СВЦЭМ!$B$39:$B$782,B$11)+'СЕТ СН'!$F$12+СВЦЭМ!$D$10+'СЕТ СН'!$F$6-'СЕТ СН'!$F$22</f>
        <v>1843.2025407799999</v>
      </c>
      <c r="C27" s="36">
        <f>SUMIFS(СВЦЭМ!$C$39:$C$782,СВЦЭМ!$A$39:$A$782,$A27,СВЦЭМ!$B$39:$B$782,C$11)+'СЕТ СН'!$F$12+СВЦЭМ!$D$10+'СЕТ СН'!$F$6-'СЕТ СН'!$F$22</f>
        <v>1951.94250397</v>
      </c>
      <c r="D27" s="36">
        <f>SUMIFS(СВЦЭМ!$C$39:$C$782,СВЦЭМ!$A$39:$A$782,$A27,СВЦЭМ!$B$39:$B$782,D$11)+'СЕТ СН'!$F$12+СВЦЭМ!$D$10+'СЕТ СН'!$F$6-'СЕТ СН'!$F$22</f>
        <v>2026.7376097899999</v>
      </c>
      <c r="E27" s="36">
        <f>SUMIFS(СВЦЭМ!$C$39:$C$782,СВЦЭМ!$A$39:$A$782,$A27,СВЦЭМ!$B$39:$B$782,E$11)+'СЕТ СН'!$F$12+СВЦЭМ!$D$10+'СЕТ СН'!$F$6-'СЕТ СН'!$F$22</f>
        <v>2072.25988594</v>
      </c>
      <c r="F27" s="36">
        <f>SUMIFS(СВЦЭМ!$C$39:$C$782,СВЦЭМ!$A$39:$A$782,$A27,СВЦЭМ!$B$39:$B$782,F$11)+'СЕТ СН'!$F$12+СВЦЭМ!$D$10+'СЕТ СН'!$F$6-'СЕТ СН'!$F$22</f>
        <v>2079.5410263899998</v>
      </c>
      <c r="G27" s="36">
        <f>SUMIFS(СВЦЭМ!$C$39:$C$782,СВЦЭМ!$A$39:$A$782,$A27,СВЦЭМ!$B$39:$B$782,G$11)+'СЕТ СН'!$F$12+СВЦЭМ!$D$10+'СЕТ СН'!$F$6-'СЕТ СН'!$F$22</f>
        <v>2046.5474036399999</v>
      </c>
      <c r="H27" s="36">
        <f>SUMIFS(СВЦЭМ!$C$39:$C$782,СВЦЭМ!$A$39:$A$782,$A27,СВЦЭМ!$B$39:$B$782,H$11)+'СЕТ СН'!$F$12+СВЦЭМ!$D$10+'СЕТ СН'!$F$6-'СЕТ СН'!$F$22</f>
        <v>1968.7645379699998</v>
      </c>
      <c r="I27" s="36">
        <f>SUMIFS(СВЦЭМ!$C$39:$C$782,СВЦЭМ!$A$39:$A$782,$A27,СВЦЭМ!$B$39:$B$782,I$11)+'СЕТ СН'!$F$12+СВЦЭМ!$D$10+'СЕТ СН'!$F$6-'СЕТ СН'!$F$22</f>
        <v>1841.4036715499999</v>
      </c>
      <c r="J27" s="36">
        <f>SUMIFS(СВЦЭМ!$C$39:$C$782,СВЦЭМ!$A$39:$A$782,$A27,СВЦЭМ!$B$39:$B$782,J$11)+'СЕТ СН'!$F$12+СВЦЭМ!$D$10+'СЕТ СН'!$F$6-'СЕТ СН'!$F$22</f>
        <v>1715.72772055</v>
      </c>
      <c r="K27" s="36">
        <f>SUMIFS(СВЦЭМ!$C$39:$C$782,СВЦЭМ!$A$39:$A$782,$A27,СВЦЭМ!$B$39:$B$782,K$11)+'СЕТ СН'!$F$12+СВЦЭМ!$D$10+'СЕТ СН'!$F$6-'СЕТ СН'!$F$22</f>
        <v>1638.3789160199999</v>
      </c>
      <c r="L27" s="36">
        <f>SUMIFS(СВЦЭМ!$C$39:$C$782,СВЦЭМ!$A$39:$A$782,$A27,СВЦЭМ!$B$39:$B$782,L$11)+'СЕТ СН'!$F$12+СВЦЭМ!$D$10+'СЕТ СН'!$F$6-'СЕТ СН'!$F$22</f>
        <v>1622.0115155199999</v>
      </c>
      <c r="M27" s="36">
        <f>SUMIFS(СВЦЭМ!$C$39:$C$782,СВЦЭМ!$A$39:$A$782,$A27,СВЦЭМ!$B$39:$B$782,M$11)+'СЕТ СН'!$F$12+СВЦЭМ!$D$10+'СЕТ СН'!$F$6-'СЕТ СН'!$F$22</f>
        <v>1608.5045235799998</v>
      </c>
      <c r="N27" s="36">
        <f>SUMIFS(СВЦЭМ!$C$39:$C$782,СВЦЭМ!$A$39:$A$782,$A27,СВЦЭМ!$B$39:$B$782,N$11)+'СЕТ СН'!$F$12+СВЦЭМ!$D$10+'СЕТ СН'!$F$6-'СЕТ СН'!$F$22</f>
        <v>1579.5847292799999</v>
      </c>
      <c r="O27" s="36">
        <f>SUMIFS(СВЦЭМ!$C$39:$C$782,СВЦЭМ!$A$39:$A$782,$A27,СВЦЭМ!$B$39:$B$782,O$11)+'СЕТ СН'!$F$12+СВЦЭМ!$D$10+'СЕТ СН'!$F$6-'СЕТ СН'!$F$22</f>
        <v>1553.4636006799999</v>
      </c>
      <c r="P27" s="36">
        <f>SUMIFS(СВЦЭМ!$C$39:$C$782,СВЦЭМ!$A$39:$A$782,$A27,СВЦЭМ!$B$39:$B$782,P$11)+'СЕТ СН'!$F$12+СВЦЭМ!$D$10+'СЕТ СН'!$F$6-'СЕТ СН'!$F$22</f>
        <v>1564.4535552099999</v>
      </c>
      <c r="Q27" s="36">
        <f>SUMIFS(СВЦЭМ!$C$39:$C$782,СВЦЭМ!$A$39:$A$782,$A27,СВЦЭМ!$B$39:$B$782,Q$11)+'СЕТ СН'!$F$12+СВЦЭМ!$D$10+'СЕТ СН'!$F$6-'СЕТ СН'!$F$22</f>
        <v>1566.8847301799999</v>
      </c>
      <c r="R27" s="36">
        <f>SUMIFS(СВЦЭМ!$C$39:$C$782,СВЦЭМ!$A$39:$A$782,$A27,СВЦЭМ!$B$39:$B$782,R$11)+'СЕТ СН'!$F$12+СВЦЭМ!$D$10+'СЕТ СН'!$F$6-'СЕТ СН'!$F$22</f>
        <v>1560.1456940699998</v>
      </c>
      <c r="S27" s="36">
        <f>SUMIFS(СВЦЭМ!$C$39:$C$782,СВЦЭМ!$A$39:$A$782,$A27,СВЦЭМ!$B$39:$B$782,S$11)+'СЕТ СН'!$F$12+СВЦЭМ!$D$10+'СЕТ СН'!$F$6-'СЕТ СН'!$F$22</f>
        <v>1565.1836632</v>
      </c>
      <c r="T27" s="36">
        <f>SUMIFS(СВЦЭМ!$C$39:$C$782,СВЦЭМ!$A$39:$A$782,$A27,СВЦЭМ!$B$39:$B$782,T$11)+'СЕТ СН'!$F$12+СВЦЭМ!$D$10+'СЕТ СН'!$F$6-'СЕТ СН'!$F$22</f>
        <v>1558.7894336999998</v>
      </c>
      <c r="U27" s="36">
        <f>SUMIFS(СВЦЭМ!$C$39:$C$782,СВЦЭМ!$A$39:$A$782,$A27,СВЦЭМ!$B$39:$B$782,U$11)+'СЕТ СН'!$F$12+СВЦЭМ!$D$10+'СЕТ СН'!$F$6-'СЕТ СН'!$F$22</f>
        <v>1565.3913038199998</v>
      </c>
      <c r="V27" s="36">
        <f>SUMIFS(СВЦЭМ!$C$39:$C$782,СВЦЭМ!$A$39:$A$782,$A27,СВЦЭМ!$B$39:$B$782,V$11)+'СЕТ СН'!$F$12+СВЦЭМ!$D$10+'СЕТ СН'!$F$6-'СЕТ СН'!$F$22</f>
        <v>1569.7735092699997</v>
      </c>
      <c r="W27" s="36">
        <f>SUMIFS(СВЦЭМ!$C$39:$C$782,СВЦЭМ!$A$39:$A$782,$A27,СВЦЭМ!$B$39:$B$782,W$11)+'СЕТ СН'!$F$12+СВЦЭМ!$D$10+'СЕТ СН'!$F$6-'СЕТ СН'!$F$22</f>
        <v>1569.3365196799998</v>
      </c>
      <c r="X27" s="36">
        <f>SUMIFS(СВЦЭМ!$C$39:$C$782,СВЦЭМ!$A$39:$A$782,$A27,СВЦЭМ!$B$39:$B$782,X$11)+'СЕТ СН'!$F$12+СВЦЭМ!$D$10+'СЕТ СН'!$F$6-'СЕТ СН'!$F$22</f>
        <v>1611.7685010399998</v>
      </c>
      <c r="Y27" s="36">
        <f>SUMIFS(СВЦЭМ!$C$39:$C$782,СВЦЭМ!$A$39:$A$782,$A27,СВЦЭМ!$B$39:$B$782,Y$11)+'СЕТ СН'!$F$12+СВЦЭМ!$D$10+'СЕТ СН'!$F$6-'СЕТ СН'!$F$22</f>
        <v>1705.1862079999999</v>
      </c>
    </row>
    <row r="28" spans="1:25" ht="15.75" x14ac:dyDescent="0.2">
      <c r="A28" s="35">
        <f t="shared" si="0"/>
        <v>45490</v>
      </c>
      <c r="B28" s="36">
        <f>SUMIFS(СВЦЭМ!$C$39:$C$782,СВЦЭМ!$A$39:$A$782,$A28,СВЦЭМ!$B$39:$B$782,B$11)+'СЕТ СН'!$F$12+СВЦЭМ!$D$10+'СЕТ СН'!$F$6-'СЕТ СН'!$F$22</f>
        <v>1866.8289939899998</v>
      </c>
      <c r="C28" s="36">
        <f>SUMIFS(СВЦЭМ!$C$39:$C$782,СВЦЭМ!$A$39:$A$782,$A28,СВЦЭМ!$B$39:$B$782,C$11)+'СЕТ СН'!$F$12+СВЦЭМ!$D$10+'СЕТ СН'!$F$6-'СЕТ СН'!$F$22</f>
        <v>1976.2326921499998</v>
      </c>
      <c r="D28" s="36">
        <f>SUMIFS(СВЦЭМ!$C$39:$C$782,СВЦЭМ!$A$39:$A$782,$A28,СВЦЭМ!$B$39:$B$782,D$11)+'СЕТ СН'!$F$12+СВЦЭМ!$D$10+'СЕТ СН'!$F$6-'СЕТ СН'!$F$22</f>
        <v>1998.9882650999998</v>
      </c>
      <c r="E28" s="36">
        <f>SUMIFS(СВЦЭМ!$C$39:$C$782,СВЦЭМ!$A$39:$A$782,$A28,СВЦЭМ!$B$39:$B$782,E$11)+'СЕТ СН'!$F$12+СВЦЭМ!$D$10+'СЕТ СН'!$F$6-'СЕТ СН'!$F$22</f>
        <v>1978.2335082399998</v>
      </c>
      <c r="F28" s="36">
        <f>SUMIFS(СВЦЭМ!$C$39:$C$782,СВЦЭМ!$A$39:$A$782,$A28,СВЦЭМ!$B$39:$B$782,F$11)+'СЕТ СН'!$F$12+СВЦЭМ!$D$10+'СЕТ СН'!$F$6-'СЕТ СН'!$F$22</f>
        <v>1970.5696741999998</v>
      </c>
      <c r="G28" s="36">
        <f>SUMIFS(СВЦЭМ!$C$39:$C$782,СВЦЭМ!$A$39:$A$782,$A28,СВЦЭМ!$B$39:$B$782,G$11)+'СЕТ СН'!$F$12+СВЦЭМ!$D$10+'СЕТ СН'!$F$6-'СЕТ СН'!$F$22</f>
        <v>1980.5276048899998</v>
      </c>
      <c r="H28" s="36">
        <f>SUMIFS(СВЦЭМ!$C$39:$C$782,СВЦЭМ!$A$39:$A$782,$A28,СВЦЭМ!$B$39:$B$782,H$11)+'СЕТ СН'!$F$12+СВЦЭМ!$D$10+'СЕТ СН'!$F$6-'СЕТ СН'!$F$22</f>
        <v>1948.7773395899999</v>
      </c>
      <c r="I28" s="36">
        <f>SUMIFS(СВЦЭМ!$C$39:$C$782,СВЦЭМ!$A$39:$A$782,$A28,СВЦЭМ!$B$39:$B$782,I$11)+'СЕТ СН'!$F$12+СВЦЭМ!$D$10+'СЕТ СН'!$F$6-'СЕТ СН'!$F$22</f>
        <v>1826.7842298999999</v>
      </c>
      <c r="J28" s="36">
        <f>SUMIFS(СВЦЭМ!$C$39:$C$782,СВЦЭМ!$A$39:$A$782,$A28,СВЦЭМ!$B$39:$B$782,J$11)+'СЕТ СН'!$F$12+СВЦЭМ!$D$10+'СЕТ СН'!$F$6-'СЕТ СН'!$F$22</f>
        <v>1720.7338159399999</v>
      </c>
      <c r="K28" s="36">
        <f>SUMIFS(СВЦЭМ!$C$39:$C$782,СВЦЭМ!$A$39:$A$782,$A28,СВЦЭМ!$B$39:$B$782,K$11)+'СЕТ СН'!$F$12+СВЦЭМ!$D$10+'СЕТ СН'!$F$6-'СЕТ СН'!$F$22</f>
        <v>1676.2945992799998</v>
      </c>
      <c r="L28" s="36">
        <f>SUMIFS(СВЦЭМ!$C$39:$C$782,СВЦЭМ!$A$39:$A$782,$A28,СВЦЭМ!$B$39:$B$782,L$11)+'СЕТ СН'!$F$12+СВЦЭМ!$D$10+'СЕТ СН'!$F$6-'СЕТ СН'!$F$22</f>
        <v>1612.5495199499999</v>
      </c>
      <c r="M28" s="36">
        <f>SUMIFS(СВЦЭМ!$C$39:$C$782,СВЦЭМ!$A$39:$A$782,$A28,СВЦЭМ!$B$39:$B$782,M$11)+'СЕТ СН'!$F$12+СВЦЭМ!$D$10+'СЕТ СН'!$F$6-'СЕТ СН'!$F$22</f>
        <v>1596.4410893999998</v>
      </c>
      <c r="N28" s="36">
        <f>SUMIFS(СВЦЭМ!$C$39:$C$782,СВЦЭМ!$A$39:$A$782,$A28,СВЦЭМ!$B$39:$B$782,N$11)+'СЕТ СН'!$F$12+СВЦЭМ!$D$10+'СЕТ СН'!$F$6-'СЕТ СН'!$F$22</f>
        <v>1606.0853231399999</v>
      </c>
      <c r="O28" s="36">
        <f>SUMIFS(СВЦЭМ!$C$39:$C$782,СВЦЭМ!$A$39:$A$782,$A28,СВЦЭМ!$B$39:$B$782,O$11)+'СЕТ СН'!$F$12+СВЦЭМ!$D$10+'СЕТ СН'!$F$6-'СЕТ СН'!$F$22</f>
        <v>1592.8169204399999</v>
      </c>
      <c r="P28" s="36">
        <f>SUMIFS(СВЦЭМ!$C$39:$C$782,СВЦЭМ!$A$39:$A$782,$A28,СВЦЭМ!$B$39:$B$782,P$11)+'СЕТ СН'!$F$12+СВЦЭМ!$D$10+'СЕТ СН'!$F$6-'СЕТ СН'!$F$22</f>
        <v>1591.6820114599998</v>
      </c>
      <c r="Q28" s="36">
        <f>SUMIFS(СВЦЭМ!$C$39:$C$782,СВЦЭМ!$A$39:$A$782,$A28,СВЦЭМ!$B$39:$B$782,Q$11)+'СЕТ СН'!$F$12+СВЦЭМ!$D$10+'СЕТ СН'!$F$6-'СЕТ СН'!$F$22</f>
        <v>1592.6108299099999</v>
      </c>
      <c r="R28" s="36">
        <f>SUMIFS(СВЦЭМ!$C$39:$C$782,СВЦЭМ!$A$39:$A$782,$A28,СВЦЭМ!$B$39:$B$782,R$11)+'СЕТ СН'!$F$12+СВЦЭМ!$D$10+'СЕТ СН'!$F$6-'СЕТ СН'!$F$22</f>
        <v>1592.3306080699999</v>
      </c>
      <c r="S28" s="36">
        <f>SUMIFS(СВЦЭМ!$C$39:$C$782,СВЦЭМ!$A$39:$A$782,$A28,СВЦЭМ!$B$39:$B$782,S$11)+'СЕТ СН'!$F$12+СВЦЭМ!$D$10+'СЕТ СН'!$F$6-'СЕТ СН'!$F$22</f>
        <v>1604.29288357</v>
      </c>
      <c r="T28" s="36">
        <f>SUMIFS(СВЦЭМ!$C$39:$C$782,СВЦЭМ!$A$39:$A$782,$A28,СВЦЭМ!$B$39:$B$782,T$11)+'СЕТ СН'!$F$12+СВЦЭМ!$D$10+'СЕТ СН'!$F$6-'СЕТ СН'!$F$22</f>
        <v>1595.63948018</v>
      </c>
      <c r="U28" s="36">
        <f>SUMIFS(СВЦЭМ!$C$39:$C$782,СВЦЭМ!$A$39:$A$782,$A28,СВЦЭМ!$B$39:$B$782,U$11)+'СЕТ СН'!$F$12+СВЦЭМ!$D$10+'СЕТ СН'!$F$6-'СЕТ СН'!$F$22</f>
        <v>1607.8149119799998</v>
      </c>
      <c r="V28" s="36">
        <f>SUMIFS(СВЦЭМ!$C$39:$C$782,СВЦЭМ!$A$39:$A$782,$A28,СВЦЭМ!$B$39:$B$782,V$11)+'СЕТ СН'!$F$12+СВЦЭМ!$D$10+'СЕТ СН'!$F$6-'СЕТ СН'!$F$22</f>
        <v>1615.8187849199999</v>
      </c>
      <c r="W28" s="36">
        <f>SUMIFS(СВЦЭМ!$C$39:$C$782,СВЦЭМ!$A$39:$A$782,$A28,СВЦЭМ!$B$39:$B$782,W$11)+'СЕТ СН'!$F$12+СВЦЭМ!$D$10+'СЕТ СН'!$F$6-'СЕТ СН'!$F$22</f>
        <v>1582.7407572899999</v>
      </c>
      <c r="X28" s="36">
        <f>SUMIFS(СВЦЭМ!$C$39:$C$782,СВЦЭМ!$A$39:$A$782,$A28,СВЦЭМ!$B$39:$B$782,X$11)+'СЕТ СН'!$F$12+СВЦЭМ!$D$10+'СЕТ СН'!$F$6-'СЕТ СН'!$F$22</f>
        <v>1641.7496682399999</v>
      </c>
      <c r="Y28" s="36">
        <f>SUMIFS(СВЦЭМ!$C$39:$C$782,СВЦЭМ!$A$39:$A$782,$A28,СВЦЭМ!$B$39:$B$782,Y$11)+'СЕТ СН'!$F$12+СВЦЭМ!$D$10+'СЕТ СН'!$F$6-'СЕТ СН'!$F$22</f>
        <v>1727.2463916699999</v>
      </c>
    </row>
    <row r="29" spans="1:25" ht="15.75" x14ac:dyDescent="0.2">
      <c r="A29" s="35">
        <f t="shared" si="0"/>
        <v>45491</v>
      </c>
      <c r="B29" s="36">
        <f>SUMIFS(СВЦЭМ!$C$39:$C$782,СВЦЭМ!$A$39:$A$782,$A29,СВЦЭМ!$B$39:$B$782,B$11)+'СЕТ СН'!$F$12+СВЦЭМ!$D$10+'СЕТ СН'!$F$6-'СЕТ СН'!$F$22</f>
        <v>1985.9031374599999</v>
      </c>
      <c r="C29" s="36">
        <f>SUMIFS(СВЦЭМ!$C$39:$C$782,СВЦЭМ!$A$39:$A$782,$A29,СВЦЭМ!$B$39:$B$782,C$11)+'СЕТ СН'!$F$12+СВЦЭМ!$D$10+'СЕТ СН'!$F$6-'СЕТ СН'!$F$22</f>
        <v>2081.0663992300001</v>
      </c>
      <c r="D29" s="36">
        <f>SUMIFS(СВЦЭМ!$C$39:$C$782,СВЦЭМ!$A$39:$A$782,$A29,СВЦЭМ!$B$39:$B$782,D$11)+'СЕТ СН'!$F$12+СВЦЭМ!$D$10+'СЕТ СН'!$F$6-'СЕТ СН'!$F$22</f>
        <v>2157.1574495300001</v>
      </c>
      <c r="E29" s="36">
        <f>SUMIFS(СВЦЭМ!$C$39:$C$782,СВЦЭМ!$A$39:$A$782,$A29,СВЦЭМ!$B$39:$B$782,E$11)+'СЕТ СН'!$F$12+СВЦЭМ!$D$10+'СЕТ СН'!$F$6-'СЕТ СН'!$F$22</f>
        <v>2194.3764911000003</v>
      </c>
      <c r="F29" s="36">
        <f>SUMIFS(СВЦЭМ!$C$39:$C$782,СВЦЭМ!$A$39:$A$782,$A29,СВЦЭМ!$B$39:$B$782,F$11)+'СЕТ СН'!$F$12+СВЦЭМ!$D$10+'СЕТ СН'!$F$6-'СЕТ СН'!$F$22</f>
        <v>2196.9393069799999</v>
      </c>
      <c r="G29" s="36">
        <f>SUMIFS(СВЦЭМ!$C$39:$C$782,СВЦЭМ!$A$39:$A$782,$A29,СВЦЭМ!$B$39:$B$782,G$11)+'СЕТ СН'!$F$12+СВЦЭМ!$D$10+'СЕТ СН'!$F$6-'СЕТ СН'!$F$22</f>
        <v>2184.0050481799999</v>
      </c>
      <c r="H29" s="36">
        <f>SUMIFS(СВЦЭМ!$C$39:$C$782,СВЦЭМ!$A$39:$A$782,$A29,СВЦЭМ!$B$39:$B$782,H$11)+'СЕТ СН'!$F$12+СВЦЭМ!$D$10+'СЕТ СН'!$F$6-'СЕТ СН'!$F$22</f>
        <v>2117.3589665900004</v>
      </c>
      <c r="I29" s="36">
        <f>SUMIFS(СВЦЭМ!$C$39:$C$782,СВЦЭМ!$A$39:$A$782,$A29,СВЦЭМ!$B$39:$B$782,I$11)+'СЕТ СН'!$F$12+СВЦЭМ!$D$10+'СЕТ СН'!$F$6-'СЕТ СН'!$F$22</f>
        <v>1918.6721422799999</v>
      </c>
      <c r="J29" s="36">
        <f>SUMIFS(СВЦЭМ!$C$39:$C$782,СВЦЭМ!$A$39:$A$782,$A29,СВЦЭМ!$B$39:$B$782,J$11)+'СЕТ СН'!$F$12+СВЦЭМ!$D$10+'СЕТ СН'!$F$6-'СЕТ СН'!$F$22</f>
        <v>1814.1738817699998</v>
      </c>
      <c r="K29" s="36">
        <f>SUMIFS(СВЦЭМ!$C$39:$C$782,СВЦЭМ!$A$39:$A$782,$A29,СВЦЭМ!$B$39:$B$782,K$11)+'СЕТ СН'!$F$12+СВЦЭМ!$D$10+'СЕТ СН'!$F$6-'СЕТ СН'!$F$22</f>
        <v>1751.2912292099998</v>
      </c>
      <c r="L29" s="36">
        <f>SUMIFS(СВЦЭМ!$C$39:$C$782,СВЦЭМ!$A$39:$A$782,$A29,СВЦЭМ!$B$39:$B$782,L$11)+'СЕТ СН'!$F$12+СВЦЭМ!$D$10+'СЕТ СН'!$F$6-'СЕТ СН'!$F$22</f>
        <v>1703.6831490299999</v>
      </c>
      <c r="M29" s="36">
        <f>SUMIFS(СВЦЭМ!$C$39:$C$782,СВЦЭМ!$A$39:$A$782,$A29,СВЦЭМ!$B$39:$B$782,M$11)+'СЕТ СН'!$F$12+СВЦЭМ!$D$10+'СЕТ СН'!$F$6-'СЕТ СН'!$F$22</f>
        <v>1692.7120056699998</v>
      </c>
      <c r="N29" s="36">
        <f>SUMIFS(СВЦЭМ!$C$39:$C$782,СВЦЭМ!$A$39:$A$782,$A29,СВЦЭМ!$B$39:$B$782,N$11)+'СЕТ СН'!$F$12+СВЦЭМ!$D$10+'СЕТ СН'!$F$6-'СЕТ СН'!$F$22</f>
        <v>1687.0372931099998</v>
      </c>
      <c r="O29" s="36">
        <f>SUMIFS(СВЦЭМ!$C$39:$C$782,СВЦЭМ!$A$39:$A$782,$A29,СВЦЭМ!$B$39:$B$782,O$11)+'СЕТ СН'!$F$12+СВЦЭМ!$D$10+'СЕТ СН'!$F$6-'СЕТ СН'!$F$22</f>
        <v>1670.0995229199998</v>
      </c>
      <c r="P29" s="36">
        <f>SUMIFS(СВЦЭМ!$C$39:$C$782,СВЦЭМ!$A$39:$A$782,$A29,СВЦЭМ!$B$39:$B$782,P$11)+'СЕТ СН'!$F$12+СВЦЭМ!$D$10+'СЕТ СН'!$F$6-'СЕТ СН'!$F$22</f>
        <v>1670.1143921899998</v>
      </c>
      <c r="Q29" s="36">
        <f>SUMIFS(СВЦЭМ!$C$39:$C$782,СВЦЭМ!$A$39:$A$782,$A29,СВЦЭМ!$B$39:$B$782,Q$11)+'СЕТ СН'!$F$12+СВЦЭМ!$D$10+'СЕТ СН'!$F$6-'СЕТ СН'!$F$22</f>
        <v>1662.7735500899998</v>
      </c>
      <c r="R29" s="36">
        <f>SUMIFS(СВЦЭМ!$C$39:$C$782,СВЦЭМ!$A$39:$A$782,$A29,СВЦЭМ!$B$39:$B$782,R$11)+'СЕТ СН'!$F$12+СВЦЭМ!$D$10+'СЕТ СН'!$F$6-'СЕТ СН'!$F$22</f>
        <v>1667.6994287999999</v>
      </c>
      <c r="S29" s="36">
        <f>SUMIFS(СВЦЭМ!$C$39:$C$782,СВЦЭМ!$A$39:$A$782,$A29,СВЦЭМ!$B$39:$B$782,S$11)+'СЕТ СН'!$F$12+СВЦЭМ!$D$10+'СЕТ СН'!$F$6-'СЕТ СН'!$F$22</f>
        <v>1668.0648898699999</v>
      </c>
      <c r="T29" s="36">
        <f>SUMIFS(СВЦЭМ!$C$39:$C$782,СВЦЭМ!$A$39:$A$782,$A29,СВЦЭМ!$B$39:$B$782,T$11)+'СЕТ СН'!$F$12+СВЦЭМ!$D$10+'СЕТ СН'!$F$6-'СЕТ СН'!$F$22</f>
        <v>1676.8408321099998</v>
      </c>
      <c r="U29" s="36">
        <f>SUMIFS(СВЦЭМ!$C$39:$C$782,СВЦЭМ!$A$39:$A$782,$A29,СВЦЭМ!$B$39:$B$782,U$11)+'СЕТ СН'!$F$12+СВЦЭМ!$D$10+'СЕТ СН'!$F$6-'СЕТ СН'!$F$22</f>
        <v>1701.9064722799999</v>
      </c>
      <c r="V29" s="36">
        <f>SUMIFS(СВЦЭМ!$C$39:$C$782,СВЦЭМ!$A$39:$A$782,$A29,СВЦЭМ!$B$39:$B$782,V$11)+'СЕТ СН'!$F$12+СВЦЭМ!$D$10+'СЕТ СН'!$F$6-'СЕТ СН'!$F$22</f>
        <v>1704.6902873999998</v>
      </c>
      <c r="W29" s="36">
        <f>SUMIFS(СВЦЭМ!$C$39:$C$782,СВЦЭМ!$A$39:$A$782,$A29,СВЦЭМ!$B$39:$B$782,W$11)+'СЕТ СН'!$F$12+СВЦЭМ!$D$10+'СЕТ СН'!$F$6-'СЕТ СН'!$F$22</f>
        <v>1673.3680358999998</v>
      </c>
      <c r="X29" s="36">
        <f>SUMIFS(СВЦЭМ!$C$39:$C$782,СВЦЭМ!$A$39:$A$782,$A29,СВЦЭМ!$B$39:$B$782,X$11)+'СЕТ СН'!$F$12+СВЦЭМ!$D$10+'СЕТ СН'!$F$6-'СЕТ СН'!$F$22</f>
        <v>1721.83297662</v>
      </c>
      <c r="Y29" s="36">
        <f>SUMIFS(СВЦЭМ!$C$39:$C$782,СВЦЭМ!$A$39:$A$782,$A29,СВЦЭМ!$B$39:$B$782,Y$11)+'СЕТ СН'!$F$12+СВЦЭМ!$D$10+'СЕТ СН'!$F$6-'СЕТ СН'!$F$22</f>
        <v>1807.8131816999999</v>
      </c>
    </row>
    <row r="30" spans="1:25" ht="15.75" x14ac:dyDescent="0.2">
      <c r="A30" s="35">
        <f t="shared" si="0"/>
        <v>45492</v>
      </c>
      <c r="B30" s="36">
        <f>SUMIFS(СВЦЭМ!$C$39:$C$782,СВЦЭМ!$A$39:$A$782,$A30,СВЦЭМ!$B$39:$B$782,B$11)+'СЕТ СН'!$F$12+СВЦЭМ!$D$10+'СЕТ СН'!$F$6-'СЕТ СН'!$F$22</f>
        <v>1908.4854879299999</v>
      </c>
      <c r="C30" s="36">
        <f>SUMIFS(СВЦЭМ!$C$39:$C$782,СВЦЭМ!$A$39:$A$782,$A30,СВЦЭМ!$B$39:$B$782,C$11)+'СЕТ СН'!$F$12+СВЦЭМ!$D$10+'СЕТ СН'!$F$6-'СЕТ СН'!$F$22</f>
        <v>2013.0860538599998</v>
      </c>
      <c r="D30" s="36">
        <f>SUMIFS(СВЦЭМ!$C$39:$C$782,СВЦЭМ!$A$39:$A$782,$A30,СВЦЭМ!$B$39:$B$782,D$11)+'СЕТ СН'!$F$12+СВЦЭМ!$D$10+'СЕТ СН'!$F$6-'СЕТ СН'!$F$22</f>
        <v>2087.4997621500002</v>
      </c>
      <c r="E30" s="36">
        <f>SUMIFS(СВЦЭМ!$C$39:$C$782,СВЦЭМ!$A$39:$A$782,$A30,СВЦЭМ!$B$39:$B$782,E$11)+'СЕТ СН'!$F$12+СВЦЭМ!$D$10+'СЕТ СН'!$F$6-'СЕТ СН'!$F$22</f>
        <v>2106.0696963</v>
      </c>
      <c r="F30" s="36">
        <f>SUMIFS(СВЦЭМ!$C$39:$C$782,СВЦЭМ!$A$39:$A$782,$A30,СВЦЭМ!$B$39:$B$782,F$11)+'СЕТ СН'!$F$12+СВЦЭМ!$D$10+'СЕТ СН'!$F$6-'СЕТ СН'!$F$22</f>
        <v>2110.6027149299998</v>
      </c>
      <c r="G30" s="36">
        <f>SUMIFS(СВЦЭМ!$C$39:$C$782,СВЦЭМ!$A$39:$A$782,$A30,СВЦЭМ!$B$39:$B$782,G$11)+'СЕТ СН'!$F$12+СВЦЭМ!$D$10+'СЕТ СН'!$F$6-'СЕТ СН'!$F$22</f>
        <v>2112.53579838</v>
      </c>
      <c r="H30" s="36">
        <f>SUMIFS(СВЦЭМ!$C$39:$C$782,СВЦЭМ!$A$39:$A$782,$A30,СВЦЭМ!$B$39:$B$782,H$11)+'СЕТ СН'!$F$12+СВЦЭМ!$D$10+'СЕТ СН'!$F$6-'СЕТ СН'!$F$22</f>
        <v>2057.0699666999999</v>
      </c>
      <c r="I30" s="36">
        <f>SUMIFS(СВЦЭМ!$C$39:$C$782,СВЦЭМ!$A$39:$A$782,$A30,СВЦЭМ!$B$39:$B$782,I$11)+'СЕТ СН'!$F$12+СВЦЭМ!$D$10+'СЕТ СН'!$F$6-'СЕТ СН'!$F$22</f>
        <v>1995.4099374599998</v>
      </c>
      <c r="J30" s="36">
        <f>SUMIFS(СВЦЭМ!$C$39:$C$782,СВЦЭМ!$A$39:$A$782,$A30,СВЦЭМ!$B$39:$B$782,J$11)+'СЕТ СН'!$F$12+СВЦЭМ!$D$10+'СЕТ СН'!$F$6-'СЕТ СН'!$F$22</f>
        <v>1867.06839365</v>
      </c>
      <c r="K30" s="36">
        <f>SUMIFS(СВЦЭМ!$C$39:$C$782,СВЦЭМ!$A$39:$A$782,$A30,СВЦЭМ!$B$39:$B$782,K$11)+'СЕТ СН'!$F$12+СВЦЭМ!$D$10+'СЕТ СН'!$F$6-'СЕТ СН'!$F$22</f>
        <v>1803.9013871999998</v>
      </c>
      <c r="L30" s="36">
        <f>SUMIFS(СВЦЭМ!$C$39:$C$782,СВЦЭМ!$A$39:$A$782,$A30,СВЦЭМ!$B$39:$B$782,L$11)+'СЕТ СН'!$F$12+СВЦЭМ!$D$10+'СЕТ СН'!$F$6-'СЕТ СН'!$F$22</f>
        <v>1771.1110368499999</v>
      </c>
      <c r="M30" s="36">
        <f>SUMIFS(СВЦЭМ!$C$39:$C$782,СВЦЭМ!$A$39:$A$782,$A30,СВЦЭМ!$B$39:$B$782,M$11)+'СЕТ СН'!$F$12+СВЦЭМ!$D$10+'СЕТ СН'!$F$6-'СЕТ СН'!$F$22</f>
        <v>1774.98062132</v>
      </c>
      <c r="N30" s="36">
        <f>SUMIFS(СВЦЭМ!$C$39:$C$782,СВЦЭМ!$A$39:$A$782,$A30,СВЦЭМ!$B$39:$B$782,N$11)+'СЕТ СН'!$F$12+СВЦЭМ!$D$10+'СЕТ СН'!$F$6-'СЕТ СН'!$F$22</f>
        <v>1769.2360345499999</v>
      </c>
      <c r="O30" s="36">
        <f>SUMIFS(СВЦЭМ!$C$39:$C$782,СВЦЭМ!$A$39:$A$782,$A30,СВЦЭМ!$B$39:$B$782,O$11)+'СЕТ СН'!$F$12+СВЦЭМ!$D$10+'СЕТ СН'!$F$6-'СЕТ СН'!$F$22</f>
        <v>1753.6406374499998</v>
      </c>
      <c r="P30" s="36">
        <f>SUMIFS(СВЦЭМ!$C$39:$C$782,СВЦЭМ!$A$39:$A$782,$A30,СВЦЭМ!$B$39:$B$782,P$11)+'СЕТ СН'!$F$12+СВЦЭМ!$D$10+'СЕТ СН'!$F$6-'СЕТ СН'!$F$22</f>
        <v>1750.1254911899998</v>
      </c>
      <c r="Q30" s="36">
        <f>SUMIFS(СВЦЭМ!$C$39:$C$782,СВЦЭМ!$A$39:$A$782,$A30,СВЦЭМ!$B$39:$B$782,Q$11)+'СЕТ СН'!$F$12+СВЦЭМ!$D$10+'СЕТ СН'!$F$6-'СЕТ СН'!$F$22</f>
        <v>1763.3538855099998</v>
      </c>
      <c r="R30" s="36">
        <f>SUMIFS(СВЦЭМ!$C$39:$C$782,СВЦЭМ!$A$39:$A$782,$A30,СВЦЭМ!$B$39:$B$782,R$11)+'СЕТ СН'!$F$12+СВЦЭМ!$D$10+'СЕТ СН'!$F$6-'СЕТ СН'!$F$22</f>
        <v>1758.5894903499998</v>
      </c>
      <c r="S30" s="36">
        <f>SUMIFS(СВЦЭМ!$C$39:$C$782,СВЦЭМ!$A$39:$A$782,$A30,СВЦЭМ!$B$39:$B$782,S$11)+'СЕТ СН'!$F$12+СВЦЭМ!$D$10+'СЕТ СН'!$F$6-'СЕТ СН'!$F$22</f>
        <v>1739.3536076999999</v>
      </c>
      <c r="T30" s="36">
        <f>SUMIFS(СВЦЭМ!$C$39:$C$782,СВЦЭМ!$A$39:$A$782,$A30,СВЦЭМ!$B$39:$B$782,T$11)+'СЕТ СН'!$F$12+СВЦЭМ!$D$10+'СЕТ СН'!$F$6-'СЕТ СН'!$F$22</f>
        <v>1774.0125441499999</v>
      </c>
      <c r="U30" s="36">
        <f>SUMIFS(СВЦЭМ!$C$39:$C$782,СВЦЭМ!$A$39:$A$782,$A30,СВЦЭМ!$B$39:$B$782,U$11)+'СЕТ СН'!$F$12+СВЦЭМ!$D$10+'СЕТ СН'!$F$6-'СЕТ СН'!$F$22</f>
        <v>1784.9088469599999</v>
      </c>
      <c r="V30" s="36">
        <f>SUMIFS(СВЦЭМ!$C$39:$C$782,СВЦЭМ!$A$39:$A$782,$A30,СВЦЭМ!$B$39:$B$782,V$11)+'СЕТ СН'!$F$12+СВЦЭМ!$D$10+'СЕТ СН'!$F$6-'СЕТ СН'!$F$22</f>
        <v>1819.3033296499998</v>
      </c>
      <c r="W30" s="36">
        <f>SUMIFS(СВЦЭМ!$C$39:$C$782,СВЦЭМ!$A$39:$A$782,$A30,СВЦЭМ!$B$39:$B$782,W$11)+'СЕТ СН'!$F$12+СВЦЭМ!$D$10+'СЕТ СН'!$F$6-'СЕТ СН'!$F$22</f>
        <v>1778.5528569899998</v>
      </c>
      <c r="X30" s="36">
        <f>SUMIFS(СВЦЭМ!$C$39:$C$782,СВЦЭМ!$A$39:$A$782,$A30,СВЦЭМ!$B$39:$B$782,X$11)+'СЕТ СН'!$F$12+СВЦЭМ!$D$10+'СЕТ СН'!$F$6-'СЕТ СН'!$F$22</f>
        <v>1839.6320065999998</v>
      </c>
      <c r="Y30" s="36">
        <f>SUMIFS(СВЦЭМ!$C$39:$C$782,СВЦЭМ!$A$39:$A$782,$A30,СВЦЭМ!$B$39:$B$782,Y$11)+'СЕТ СН'!$F$12+СВЦЭМ!$D$10+'СЕТ СН'!$F$6-'СЕТ СН'!$F$22</f>
        <v>1917.1698033599998</v>
      </c>
    </row>
    <row r="31" spans="1:25" ht="15.75" x14ac:dyDescent="0.2">
      <c r="A31" s="35">
        <f t="shared" si="0"/>
        <v>45493</v>
      </c>
      <c r="B31" s="36">
        <f>SUMIFS(СВЦЭМ!$C$39:$C$782,СВЦЭМ!$A$39:$A$782,$A31,СВЦЭМ!$B$39:$B$782,B$11)+'СЕТ СН'!$F$12+СВЦЭМ!$D$10+'СЕТ СН'!$F$6-'СЕТ СН'!$F$22</f>
        <v>1921.0040645099998</v>
      </c>
      <c r="C31" s="36">
        <f>SUMIFS(СВЦЭМ!$C$39:$C$782,СВЦЭМ!$A$39:$A$782,$A31,СВЦЭМ!$B$39:$B$782,C$11)+'СЕТ СН'!$F$12+СВЦЭМ!$D$10+'СЕТ СН'!$F$6-'СЕТ СН'!$F$22</f>
        <v>1992.4707624599998</v>
      </c>
      <c r="D31" s="36">
        <f>SUMIFS(СВЦЭМ!$C$39:$C$782,СВЦЭМ!$A$39:$A$782,$A31,СВЦЭМ!$B$39:$B$782,D$11)+'СЕТ СН'!$F$12+СВЦЭМ!$D$10+'СЕТ СН'!$F$6-'СЕТ СН'!$F$22</f>
        <v>2091.95721284</v>
      </c>
      <c r="E31" s="36">
        <f>SUMIFS(СВЦЭМ!$C$39:$C$782,СВЦЭМ!$A$39:$A$782,$A31,СВЦЭМ!$B$39:$B$782,E$11)+'СЕТ СН'!$F$12+СВЦЭМ!$D$10+'СЕТ СН'!$F$6-'СЕТ СН'!$F$22</f>
        <v>2129.1679758099999</v>
      </c>
      <c r="F31" s="36">
        <f>SUMIFS(СВЦЭМ!$C$39:$C$782,СВЦЭМ!$A$39:$A$782,$A31,СВЦЭМ!$B$39:$B$782,F$11)+'СЕТ СН'!$F$12+СВЦЭМ!$D$10+'СЕТ СН'!$F$6-'СЕТ СН'!$F$22</f>
        <v>2148.2120313</v>
      </c>
      <c r="G31" s="36">
        <f>SUMIFS(СВЦЭМ!$C$39:$C$782,СВЦЭМ!$A$39:$A$782,$A31,СВЦЭМ!$B$39:$B$782,G$11)+'СЕТ СН'!$F$12+СВЦЭМ!$D$10+'СЕТ СН'!$F$6-'СЕТ СН'!$F$22</f>
        <v>2145.5865894899998</v>
      </c>
      <c r="H31" s="36">
        <f>SUMIFS(СВЦЭМ!$C$39:$C$782,СВЦЭМ!$A$39:$A$782,$A31,СВЦЭМ!$B$39:$B$782,H$11)+'СЕТ СН'!$F$12+СВЦЭМ!$D$10+'СЕТ СН'!$F$6-'СЕТ СН'!$F$22</f>
        <v>2125.9606069600004</v>
      </c>
      <c r="I31" s="36">
        <f>SUMIFS(СВЦЭМ!$C$39:$C$782,СВЦЭМ!$A$39:$A$782,$A31,СВЦЭМ!$B$39:$B$782,I$11)+'СЕТ СН'!$F$12+СВЦЭМ!$D$10+'СЕТ СН'!$F$6-'СЕТ СН'!$F$22</f>
        <v>2053.2623509599998</v>
      </c>
      <c r="J31" s="36">
        <f>SUMIFS(СВЦЭМ!$C$39:$C$782,СВЦЭМ!$A$39:$A$782,$A31,СВЦЭМ!$B$39:$B$782,J$11)+'СЕТ СН'!$F$12+СВЦЭМ!$D$10+'СЕТ СН'!$F$6-'СЕТ СН'!$F$22</f>
        <v>1930.2668107</v>
      </c>
      <c r="K31" s="36">
        <f>SUMIFS(СВЦЭМ!$C$39:$C$782,СВЦЭМ!$A$39:$A$782,$A31,СВЦЭМ!$B$39:$B$782,K$11)+'СЕТ СН'!$F$12+СВЦЭМ!$D$10+'СЕТ СН'!$F$6-'СЕТ СН'!$F$22</f>
        <v>1822.4244138499998</v>
      </c>
      <c r="L31" s="36">
        <f>SUMIFS(СВЦЭМ!$C$39:$C$782,СВЦЭМ!$A$39:$A$782,$A31,СВЦЭМ!$B$39:$B$782,L$11)+'СЕТ СН'!$F$12+СВЦЭМ!$D$10+'СЕТ СН'!$F$6-'СЕТ СН'!$F$22</f>
        <v>1739.3401088999999</v>
      </c>
      <c r="M31" s="36">
        <f>SUMIFS(СВЦЭМ!$C$39:$C$782,СВЦЭМ!$A$39:$A$782,$A31,СВЦЭМ!$B$39:$B$782,M$11)+'СЕТ СН'!$F$12+СВЦЭМ!$D$10+'СЕТ СН'!$F$6-'СЕТ СН'!$F$22</f>
        <v>1694.3241849099998</v>
      </c>
      <c r="N31" s="36">
        <f>SUMIFS(СВЦЭМ!$C$39:$C$782,СВЦЭМ!$A$39:$A$782,$A31,СВЦЭМ!$B$39:$B$782,N$11)+'СЕТ СН'!$F$12+СВЦЭМ!$D$10+'СЕТ СН'!$F$6-'СЕТ СН'!$F$22</f>
        <v>1712.1631435499999</v>
      </c>
      <c r="O31" s="36">
        <f>SUMIFS(СВЦЭМ!$C$39:$C$782,СВЦЭМ!$A$39:$A$782,$A31,СВЦЭМ!$B$39:$B$782,O$11)+'СЕТ СН'!$F$12+СВЦЭМ!$D$10+'СЕТ СН'!$F$6-'СЕТ СН'!$F$22</f>
        <v>1706.0675295199999</v>
      </c>
      <c r="P31" s="36">
        <f>SUMIFS(СВЦЭМ!$C$39:$C$782,СВЦЭМ!$A$39:$A$782,$A31,СВЦЭМ!$B$39:$B$782,P$11)+'СЕТ СН'!$F$12+СВЦЭМ!$D$10+'СЕТ СН'!$F$6-'СЕТ СН'!$F$22</f>
        <v>1600.7333674299998</v>
      </c>
      <c r="Q31" s="36">
        <f>SUMIFS(СВЦЭМ!$C$39:$C$782,СВЦЭМ!$A$39:$A$782,$A31,СВЦЭМ!$B$39:$B$782,Q$11)+'СЕТ СН'!$F$12+СВЦЭМ!$D$10+'СЕТ СН'!$F$6-'СЕТ СН'!$F$22</f>
        <v>1619.7391385699998</v>
      </c>
      <c r="R31" s="36">
        <f>SUMIFS(СВЦЭМ!$C$39:$C$782,СВЦЭМ!$A$39:$A$782,$A31,СВЦЭМ!$B$39:$B$782,R$11)+'СЕТ СН'!$F$12+СВЦЭМ!$D$10+'СЕТ СН'!$F$6-'СЕТ СН'!$F$22</f>
        <v>1636.0838608999998</v>
      </c>
      <c r="S31" s="36">
        <f>SUMIFS(СВЦЭМ!$C$39:$C$782,СВЦЭМ!$A$39:$A$782,$A31,СВЦЭМ!$B$39:$B$782,S$11)+'СЕТ СН'!$F$12+СВЦЭМ!$D$10+'СЕТ СН'!$F$6-'СЕТ СН'!$F$22</f>
        <v>1620.9360263199999</v>
      </c>
      <c r="T31" s="36">
        <f>SUMIFS(СВЦЭМ!$C$39:$C$782,СВЦЭМ!$A$39:$A$782,$A31,СВЦЭМ!$B$39:$B$782,T$11)+'СЕТ СН'!$F$12+СВЦЭМ!$D$10+'СЕТ СН'!$F$6-'СЕТ СН'!$F$22</f>
        <v>1612.3999369299997</v>
      </c>
      <c r="U31" s="36">
        <f>SUMIFS(СВЦЭМ!$C$39:$C$782,СВЦЭМ!$A$39:$A$782,$A31,СВЦЭМ!$B$39:$B$782,U$11)+'СЕТ СН'!$F$12+СВЦЭМ!$D$10+'СЕТ СН'!$F$6-'СЕТ СН'!$F$22</f>
        <v>1632.8125193399999</v>
      </c>
      <c r="V31" s="36">
        <f>SUMIFS(СВЦЭМ!$C$39:$C$782,СВЦЭМ!$A$39:$A$782,$A31,СВЦЭМ!$B$39:$B$782,V$11)+'СЕТ СН'!$F$12+СВЦЭМ!$D$10+'СЕТ СН'!$F$6-'СЕТ СН'!$F$22</f>
        <v>1637.1202563099998</v>
      </c>
      <c r="W31" s="36">
        <f>SUMIFS(СВЦЭМ!$C$39:$C$782,СВЦЭМ!$A$39:$A$782,$A31,СВЦЭМ!$B$39:$B$782,W$11)+'СЕТ СН'!$F$12+СВЦЭМ!$D$10+'СЕТ СН'!$F$6-'СЕТ СН'!$F$22</f>
        <v>1621.9261280799999</v>
      </c>
      <c r="X31" s="36">
        <f>SUMIFS(СВЦЭМ!$C$39:$C$782,СВЦЭМ!$A$39:$A$782,$A31,СВЦЭМ!$B$39:$B$782,X$11)+'СЕТ СН'!$F$12+СВЦЭМ!$D$10+'СЕТ СН'!$F$6-'СЕТ СН'!$F$22</f>
        <v>1657.79831724</v>
      </c>
      <c r="Y31" s="36">
        <f>SUMIFS(СВЦЭМ!$C$39:$C$782,СВЦЭМ!$A$39:$A$782,$A31,СВЦЭМ!$B$39:$B$782,Y$11)+'СЕТ СН'!$F$12+СВЦЭМ!$D$10+'СЕТ СН'!$F$6-'СЕТ СН'!$F$22</f>
        <v>1746.8975893299998</v>
      </c>
    </row>
    <row r="32" spans="1:25" ht="15.75" x14ac:dyDescent="0.2">
      <c r="A32" s="35">
        <f t="shared" si="0"/>
        <v>45494</v>
      </c>
      <c r="B32" s="36">
        <f>SUMIFS(СВЦЭМ!$C$39:$C$782,СВЦЭМ!$A$39:$A$782,$A32,СВЦЭМ!$B$39:$B$782,B$11)+'СЕТ СН'!$F$12+СВЦЭМ!$D$10+'СЕТ СН'!$F$6-'СЕТ СН'!$F$22</f>
        <v>1876.4481713899997</v>
      </c>
      <c r="C32" s="36">
        <f>SUMIFS(СВЦЭМ!$C$39:$C$782,СВЦЭМ!$A$39:$A$782,$A32,СВЦЭМ!$B$39:$B$782,C$11)+'СЕТ СН'!$F$12+СВЦЭМ!$D$10+'СЕТ СН'!$F$6-'СЕТ СН'!$F$22</f>
        <v>1982.0972773899998</v>
      </c>
      <c r="D32" s="36">
        <f>SUMIFS(СВЦЭМ!$C$39:$C$782,СВЦЭМ!$A$39:$A$782,$A32,СВЦЭМ!$B$39:$B$782,D$11)+'СЕТ СН'!$F$12+СВЦЭМ!$D$10+'СЕТ СН'!$F$6-'СЕТ СН'!$F$22</f>
        <v>2025.0833731399998</v>
      </c>
      <c r="E32" s="36">
        <f>SUMIFS(СВЦЭМ!$C$39:$C$782,СВЦЭМ!$A$39:$A$782,$A32,СВЦЭМ!$B$39:$B$782,E$11)+'СЕТ СН'!$F$12+СВЦЭМ!$D$10+'СЕТ СН'!$F$6-'СЕТ СН'!$F$22</f>
        <v>2071.4007951200001</v>
      </c>
      <c r="F32" s="36">
        <f>SUMIFS(СВЦЭМ!$C$39:$C$782,СВЦЭМ!$A$39:$A$782,$A32,СВЦЭМ!$B$39:$B$782,F$11)+'СЕТ СН'!$F$12+СВЦЭМ!$D$10+'СЕТ СН'!$F$6-'СЕТ СН'!$F$22</f>
        <v>2116.0296123800003</v>
      </c>
      <c r="G32" s="36">
        <f>SUMIFS(СВЦЭМ!$C$39:$C$782,СВЦЭМ!$A$39:$A$782,$A32,СВЦЭМ!$B$39:$B$782,G$11)+'СЕТ СН'!$F$12+СВЦЭМ!$D$10+'СЕТ СН'!$F$6-'СЕТ СН'!$F$22</f>
        <v>2060.9592144799999</v>
      </c>
      <c r="H32" s="36">
        <f>SUMIFS(СВЦЭМ!$C$39:$C$782,СВЦЭМ!$A$39:$A$782,$A32,СВЦЭМ!$B$39:$B$782,H$11)+'СЕТ СН'!$F$12+СВЦЭМ!$D$10+'СЕТ СН'!$F$6-'СЕТ СН'!$F$22</f>
        <v>2086.2727333299999</v>
      </c>
      <c r="I32" s="36">
        <f>SUMIFS(СВЦЭМ!$C$39:$C$782,СВЦЭМ!$A$39:$A$782,$A32,СВЦЭМ!$B$39:$B$782,I$11)+'СЕТ СН'!$F$12+СВЦЭМ!$D$10+'СЕТ СН'!$F$6-'СЕТ СН'!$F$22</f>
        <v>2038.4361432899998</v>
      </c>
      <c r="J32" s="36">
        <f>SUMIFS(СВЦЭМ!$C$39:$C$782,СВЦЭМ!$A$39:$A$782,$A32,СВЦЭМ!$B$39:$B$782,J$11)+'СЕТ СН'!$F$12+СВЦЭМ!$D$10+'СЕТ СН'!$F$6-'СЕТ СН'!$F$22</f>
        <v>1894.3885494899998</v>
      </c>
      <c r="K32" s="36">
        <f>SUMIFS(СВЦЭМ!$C$39:$C$782,СВЦЭМ!$A$39:$A$782,$A32,СВЦЭМ!$B$39:$B$782,K$11)+'СЕТ СН'!$F$12+СВЦЭМ!$D$10+'СЕТ СН'!$F$6-'СЕТ СН'!$F$22</f>
        <v>1750.2138915499997</v>
      </c>
      <c r="L32" s="36">
        <f>SUMIFS(СВЦЭМ!$C$39:$C$782,СВЦЭМ!$A$39:$A$782,$A32,СВЦЭМ!$B$39:$B$782,L$11)+'СЕТ СН'!$F$12+СВЦЭМ!$D$10+'СЕТ СН'!$F$6-'СЕТ СН'!$F$22</f>
        <v>1680.6707342099999</v>
      </c>
      <c r="M32" s="36">
        <f>SUMIFS(СВЦЭМ!$C$39:$C$782,СВЦЭМ!$A$39:$A$782,$A32,СВЦЭМ!$B$39:$B$782,M$11)+'СЕТ СН'!$F$12+СВЦЭМ!$D$10+'СЕТ СН'!$F$6-'СЕТ СН'!$F$22</f>
        <v>1659.0144841199999</v>
      </c>
      <c r="N32" s="36">
        <f>SUMIFS(СВЦЭМ!$C$39:$C$782,СВЦЭМ!$A$39:$A$782,$A32,СВЦЭМ!$B$39:$B$782,N$11)+'СЕТ СН'!$F$12+СВЦЭМ!$D$10+'СЕТ СН'!$F$6-'СЕТ СН'!$F$22</f>
        <v>1658.0290782799998</v>
      </c>
      <c r="O32" s="36">
        <f>SUMIFS(СВЦЭМ!$C$39:$C$782,СВЦЭМ!$A$39:$A$782,$A32,СВЦЭМ!$B$39:$B$782,O$11)+'СЕТ СН'!$F$12+СВЦЭМ!$D$10+'СЕТ СН'!$F$6-'СЕТ СН'!$F$22</f>
        <v>1654.8954597299999</v>
      </c>
      <c r="P32" s="36">
        <f>SUMIFS(СВЦЭМ!$C$39:$C$782,СВЦЭМ!$A$39:$A$782,$A32,СВЦЭМ!$B$39:$B$782,P$11)+'СЕТ СН'!$F$12+СВЦЭМ!$D$10+'СЕТ СН'!$F$6-'СЕТ СН'!$F$22</f>
        <v>1672.7502721499998</v>
      </c>
      <c r="Q32" s="36">
        <f>SUMIFS(СВЦЭМ!$C$39:$C$782,СВЦЭМ!$A$39:$A$782,$A32,СВЦЭМ!$B$39:$B$782,Q$11)+'СЕТ СН'!$F$12+СВЦЭМ!$D$10+'СЕТ СН'!$F$6-'СЕТ СН'!$F$22</f>
        <v>1674.5243127199999</v>
      </c>
      <c r="R32" s="36">
        <f>SUMIFS(СВЦЭМ!$C$39:$C$782,СВЦЭМ!$A$39:$A$782,$A32,СВЦЭМ!$B$39:$B$782,R$11)+'СЕТ СН'!$F$12+СВЦЭМ!$D$10+'СЕТ СН'!$F$6-'СЕТ СН'!$F$22</f>
        <v>1668.6836331199997</v>
      </c>
      <c r="S32" s="36">
        <f>SUMIFS(СВЦЭМ!$C$39:$C$782,СВЦЭМ!$A$39:$A$782,$A32,СВЦЭМ!$B$39:$B$782,S$11)+'СЕТ СН'!$F$12+СВЦЭМ!$D$10+'СЕТ СН'!$F$6-'СЕТ СН'!$F$22</f>
        <v>1661.2110287799999</v>
      </c>
      <c r="T32" s="36">
        <f>SUMIFS(СВЦЭМ!$C$39:$C$782,СВЦЭМ!$A$39:$A$782,$A32,СВЦЭМ!$B$39:$B$782,T$11)+'СЕТ СН'!$F$12+СВЦЭМ!$D$10+'СЕТ СН'!$F$6-'СЕТ СН'!$F$22</f>
        <v>1652.3224018699998</v>
      </c>
      <c r="U32" s="36">
        <f>SUMIFS(СВЦЭМ!$C$39:$C$782,СВЦЭМ!$A$39:$A$782,$A32,СВЦЭМ!$B$39:$B$782,U$11)+'СЕТ СН'!$F$12+СВЦЭМ!$D$10+'СЕТ СН'!$F$6-'СЕТ СН'!$F$22</f>
        <v>1654.5675006099998</v>
      </c>
      <c r="V32" s="36">
        <f>SUMIFS(СВЦЭМ!$C$39:$C$782,СВЦЭМ!$A$39:$A$782,$A32,СВЦЭМ!$B$39:$B$782,V$11)+'СЕТ СН'!$F$12+СВЦЭМ!$D$10+'СЕТ СН'!$F$6-'СЕТ СН'!$F$22</f>
        <v>1654.5035577199999</v>
      </c>
      <c r="W32" s="36">
        <f>SUMIFS(СВЦЭМ!$C$39:$C$782,СВЦЭМ!$A$39:$A$782,$A32,СВЦЭМ!$B$39:$B$782,W$11)+'СЕТ СН'!$F$12+СВЦЭМ!$D$10+'СЕТ СН'!$F$6-'СЕТ СН'!$F$22</f>
        <v>1638.9719730799998</v>
      </c>
      <c r="X32" s="36">
        <f>SUMIFS(СВЦЭМ!$C$39:$C$782,СВЦЭМ!$A$39:$A$782,$A32,СВЦЭМ!$B$39:$B$782,X$11)+'СЕТ СН'!$F$12+СВЦЭМ!$D$10+'СЕТ СН'!$F$6-'СЕТ СН'!$F$22</f>
        <v>1688.3101962599999</v>
      </c>
      <c r="Y32" s="36">
        <f>SUMIFS(СВЦЭМ!$C$39:$C$782,СВЦЭМ!$A$39:$A$782,$A32,СВЦЭМ!$B$39:$B$782,Y$11)+'СЕТ СН'!$F$12+СВЦЭМ!$D$10+'СЕТ СН'!$F$6-'СЕТ СН'!$F$22</f>
        <v>1711.7797061099998</v>
      </c>
    </row>
    <row r="33" spans="1:25" ht="15.75" x14ac:dyDescent="0.2">
      <c r="A33" s="35">
        <f t="shared" si="0"/>
        <v>45495</v>
      </c>
      <c r="B33" s="36">
        <f>SUMIFS(СВЦЭМ!$C$39:$C$782,СВЦЭМ!$A$39:$A$782,$A33,СВЦЭМ!$B$39:$B$782,B$11)+'СЕТ СН'!$F$12+СВЦЭМ!$D$10+'СЕТ СН'!$F$6-'СЕТ СН'!$F$22</f>
        <v>1799.7800321599998</v>
      </c>
      <c r="C33" s="36">
        <f>SUMIFS(СВЦЭМ!$C$39:$C$782,СВЦЭМ!$A$39:$A$782,$A33,СВЦЭМ!$B$39:$B$782,C$11)+'СЕТ СН'!$F$12+СВЦЭМ!$D$10+'СЕТ СН'!$F$6-'СЕТ СН'!$F$22</f>
        <v>1877.58550393</v>
      </c>
      <c r="D33" s="36">
        <f>SUMIFS(СВЦЭМ!$C$39:$C$782,СВЦЭМ!$A$39:$A$782,$A33,СВЦЭМ!$B$39:$B$782,D$11)+'СЕТ СН'!$F$12+СВЦЭМ!$D$10+'СЕТ СН'!$F$6-'СЕТ СН'!$F$22</f>
        <v>1934.8636730399999</v>
      </c>
      <c r="E33" s="36">
        <f>SUMIFS(СВЦЭМ!$C$39:$C$782,СВЦЭМ!$A$39:$A$782,$A33,СВЦЭМ!$B$39:$B$782,E$11)+'СЕТ СН'!$F$12+СВЦЭМ!$D$10+'СЕТ СН'!$F$6-'СЕТ СН'!$F$22</f>
        <v>1972.6930374099998</v>
      </c>
      <c r="F33" s="36">
        <f>SUMIFS(СВЦЭМ!$C$39:$C$782,СВЦЭМ!$A$39:$A$782,$A33,СВЦЭМ!$B$39:$B$782,F$11)+'СЕТ СН'!$F$12+СВЦЭМ!$D$10+'СЕТ СН'!$F$6-'СЕТ СН'!$F$22</f>
        <v>1985.4223674199998</v>
      </c>
      <c r="G33" s="36">
        <f>SUMIFS(СВЦЭМ!$C$39:$C$782,СВЦЭМ!$A$39:$A$782,$A33,СВЦЭМ!$B$39:$B$782,G$11)+'СЕТ СН'!$F$12+СВЦЭМ!$D$10+'СЕТ СН'!$F$6-'СЕТ СН'!$F$22</f>
        <v>1983.0185302799998</v>
      </c>
      <c r="H33" s="36">
        <f>SUMIFS(СВЦЭМ!$C$39:$C$782,СВЦЭМ!$A$39:$A$782,$A33,СВЦЭМ!$B$39:$B$782,H$11)+'СЕТ СН'!$F$12+СВЦЭМ!$D$10+'СЕТ СН'!$F$6-'СЕТ СН'!$F$22</f>
        <v>1914.8156792299999</v>
      </c>
      <c r="I33" s="36">
        <f>SUMIFS(СВЦЭМ!$C$39:$C$782,СВЦЭМ!$A$39:$A$782,$A33,СВЦЭМ!$B$39:$B$782,I$11)+'СЕТ СН'!$F$12+СВЦЭМ!$D$10+'СЕТ СН'!$F$6-'СЕТ СН'!$F$22</f>
        <v>1820.6795186699999</v>
      </c>
      <c r="J33" s="36">
        <f>SUMIFS(СВЦЭМ!$C$39:$C$782,СВЦЭМ!$A$39:$A$782,$A33,СВЦЭМ!$B$39:$B$782,J$11)+'СЕТ СН'!$F$12+СВЦЭМ!$D$10+'СЕТ СН'!$F$6-'СЕТ СН'!$F$22</f>
        <v>1704.6723372399999</v>
      </c>
      <c r="K33" s="36">
        <f>SUMIFS(СВЦЭМ!$C$39:$C$782,СВЦЭМ!$A$39:$A$782,$A33,СВЦЭМ!$B$39:$B$782,K$11)+'СЕТ СН'!$F$12+СВЦЭМ!$D$10+'СЕТ СН'!$F$6-'СЕТ СН'!$F$22</f>
        <v>1626.9180141299998</v>
      </c>
      <c r="L33" s="36">
        <f>SUMIFS(СВЦЭМ!$C$39:$C$782,СВЦЭМ!$A$39:$A$782,$A33,СВЦЭМ!$B$39:$B$782,L$11)+'СЕТ СН'!$F$12+СВЦЭМ!$D$10+'СЕТ СН'!$F$6-'СЕТ СН'!$F$22</f>
        <v>1583.5205192599999</v>
      </c>
      <c r="M33" s="36">
        <f>SUMIFS(СВЦЭМ!$C$39:$C$782,СВЦЭМ!$A$39:$A$782,$A33,СВЦЭМ!$B$39:$B$782,M$11)+'СЕТ СН'!$F$12+СВЦЭМ!$D$10+'СЕТ СН'!$F$6-'СЕТ СН'!$F$22</f>
        <v>1559.8344325499997</v>
      </c>
      <c r="N33" s="36">
        <f>SUMIFS(СВЦЭМ!$C$39:$C$782,СВЦЭМ!$A$39:$A$782,$A33,СВЦЭМ!$B$39:$B$782,N$11)+'СЕТ СН'!$F$12+СВЦЭМ!$D$10+'СЕТ СН'!$F$6-'СЕТ СН'!$F$22</f>
        <v>1547.0512274199998</v>
      </c>
      <c r="O33" s="36">
        <f>SUMIFS(СВЦЭМ!$C$39:$C$782,СВЦЭМ!$A$39:$A$782,$A33,СВЦЭМ!$B$39:$B$782,O$11)+'СЕТ СН'!$F$12+СВЦЭМ!$D$10+'СЕТ СН'!$F$6-'СЕТ СН'!$F$22</f>
        <v>1556.72601343</v>
      </c>
      <c r="P33" s="36">
        <f>SUMIFS(СВЦЭМ!$C$39:$C$782,СВЦЭМ!$A$39:$A$782,$A33,СВЦЭМ!$B$39:$B$782,P$11)+'СЕТ СН'!$F$12+СВЦЭМ!$D$10+'СЕТ СН'!$F$6-'СЕТ СН'!$F$22</f>
        <v>1554.7579904999998</v>
      </c>
      <c r="Q33" s="36">
        <f>SUMIFS(СВЦЭМ!$C$39:$C$782,СВЦЭМ!$A$39:$A$782,$A33,СВЦЭМ!$B$39:$B$782,Q$11)+'СЕТ СН'!$F$12+СВЦЭМ!$D$10+'СЕТ СН'!$F$6-'СЕТ СН'!$F$22</f>
        <v>1554.0033544999999</v>
      </c>
      <c r="R33" s="36">
        <f>SUMIFS(СВЦЭМ!$C$39:$C$782,СВЦЭМ!$A$39:$A$782,$A33,СВЦЭМ!$B$39:$B$782,R$11)+'СЕТ СН'!$F$12+СВЦЭМ!$D$10+'СЕТ СН'!$F$6-'СЕТ СН'!$F$22</f>
        <v>1555.0933306699999</v>
      </c>
      <c r="S33" s="36">
        <f>SUMIFS(СВЦЭМ!$C$39:$C$782,СВЦЭМ!$A$39:$A$782,$A33,СВЦЭМ!$B$39:$B$782,S$11)+'СЕТ СН'!$F$12+СВЦЭМ!$D$10+'СЕТ СН'!$F$6-'СЕТ СН'!$F$22</f>
        <v>1580.9072166699998</v>
      </c>
      <c r="T33" s="36">
        <f>SUMIFS(СВЦЭМ!$C$39:$C$782,СВЦЭМ!$A$39:$A$782,$A33,СВЦЭМ!$B$39:$B$782,T$11)+'СЕТ СН'!$F$12+СВЦЭМ!$D$10+'СЕТ СН'!$F$6-'СЕТ СН'!$F$22</f>
        <v>1541.7910455299998</v>
      </c>
      <c r="U33" s="36">
        <f>SUMIFS(СВЦЭМ!$C$39:$C$782,СВЦЭМ!$A$39:$A$782,$A33,СВЦЭМ!$B$39:$B$782,U$11)+'СЕТ СН'!$F$12+СВЦЭМ!$D$10+'СЕТ СН'!$F$6-'СЕТ СН'!$F$22</f>
        <v>1552.9952071899997</v>
      </c>
      <c r="V33" s="36">
        <f>SUMIFS(СВЦЭМ!$C$39:$C$782,СВЦЭМ!$A$39:$A$782,$A33,СВЦЭМ!$B$39:$B$782,V$11)+'СЕТ СН'!$F$12+СВЦЭМ!$D$10+'СЕТ СН'!$F$6-'СЕТ СН'!$F$22</f>
        <v>1567.6397458199999</v>
      </c>
      <c r="W33" s="36">
        <f>SUMIFS(СВЦЭМ!$C$39:$C$782,СВЦЭМ!$A$39:$A$782,$A33,СВЦЭМ!$B$39:$B$782,W$11)+'СЕТ СН'!$F$12+СВЦЭМ!$D$10+'СЕТ СН'!$F$6-'СЕТ СН'!$F$22</f>
        <v>1529.2967582399999</v>
      </c>
      <c r="X33" s="36">
        <f>SUMIFS(СВЦЭМ!$C$39:$C$782,СВЦЭМ!$A$39:$A$782,$A33,СВЦЭМ!$B$39:$B$782,X$11)+'СЕТ СН'!$F$12+СВЦЭМ!$D$10+'СЕТ СН'!$F$6-'СЕТ СН'!$F$22</f>
        <v>1598.6525593499998</v>
      </c>
      <c r="Y33" s="36">
        <f>SUMIFS(СВЦЭМ!$C$39:$C$782,СВЦЭМ!$A$39:$A$782,$A33,СВЦЭМ!$B$39:$B$782,Y$11)+'СЕТ СН'!$F$12+СВЦЭМ!$D$10+'СЕТ СН'!$F$6-'СЕТ СН'!$F$22</f>
        <v>1677.4392720899998</v>
      </c>
    </row>
    <row r="34" spans="1:25" ht="15.75" x14ac:dyDescent="0.2">
      <c r="A34" s="35">
        <f t="shared" si="0"/>
        <v>45496</v>
      </c>
      <c r="B34" s="36">
        <f>SUMIFS(СВЦЭМ!$C$39:$C$782,СВЦЭМ!$A$39:$A$782,$A34,СВЦЭМ!$B$39:$B$782,B$11)+'СЕТ СН'!$F$12+СВЦЭМ!$D$10+'СЕТ СН'!$F$6-'СЕТ СН'!$F$22</f>
        <v>1890.5917553699999</v>
      </c>
      <c r="C34" s="36">
        <f>SUMIFS(СВЦЭМ!$C$39:$C$782,СВЦЭМ!$A$39:$A$782,$A34,СВЦЭМ!$B$39:$B$782,C$11)+'СЕТ СН'!$F$12+СВЦЭМ!$D$10+'СЕТ СН'!$F$6-'СЕТ СН'!$F$22</f>
        <v>2002.4260635599999</v>
      </c>
      <c r="D34" s="36">
        <f>SUMIFS(СВЦЭМ!$C$39:$C$782,СВЦЭМ!$A$39:$A$782,$A34,СВЦЭМ!$B$39:$B$782,D$11)+'СЕТ СН'!$F$12+СВЦЭМ!$D$10+'СЕТ СН'!$F$6-'СЕТ СН'!$F$22</f>
        <v>2057.1125341299999</v>
      </c>
      <c r="E34" s="36">
        <f>SUMIFS(СВЦЭМ!$C$39:$C$782,СВЦЭМ!$A$39:$A$782,$A34,СВЦЭМ!$B$39:$B$782,E$11)+'СЕТ СН'!$F$12+СВЦЭМ!$D$10+'СЕТ СН'!$F$6-'СЕТ СН'!$F$22</f>
        <v>2075.44082205</v>
      </c>
      <c r="F34" s="36">
        <f>SUMIFS(СВЦЭМ!$C$39:$C$782,СВЦЭМ!$A$39:$A$782,$A34,СВЦЭМ!$B$39:$B$782,F$11)+'СЕТ СН'!$F$12+СВЦЭМ!$D$10+'СЕТ СН'!$F$6-'СЕТ СН'!$F$22</f>
        <v>2070.8486314299998</v>
      </c>
      <c r="G34" s="36">
        <f>SUMIFS(СВЦЭМ!$C$39:$C$782,СВЦЭМ!$A$39:$A$782,$A34,СВЦЭМ!$B$39:$B$782,G$11)+'СЕТ СН'!$F$12+СВЦЭМ!$D$10+'СЕТ СН'!$F$6-'СЕТ СН'!$F$22</f>
        <v>2035.2682562999998</v>
      </c>
      <c r="H34" s="36">
        <f>SUMIFS(СВЦЭМ!$C$39:$C$782,СВЦЭМ!$A$39:$A$782,$A34,СВЦЭМ!$B$39:$B$782,H$11)+'СЕТ СН'!$F$12+СВЦЭМ!$D$10+'СЕТ СН'!$F$6-'СЕТ СН'!$F$22</f>
        <v>1990.12355622</v>
      </c>
      <c r="I34" s="36">
        <f>SUMIFS(СВЦЭМ!$C$39:$C$782,СВЦЭМ!$A$39:$A$782,$A34,СВЦЭМ!$B$39:$B$782,I$11)+'СЕТ СН'!$F$12+СВЦЭМ!$D$10+'СЕТ СН'!$F$6-'СЕТ СН'!$F$22</f>
        <v>1876.5554228799999</v>
      </c>
      <c r="J34" s="36">
        <f>SUMIFS(СВЦЭМ!$C$39:$C$782,СВЦЭМ!$A$39:$A$782,$A34,СВЦЭМ!$B$39:$B$782,J$11)+'СЕТ СН'!$F$12+СВЦЭМ!$D$10+'СЕТ СН'!$F$6-'СЕТ СН'!$F$22</f>
        <v>1758.9627133099998</v>
      </c>
      <c r="K34" s="36">
        <f>SUMIFS(СВЦЭМ!$C$39:$C$782,СВЦЭМ!$A$39:$A$782,$A34,СВЦЭМ!$B$39:$B$782,K$11)+'СЕТ СН'!$F$12+СВЦЭМ!$D$10+'СЕТ СН'!$F$6-'СЕТ СН'!$F$22</f>
        <v>1669.6667260099998</v>
      </c>
      <c r="L34" s="36">
        <f>SUMIFS(СВЦЭМ!$C$39:$C$782,СВЦЭМ!$A$39:$A$782,$A34,СВЦЭМ!$B$39:$B$782,L$11)+'СЕТ СН'!$F$12+СВЦЭМ!$D$10+'СЕТ СН'!$F$6-'СЕТ СН'!$F$22</f>
        <v>1635.9083803699998</v>
      </c>
      <c r="M34" s="36">
        <f>SUMIFS(СВЦЭМ!$C$39:$C$782,СВЦЭМ!$A$39:$A$782,$A34,СВЦЭМ!$B$39:$B$782,M$11)+'СЕТ СН'!$F$12+СВЦЭМ!$D$10+'СЕТ СН'!$F$6-'СЕТ СН'!$F$22</f>
        <v>1617.9307324699998</v>
      </c>
      <c r="N34" s="36">
        <f>SUMIFS(СВЦЭМ!$C$39:$C$782,СВЦЭМ!$A$39:$A$782,$A34,СВЦЭМ!$B$39:$B$782,N$11)+'СЕТ СН'!$F$12+СВЦЭМ!$D$10+'СЕТ СН'!$F$6-'СЕТ СН'!$F$22</f>
        <v>1600.9883126699999</v>
      </c>
      <c r="O34" s="36">
        <f>SUMIFS(СВЦЭМ!$C$39:$C$782,СВЦЭМ!$A$39:$A$782,$A34,СВЦЭМ!$B$39:$B$782,O$11)+'СЕТ СН'!$F$12+СВЦЭМ!$D$10+'СЕТ СН'!$F$6-'СЕТ СН'!$F$22</f>
        <v>1581.2119541599998</v>
      </c>
      <c r="P34" s="36">
        <f>SUMIFS(СВЦЭМ!$C$39:$C$782,СВЦЭМ!$A$39:$A$782,$A34,СВЦЭМ!$B$39:$B$782,P$11)+'СЕТ СН'!$F$12+СВЦЭМ!$D$10+'СЕТ СН'!$F$6-'СЕТ СН'!$F$22</f>
        <v>1580.2059206099998</v>
      </c>
      <c r="Q34" s="36">
        <f>SUMIFS(СВЦЭМ!$C$39:$C$782,СВЦЭМ!$A$39:$A$782,$A34,СВЦЭМ!$B$39:$B$782,Q$11)+'СЕТ СН'!$F$12+СВЦЭМ!$D$10+'СЕТ СН'!$F$6-'СЕТ СН'!$F$22</f>
        <v>1580.8581673599999</v>
      </c>
      <c r="R34" s="36">
        <f>SUMIFS(СВЦЭМ!$C$39:$C$782,СВЦЭМ!$A$39:$A$782,$A34,СВЦЭМ!$B$39:$B$782,R$11)+'СЕТ СН'!$F$12+СВЦЭМ!$D$10+'СЕТ СН'!$F$6-'СЕТ СН'!$F$22</f>
        <v>1594.1243933299997</v>
      </c>
      <c r="S34" s="36">
        <f>SUMIFS(СВЦЭМ!$C$39:$C$782,СВЦЭМ!$A$39:$A$782,$A34,СВЦЭМ!$B$39:$B$782,S$11)+'СЕТ СН'!$F$12+СВЦЭМ!$D$10+'СЕТ СН'!$F$6-'СЕТ СН'!$F$22</f>
        <v>1590.9368690999997</v>
      </c>
      <c r="T34" s="36">
        <f>SUMIFS(СВЦЭМ!$C$39:$C$782,СВЦЭМ!$A$39:$A$782,$A34,СВЦЭМ!$B$39:$B$782,T$11)+'СЕТ СН'!$F$12+СВЦЭМ!$D$10+'СЕТ СН'!$F$6-'СЕТ СН'!$F$22</f>
        <v>1597.0645042799999</v>
      </c>
      <c r="U34" s="36">
        <f>SUMIFS(СВЦЭМ!$C$39:$C$782,СВЦЭМ!$A$39:$A$782,$A34,СВЦЭМ!$B$39:$B$782,U$11)+'СЕТ СН'!$F$12+СВЦЭМ!$D$10+'СЕТ СН'!$F$6-'СЕТ СН'!$F$22</f>
        <v>1606.5738468199997</v>
      </c>
      <c r="V34" s="36">
        <f>SUMIFS(СВЦЭМ!$C$39:$C$782,СВЦЭМ!$A$39:$A$782,$A34,СВЦЭМ!$B$39:$B$782,V$11)+'СЕТ СН'!$F$12+СВЦЭМ!$D$10+'СЕТ СН'!$F$6-'СЕТ СН'!$F$22</f>
        <v>1620.9981822899999</v>
      </c>
      <c r="W34" s="36">
        <f>SUMIFS(СВЦЭМ!$C$39:$C$782,СВЦЭМ!$A$39:$A$782,$A34,СВЦЭМ!$B$39:$B$782,W$11)+'СЕТ СН'!$F$12+СВЦЭМ!$D$10+'СЕТ СН'!$F$6-'СЕТ СН'!$F$22</f>
        <v>1606.5736574299999</v>
      </c>
      <c r="X34" s="36">
        <f>SUMIFS(СВЦЭМ!$C$39:$C$782,СВЦЭМ!$A$39:$A$782,$A34,СВЦЭМ!$B$39:$B$782,X$11)+'СЕТ СН'!$F$12+СВЦЭМ!$D$10+'СЕТ СН'!$F$6-'СЕТ СН'!$F$22</f>
        <v>1665.0673561199999</v>
      </c>
      <c r="Y34" s="36">
        <f>SUMIFS(СВЦЭМ!$C$39:$C$782,СВЦЭМ!$A$39:$A$782,$A34,СВЦЭМ!$B$39:$B$782,Y$11)+'СЕТ СН'!$F$12+СВЦЭМ!$D$10+'СЕТ СН'!$F$6-'СЕТ СН'!$F$22</f>
        <v>1741.8069250099998</v>
      </c>
    </row>
    <row r="35" spans="1:25" ht="15.75" x14ac:dyDescent="0.2">
      <c r="A35" s="35">
        <f t="shared" si="0"/>
        <v>45497</v>
      </c>
      <c r="B35" s="36">
        <f>SUMIFS(СВЦЭМ!$C$39:$C$782,СВЦЭМ!$A$39:$A$782,$A35,СВЦЭМ!$B$39:$B$782,B$11)+'СЕТ СН'!$F$12+СВЦЭМ!$D$10+'СЕТ СН'!$F$6-'СЕТ СН'!$F$22</f>
        <v>1945.0085289899998</v>
      </c>
      <c r="C35" s="36">
        <f>SUMIFS(СВЦЭМ!$C$39:$C$782,СВЦЭМ!$A$39:$A$782,$A35,СВЦЭМ!$B$39:$B$782,C$11)+'СЕТ СН'!$F$12+СВЦЭМ!$D$10+'СЕТ СН'!$F$6-'СЕТ СН'!$F$22</f>
        <v>2042.3857697599999</v>
      </c>
      <c r="D35" s="36">
        <f>SUMIFS(СВЦЭМ!$C$39:$C$782,СВЦЭМ!$A$39:$A$782,$A35,СВЦЭМ!$B$39:$B$782,D$11)+'СЕТ СН'!$F$12+СВЦЭМ!$D$10+'СЕТ СН'!$F$6-'СЕТ СН'!$F$22</f>
        <v>2069.9216998000002</v>
      </c>
      <c r="E35" s="36">
        <f>SUMIFS(СВЦЭМ!$C$39:$C$782,СВЦЭМ!$A$39:$A$782,$A35,СВЦЭМ!$B$39:$B$782,E$11)+'СЕТ СН'!$F$12+СВЦЭМ!$D$10+'СЕТ СН'!$F$6-'СЕТ СН'!$F$22</f>
        <v>2051.3676505499998</v>
      </c>
      <c r="F35" s="36">
        <f>SUMIFS(СВЦЭМ!$C$39:$C$782,СВЦЭМ!$A$39:$A$782,$A35,СВЦЭМ!$B$39:$B$782,F$11)+'СЕТ СН'!$F$12+СВЦЭМ!$D$10+'СЕТ СН'!$F$6-'СЕТ СН'!$F$22</f>
        <v>2048.6437435299999</v>
      </c>
      <c r="G35" s="36">
        <f>SUMIFS(СВЦЭМ!$C$39:$C$782,СВЦЭМ!$A$39:$A$782,$A35,СВЦЭМ!$B$39:$B$782,G$11)+'СЕТ СН'!$F$12+СВЦЭМ!$D$10+'СЕТ СН'!$F$6-'СЕТ СН'!$F$22</f>
        <v>2056.58101579</v>
      </c>
      <c r="H35" s="36">
        <f>SUMIFS(СВЦЭМ!$C$39:$C$782,СВЦЭМ!$A$39:$A$782,$A35,СВЦЭМ!$B$39:$B$782,H$11)+'СЕТ СН'!$F$12+СВЦЭМ!$D$10+'СЕТ СН'!$F$6-'СЕТ СН'!$F$22</f>
        <v>2042.4548536899999</v>
      </c>
      <c r="I35" s="36">
        <f>SUMIFS(СВЦЭМ!$C$39:$C$782,СВЦЭМ!$A$39:$A$782,$A35,СВЦЭМ!$B$39:$B$782,I$11)+'СЕТ СН'!$F$12+СВЦЭМ!$D$10+'СЕТ СН'!$F$6-'СЕТ СН'!$F$22</f>
        <v>1935.8640561899999</v>
      </c>
      <c r="J35" s="36">
        <f>SUMIFS(СВЦЭМ!$C$39:$C$782,СВЦЭМ!$A$39:$A$782,$A35,СВЦЭМ!$B$39:$B$782,J$11)+'СЕТ СН'!$F$12+СВЦЭМ!$D$10+'СЕТ СН'!$F$6-'СЕТ СН'!$F$22</f>
        <v>1810.5838674899999</v>
      </c>
      <c r="K35" s="36">
        <f>SUMIFS(СВЦЭМ!$C$39:$C$782,СВЦЭМ!$A$39:$A$782,$A35,СВЦЭМ!$B$39:$B$782,K$11)+'СЕТ СН'!$F$12+СВЦЭМ!$D$10+'СЕТ СН'!$F$6-'СЕТ СН'!$F$22</f>
        <v>1716.3543624299998</v>
      </c>
      <c r="L35" s="36">
        <f>SUMIFS(СВЦЭМ!$C$39:$C$782,СВЦЭМ!$A$39:$A$782,$A35,СВЦЭМ!$B$39:$B$782,L$11)+'СЕТ СН'!$F$12+СВЦЭМ!$D$10+'СЕТ СН'!$F$6-'СЕТ СН'!$F$22</f>
        <v>1655.5018851199998</v>
      </c>
      <c r="M35" s="36">
        <f>SUMIFS(СВЦЭМ!$C$39:$C$782,СВЦЭМ!$A$39:$A$782,$A35,СВЦЭМ!$B$39:$B$782,M$11)+'СЕТ СН'!$F$12+СВЦЭМ!$D$10+'СЕТ СН'!$F$6-'СЕТ СН'!$F$22</f>
        <v>1636.3121896999999</v>
      </c>
      <c r="N35" s="36">
        <f>SUMIFS(СВЦЭМ!$C$39:$C$782,СВЦЭМ!$A$39:$A$782,$A35,СВЦЭМ!$B$39:$B$782,N$11)+'СЕТ СН'!$F$12+СВЦЭМ!$D$10+'СЕТ СН'!$F$6-'СЕТ СН'!$F$22</f>
        <v>1627.9625702599999</v>
      </c>
      <c r="O35" s="36">
        <f>SUMIFS(СВЦЭМ!$C$39:$C$782,СВЦЭМ!$A$39:$A$782,$A35,СВЦЭМ!$B$39:$B$782,O$11)+'СЕТ СН'!$F$12+СВЦЭМ!$D$10+'СЕТ СН'!$F$6-'СЕТ СН'!$F$22</f>
        <v>1625.6982646199999</v>
      </c>
      <c r="P35" s="36">
        <f>SUMIFS(СВЦЭМ!$C$39:$C$782,СВЦЭМ!$A$39:$A$782,$A35,СВЦЭМ!$B$39:$B$782,P$11)+'СЕТ СН'!$F$12+СВЦЭМ!$D$10+'СЕТ СН'!$F$6-'СЕТ СН'!$F$22</f>
        <v>1623.3641968899999</v>
      </c>
      <c r="Q35" s="36">
        <f>SUMIFS(СВЦЭМ!$C$39:$C$782,СВЦЭМ!$A$39:$A$782,$A35,СВЦЭМ!$B$39:$B$782,Q$11)+'СЕТ СН'!$F$12+СВЦЭМ!$D$10+'СЕТ СН'!$F$6-'СЕТ СН'!$F$22</f>
        <v>1629.9849202399998</v>
      </c>
      <c r="R35" s="36">
        <f>SUMIFS(СВЦЭМ!$C$39:$C$782,СВЦЭМ!$A$39:$A$782,$A35,СВЦЭМ!$B$39:$B$782,R$11)+'СЕТ СН'!$F$12+СВЦЭМ!$D$10+'СЕТ СН'!$F$6-'СЕТ СН'!$F$22</f>
        <v>1632.1964958599999</v>
      </c>
      <c r="S35" s="36">
        <f>SUMIFS(СВЦЭМ!$C$39:$C$782,СВЦЭМ!$A$39:$A$782,$A35,СВЦЭМ!$B$39:$B$782,S$11)+'СЕТ СН'!$F$12+СВЦЭМ!$D$10+'СЕТ СН'!$F$6-'СЕТ СН'!$F$22</f>
        <v>1639.30271776</v>
      </c>
      <c r="T35" s="36">
        <f>SUMIFS(СВЦЭМ!$C$39:$C$782,СВЦЭМ!$A$39:$A$782,$A35,СВЦЭМ!$B$39:$B$782,T$11)+'СЕТ СН'!$F$12+СВЦЭМ!$D$10+'СЕТ СН'!$F$6-'СЕТ СН'!$F$22</f>
        <v>1646.0905298999999</v>
      </c>
      <c r="U35" s="36">
        <f>SUMIFS(СВЦЭМ!$C$39:$C$782,СВЦЭМ!$A$39:$A$782,$A35,СВЦЭМ!$B$39:$B$782,U$11)+'СЕТ СН'!$F$12+СВЦЭМ!$D$10+'СЕТ СН'!$F$6-'СЕТ СН'!$F$22</f>
        <v>1668.0638066699998</v>
      </c>
      <c r="V35" s="36">
        <f>SUMIFS(СВЦЭМ!$C$39:$C$782,СВЦЭМ!$A$39:$A$782,$A35,СВЦЭМ!$B$39:$B$782,V$11)+'СЕТ СН'!$F$12+СВЦЭМ!$D$10+'СЕТ СН'!$F$6-'СЕТ СН'!$F$22</f>
        <v>1680.8273303299998</v>
      </c>
      <c r="W35" s="36">
        <f>SUMIFS(СВЦЭМ!$C$39:$C$782,СВЦЭМ!$A$39:$A$782,$A35,СВЦЭМ!$B$39:$B$782,W$11)+'СЕТ СН'!$F$12+СВЦЭМ!$D$10+'СЕТ СН'!$F$6-'СЕТ СН'!$F$22</f>
        <v>1660.5499380299998</v>
      </c>
      <c r="X35" s="36">
        <f>SUMIFS(СВЦЭМ!$C$39:$C$782,СВЦЭМ!$A$39:$A$782,$A35,СВЦЭМ!$B$39:$B$782,X$11)+'СЕТ СН'!$F$12+СВЦЭМ!$D$10+'СЕТ СН'!$F$6-'СЕТ СН'!$F$22</f>
        <v>1698.5411691599998</v>
      </c>
      <c r="Y35" s="36">
        <f>SUMIFS(СВЦЭМ!$C$39:$C$782,СВЦЭМ!$A$39:$A$782,$A35,СВЦЭМ!$B$39:$B$782,Y$11)+'СЕТ СН'!$F$12+СВЦЭМ!$D$10+'СЕТ СН'!$F$6-'СЕТ СН'!$F$22</f>
        <v>1788.9620478499999</v>
      </c>
    </row>
    <row r="36" spans="1:25" ht="15.75" x14ac:dyDescent="0.2">
      <c r="A36" s="35">
        <f t="shared" si="0"/>
        <v>45498</v>
      </c>
      <c r="B36" s="36">
        <f>SUMIFS(СВЦЭМ!$C$39:$C$782,СВЦЭМ!$A$39:$A$782,$A36,СВЦЭМ!$B$39:$B$782,B$11)+'СЕТ СН'!$F$12+СВЦЭМ!$D$10+'СЕТ СН'!$F$6-'СЕТ СН'!$F$22</f>
        <v>1891.7049602099999</v>
      </c>
      <c r="C36" s="36">
        <f>SUMIFS(СВЦЭМ!$C$39:$C$782,СВЦЭМ!$A$39:$A$782,$A36,СВЦЭМ!$B$39:$B$782,C$11)+'СЕТ СН'!$F$12+СВЦЭМ!$D$10+'СЕТ СН'!$F$6-'СЕТ СН'!$F$22</f>
        <v>2012.38656722</v>
      </c>
      <c r="D36" s="36">
        <f>SUMIFS(СВЦЭМ!$C$39:$C$782,СВЦЭМ!$A$39:$A$782,$A36,СВЦЭМ!$B$39:$B$782,D$11)+'СЕТ СН'!$F$12+СВЦЭМ!$D$10+'СЕТ СН'!$F$6-'СЕТ СН'!$F$22</f>
        <v>2094.9569833199998</v>
      </c>
      <c r="E36" s="36">
        <f>SUMIFS(СВЦЭМ!$C$39:$C$782,СВЦЭМ!$A$39:$A$782,$A36,СВЦЭМ!$B$39:$B$782,E$11)+'СЕТ СН'!$F$12+СВЦЭМ!$D$10+'СЕТ СН'!$F$6-'СЕТ СН'!$F$22</f>
        <v>2110.9718906499998</v>
      </c>
      <c r="F36" s="36">
        <f>SUMIFS(СВЦЭМ!$C$39:$C$782,СВЦЭМ!$A$39:$A$782,$A36,СВЦЭМ!$B$39:$B$782,F$11)+'СЕТ СН'!$F$12+СВЦЭМ!$D$10+'СЕТ СН'!$F$6-'СЕТ СН'!$F$22</f>
        <v>2114.2226186100002</v>
      </c>
      <c r="G36" s="36">
        <f>SUMIFS(СВЦЭМ!$C$39:$C$782,СВЦЭМ!$A$39:$A$782,$A36,СВЦЭМ!$B$39:$B$782,G$11)+'СЕТ СН'!$F$12+СВЦЭМ!$D$10+'СЕТ СН'!$F$6-'СЕТ СН'!$F$22</f>
        <v>2105.5716807200001</v>
      </c>
      <c r="H36" s="36">
        <f>SUMIFS(СВЦЭМ!$C$39:$C$782,СВЦЭМ!$A$39:$A$782,$A36,СВЦЭМ!$B$39:$B$782,H$11)+'СЕТ СН'!$F$12+СВЦЭМ!$D$10+'СЕТ СН'!$F$6-'СЕТ СН'!$F$22</f>
        <v>2070.9624826300001</v>
      </c>
      <c r="I36" s="36">
        <f>SUMIFS(СВЦЭМ!$C$39:$C$782,СВЦЭМ!$A$39:$A$782,$A36,СВЦЭМ!$B$39:$B$782,I$11)+'СЕТ СН'!$F$12+СВЦЭМ!$D$10+'СЕТ СН'!$F$6-'СЕТ СН'!$F$22</f>
        <v>1964.2518178199998</v>
      </c>
      <c r="J36" s="36">
        <f>SUMIFS(СВЦЭМ!$C$39:$C$782,СВЦЭМ!$A$39:$A$782,$A36,СВЦЭМ!$B$39:$B$782,J$11)+'СЕТ СН'!$F$12+СВЦЭМ!$D$10+'СЕТ СН'!$F$6-'СЕТ СН'!$F$22</f>
        <v>1847.5784230699999</v>
      </c>
      <c r="K36" s="36">
        <f>SUMIFS(СВЦЭМ!$C$39:$C$782,СВЦЭМ!$A$39:$A$782,$A36,СВЦЭМ!$B$39:$B$782,K$11)+'СЕТ СН'!$F$12+СВЦЭМ!$D$10+'СЕТ СН'!$F$6-'СЕТ СН'!$F$22</f>
        <v>1773.8754427499998</v>
      </c>
      <c r="L36" s="36">
        <f>SUMIFS(СВЦЭМ!$C$39:$C$782,СВЦЭМ!$A$39:$A$782,$A36,СВЦЭМ!$B$39:$B$782,L$11)+'СЕТ СН'!$F$12+СВЦЭМ!$D$10+'СЕТ СН'!$F$6-'СЕТ СН'!$F$22</f>
        <v>1720.0006174099999</v>
      </c>
      <c r="M36" s="36">
        <f>SUMIFS(СВЦЭМ!$C$39:$C$782,СВЦЭМ!$A$39:$A$782,$A36,СВЦЭМ!$B$39:$B$782,M$11)+'СЕТ СН'!$F$12+СВЦЭМ!$D$10+'СЕТ СН'!$F$6-'СЕТ СН'!$F$22</f>
        <v>1701.4913447499998</v>
      </c>
      <c r="N36" s="36">
        <f>SUMIFS(СВЦЭМ!$C$39:$C$782,СВЦЭМ!$A$39:$A$782,$A36,СВЦЭМ!$B$39:$B$782,N$11)+'СЕТ СН'!$F$12+СВЦЭМ!$D$10+'СЕТ СН'!$F$6-'СЕТ СН'!$F$22</f>
        <v>1678.1991831799999</v>
      </c>
      <c r="O36" s="36">
        <f>SUMIFS(СВЦЭМ!$C$39:$C$782,СВЦЭМ!$A$39:$A$782,$A36,СВЦЭМ!$B$39:$B$782,O$11)+'СЕТ СН'!$F$12+СВЦЭМ!$D$10+'СЕТ СН'!$F$6-'СЕТ СН'!$F$22</f>
        <v>1669.7023750099997</v>
      </c>
      <c r="P36" s="36">
        <f>SUMIFS(СВЦЭМ!$C$39:$C$782,СВЦЭМ!$A$39:$A$782,$A36,СВЦЭМ!$B$39:$B$782,P$11)+'СЕТ СН'!$F$12+СВЦЭМ!$D$10+'СЕТ СН'!$F$6-'СЕТ СН'!$F$22</f>
        <v>1670.8564120799999</v>
      </c>
      <c r="Q36" s="36">
        <f>SUMIFS(СВЦЭМ!$C$39:$C$782,СВЦЭМ!$A$39:$A$782,$A36,СВЦЭМ!$B$39:$B$782,Q$11)+'СЕТ СН'!$F$12+СВЦЭМ!$D$10+'СЕТ СН'!$F$6-'СЕТ СН'!$F$22</f>
        <v>1663.80827297</v>
      </c>
      <c r="R36" s="36">
        <f>SUMIFS(СВЦЭМ!$C$39:$C$782,СВЦЭМ!$A$39:$A$782,$A36,СВЦЭМ!$B$39:$B$782,R$11)+'СЕТ СН'!$F$12+СВЦЭМ!$D$10+'СЕТ СН'!$F$6-'СЕТ СН'!$F$22</f>
        <v>1681.0693107499999</v>
      </c>
      <c r="S36" s="36">
        <f>SUMIFS(СВЦЭМ!$C$39:$C$782,СВЦЭМ!$A$39:$A$782,$A36,СВЦЭМ!$B$39:$B$782,S$11)+'СЕТ СН'!$F$12+СВЦЭМ!$D$10+'СЕТ СН'!$F$6-'СЕТ СН'!$F$22</f>
        <v>1676.2022967399998</v>
      </c>
      <c r="T36" s="36">
        <f>SUMIFS(СВЦЭМ!$C$39:$C$782,СВЦЭМ!$A$39:$A$782,$A36,СВЦЭМ!$B$39:$B$782,T$11)+'СЕТ СН'!$F$12+СВЦЭМ!$D$10+'СЕТ СН'!$F$6-'СЕТ СН'!$F$22</f>
        <v>1672.4719452499999</v>
      </c>
      <c r="U36" s="36">
        <f>SUMIFS(СВЦЭМ!$C$39:$C$782,СВЦЭМ!$A$39:$A$782,$A36,СВЦЭМ!$B$39:$B$782,U$11)+'СЕТ СН'!$F$12+СВЦЭМ!$D$10+'СЕТ СН'!$F$6-'СЕТ СН'!$F$22</f>
        <v>1689.1213654499998</v>
      </c>
      <c r="V36" s="36">
        <f>SUMIFS(СВЦЭМ!$C$39:$C$782,СВЦЭМ!$A$39:$A$782,$A36,СВЦЭМ!$B$39:$B$782,V$11)+'СЕТ СН'!$F$12+СВЦЭМ!$D$10+'СЕТ СН'!$F$6-'СЕТ СН'!$F$22</f>
        <v>1700.7575563999999</v>
      </c>
      <c r="W36" s="36">
        <f>SUMIFS(СВЦЭМ!$C$39:$C$782,СВЦЭМ!$A$39:$A$782,$A36,СВЦЭМ!$B$39:$B$782,W$11)+'СЕТ СН'!$F$12+СВЦЭМ!$D$10+'СЕТ СН'!$F$6-'СЕТ СН'!$F$22</f>
        <v>1675.6155927099999</v>
      </c>
      <c r="X36" s="36">
        <f>SUMIFS(СВЦЭМ!$C$39:$C$782,СВЦЭМ!$A$39:$A$782,$A36,СВЦЭМ!$B$39:$B$782,X$11)+'СЕТ СН'!$F$12+СВЦЭМ!$D$10+'СЕТ СН'!$F$6-'СЕТ СН'!$F$22</f>
        <v>1736.9838432199999</v>
      </c>
      <c r="Y36" s="36">
        <f>SUMIFS(СВЦЭМ!$C$39:$C$782,СВЦЭМ!$A$39:$A$782,$A36,СВЦЭМ!$B$39:$B$782,Y$11)+'СЕТ СН'!$F$12+СВЦЭМ!$D$10+'СЕТ СН'!$F$6-'СЕТ СН'!$F$22</f>
        <v>1836.8086532699999</v>
      </c>
    </row>
    <row r="37" spans="1:25" ht="15.75" x14ac:dyDescent="0.2">
      <c r="A37" s="35">
        <f t="shared" si="0"/>
        <v>45499</v>
      </c>
      <c r="B37" s="36">
        <f>SUMIFS(СВЦЭМ!$C$39:$C$782,СВЦЭМ!$A$39:$A$782,$A37,СВЦЭМ!$B$39:$B$782,B$11)+'СЕТ СН'!$F$12+СВЦЭМ!$D$10+'СЕТ СН'!$F$6-'СЕТ СН'!$F$22</f>
        <v>1887.1026630399999</v>
      </c>
      <c r="C37" s="36">
        <f>SUMIFS(СВЦЭМ!$C$39:$C$782,СВЦЭМ!$A$39:$A$782,$A37,СВЦЭМ!$B$39:$B$782,C$11)+'СЕТ СН'!$F$12+СВЦЭМ!$D$10+'СЕТ СН'!$F$6-'СЕТ СН'!$F$22</f>
        <v>1958.2416142299999</v>
      </c>
      <c r="D37" s="36">
        <f>SUMIFS(СВЦЭМ!$C$39:$C$782,СВЦЭМ!$A$39:$A$782,$A37,СВЦЭМ!$B$39:$B$782,D$11)+'СЕТ СН'!$F$12+СВЦЭМ!$D$10+'СЕТ СН'!$F$6-'СЕТ СН'!$F$22</f>
        <v>2021.9765176099997</v>
      </c>
      <c r="E37" s="36">
        <f>SUMIFS(СВЦЭМ!$C$39:$C$782,СВЦЭМ!$A$39:$A$782,$A37,СВЦЭМ!$B$39:$B$782,E$11)+'СЕТ СН'!$F$12+СВЦЭМ!$D$10+'СЕТ СН'!$F$6-'СЕТ СН'!$F$22</f>
        <v>2020.7645731499999</v>
      </c>
      <c r="F37" s="36">
        <f>SUMIFS(СВЦЭМ!$C$39:$C$782,СВЦЭМ!$A$39:$A$782,$A37,СВЦЭМ!$B$39:$B$782,F$11)+'СЕТ СН'!$F$12+СВЦЭМ!$D$10+'СЕТ СН'!$F$6-'СЕТ СН'!$F$22</f>
        <v>2012.2066647799998</v>
      </c>
      <c r="G37" s="36">
        <f>SUMIFS(СВЦЭМ!$C$39:$C$782,СВЦЭМ!$A$39:$A$782,$A37,СВЦЭМ!$B$39:$B$782,G$11)+'СЕТ СН'!$F$12+СВЦЭМ!$D$10+'СЕТ СН'!$F$6-'СЕТ СН'!$F$22</f>
        <v>2028.53434735</v>
      </c>
      <c r="H37" s="36">
        <f>SUMIFS(СВЦЭМ!$C$39:$C$782,СВЦЭМ!$A$39:$A$782,$A37,СВЦЭМ!$B$39:$B$782,H$11)+'СЕТ СН'!$F$12+СВЦЭМ!$D$10+'СЕТ СН'!$F$6-'СЕТ СН'!$F$22</f>
        <v>1849.16635587</v>
      </c>
      <c r="I37" s="36">
        <f>SUMIFS(СВЦЭМ!$C$39:$C$782,СВЦЭМ!$A$39:$A$782,$A37,СВЦЭМ!$B$39:$B$782,I$11)+'СЕТ СН'!$F$12+СВЦЭМ!$D$10+'СЕТ СН'!$F$6-'СЕТ СН'!$F$22</f>
        <v>1861.8348677199999</v>
      </c>
      <c r="J37" s="36">
        <f>SUMIFS(СВЦЭМ!$C$39:$C$782,СВЦЭМ!$A$39:$A$782,$A37,СВЦЭМ!$B$39:$B$782,J$11)+'СЕТ СН'!$F$12+СВЦЭМ!$D$10+'СЕТ СН'!$F$6-'СЕТ СН'!$F$22</f>
        <v>1779.1240390399998</v>
      </c>
      <c r="K37" s="36">
        <f>SUMIFS(СВЦЭМ!$C$39:$C$782,СВЦЭМ!$A$39:$A$782,$A37,СВЦЭМ!$B$39:$B$782,K$11)+'СЕТ СН'!$F$12+СВЦЭМ!$D$10+'СЕТ СН'!$F$6-'СЕТ СН'!$F$22</f>
        <v>1726.9216339199997</v>
      </c>
      <c r="L37" s="36">
        <f>SUMIFS(СВЦЭМ!$C$39:$C$782,СВЦЭМ!$A$39:$A$782,$A37,СВЦЭМ!$B$39:$B$782,L$11)+'СЕТ СН'!$F$12+СВЦЭМ!$D$10+'СЕТ СН'!$F$6-'СЕТ СН'!$F$22</f>
        <v>1695.2742685999999</v>
      </c>
      <c r="M37" s="36">
        <f>SUMIFS(СВЦЭМ!$C$39:$C$782,СВЦЭМ!$A$39:$A$782,$A37,СВЦЭМ!$B$39:$B$782,M$11)+'СЕТ СН'!$F$12+СВЦЭМ!$D$10+'СЕТ СН'!$F$6-'СЕТ СН'!$F$22</f>
        <v>1677.1930235199998</v>
      </c>
      <c r="N37" s="36">
        <f>SUMIFS(СВЦЭМ!$C$39:$C$782,СВЦЭМ!$A$39:$A$782,$A37,СВЦЭМ!$B$39:$B$782,N$11)+'СЕТ СН'!$F$12+СВЦЭМ!$D$10+'СЕТ СН'!$F$6-'СЕТ СН'!$F$22</f>
        <v>1667.0792710299997</v>
      </c>
      <c r="O37" s="36">
        <f>SUMIFS(СВЦЭМ!$C$39:$C$782,СВЦЭМ!$A$39:$A$782,$A37,СВЦЭМ!$B$39:$B$782,O$11)+'СЕТ СН'!$F$12+СВЦЭМ!$D$10+'СЕТ СН'!$F$6-'СЕТ СН'!$F$22</f>
        <v>1650.0974145499999</v>
      </c>
      <c r="P37" s="36">
        <f>SUMIFS(СВЦЭМ!$C$39:$C$782,СВЦЭМ!$A$39:$A$782,$A37,СВЦЭМ!$B$39:$B$782,P$11)+'СЕТ СН'!$F$12+СВЦЭМ!$D$10+'СЕТ СН'!$F$6-'СЕТ СН'!$F$22</f>
        <v>1651.8128436499999</v>
      </c>
      <c r="Q37" s="36">
        <f>SUMIFS(СВЦЭМ!$C$39:$C$782,СВЦЭМ!$A$39:$A$782,$A37,СВЦЭМ!$B$39:$B$782,Q$11)+'СЕТ СН'!$F$12+СВЦЭМ!$D$10+'СЕТ СН'!$F$6-'СЕТ СН'!$F$22</f>
        <v>1660.7559765599999</v>
      </c>
      <c r="R37" s="36">
        <f>SUMIFS(СВЦЭМ!$C$39:$C$782,СВЦЭМ!$A$39:$A$782,$A37,СВЦЭМ!$B$39:$B$782,R$11)+'СЕТ СН'!$F$12+СВЦЭМ!$D$10+'СЕТ СН'!$F$6-'СЕТ СН'!$F$22</f>
        <v>1661.3751567199999</v>
      </c>
      <c r="S37" s="36">
        <f>SUMIFS(СВЦЭМ!$C$39:$C$782,СВЦЭМ!$A$39:$A$782,$A37,СВЦЭМ!$B$39:$B$782,S$11)+'СЕТ СН'!$F$12+СВЦЭМ!$D$10+'СЕТ СН'!$F$6-'СЕТ СН'!$F$22</f>
        <v>1644.9481557899999</v>
      </c>
      <c r="T37" s="36">
        <f>SUMIFS(СВЦЭМ!$C$39:$C$782,СВЦЭМ!$A$39:$A$782,$A37,СВЦЭМ!$B$39:$B$782,T$11)+'СЕТ СН'!$F$12+СВЦЭМ!$D$10+'СЕТ СН'!$F$6-'СЕТ СН'!$F$22</f>
        <v>1637.6104601099998</v>
      </c>
      <c r="U37" s="36">
        <f>SUMIFS(СВЦЭМ!$C$39:$C$782,СВЦЭМ!$A$39:$A$782,$A37,СВЦЭМ!$B$39:$B$782,U$11)+'СЕТ СН'!$F$12+СВЦЭМ!$D$10+'СЕТ СН'!$F$6-'СЕТ СН'!$F$22</f>
        <v>1676.9313537099999</v>
      </c>
      <c r="V37" s="36">
        <f>SUMIFS(СВЦЭМ!$C$39:$C$782,СВЦЭМ!$A$39:$A$782,$A37,СВЦЭМ!$B$39:$B$782,V$11)+'СЕТ СН'!$F$12+СВЦЭМ!$D$10+'СЕТ СН'!$F$6-'СЕТ СН'!$F$22</f>
        <v>1701.9877626599998</v>
      </c>
      <c r="W37" s="36">
        <f>SUMIFS(СВЦЭМ!$C$39:$C$782,СВЦЭМ!$A$39:$A$782,$A37,СВЦЭМ!$B$39:$B$782,W$11)+'СЕТ СН'!$F$12+СВЦЭМ!$D$10+'СЕТ СН'!$F$6-'СЕТ СН'!$F$22</f>
        <v>1674.4902868199999</v>
      </c>
      <c r="X37" s="36">
        <f>SUMIFS(СВЦЭМ!$C$39:$C$782,СВЦЭМ!$A$39:$A$782,$A37,СВЦЭМ!$B$39:$B$782,X$11)+'СЕТ СН'!$F$12+СВЦЭМ!$D$10+'СЕТ СН'!$F$6-'СЕТ СН'!$F$22</f>
        <v>1743.5504072099998</v>
      </c>
      <c r="Y37" s="36">
        <f>SUMIFS(СВЦЭМ!$C$39:$C$782,СВЦЭМ!$A$39:$A$782,$A37,СВЦЭМ!$B$39:$B$782,Y$11)+'СЕТ СН'!$F$12+СВЦЭМ!$D$10+'СЕТ СН'!$F$6-'СЕТ СН'!$F$22</f>
        <v>1836.9140940999998</v>
      </c>
    </row>
    <row r="38" spans="1:25" ht="15.75" x14ac:dyDescent="0.2">
      <c r="A38" s="35">
        <f t="shared" si="0"/>
        <v>45500</v>
      </c>
      <c r="B38" s="36">
        <f>SUMIFS(СВЦЭМ!$C$39:$C$782,СВЦЭМ!$A$39:$A$782,$A38,СВЦЭМ!$B$39:$B$782,B$11)+'СЕТ СН'!$F$12+СВЦЭМ!$D$10+'СЕТ СН'!$F$6-'СЕТ СН'!$F$22</f>
        <v>1921.78329687</v>
      </c>
      <c r="C38" s="36">
        <f>SUMIFS(СВЦЭМ!$C$39:$C$782,СВЦЭМ!$A$39:$A$782,$A38,СВЦЭМ!$B$39:$B$782,C$11)+'СЕТ СН'!$F$12+СВЦЭМ!$D$10+'СЕТ СН'!$F$6-'СЕТ СН'!$F$22</f>
        <v>1999.4922415799999</v>
      </c>
      <c r="D38" s="36">
        <f>SUMIFS(СВЦЭМ!$C$39:$C$782,СВЦЭМ!$A$39:$A$782,$A38,СВЦЭМ!$B$39:$B$782,D$11)+'СЕТ СН'!$F$12+СВЦЭМ!$D$10+'СЕТ СН'!$F$6-'СЕТ СН'!$F$22</f>
        <v>2038.4487641799999</v>
      </c>
      <c r="E38" s="36">
        <f>SUMIFS(СВЦЭМ!$C$39:$C$782,СВЦЭМ!$A$39:$A$782,$A38,СВЦЭМ!$B$39:$B$782,E$11)+'СЕТ СН'!$F$12+СВЦЭМ!$D$10+'СЕТ СН'!$F$6-'СЕТ СН'!$F$22</f>
        <v>2069.9120830799998</v>
      </c>
      <c r="F38" s="36">
        <f>SUMIFS(СВЦЭМ!$C$39:$C$782,СВЦЭМ!$A$39:$A$782,$A38,СВЦЭМ!$B$39:$B$782,F$11)+'СЕТ СН'!$F$12+СВЦЭМ!$D$10+'СЕТ СН'!$F$6-'СЕТ СН'!$F$22</f>
        <v>2053.04705122</v>
      </c>
      <c r="G38" s="36">
        <f>SUMIFS(СВЦЭМ!$C$39:$C$782,СВЦЭМ!$A$39:$A$782,$A38,СВЦЭМ!$B$39:$B$782,G$11)+'СЕТ СН'!$F$12+СВЦЭМ!$D$10+'СЕТ СН'!$F$6-'СЕТ СН'!$F$22</f>
        <v>2061.8159506799998</v>
      </c>
      <c r="H38" s="36">
        <f>SUMIFS(СВЦЭМ!$C$39:$C$782,СВЦЭМ!$A$39:$A$782,$A38,СВЦЭМ!$B$39:$B$782,H$11)+'СЕТ СН'!$F$12+СВЦЭМ!$D$10+'СЕТ СН'!$F$6-'СЕТ СН'!$F$22</f>
        <v>2029.4368528799998</v>
      </c>
      <c r="I38" s="36">
        <f>SUMIFS(СВЦЭМ!$C$39:$C$782,СВЦЭМ!$A$39:$A$782,$A38,СВЦЭМ!$B$39:$B$782,I$11)+'СЕТ СН'!$F$12+СВЦЭМ!$D$10+'СЕТ СН'!$F$6-'СЕТ СН'!$F$22</f>
        <v>1903.4217269899998</v>
      </c>
      <c r="J38" s="36">
        <f>SUMIFS(СВЦЭМ!$C$39:$C$782,СВЦЭМ!$A$39:$A$782,$A38,СВЦЭМ!$B$39:$B$782,J$11)+'СЕТ СН'!$F$12+СВЦЭМ!$D$10+'СЕТ СН'!$F$6-'СЕТ СН'!$F$22</f>
        <v>1880.0695924199999</v>
      </c>
      <c r="K38" s="36">
        <f>SUMIFS(СВЦЭМ!$C$39:$C$782,СВЦЭМ!$A$39:$A$782,$A38,СВЦЭМ!$B$39:$B$782,K$11)+'СЕТ СН'!$F$12+СВЦЭМ!$D$10+'СЕТ СН'!$F$6-'СЕТ СН'!$F$22</f>
        <v>1797.72929168</v>
      </c>
      <c r="L38" s="36">
        <f>SUMIFS(СВЦЭМ!$C$39:$C$782,СВЦЭМ!$A$39:$A$782,$A38,СВЦЭМ!$B$39:$B$782,L$11)+'СЕТ СН'!$F$12+СВЦЭМ!$D$10+'СЕТ СН'!$F$6-'СЕТ СН'!$F$22</f>
        <v>1739.4695017299998</v>
      </c>
      <c r="M38" s="36">
        <f>SUMIFS(СВЦЭМ!$C$39:$C$782,СВЦЭМ!$A$39:$A$782,$A38,СВЦЭМ!$B$39:$B$782,M$11)+'СЕТ СН'!$F$12+СВЦЭМ!$D$10+'СЕТ СН'!$F$6-'СЕТ СН'!$F$22</f>
        <v>1703.1351719499999</v>
      </c>
      <c r="N38" s="36">
        <f>SUMIFS(СВЦЭМ!$C$39:$C$782,СВЦЭМ!$A$39:$A$782,$A38,СВЦЭМ!$B$39:$B$782,N$11)+'СЕТ СН'!$F$12+СВЦЭМ!$D$10+'СЕТ СН'!$F$6-'СЕТ СН'!$F$22</f>
        <v>1699.2525364399999</v>
      </c>
      <c r="O38" s="36">
        <f>SUMIFS(СВЦЭМ!$C$39:$C$782,СВЦЭМ!$A$39:$A$782,$A38,СВЦЭМ!$B$39:$B$782,O$11)+'СЕТ СН'!$F$12+СВЦЭМ!$D$10+'СЕТ СН'!$F$6-'СЕТ СН'!$F$22</f>
        <v>1694.4919696999998</v>
      </c>
      <c r="P38" s="36">
        <f>SUMIFS(СВЦЭМ!$C$39:$C$782,СВЦЭМ!$A$39:$A$782,$A38,СВЦЭМ!$B$39:$B$782,P$11)+'СЕТ СН'!$F$12+СВЦЭМ!$D$10+'СЕТ СН'!$F$6-'СЕТ СН'!$F$22</f>
        <v>1705.1548979799998</v>
      </c>
      <c r="Q38" s="36">
        <f>SUMIFS(СВЦЭМ!$C$39:$C$782,СВЦЭМ!$A$39:$A$782,$A38,СВЦЭМ!$B$39:$B$782,Q$11)+'СЕТ СН'!$F$12+СВЦЭМ!$D$10+'СЕТ СН'!$F$6-'СЕТ СН'!$F$22</f>
        <v>1706.2145089899998</v>
      </c>
      <c r="R38" s="36">
        <f>SUMIFS(СВЦЭМ!$C$39:$C$782,СВЦЭМ!$A$39:$A$782,$A38,СВЦЭМ!$B$39:$B$782,R$11)+'СЕТ СН'!$F$12+СВЦЭМ!$D$10+'СЕТ СН'!$F$6-'СЕТ СН'!$F$22</f>
        <v>1709.5629916699997</v>
      </c>
      <c r="S38" s="36">
        <f>SUMIFS(СВЦЭМ!$C$39:$C$782,СВЦЭМ!$A$39:$A$782,$A38,СВЦЭМ!$B$39:$B$782,S$11)+'СЕТ СН'!$F$12+СВЦЭМ!$D$10+'СЕТ СН'!$F$6-'СЕТ СН'!$F$22</f>
        <v>1691.3460042299998</v>
      </c>
      <c r="T38" s="36">
        <f>SUMIFS(СВЦЭМ!$C$39:$C$782,СВЦЭМ!$A$39:$A$782,$A38,СВЦЭМ!$B$39:$B$782,T$11)+'СЕТ СН'!$F$12+СВЦЭМ!$D$10+'СЕТ СН'!$F$6-'СЕТ СН'!$F$22</f>
        <v>1687.4360151099997</v>
      </c>
      <c r="U38" s="36">
        <f>SUMIFS(СВЦЭМ!$C$39:$C$782,СВЦЭМ!$A$39:$A$782,$A38,СВЦЭМ!$B$39:$B$782,U$11)+'СЕТ СН'!$F$12+СВЦЭМ!$D$10+'СЕТ СН'!$F$6-'СЕТ СН'!$F$22</f>
        <v>1708.4599675099998</v>
      </c>
      <c r="V38" s="36">
        <f>SUMIFS(СВЦЭМ!$C$39:$C$782,СВЦЭМ!$A$39:$A$782,$A38,СВЦЭМ!$B$39:$B$782,V$11)+'СЕТ СН'!$F$12+СВЦЭМ!$D$10+'СЕТ СН'!$F$6-'СЕТ СН'!$F$22</f>
        <v>1718.2945821699998</v>
      </c>
      <c r="W38" s="36">
        <f>SUMIFS(СВЦЭМ!$C$39:$C$782,СВЦЭМ!$A$39:$A$782,$A38,СВЦЭМ!$B$39:$B$782,W$11)+'СЕТ СН'!$F$12+СВЦЭМ!$D$10+'СЕТ СН'!$F$6-'СЕТ СН'!$F$22</f>
        <v>1701.2420724799999</v>
      </c>
      <c r="X38" s="36">
        <f>SUMIFS(СВЦЭМ!$C$39:$C$782,СВЦЭМ!$A$39:$A$782,$A38,СВЦЭМ!$B$39:$B$782,X$11)+'СЕТ СН'!$F$12+СВЦЭМ!$D$10+'СЕТ СН'!$F$6-'СЕТ СН'!$F$22</f>
        <v>1750.0683671599998</v>
      </c>
      <c r="Y38" s="36">
        <f>SUMIFS(СВЦЭМ!$C$39:$C$782,СВЦЭМ!$A$39:$A$782,$A38,СВЦЭМ!$B$39:$B$782,Y$11)+'СЕТ СН'!$F$12+СВЦЭМ!$D$10+'СЕТ СН'!$F$6-'СЕТ СН'!$F$22</f>
        <v>1850.9634969699998</v>
      </c>
    </row>
    <row r="39" spans="1:25" ht="15.75" x14ac:dyDescent="0.2">
      <c r="A39" s="35">
        <f t="shared" si="0"/>
        <v>45501</v>
      </c>
      <c r="B39" s="36">
        <f>SUMIFS(СВЦЭМ!$C$39:$C$782,СВЦЭМ!$A$39:$A$782,$A39,СВЦЭМ!$B$39:$B$782,B$11)+'СЕТ СН'!$F$12+СВЦЭМ!$D$10+'СЕТ СН'!$F$6-'СЕТ СН'!$F$22</f>
        <v>1929.7486466599998</v>
      </c>
      <c r="C39" s="36">
        <f>SUMIFS(СВЦЭМ!$C$39:$C$782,СВЦЭМ!$A$39:$A$782,$A39,СВЦЭМ!$B$39:$B$782,C$11)+'СЕТ СН'!$F$12+СВЦЭМ!$D$10+'СЕТ СН'!$F$6-'СЕТ СН'!$F$22</f>
        <v>2022.0841336599999</v>
      </c>
      <c r="D39" s="36">
        <f>SUMIFS(СВЦЭМ!$C$39:$C$782,СВЦЭМ!$A$39:$A$782,$A39,СВЦЭМ!$B$39:$B$782,D$11)+'СЕТ СН'!$F$12+СВЦЭМ!$D$10+'СЕТ СН'!$F$6-'СЕТ СН'!$F$22</f>
        <v>2037.5803508999998</v>
      </c>
      <c r="E39" s="36">
        <f>SUMIFS(СВЦЭМ!$C$39:$C$782,СВЦЭМ!$A$39:$A$782,$A39,СВЦЭМ!$B$39:$B$782,E$11)+'СЕТ СН'!$F$12+СВЦЭМ!$D$10+'СЕТ СН'!$F$6-'СЕТ СН'!$F$22</f>
        <v>2039.1916075199999</v>
      </c>
      <c r="F39" s="36">
        <f>SUMIFS(СВЦЭМ!$C$39:$C$782,СВЦЭМ!$A$39:$A$782,$A39,СВЦЭМ!$B$39:$B$782,F$11)+'СЕТ СН'!$F$12+СВЦЭМ!$D$10+'СЕТ СН'!$F$6-'СЕТ СН'!$F$22</f>
        <v>2047.2357723199998</v>
      </c>
      <c r="G39" s="36">
        <f>SUMIFS(СВЦЭМ!$C$39:$C$782,СВЦЭМ!$A$39:$A$782,$A39,СВЦЭМ!$B$39:$B$782,G$11)+'СЕТ СН'!$F$12+СВЦЭМ!$D$10+'СЕТ СН'!$F$6-'СЕТ СН'!$F$22</f>
        <v>2058.1124455999998</v>
      </c>
      <c r="H39" s="36">
        <f>SUMIFS(СВЦЭМ!$C$39:$C$782,СВЦЭМ!$A$39:$A$782,$A39,СВЦЭМ!$B$39:$B$782,H$11)+'СЕТ СН'!$F$12+СВЦЭМ!$D$10+'СЕТ СН'!$F$6-'СЕТ СН'!$F$22</f>
        <v>2059.24129369</v>
      </c>
      <c r="I39" s="36">
        <f>SUMIFS(СВЦЭМ!$C$39:$C$782,СВЦЭМ!$A$39:$A$782,$A39,СВЦЭМ!$B$39:$B$782,I$11)+'СЕТ СН'!$F$12+СВЦЭМ!$D$10+'СЕТ СН'!$F$6-'СЕТ СН'!$F$22</f>
        <v>2038.5478714299998</v>
      </c>
      <c r="J39" s="36">
        <f>SUMIFS(СВЦЭМ!$C$39:$C$782,СВЦЭМ!$A$39:$A$782,$A39,СВЦЭМ!$B$39:$B$782,J$11)+'СЕТ СН'!$F$12+СВЦЭМ!$D$10+'СЕТ СН'!$F$6-'СЕТ СН'!$F$22</f>
        <v>1906.1775728799998</v>
      </c>
      <c r="K39" s="36">
        <f>SUMIFS(СВЦЭМ!$C$39:$C$782,СВЦЭМ!$A$39:$A$782,$A39,СВЦЭМ!$B$39:$B$782,K$11)+'СЕТ СН'!$F$12+СВЦЭМ!$D$10+'СЕТ СН'!$F$6-'СЕТ СН'!$F$22</f>
        <v>1814.3121840499998</v>
      </c>
      <c r="L39" s="36">
        <f>SUMIFS(СВЦЭМ!$C$39:$C$782,СВЦЭМ!$A$39:$A$782,$A39,СВЦЭМ!$B$39:$B$782,L$11)+'СЕТ СН'!$F$12+СВЦЭМ!$D$10+'СЕТ СН'!$F$6-'СЕТ СН'!$F$22</f>
        <v>1744.1922907799999</v>
      </c>
      <c r="M39" s="36">
        <f>SUMIFS(СВЦЭМ!$C$39:$C$782,СВЦЭМ!$A$39:$A$782,$A39,СВЦЭМ!$B$39:$B$782,M$11)+'СЕТ СН'!$F$12+СВЦЭМ!$D$10+'СЕТ СН'!$F$6-'СЕТ СН'!$F$22</f>
        <v>1691.80316948</v>
      </c>
      <c r="N39" s="36">
        <f>SUMIFS(СВЦЭМ!$C$39:$C$782,СВЦЭМ!$A$39:$A$782,$A39,СВЦЭМ!$B$39:$B$782,N$11)+'СЕТ СН'!$F$12+СВЦЭМ!$D$10+'СЕТ СН'!$F$6-'СЕТ СН'!$F$22</f>
        <v>1690.1716080699998</v>
      </c>
      <c r="O39" s="36">
        <f>SUMIFS(СВЦЭМ!$C$39:$C$782,СВЦЭМ!$A$39:$A$782,$A39,СВЦЭМ!$B$39:$B$782,O$11)+'СЕТ СН'!$F$12+СВЦЭМ!$D$10+'СЕТ СН'!$F$6-'СЕТ СН'!$F$22</f>
        <v>1686.5291871399997</v>
      </c>
      <c r="P39" s="36">
        <f>SUMIFS(СВЦЭМ!$C$39:$C$782,СВЦЭМ!$A$39:$A$782,$A39,СВЦЭМ!$B$39:$B$782,P$11)+'СЕТ СН'!$F$12+СВЦЭМ!$D$10+'СЕТ СН'!$F$6-'СЕТ СН'!$F$22</f>
        <v>1705.3550756799998</v>
      </c>
      <c r="Q39" s="36">
        <f>SUMIFS(СВЦЭМ!$C$39:$C$782,СВЦЭМ!$A$39:$A$782,$A39,СВЦЭМ!$B$39:$B$782,Q$11)+'СЕТ СН'!$F$12+СВЦЭМ!$D$10+'СЕТ СН'!$F$6-'СЕТ СН'!$F$22</f>
        <v>1703.8096815199999</v>
      </c>
      <c r="R39" s="36">
        <f>SUMIFS(СВЦЭМ!$C$39:$C$782,СВЦЭМ!$A$39:$A$782,$A39,СВЦЭМ!$B$39:$B$782,R$11)+'СЕТ СН'!$F$12+СВЦЭМ!$D$10+'СЕТ СН'!$F$6-'СЕТ СН'!$F$22</f>
        <v>1698.4363256499998</v>
      </c>
      <c r="S39" s="36">
        <f>SUMIFS(СВЦЭМ!$C$39:$C$782,СВЦЭМ!$A$39:$A$782,$A39,СВЦЭМ!$B$39:$B$782,S$11)+'СЕТ СН'!$F$12+СВЦЭМ!$D$10+'СЕТ СН'!$F$6-'СЕТ СН'!$F$22</f>
        <v>1681.8010361699999</v>
      </c>
      <c r="T39" s="36">
        <f>SUMIFS(СВЦЭМ!$C$39:$C$782,СВЦЭМ!$A$39:$A$782,$A39,СВЦЭМ!$B$39:$B$782,T$11)+'СЕТ СН'!$F$12+СВЦЭМ!$D$10+'СЕТ СН'!$F$6-'СЕТ СН'!$F$22</f>
        <v>1659.1284453299997</v>
      </c>
      <c r="U39" s="36">
        <f>SUMIFS(СВЦЭМ!$C$39:$C$782,СВЦЭМ!$A$39:$A$782,$A39,СВЦЭМ!$B$39:$B$782,U$11)+'СЕТ СН'!$F$12+СВЦЭМ!$D$10+'СЕТ СН'!$F$6-'СЕТ СН'!$F$22</f>
        <v>1668.32691424</v>
      </c>
      <c r="V39" s="36">
        <f>SUMIFS(СВЦЭМ!$C$39:$C$782,СВЦЭМ!$A$39:$A$782,$A39,СВЦЭМ!$B$39:$B$782,V$11)+'СЕТ СН'!$F$12+СВЦЭМ!$D$10+'СЕТ СН'!$F$6-'СЕТ СН'!$F$22</f>
        <v>1690.5487021299998</v>
      </c>
      <c r="W39" s="36">
        <f>SUMIFS(СВЦЭМ!$C$39:$C$782,СВЦЭМ!$A$39:$A$782,$A39,СВЦЭМ!$B$39:$B$782,W$11)+'СЕТ СН'!$F$12+СВЦЭМ!$D$10+'СЕТ СН'!$F$6-'СЕТ СН'!$F$22</f>
        <v>1662.9042108699998</v>
      </c>
      <c r="X39" s="36">
        <f>SUMIFS(СВЦЭМ!$C$39:$C$782,СВЦЭМ!$A$39:$A$782,$A39,СВЦЭМ!$B$39:$B$782,X$11)+'СЕТ СН'!$F$12+СВЦЭМ!$D$10+'СЕТ СН'!$F$6-'СЕТ СН'!$F$22</f>
        <v>1722.6298046599998</v>
      </c>
      <c r="Y39" s="36">
        <f>SUMIFS(СВЦЭМ!$C$39:$C$782,СВЦЭМ!$A$39:$A$782,$A39,СВЦЭМ!$B$39:$B$782,Y$11)+'СЕТ СН'!$F$12+СВЦЭМ!$D$10+'СЕТ СН'!$F$6-'СЕТ СН'!$F$22</f>
        <v>1827.7236169999999</v>
      </c>
    </row>
    <row r="40" spans="1:25" ht="15.75" x14ac:dyDescent="0.2">
      <c r="A40" s="35">
        <f t="shared" si="0"/>
        <v>45502</v>
      </c>
      <c r="B40" s="36">
        <f>SUMIFS(СВЦЭМ!$C$39:$C$782,СВЦЭМ!$A$39:$A$782,$A40,СВЦЭМ!$B$39:$B$782,B$11)+'СЕТ СН'!$F$12+СВЦЭМ!$D$10+'СЕТ СН'!$F$6-'СЕТ СН'!$F$22</f>
        <v>2029.1945077799999</v>
      </c>
      <c r="C40" s="36">
        <f>SUMIFS(СВЦЭМ!$C$39:$C$782,СВЦЭМ!$A$39:$A$782,$A40,СВЦЭМ!$B$39:$B$782,C$11)+'СЕТ СН'!$F$12+СВЦЭМ!$D$10+'СЕТ СН'!$F$6-'СЕТ СН'!$F$22</f>
        <v>2160.1308161900001</v>
      </c>
      <c r="D40" s="36">
        <f>SUMIFS(СВЦЭМ!$C$39:$C$782,СВЦЭМ!$A$39:$A$782,$A40,СВЦЭМ!$B$39:$B$782,D$11)+'СЕТ СН'!$F$12+СВЦЭМ!$D$10+'СЕТ СН'!$F$6-'СЕТ СН'!$F$22</f>
        <v>2204.7958466499999</v>
      </c>
      <c r="E40" s="36">
        <f>SUMIFS(СВЦЭМ!$C$39:$C$782,СВЦЭМ!$A$39:$A$782,$A40,СВЦЭМ!$B$39:$B$782,E$11)+'СЕТ СН'!$F$12+СВЦЭМ!$D$10+'СЕТ СН'!$F$6-'СЕТ СН'!$F$22</f>
        <v>2245.1639129600003</v>
      </c>
      <c r="F40" s="36">
        <f>SUMIFS(СВЦЭМ!$C$39:$C$782,СВЦЭМ!$A$39:$A$782,$A40,СВЦЭМ!$B$39:$B$782,F$11)+'СЕТ СН'!$F$12+СВЦЭМ!$D$10+'СЕТ СН'!$F$6-'СЕТ СН'!$F$22</f>
        <v>2246.7134292300002</v>
      </c>
      <c r="G40" s="36">
        <f>SUMIFS(СВЦЭМ!$C$39:$C$782,СВЦЭМ!$A$39:$A$782,$A40,СВЦЭМ!$B$39:$B$782,G$11)+'СЕТ СН'!$F$12+СВЦЭМ!$D$10+'СЕТ СН'!$F$6-'СЕТ СН'!$F$22</f>
        <v>2228.3623447099999</v>
      </c>
      <c r="H40" s="36">
        <f>SUMIFS(СВЦЭМ!$C$39:$C$782,СВЦЭМ!$A$39:$A$782,$A40,СВЦЭМ!$B$39:$B$782,H$11)+'СЕТ СН'!$F$12+СВЦЭМ!$D$10+'СЕТ СН'!$F$6-'СЕТ СН'!$F$22</f>
        <v>2181.7283810600002</v>
      </c>
      <c r="I40" s="36">
        <f>SUMIFS(СВЦЭМ!$C$39:$C$782,СВЦЭМ!$A$39:$A$782,$A40,СВЦЭМ!$B$39:$B$782,I$11)+'СЕТ СН'!$F$12+СВЦЭМ!$D$10+'СЕТ СН'!$F$6-'СЕТ СН'!$F$22</f>
        <v>2083.69852498</v>
      </c>
      <c r="J40" s="36">
        <f>SUMIFS(СВЦЭМ!$C$39:$C$782,СВЦЭМ!$A$39:$A$782,$A40,СВЦЭМ!$B$39:$B$782,J$11)+'СЕТ СН'!$F$12+СВЦЭМ!$D$10+'СЕТ СН'!$F$6-'СЕТ СН'!$F$22</f>
        <v>1960.6259754599998</v>
      </c>
      <c r="K40" s="36">
        <f>SUMIFS(СВЦЭМ!$C$39:$C$782,СВЦЭМ!$A$39:$A$782,$A40,СВЦЭМ!$B$39:$B$782,K$11)+'СЕТ СН'!$F$12+СВЦЭМ!$D$10+'СЕТ СН'!$F$6-'СЕТ СН'!$F$22</f>
        <v>1858.5535705099999</v>
      </c>
      <c r="L40" s="36">
        <f>SUMIFS(СВЦЭМ!$C$39:$C$782,СВЦЭМ!$A$39:$A$782,$A40,СВЦЭМ!$B$39:$B$782,L$11)+'СЕТ СН'!$F$12+СВЦЭМ!$D$10+'СЕТ СН'!$F$6-'СЕТ СН'!$F$22</f>
        <v>1808.2944691799999</v>
      </c>
      <c r="M40" s="36">
        <f>SUMIFS(СВЦЭМ!$C$39:$C$782,СВЦЭМ!$A$39:$A$782,$A40,СВЦЭМ!$B$39:$B$782,M$11)+'СЕТ СН'!$F$12+СВЦЭМ!$D$10+'СЕТ СН'!$F$6-'СЕТ СН'!$F$22</f>
        <v>1781.4170667799999</v>
      </c>
      <c r="N40" s="36">
        <f>SUMIFS(СВЦЭМ!$C$39:$C$782,СВЦЭМ!$A$39:$A$782,$A40,СВЦЭМ!$B$39:$B$782,N$11)+'СЕТ СН'!$F$12+СВЦЭМ!$D$10+'СЕТ СН'!$F$6-'СЕТ СН'!$F$22</f>
        <v>1783.7674513699999</v>
      </c>
      <c r="O40" s="36">
        <f>SUMIFS(СВЦЭМ!$C$39:$C$782,СВЦЭМ!$A$39:$A$782,$A40,СВЦЭМ!$B$39:$B$782,O$11)+'СЕТ СН'!$F$12+СВЦЭМ!$D$10+'СЕТ СН'!$F$6-'СЕТ СН'!$F$22</f>
        <v>1774.4397164999998</v>
      </c>
      <c r="P40" s="36">
        <f>SUMIFS(СВЦЭМ!$C$39:$C$782,СВЦЭМ!$A$39:$A$782,$A40,СВЦЭМ!$B$39:$B$782,P$11)+'СЕТ СН'!$F$12+СВЦЭМ!$D$10+'СЕТ СН'!$F$6-'СЕТ СН'!$F$22</f>
        <v>1782.6427241599999</v>
      </c>
      <c r="Q40" s="36">
        <f>SUMIFS(СВЦЭМ!$C$39:$C$782,СВЦЭМ!$A$39:$A$782,$A40,СВЦЭМ!$B$39:$B$782,Q$11)+'СЕТ СН'!$F$12+СВЦЭМ!$D$10+'СЕТ СН'!$F$6-'СЕТ СН'!$F$22</f>
        <v>1767.8492025699998</v>
      </c>
      <c r="R40" s="36">
        <f>SUMIFS(СВЦЭМ!$C$39:$C$782,СВЦЭМ!$A$39:$A$782,$A40,СВЦЭМ!$B$39:$B$782,R$11)+'СЕТ СН'!$F$12+СВЦЭМ!$D$10+'СЕТ СН'!$F$6-'СЕТ СН'!$F$22</f>
        <v>1781.5064146599998</v>
      </c>
      <c r="S40" s="36">
        <f>SUMIFS(СВЦЭМ!$C$39:$C$782,СВЦЭМ!$A$39:$A$782,$A40,СВЦЭМ!$B$39:$B$782,S$11)+'СЕТ СН'!$F$12+СВЦЭМ!$D$10+'СЕТ СН'!$F$6-'СЕТ СН'!$F$22</f>
        <v>1776.1883153299998</v>
      </c>
      <c r="T40" s="36">
        <f>SUMIFS(СВЦЭМ!$C$39:$C$782,СВЦЭМ!$A$39:$A$782,$A40,СВЦЭМ!$B$39:$B$782,T$11)+'СЕТ СН'!$F$12+СВЦЭМ!$D$10+'СЕТ СН'!$F$6-'СЕТ СН'!$F$22</f>
        <v>1763.7535072799999</v>
      </c>
      <c r="U40" s="36">
        <f>SUMIFS(СВЦЭМ!$C$39:$C$782,СВЦЭМ!$A$39:$A$782,$A40,СВЦЭМ!$B$39:$B$782,U$11)+'СЕТ СН'!$F$12+СВЦЭМ!$D$10+'СЕТ СН'!$F$6-'СЕТ СН'!$F$22</f>
        <v>1777.3357614399999</v>
      </c>
      <c r="V40" s="36">
        <f>SUMIFS(СВЦЭМ!$C$39:$C$782,СВЦЭМ!$A$39:$A$782,$A40,СВЦЭМ!$B$39:$B$782,V$11)+'СЕТ СН'!$F$12+СВЦЭМ!$D$10+'СЕТ СН'!$F$6-'СЕТ СН'!$F$22</f>
        <v>1804.5609474799999</v>
      </c>
      <c r="W40" s="36">
        <f>SUMIFS(СВЦЭМ!$C$39:$C$782,СВЦЭМ!$A$39:$A$782,$A40,СВЦЭМ!$B$39:$B$782,W$11)+'СЕТ СН'!$F$12+СВЦЭМ!$D$10+'СЕТ СН'!$F$6-'СЕТ СН'!$F$22</f>
        <v>1786.8494051099999</v>
      </c>
      <c r="X40" s="36">
        <f>SUMIFS(СВЦЭМ!$C$39:$C$782,СВЦЭМ!$A$39:$A$782,$A40,СВЦЭМ!$B$39:$B$782,X$11)+'СЕТ СН'!$F$12+СВЦЭМ!$D$10+'СЕТ СН'!$F$6-'СЕТ СН'!$F$22</f>
        <v>1814.2123028199999</v>
      </c>
      <c r="Y40" s="36">
        <f>SUMIFS(СВЦЭМ!$C$39:$C$782,СВЦЭМ!$A$39:$A$782,$A40,СВЦЭМ!$B$39:$B$782,Y$11)+'СЕТ СН'!$F$12+СВЦЭМ!$D$10+'СЕТ СН'!$F$6-'СЕТ СН'!$F$22</f>
        <v>1955.8207960799998</v>
      </c>
    </row>
    <row r="41" spans="1:25" ht="15.75" x14ac:dyDescent="0.2">
      <c r="A41" s="35">
        <f t="shared" si="0"/>
        <v>45503</v>
      </c>
      <c r="B41" s="36">
        <f>SUMIFS(СВЦЭМ!$C$39:$C$782,СВЦЭМ!$A$39:$A$782,$A41,СВЦЭМ!$B$39:$B$782,B$11)+'СЕТ СН'!$F$12+СВЦЭМ!$D$10+'СЕТ СН'!$F$6-'СЕТ СН'!$F$22</f>
        <v>1954.0033396999997</v>
      </c>
      <c r="C41" s="36">
        <f>SUMIFS(СВЦЭМ!$C$39:$C$782,СВЦЭМ!$A$39:$A$782,$A41,СВЦЭМ!$B$39:$B$782,C$11)+'СЕТ СН'!$F$12+СВЦЭМ!$D$10+'СЕТ СН'!$F$6-'СЕТ СН'!$F$22</f>
        <v>2047.5117501499999</v>
      </c>
      <c r="D41" s="36">
        <f>SUMIFS(СВЦЭМ!$C$39:$C$782,СВЦЭМ!$A$39:$A$782,$A41,СВЦЭМ!$B$39:$B$782,D$11)+'СЕТ СН'!$F$12+СВЦЭМ!$D$10+'СЕТ СН'!$F$6-'СЕТ СН'!$F$22</f>
        <v>2122.7991195100003</v>
      </c>
      <c r="E41" s="36">
        <f>SUMIFS(СВЦЭМ!$C$39:$C$782,СВЦЭМ!$A$39:$A$782,$A41,СВЦЭМ!$B$39:$B$782,E$11)+'СЕТ СН'!$F$12+СВЦЭМ!$D$10+'СЕТ СН'!$F$6-'СЕТ СН'!$F$22</f>
        <v>2161.8691734499998</v>
      </c>
      <c r="F41" s="36">
        <f>SUMIFS(СВЦЭМ!$C$39:$C$782,СВЦЭМ!$A$39:$A$782,$A41,СВЦЭМ!$B$39:$B$782,F$11)+'СЕТ СН'!$F$12+СВЦЭМ!$D$10+'СЕТ СН'!$F$6-'СЕТ СН'!$F$22</f>
        <v>2156.5931462400004</v>
      </c>
      <c r="G41" s="36">
        <f>SUMIFS(СВЦЭМ!$C$39:$C$782,СВЦЭМ!$A$39:$A$782,$A41,СВЦЭМ!$B$39:$B$782,G$11)+'СЕТ СН'!$F$12+СВЦЭМ!$D$10+'СЕТ СН'!$F$6-'СЕТ СН'!$F$22</f>
        <v>2121.89194228</v>
      </c>
      <c r="H41" s="36">
        <f>SUMIFS(СВЦЭМ!$C$39:$C$782,СВЦЭМ!$A$39:$A$782,$A41,СВЦЭМ!$B$39:$B$782,H$11)+'СЕТ СН'!$F$12+СВЦЭМ!$D$10+'СЕТ СН'!$F$6-'СЕТ СН'!$F$22</f>
        <v>2078.38950204</v>
      </c>
      <c r="I41" s="36">
        <f>SUMIFS(СВЦЭМ!$C$39:$C$782,СВЦЭМ!$A$39:$A$782,$A41,СВЦЭМ!$B$39:$B$782,I$11)+'СЕТ СН'!$F$12+СВЦЭМ!$D$10+'СЕТ СН'!$F$6-'СЕТ СН'!$F$22</f>
        <v>1957.51148152</v>
      </c>
      <c r="J41" s="36">
        <f>SUMIFS(СВЦЭМ!$C$39:$C$782,СВЦЭМ!$A$39:$A$782,$A41,СВЦЭМ!$B$39:$B$782,J$11)+'СЕТ СН'!$F$12+СВЦЭМ!$D$10+'СЕТ СН'!$F$6-'СЕТ СН'!$F$22</f>
        <v>1835.5644350699999</v>
      </c>
      <c r="K41" s="36">
        <f>SUMIFS(СВЦЭМ!$C$39:$C$782,СВЦЭМ!$A$39:$A$782,$A41,СВЦЭМ!$B$39:$B$782,K$11)+'СЕТ СН'!$F$12+СВЦЭМ!$D$10+'СЕТ СН'!$F$6-'СЕТ СН'!$F$22</f>
        <v>1737.4294694499999</v>
      </c>
      <c r="L41" s="36">
        <f>SUMIFS(СВЦЭМ!$C$39:$C$782,СВЦЭМ!$A$39:$A$782,$A41,СВЦЭМ!$B$39:$B$782,L$11)+'СЕТ СН'!$F$12+СВЦЭМ!$D$10+'СЕТ СН'!$F$6-'СЕТ СН'!$F$22</f>
        <v>1667.5363727399999</v>
      </c>
      <c r="M41" s="36">
        <f>SUMIFS(СВЦЭМ!$C$39:$C$782,СВЦЭМ!$A$39:$A$782,$A41,СВЦЭМ!$B$39:$B$782,M$11)+'СЕТ СН'!$F$12+СВЦЭМ!$D$10+'СЕТ СН'!$F$6-'СЕТ СН'!$F$22</f>
        <v>1657.2067700499999</v>
      </c>
      <c r="N41" s="36">
        <f>SUMIFS(СВЦЭМ!$C$39:$C$782,СВЦЭМ!$A$39:$A$782,$A41,СВЦЭМ!$B$39:$B$782,N$11)+'СЕТ СН'!$F$12+СВЦЭМ!$D$10+'СЕТ СН'!$F$6-'СЕТ СН'!$F$22</f>
        <v>1660.7722368299999</v>
      </c>
      <c r="O41" s="36">
        <f>SUMIFS(СВЦЭМ!$C$39:$C$782,СВЦЭМ!$A$39:$A$782,$A41,СВЦЭМ!$B$39:$B$782,O$11)+'СЕТ СН'!$F$12+СВЦЭМ!$D$10+'СЕТ СН'!$F$6-'СЕТ СН'!$F$22</f>
        <v>1652.7637988899999</v>
      </c>
      <c r="P41" s="36">
        <f>SUMIFS(СВЦЭМ!$C$39:$C$782,СВЦЭМ!$A$39:$A$782,$A41,СВЦЭМ!$B$39:$B$782,P$11)+'СЕТ СН'!$F$12+СВЦЭМ!$D$10+'СЕТ СН'!$F$6-'СЕТ СН'!$F$22</f>
        <v>1659.7657273499999</v>
      </c>
      <c r="Q41" s="36">
        <f>SUMIFS(СВЦЭМ!$C$39:$C$782,СВЦЭМ!$A$39:$A$782,$A41,СВЦЭМ!$B$39:$B$782,Q$11)+'СЕТ СН'!$F$12+СВЦЭМ!$D$10+'СЕТ СН'!$F$6-'СЕТ СН'!$F$22</f>
        <v>1656.8141541399998</v>
      </c>
      <c r="R41" s="36">
        <f>SUMIFS(СВЦЭМ!$C$39:$C$782,СВЦЭМ!$A$39:$A$782,$A41,СВЦЭМ!$B$39:$B$782,R$11)+'СЕТ СН'!$F$12+СВЦЭМ!$D$10+'СЕТ СН'!$F$6-'СЕТ СН'!$F$22</f>
        <v>1662.6239376299998</v>
      </c>
      <c r="S41" s="36">
        <f>SUMIFS(СВЦЭМ!$C$39:$C$782,СВЦЭМ!$A$39:$A$782,$A41,СВЦЭМ!$B$39:$B$782,S$11)+'СЕТ СН'!$F$12+СВЦЭМ!$D$10+'СЕТ СН'!$F$6-'СЕТ СН'!$F$22</f>
        <v>1668.6198843199998</v>
      </c>
      <c r="T41" s="36">
        <f>SUMIFS(СВЦЭМ!$C$39:$C$782,СВЦЭМ!$A$39:$A$782,$A41,СВЦЭМ!$B$39:$B$782,T$11)+'СЕТ СН'!$F$12+СВЦЭМ!$D$10+'СЕТ СН'!$F$6-'СЕТ СН'!$F$22</f>
        <v>1657.5058754699999</v>
      </c>
      <c r="U41" s="36">
        <f>SUMIFS(СВЦЭМ!$C$39:$C$782,СВЦЭМ!$A$39:$A$782,$A41,СВЦЭМ!$B$39:$B$782,U$11)+'СЕТ СН'!$F$12+СВЦЭМ!$D$10+'СЕТ СН'!$F$6-'СЕТ СН'!$F$22</f>
        <v>1659.8013400699999</v>
      </c>
      <c r="V41" s="36">
        <f>SUMIFS(СВЦЭМ!$C$39:$C$782,СВЦЭМ!$A$39:$A$782,$A41,СВЦЭМ!$B$39:$B$782,V$11)+'СЕТ СН'!$F$12+СВЦЭМ!$D$10+'СЕТ СН'!$F$6-'СЕТ СН'!$F$22</f>
        <v>1669.43646023</v>
      </c>
      <c r="W41" s="36">
        <f>SUMIFS(СВЦЭМ!$C$39:$C$782,СВЦЭМ!$A$39:$A$782,$A41,СВЦЭМ!$B$39:$B$782,W$11)+'СЕТ СН'!$F$12+СВЦЭМ!$D$10+'СЕТ СН'!$F$6-'СЕТ СН'!$F$22</f>
        <v>1667.7194530899999</v>
      </c>
      <c r="X41" s="36">
        <f>SUMIFS(СВЦЭМ!$C$39:$C$782,СВЦЭМ!$A$39:$A$782,$A41,СВЦЭМ!$B$39:$B$782,X$11)+'СЕТ СН'!$F$12+СВЦЭМ!$D$10+'СЕТ СН'!$F$6-'СЕТ СН'!$F$22</f>
        <v>1738.1497654099999</v>
      </c>
      <c r="Y41" s="36">
        <f>SUMIFS(СВЦЭМ!$C$39:$C$782,СВЦЭМ!$A$39:$A$782,$A41,СВЦЭМ!$B$39:$B$782,Y$11)+'СЕТ СН'!$F$12+СВЦЭМ!$D$10+'СЕТ СН'!$F$6-'СЕТ СН'!$F$22</f>
        <v>1846.0118647299998</v>
      </c>
    </row>
    <row r="42" spans="1:25" ht="15.75" x14ac:dyDescent="0.2">
      <c r="A42" s="35">
        <f t="shared" si="0"/>
        <v>45504</v>
      </c>
      <c r="B42" s="36">
        <f>SUMIFS(СВЦЭМ!$C$39:$C$782,СВЦЭМ!$A$39:$A$782,$A42,СВЦЭМ!$B$39:$B$782,B$11)+'СЕТ СН'!$F$12+СВЦЭМ!$D$10+'СЕТ СН'!$F$6-'СЕТ СН'!$F$22</f>
        <v>1910.5452918799999</v>
      </c>
      <c r="C42" s="36">
        <f>SUMIFS(СВЦЭМ!$C$39:$C$782,СВЦЭМ!$A$39:$A$782,$A42,СВЦЭМ!$B$39:$B$782,C$11)+'СЕТ СН'!$F$12+СВЦЭМ!$D$10+'СЕТ СН'!$F$6-'СЕТ СН'!$F$22</f>
        <v>2013.1508635999999</v>
      </c>
      <c r="D42" s="36">
        <f>SUMIFS(СВЦЭМ!$C$39:$C$782,СВЦЭМ!$A$39:$A$782,$A42,СВЦЭМ!$B$39:$B$782,D$11)+'СЕТ СН'!$F$12+СВЦЭМ!$D$10+'СЕТ СН'!$F$6-'СЕТ СН'!$F$22</f>
        <v>2078.06605773</v>
      </c>
      <c r="E42" s="36">
        <f>SUMIFS(СВЦЭМ!$C$39:$C$782,СВЦЭМ!$A$39:$A$782,$A42,СВЦЭМ!$B$39:$B$782,E$11)+'СЕТ СН'!$F$12+СВЦЭМ!$D$10+'СЕТ СН'!$F$6-'СЕТ СН'!$F$22</f>
        <v>2113.6249333599999</v>
      </c>
      <c r="F42" s="36">
        <f>SUMIFS(СВЦЭМ!$C$39:$C$782,СВЦЭМ!$A$39:$A$782,$A42,СВЦЭМ!$B$39:$B$782,F$11)+'СЕТ СН'!$F$12+СВЦЭМ!$D$10+'СЕТ СН'!$F$6-'СЕТ СН'!$F$22</f>
        <v>2131.7140686600001</v>
      </c>
      <c r="G42" s="36">
        <f>SUMIFS(СВЦЭМ!$C$39:$C$782,СВЦЭМ!$A$39:$A$782,$A42,СВЦЭМ!$B$39:$B$782,G$11)+'СЕТ СН'!$F$12+СВЦЭМ!$D$10+'СЕТ СН'!$F$6-'СЕТ СН'!$F$22</f>
        <v>2108.1971579199999</v>
      </c>
      <c r="H42" s="36">
        <f>SUMIFS(СВЦЭМ!$C$39:$C$782,СВЦЭМ!$A$39:$A$782,$A42,СВЦЭМ!$B$39:$B$782,H$11)+'СЕТ СН'!$F$12+СВЦЭМ!$D$10+'СЕТ СН'!$F$6-'СЕТ СН'!$F$22</f>
        <v>2093.0833274500001</v>
      </c>
      <c r="I42" s="36">
        <f>SUMIFS(СВЦЭМ!$C$39:$C$782,СВЦЭМ!$A$39:$A$782,$A42,СВЦЭМ!$B$39:$B$782,I$11)+'СЕТ СН'!$F$12+СВЦЭМ!$D$10+'СЕТ СН'!$F$6-'СЕТ СН'!$F$22</f>
        <v>1973.2000328199999</v>
      </c>
      <c r="J42" s="36">
        <f>SUMIFS(СВЦЭМ!$C$39:$C$782,СВЦЭМ!$A$39:$A$782,$A42,СВЦЭМ!$B$39:$B$782,J$11)+'СЕТ СН'!$F$12+СВЦЭМ!$D$10+'СЕТ СН'!$F$6-'СЕТ СН'!$F$22</f>
        <v>1829.7608764699999</v>
      </c>
      <c r="K42" s="36">
        <f>SUMIFS(СВЦЭМ!$C$39:$C$782,СВЦЭМ!$A$39:$A$782,$A42,СВЦЭМ!$B$39:$B$782,K$11)+'СЕТ СН'!$F$12+СВЦЭМ!$D$10+'СЕТ СН'!$F$6-'СЕТ СН'!$F$22</f>
        <v>1707.2527207699998</v>
      </c>
      <c r="L42" s="36">
        <f>SUMIFS(СВЦЭМ!$C$39:$C$782,СВЦЭМ!$A$39:$A$782,$A42,СВЦЭМ!$B$39:$B$782,L$11)+'СЕТ СН'!$F$12+СВЦЭМ!$D$10+'СЕТ СН'!$F$6-'СЕТ СН'!$F$22</f>
        <v>1621.7135212199998</v>
      </c>
      <c r="M42" s="36">
        <f>SUMIFS(СВЦЭМ!$C$39:$C$782,СВЦЭМ!$A$39:$A$782,$A42,СВЦЭМ!$B$39:$B$782,M$11)+'СЕТ СН'!$F$12+СВЦЭМ!$D$10+'СЕТ СН'!$F$6-'СЕТ СН'!$F$22</f>
        <v>1608.0908863999998</v>
      </c>
      <c r="N42" s="36">
        <f>SUMIFS(СВЦЭМ!$C$39:$C$782,СВЦЭМ!$A$39:$A$782,$A42,СВЦЭМ!$B$39:$B$782,N$11)+'СЕТ СН'!$F$12+СВЦЭМ!$D$10+'СЕТ СН'!$F$6-'СЕТ СН'!$F$22</f>
        <v>1594.92310699</v>
      </c>
      <c r="O42" s="36">
        <f>SUMIFS(СВЦЭМ!$C$39:$C$782,СВЦЭМ!$A$39:$A$782,$A42,СВЦЭМ!$B$39:$B$782,O$11)+'СЕТ СН'!$F$12+СВЦЭМ!$D$10+'СЕТ СН'!$F$6-'СЕТ СН'!$F$22</f>
        <v>1597.9418178999999</v>
      </c>
      <c r="P42" s="36">
        <f>SUMIFS(СВЦЭМ!$C$39:$C$782,СВЦЭМ!$A$39:$A$782,$A42,СВЦЭМ!$B$39:$B$782,P$11)+'СЕТ СН'!$F$12+СВЦЭМ!$D$10+'СЕТ СН'!$F$6-'СЕТ СН'!$F$22</f>
        <v>1603.8620427599999</v>
      </c>
      <c r="Q42" s="36">
        <f>SUMIFS(СВЦЭМ!$C$39:$C$782,СВЦЭМ!$A$39:$A$782,$A42,СВЦЭМ!$B$39:$B$782,Q$11)+'СЕТ СН'!$F$12+СВЦЭМ!$D$10+'СЕТ СН'!$F$6-'СЕТ СН'!$F$22</f>
        <v>1607.9421802899999</v>
      </c>
      <c r="R42" s="36">
        <f>SUMIFS(СВЦЭМ!$C$39:$C$782,СВЦЭМ!$A$39:$A$782,$A42,СВЦЭМ!$B$39:$B$782,R$11)+'СЕТ СН'!$F$12+СВЦЭМ!$D$10+'СЕТ СН'!$F$6-'СЕТ СН'!$F$22</f>
        <v>1621.7776712799998</v>
      </c>
      <c r="S42" s="36">
        <f>SUMIFS(СВЦЭМ!$C$39:$C$782,СВЦЭМ!$A$39:$A$782,$A42,СВЦЭМ!$B$39:$B$782,S$11)+'СЕТ СН'!$F$12+СВЦЭМ!$D$10+'СЕТ СН'!$F$6-'СЕТ СН'!$F$22</f>
        <v>1630.4196678899998</v>
      </c>
      <c r="T42" s="36">
        <f>SUMIFS(СВЦЭМ!$C$39:$C$782,СВЦЭМ!$A$39:$A$782,$A42,СВЦЭМ!$B$39:$B$782,T$11)+'СЕТ СН'!$F$12+СВЦЭМ!$D$10+'СЕТ СН'!$F$6-'СЕТ СН'!$F$22</f>
        <v>1622.0608678199999</v>
      </c>
      <c r="U42" s="36">
        <f>SUMIFS(СВЦЭМ!$C$39:$C$782,СВЦЭМ!$A$39:$A$782,$A42,СВЦЭМ!$B$39:$B$782,U$11)+'СЕТ СН'!$F$12+СВЦЭМ!$D$10+'СЕТ СН'!$F$6-'СЕТ СН'!$F$22</f>
        <v>1629.9054342899999</v>
      </c>
      <c r="V42" s="36">
        <f>SUMIFS(СВЦЭМ!$C$39:$C$782,СВЦЭМ!$A$39:$A$782,$A42,СВЦЭМ!$B$39:$B$782,V$11)+'СЕТ СН'!$F$12+СВЦЭМ!$D$10+'СЕТ СН'!$F$6-'СЕТ СН'!$F$22</f>
        <v>1657.3285125499999</v>
      </c>
      <c r="W42" s="36">
        <f>SUMIFS(СВЦЭМ!$C$39:$C$782,СВЦЭМ!$A$39:$A$782,$A42,СВЦЭМ!$B$39:$B$782,W$11)+'СЕТ СН'!$F$12+СВЦЭМ!$D$10+'СЕТ СН'!$F$6-'СЕТ СН'!$F$22</f>
        <v>1655.1828445099998</v>
      </c>
      <c r="X42" s="36">
        <f>SUMIFS(СВЦЭМ!$C$39:$C$782,СВЦЭМ!$A$39:$A$782,$A42,СВЦЭМ!$B$39:$B$782,X$11)+'СЕТ СН'!$F$12+СВЦЭМ!$D$10+'СЕТ СН'!$F$6-'СЕТ СН'!$F$22</f>
        <v>1726.1129565499998</v>
      </c>
      <c r="Y42" s="36">
        <f>SUMIFS(СВЦЭМ!$C$39:$C$782,СВЦЭМ!$A$39:$A$782,$A42,СВЦЭМ!$B$39:$B$782,Y$11)+'СЕТ СН'!$F$12+СВЦЭМ!$D$10+'СЕТ СН'!$F$6-'СЕТ СН'!$F$22</f>
        <v>1740.4265490599998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01.07.2024</v>
      </c>
      <c r="B48" s="36">
        <f>SUMIFS(СВЦЭМ!$C$39:$C$782,СВЦЭМ!$A$39:$A$782,$A48,СВЦЭМ!$B$39:$B$782,B$47)+'СЕТ СН'!$G$12+СВЦЭМ!$D$10+'СЕТ СН'!$G$6-'СЕТ СН'!$G$22</f>
        <v>1957.2847970299999</v>
      </c>
      <c r="C48" s="36">
        <f>SUMIFS(СВЦЭМ!$C$39:$C$782,СВЦЭМ!$A$39:$A$782,$A48,СВЦЭМ!$B$39:$B$782,C$47)+'СЕТ СН'!$G$12+СВЦЭМ!$D$10+'СЕТ СН'!$G$6-'СЕТ СН'!$G$22</f>
        <v>2055.2093042400002</v>
      </c>
      <c r="D48" s="36">
        <f>SUMIFS(СВЦЭМ!$C$39:$C$782,СВЦЭМ!$A$39:$A$782,$A48,СВЦЭМ!$B$39:$B$782,D$47)+'СЕТ СН'!$G$12+СВЦЭМ!$D$10+'СЕТ СН'!$G$6-'СЕТ СН'!$G$22</f>
        <v>2134.1331285899996</v>
      </c>
      <c r="E48" s="36">
        <f>SUMIFS(СВЦЭМ!$C$39:$C$782,СВЦЭМ!$A$39:$A$782,$A48,СВЦЭМ!$B$39:$B$782,E$47)+'СЕТ СН'!$G$12+СВЦЭМ!$D$10+'СЕТ СН'!$G$6-'СЕТ СН'!$G$22</f>
        <v>2155.3946803899998</v>
      </c>
      <c r="F48" s="36">
        <f>SUMIFS(СВЦЭМ!$C$39:$C$782,СВЦЭМ!$A$39:$A$782,$A48,СВЦЭМ!$B$39:$B$782,F$47)+'СЕТ СН'!$G$12+СВЦЭМ!$D$10+'СЕТ СН'!$G$6-'СЕТ СН'!$G$22</f>
        <v>2160.17541635</v>
      </c>
      <c r="G48" s="36">
        <f>SUMIFS(СВЦЭМ!$C$39:$C$782,СВЦЭМ!$A$39:$A$782,$A48,СВЦЭМ!$B$39:$B$782,G$47)+'СЕТ СН'!$G$12+СВЦЭМ!$D$10+'СЕТ СН'!$G$6-'СЕТ СН'!$G$22</f>
        <v>2152.3505874900002</v>
      </c>
      <c r="H48" s="36">
        <f>SUMIFS(СВЦЭМ!$C$39:$C$782,СВЦЭМ!$A$39:$A$782,$A48,СВЦЭМ!$B$39:$B$782,H$47)+'СЕТ СН'!$G$12+СВЦЭМ!$D$10+'СЕТ СН'!$G$6-'СЕТ СН'!$G$22</f>
        <v>2069.1269788899999</v>
      </c>
      <c r="I48" s="36">
        <f>SUMIFS(СВЦЭМ!$C$39:$C$782,СВЦЭМ!$A$39:$A$782,$A48,СВЦЭМ!$B$39:$B$782,I$47)+'СЕТ СН'!$G$12+СВЦЭМ!$D$10+'СЕТ СН'!$G$6-'СЕТ СН'!$G$22</f>
        <v>1951.26965275</v>
      </c>
      <c r="J48" s="36">
        <f>SUMIFS(СВЦЭМ!$C$39:$C$782,СВЦЭМ!$A$39:$A$782,$A48,СВЦЭМ!$B$39:$B$782,J$47)+'СЕТ СН'!$G$12+СВЦЭМ!$D$10+'СЕТ СН'!$G$6-'СЕТ СН'!$G$22</f>
        <v>1854.25912881</v>
      </c>
      <c r="K48" s="36">
        <f>SUMIFS(СВЦЭМ!$C$39:$C$782,СВЦЭМ!$A$39:$A$782,$A48,СВЦЭМ!$B$39:$B$782,K$47)+'СЕТ СН'!$G$12+СВЦЭМ!$D$10+'СЕТ СН'!$G$6-'СЕТ СН'!$G$22</f>
        <v>1794.27587485</v>
      </c>
      <c r="L48" s="36">
        <f>SUMIFS(СВЦЭМ!$C$39:$C$782,СВЦЭМ!$A$39:$A$782,$A48,СВЦЭМ!$B$39:$B$782,L$47)+'СЕТ СН'!$G$12+СВЦЭМ!$D$10+'СЕТ СН'!$G$6-'СЕТ СН'!$G$22</f>
        <v>1770.42589656</v>
      </c>
      <c r="M48" s="36">
        <f>SUMIFS(СВЦЭМ!$C$39:$C$782,СВЦЭМ!$A$39:$A$782,$A48,СВЦЭМ!$B$39:$B$782,M$47)+'СЕТ СН'!$G$12+СВЦЭМ!$D$10+'СЕТ СН'!$G$6-'СЕТ СН'!$G$22</f>
        <v>1794.9801335299999</v>
      </c>
      <c r="N48" s="36">
        <f>SUMIFS(СВЦЭМ!$C$39:$C$782,СВЦЭМ!$A$39:$A$782,$A48,СВЦЭМ!$B$39:$B$782,N$47)+'СЕТ СН'!$G$12+СВЦЭМ!$D$10+'СЕТ СН'!$G$6-'СЕТ СН'!$G$22</f>
        <v>1780.10099287</v>
      </c>
      <c r="O48" s="36">
        <f>SUMIFS(СВЦЭМ!$C$39:$C$782,СВЦЭМ!$A$39:$A$782,$A48,СВЦЭМ!$B$39:$B$782,O$47)+'СЕТ СН'!$G$12+СВЦЭМ!$D$10+'СЕТ СН'!$G$6-'СЕТ СН'!$G$22</f>
        <v>1784.34431645</v>
      </c>
      <c r="P48" s="36">
        <f>SUMIFS(СВЦЭМ!$C$39:$C$782,СВЦЭМ!$A$39:$A$782,$A48,СВЦЭМ!$B$39:$B$782,P$47)+'СЕТ СН'!$G$12+СВЦЭМ!$D$10+'СЕТ СН'!$G$6-'СЕТ СН'!$G$22</f>
        <v>1788.51214635</v>
      </c>
      <c r="Q48" s="36">
        <f>SUMIFS(СВЦЭМ!$C$39:$C$782,СВЦЭМ!$A$39:$A$782,$A48,СВЦЭМ!$B$39:$B$782,Q$47)+'СЕТ СН'!$G$12+СВЦЭМ!$D$10+'СЕТ СН'!$G$6-'СЕТ СН'!$G$22</f>
        <v>1789.37958581</v>
      </c>
      <c r="R48" s="36">
        <f>SUMIFS(СВЦЭМ!$C$39:$C$782,СВЦЭМ!$A$39:$A$782,$A48,СВЦЭМ!$B$39:$B$782,R$47)+'СЕТ СН'!$G$12+СВЦЭМ!$D$10+'СЕТ СН'!$G$6-'СЕТ СН'!$G$22</f>
        <v>1790.2193898199998</v>
      </c>
      <c r="S48" s="36">
        <f>SUMIFS(СВЦЭМ!$C$39:$C$782,СВЦЭМ!$A$39:$A$782,$A48,СВЦЭМ!$B$39:$B$782,S$47)+'СЕТ СН'!$G$12+СВЦЭМ!$D$10+'СЕТ СН'!$G$6-'СЕТ СН'!$G$22</f>
        <v>1797.9814895299999</v>
      </c>
      <c r="T48" s="36">
        <f>SUMIFS(СВЦЭМ!$C$39:$C$782,СВЦЭМ!$A$39:$A$782,$A48,СВЦЭМ!$B$39:$B$782,T$47)+'СЕТ СН'!$G$12+СВЦЭМ!$D$10+'СЕТ СН'!$G$6-'СЕТ СН'!$G$22</f>
        <v>1800.4573662400001</v>
      </c>
      <c r="U48" s="36">
        <f>SUMIFS(СВЦЭМ!$C$39:$C$782,СВЦЭМ!$A$39:$A$782,$A48,СВЦЭМ!$B$39:$B$782,U$47)+'СЕТ СН'!$G$12+СВЦЭМ!$D$10+'СЕТ СН'!$G$6-'СЕТ СН'!$G$22</f>
        <v>1792.64034386</v>
      </c>
      <c r="V48" s="36">
        <f>SUMIFS(СВЦЭМ!$C$39:$C$782,СВЦЭМ!$A$39:$A$782,$A48,СВЦЭМ!$B$39:$B$782,V$47)+'СЕТ СН'!$G$12+СВЦЭМ!$D$10+'СЕТ СН'!$G$6-'СЕТ СН'!$G$22</f>
        <v>1809.7374916599999</v>
      </c>
      <c r="W48" s="36">
        <f>SUMIFS(СВЦЭМ!$C$39:$C$782,СВЦЭМ!$A$39:$A$782,$A48,СВЦЭМ!$B$39:$B$782,W$47)+'СЕТ СН'!$G$12+СВЦЭМ!$D$10+'СЕТ СН'!$G$6-'СЕТ СН'!$G$22</f>
        <v>1772.6688528099999</v>
      </c>
      <c r="X48" s="36">
        <f>SUMIFS(СВЦЭМ!$C$39:$C$782,СВЦЭМ!$A$39:$A$782,$A48,СВЦЭМ!$B$39:$B$782,X$47)+'СЕТ СН'!$G$12+СВЦЭМ!$D$10+'СЕТ СН'!$G$6-'СЕТ СН'!$G$22</f>
        <v>1811.7794165299999</v>
      </c>
      <c r="Y48" s="36">
        <f>SUMIFS(СВЦЭМ!$C$39:$C$782,СВЦЭМ!$A$39:$A$782,$A48,СВЦЭМ!$B$39:$B$782,Y$47)+'СЕТ СН'!$G$12+СВЦЭМ!$D$10+'СЕТ СН'!$G$6-'СЕТ СН'!$G$22</f>
        <v>1865.85409865</v>
      </c>
    </row>
    <row r="49" spans="1:25" ht="15.75" x14ac:dyDescent="0.2">
      <c r="A49" s="35">
        <f>A48+1</f>
        <v>45475</v>
      </c>
      <c r="B49" s="36">
        <f>SUMIFS(СВЦЭМ!$C$39:$C$782,СВЦЭМ!$A$39:$A$782,$A49,СВЦЭМ!$B$39:$B$782,B$47)+'СЕТ СН'!$G$12+СВЦЭМ!$D$10+'СЕТ СН'!$G$6-'СЕТ СН'!$G$22</f>
        <v>1936.3266033099999</v>
      </c>
      <c r="C49" s="36">
        <f>SUMIFS(СВЦЭМ!$C$39:$C$782,СВЦЭМ!$A$39:$A$782,$A49,СВЦЭМ!$B$39:$B$782,C$47)+'СЕТ СН'!$G$12+СВЦЭМ!$D$10+'СЕТ СН'!$G$6-'СЕТ СН'!$G$22</f>
        <v>2022.99840015</v>
      </c>
      <c r="D49" s="36">
        <f>SUMIFS(СВЦЭМ!$C$39:$C$782,СВЦЭМ!$A$39:$A$782,$A49,СВЦЭМ!$B$39:$B$782,D$47)+'СЕТ СН'!$G$12+СВЦЭМ!$D$10+'СЕТ СН'!$G$6-'СЕТ СН'!$G$22</f>
        <v>2078.8346842399997</v>
      </c>
      <c r="E49" s="36">
        <f>SUMIFS(СВЦЭМ!$C$39:$C$782,СВЦЭМ!$A$39:$A$782,$A49,СВЦЭМ!$B$39:$B$782,E$47)+'СЕТ СН'!$G$12+СВЦЭМ!$D$10+'СЕТ СН'!$G$6-'СЕТ СН'!$G$22</f>
        <v>2128.87729107</v>
      </c>
      <c r="F49" s="36">
        <f>SUMIFS(СВЦЭМ!$C$39:$C$782,СВЦЭМ!$A$39:$A$782,$A49,СВЦЭМ!$B$39:$B$782,F$47)+'СЕТ СН'!$G$12+СВЦЭМ!$D$10+'СЕТ СН'!$G$6-'СЕТ СН'!$G$22</f>
        <v>2127.1757903500002</v>
      </c>
      <c r="G49" s="36">
        <f>SUMIFS(СВЦЭМ!$C$39:$C$782,СВЦЭМ!$A$39:$A$782,$A49,СВЦЭМ!$B$39:$B$782,G$47)+'СЕТ СН'!$G$12+СВЦЭМ!$D$10+'СЕТ СН'!$G$6-'СЕТ СН'!$G$22</f>
        <v>2098.25066939</v>
      </c>
      <c r="H49" s="36">
        <f>SUMIFS(СВЦЭМ!$C$39:$C$782,СВЦЭМ!$A$39:$A$782,$A49,СВЦЭМ!$B$39:$B$782,H$47)+'СЕТ СН'!$G$12+СВЦЭМ!$D$10+'СЕТ СН'!$G$6-'СЕТ СН'!$G$22</f>
        <v>2032.9450868699998</v>
      </c>
      <c r="I49" s="36">
        <f>SUMIFS(СВЦЭМ!$C$39:$C$782,СВЦЭМ!$A$39:$A$782,$A49,СВЦЭМ!$B$39:$B$782,I$47)+'СЕТ СН'!$G$12+СВЦЭМ!$D$10+'СЕТ СН'!$G$6-'СЕТ СН'!$G$22</f>
        <v>1876.23751032</v>
      </c>
      <c r="J49" s="36">
        <f>SUMIFS(СВЦЭМ!$C$39:$C$782,СВЦЭМ!$A$39:$A$782,$A49,СВЦЭМ!$B$39:$B$782,J$47)+'СЕТ СН'!$G$12+СВЦЭМ!$D$10+'СЕТ СН'!$G$6-'СЕТ СН'!$G$22</f>
        <v>1756.1779047699999</v>
      </c>
      <c r="K49" s="36">
        <f>SUMIFS(СВЦЭМ!$C$39:$C$782,СВЦЭМ!$A$39:$A$782,$A49,СВЦЭМ!$B$39:$B$782,K$47)+'СЕТ СН'!$G$12+СВЦЭМ!$D$10+'СЕТ СН'!$G$6-'СЕТ СН'!$G$22</f>
        <v>1680.5501829099999</v>
      </c>
      <c r="L49" s="36">
        <f>SUMIFS(СВЦЭМ!$C$39:$C$782,СВЦЭМ!$A$39:$A$782,$A49,СВЦЭМ!$B$39:$B$782,L$47)+'СЕТ СН'!$G$12+СВЦЭМ!$D$10+'СЕТ СН'!$G$6-'СЕТ СН'!$G$22</f>
        <v>1664.3054542899999</v>
      </c>
      <c r="M49" s="36">
        <f>SUMIFS(СВЦЭМ!$C$39:$C$782,СВЦЭМ!$A$39:$A$782,$A49,СВЦЭМ!$B$39:$B$782,M$47)+'СЕТ СН'!$G$12+СВЦЭМ!$D$10+'СЕТ СН'!$G$6-'СЕТ СН'!$G$22</f>
        <v>1671.64670983</v>
      </c>
      <c r="N49" s="36">
        <f>SUMIFS(СВЦЭМ!$C$39:$C$782,СВЦЭМ!$A$39:$A$782,$A49,СВЦЭМ!$B$39:$B$782,N$47)+'СЕТ СН'!$G$12+СВЦЭМ!$D$10+'СЕТ СН'!$G$6-'СЕТ СН'!$G$22</f>
        <v>1664.13997765</v>
      </c>
      <c r="O49" s="36">
        <f>SUMIFS(СВЦЭМ!$C$39:$C$782,СВЦЭМ!$A$39:$A$782,$A49,СВЦЭМ!$B$39:$B$782,O$47)+'СЕТ СН'!$G$12+СВЦЭМ!$D$10+'СЕТ СН'!$G$6-'СЕТ СН'!$G$22</f>
        <v>1653.3117963699999</v>
      </c>
      <c r="P49" s="36">
        <f>SUMIFS(СВЦЭМ!$C$39:$C$782,СВЦЭМ!$A$39:$A$782,$A49,СВЦЭМ!$B$39:$B$782,P$47)+'СЕТ СН'!$G$12+СВЦЭМ!$D$10+'СЕТ СН'!$G$6-'СЕТ СН'!$G$22</f>
        <v>1658.3158518599998</v>
      </c>
      <c r="Q49" s="36">
        <f>SUMIFS(СВЦЭМ!$C$39:$C$782,СВЦЭМ!$A$39:$A$782,$A49,СВЦЭМ!$B$39:$B$782,Q$47)+'СЕТ СН'!$G$12+СВЦЭМ!$D$10+'СЕТ СН'!$G$6-'СЕТ СН'!$G$22</f>
        <v>1659.1080596100001</v>
      </c>
      <c r="R49" s="36">
        <f>SUMIFS(СВЦЭМ!$C$39:$C$782,СВЦЭМ!$A$39:$A$782,$A49,СВЦЭМ!$B$39:$B$782,R$47)+'СЕТ СН'!$G$12+СВЦЭМ!$D$10+'СЕТ СН'!$G$6-'СЕТ СН'!$G$22</f>
        <v>1663.33823897</v>
      </c>
      <c r="S49" s="36">
        <f>SUMIFS(СВЦЭМ!$C$39:$C$782,СВЦЭМ!$A$39:$A$782,$A49,СВЦЭМ!$B$39:$B$782,S$47)+'СЕТ СН'!$G$12+СВЦЭМ!$D$10+'СЕТ СН'!$G$6-'СЕТ СН'!$G$22</f>
        <v>1710.87657848</v>
      </c>
      <c r="T49" s="36">
        <f>SUMIFS(СВЦЭМ!$C$39:$C$782,СВЦЭМ!$A$39:$A$782,$A49,СВЦЭМ!$B$39:$B$782,T$47)+'СЕТ СН'!$G$12+СВЦЭМ!$D$10+'СЕТ СН'!$G$6-'СЕТ СН'!$G$22</f>
        <v>1705.53750322</v>
      </c>
      <c r="U49" s="36">
        <f>SUMIFS(СВЦЭМ!$C$39:$C$782,СВЦЭМ!$A$39:$A$782,$A49,СВЦЭМ!$B$39:$B$782,U$47)+'СЕТ СН'!$G$12+СВЦЭМ!$D$10+'СЕТ СН'!$G$6-'СЕТ СН'!$G$22</f>
        <v>1713.3083021099999</v>
      </c>
      <c r="V49" s="36">
        <f>SUMIFS(СВЦЭМ!$C$39:$C$782,СВЦЭМ!$A$39:$A$782,$A49,СВЦЭМ!$B$39:$B$782,V$47)+'СЕТ СН'!$G$12+СВЦЭМ!$D$10+'СЕТ СН'!$G$6-'СЕТ СН'!$G$22</f>
        <v>1732.5668410399999</v>
      </c>
      <c r="W49" s="36">
        <f>SUMIFS(СВЦЭМ!$C$39:$C$782,СВЦЭМ!$A$39:$A$782,$A49,СВЦЭМ!$B$39:$B$782,W$47)+'СЕТ СН'!$G$12+СВЦЭМ!$D$10+'СЕТ СН'!$G$6-'СЕТ СН'!$G$22</f>
        <v>1706.2905256899999</v>
      </c>
      <c r="X49" s="36">
        <f>SUMIFS(СВЦЭМ!$C$39:$C$782,СВЦЭМ!$A$39:$A$782,$A49,СВЦЭМ!$B$39:$B$782,X$47)+'СЕТ СН'!$G$12+СВЦЭМ!$D$10+'СЕТ СН'!$G$6-'СЕТ СН'!$G$22</f>
        <v>1770.87884031</v>
      </c>
      <c r="Y49" s="36">
        <f>SUMIFS(СВЦЭМ!$C$39:$C$782,СВЦЭМ!$A$39:$A$782,$A49,СВЦЭМ!$B$39:$B$782,Y$47)+'СЕТ СН'!$G$12+СВЦЭМ!$D$10+'СЕТ СН'!$G$6-'СЕТ СН'!$G$22</f>
        <v>1817.8371999199999</v>
      </c>
    </row>
    <row r="50" spans="1:25" ht="15.75" x14ac:dyDescent="0.2">
      <c r="A50" s="35">
        <f t="shared" ref="A50:A78" si="1">A49+1</f>
        <v>45476</v>
      </c>
      <c r="B50" s="36">
        <f>SUMIFS(СВЦЭМ!$C$39:$C$782,СВЦЭМ!$A$39:$A$782,$A50,СВЦЭМ!$B$39:$B$782,B$47)+'СЕТ СН'!$G$12+СВЦЭМ!$D$10+'СЕТ СН'!$G$6-'СЕТ СН'!$G$22</f>
        <v>1948.1000645199999</v>
      </c>
      <c r="C50" s="36">
        <f>SUMIFS(СВЦЭМ!$C$39:$C$782,СВЦЭМ!$A$39:$A$782,$A50,СВЦЭМ!$B$39:$B$782,C$47)+'СЕТ СН'!$G$12+СВЦЭМ!$D$10+'СЕТ СН'!$G$6-'СЕТ СН'!$G$22</f>
        <v>2072.24034889</v>
      </c>
      <c r="D50" s="36">
        <f>SUMIFS(СВЦЭМ!$C$39:$C$782,СВЦЭМ!$A$39:$A$782,$A50,СВЦЭМ!$B$39:$B$782,D$47)+'СЕТ СН'!$G$12+СВЦЭМ!$D$10+'СЕТ СН'!$G$6-'СЕТ СН'!$G$22</f>
        <v>2135.1828500299998</v>
      </c>
      <c r="E50" s="36">
        <f>SUMIFS(СВЦЭМ!$C$39:$C$782,СВЦЭМ!$A$39:$A$782,$A50,СВЦЭМ!$B$39:$B$782,E$47)+'СЕТ СН'!$G$12+СВЦЭМ!$D$10+'СЕТ СН'!$G$6-'СЕТ СН'!$G$22</f>
        <v>2186.8789628099998</v>
      </c>
      <c r="F50" s="36">
        <f>SUMIFS(СВЦЭМ!$C$39:$C$782,СВЦЭМ!$A$39:$A$782,$A50,СВЦЭМ!$B$39:$B$782,F$47)+'СЕТ СН'!$G$12+СВЦЭМ!$D$10+'СЕТ СН'!$G$6-'СЕТ СН'!$G$22</f>
        <v>2190.3468026399996</v>
      </c>
      <c r="G50" s="36">
        <f>SUMIFS(СВЦЭМ!$C$39:$C$782,СВЦЭМ!$A$39:$A$782,$A50,СВЦЭМ!$B$39:$B$782,G$47)+'СЕТ СН'!$G$12+СВЦЭМ!$D$10+'СЕТ СН'!$G$6-'СЕТ СН'!$G$22</f>
        <v>2172.8511920599999</v>
      </c>
      <c r="H50" s="36">
        <f>SUMIFS(СВЦЭМ!$C$39:$C$782,СВЦЭМ!$A$39:$A$782,$A50,СВЦЭМ!$B$39:$B$782,H$47)+'СЕТ СН'!$G$12+СВЦЭМ!$D$10+'СЕТ СН'!$G$6-'СЕТ СН'!$G$22</f>
        <v>2082.0914813899999</v>
      </c>
      <c r="I50" s="36">
        <f>SUMIFS(СВЦЭМ!$C$39:$C$782,СВЦЭМ!$A$39:$A$782,$A50,СВЦЭМ!$B$39:$B$782,I$47)+'СЕТ СН'!$G$12+СВЦЭМ!$D$10+'СЕТ СН'!$G$6-'СЕТ СН'!$G$22</f>
        <v>1948.50053712</v>
      </c>
      <c r="J50" s="36">
        <f>SUMIFS(СВЦЭМ!$C$39:$C$782,СВЦЭМ!$A$39:$A$782,$A50,СВЦЭМ!$B$39:$B$782,J$47)+'СЕТ СН'!$G$12+СВЦЭМ!$D$10+'СЕТ СН'!$G$6-'СЕТ СН'!$G$22</f>
        <v>1864.4090819399999</v>
      </c>
      <c r="K50" s="36">
        <f>SUMIFS(СВЦЭМ!$C$39:$C$782,СВЦЭМ!$A$39:$A$782,$A50,СВЦЭМ!$B$39:$B$782,K$47)+'СЕТ СН'!$G$12+СВЦЭМ!$D$10+'СЕТ СН'!$G$6-'СЕТ СН'!$G$22</f>
        <v>1795.4702192</v>
      </c>
      <c r="L50" s="36">
        <f>SUMIFS(СВЦЭМ!$C$39:$C$782,СВЦЭМ!$A$39:$A$782,$A50,СВЦЭМ!$B$39:$B$782,L$47)+'СЕТ СН'!$G$12+СВЦЭМ!$D$10+'СЕТ СН'!$G$6-'СЕТ СН'!$G$22</f>
        <v>1781.49954166</v>
      </c>
      <c r="M50" s="36">
        <f>SUMIFS(СВЦЭМ!$C$39:$C$782,СВЦЭМ!$A$39:$A$782,$A50,СВЦЭМ!$B$39:$B$782,M$47)+'СЕТ СН'!$G$12+СВЦЭМ!$D$10+'СЕТ СН'!$G$6-'СЕТ СН'!$G$22</f>
        <v>1763.5332925299999</v>
      </c>
      <c r="N50" s="36">
        <f>SUMIFS(СВЦЭМ!$C$39:$C$782,СВЦЭМ!$A$39:$A$782,$A50,СВЦЭМ!$B$39:$B$782,N$47)+'СЕТ СН'!$G$12+СВЦЭМ!$D$10+'СЕТ СН'!$G$6-'СЕТ СН'!$G$22</f>
        <v>1766.79555916</v>
      </c>
      <c r="O50" s="36">
        <f>SUMIFS(СВЦЭМ!$C$39:$C$782,СВЦЭМ!$A$39:$A$782,$A50,СВЦЭМ!$B$39:$B$782,O$47)+'СЕТ СН'!$G$12+СВЦЭМ!$D$10+'СЕТ СН'!$G$6-'СЕТ СН'!$G$22</f>
        <v>1754.2334405300001</v>
      </c>
      <c r="P50" s="36">
        <f>SUMIFS(СВЦЭМ!$C$39:$C$782,СВЦЭМ!$A$39:$A$782,$A50,СВЦЭМ!$B$39:$B$782,P$47)+'СЕТ СН'!$G$12+СВЦЭМ!$D$10+'СЕТ СН'!$G$6-'СЕТ СН'!$G$22</f>
        <v>1758.0907516699999</v>
      </c>
      <c r="Q50" s="36">
        <f>SUMIFS(СВЦЭМ!$C$39:$C$782,СВЦЭМ!$A$39:$A$782,$A50,СВЦЭМ!$B$39:$B$782,Q$47)+'СЕТ СН'!$G$12+СВЦЭМ!$D$10+'СЕТ СН'!$G$6-'СЕТ СН'!$G$22</f>
        <v>1767.2475656899999</v>
      </c>
      <c r="R50" s="36">
        <f>SUMIFS(СВЦЭМ!$C$39:$C$782,СВЦЭМ!$A$39:$A$782,$A50,СВЦЭМ!$B$39:$B$782,R$47)+'СЕТ СН'!$G$12+СВЦЭМ!$D$10+'СЕТ СН'!$G$6-'СЕТ СН'!$G$22</f>
        <v>1770.22295973</v>
      </c>
      <c r="S50" s="36">
        <f>SUMIFS(СВЦЭМ!$C$39:$C$782,СВЦЭМ!$A$39:$A$782,$A50,СВЦЭМ!$B$39:$B$782,S$47)+'СЕТ СН'!$G$12+СВЦЭМ!$D$10+'СЕТ СН'!$G$6-'СЕТ СН'!$G$22</f>
        <v>1783.8888940699999</v>
      </c>
      <c r="T50" s="36">
        <f>SUMIFS(СВЦЭМ!$C$39:$C$782,СВЦЭМ!$A$39:$A$782,$A50,СВЦЭМ!$B$39:$B$782,T$47)+'СЕТ СН'!$G$12+СВЦЭМ!$D$10+'СЕТ СН'!$G$6-'СЕТ СН'!$G$22</f>
        <v>1785.75335189</v>
      </c>
      <c r="U50" s="36">
        <f>SUMIFS(СВЦЭМ!$C$39:$C$782,СВЦЭМ!$A$39:$A$782,$A50,СВЦЭМ!$B$39:$B$782,U$47)+'СЕТ СН'!$G$12+СВЦЭМ!$D$10+'СЕТ СН'!$G$6-'СЕТ СН'!$G$22</f>
        <v>1799.74581586</v>
      </c>
      <c r="V50" s="36">
        <f>SUMIFS(СВЦЭМ!$C$39:$C$782,СВЦЭМ!$A$39:$A$782,$A50,СВЦЭМ!$B$39:$B$782,V$47)+'СЕТ СН'!$G$12+СВЦЭМ!$D$10+'СЕТ СН'!$G$6-'СЕТ СН'!$G$22</f>
        <v>1811.5023992699998</v>
      </c>
      <c r="W50" s="36">
        <f>SUMIFS(СВЦЭМ!$C$39:$C$782,СВЦЭМ!$A$39:$A$782,$A50,СВЦЭМ!$B$39:$B$782,W$47)+'СЕТ СН'!$G$12+СВЦЭМ!$D$10+'СЕТ СН'!$G$6-'СЕТ СН'!$G$22</f>
        <v>1804.84184768</v>
      </c>
      <c r="X50" s="36">
        <f>SUMIFS(СВЦЭМ!$C$39:$C$782,СВЦЭМ!$A$39:$A$782,$A50,СВЦЭМ!$B$39:$B$782,X$47)+'СЕТ СН'!$G$12+СВЦЭМ!$D$10+'СЕТ СН'!$G$6-'СЕТ СН'!$G$22</f>
        <v>1823.5824603799999</v>
      </c>
      <c r="Y50" s="36">
        <f>SUMIFS(СВЦЭМ!$C$39:$C$782,СВЦЭМ!$A$39:$A$782,$A50,СВЦЭМ!$B$39:$B$782,Y$47)+'СЕТ СН'!$G$12+СВЦЭМ!$D$10+'СЕТ СН'!$G$6-'СЕТ СН'!$G$22</f>
        <v>1918.77670949</v>
      </c>
    </row>
    <row r="51" spans="1:25" ht="15.75" x14ac:dyDescent="0.2">
      <c r="A51" s="35">
        <f t="shared" si="1"/>
        <v>45477</v>
      </c>
      <c r="B51" s="36">
        <f>SUMIFS(СВЦЭМ!$C$39:$C$782,СВЦЭМ!$A$39:$A$782,$A51,СВЦЭМ!$B$39:$B$782,B$47)+'СЕТ СН'!$G$12+СВЦЭМ!$D$10+'СЕТ СН'!$G$6-'СЕТ СН'!$G$22</f>
        <v>1784.23236193</v>
      </c>
      <c r="C51" s="36">
        <f>SUMIFS(СВЦЭМ!$C$39:$C$782,СВЦЭМ!$A$39:$A$782,$A51,СВЦЭМ!$B$39:$B$782,C$47)+'СЕТ СН'!$G$12+СВЦЭМ!$D$10+'СЕТ СН'!$G$6-'СЕТ СН'!$G$22</f>
        <v>1942.90001145</v>
      </c>
      <c r="D51" s="36">
        <f>SUMIFS(СВЦЭМ!$C$39:$C$782,СВЦЭМ!$A$39:$A$782,$A51,СВЦЭМ!$B$39:$B$782,D$47)+'СЕТ СН'!$G$12+СВЦЭМ!$D$10+'СЕТ СН'!$G$6-'СЕТ СН'!$G$22</f>
        <v>1975.2019418499999</v>
      </c>
      <c r="E51" s="36">
        <f>SUMIFS(СВЦЭМ!$C$39:$C$782,СВЦЭМ!$A$39:$A$782,$A51,СВЦЭМ!$B$39:$B$782,E$47)+'СЕТ СН'!$G$12+СВЦЭМ!$D$10+'СЕТ СН'!$G$6-'СЕТ СН'!$G$22</f>
        <v>2011.72812638</v>
      </c>
      <c r="F51" s="36">
        <f>SUMIFS(СВЦЭМ!$C$39:$C$782,СВЦЭМ!$A$39:$A$782,$A51,СВЦЭМ!$B$39:$B$782,F$47)+'СЕТ СН'!$G$12+СВЦЭМ!$D$10+'СЕТ СН'!$G$6-'СЕТ СН'!$G$22</f>
        <v>2022.6371211199998</v>
      </c>
      <c r="G51" s="36">
        <f>SUMIFS(СВЦЭМ!$C$39:$C$782,СВЦЭМ!$A$39:$A$782,$A51,СВЦЭМ!$B$39:$B$782,G$47)+'СЕТ СН'!$G$12+СВЦЭМ!$D$10+'СЕТ СН'!$G$6-'СЕТ СН'!$G$22</f>
        <v>2014.15967187</v>
      </c>
      <c r="H51" s="36">
        <f>SUMIFS(СВЦЭМ!$C$39:$C$782,СВЦЭМ!$A$39:$A$782,$A51,СВЦЭМ!$B$39:$B$782,H$47)+'СЕТ СН'!$G$12+СВЦЭМ!$D$10+'СЕТ СН'!$G$6-'СЕТ СН'!$G$22</f>
        <v>1927.61455699</v>
      </c>
      <c r="I51" s="36">
        <f>SUMIFS(СВЦЭМ!$C$39:$C$782,СВЦЭМ!$A$39:$A$782,$A51,СВЦЭМ!$B$39:$B$782,I$47)+'СЕТ СН'!$G$12+СВЦЭМ!$D$10+'СЕТ СН'!$G$6-'СЕТ СН'!$G$22</f>
        <v>1908.8114389699999</v>
      </c>
      <c r="J51" s="36">
        <f>SUMIFS(СВЦЭМ!$C$39:$C$782,СВЦЭМ!$A$39:$A$782,$A51,СВЦЭМ!$B$39:$B$782,J$47)+'СЕТ СН'!$G$12+СВЦЭМ!$D$10+'СЕТ СН'!$G$6-'СЕТ СН'!$G$22</f>
        <v>1807.81396526</v>
      </c>
      <c r="K51" s="36">
        <f>SUMIFS(СВЦЭМ!$C$39:$C$782,СВЦЭМ!$A$39:$A$782,$A51,СВЦЭМ!$B$39:$B$782,K$47)+'СЕТ СН'!$G$12+СВЦЭМ!$D$10+'СЕТ СН'!$G$6-'СЕТ СН'!$G$22</f>
        <v>1731.43013875</v>
      </c>
      <c r="L51" s="36">
        <f>SUMIFS(СВЦЭМ!$C$39:$C$782,СВЦЭМ!$A$39:$A$782,$A51,СВЦЭМ!$B$39:$B$782,L$47)+'СЕТ СН'!$G$12+СВЦЭМ!$D$10+'СЕТ СН'!$G$6-'СЕТ СН'!$G$22</f>
        <v>1715.7730113299999</v>
      </c>
      <c r="M51" s="36">
        <f>SUMIFS(СВЦЭМ!$C$39:$C$782,СВЦЭМ!$A$39:$A$782,$A51,СВЦЭМ!$B$39:$B$782,M$47)+'СЕТ СН'!$G$12+СВЦЭМ!$D$10+'СЕТ СН'!$G$6-'СЕТ СН'!$G$22</f>
        <v>1687.5254641399999</v>
      </c>
      <c r="N51" s="36">
        <f>SUMIFS(СВЦЭМ!$C$39:$C$782,СВЦЭМ!$A$39:$A$782,$A51,СВЦЭМ!$B$39:$B$782,N$47)+'СЕТ СН'!$G$12+СВЦЭМ!$D$10+'СЕТ СН'!$G$6-'СЕТ СН'!$G$22</f>
        <v>1702.48899678</v>
      </c>
      <c r="O51" s="36">
        <f>SUMIFS(СВЦЭМ!$C$39:$C$782,СВЦЭМ!$A$39:$A$782,$A51,СВЦЭМ!$B$39:$B$782,O$47)+'СЕТ СН'!$G$12+СВЦЭМ!$D$10+'СЕТ СН'!$G$6-'СЕТ СН'!$G$22</f>
        <v>1680.84443033</v>
      </c>
      <c r="P51" s="36">
        <f>SUMIFS(СВЦЭМ!$C$39:$C$782,СВЦЭМ!$A$39:$A$782,$A51,СВЦЭМ!$B$39:$B$782,P$47)+'СЕТ СН'!$G$12+СВЦЭМ!$D$10+'СЕТ СН'!$G$6-'СЕТ СН'!$G$22</f>
        <v>1680.3666463299999</v>
      </c>
      <c r="Q51" s="36">
        <f>SUMIFS(СВЦЭМ!$C$39:$C$782,СВЦЭМ!$A$39:$A$782,$A51,СВЦЭМ!$B$39:$B$782,Q$47)+'СЕТ СН'!$G$12+СВЦЭМ!$D$10+'СЕТ СН'!$G$6-'СЕТ СН'!$G$22</f>
        <v>1682.28449753</v>
      </c>
      <c r="R51" s="36">
        <f>SUMIFS(СВЦЭМ!$C$39:$C$782,СВЦЭМ!$A$39:$A$782,$A51,СВЦЭМ!$B$39:$B$782,R$47)+'СЕТ СН'!$G$12+СВЦЭМ!$D$10+'СЕТ СН'!$G$6-'СЕТ СН'!$G$22</f>
        <v>1691.0629228499999</v>
      </c>
      <c r="S51" s="36">
        <f>SUMIFS(СВЦЭМ!$C$39:$C$782,СВЦЭМ!$A$39:$A$782,$A51,СВЦЭМ!$B$39:$B$782,S$47)+'СЕТ СН'!$G$12+СВЦЭМ!$D$10+'СЕТ СН'!$G$6-'СЕТ СН'!$G$22</f>
        <v>1679.72901293</v>
      </c>
      <c r="T51" s="36">
        <f>SUMIFS(СВЦЭМ!$C$39:$C$782,СВЦЭМ!$A$39:$A$782,$A51,СВЦЭМ!$B$39:$B$782,T$47)+'СЕТ СН'!$G$12+СВЦЭМ!$D$10+'СЕТ СН'!$G$6-'СЕТ СН'!$G$22</f>
        <v>1670.3644107</v>
      </c>
      <c r="U51" s="36">
        <f>SUMIFS(СВЦЭМ!$C$39:$C$782,СВЦЭМ!$A$39:$A$782,$A51,СВЦЭМ!$B$39:$B$782,U$47)+'СЕТ СН'!$G$12+СВЦЭМ!$D$10+'СЕТ СН'!$G$6-'СЕТ СН'!$G$22</f>
        <v>1686.8194551399999</v>
      </c>
      <c r="V51" s="36">
        <f>SUMIFS(СВЦЭМ!$C$39:$C$782,СВЦЭМ!$A$39:$A$782,$A51,СВЦЭМ!$B$39:$B$782,V$47)+'СЕТ СН'!$G$12+СВЦЭМ!$D$10+'СЕТ СН'!$G$6-'СЕТ СН'!$G$22</f>
        <v>1696.70836848</v>
      </c>
      <c r="W51" s="36">
        <f>SUMIFS(СВЦЭМ!$C$39:$C$782,СВЦЭМ!$A$39:$A$782,$A51,СВЦЭМ!$B$39:$B$782,W$47)+'СЕТ СН'!$G$12+СВЦЭМ!$D$10+'СЕТ СН'!$G$6-'СЕТ СН'!$G$22</f>
        <v>1673.1104826799999</v>
      </c>
      <c r="X51" s="36">
        <f>SUMIFS(СВЦЭМ!$C$39:$C$782,СВЦЭМ!$A$39:$A$782,$A51,СВЦЭМ!$B$39:$B$782,X$47)+'СЕТ СН'!$G$12+СВЦЭМ!$D$10+'СЕТ СН'!$G$6-'СЕТ СН'!$G$22</f>
        <v>1723.5903750799998</v>
      </c>
      <c r="Y51" s="36">
        <f>SUMIFS(СВЦЭМ!$C$39:$C$782,СВЦЭМ!$A$39:$A$782,$A51,СВЦЭМ!$B$39:$B$782,Y$47)+'СЕТ СН'!$G$12+СВЦЭМ!$D$10+'СЕТ СН'!$G$6-'СЕТ СН'!$G$22</f>
        <v>1825.8826702699998</v>
      </c>
    </row>
    <row r="52" spans="1:25" ht="15.75" x14ac:dyDescent="0.2">
      <c r="A52" s="35">
        <f t="shared" si="1"/>
        <v>45478</v>
      </c>
      <c r="B52" s="36">
        <f>SUMIFS(СВЦЭМ!$C$39:$C$782,СВЦЭМ!$A$39:$A$782,$A52,СВЦЭМ!$B$39:$B$782,B$47)+'СЕТ СН'!$G$12+СВЦЭМ!$D$10+'СЕТ СН'!$G$6-'СЕТ СН'!$G$22</f>
        <v>1911.7435471700001</v>
      </c>
      <c r="C52" s="36">
        <f>SUMIFS(СВЦЭМ!$C$39:$C$782,СВЦЭМ!$A$39:$A$782,$A52,СВЦЭМ!$B$39:$B$782,C$47)+'СЕТ СН'!$G$12+СВЦЭМ!$D$10+'СЕТ СН'!$G$6-'СЕТ СН'!$G$22</f>
        <v>2007.01731726</v>
      </c>
      <c r="D52" s="36">
        <f>SUMIFS(СВЦЭМ!$C$39:$C$782,СВЦЭМ!$A$39:$A$782,$A52,СВЦЭМ!$B$39:$B$782,D$47)+'СЕТ СН'!$G$12+СВЦЭМ!$D$10+'СЕТ СН'!$G$6-'СЕТ СН'!$G$22</f>
        <v>2073.6251203499996</v>
      </c>
      <c r="E52" s="36">
        <f>SUMIFS(СВЦЭМ!$C$39:$C$782,СВЦЭМ!$A$39:$A$782,$A52,СВЦЭМ!$B$39:$B$782,E$47)+'СЕТ СН'!$G$12+СВЦЭМ!$D$10+'СЕТ СН'!$G$6-'СЕТ СН'!$G$22</f>
        <v>2104.8538200599996</v>
      </c>
      <c r="F52" s="36">
        <f>SUMIFS(СВЦЭМ!$C$39:$C$782,СВЦЭМ!$A$39:$A$782,$A52,СВЦЭМ!$B$39:$B$782,F$47)+'СЕТ СН'!$G$12+СВЦЭМ!$D$10+'СЕТ СН'!$G$6-'СЕТ СН'!$G$22</f>
        <v>2090.0690885100003</v>
      </c>
      <c r="G52" s="36">
        <f>SUMIFS(СВЦЭМ!$C$39:$C$782,СВЦЭМ!$A$39:$A$782,$A52,СВЦЭМ!$B$39:$B$782,G$47)+'СЕТ СН'!$G$12+СВЦЭМ!$D$10+'СЕТ СН'!$G$6-'СЕТ СН'!$G$22</f>
        <v>2056.70654212</v>
      </c>
      <c r="H52" s="36">
        <f>SUMIFS(СВЦЭМ!$C$39:$C$782,СВЦЭМ!$A$39:$A$782,$A52,СВЦЭМ!$B$39:$B$782,H$47)+'СЕТ СН'!$G$12+СВЦЭМ!$D$10+'СЕТ СН'!$G$6-'СЕТ СН'!$G$22</f>
        <v>2007.4963150599999</v>
      </c>
      <c r="I52" s="36">
        <f>SUMIFS(СВЦЭМ!$C$39:$C$782,СВЦЭМ!$A$39:$A$782,$A52,СВЦЭМ!$B$39:$B$782,I$47)+'СЕТ СН'!$G$12+СВЦЭМ!$D$10+'СЕТ СН'!$G$6-'СЕТ СН'!$G$22</f>
        <v>1913.9344539799999</v>
      </c>
      <c r="J52" s="36">
        <f>SUMIFS(СВЦЭМ!$C$39:$C$782,СВЦЭМ!$A$39:$A$782,$A52,СВЦЭМ!$B$39:$B$782,J$47)+'СЕТ СН'!$G$12+СВЦЭМ!$D$10+'СЕТ СН'!$G$6-'СЕТ СН'!$G$22</f>
        <v>1795.07070176</v>
      </c>
      <c r="K52" s="36">
        <f>SUMIFS(СВЦЭМ!$C$39:$C$782,СВЦЭМ!$A$39:$A$782,$A52,СВЦЭМ!$B$39:$B$782,K$47)+'СЕТ СН'!$G$12+СВЦЭМ!$D$10+'СЕТ СН'!$G$6-'СЕТ СН'!$G$22</f>
        <v>1761.1068859699999</v>
      </c>
      <c r="L52" s="36">
        <f>SUMIFS(СВЦЭМ!$C$39:$C$782,СВЦЭМ!$A$39:$A$782,$A52,СВЦЭМ!$B$39:$B$782,L$47)+'СЕТ СН'!$G$12+СВЦЭМ!$D$10+'СЕТ СН'!$G$6-'СЕТ СН'!$G$22</f>
        <v>1770.9266646900001</v>
      </c>
      <c r="M52" s="36">
        <f>SUMIFS(СВЦЭМ!$C$39:$C$782,СВЦЭМ!$A$39:$A$782,$A52,СВЦЭМ!$B$39:$B$782,M$47)+'СЕТ СН'!$G$12+СВЦЭМ!$D$10+'СЕТ СН'!$G$6-'СЕТ СН'!$G$22</f>
        <v>1758.9944522199999</v>
      </c>
      <c r="N52" s="36">
        <f>SUMIFS(СВЦЭМ!$C$39:$C$782,СВЦЭМ!$A$39:$A$782,$A52,СВЦЭМ!$B$39:$B$782,N$47)+'СЕТ СН'!$G$12+СВЦЭМ!$D$10+'СЕТ СН'!$G$6-'СЕТ СН'!$G$22</f>
        <v>1771.9491363299999</v>
      </c>
      <c r="O52" s="36">
        <f>SUMIFS(СВЦЭМ!$C$39:$C$782,СВЦЭМ!$A$39:$A$782,$A52,СВЦЭМ!$B$39:$B$782,O$47)+'СЕТ СН'!$G$12+СВЦЭМ!$D$10+'СЕТ СН'!$G$6-'СЕТ СН'!$G$22</f>
        <v>1766.5938706099998</v>
      </c>
      <c r="P52" s="36">
        <f>SUMIFS(СВЦЭМ!$C$39:$C$782,СВЦЭМ!$A$39:$A$782,$A52,СВЦЭМ!$B$39:$B$782,P$47)+'СЕТ СН'!$G$12+СВЦЭМ!$D$10+'СЕТ СН'!$G$6-'СЕТ СН'!$G$22</f>
        <v>1781.1684331199999</v>
      </c>
      <c r="Q52" s="36">
        <f>SUMIFS(СВЦЭМ!$C$39:$C$782,СВЦЭМ!$A$39:$A$782,$A52,СВЦЭМ!$B$39:$B$782,Q$47)+'СЕТ СН'!$G$12+СВЦЭМ!$D$10+'СЕТ СН'!$G$6-'СЕТ СН'!$G$22</f>
        <v>1790.9199816299999</v>
      </c>
      <c r="R52" s="36">
        <f>SUMIFS(СВЦЭМ!$C$39:$C$782,СВЦЭМ!$A$39:$A$782,$A52,СВЦЭМ!$B$39:$B$782,R$47)+'СЕТ СН'!$G$12+СВЦЭМ!$D$10+'СЕТ СН'!$G$6-'СЕТ СН'!$G$22</f>
        <v>1784.1568136399999</v>
      </c>
      <c r="S52" s="36">
        <f>SUMIFS(СВЦЭМ!$C$39:$C$782,СВЦЭМ!$A$39:$A$782,$A52,СВЦЭМ!$B$39:$B$782,S$47)+'СЕТ СН'!$G$12+СВЦЭМ!$D$10+'СЕТ СН'!$G$6-'СЕТ СН'!$G$22</f>
        <v>1773.50543911</v>
      </c>
      <c r="T52" s="36">
        <f>SUMIFS(СВЦЭМ!$C$39:$C$782,СВЦЭМ!$A$39:$A$782,$A52,СВЦЭМ!$B$39:$B$782,T$47)+'СЕТ СН'!$G$12+СВЦЭМ!$D$10+'СЕТ СН'!$G$6-'СЕТ СН'!$G$22</f>
        <v>1764.81450212</v>
      </c>
      <c r="U52" s="36">
        <f>SUMIFS(СВЦЭМ!$C$39:$C$782,СВЦЭМ!$A$39:$A$782,$A52,СВЦЭМ!$B$39:$B$782,U$47)+'СЕТ СН'!$G$12+СВЦЭМ!$D$10+'СЕТ СН'!$G$6-'СЕТ СН'!$G$22</f>
        <v>1779.8421954</v>
      </c>
      <c r="V52" s="36">
        <f>SUMIFS(СВЦЭМ!$C$39:$C$782,СВЦЭМ!$A$39:$A$782,$A52,СВЦЭМ!$B$39:$B$782,V$47)+'СЕТ СН'!$G$12+СВЦЭМ!$D$10+'СЕТ СН'!$G$6-'СЕТ СН'!$G$22</f>
        <v>1799.54030549</v>
      </c>
      <c r="W52" s="36">
        <f>SUMIFS(СВЦЭМ!$C$39:$C$782,СВЦЭМ!$A$39:$A$782,$A52,СВЦЭМ!$B$39:$B$782,W$47)+'СЕТ СН'!$G$12+СВЦЭМ!$D$10+'СЕТ СН'!$G$6-'СЕТ СН'!$G$22</f>
        <v>1771.76025577</v>
      </c>
      <c r="X52" s="36">
        <f>SUMIFS(СВЦЭМ!$C$39:$C$782,СВЦЭМ!$A$39:$A$782,$A52,СВЦЭМ!$B$39:$B$782,X$47)+'СЕТ СН'!$G$12+СВЦЭМ!$D$10+'СЕТ СН'!$G$6-'СЕТ СН'!$G$22</f>
        <v>1814.85937132</v>
      </c>
      <c r="Y52" s="36">
        <f>SUMIFS(СВЦЭМ!$C$39:$C$782,СВЦЭМ!$A$39:$A$782,$A52,СВЦЭМ!$B$39:$B$782,Y$47)+'СЕТ СН'!$G$12+СВЦЭМ!$D$10+'СЕТ СН'!$G$6-'СЕТ СН'!$G$22</f>
        <v>1934.3694351899999</v>
      </c>
    </row>
    <row r="53" spans="1:25" ht="15.75" x14ac:dyDescent="0.2">
      <c r="A53" s="35">
        <f t="shared" si="1"/>
        <v>45479</v>
      </c>
      <c r="B53" s="36">
        <f>SUMIFS(СВЦЭМ!$C$39:$C$782,СВЦЭМ!$A$39:$A$782,$A53,СВЦЭМ!$B$39:$B$782,B$47)+'СЕТ СН'!$G$12+СВЦЭМ!$D$10+'СЕТ СН'!$G$6-'СЕТ СН'!$G$22</f>
        <v>1937.3950021599999</v>
      </c>
      <c r="C53" s="36">
        <f>SUMIFS(СВЦЭМ!$C$39:$C$782,СВЦЭМ!$A$39:$A$782,$A53,СВЦЭМ!$B$39:$B$782,C$47)+'СЕТ СН'!$G$12+СВЦЭМ!$D$10+'СЕТ СН'!$G$6-'СЕТ СН'!$G$22</f>
        <v>2018.22479522</v>
      </c>
      <c r="D53" s="36">
        <f>SUMIFS(СВЦЭМ!$C$39:$C$782,СВЦЭМ!$A$39:$A$782,$A53,СВЦЭМ!$B$39:$B$782,D$47)+'СЕТ СН'!$G$12+СВЦЭМ!$D$10+'СЕТ СН'!$G$6-'СЕТ СН'!$G$22</f>
        <v>2130.8093736999999</v>
      </c>
      <c r="E53" s="36">
        <f>SUMIFS(СВЦЭМ!$C$39:$C$782,СВЦЭМ!$A$39:$A$782,$A53,СВЦЭМ!$B$39:$B$782,E$47)+'СЕТ СН'!$G$12+СВЦЭМ!$D$10+'СЕТ СН'!$G$6-'СЕТ СН'!$G$22</f>
        <v>2193.59221454</v>
      </c>
      <c r="F53" s="36">
        <f>SUMIFS(СВЦЭМ!$C$39:$C$782,СВЦЭМ!$A$39:$A$782,$A53,СВЦЭМ!$B$39:$B$782,F$47)+'СЕТ СН'!$G$12+СВЦЭМ!$D$10+'СЕТ СН'!$G$6-'СЕТ СН'!$G$22</f>
        <v>2210.7829197000001</v>
      </c>
      <c r="G53" s="36">
        <f>SUMIFS(СВЦЭМ!$C$39:$C$782,СВЦЭМ!$A$39:$A$782,$A53,СВЦЭМ!$B$39:$B$782,G$47)+'СЕТ СН'!$G$12+СВЦЭМ!$D$10+'СЕТ СН'!$G$6-'СЕТ СН'!$G$22</f>
        <v>2201.4761702400001</v>
      </c>
      <c r="H53" s="36">
        <f>SUMIFS(СВЦЭМ!$C$39:$C$782,СВЦЭМ!$A$39:$A$782,$A53,СВЦЭМ!$B$39:$B$782,H$47)+'СЕТ СН'!$G$12+СВЦЭМ!$D$10+'СЕТ СН'!$G$6-'СЕТ СН'!$G$22</f>
        <v>2198.8137470199999</v>
      </c>
      <c r="I53" s="36">
        <f>SUMIFS(СВЦЭМ!$C$39:$C$782,СВЦЭМ!$A$39:$A$782,$A53,СВЦЭМ!$B$39:$B$782,I$47)+'СЕТ СН'!$G$12+СВЦЭМ!$D$10+'СЕТ СН'!$G$6-'СЕТ СН'!$G$22</f>
        <v>2125.1241191600002</v>
      </c>
      <c r="J53" s="36">
        <f>SUMIFS(СВЦЭМ!$C$39:$C$782,СВЦЭМ!$A$39:$A$782,$A53,СВЦЭМ!$B$39:$B$782,J$47)+'СЕТ СН'!$G$12+СВЦЭМ!$D$10+'СЕТ СН'!$G$6-'СЕТ СН'!$G$22</f>
        <v>1990.4753293599999</v>
      </c>
      <c r="K53" s="36">
        <f>SUMIFS(СВЦЭМ!$C$39:$C$782,СВЦЭМ!$A$39:$A$782,$A53,СВЦЭМ!$B$39:$B$782,K$47)+'СЕТ СН'!$G$12+СВЦЭМ!$D$10+'СЕТ СН'!$G$6-'СЕТ СН'!$G$22</f>
        <v>1889.4098589799999</v>
      </c>
      <c r="L53" s="36">
        <f>SUMIFS(СВЦЭМ!$C$39:$C$782,СВЦЭМ!$A$39:$A$782,$A53,СВЦЭМ!$B$39:$B$782,L$47)+'СЕТ СН'!$G$12+СВЦЭМ!$D$10+'СЕТ СН'!$G$6-'СЕТ СН'!$G$22</f>
        <v>1822.0879122399999</v>
      </c>
      <c r="M53" s="36">
        <f>SUMIFS(СВЦЭМ!$C$39:$C$782,СВЦЭМ!$A$39:$A$782,$A53,СВЦЭМ!$B$39:$B$782,M$47)+'СЕТ СН'!$G$12+СВЦЭМ!$D$10+'СЕТ СН'!$G$6-'СЕТ СН'!$G$22</f>
        <v>1800.5870637399998</v>
      </c>
      <c r="N53" s="36">
        <f>SUMIFS(СВЦЭМ!$C$39:$C$782,СВЦЭМ!$A$39:$A$782,$A53,СВЦЭМ!$B$39:$B$782,N$47)+'СЕТ СН'!$G$12+СВЦЭМ!$D$10+'СЕТ СН'!$G$6-'СЕТ СН'!$G$22</f>
        <v>1806.7804179099999</v>
      </c>
      <c r="O53" s="36">
        <f>SUMIFS(СВЦЭМ!$C$39:$C$782,СВЦЭМ!$A$39:$A$782,$A53,СВЦЭМ!$B$39:$B$782,O$47)+'СЕТ СН'!$G$12+СВЦЭМ!$D$10+'СЕТ СН'!$G$6-'СЕТ СН'!$G$22</f>
        <v>1795.8724930999999</v>
      </c>
      <c r="P53" s="36">
        <f>SUMIFS(СВЦЭМ!$C$39:$C$782,СВЦЭМ!$A$39:$A$782,$A53,СВЦЭМ!$B$39:$B$782,P$47)+'СЕТ СН'!$G$12+СВЦЭМ!$D$10+'СЕТ СН'!$G$6-'СЕТ СН'!$G$22</f>
        <v>1796.2249701999999</v>
      </c>
      <c r="Q53" s="36">
        <f>SUMIFS(СВЦЭМ!$C$39:$C$782,СВЦЭМ!$A$39:$A$782,$A53,СВЦЭМ!$B$39:$B$782,Q$47)+'СЕТ СН'!$G$12+СВЦЭМ!$D$10+'СЕТ СН'!$G$6-'СЕТ СН'!$G$22</f>
        <v>1810.3145701199999</v>
      </c>
      <c r="R53" s="36">
        <f>SUMIFS(СВЦЭМ!$C$39:$C$782,СВЦЭМ!$A$39:$A$782,$A53,СВЦЭМ!$B$39:$B$782,R$47)+'СЕТ СН'!$G$12+СВЦЭМ!$D$10+'СЕТ СН'!$G$6-'СЕТ СН'!$G$22</f>
        <v>1839.5190452699999</v>
      </c>
      <c r="S53" s="36">
        <f>SUMIFS(СВЦЭМ!$C$39:$C$782,СВЦЭМ!$A$39:$A$782,$A53,СВЦЭМ!$B$39:$B$782,S$47)+'СЕТ СН'!$G$12+СВЦЭМ!$D$10+'СЕТ СН'!$G$6-'СЕТ СН'!$G$22</f>
        <v>1821.8375582899998</v>
      </c>
      <c r="T53" s="36">
        <f>SUMIFS(СВЦЭМ!$C$39:$C$782,СВЦЭМ!$A$39:$A$782,$A53,СВЦЭМ!$B$39:$B$782,T$47)+'СЕТ СН'!$G$12+СВЦЭМ!$D$10+'СЕТ СН'!$G$6-'СЕТ СН'!$G$22</f>
        <v>1812.7434974</v>
      </c>
      <c r="U53" s="36">
        <f>SUMIFS(СВЦЭМ!$C$39:$C$782,СВЦЭМ!$A$39:$A$782,$A53,СВЦЭМ!$B$39:$B$782,U$47)+'СЕТ СН'!$G$12+СВЦЭМ!$D$10+'СЕТ СН'!$G$6-'СЕТ СН'!$G$22</f>
        <v>1823.42375466</v>
      </c>
      <c r="V53" s="36">
        <f>SUMIFS(СВЦЭМ!$C$39:$C$782,СВЦЭМ!$A$39:$A$782,$A53,СВЦЭМ!$B$39:$B$782,V$47)+'СЕТ СН'!$G$12+СВЦЭМ!$D$10+'СЕТ СН'!$G$6-'СЕТ СН'!$G$22</f>
        <v>1837.6809325499999</v>
      </c>
      <c r="W53" s="36">
        <f>SUMIFS(СВЦЭМ!$C$39:$C$782,СВЦЭМ!$A$39:$A$782,$A53,СВЦЭМ!$B$39:$B$782,W$47)+'СЕТ СН'!$G$12+СВЦЭМ!$D$10+'СЕТ СН'!$G$6-'СЕТ СН'!$G$22</f>
        <v>1829.5968310799999</v>
      </c>
      <c r="X53" s="36">
        <f>SUMIFS(СВЦЭМ!$C$39:$C$782,СВЦЭМ!$A$39:$A$782,$A53,СВЦЭМ!$B$39:$B$782,X$47)+'СЕТ СН'!$G$12+СВЦЭМ!$D$10+'СЕТ СН'!$G$6-'СЕТ СН'!$G$22</f>
        <v>1856.90324156</v>
      </c>
      <c r="Y53" s="36">
        <f>SUMIFS(СВЦЭМ!$C$39:$C$782,СВЦЭМ!$A$39:$A$782,$A53,СВЦЭМ!$B$39:$B$782,Y$47)+'СЕТ СН'!$G$12+СВЦЭМ!$D$10+'СЕТ СН'!$G$6-'СЕТ СН'!$G$22</f>
        <v>1951.22932096</v>
      </c>
    </row>
    <row r="54" spans="1:25" ht="15.75" x14ac:dyDescent="0.2">
      <c r="A54" s="35">
        <f t="shared" si="1"/>
        <v>45480</v>
      </c>
      <c r="B54" s="36">
        <f>SUMIFS(СВЦЭМ!$C$39:$C$782,СВЦЭМ!$A$39:$A$782,$A54,СВЦЭМ!$B$39:$B$782,B$47)+'СЕТ СН'!$G$12+СВЦЭМ!$D$10+'СЕТ СН'!$G$6-'СЕТ СН'!$G$22</f>
        <v>2096.58874031</v>
      </c>
      <c r="C54" s="36">
        <f>SUMIFS(СВЦЭМ!$C$39:$C$782,СВЦЭМ!$A$39:$A$782,$A54,СВЦЭМ!$B$39:$B$782,C$47)+'СЕТ СН'!$G$12+СВЦЭМ!$D$10+'СЕТ СН'!$G$6-'СЕТ СН'!$G$22</f>
        <v>2157.1740275499997</v>
      </c>
      <c r="D54" s="36">
        <f>SUMIFS(СВЦЭМ!$C$39:$C$782,СВЦЭМ!$A$39:$A$782,$A54,СВЦЭМ!$B$39:$B$782,D$47)+'СЕТ СН'!$G$12+СВЦЭМ!$D$10+'СЕТ СН'!$G$6-'СЕТ СН'!$G$22</f>
        <v>2211.6662084</v>
      </c>
      <c r="E54" s="36">
        <f>SUMIFS(СВЦЭМ!$C$39:$C$782,СВЦЭМ!$A$39:$A$782,$A54,СВЦЭМ!$B$39:$B$782,E$47)+'СЕТ СН'!$G$12+СВЦЭМ!$D$10+'СЕТ СН'!$G$6-'СЕТ СН'!$G$22</f>
        <v>2211.9423988600001</v>
      </c>
      <c r="F54" s="36">
        <f>SUMIFS(СВЦЭМ!$C$39:$C$782,СВЦЭМ!$A$39:$A$782,$A54,СВЦЭМ!$B$39:$B$782,F$47)+'СЕТ СН'!$G$12+СВЦЭМ!$D$10+'СЕТ СН'!$G$6-'СЕТ СН'!$G$22</f>
        <v>2212.31043069</v>
      </c>
      <c r="G54" s="36">
        <f>SUMIFS(СВЦЭМ!$C$39:$C$782,СВЦЭМ!$A$39:$A$782,$A54,СВЦЭМ!$B$39:$B$782,G$47)+'СЕТ СН'!$G$12+СВЦЭМ!$D$10+'СЕТ СН'!$G$6-'СЕТ СН'!$G$22</f>
        <v>2215.2630871399997</v>
      </c>
      <c r="H54" s="36">
        <f>SUMIFS(СВЦЭМ!$C$39:$C$782,СВЦЭМ!$A$39:$A$782,$A54,СВЦЭМ!$B$39:$B$782,H$47)+'СЕТ СН'!$G$12+СВЦЭМ!$D$10+'СЕТ СН'!$G$6-'СЕТ СН'!$G$22</f>
        <v>2234.84785706</v>
      </c>
      <c r="I54" s="36">
        <f>SUMIFS(СВЦЭМ!$C$39:$C$782,СВЦЭМ!$A$39:$A$782,$A54,СВЦЭМ!$B$39:$B$782,I$47)+'СЕТ СН'!$G$12+СВЦЭМ!$D$10+'СЕТ СН'!$G$6-'СЕТ СН'!$G$22</f>
        <v>2213.22962293</v>
      </c>
      <c r="J54" s="36">
        <f>SUMIFS(СВЦЭМ!$C$39:$C$782,СВЦЭМ!$A$39:$A$782,$A54,СВЦЭМ!$B$39:$B$782,J$47)+'СЕТ СН'!$G$12+СВЦЭМ!$D$10+'СЕТ СН'!$G$6-'СЕТ СН'!$G$22</f>
        <v>2074.7751198400001</v>
      </c>
      <c r="K54" s="36">
        <f>SUMIFS(СВЦЭМ!$C$39:$C$782,СВЦЭМ!$A$39:$A$782,$A54,СВЦЭМ!$B$39:$B$782,K$47)+'СЕТ СН'!$G$12+СВЦЭМ!$D$10+'СЕТ СН'!$G$6-'СЕТ СН'!$G$22</f>
        <v>1973.3037413699999</v>
      </c>
      <c r="L54" s="36">
        <f>SUMIFS(СВЦЭМ!$C$39:$C$782,СВЦЭМ!$A$39:$A$782,$A54,СВЦЭМ!$B$39:$B$782,L$47)+'СЕТ СН'!$G$12+СВЦЭМ!$D$10+'СЕТ СН'!$G$6-'СЕТ СН'!$G$22</f>
        <v>1921.7203550199999</v>
      </c>
      <c r="M54" s="36">
        <f>SUMIFS(СВЦЭМ!$C$39:$C$782,СВЦЭМ!$A$39:$A$782,$A54,СВЦЭМ!$B$39:$B$782,M$47)+'СЕТ СН'!$G$12+СВЦЭМ!$D$10+'СЕТ СН'!$G$6-'СЕТ СН'!$G$22</f>
        <v>1909.82368974</v>
      </c>
      <c r="N54" s="36">
        <f>SUMIFS(СВЦЭМ!$C$39:$C$782,СВЦЭМ!$A$39:$A$782,$A54,СВЦЭМ!$B$39:$B$782,N$47)+'СЕТ СН'!$G$12+СВЦЭМ!$D$10+'СЕТ СН'!$G$6-'СЕТ СН'!$G$22</f>
        <v>1903.0704501299999</v>
      </c>
      <c r="O54" s="36">
        <f>SUMIFS(СВЦЭМ!$C$39:$C$782,СВЦЭМ!$A$39:$A$782,$A54,СВЦЭМ!$B$39:$B$782,O$47)+'СЕТ СН'!$G$12+СВЦЭМ!$D$10+'СЕТ СН'!$G$6-'СЕТ СН'!$G$22</f>
        <v>1884.8647749499999</v>
      </c>
      <c r="P54" s="36">
        <f>SUMIFS(СВЦЭМ!$C$39:$C$782,СВЦЭМ!$A$39:$A$782,$A54,СВЦЭМ!$B$39:$B$782,P$47)+'СЕТ СН'!$G$12+СВЦЭМ!$D$10+'СЕТ СН'!$G$6-'СЕТ СН'!$G$22</f>
        <v>1902.55407418</v>
      </c>
      <c r="Q54" s="36">
        <f>SUMIFS(СВЦЭМ!$C$39:$C$782,СВЦЭМ!$A$39:$A$782,$A54,СВЦЭМ!$B$39:$B$782,Q$47)+'СЕТ СН'!$G$12+СВЦЭМ!$D$10+'СЕТ СН'!$G$6-'СЕТ СН'!$G$22</f>
        <v>1913.4307087499999</v>
      </c>
      <c r="R54" s="36">
        <f>SUMIFS(СВЦЭМ!$C$39:$C$782,СВЦЭМ!$A$39:$A$782,$A54,СВЦЭМ!$B$39:$B$782,R$47)+'СЕТ СН'!$G$12+СВЦЭМ!$D$10+'СЕТ СН'!$G$6-'СЕТ СН'!$G$22</f>
        <v>1905.1559582899999</v>
      </c>
      <c r="S54" s="36">
        <f>SUMIFS(СВЦЭМ!$C$39:$C$782,СВЦЭМ!$A$39:$A$782,$A54,СВЦЭМ!$B$39:$B$782,S$47)+'СЕТ СН'!$G$12+СВЦЭМ!$D$10+'СЕТ СН'!$G$6-'СЕТ СН'!$G$22</f>
        <v>1899.84548344</v>
      </c>
      <c r="T54" s="36">
        <f>SUMIFS(СВЦЭМ!$C$39:$C$782,СВЦЭМ!$A$39:$A$782,$A54,СВЦЭМ!$B$39:$B$782,T$47)+'СЕТ СН'!$G$12+СВЦЭМ!$D$10+'СЕТ СН'!$G$6-'СЕТ СН'!$G$22</f>
        <v>1870.6925952499998</v>
      </c>
      <c r="U54" s="36">
        <f>SUMIFS(СВЦЭМ!$C$39:$C$782,СВЦЭМ!$A$39:$A$782,$A54,СВЦЭМ!$B$39:$B$782,U$47)+'СЕТ СН'!$G$12+СВЦЭМ!$D$10+'СЕТ СН'!$G$6-'СЕТ СН'!$G$22</f>
        <v>1887.29376523</v>
      </c>
      <c r="V54" s="36">
        <f>SUMIFS(СВЦЭМ!$C$39:$C$782,СВЦЭМ!$A$39:$A$782,$A54,СВЦЭМ!$B$39:$B$782,V$47)+'СЕТ СН'!$G$12+СВЦЭМ!$D$10+'СЕТ СН'!$G$6-'СЕТ СН'!$G$22</f>
        <v>1893.0273851499999</v>
      </c>
      <c r="W54" s="36">
        <f>SUMIFS(СВЦЭМ!$C$39:$C$782,СВЦЭМ!$A$39:$A$782,$A54,СВЦЭМ!$B$39:$B$782,W$47)+'СЕТ СН'!$G$12+СВЦЭМ!$D$10+'СЕТ СН'!$G$6-'СЕТ СН'!$G$22</f>
        <v>1881.8082671</v>
      </c>
      <c r="X54" s="36">
        <f>SUMIFS(СВЦЭМ!$C$39:$C$782,СВЦЭМ!$A$39:$A$782,$A54,СВЦЭМ!$B$39:$B$782,X$47)+'СЕТ СН'!$G$12+СВЦЭМ!$D$10+'СЕТ СН'!$G$6-'СЕТ СН'!$G$22</f>
        <v>1932.99520616</v>
      </c>
      <c r="Y54" s="36">
        <f>SUMIFS(СВЦЭМ!$C$39:$C$782,СВЦЭМ!$A$39:$A$782,$A54,СВЦЭМ!$B$39:$B$782,Y$47)+'СЕТ СН'!$G$12+СВЦЭМ!$D$10+'СЕТ СН'!$G$6-'СЕТ СН'!$G$22</f>
        <v>2022.5947660899999</v>
      </c>
    </row>
    <row r="55" spans="1:25" ht="15.75" x14ac:dyDescent="0.2">
      <c r="A55" s="35">
        <f t="shared" si="1"/>
        <v>45481</v>
      </c>
      <c r="B55" s="36">
        <f>SUMIFS(СВЦЭМ!$C$39:$C$782,СВЦЭМ!$A$39:$A$782,$A55,СВЦЭМ!$B$39:$B$782,B$47)+'СЕТ СН'!$G$12+СВЦЭМ!$D$10+'СЕТ СН'!$G$6-'СЕТ СН'!$G$22</f>
        <v>2117.50298501</v>
      </c>
      <c r="C55" s="36">
        <f>SUMIFS(СВЦЭМ!$C$39:$C$782,СВЦЭМ!$A$39:$A$782,$A55,СВЦЭМ!$B$39:$B$782,C$47)+'СЕТ СН'!$G$12+СВЦЭМ!$D$10+'СЕТ СН'!$G$6-'СЕТ СН'!$G$22</f>
        <v>2213.5964178599997</v>
      </c>
      <c r="D55" s="36">
        <f>SUMIFS(СВЦЭМ!$C$39:$C$782,СВЦЭМ!$A$39:$A$782,$A55,СВЦЭМ!$B$39:$B$782,D$47)+'СЕТ СН'!$G$12+СВЦЭМ!$D$10+'СЕТ СН'!$G$6-'СЕТ СН'!$G$22</f>
        <v>2291.88763642</v>
      </c>
      <c r="E55" s="36">
        <f>SUMIFS(СВЦЭМ!$C$39:$C$782,СВЦЭМ!$A$39:$A$782,$A55,СВЦЭМ!$B$39:$B$782,E$47)+'СЕТ СН'!$G$12+СВЦЭМ!$D$10+'СЕТ СН'!$G$6-'СЕТ СН'!$G$22</f>
        <v>2319.8041792100003</v>
      </c>
      <c r="F55" s="36">
        <f>SUMIFS(СВЦЭМ!$C$39:$C$782,СВЦЭМ!$A$39:$A$782,$A55,СВЦЭМ!$B$39:$B$782,F$47)+'СЕТ СН'!$G$12+СВЦЭМ!$D$10+'СЕТ СН'!$G$6-'СЕТ СН'!$G$22</f>
        <v>2331.1492115000001</v>
      </c>
      <c r="G55" s="36">
        <f>SUMIFS(СВЦЭМ!$C$39:$C$782,СВЦЭМ!$A$39:$A$782,$A55,СВЦЭМ!$B$39:$B$782,G$47)+'СЕТ СН'!$G$12+СВЦЭМ!$D$10+'СЕТ СН'!$G$6-'СЕТ СН'!$G$22</f>
        <v>2312.2786500399998</v>
      </c>
      <c r="H55" s="36">
        <f>SUMIFS(СВЦЭМ!$C$39:$C$782,СВЦЭМ!$A$39:$A$782,$A55,СВЦЭМ!$B$39:$B$782,H$47)+'СЕТ СН'!$G$12+СВЦЭМ!$D$10+'СЕТ СН'!$G$6-'СЕТ СН'!$G$22</f>
        <v>2210.1558637799999</v>
      </c>
      <c r="I55" s="36">
        <f>SUMIFS(СВЦЭМ!$C$39:$C$782,СВЦЭМ!$A$39:$A$782,$A55,СВЦЭМ!$B$39:$B$782,I$47)+'СЕТ СН'!$G$12+СВЦЭМ!$D$10+'СЕТ СН'!$G$6-'СЕТ СН'!$G$22</f>
        <v>2129.0697190399997</v>
      </c>
      <c r="J55" s="36">
        <f>SUMIFS(СВЦЭМ!$C$39:$C$782,СВЦЭМ!$A$39:$A$782,$A55,СВЦЭМ!$B$39:$B$782,J$47)+'СЕТ СН'!$G$12+СВЦЭМ!$D$10+'СЕТ СН'!$G$6-'СЕТ СН'!$G$22</f>
        <v>2008.20455191</v>
      </c>
      <c r="K55" s="36">
        <f>SUMIFS(СВЦЭМ!$C$39:$C$782,СВЦЭМ!$A$39:$A$782,$A55,СВЦЭМ!$B$39:$B$782,K$47)+'СЕТ СН'!$G$12+СВЦЭМ!$D$10+'СЕТ СН'!$G$6-'СЕТ СН'!$G$22</f>
        <v>1935.87301981</v>
      </c>
      <c r="L55" s="36">
        <f>SUMIFS(СВЦЭМ!$C$39:$C$782,СВЦЭМ!$A$39:$A$782,$A55,СВЦЭМ!$B$39:$B$782,L$47)+'СЕТ СН'!$G$12+СВЦЭМ!$D$10+'СЕТ СН'!$G$6-'СЕТ СН'!$G$22</f>
        <v>1886.1409890099999</v>
      </c>
      <c r="M55" s="36">
        <f>SUMIFS(СВЦЭМ!$C$39:$C$782,СВЦЭМ!$A$39:$A$782,$A55,СВЦЭМ!$B$39:$B$782,M$47)+'СЕТ СН'!$G$12+СВЦЭМ!$D$10+'СЕТ СН'!$G$6-'СЕТ СН'!$G$22</f>
        <v>1886.6557112</v>
      </c>
      <c r="N55" s="36">
        <f>SUMIFS(СВЦЭМ!$C$39:$C$782,СВЦЭМ!$A$39:$A$782,$A55,СВЦЭМ!$B$39:$B$782,N$47)+'СЕТ СН'!$G$12+СВЦЭМ!$D$10+'СЕТ СН'!$G$6-'СЕТ СН'!$G$22</f>
        <v>1885.49211954</v>
      </c>
      <c r="O55" s="36">
        <f>SUMIFS(СВЦЭМ!$C$39:$C$782,СВЦЭМ!$A$39:$A$782,$A55,СВЦЭМ!$B$39:$B$782,O$47)+'СЕТ СН'!$G$12+СВЦЭМ!$D$10+'СЕТ СН'!$G$6-'СЕТ СН'!$G$22</f>
        <v>1889.29226578</v>
      </c>
      <c r="P55" s="36">
        <f>SUMIFS(СВЦЭМ!$C$39:$C$782,СВЦЭМ!$A$39:$A$782,$A55,СВЦЭМ!$B$39:$B$782,P$47)+'СЕТ СН'!$G$12+СВЦЭМ!$D$10+'СЕТ СН'!$G$6-'СЕТ СН'!$G$22</f>
        <v>1888.99464481</v>
      </c>
      <c r="Q55" s="36">
        <f>SUMIFS(СВЦЭМ!$C$39:$C$782,СВЦЭМ!$A$39:$A$782,$A55,СВЦЭМ!$B$39:$B$782,Q$47)+'СЕТ СН'!$G$12+СВЦЭМ!$D$10+'СЕТ СН'!$G$6-'СЕТ СН'!$G$22</f>
        <v>1890.5792254399998</v>
      </c>
      <c r="R55" s="36">
        <f>SUMIFS(СВЦЭМ!$C$39:$C$782,СВЦЭМ!$A$39:$A$782,$A55,СВЦЭМ!$B$39:$B$782,R$47)+'СЕТ СН'!$G$12+СВЦЭМ!$D$10+'СЕТ СН'!$G$6-'СЕТ СН'!$G$22</f>
        <v>1887.9118126399999</v>
      </c>
      <c r="S55" s="36">
        <f>SUMIFS(СВЦЭМ!$C$39:$C$782,СВЦЭМ!$A$39:$A$782,$A55,СВЦЭМ!$B$39:$B$782,S$47)+'СЕТ СН'!$G$12+СВЦЭМ!$D$10+'СЕТ СН'!$G$6-'СЕТ СН'!$G$22</f>
        <v>1884.43532796</v>
      </c>
      <c r="T55" s="36">
        <f>SUMIFS(СВЦЭМ!$C$39:$C$782,СВЦЭМ!$A$39:$A$782,$A55,СВЦЭМ!$B$39:$B$782,T$47)+'СЕТ СН'!$G$12+СВЦЭМ!$D$10+'СЕТ СН'!$G$6-'СЕТ СН'!$G$22</f>
        <v>1876.6270334999999</v>
      </c>
      <c r="U55" s="36">
        <f>SUMIFS(СВЦЭМ!$C$39:$C$782,СВЦЭМ!$A$39:$A$782,$A55,СВЦЭМ!$B$39:$B$782,U$47)+'СЕТ СН'!$G$12+СВЦЭМ!$D$10+'СЕТ СН'!$G$6-'СЕТ СН'!$G$22</f>
        <v>1879.5176932499999</v>
      </c>
      <c r="V55" s="36">
        <f>SUMIFS(СВЦЭМ!$C$39:$C$782,СВЦЭМ!$A$39:$A$782,$A55,СВЦЭМ!$B$39:$B$782,V$47)+'СЕТ СН'!$G$12+СВЦЭМ!$D$10+'СЕТ СН'!$G$6-'СЕТ СН'!$G$22</f>
        <v>1869.74142968</v>
      </c>
      <c r="W55" s="36">
        <f>SUMIFS(СВЦЭМ!$C$39:$C$782,СВЦЭМ!$A$39:$A$782,$A55,СВЦЭМ!$B$39:$B$782,W$47)+'СЕТ СН'!$G$12+СВЦЭМ!$D$10+'СЕТ СН'!$G$6-'СЕТ СН'!$G$22</f>
        <v>1863.9743210699999</v>
      </c>
      <c r="X55" s="36">
        <f>SUMIFS(СВЦЭМ!$C$39:$C$782,СВЦЭМ!$A$39:$A$782,$A55,СВЦЭМ!$B$39:$B$782,X$47)+'СЕТ СН'!$G$12+СВЦЭМ!$D$10+'СЕТ СН'!$G$6-'СЕТ СН'!$G$22</f>
        <v>1905.6734972299998</v>
      </c>
      <c r="Y55" s="36">
        <f>SUMIFS(СВЦЭМ!$C$39:$C$782,СВЦЭМ!$A$39:$A$782,$A55,СВЦЭМ!$B$39:$B$782,Y$47)+'СЕТ СН'!$G$12+СВЦЭМ!$D$10+'СЕТ СН'!$G$6-'СЕТ СН'!$G$22</f>
        <v>1996.6619582599999</v>
      </c>
    </row>
    <row r="56" spans="1:25" ht="15.75" x14ac:dyDescent="0.2">
      <c r="A56" s="35">
        <f t="shared" si="1"/>
        <v>45482</v>
      </c>
      <c r="B56" s="36">
        <f>SUMIFS(СВЦЭМ!$C$39:$C$782,СВЦЭМ!$A$39:$A$782,$A56,СВЦЭМ!$B$39:$B$782,B$47)+'СЕТ СН'!$G$12+СВЦЭМ!$D$10+'СЕТ СН'!$G$6-'СЕТ СН'!$G$22</f>
        <v>2144.2360886300003</v>
      </c>
      <c r="C56" s="36">
        <f>SUMIFS(СВЦЭМ!$C$39:$C$782,СВЦЭМ!$A$39:$A$782,$A56,СВЦЭМ!$B$39:$B$782,C$47)+'СЕТ СН'!$G$12+СВЦЭМ!$D$10+'СЕТ СН'!$G$6-'СЕТ СН'!$G$22</f>
        <v>2236.78417532</v>
      </c>
      <c r="D56" s="36">
        <f>SUMIFS(СВЦЭМ!$C$39:$C$782,СВЦЭМ!$A$39:$A$782,$A56,СВЦЭМ!$B$39:$B$782,D$47)+'СЕТ СН'!$G$12+СВЦЭМ!$D$10+'СЕТ СН'!$G$6-'СЕТ СН'!$G$22</f>
        <v>2299.8837141499998</v>
      </c>
      <c r="E56" s="36">
        <f>SUMIFS(СВЦЭМ!$C$39:$C$782,СВЦЭМ!$A$39:$A$782,$A56,СВЦЭМ!$B$39:$B$782,E$47)+'СЕТ СН'!$G$12+СВЦЭМ!$D$10+'СЕТ СН'!$G$6-'СЕТ СН'!$G$22</f>
        <v>2349.8433158299995</v>
      </c>
      <c r="F56" s="36">
        <f>SUMIFS(СВЦЭМ!$C$39:$C$782,СВЦЭМ!$A$39:$A$782,$A56,СВЦЭМ!$B$39:$B$782,F$47)+'СЕТ СН'!$G$12+СВЦЭМ!$D$10+'СЕТ СН'!$G$6-'СЕТ СН'!$G$22</f>
        <v>2337.3198401600002</v>
      </c>
      <c r="G56" s="36">
        <f>SUMIFS(СВЦЭМ!$C$39:$C$782,СВЦЭМ!$A$39:$A$782,$A56,СВЦЭМ!$B$39:$B$782,G$47)+'СЕТ СН'!$G$12+СВЦЭМ!$D$10+'СЕТ СН'!$G$6-'СЕТ СН'!$G$22</f>
        <v>2326.1482179699997</v>
      </c>
      <c r="H56" s="36">
        <f>SUMIFS(СВЦЭМ!$C$39:$C$782,СВЦЭМ!$A$39:$A$782,$A56,СВЦЭМ!$B$39:$B$782,H$47)+'СЕТ СН'!$G$12+СВЦЭМ!$D$10+'СЕТ СН'!$G$6-'СЕТ СН'!$G$22</f>
        <v>2140.4345442100002</v>
      </c>
      <c r="I56" s="36">
        <f>SUMIFS(СВЦЭМ!$C$39:$C$782,СВЦЭМ!$A$39:$A$782,$A56,СВЦЭМ!$B$39:$B$782,I$47)+'СЕТ СН'!$G$12+СВЦЭМ!$D$10+'СЕТ СН'!$G$6-'СЕТ СН'!$G$22</f>
        <v>2044.6840680799999</v>
      </c>
      <c r="J56" s="36">
        <f>SUMIFS(СВЦЭМ!$C$39:$C$782,СВЦЭМ!$A$39:$A$782,$A56,СВЦЭМ!$B$39:$B$782,J$47)+'СЕТ СН'!$G$12+СВЦЭМ!$D$10+'СЕТ СН'!$G$6-'СЕТ СН'!$G$22</f>
        <v>1929.98213829</v>
      </c>
      <c r="K56" s="36">
        <f>SUMIFS(СВЦЭМ!$C$39:$C$782,СВЦЭМ!$A$39:$A$782,$A56,СВЦЭМ!$B$39:$B$782,K$47)+'СЕТ СН'!$G$12+СВЦЭМ!$D$10+'СЕТ СН'!$G$6-'СЕТ СН'!$G$22</f>
        <v>1857.12614177</v>
      </c>
      <c r="L56" s="36">
        <f>SUMIFS(СВЦЭМ!$C$39:$C$782,СВЦЭМ!$A$39:$A$782,$A56,СВЦЭМ!$B$39:$B$782,L$47)+'СЕТ СН'!$G$12+СВЦЭМ!$D$10+'СЕТ СН'!$G$6-'СЕТ СН'!$G$22</f>
        <v>1825.7198644799998</v>
      </c>
      <c r="M56" s="36">
        <f>SUMIFS(СВЦЭМ!$C$39:$C$782,СВЦЭМ!$A$39:$A$782,$A56,СВЦЭМ!$B$39:$B$782,M$47)+'СЕТ СН'!$G$12+СВЦЭМ!$D$10+'СЕТ СН'!$G$6-'СЕТ СН'!$G$22</f>
        <v>1798.40137</v>
      </c>
      <c r="N56" s="36">
        <f>SUMIFS(СВЦЭМ!$C$39:$C$782,СВЦЭМ!$A$39:$A$782,$A56,СВЦЭМ!$B$39:$B$782,N$47)+'СЕТ СН'!$G$12+СВЦЭМ!$D$10+'СЕТ СН'!$G$6-'СЕТ СН'!$G$22</f>
        <v>1787.8978690599999</v>
      </c>
      <c r="O56" s="36">
        <f>SUMIFS(СВЦЭМ!$C$39:$C$782,СВЦЭМ!$A$39:$A$782,$A56,СВЦЭМ!$B$39:$B$782,O$47)+'СЕТ СН'!$G$12+СВЦЭМ!$D$10+'СЕТ СН'!$G$6-'СЕТ СН'!$G$22</f>
        <v>1766.29625483</v>
      </c>
      <c r="P56" s="36">
        <f>SUMIFS(СВЦЭМ!$C$39:$C$782,СВЦЭМ!$A$39:$A$782,$A56,СВЦЭМ!$B$39:$B$782,P$47)+'СЕТ СН'!$G$12+СВЦЭМ!$D$10+'СЕТ СН'!$G$6-'СЕТ СН'!$G$22</f>
        <v>1776.0878563700001</v>
      </c>
      <c r="Q56" s="36">
        <f>SUMIFS(СВЦЭМ!$C$39:$C$782,СВЦЭМ!$A$39:$A$782,$A56,СВЦЭМ!$B$39:$B$782,Q$47)+'СЕТ СН'!$G$12+СВЦЭМ!$D$10+'СЕТ СН'!$G$6-'СЕТ СН'!$G$22</f>
        <v>1788.6018776199999</v>
      </c>
      <c r="R56" s="36">
        <f>SUMIFS(СВЦЭМ!$C$39:$C$782,СВЦЭМ!$A$39:$A$782,$A56,СВЦЭМ!$B$39:$B$782,R$47)+'СЕТ СН'!$G$12+СВЦЭМ!$D$10+'СЕТ СН'!$G$6-'СЕТ СН'!$G$22</f>
        <v>1786.6148830699999</v>
      </c>
      <c r="S56" s="36">
        <f>SUMIFS(СВЦЭМ!$C$39:$C$782,СВЦЭМ!$A$39:$A$782,$A56,СВЦЭМ!$B$39:$B$782,S$47)+'СЕТ СН'!$G$12+СВЦЭМ!$D$10+'СЕТ СН'!$G$6-'СЕТ СН'!$G$22</f>
        <v>1782.5466223199999</v>
      </c>
      <c r="T56" s="36">
        <f>SUMIFS(СВЦЭМ!$C$39:$C$782,СВЦЭМ!$A$39:$A$782,$A56,СВЦЭМ!$B$39:$B$782,T$47)+'СЕТ СН'!$G$12+СВЦЭМ!$D$10+'СЕТ СН'!$G$6-'СЕТ СН'!$G$22</f>
        <v>1785.74614449</v>
      </c>
      <c r="U56" s="36">
        <f>SUMIFS(СВЦЭМ!$C$39:$C$782,СВЦЭМ!$A$39:$A$782,$A56,СВЦЭМ!$B$39:$B$782,U$47)+'СЕТ СН'!$G$12+СВЦЭМ!$D$10+'СЕТ СН'!$G$6-'СЕТ СН'!$G$22</f>
        <v>1806.4405562499999</v>
      </c>
      <c r="V56" s="36">
        <f>SUMIFS(СВЦЭМ!$C$39:$C$782,СВЦЭМ!$A$39:$A$782,$A56,СВЦЭМ!$B$39:$B$782,V$47)+'СЕТ СН'!$G$12+СВЦЭМ!$D$10+'СЕТ СН'!$G$6-'СЕТ СН'!$G$22</f>
        <v>1802.6020713299999</v>
      </c>
      <c r="W56" s="36">
        <f>SUMIFS(СВЦЭМ!$C$39:$C$782,СВЦЭМ!$A$39:$A$782,$A56,СВЦЭМ!$B$39:$B$782,W$47)+'СЕТ СН'!$G$12+СВЦЭМ!$D$10+'СЕТ СН'!$G$6-'СЕТ СН'!$G$22</f>
        <v>1789.2749832499999</v>
      </c>
      <c r="X56" s="36">
        <f>SUMIFS(СВЦЭМ!$C$39:$C$782,СВЦЭМ!$A$39:$A$782,$A56,СВЦЭМ!$B$39:$B$782,X$47)+'СЕТ СН'!$G$12+СВЦЭМ!$D$10+'СЕТ СН'!$G$6-'СЕТ СН'!$G$22</f>
        <v>1814.6205198799998</v>
      </c>
      <c r="Y56" s="36">
        <f>SUMIFS(СВЦЭМ!$C$39:$C$782,СВЦЭМ!$A$39:$A$782,$A56,СВЦЭМ!$B$39:$B$782,Y$47)+'СЕТ СН'!$G$12+СВЦЭМ!$D$10+'СЕТ СН'!$G$6-'СЕТ СН'!$G$22</f>
        <v>1903.1867706099999</v>
      </c>
    </row>
    <row r="57" spans="1:25" ht="15.75" x14ac:dyDescent="0.2">
      <c r="A57" s="35">
        <f t="shared" si="1"/>
        <v>45483</v>
      </c>
      <c r="B57" s="36">
        <f>SUMIFS(СВЦЭМ!$C$39:$C$782,СВЦЭМ!$A$39:$A$782,$A57,СВЦЭМ!$B$39:$B$782,B$47)+'СЕТ СН'!$G$12+СВЦЭМ!$D$10+'СЕТ СН'!$G$6-'СЕТ СН'!$G$22</f>
        <v>1995.84887751</v>
      </c>
      <c r="C57" s="36">
        <f>SUMIFS(СВЦЭМ!$C$39:$C$782,СВЦЭМ!$A$39:$A$782,$A57,СВЦЭМ!$B$39:$B$782,C$47)+'СЕТ СН'!$G$12+СВЦЭМ!$D$10+'СЕТ СН'!$G$6-'СЕТ СН'!$G$22</f>
        <v>2117.9911585700002</v>
      </c>
      <c r="D57" s="36">
        <f>SUMIFS(СВЦЭМ!$C$39:$C$782,СВЦЭМ!$A$39:$A$782,$A57,СВЦЭМ!$B$39:$B$782,D$47)+'СЕТ СН'!$G$12+СВЦЭМ!$D$10+'СЕТ СН'!$G$6-'СЕТ СН'!$G$22</f>
        <v>2182.0183835600001</v>
      </c>
      <c r="E57" s="36">
        <f>SUMIFS(СВЦЭМ!$C$39:$C$782,СВЦЭМ!$A$39:$A$782,$A57,СВЦЭМ!$B$39:$B$782,E$47)+'СЕТ СН'!$G$12+СВЦЭМ!$D$10+'СЕТ СН'!$G$6-'СЕТ СН'!$G$22</f>
        <v>2177.6700971199998</v>
      </c>
      <c r="F57" s="36">
        <f>SUMIFS(СВЦЭМ!$C$39:$C$782,СВЦЭМ!$A$39:$A$782,$A57,СВЦЭМ!$B$39:$B$782,F$47)+'СЕТ СН'!$G$12+СВЦЭМ!$D$10+'СЕТ СН'!$G$6-'СЕТ СН'!$G$22</f>
        <v>2170.5654379400003</v>
      </c>
      <c r="G57" s="36">
        <f>SUMIFS(СВЦЭМ!$C$39:$C$782,СВЦЭМ!$A$39:$A$782,$A57,СВЦЭМ!$B$39:$B$782,G$47)+'СЕТ СН'!$G$12+СВЦЭМ!$D$10+'СЕТ СН'!$G$6-'СЕТ СН'!$G$22</f>
        <v>2195.45073189</v>
      </c>
      <c r="H57" s="36">
        <f>SUMIFS(СВЦЭМ!$C$39:$C$782,СВЦЭМ!$A$39:$A$782,$A57,СВЦЭМ!$B$39:$B$782,H$47)+'СЕТ СН'!$G$12+СВЦЭМ!$D$10+'СЕТ СН'!$G$6-'СЕТ СН'!$G$22</f>
        <v>2127.25873933</v>
      </c>
      <c r="I57" s="36">
        <f>SUMIFS(СВЦЭМ!$C$39:$C$782,СВЦЭМ!$A$39:$A$782,$A57,СВЦЭМ!$B$39:$B$782,I$47)+'СЕТ СН'!$G$12+СВЦЭМ!$D$10+'СЕТ СН'!$G$6-'СЕТ СН'!$G$22</f>
        <v>2018.4205867399999</v>
      </c>
      <c r="J57" s="36">
        <f>SUMIFS(СВЦЭМ!$C$39:$C$782,СВЦЭМ!$A$39:$A$782,$A57,СВЦЭМ!$B$39:$B$782,J$47)+'СЕТ СН'!$G$12+СВЦЭМ!$D$10+'СЕТ СН'!$G$6-'СЕТ СН'!$G$22</f>
        <v>1909.5464892099999</v>
      </c>
      <c r="K57" s="36">
        <f>SUMIFS(СВЦЭМ!$C$39:$C$782,СВЦЭМ!$A$39:$A$782,$A57,СВЦЭМ!$B$39:$B$782,K$47)+'СЕТ СН'!$G$12+СВЦЭМ!$D$10+'СЕТ СН'!$G$6-'СЕТ СН'!$G$22</f>
        <v>1865.7732028799999</v>
      </c>
      <c r="L57" s="36">
        <f>SUMIFS(СВЦЭМ!$C$39:$C$782,СВЦЭМ!$A$39:$A$782,$A57,СВЦЭМ!$B$39:$B$782,L$47)+'СЕТ СН'!$G$12+СВЦЭМ!$D$10+'СЕТ СН'!$G$6-'СЕТ СН'!$G$22</f>
        <v>1830.07942078</v>
      </c>
      <c r="M57" s="36">
        <f>SUMIFS(СВЦЭМ!$C$39:$C$782,СВЦЭМ!$A$39:$A$782,$A57,СВЦЭМ!$B$39:$B$782,M$47)+'СЕТ СН'!$G$12+СВЦЭМ!$D$10+'СЕТ СН'!$G$6-'СЕТ СН'!$G$22</f>
        <v>1831.0147632399999</v>
      </c>
      <c r="N57" s="36">
        <f>SUMIFS(СВЦЭМ!$C$39:$C$782,СВЦЭМ!$A$39:$A$782,$A57,СВЦЭМ!$B$39:$B$782,N$47)+'СЕТ СН'!$G$12+СВЦЭМ!$D$10+'СЕТ СН'!$G$6-'СЕТ СН'!$G$22</f>
        <v>1833.5495684</v>
      </c>
      <c r="O57" s="36">
        <f>SUMIFS(СВЦЭМ!$C$39:$C$782,СВЦЭМ!$A$39:$A$782,$A57,СВЦЭМ!$B$39:$B$782,O$47)+'СЕТ СН'!$G$12+СВЦЭМ!$D$10+'СЕТ СН'!$G$6-'СЕТ СН'!$G$22</f>
        <v>1813.2769362199999</v>
      </c>
      <c r="P57" s="36">
        <f>SUMIFS(СВЦЭМ!$C$39:$C$782,СВЦЭМ!$A$39:$A$782,$A57,СВЦЭМ!$B$39:$B$782,P$47)+'СЕТ СН'!$G$12+СВЦЭМ!$D$10+'СЕТ СН'!$G$6-'СЕТ СН'!$G$22</f>
        <v>1816.7641938299998</v>
      </c>
      <c r="Q57" s="36">
        <f>SUMIFS(СВЦЭМ!$C$39:$C$782,СВЦЭМ!$A$39:$A$782,$A57,СВЦЭМ!$B$39:$B$782,Q$47)+'СЕТ СН'!$G$12+СВЦЭМ!$D$10+'СЕТ СН'!$G$6-'СЕТ СН'!$G$22</f>
        <v>1827.3249358399999</v>
      </c>
      <c r="R57" s="36">
        <f>SUMIFS(СВЦЭМ!$C$39:$C$782,СВЦЭМ!$A$39:$A$782,$A57,СВЦЭМ!$B$39:$B$782,R$47)+'СЕТ СН'!$G$12+СВЦЭМ!$D$10+'СЕТ СН'!$G$6-'СЕТ СН'!$G$22</f>
        <v>1837.3755037599999</v>
      </c>
      <c r="S57" s="36">
        <f>SUMIFS(СВЦЭМ!$C$39:$C$782,СВЦЭМ!$A$39:$A$782,$A57,СВЦЭМ!$B$39:$B$782,S$47)+'СЕТ СН'!$G$12+СВЦЭМ!$D$10+'СЕТ СН'!$G$6-'СЕТ СН'!$G$22</f>
        <v>1849.03111904</v>
      </c>
      <c r="T57" s="36">
        <f>SUMIFS(СВЦЭМ!$C$39:$C$782,СВЦЭМ!$A$39:$A$782,$A57,СВЦЭМ!$B$39:$B$782,T$47)+'СЕТ СН'!$G$12+СВЦЭМ!$D$10+'СЕТ СН'!$G$6-'СЕТ СН'!$G$22</f>
        <v>1856.0931666399999</v>
      </c>
      <c r="U57" s="36">
        <f>SUMIFS(СВЦЭМ!$C$39:$C$782,СВЦЭМ!$A$39:$A$782,$A57,СВЦЭМ!$B$39:$B$782,U$47)+'СЕТ СН'!$G$12+СВЦЭМ!$D$10+'СЕТ СН'!$G$6-'СЕТ СН'!$G$22</f>
        <v>1839.0285140199999</v>
      </c>
      <c r="V57" s="36">
        <f>SUMIFS(СВЦЭМ!$C$39:$C$782,СВЦЭМ!$A$39:$A$782,$A57,СВЦЭМ!$B$39:$B$782,V$47)+'СЕТ СН'!$G$12+СВЦЭМ!$D$10+'СЕТ СН'!$G$6-'СЕТ СН'!$G$22</f>
        <v>1839.9667951599999</v>
      </c>
      <c r="W57" s="36">
        <f>SUMIFS(СВЦЭМ!$C$39:$C$782,СВЦЭМ!$A$39:$A$782,$A57,СВЦЭМ!$B$39:$B$782,W$47)+'СЕТ СН'!$G$12+СВЦЭМ!$D$10+'СЕТ СН'!$G$6-'СЕТ СН'!$G$22</f>
        <v>1825.06621849</v>
      </c>
      <c r="X57" s="36">
        <f>SUMIFS(СВЦЭМ!$C$39:$C$782,СВЦЭМ!$A$39:$A$782,$A57,СВЦЭМ!$B$39:$B$782,X$47)+'СЕТ СН'!$G$12+СВЦЭМ!$D$10+'СЕТ СН'!$G$6-'СЕТ СН'!$G$22</f>
        <v>1861.0603227399999</v>
      </c>
      <c r="Y57" s="36">
        <f>SUMIFS(СВЦЭМ!$C$39:$C$782,СВЦЭМ!$A$39:$A$782,$A57,СВЦЭМ!$B$39:$B$782,Y$47)+'СЕТ СН'!$G$12+СВЦЭМ!$D$10+'СЕТ СН'!$G$6-'СЕТ СН'!$G$22</f>
        <v>1942.09125894</v>
      </c>
    </row>
    <row r="58" spans="1:25" ht="15.75" x14ac:dyDescent="0.2">
      <c r="A58" s="35">
        <f t="shared" si="1"/>
        <v>45484</v>
      </c>
      <c r="B58" s="36">
        <f>SUMIFS(СВЦЭМ!$C$39:$C$782,СВЦЭМ!$A$39:$A$782,$A58,СВЦЭМ!$B$39:$B$782,B$47)+'СЕТ СН'!$G$12+СВЦЭМ!$D$10+'СЕТ СН'!$G$6-'СЕТ СН'!$G$22</f>
        <v>2084.69990155</v>
      </c>
      <c r="C58" s="36">
        <f>SUMIFS(СВЦЭМ!$C$39:$C$782,СВЦЭМ!$A$39:$A$782,$A58,СВЦЭМ!$B$39:$B$782,C$47)+'СЕТ СН'!$G$12+СВЦЭМ!$D$10+'СЕТ СН'!$G$6-'СЕТ СН'!$G$22</f>
        <v>2242.30250523</v>
      </c>
      <c r="D58" s="36">
        <f>SUMIFS(СВЦЭМ!$C$39:$C$782,СВЦЭМ!$A$39:$A$782,$A58,СВЦЭМ!$B$39:$B$782,D$47)+'СЕТ СН'!$G$12+СВЦЭМ!$D$10+'СЕТ СН'!$G$6-'СЕТ СН'!$G$22</f>
        <v>2348.7979157299997</v>
      </c>
      <c r="E58" s="36">
        <f>SUMIFS(СВЦЭМ!$C$39:$C$782,СВЦЭМ!$A$39:$A$782,$A58,СВЦЭМ!$B$39:$B$782,E$47)+'СЕТ СН'!$G$12+СВЦЭМ!$D$10+'СЕТ СН'!$G$6-'СЕТ СН'!$G$22</f>
        <v>2377.99154946</v>
      </c>
      <c r="F58" s="36">
        <f>SUMIFS(СВЦЭМ!$C$39:$C$782,СВЦЭМ!$A$39:$A$782,$A58,СВЦЭМ!$B$39:$B$782,F$47)+'СЕТ СН'!$G$12+СВЦЭМ!$D$10+'СЕТ СН'!$G$6-'СЕТ СН'!$G$22</f>
        <v>2386.5378473299997</v>
      </c>
      <c r="G58" s="36">
        <f>SUMIFS(СВЦЭМ!$C$39:$C$782,СВЦЭМ!$A$39:$A$782,$A58,СВЦЭМ!$B$39:$B$782,G$47)+'СЕТ СН'!$G$12+СВЦЭМ!$D$10+'СЕТ СН'!$G$6-'СЕТ СН'!$G$22</f>
        <v>2358.4329179599999</v>
      </c>
      <c r="H58" s="36">
        <f>SUMIFS(СВЦЭМ!$C$39:$C$782,СВЦЭМ!$A$39:$A$782,$A58,СВЦЭМ!$B$39:$B$782,H$47)+'СЕТ СН'!$G$12+СВЦЭМ!$D$10+'СЕТ СН'!$G$6-'СЕТ СН'!$G$22</f>
        <v>2274.2921776900002</v>
      </c>
      <c r="I58" s="36">
        <f>SUMIFS(СВЦЭМ!$C$39:$C$782,СВЦЭМ!$A$39:$A$782,$A58,СВЦЭМ!$B$39:$B$782,I$47)+'СЕТ СН'!$G$12+СВЦЭМ!$D$10+'СЕТ СН'!$G$6-'СЕТ СН'!$G$22</f>
        <v>2145.7327419499998</v>
      </c>
      <c r="J58" s="36">
        <f>SUMIFS(СВЦЭМ!$C$39:$C$782,СВЦЭМ!$A$39:$A$782,$A58,СВЦЭМ!$B$39:$B$782,J$47)+'СЕТ СН'!$G$12+СВЦЭМ!$D$10+'СЕТ СН'!$G$6-'СЕТ СН'!$G$22</f>
        <v>2033.1893106799998</v>
      </c>
      <c r="K58" s="36">
        <f>SUMIFS(СВЦЭМ!$C$39:$C$782,СВЦЭМ!$A$39:$A$782,$A58,СВЦЭМ!$B$39:$B$782,K$47)+'СЕТ СН'!$G$12+СВЦЭМ!$D$10+'СЕТ СН'!$G$6-'СЕТ СН'!$G$22</f>
        <v>2003.4289730999999</v>
      </c>
      <c r="L58" s="36">
        <f>SUMIFS(СВЦЭМ!$C$39:$C$782,СВЦЭМ!$A$39:$A$782,$A58,СВЦЭМ!$B$39:$B$782,L$47)+'СЕТ СН'!$G$12+СВЦЭМ!$D$10+'СЕТ СН'!$G$6-'СЕТ СН'!$G$22</f>
        <v>1962.5289205699999</v>
      </c>
      <c r="M58" s="36">
        <f>SUMIFS(СВЦЭМ!$C$39:$C$782,СВЦЭМ!$A$39:$A$782,$A58,СВЦЭМ!$B$39:$B$782,M$47)+'СЕТ СН'!$G$12+СВЦЭМ!$D$10+'СЕТ СН'!$G$6-'СЕТ СН'!$G$22</f>
        <v>1970.9733577099998</v>
      </c>
      <c r="N58" s="36">
        <f>SUMIFS(СВЦЭМ!$C$39:$C$782,СВЦЭМ!$A$39:$A$782,$A58,СВЦЭМ!$B$39:$B$782,N$47)+'СЕТ СН'!$G$12+СВЦЭМ!$D$10+'СЕТ СН'!$G$6-'СЕТ СН'!$G$22</f>
        <v>1975.9622589199998</v>
      </c>
      <c r="O58" s="36">
        <f>SUMIFS(СВЦЭМ!$C$39:$C$782,СВЦЭМ!$A$39:$A$782,$A58,СВЦЭМ!$B$39:$B$782,O$47)+'СЕТ СН'!$G$12+СВЦЭМ!$D$10+'СЕТ СН'!$G$6-'СЕТ СН'!$G$22</f>
        <v>1965.0630831799999</v>
      </c>
      <c r="P58" s="36">
        <f>SUMIFS(СВЦЭМ!$C$39:$C$782,СВЦЭМ!$A$39:$A$782,$A58,СВЦЭМ!$B$39:$B$782,P$47)+'СЕТ СН'!$G$12+СВЦЭМ!$D$10+'СЕТ СН'!$G$6-'СЕТ СН'!$G$22</f>
        <v>1965.76684632</v>
      </c>
      <c r="Q58" s="36">
        <f>SUMIFS(СВЦЭМ!$C$39:$C$782,СВЦЭМ!$A$39:$A$782,$A58,СВЦЭМ!$B$39:$B$782,Q$47)+'СЕТ СН'!$G$12+СВЦЭМ!$D$10+'СЕТ СН'!$G$6-'СЕТ СН'!$G$22</f>
        <v>1967.2801793799999</v>
      </c>
      <c r="R58" s="36">
        <f>SUMIFS(СВЦЭМ!$C$39:$C$782,СВЦЭМ!$A$39:$A$782,$A58,СВЦЭМ!$B$39:$B$782,R$47)+'СЕТ СН'!$G$12+СВЦЭМ!$D$10+'СЕТ СН'!$G$6-'СЕТ СН'!$G$22</f>
        <v>1983.1164529999999</v>
      </c>
      <c r="S58" s="36">
        <f>SUMIFS(СВЦЭМ!$C$39:$C$782,СВЦЭМ!$A$39:$A$782,$A58,СВЦЭМ!$B$39:$B$782,S$47)+'СЕТ СН'!$G$12+СВЦЭМ!$D$10+'СЕТ СН'!$G$6-'СЕТ СН'!$G$22</f>
        <v>1982.6808393399999</v>
      </c>
      <c r="T58" s="36">
        <f>SUMIFS(СВЦЭМ!$C$39:$C$782,СВЦЭМ!$A$39:$A$782,$A58,СВЦЭМ!$B$39:$B$782,T$47)+'СЕТ СН'!$G$12+СВЦЭМ!$D$10+'СЕТ СН'!$G$6-'СЕТ СН'!$G$22</f>
        <v>1973.09137882</v>
      </c>
      <c r="U58" s="36">
        <f>SUMIFS(СВЦЭМ!$C$39:$C$782,СВЦЭМ!$A$39:$A$782,$A58,СВЦЭМ!$B$39:$B$782,U$47)+'СЕТ СН'!$G$12+СВЦЭМ!$D$10+'СЕТ СН'!$G$6-'СЕТ СН'!$G$22</f>
        <v>1990.6301796999999</v>
      </c>
      <c r="V58" s="36">
        <f>SUMIFS(СВЦЭМ!$C$39:$C$782,СВЦЭМ!$A$39:$A$782,$A58,СВЦЭМ!$B$39:$B$782,V$47)+'СЕТ СН'!$G$12+СВЦЭМ!$D$10+'СЕТ СН'!$G$6-'СЕТ СН'!$G$22</f>
        <v>1981.84512169</v>
      </c>
      <c r="W58" s="36">
        <f>SUMIFS(СВЦЭМ!$C$39:$C$782,СВЦЭМ!$A$39:$A$782,$A58,СВЦЭМ!$B$39:$B$782,W$47)+'СЕТ СН'!$G$12+СВЦЭМ!$D$10+'СЕТ СН'!$G$6-'СЕТ СН'!$G$22</f>
        <v>1959.56450309</v>
      </c>
      <c r="X58" s="36">
        <f>SUMIFS(СВЦЭМ!$C$39:$C$782,СВЦЭМ!$A$39:$A$782,$A58,СВЦЭМ!$B$39:$B$782,X$47)+'СЕТ СН'!$G$12+СВЦЭМ!$D$10+'СЕТ СН'!$G$6-'СЕТ СН'!$G$22</f>
        <v>2000.58849162</v>
      </c>
      <c r="Y58" s="36">
        <f>SUMIFS(СВЦЭМ!$C$39:$C$782,СВЦЭМ!$A$39:$A$782,$A58,СВЦЭМ!$B$39:$B$782,Y$47)+'СЕТ СН'!$G$12+СВЦЭМ!$D$10+'СЕТ СН'!$G$6-'СЕТ СН'!$G$22</f>
        <v>2008.02605498</v>
      </c>
    </row>
    <row r="59" spans="1:25" ht="15.75" x14ac:dyDescent="0.2">
      <c r="A59" s="35">
        <f t="shared" si="1"/>
        <v>45485</v>
      </c>
      <c r="B59" s="36">
        <f>SUMIFS(СВЦЭМ!$C$39:$C$782,СВЦЭМ!$A$39:$A$782,$A59,СВЦЭМ!$B$39:$B$782,B$47)+'СЕТ СН'!$G$12+СВЦЭМ!$D$10+'СЕТ СН'!$G$6-'СЕТ СН'!$G$22</f>
        <v>2200.5142395799999</v>
      </c>
      <c r="C59" s="36">
        <f>SUMIFS(СВЦЭМ!$C$39:$C$782,СВЦЭМ!$A$39:$A$782,$A59,СВЦЭМ!$B$39:$B$782,C$47)+'СЕТ СН'!$G$12+СВЦЭМ!$D$10+'СЕТ СН'!$G$6-'СЕТ СН'!$G$22</f>
        <v>2261.2219827600002</v>
      </c>
      <c r="D59" s="36">
        <f>SUMIFS(СВЦЭМ!$C$39:$C$782,СВЦЭМ!$A$39:$A$782,$A59,СВЦЭМ!$B$39:$B$782,D$47)+'СЕТ СН'!$G$12+СВЦЭМ!$D$10+'СЕТ СН'!$G$6-'СЕТ СН'!$G$22</f>
        <v>2320.5850067299998</v>
      </c>
      <c r="E59" s="36">
        <f>SUMIFS(СВЦЭМ!$C$39:$C$782,СВЦЭМ!$A$39:$A$782,$A59,СВЦЭМ!$B$39:$B$782,E$47)+'СЕТ СН'!$G$12+СВЦЭМ!$D$10+'СЕТ СН'!$G$6-'СЕТ СН'!$G$22</f>
        <v>2349.9053967899999</v>
      </c>
      <c r="F59" s="36">
        <f>SUMIFS(СВЦЭМ!$C$39:$C$782,СВЦЭМ!$A$39:$A$782,$A59,СВЦЭМ!$B$39:$B$782,F$47)+'СЕТ СН'!$G$12+СВЦЭМ!$D$10+'СЕТ СН'!$G$6-'СЕТ СН'!$G$22</f>
        <v>2349.2643860099997</v>
      </c>
      <c r="G59" s="36">
        <f>SUMIFS(СВЦЭМ!$C$39:$C$782,СВЦЭМ!$A$39:$A$782,$A59,СВЦЭМ!$B$39:$B$782,G$47)+'СЕТ СН'!$G$12+СВЦЭМ!$D$10+'СЕТ СН'!$G$6-'СЕТ СН'!$G$22</f>
        <v>2322.0122665600002</v>
      </c>
      <c r="H59" s="36">
        <f>SUMIFS(СВЦЭМ!$C$39:$C$782,СВЦЭМ!$A$39:$A$782,$A59,СВЦЭМ!$B$39:$B$782,H$47)+'СЕТ СН'!$G$12+СВЦЭМ!$D$10+'СЕТ СН'!$G$6-'СЕТ СН'!$G$22</f>
        <v>2265.0492284299999</v>
      </c>
      <c r="I59" s="36">
        <f>SUMIFS(СВЦЭМ!$C$39:$C$782,СВЦЭМ!$A$39:$A$782,$A59,СВЦЭМ!$B$39:$B$782,I$47)+'СЕТ СН'!$G$12+СВЦЭМ!$D$10+'СЕТ СН'!$G$6-'СЕТ СН'!$G$22</f>
        <v>2145.7140128199999</v>
      </c>
      <c r="J59" s="36">
        <f>SUMIFS(СВЦЭМ!$C$39:$C$782,СВЦЭМ!$A$39:$A$782,$A59,СВЦЭМ!$B$39:$B$782,J$47)+'СЕТ СН'!$G$12+СВЦЭМ!$D$10+'СЕТ СН'!$G$6-'СЕТ СН'!$G$22</f>
        <v>2003.02049792</v>
      </c>
      <c r="K59" s="36">
        <f>SUMIFS(СВЦЭМ!$C$39:$C$782,СВЦЭМ!$A$39:$A$782,$A59,СВЦЭМ!$B$39:$B$782,K$47)+'СЕТ СН'!$G$12+СВЦЭМ!$D$10+'СЕТ СН'!$G$6-'СЕТ СН'!$G$22</f>
        <v>1964.08024596</v>
      </c>
      <c r="L59" s="36">
        <f>SUMIFS(СВЦЭМ!$C$39:$C$782,СВЦЭМ!$A$39:$A$782,$A59,СВЦЭМ!$B$39:$B$782,L$47)+'СЕТ СН'!$G$12+СВЦЭМ!$D$10+'СЕТ СН'!$G$6-'СЕТ СН'!$G$22</f>
        <v>1932.1058683899998</v>
      </c>
      <c r="M59" s="36">
        <f>SUMIFS(СВЦЭМ!$C$39:$C$782,СВЦЭМ!$A$39:$A$782,$A59,СВЦЭМ!$B$39:$B$782,M$47)+'СЕТ СН'!$G$12+СВЦЭМ!$D$10+'СЕТ СН'!$G$6-'СЕТ СН'!$G$22</f>
        <v>1933.3059006399999</v>
      </c>
      <c r="N59" s="36">
        <f>SUMIFS(СВЦЭМ!$C$39:$C$782,СВЦЭМ!$A$39:$A$782,$A59,СВЦЭМ!$B$39:$B$782,N$47)+'СЕТ СН'!$G$12+СВЦЭМ!$D$10+'СЕТ СН'!$G$6-'СЕТ СН'!$G$22</f>
        <v>1921.3046730599999</v>
      </c>
      <c r="O59" s="36">
        <f>SUMIFS(СВЦЭМ!$C$39:$C$782,СВЦЭМ!$A$39:$A$782,$A59,СВЦЭМ!$B$39:$B$782,O$47)+'СЕТ СН'!$G$12+СВЦЭМ!$D$10+'СЕТ СН'!$G$6-'СЕТ СН'!$G$22</f>
        <v>1913.6816002199998</v>
      </c>
      <c r="P59" s="36">
        <f>SUMIFS(СВЦЭМ!$C$39:$C$782,СВЦЭМ!$A$39:$A$782,$A59,СВЦЭМ!$B$39:$B$782,P$47)+'СЕТ СН'!$G$12+СВЦЭМ!$D$10+'СЕТ СН'!$G$6-'СЕТ СН'!$G$22</f>
        <v>1933.2644739899999</v>
      </c>
      <c r="Q59" s="36">
        <f>SUMIFS(СВЦЭМ!$C$39:$C$782,СВЦЭМ!$A$39:$A$782,$A59,СВЦЭМ!$B$39:$B$782,Q$47)+'СЕТ СН'!$G$12+СВЦЭМ!$D$10+'СЕТ СН'!$G$6-'СЕТ СН'!$G$22</f>
        <v>1953.0988796699999</v>
      </c>
      <c r="R59" s="36">
        <f>SUMIFS(СВЦЭМ!$C$39:$C$782,СВЦЭМ!$A$39:$A$782,$A59,СВЦЭМ!$B$39:$B$782,R$47)+'СЕТ СН'!$G$12+СВЦЭМ!$D$10+'СЕТ СН'!$G$6-'СЕТ СН'!$G$22</f>
        <v>1960.56739021</v>
      </c>
      <c r="S59" s="36">
        <f>SUMIFS(СВЦЭМ!$C$39:$C$782,СВЦЭМ!$A$39:$A$782,$A59,СВЦЭМ!$B$39:$B$782,S$47)+'СЕТ СН'!$G$12+СВЦЭМ!$D$10+'СЕТ СН'!$G$6-'СЕТ СН'!$G$22</f>
        <v>1938.06404875</v>
      </c>
      <c r="T59" s="36">
        <f>SUMIFS(СВЦЭМ!$C$39:$C$782,СВЦЭМ!$A$39:$A$782,$A59,СВЦЭМ!$B$39:$B$782,T$47)+'СЕТ СН'!$G$12+СВЦЭМ!$D$10+'СЕТ СН'!$G$6-'СЕТ СН'!$G$22</f>
        <v>1926.1836657899998</v>
      </c>
      <c r="U59" s="36">
        <f>SUMIFS(СВЦЭМ!$C$39:$C$782,СВЦЭМ!$A$39:$A$782,$A59,СВЦЭМ!$B$39:$B$782,U$47)+'СЕТ СН'!$G$12+СВЦЭМ!$D$10+'СЕТ СН'!$G$6-'СЕТ СН'!$G$22</f>
        <v>1946.29166749</v>
      </c>
      <c r="V59" s="36">
        <f>SUMIFS(СВЦЭМ!$C$39:$C$782,СВЦЭМ!$A$39:$A$782,$A59,СВЦЭМ!$B$39:$B$782,V$47)+'СЕТ СН'!$G$12+СВЦЭМ!$D$10+'СЕТ СН'!$G$6-'СЕТ СН'!$G$22</f>
        <v>1959.58838251</v>
      </c>
      <c r="W59" s="36">
        <f>SUMIFS(СВЦЭМ!$C$39:$C$782,СВЦЭМ!$A$39:$A$782,$A59,СВЦЭМ!$B$39:$B$782,W$47)+'СЕТ СН'!$G$12+СВЦЭМ!$D$10+'СЕТ СН'!$G$6-'СЕТ СН'!$G$22</f>
        <v>1940.92587985</v>
      </c>
      <c r="X59" s="36">
        <f>SUMIFS(СВЦЭМ!$C$39:$C$782,СВЦЭМ!$A$39:$A$782,$A59,СВЦЭМ!$B$39:$B$782,X$47)+'СЕТ СН'!$G$12+СВЦЭМ!$D$10+'СЕТ СН'!$G$6-'СЕТ СН'!$G$22</f>
        <v>1990.0150337699999</v>
      </c>
      <c r="Y59" s="36">
        <f>SUMIFS(СВЦЭМ!$C$39:$C$782,СВЦЭМ!$A$39:$A$782,$A59,СВЦЭМ!$B$39:$B$782,Y$47)+'СЕТ СН'!$G$12+СВЦЭМ!$D$10+'СЕТ СН'!$G$6-'СЕТ СН'!$G$22</f>
        <v>2076.57359666</v>
      </c>
    </row>
    <row r="60" spans="1:25" ht="15.75" x14ac:dyDescent="0.2">
      <c r="A60" s="35">
        <f t="shared" si="1"/>
        <v>45486</v>
      </c>
      <c r="B60" s="36">
        <f>SUMIFS(СВЦЭМ!$C$39:$C$782,СВЦЭМ!$A$39:$A$782,$A60,СВЦЭМ!$B$39:$B$782,B$47)+'СЕТ СН'!$G$12+СВЦЭМ!$D$10+'СЕТ СН'!$G$6-'СЕТ СН'!$G$22</f>
        <v>2181.3410230600002</v>
      </c>
      <c r="C60" s="36">
        <f>SUMIFS(СВЦЭМ!$C$39:$C$782,СВЦЭМ!$A$39:$A$782,$A60,СВЦЭМ!$B$39:$B$782,C$47)+'СЕТ СН'!$G$12+СВЦЭМ!$D$10+'СЕТ СН'!$G$6-'СЕТ СН'!$G$22</f>
        <v>2247.2679415299999</v>
      </c>
      <c r="D60" s="36">
        <f>SUMIFS(СВЦЭМ!$C$39:$C$782,СВЦЭМ!$A$39:$A$782,$A60,СВЦЭМ!$B$39:$B$782,D$47)+'СЕТ СН'!$G$12+СВЦЭМ!$D$10+'СЕТ СН'!$G$6-'СЕТ СН'!$G$22</f>
        <v>2228.8509321299998</v>
      </c>
      <c r="E60" s="36">
        <f>SUMIFS(СВЦЭМ!$C$39:$C$782,СВЦЭМ!$A$39:$A$782,$A60,СВЦЭМ!$B$39:$B$782,E$47)+'СЕТ СН'!$G$12+СВЦЭМ!$D$10+'СЕТ СН'!$G$6-'СЕТ СН'!$G$22</f>
        <v>2226.7158916099997</v>
      </c>
      <c r="F60" s="36">
        <f>SUMIFS(СВЦЭМ!$C$39:$C$782,СВЦЭМ!$A$39:$A$782,$A60,СВЦЭМ!$B$39:$B$782,F$47)+'СЕТ СН'!$G$12+СВЦЭМ!$D$10+'СЕТ СН'!$G$6-'СЕТ СН'!$G$22</f>
        <v>2230.0293854199999</v>
      </c>
      <c r="G60" s="36">
        <f>SUMIFS(СВЦЭМ!$C$39:$C$782,СВЦЭМ!$A$39:$A$782,$A60,СВЦЭМ!$B$39:$B$782,G$47)+'СЕТ СН'!$G$12+СВЦЭМ!$D$10+'СЕТ СН'!$G$6-'СЕТ СН'!$G$22</f>
        <v>2232.7943655600002</v>
      </c>
      <c r="H60" s="36">
        <f>SUMIFS(СВЦЭМ!$C$39:$C$782,СВЦЭМ!$A$39:$A$782,$A60,СВЦЭМ!$B$39:$B$782,H$47)+'СЕТ СН'!$G$12+СВЦЭМ!$D$10+'СЕТ СН'!$G$6-'СЕТ СН'!$G$22</f>
        <v>2321.2736903599998</v>
      </c>
      <c r="I60" s="36">
        <f>SUMIFS(СВЦЭМ!$C$39:$C$782,СВЦЭМ!$A$39:$A$782,$A60,СВЦЭМ!$B$39:$B$782,I$47)+'СЕТ СН'!$G$12+СВЦЭМ!$D$10+'СЕТ СН'!$G$6-'СЕТ СН'!$G$22</f>
        <v>2235.03047092</v>
      </c>
      <c r="J60" s="36">
        <f>SUMIFS(СВЦЭМ!$C$39:$C$782,СВЦЭМ!$A$39:$A$782,$A60,СВЦЭМ!$B$39:$B$782,J$47)+'СЕТ СН'!$G$12+СВЦЭМ!$D$10+'СЕТ СН'!$G$6-'СЕТ СН'!$G$22</f>
        <v>2109.3839267200001</v>
      </c>
      <c r="K60" s="36">
        <f>SUMIFS(СВЦЭМ!$C$39:$C$782,СВЦЭМ!$A$39:$A$782,$A60,СВЦЭМ!$B$39:$B$782,K$47)+'СЕТ СН'!$G$12+СВЦЭМ!$D$10+'СЕТ СН'!$G$6-'СЕТ СН'!$G$22</f>
        <v>1977.80048913</v>
      </c>
      <c r="L60" s="36">
        <f>SUMIFS(СВЦЭМ!$C$39:$C$782,СВЦЭМ!$A$39:$A$782,$A60,СВЦЭМ!$B$39:$B$782,L$47)+'СЕТ СН'!$G$12+СВЦЭМ!$D$10+'СЕТ СН'!$G$6-'СЕТ СН'!$G$22</f>
        <v>1914.46433905</v>
      </c>
      <c r="M60" s="36">
        <f>SUMIFS(СВЦЭМ!$C$39:$C$782,СВЦЭМ!$A$39:$A$782,$A60,СВЦЭМ!$B$39:$B$782,M$47)+'СЕТ СН'!$G$12+СВЦЭМ!$D$10+'СЕТ СН'!$G$6-'СЕТ СН'!$G$22</f>
        <v>1893.71107921</v>
      </c>
      <c r="N60" s="36">
        <f>SUMIFS(СВЦЭМ!$C$39:$C$782,СВЦЭМ!$A$39:$A$782,$A60,СВЦЭМ!$B$39:$B$782,N$47)+'СЕТ СН'!$G$12+СВЦЭМ!$D$10+'СЕТ СН'!$G$6-'СЕТ СН'!$G$22</f>
        <v>1892.4311988899999</v>
      </c>
      <c r="O60" s="36">
        <f>SUMIFS(СВЦЭМ!$C$39:$C$782,СВЦЭМ!$A$39:$A$782,$A60,СВЦЭМ!$B$39:$B$782,O$47)+'СЕТ СН'!$G$12+СВЦЭМ!$D$10+'СЕТ СН'!$G$6-'СЕТ СН'!$G$22</f>
        <v>1884.2134076999998</v>
      </c>
      <c r="P60" s="36">
        <f>SUMIFS(СВЦЭМ!$C$39:$C$782,СВЦЭМ!$A$39:$A$782,$A60,СВЦЭМ!$B$39:$B$782,P$47)+'СЕТ СН'!$G$12+СВЦЭМ!$D$10+'СЕТ СН'!$G$6-'СЕТ СН'!$G$22</f>
        <v>1894.7159709699999</v>
      </c>
      <c r="Q60" s="36">
        <f>SUMIFS(СВЦЭМ!$C$39:$C$782,СВЦЭМ!$A$39:$A$782,$A60,СВЦЭМ!$B$39:$B$782,Q$47)+'СЕТ СН'!$G$12+СВЦЭМ!$D$10+'СЕТ СН'!$G$6-'СЕТ СН'!$G$22</f>
        <v>1903.94653513</v>
      </c>
      <c r="R60" s="36">
        <f>SUMIFS(СВЦЭМ!$C$39:$C$782,СВЦЭМ!$A$39:$A$782,$A60,СВЦЭМ!$B$39:$B$782,R$47)+'СЕТ СН'!$G$12+СВЦЭМ!$D$10+'СЕТ СН'!$G$6-'СЕТ СН'!$G$22</f>
        <v>1871.42267057</v>
      </c>
      <c r="S60" s="36">
        <f>SUMIFS(СВЦЭМ!$C$39:$C$782,СВЦЭМ!$A$39:$A$782,$A60,СВЦЭМ!$B$39:$B$782,S$47)+'СЕТ СН'!$G$12+СВЦЭМ!$D$10+'СЕТ СН'!$G$6-'СЕТ СН'!$G$22</f>
        <v>1872.54462554</v>
      </c>
      <c r="T60" s="36">
        <f>SUMIFS(СВЦЭМ!$C$39:$C$782,СВЦЭМ!$A$39:$A$782,$A60,СВЦЭМ!$B$39:$B$782,T$47)+'СЕТ СН'!$G$12+СВЦЭМ!$D$10+'СЕТ СН'!$G$6-'СЕТ СН'!$G$22</f>
        <v>1864.0121905199999</v>
      </c>
      <c r="U60" s="36">
        <f>SUMIFS(СВЦЭМ!$C$39:$C$782,СВЦЭМ!$A$39:$A$782,$A60,СВЦЭМ!$B$39:$B$782,U$47)+'СЕТ СН'!$G$12+СВЦЭМ!$D$10+'СЕТ СН'!$G$6-'СЕТ СН'!$G$22</f>
        <v>1877.8015313399999</v>
      </c>
      <c r="V60" s="36">
        <f>SUMIFS(СВЦЭМ!$C$39:$C$782,СВЦЭМ!$A$39:$A$782,$A60,СВЦЭМ!$B$39:$B$782,V$47)+'СЕТ СН'!$G$12+СВЦЭМ!$D$10+'СЕТ СН'!$G$6-'СЕТ СН'!$G$22</f>
        <v>1890.67505506</v>
      </c>
      <c r="W60" s="36">
        <f>SUMIFS(СВЦЭМ!$C$39:$C$782,СВЦЭМ!$A$39:$A$782,$A60,СВЦЭМ!$B$39:$B$782,W$47)+'СЕТ СН'!$G$12+СВЦЭМ!$D$10+'СЕТ СН'!$G$6-'СЕТ СН'!$G$22</f>
        <v>1887.80348979</v>
      </c>
      <c r="X60" s="36">
        <f>SUMIFS(СВЦЭМ!$C$39:$C$782,СВЦЭМ!$A$39:$A$782,$A60,СВЦЭМ!$B$39:$B$782,X$47)+'СЕТ СН'!$G$12+СВЦЭМ!$D$10+'СЕТ СН'!$G$6-'СЕТ СН'!$G$22</f>
        <v>1927.47343538</v>
      </c>
      <c r="Y60" s="36">
        <f>SUMIFS(СВЦЭМ!$C$39:$C$782,СВЦЭМ!$A$39:$A$782,$A60,СВЦЭМ!$B$39:$B$782,Y$47)+'СЕТ СН'!$G$12+СВЦЭМ!$D$10+'СЕТ СН'!$G$6-'СЕТ СН'!$G$22</f>
        <v>2023.45535223</v>
      </c>
    </row>
    <row r="61" spans="1:25" ht="15.75" x14ac:dyDescent="0.2">
      <c r="A61" s="35">
        <f t="shared" si="1"/>
        <v>45487</v>
      </c>
      <c r="B61" s="36">
        <f>SUMIFS(СВЦЭМ!$C$39:$C$782,СВЦЭМ!$A$39:$A$782,$A61,СВЦЭМ!$B$39:$B$782,B$47)+'СЕТ СН'!$G$12+СВЦЭМ!$D$10+'СЕТ СН'!$G$6-'СЕТ СН'!$G$22</f>
        <v>2135.67592087</v>
      </c>
      <c r="C61" s="36">
        <f>SUMIFS(СВЦЭМ!$C$39:$C$782,СВЦЭМ!$A$39:$A$782,$A61,СВЦЭМ!$B$39:$B$782,C$47)+'СЕТ СН'!$G$12+СВЦЭМ!$D$10+'СЕТ СН'!$G$6-'СЕТ СН'!$G$22</f>
        <v>2116.2659587199996</v>
      </c>
      <c r="D61" s="36">
        <f>SUMIFS(СВЦЭМ!$C$39:$C$782,СВЦЭМ!$A$39:$A$782,$A61,СВЦЭМ!$B$39:$B$782,D$47)+'СЕТ СН'!$G$12+СВЦЭМ!$D$10+'СЕТ СН'!$G$6-'СЕТ СН'!$G$22</f>
        <v>2088.1648524000002</v>
      </c>
      <c r="E61" s="36">
        <f>SUMIFS(СВЦЭМ!$C$39:$C$782,СВЦЭМ!$A$39:$A$782,$A61,СВЦЭМ!$B$39:$B$782,E$47)+'СЕТ СН'!$G$12+СВЦЭМ!$D$10+'СЕТ СН'!$G$6-'СЕТ СН'!$G$22</f>
        <v>2057.4254783599999</v>
      </c>
      <c r="F61" s="36">
        <f>SUMIFS(СВЦЭМ!$C$39:$C$782,СВЦЭМ!$A$39:$A$782,$A61,СВЦЭМ!$B$39:$B$782,F$47)+'СЕТ СН'!$G$12+СВЦЭМ!$D$10+'СЕТ СН'!$G$6-'СЕТ СН'!$G$22</f>
        <v>2047.6144890999999</v>
      </c>
      <c r="G61" s="36">
        <f>SUMIFS(СВЦЭМ!$C$39:$C$782,СВЦЭМ!$A$39:$A$782,$A61,СВЦЭМ!$B$39:$B$782,G$47)+'СЕТ СН'!$G$12+СВЦЭМ!$D$10+'СЕТ СН'!$G$6-'СЕТ СН'!$G$22</f>
        <v>2060.87201878</v>
      </c>
      <c r="H61" s="36">
        <f>SUMIFS(СВЦЭМ!$C$39:$C$782,СВЦЭМ!$A$39:$A$782,$A61,СВЦЭМ!$B$39:$B$782,H$47)+'СЕТ СН'!$G$12+СВЦЭМ!$D$10+'СЕТ СН'!$G$6-'СЕТ СН'!$G$22</f>
        <v>2073.96060614</v>
      </c>
      <c r="I61" s="36">
        <f>SUMIFS(СВЦЭМ!$C$39:$C$782,СВЦЭМ!$A$39:$A$782,$A61,СВЦЭМ!$B$39:$B$782,I$47)+'СЕТ СН'!$G$12+СВЦЭМ!$D$10+'СЕТ СН'!$G$6-'СЕТ СН'!$G$22</f>
        <v>2127.2221399499999</v>
      </c>
      <c r="J61" s="36">
        <f>SUMIFS(СВЦЭМ!$C$39:$C$782,СВЦЭМ!$A$39:$A$782,$A61,СВЦЭМ!$B$39:$B$782,J$47)+'СЕТ СН'!$G$12+СВЦЭМ!$D$10+'СЕТ СН'!$G$6-'СЕТ СН'!$G$22</f>
        <v>2162.7904877399997</v>
      </c>
      <c r="K61" s="36">
        <f>SUMIFS(СВЦЭМ!$C$39:$C$782,СВЦЭМ!$A$39:$A$782,$A61,СВЦЭМ!$B$39:$B$782,K$47)+'СЕТ СН'!$G$12+СВЦЭМ!$D$10+'СЕТ СН'!$G$6-'СЕТ СН'!$G$22</f>
        <v>2049.5938715299999</v>
      </c>
      <c r="L61" s="36">
        <f>SUMIFS(СВЦЭМ!$C$39:$C$782,СВЦЭМ!$A$39:$A$782,$A61,СВЦЭМ!$B$39:$B$782,L$47)+'СЕТ СН'!$G$12+СВЦЭМ!$D$10+'СЕТ СН'!$G$6-'СЕТ СН'!$G$22</f>
        <v>1981.1441123699999</v>
      </c>
      <c r="M61" s="36">
        <f>SUMIFS(СВЦЭМ!$C$39:$C$782,СВЦЭМ!$A$39:$A$782,$A61,СВЦЭМ!$B$39:$B$782,M$47)+'СЕТ СН'!$G$12+СВЦЭМ!$D$10+'СЕТ СН'!$G$6-'СЕТ СН'!$G$22</f>
        <v>1947.9945344599998</v>
      </c>
      <c r="N61" s="36">
        <f>SUMIFS(СВЦЭМ!$C$39:$C$782,СВЦЭМ!$A$39:$A$782,$A61,СВЦЭМ!$B$39:$B$782,N$47)+'СЕТ СН'!$G$12+СВЦЭМ!$D$10+'СЕТ СН'!$G$6-'СЕТ СН'!$G$22</f>
        <v>1932.4458181699999</v>
      </c>
      <c r="O61" s="36">
        <f>SUMIFS(СВЦЭМ!$C$39:$C$782,СВЦЭМ!$A$39:$A$782,$A61,СВЦЭМ!$B$39:$B$782,O$47)+'СЕТ СН'!$G$12+СВЦЭМ!$D$10+'СЕТ СН'!$G$6-'СЕТ СН'!$G$22</f>
        <v>1920.19095737</v>
      </c>
      <c r="P61" s="36">
        <f>SUMIFS(СВЦЭМ!$C$39:$C$782,СВЦЭМ!$A$39:$A$782,$A61,СВЦЭМ!$B$39:$B$782,P$47)+'СЕТ СН'!$G$12+СВЦЭМ!$D$10+'СЕТ СН'!$G$6-'СЕТ СН'!$G$22</f>
        <v>1930.9456539400001</v>
      </c>
      <c r="Q61" s="36">
        <f>SUMIFS(СВЦЭМ!$C$39:$C$782,СВЦЭМ!$A$39:$A$782,$A61,СВЦЭМ!$B$39:$B$782,Q$47)+'СЕТ СН'!$G$12+СВЦЭМ!$D$10+'СЕТ СН'!$G$6-'СЕТ СН'!$G$22</f>
        <v>1944.2183484</v>
      </c>
      <c r="R61" s="36">
        <f>SUMIFS(СВЦЭМ!$C$39:$C$782,СВЦЭМ!$A$39:$A$782,$A61,СВЦЭМ!$B$39:$B$782,R$47)+'СЕТ СН'!$G$12+СВЦЭМ!$D$10+'СЕТ СН'!$G$6-'СЕТ СН'!$G$22</f>
        <v>1945.1601199299998</v>
      </c>
      <c r="S61" s="36">
        <f>SUMIFS(СВЦЭМ!$C$39:$C$782,СВЦЭМ!$A$39:$A$782,$A61,СВЦЭМ!$B$39:$B$782,S$47)+'СЕТ СН'!$G$12+СВЦЭМ!$D$10+'СЕТ СН'!$G$6-'СЕТ СН'!$G$22</f>
        <v>1938.39199042</v>
      </c>
      <c r="T61" s="36">
        <f>SUMIFS(СВЦЭМ!$C$39:$C$782,СВЦЭМ!$A$39:$A$782,$A61,СВЦЭМ!$B$39:$B$782,T$47)+'СЕТ СН'!$G$12+СВЦЭМ!$D$10+'СЕТ СН'!$G$6-'СЕТ СН'!$G$22</f>
        <v>1914.59849915</v>
      </c>
      <c r="U61" s="36">
        <f>SUMIFS(СВЦЭМ!$C$39:$C$782,СВЦЭМ!$A$39:$A$782,$A61,СВЦЭМ!$B$39:$B$782,U$47)+'СЕТ СН'!$G$12+СВЦЭМ!$D$10+'СЕТ СН'!$G$6-'СЕТ СН'!$G$22</f>
        <v>1913.62292297</v>
      </c>
      <c r="V61" s="36">
        <f>SUMIFS(СВЦЭМ!$C$39:$C$782,СВЦЭМ!$A$39:$A$782,$A61,СВЦЭМ!$B$39:$B$782,V$47)+'СЕТ СН'!$G$12+СВЦЭМ!$D$10+'СЕТ СН'!$G$6-'СЕТ СН'!$G$22</f>
        <v>1934.8939160299999</v>
      </c>
      <c r="W61" s="36">
        <f>SUMIFS(СВЦЭМ!$C$39:$C$782,СВЦЭМ!$A$39:$A$782,$A61,СВЦЭМ!$B$39:$B$782,W$47)+'СЕТ СН'!$G$12+СВЦЭМ!$D$10+'СЕТ СН'!$G$6-'СЕТ СН'!$G$22</f>
        <v>1918.0811114399999</v>
      </c>
      <c r="X61" s="36">
        <f>SUMIFS(СВЦЭМ!$C$39:$C$782,СВЦЭМ!$A$39:$A$782,$A61,СВЦЭМ!$B$39:$B$782,X$47)+'СЕТ СН'!$G$12+СВЦЭМ!$D$10+'СЕТ СН'!$G$6-'СЕТ СН'!$G$22</f>
        <v>1969.21064458</v>
      </c>
      <c r="Y61" s="36">
        <f>SUMIFS(СВЦЭМ!$C$39:$C$782,СВЦЭМ!$A$39:$A$782,$A61,СВЦЭМ!$B$39:$B$782,Y$47)+'СЕТ СН'!$G$12+СВЦЭМ!$D$10+'СЕТ СН'!$G$6-'СЕТ СН'!$G$22</f>
        <v>2081.3483001300001</v>
      </c>
    </row>
    <row r="62" spans="1:25" ht="15.75" x14ac:dyDescent="0.2">
      <c r="A62" s="35">
        <f t="shared" si="1"/>
        <v>45488</v>
      </c>
      <c r="B62" s="36">
        <f>SUMIFS(СВЦЭМ!$C$39:$C$782,СВЦЭМ!$A$39:$A$782,$A62,СВЦЭМ!$B$39:$B$782,B$47)+'СЕТ СН'!$G$12+СВЦЭМ!$D$10+'СЕТ СН'!$G$6-'СЕТ СН'!$G$22</f>
        <v>2021.69325256</v>
      </c>
      <c r="C62" s="36">
        <f>SUMIFS(СВЦЭМ!$C$39:$C$782,СВЦЭМ!$A$39:$A$782,$A62,СВЦЭМ!$B$39:$B$782,C$47)+'СЕТ СН'!$G$12+СВЦЭМ!$D$10+'СЕТ СН'!$G$6-'СЕТ СН'!$G$22</f>
        <v>2122.08627372</v>
      </c>
      <c r="D62" s="36">
        <f>SUMIFS(СВЦЭМ!$C$39:$C$782,СВЦЭМ!$A$39:$A$782,$A62,СВЦЭМ!$B$39:$B$782,D$47)+'СЕТ СН'!$G$12+СВЦЭМ!$D$10+'СЕТ СН'!$G$6-'СЕТ СН'!$G$22</f>
        <v>2208.9814559500001</v>
      </c>
      <c r="E62" s="36">
        <f>SUMIFS(СВЦЭМ!$C$39:$C$782,СВЦЭМ!$A$39:$A$782,$A62,СВЦЭМ!$B$39:$B$782,E$47)+'СЕТ СН'!$G$12+СВЦЭМ!$D$10+'СЕТ СН'!$G$6-'СЕТ СН'!$G$22</f>
        <v>2210.3854697400002</v>
      </c>
      <c r="F62" s="36">
        <f>SUMIFS(СВЦЭМ!$C$39:$C$782,СВЦЭМ!$A$39:$A$782,$A62,СВЦЭМ!$B$39:$B$782,F$47)+'СЕТ СН'!$G$12+СВЦЭМ!$D$10+'СЕТ СН'!$G$6-'СЕТ СН'!$G$22</f>
        <v>2189.6457459499998</v>
      </c>
      <c r="G62" s="36">
        <f>SUMIFS(СВЦЭМ!$C$39:$C$782,СВЦЭМ!$A$39:$A$782,$A62,СВЦЭМ!$B$39:$B$782,G$47)+'СЕТ СН'!$G$12+СВЦЭМ!$D$10+'СЕТ СН'!$G$6-'СЕТ СН'!$G$22</f>
        <v>2217.2391062299998</v>
      </c>
      <c r="H62" s="36">
        <f>SUMIFS(СВЦЭМ!$C$39:$C$782,СВЦЭМ!$A$39:$A$782,$A62,СВЦЭМ!$B$39:$B$782,H$47)+'СЕТ СН'!$G$12+СВЦЭМ!$D$10+'СЕТ СН'!$G$6-'СЕТ СН'!$G$22</f>
        <v>2151.40441035</v>
      </c>
      <c r="I62" s="36">
        <f>SUMIFS(СВЦЭМ!$C$39:$C$782,СВЦЭМ!$A$39:$A$782,$A62,СВЦЭМ!$B$39:$B$782,I$47)+'СЕТ СН'!$G$12+СВЦЭМ!$D$10+'СЕТ СН'!$G$6-'СЕТ СН'!$G$22</f>
        <v>2088.2568521900002</v>
      </c>
      <c r="J62" s="36">
        <f>SUMIFS(СВЦЭМ!$C$39:$C$782,СВЦЭМ!$A$39:$A$782,$A62,СВЦЭМ!$B$39:$B$782,J$47)+'СЕТ СН'!$G$12+СВЦЭМ!$D$10+'СЕТ СН'!$G$6-'СЕТ СН'!$G$22</f>
        <v>2017.8026765899999</v>
      </c>
      <c r="K62" s="36">
        <f>SUMIFS(СВЦЭМ!$C$39:$C$782,СВЦЭМ!$A$39:$A$782,$A62,СВЦЭМ!$B$39:$B$782,K$47)+'СЕТ СН'!$G$12+СВЦЭМ!$D$10+'СЕТ СН'!$G$6-'СЕТ СН'!$G$22</f>
        <v>1978.29838956</v>
      </c>
      <c r="L62" s="36">
        <f>SUMIFS(СВЦЭМ!$C$39:$C$782,СВЦЭМ!$A$39:$A$782,$A62,СВЦЭМ!$B$39:$B$782,L$47)+'СЕТ СН'!$G$12+СВЦЭМ!$D$10+'СЕТ СН'!$G$6-'СЕТ СН'!$G$22</f>
        <v>1957.0713074299999</v>
      </c>
      <c r="M62" s="36">
        <f>SUMIFS(СВЦЭМ!$C$39:$C$782,СВЦЭМ!$A$39:$A$782,$A62,СВЦЭМ!$B$39:$B$782,M$47)+'СЕТ СН'!$G$12+СВЦЭМ!$D$10+'СЕТ СН'!$G$6-'СЕТ СН'!$G$22</f>
        <v>1949.3528960199999</v>
      </c>
      <c r="N62" s="36">
        <f>SUMIFS(СВЦЭМ!$C$39:$C$782,СВЦЭМ!$A$39:$A$782,$A62,СВЦЭМ!$B$39:$B$782,N$47)+'СЕТ СН'!$G$12+СВЦЭМ!$D$10+'СЕТ СН'!$G$6-'СЕТ СН'!$G$22</f>
        <v>1960.34572974</v>
      </c>
      <c r="O62" s="36">
        <f>SUMIFS(СВЦЭМ!$C$39:$C$782,СВЦЭМ!$A$39:$A$782,$A62,СВЦЭМ!$B$39:$B$782,O$47)+'СЕТ СН'!$G$12+СВЦЭМ!$D$10+'СЕТ СН'!$G$6-'СЕТ СН'!$G$22</f>
        <v>1972.95314678</v>
      </c>
      <c r="P62" s="36">
        <f>SUMIFS(СВЦЭМ!$C$39:$C$782,СВЦЭМ!$A$39:$A$782,$A62,СВЦЭМ!$B$39:$B$782,P$47)+'СЕТ СН'!$G$12+СВЦЭМ!$D$10+'СЕТ СН'!$G$6-'СЕТ СН'!$G$22</f>
        <v>1971.35326674</v>
      </c>
      <c r="Q62" s="36">
        <f>SUMIFS(СВЦЭМ!$C$39:$C$782,СВЦЭМ!$A$39:$A$782,$A62,СВЦЭМ!$B$39:$B$782,Q$47)+'СЕТ СН'!$G$12+СВЦЭМ!$D$10+'СЕТ СН'!$G$6-'СЕТ СН'!$G$22</f>
        <v>1963.0300086299999</v>
      </c>
      <c r="R62" s="36">
        <f>SUMIFS(СВЦЭМ!$C$39:$C$782,СВЦЭМ!$A$39:$A$782,$A62,СВЦЭМ!$B$39:$B$782,R$47)+'СЕТ СН'!$G$12+СВЦЭМ!$D$10+'СЕТ СН'!$G$6-'СЕТ СН'!$G$22</f>
        <v>1953.4210676499999</v>
      </c>
      <c r="S62" s="36">
        <f>SUMIFS(СВЦЭМ!$C$39:$C$782,СВЦЭМ!$A$39:$A$782,$A62,СВЦЭМ!$B$39:$B$782,S$47)+'СЕТ СН'!$G$12+СВЦЭМ!$D$10+'СЕТ СН'!$G$6-'СЕТ СН'!$G$22</f>
        <v>1962.43333889</v>
      </c>
      <c r="T62" s="36">
        <f>SUMIFS(СВЦЭМ!$C$39:$C$782,СВЦЭМ!$A$39:$A$782,$A62,СВЦЭМ!$B$39:$B$782,T$47)+'СЕТ СН'!$G$12+СВЦЭМ!$D$10+'СЕТ СН'!$G$6-'СЕТ СН'!$G$22</f>
        <v>1960.15068795</v>
      </c>
      <c r="U62" s="36">
        <f>SUMIFS(СВЦЭМ!$C$39:$C$782,СВЦЭМ!$A$39:$A$782,$A62,СВЦЭМ!$B$39:$B$782,U$47)+'СЕТ СН'!$G$12+СВЦЭМ!$D$10+'СЕТ СН'!$G$6-'СЕТ СН'!$G$22</f>
        <v>1966.5799359600001</v>
      </c>
      <c r="V62" s="36">
        <f>SUMIFS(СВЦЭМ!$C$39:$C$782,СВЦЭМ!$A$39:$A$782,$A62,СВЦЭМ!$B$39:$B$782,V$47)+'СЕТ СН'!$G$12+СВЦЭМ!$D$10+'СЕТ СН'!$G$6-'СЕТ СН'!$G$22</f>
        <v>1955.6200004499999</v>
      </c>
      <c r="W62" s="36">
        <f>SUMIFS(СВЦЭМ!$C$39:$C$782,СВЦЭМ!$A$39:$A$782,$A62,СВЦЭМ!$B$39:$B$782,W$47)+'СЕТ СН'!$G$12+СВЦЭМ!$D$10+'СЕТ СН'!$G$6-'СЕТ СН'!$G$22</f>
        <v>1944.0916825699999</v>
      </c>
      <c r="X62" s="36">
        <f>SUMIFS(СВЦЭМ!$C$39:$C$782,СВЦЭМ!$A$39:$A$782,$A62,СВЦЭМ!$B$39:$B$782,X$47)+'СЕТ СН'!$G$12+СВЦЭМ!$D$10+'СЕТ СН'!$G$6-'СЕТ СН'!$G$22</f>
        <v>1991.0935073000001</v>
      </c>
      <c r="Y62" s="36">
        <f>SUMIFS(СВЦЭМ!$C$39:$C$782,СВЦЭМ!$A$39:$A$782,$A62,СВЦЭМ!$B$39:$B$782,Y$47)+'СЕТ СН'!$G$12+СВЦЭМ!$D$10+'СЕТ СН'!$G$6-'СЕТ СН'!$G$22</f>
        <v>2064.2465981099999</v>
      </c>
    </row>
    <row r="63" spans="1:25" ht="15.75" x14ac:dyDescent="0.2">
      <c r="A63" s="35">
        <f t="shared" si="1"/>
        <v>45489</v>
      </c>
      <c r="B63" s="36">
        <f>SUMIFS(СВЦЭМ!$C$39:$C$782,СВЦЭМ!$A$39:$A$782,$A63,СВЦЭМ!$B$39:$B$782,B$47)+'СЕТ СН'!$G$12+СВЦЭМ!$D$10+'СЕТ СН'!$G$6-'СЕТ СН'!$G$22</f>
        <v>2061.1025407799998</v>
      </c>
      <c r="C63" s="36">
        <f>SUMIFS(СВЦЭМ!$C$39:$C$782,СВЦЭМ!$A$39:$A$782,$A63,СВЦЭМ!$B$39:$B$782,C$47)+'СЕТ СН'!$G$12+СВЦЭМ!$D$10+'СЕТ СН'!$G$6-'СЕТ СН'!$G$22</f>
        <v>2169.8425039700001</v>
      </c>
      <c r="D63" s="36">
        <f>SUMIFS(СВЦЭМ!$C$39:$C$782,СВЦЭМ!$A$39:$A$782,$A63,СВЦЭМ!$B$39:$B$782,D$47)+'СЕТ СН'!$G$12+СВЦЭМ!$D$10+'СЕТ СН'!$G$6-'СЕТ СН'!$G$22</f>
        <v>2244.6376097900002</v>
      </c>
      <c r="E63" s="36">
        <f>SUMIFS(СВЦЭМ!$C$39:$C$782,СВЦЭМ!$A$39:$A$782,$A63,СВЦЭМ!$B$39:$B$782,E$47)+'СЕТ СН'!$G$12+СВЦЭМ!$D$10+'СЕТ СН'!$G$6-'СЕТ СН'!$G$22</f>
        <v>2290.1598859400001</v>
      </c>
      <c r="F63" s="36">
        <f>SUMIFS(СВЦЭМ!$C$39:$C$782,СВЦЭМ!$A$39:$A$782,$A63,СВЦЭМ!$B$39:$B$782,F$47)+'СЕТ СН'!$G$12+СВЦЭМ!$D$10+'СЕТ СН'!$G$6-'СЕТ СН'!$G$22</f>
        <v>2297.4410263899999</v>
      </c>
      <c r="G63" s="36">
        <f>SUMIFS(СВЦЭМ!$C$39:$C$782,СВЦЭМ!$A$39:$A$782,$A63,СВЦЭМ!$B$39:$B$782,G$47)+'СЕТ СН'!$G$12+СВЦЭМ!$D$10+'СЕТ СН'!$G$6-'СЕТ СН'!$G$22</f>
        <v>2264.4474036399997</v>
      </c>
      <c r="H63" s="36">
        <f>SUMIFS(СВЦЭМ!$C$39:$C$782,СВЦЭМ!$A$39:$A$782,$A63,СВЦЭМ!$B$39:$B$782,H$47)+'СЕТ СН'!$G$12+СВЦЭМ!$D$10+'СЕТ СН'!$G$6-'СЕТ СН'!$G$22</f>
        <v>2186.6645379699999</v>
      </c>
      <c r="I63" s="36">
        <f>SUMIFS(СВЦЭМ!$C$39:$C$782,СВЦЭМ!$A$39:$A$782,$A63,СВЦЭМ!$B$39:$B$782,I$47)+'СЕТ СН'!$G$12+СВЦЭМ!$D$10+'СЕТ СН'!$G$6-'СЕТ СН'!$G$22</f>
        <v>2059.3036715500002</v>
      </c>
      <c r="J63" s="36">
        <f>SUMIFS(СВЦЭМ!$C$39:$C$782,СВЦЭМ!$A$39:$A$782,$A63,СВЦЭМ!$B$39:$B$782,J$47)+'СЕТ СН'!$G$12+СВЦЭМ!$D$10+'СЕТ СН'!$G$6-'СЕТ СН'!$G$22</f>
        <v>1933.62772055</v>
      </c>
      <c r="K63" s="36">
        <f>SUMIFS(СВЦЭМ!$C$39:$C$782,СВЦЭМ!$A$39:$A$782,$A63,СВЦЭМ!$B$39:$B$782,K$47)+'СЕТ СН'!$G$12+СВЦЭМ!$D$10+'СЕТ СН'!$G$6-'СЕТ СН'!$G$22</f>
        <v>1856.27891602</v>
      </c>
      <c r="L63" s="36">
        <f>SUMIFS(СВЦЭМ!$C$39:$C$782,СВЦЭМ!$A$39:$A$782,$A63,СВЦЭМ!$B$39:$B$782,L$47)+'СЕТ СН'!$G$12+СВЦЭМ!$D$10+'СЕТ СН'!$G$6-'СЕТ СН'!$G$22</f>
        <v>1839.91151552</v>
      </c>
      <c r="M63" s="36">
        <f>SUMIFS(СВЦЭМ!$C$39:$C$782,СВЦЭМ!$A$39:$A$782,$A63,СВЦЭМ!$B$39:$B$782,M$47)+'СЕТ СН'!$G$12+СВЦЭМ!$D$10+'СЕТ СН'!$G$6-'СЕТ СН'!$G$22</f>
        <v>1826.4045235799999</v>
      </c>
      <c r="N63" s="36">
        <f>SUMIFS(СВЦЭМ!$C$39:$C$782,СВЦЭМ!$A$39:$A$782,$A63,СВЦЭМ!$B$39:$B$782,N$47)+'СЕТ СН'!$G$12+СВЦЭМ!$D$10+'СЕТ СН'!$G$6-'СЕТ СН'!$G$22</f>
        <v>1797.48472928</v>
      </c>
      <c r="O63" s="36">
        <f>SUMIFS(СВЦЭМ!$C$39:$C$782,СВЦЭМ!$A$39:$A$782,$A63,СВЦЭМ!$B$39:$B$782,O$47)+'СЕТ СН'!$G$12+СВЦЭМ!$D$10+'СЕТ СН'!$G$6-'СЕТ СН'!$G$22</f>
        <v>1771.36360068</v>
      </c>
      <c r="P63" s="36">
        <f>SUMIFS(СВЦЭМ!$C$39:$C$782,СВЦЭМ!$A$39:$A$782,$A63,СВЦЭМ!$B$39:$B$782,P$47)+'СЕТ СН'!$G$12+СВЦЭМ!$D$10+'СЕТ СН'!$G$6-'СЕТ СН'!$G$22</f>
        <v>1782.35355521</v>
      </c>
      <c r="Q63" s="36">
        <f>SUMIFS(СВЦЭМ!$C$39:$C$782,СВЦЭМ!$A$39:$A$782,$A63,СВЦЭМ!$B$39:$B$782,Q$47)+'СЕТ СН'!$G$12+СВЦЭМ!$D$10+'СЕТ СН'!$G$6-'СЕТ СН'!$G$22</f>
        <v>1784.78473018</v>
      </c>
      <c r="R63" s="36">
        <f>SUMIFS(СВЦЭМ!$C$39:$C$782,СВЦЭМ!$A$39:$A$782,$A63,СВЦЭМ!$B$39:$B$782,R$47)+'СЕТ СН'!$G$12+СВЦЭМ!$D$10+'СЕТ СН'!$G$6-'СЕТ СН'!$G$22</f>
        <v>1778.0456940699999</v>
      </c>
      <c r="S63" s="36">
        <f>SUMIFS(СВЦЭМ!$C$39:$C$782,СВЦЭМ!$A$39:$A$782,$A63,СВЦЭМ!$B$39:$B$782,S$47)+'СЕТ СН'!$G$12+СВЦЭМ!$D$10+'СЕТ СН'!$G$6-'СЕТ СН'!$G$22</f>
        <v>1783.0836632</v>
      </c>
      <c r="T63" s="36">
        <f>SUMIFS(СВЦЭМ!$C$39:$C$782,СВЦЭМ!$A$39:$A$782,$A63,СВЦЭМ!$B$39:$B$782,T$47)+'СЕТ СН'!$G$12+СВЦЭМ!$D$10+'СЕТ СН'!$G$6-'СЕТ СН'!$G$22</f>
        <v>1776.6894336999999</v>
      </c>
      <c r="U63" s="36">
        <f>SUMIFS(СВЦЭМ!$C$39:$C$782,СВЦЭМ!$A$39:$A$782,$A63,СВЦЭМ!$B$39:$B$782,U$47)+'СЕТ СН'!$G$12+СВЦЭМ!$D$10+'СЕТ СН'!$G$6-'СЕТ СН'!$G$22</f>
        <v>1783.2913038199999</v>
      </c>
      <c r="V63" s="36">
        <f>SUMIFS(СВЦЭМ!$C$39:$C$782,СВЦЭМ!$A$39:$A$782,$A63,СВЦЭМ!$B$39:$B$782,V$47)+'СЕТ СН'!$G$12+СВЦЭМ!$D$10+'СЕТ СН'!$G$6-'СЕТ СН'!$G$22</f>
        <v>1787.6735092699998</v>
      </c>
      <c r="W63" s="36">
        <f>SUMIFS(СВЦЭМ!$C$39:$C$782,СВЦЭМ!$A$39:$A$782,$A63,СВЦЭМ!$B$39:$B$782,W$47)+'СЕТ СН'!$G$12+СВЦЭМ!$D$10+'СЕТ СН'!$G$6-'СЕТ СН'!$G$22</f>
        <v>1787.2365196799999</v>
      </c>
      <c r="X63" s="36">
        <f>SUMIFS(СВЦЭМ!$C$39:$C$782,СВЦЭМ!$A$39:$A$782,$A63,СВЦЭМ!$B$39:$B$782,X$47)+'СЕТ СН'!$G$12+СВЦЭМ!$D$10+'СЕТ СН'!$G$6-'СЕТ СН'!$G$22</f>
        <v>1829.6685010399999</v>
      </c>
      <c r="Y63" s="36">
        <f>SUMIFS(СВЦЭМ!$C$39:$C$782,СВЦЭМ!$A$39:$A$782,$A63,СВЦЭМ!$B$39:$B$782,Y$47)+'СЕТ СН'!$G$12+СВЦЭМ!$D$10+'СЕТ СН'!$G$6-'СЕТ СН'!$G$22</f>
        <v>1923.0862079999999</v>
      </c>
    </row>
    <row r="64" spans="1:25" ht="15.75" x14ac:dyDescent="0.2">
      <c r="A64" s="35">
        <f t="shared" si="1"/>
        <v>45490</v>
      </c>
      <c r="B64" s="36">
        <f>SUMIFS(СВЦЭМ!$C$39:$C$782,СВЦЭМ!$A$39:$A$782,$A64,СВЦЭМ!$B$39:$B$782,B$47)+'СЕТ СН'!$G$12+СВЦЭМ!$D$10+'СЕТ СН'!$G$6-'СЕТ СН'!$G$22</f>
        <v>2084.7289939900002</v>
      </c>
      <c r="C64" s="36">
        <f>SUMIFS(СВЦЭМ!$C$39:$C$782,СВЦЭМ!$A$39:$A$782,$A64,СВЦЭМ!$B$39:$B$782,C$47)+'СЕТ СН'!$G$12+СВЦЭМ!$D$10+'СЕТ СН'!$G$6-'СЕТ СН'!$G$22</f>
        <v>2194.1326921499999</v>
      </c>
      <c r="D64" s="36">
        <f>SUMIFS(СВЦЭМ!$C$39:$C$782,СВЦЭМ!$A$39:$A$782,$A64,СВЦЭМ!$B$39:$B$782,D$47)+'СЕТ СН'!$G$12+СВЦЭМ!$D$10+'СЕТ СН'!$G$6-'СЕТ СН'!$G$22</f>
        <v>2216.8882650999999</v>
      </c>
      <c r="E64" s="36">
        <f>SUMIFS(СВЦЭМ!$C$39:$C$782,СВЦЭМ!$A$39:$A$782,$A64,СВЦЭМ!$B$39:$B$782,E$47)+'СЕТ СН'!$G$12+СВЦЭМ!$D$10+'СЕТ СН'!$G$6-'СЕТ СН'!$G$22</f>
        <v>2196.1335082400001</v>
      </c>
      <c r="F64" s="36">
        <f>SUMIFS(СВЦЭМ!$C$39:$C$782,СВЦЭМ!$A$39:$A$782,$A64,СВЦЭМ!$B$39:$B$782,F$47)+'СЕТ СН'!$G$12+СВЦЭМ!$D$10+'СЕТ СН'!$G$6-'СЕТ СН'!$G$22</f>
        <v>2188.4696741999996</v>
      </c>
      <c r="G64" s="36">
        <f>SUMIFS(СВЦЭМ!$C$39:$C$782,СВЦЭМ!$A$39:$A$782,$A64,СВЦЭМ!$B$39:$B$782,G$47)+'СЕТ СН'!$G$12+СВЦЭМ!$D$10+'СЕТ СН'!$G$6-'СЕТ СН'!$G$22</f>
        <v>2198.4276048900001</v>
      </c>
      <c r="H64" s="36">
        <f>SUMIFS(СВЦЭМ!$C$39:$C$782,СВЦЭМ!$A$39:$A$782,$A64,СВЦЭМ!$B$39:$B$782,H$47)+'СЕТ СН'!$G$12+СВЦЭМ!$D$10+'СЕТ СН'!$G$6-'СЕТ СН'!$G$22</f>
        <v>2166.67733959</v>
      </c>
      <c r="I64" s="36">
        <f>SUMIFS(СВЦЭМ!$C$39:$C$782,СВЦЭМ!$A$39:$A$782,$A64,СВЦЭМ!$B$39:$B$782,I$47)+'СЕТ СН'!$G$12+СВЦЭМ!$D$10+'СЕТ СН'!$G$6-'СЕТ СН'!$G$22</f>
        <v>2044.6842299</v>
      </c>
      <c r="J64" s="36">
        <f>SUMIFS(СВЦЭМ!$C$39:$C$782,СВЦЭМ!$A$39:$A$782,$A64,СВЦЭМ!$B$39:$B$782,J$47)+'СЕТ СН'!$G$12+СВЦЭМ!$D$10+'СЕТ СН'!$G$6-'СЕТ СН'!$G$22</f>
        <v>1938.63381594</v>
      </c>
      <c r="K64" s="36">
        <f>SUMIFS(СВЦЭМ!$C$39:$C$782,СВЦЭМ!$A$39:$A$782,$A64,СВЦЭМ!$B$39:$B$782,K$47)+'СЕТ СН'!$G$12+СВЦЭМ!$D$10+'СЕТ СН'!$G$6-'СЕТ СН'!$G$22</f>
        <v>1894.1945992799999</v>
      </c>
      <c r="L64" s="36">
        <f>SUMIFS(СВЦЭМ!$C$39:$C$782,СВЦЭМ!$A$39:$A$782,$A64,СВЦЭМ!$B$39:$B$782,L$47)+'СЕТ СН'!$G$12+СВЦЭМ!$D$10+'СЕТ СН'!$G$6-'СЕТ СН'!$G$22</f>
        <v>1830.44951995</v>
      </c>
      <c r="M64" s="36">
        <f>SUMIFS(СВЦЭМ!$C$39:$C$782,СВЦЭМ!$A$39:$A$782,$A64,СВЦЭМ!$B$39:$B$782,M$47)+'СЕТ СН'!$G$12+СВЦЭМ!$D$10+'СЕТ СН'!$G$6-'СЕТ СН'!$G$22</f>
        <v>1814.3410893999999</v>
      </c>
      <c r="N64" s="36">
        <f>SUMIFS(СВЦЭМ!$C$39:$C$782,СВЦЭМ!$A$39:$A$782,$A64,СВЦЭМ!$B$39:$B$782,N$47)+'СЕТ СН'!$G$12+СВЦЭМ!$D$10+'СЕТ СН'!$G$6-'СЕТ СН'!$G$22</f>
        <v>1823.98532314</v>
      </c>
      <c r="O64" s="36">
        <f>SUMIFS(СВЦЭМ!$C$39:$C$782,СВЦЭМ!$A$39:$A$782,$A64,СВЦЭМ!$B$39:$B$782,O$47)+'СЕТ СН'!$G$12+СВЦЭМ!$D$10+'СЕТ СН'!$G$6-'СЕТ СН'!$G$22</f>
        <v>1810.71692044</v>
      </c>
      <c r="P64" s="36">
        <f>SUMIFS(СВЦЭМ!$C$39:$C$782,СВЦЭМ!$A$39:$A$782,$A64,СВЦЭМ!$B$39:$B$782,P$47)+'СЕТ СН'!$G$12+СВЦЭМ!$D$10+'СЕТ СН'!$G$6-'СЕТ СН'!$G$22</f>
        <v>1809.5820114599999</v>
      </c>
      <c r="Q64" s="36">
        <f>SUMIFS(СВЦЭМ!$C$39:$C$782,СВЦЭМ!$A$39:$A$782,$A64,СВЦЭМ!$B$39:$B$782,Q$47)+'СЕТ СН'!$G$12+СВЦЭМ!$D$10+'СЕТ СН'!$G$6-'СЕТ СН'!$G$22</f>
        <v>1810.51082991</v>
      </c>
      <c r="R64" s="36">
        <f>SUMIFS(СВЦЭМ!$C$39:$C$782,СВЦЭМ!$A$39:$A$782,$A64,СВЦЭМ!$B$39:$B$782,R$47)+'СЕТ СН'!$G$12+СВЦЭМ!$D$10+'СЕТ СН'!$G$6-'СЕТ СН'!$G$22</f>
        <v>1810.23060807</v>
      </c>
      <c r="S64" s="36">
        <f>SUMIFS(СВЦЭМ!$C$39:$C$782,СВЦЭМ!$A$39:$A$782,$A64,СВЦЭМ!$B$39:$B$782,S$47)+'СЕТ СН'!$G$12+СВЦЭМ!$D$10+'СЕТ СН'!$G$6-'СЕТ СН'!$G$22</f>
        <v>1822.19288357</v>
      </c>
      <c r="T64" s="36">
        <f>SUMIFS(СВЦЭМ!$C$39:$C$782,СВЦЭМ!$A$39:$A$782,$A64,СВЦЭМ!$B$39:$B$782,T$47)+'СЕТ СН'!$G$12+СВЦЭМ!$D$10+'СЕТ СН'!$G$6-'СЕТ СН'!$G$22</f>
        <v>1813.5394801800001</v>
      </c>
      <c r="U64" s="36">
        <f>SUMIFS(СВЦЭМ!$C$39:$C$782,СВЦЭМ!$A$39:$A$782,$A64,СВЦЭМ!$B$39:$B$782,U$47)+'СЕТ СН'!$G$12+СВЦЭМ!$D$10+'СЕТ СН'!$G$6-'СЕТ СН'!$G$22</f>
        <v>1825.7149119799999</v>
      </c>
      <c r="V64" s="36">
        <f>SUMIFS(СВЦЭМ!$C$39:$C$782,СВЦЭМ!$A$39:$A$782,$A64,СВЦЭМ!$B$39:$B$782,V$47)+'СЕТ СН'!$G$12+СВЦЭМ!$D$10+'СЕТ СН'!$G$6-'СЕТ СН'!$G$22</f>
        <v>1833.71878492</v>
      </c>
      <c r="W64" s="36">
        <f>SUMIFS(СВЦЭМ!$C$39:$C$782,СВЦЭМ!$A$39:$A$782,$A64,СВЦЭМ!$B$39:$B$782,W$47)+'СЕТ СН'!$G$12+СВЦЭМ!$D$10+'СЕТ СН'!$G$6-'СЕТ СН'!$G$22</f>
        <v>1800.64075729</v>
      </c>
      <c r="X64" s="36">
        <f>SUMIFS(СВЦЭМ!$C$39:$C$782,СВЦЭМ!$A$39:$A$782,$A64,СВЦЭМ!$B$39:$B$782,X$47)+'СЕТ СН'!$G$12+СВЦЭМ!$D$10+'СЕТ СН'!$G$6-'СЕТ СН'!$G$22</f>
        <v>1859.64966824</v>
      </c>
      <c r="Y64" s="36">
        <f>SUMIFS(СВЦЭМ!$C$39:$C$782,СВЦЭМ!$A$39:$A$782,$A64,СВЦЭМ!$B$39:$B$782,Y$47)+'СЕТ СН'!$G$12+СВЦЭМ!$D$10+'СЕТ СН'!$G$6-'СЕТ СН'!$G$22</f>
        <v>1945.14639167</v>
      </c>
    </row>
    <row r="65" spans="1:27" ht="15.75" x14ac:dyDescent="0.2">
      <c r="A65" s="35">
        <f t="shared" si="1"/>
        <v>45491</v>
      </c>
      <c r="B65" s="36">
        <f>SUMIFS(СВЦЭМ!$C$39:$C$782,СВЦЭМ!$A$39:$A$782,$A65,СВЦЭМ!$B$39:$B$782,B$47)+'СЕТ СН'!$G$12+СВЦЭМ!$D$10+'СЕТ СН'!$G$6-'СЕТ СН'!$G$22</f>
        <v>2203.80313746</v>
      </c>
      <c r="C65" s="36">
        <f>SUMIFS(СВЦЭМ!$C$39:$C$782,СВЦЭМ!$A$39:$A$782,$A65,СВЦЭМ!$B$39:$B$782,C$47)+'СЕТ СН'!$G$12+СВЦЭМ!$D$10+'СЕТ СН'!$G$6-'СЕТ СН'!$G$22</f>
        <v>2298.9663992300002</v>
      </c>
      <c r="D65" s="36">
        <f>SUMIFS(СВЦЭМ!$C$39:$C$782,СВЦЭМ!$A$39:$A$782,$A65,СВЦЭМ!$B$39:$B$782,D$47)+'СЕТ СН'!$G$12+СВЦЭМ!$D$10+'СЕТ СН'!$G$6-'СЕТ СН'!$G$22</f>
        <v>2375.0574495299998</v>
      </c>
      <c r="E65" s="36">
        <f>SUMIFS(СВЦЭМ!$C$39:$C$782,СВЦЭМ!$A$39:$A$782,$A65,СВЦЭМ!$B$39:$B$782,E$47)+'СЕТ СН'!$G$12+СВЦЭМ!$D$10+'СЕТ СН'!$G$6-'СЕТ СН'!$G$22</f>
        <v>2412.2764911000004</v>
      </c>
      <c r="F65" s="36">
        <f>SUMIFS(СВЦЭМ!$C$39:$C$782,СВЦЭМ!$A$39:$A$782,$A65,СВЦЭМ!$B$39:$B$782,F$47)+'СЕТ СН'!$G$12+СВЦЭМ!$D$10+'СЕТ СН'!$G$6-'СЕТ СН'!$G$22</f>
        <v>2414.8393069799995</v>
      </c>
      <c r="G65" s="36">
        <f>SUMIFS(СВЦЭМ!$C$39:$C$782,СВЦЭМ!$A$39:$A$782,$A65,СВЦЭМ!$B$39:$B$782,G$47)+'СЕТ СН'!$G$12+СВЦЭМ!$D$10+'СЕТ СН'!$G$6-'СЕТ СН'!$G$22</f>
        <v>2401.9050481799995</v>
      </c>
      <c r="H65" s="36">
        <f>SUMIFS(СВЦЭМ!$C$39:$C$782,СВЦЭМ!$A$39:$A$782,$A65,СВЦЭМ!$B$39:$B$782,H$47)+'СЕТ СН'!$G$12+СВЦЭМ!$D$10+'СЕТ СН'!$G$6-'СЕТ СН'!$G$22</f>
        <v>2335.2589665900005</v>
      </c>
      <c r="I65" s="36">
        <f>SUMIFS(СВЦЭМ!$C$39:$C$782,СВЦЭМ!$A$39:$A$782,$A65,СВЦЭМ!$B$39:$B$782,I$47)+'СЕТ СН'!$G$12+СВЦЭМ!$D$10+'СЕТ СН'!$G$6-'СЕТ СН'!$G$22</f>
        <v>2136.5721422799998</v>
      </c>
      <c r="J65" s="36">
        <f>SUMIFS(СВЦЭМ!$C$39:$C$782,СВЦЭМ!$A$39:$A$782,$A65,СВЦЭМ!$B$39:$B$782,J$47)+'СЕТ СН'!$G$12+СВЦЭМ!$D$10+'СЕТ СН'!$G$6-'СЕТ СН'!$G$22</f>
        <v>2032.0738817699998</v>
      </c>
      <c r="K65" s="36">
        <f>SUMIFS(СВЦЭМ!$C$39:$C$782,СВЦЭМ!$A$39:$A$782,$A65,СВЦЭМ!$B$39:$B$782,K$47)+'СЕТ СН'!$G$12+СВЦЭМ!$D$10+'СЕТ СН'!$G$6-'СЕТ СН'!$G$22</f>
        <v>1969.1912292099998</v>
      </c>
      <c r="L65" s="36">
        <f>SUMIFS(СВЦЭМ!$C$39:$C$782,СВЦЭМ!$A$39:$A$782,$A65,СВЦЭМ!$B$39:$B$782,L$47)+'СЕТ СН'!$G$12+СВЦЭМ!$D$10+'СЕТ СН'!$G$6-'СЕТ СН'!$G$22</f>
        <v>1921.58314903</v>
      </c>
      <c r="M65" s="36">
        <f>SUMIFS(СВЦЭМ!$C$39:$C$782,СВЦЭМ!$A$39:$A$782,$A65,СВЦЭМ!$B$39:$B$782,M$47)+'СЕТ СН'!$G$12+СВЦЭМ!$D$10+'СЕТ СН'!$G$6-'СЕТ СН'!$G$22</f>
        <v>1910.6120056699999</v>
      </c>
      <c r="N65" s="36">
        <f>SUMIFS(СВЦЭМ!$C$39:$C$782,СВЦЭМ!$A$39:$A$782,$A65,СВЦЭМ!$B$39:$B$782,N$47)+'СЕТ СН'!$G$12+СВЦЭМ!$D$10+'СЕТ СН'!$G$6-'СЕТ СН'!$G$22</f>
        <v>1904.9372931099999</v>
      </c>
      <c r="O65" s="36">
        <f>SUMIFS(СВЦЭМ!$C$39:$C$782,СВЦЭМ!$A$39:$A$782,$A65,СВЦЭМ!$B$39:$B$782,O$47)+'СЕТ СН'!$G$12+СВЦЭМ!$D$10+'СЕТ СН'!$G$6-'СЕТ СН'!$G$22</f>
        <v>1887.9995229199999</v>
      </c>
      <c r="P65" s="36">
        <f>SUMIFS(СВЦЭМ!$C$39:$C$782,СВЦЭМ!$A$39:$A$782,$A65,СВЦЭМ!$B$39:$B$782,P$47)+'СЕТ СН'!$G$12+СВЦЭМ!$D$10+'СЕТ СН'!$G$6-'СЕТ СН'!$G$22</f>
        <v>1888.0143921899999</v>
      </c>
      <c r="Q65" s="36">
        <f>SUMIFS(СВЦЭМ!$C$39:$C$782,СВЦЭМ!$A$39:$A$782,$A65,СВЦЭМ!$B$39:$B$782,Q$47)+'СЕТ СН'!$G$12+СВЦЭМ!$D$10+'СЕТ СН'!$G$6-'СЕТ СН'!$G$22</f>
        <v>1880.6735500899999</v>
      </c>
      <c r="R65" s="36">
        <f>SUMIFS(СВЦЭМ!$C$39:$C$782,СВЦЭМ!$A$39:$A$782,$A65,СВЦЭМ!$B$39:$B$782,R$47)+'СЕТ СН'!$G$12+СВЦЭМ!$D$10+'СЕТ СН'!$G$6-'СЕТ СН'!$G$22</f>
        <v>1885.5994287999999</v>
      </c>
      <c r="S65" s="36">
        <f>SUMIFS(СВЦЭМ!$C$39:$C$782,СВЦЭМ!$A$39:$A$782,$A65,СВЦЭМ!$B$39:$B$782,S$47)+'СЕТ СН'!$G$12+СВЦЭМ!$D$10+'СЕТ СН'!$G$6-'СЕТ СН'!$G$22</f>
        <v>1885.96488987</v>
      </c>
      <c r="T65" s="36">
        <f>SUMIFS(СВЦЭМ!$C$39:$C$782,СВЦЭМ!$A$39:$A$782,$A65,СВЦЭМ!$B$39:$B$782,T$47)+'СЕТ СН'!$G$12+СВЦЭМ!$D$10+'СЕТ СН'!$G$6-'СЕТ СН'!$G$22</f>
        <v>1894.7408321099999</v>
      </c>
      <c r="U65" s="36">
        <f>SUMIFS(СВЦЭМ!$C$39:$C$782,СВЦЭМ!$A$39:$A$782,$A65,СВЦЭМ!$B$39:$B$782,U$47)+'СЕТ СН'!$G$12+СВЦЭМ!$D$10+'СЕТ СН'!$G$6-'СЕТ СН'!$G$22</f>
        <v>1919.80647228</v>
      </c>
      <c r="V65" s="36">
        <f>SUMIFS(СВЦЭМ!$C$39:$C$782,СВЦЭМ!$A$39:$A$782,$A65,СВЦЭМ!$B$39:$B$782,V$47)+'СЕТ СН'!$G$12+СВЦЭМ!$D$10+'СЕТ СН'!$G$6-'СЕТ СН'!$G$22</f>
        <v>1922.5902873999999</v>
      </c>
      <c r="W65" s="36">
        <f>SUMIFS(СВЦЭМ!$C$39:$C$782,СВЦЭМ!$A$39:$A$782,$A65,СВЦЭМ!$B$39:$B$782,W$47)+'СЕТ СН'!$G$12+СВЦЭМ!$D$10+'СЕТ СН'!$G$6-'СЕТ СН'!$G$22</f>
        <v>1891.2680358999999</v>
      </c>
      <c r="X65" s="36">
        <f>SUMIFS(СВЦЭМ!$C$39:$C$782,СВЦЭМ!$A$39:$A$782,$A65,СВЦЭМ!$B$39:$B$782,X$47)+'СЕТ СН'!$G$12+СВЦЭМ!$D$10+'СЕТ СН'!$G$6-'СЕТ СН'!$G$22</f>
        <v>1939.73297662</v>
      </c>
      <c r="Y65" s="36">
        <f>SUMIFS(СВЦЭМ!$C$39:$C$782,СВЦЭМ!$A$39:$A$782,$A65,СВЦЭМ!$B$39:$B$782,Y$47)+'СЕТ СН'!$G$12+СВЦЭМ!$D$10+'СЕТ СН'!$G$6-'СЕТ СН'!$G$22</f>
        <v>2025.7131817</v>
      </c>
    </row>
    <row r="66" spans="1:27" ht="15.75" x14ac:dyDescent="0.2">
      <c r="A66" s="35">
        <f t="shared" si="1"/>
        <v>45492</v>
      </c>
      <c r="B66" s="36">
        <f>SUMIFS(СВЦЭМ!$C$39:$C$782,СВЦЭМ!$A$39:$A$782,$A66,СВЦЭМ!$B$39:$B$782,B$47)+'СЕТ СН'!$G$12+СВЦЭМ!$D$10+'СЕТ СН'!$G$6-'СЕТ СН'!$G$22</f>
        <v>2126.3854879299997</v>
      </c>
      <c r="C66" s="36">
        <f>SUMIFS(СВЦЭМ!$C$39:$C$782,СВЦЭМ!$A$39:$A$782,$A66,СВЦЭМ!$B$39:$B$782,C$47)+'СЕТ СН'!$G$12+СВЦЭМ!$D$10+'СЕТ СН'!$G$6-'СЕТ СН'!$G$22</f>
        <v>2230.9860538599996</v>
      </c>
      <c r="D66" s="36">
        <f>SUMIFS(СВЦЭМ!$C$39:$C$782,СВЦЭМ!$A$39:$A$782,$A66,СВЦЭМ!$B$39:$B$782,D$47)+'СЕТ СН'!$G$12+СВЦЭМ!$D$10+'СЕТ СН'!$G$6-'СЕТ СН'!$G$22</f>
        <v>2305.3997621500002</v>
      </c>
      <c r="E66" s="36">
        <f>SUMIFS(СВЦЭМ!$C$39:$C$782,СВЦЭМ!$A$39:$A$782,$A66,СВЦЭМ!$B$39:$B$782,E$47)+'СЕТ СН'!$G$12+СВЦЭМ!$D$10+'СЕТ СН'!$G$6-'СЕТ СН'!$G$22</f>
        <v>2323.9696962999997</v>
      </c>
      <c r="F66" s="36">
        <f>SUMIFS(СВЦЭМ!$C$39:$C$782,СВЦЭМ!$A$39:$A$782,$A66,СВЦЭМ!$B$39:$B$782,F$47)+'СЕТ СН'!$G$12+СВЦЭМ!$D$10+'СЕТ СН'!$G$6-'СЕТ СН'!$G$22</f>
        <v>2328.5027149299999</v>
      </c>
      <c r="G66" s="36">
        <f>SUMIFS(СВЦЭМ!$C$39:$C$782,СВЦЭМ!$A$39:$A$782,$A66,СВЦЭМ!$B$39:$B$782,G$47)+'СЕТ СН'!$G$12+СВЦЭМ!$D$10+'СЕТ СН'!$G$6-'СЕТ СН'!$G$22</f>
        <v>2330.4357983800001</v>
      </c>
      <c r="H66" s="36">
        <f>SUMIFS(СВЦЭМ!$C$39:$C$782,СВЦЭМ!$A$39:$A$782,$A66,СВЦЭМ!$B$39:$B$782,H$47)+'СЕТ СН'!$G$12+СВЦЭМ!$D$10+'СЕТ СН'!$G$6-'СЕТ СН'!$G$22</f>
        <v>2274.9699667</v>
      </c>
      <c r="I66" s="36">
        <f>SUMIFS(СВЦЭМ!$C$39:$C$782,СВЦЭМ!$A$39:$A$782,$A66,СВЦЭМ!$B$39:$B$782,I$47)+'СЕТ СН'!$G$12+СВЦЭМ!$D$10+'СЕТ СН'!$G$6-'СЕТ СН'!$G$22</f>
        <v>2213.3099374599997</v>
      </c>
      <c r="J66" s="36">
        <f>SUMIFS(СВЦЭМ!$C$39:$C$782,СВЦЭМ!$A$39:$A$782,$A66,СВЦЭМ!$B$39:$B$782,J$47)+'СЕТ СН'!$G$12+СВЦЭМ!$D$10+'СЕТ СН'!$G$6-'СЕТ СН'!$G$22</f>
        <v>2084.9683936500001</v>
      </c>
      <c r="K66" s="36">
        <f>SUMIFS(СВЦЭМ!$C$39:$C$782,СВЦЭМ!$A$39:$A$782,$A66,СВЦЭМ!$B$39:$B$782,K$47)+'СЕТ СН'!$G$12+СВЦЭМ!$D$10+'СЕТ СН'!$G$6-'СЕТ СН'!$G$22</f>
        <v>2021.8013871999999</v>
      </c>
      <c r="L66" s="36">
        <f>SUMIFS(СВЦЭМ!$C$39:$C$782,СВЦЭМ!$A$39:$A$782,$A66,СВЦЭМ!$B$39:$B$782,L$47)+'СЕТ СН'!$G$12+СВЦЭМ!$D$10+'СЕТ СН'!$G$6-'СЕТ СН'!$G$22</f>
        <v>1989.01103685</v>
      </c>
      <c r="M66" s="36">
        <f>SUMIFS(СВЦЭМ!$C$39:$C$782,СВЦЭМ!$A$39:$A$782,$A66,СВЦЭМ!$B$39:$B$782,M$47)+'СЕТ СН'!$G$12+СВЦЭМ!$D$10+'СЕТ СН'!$G$6-'СЕТ СН'!$G$22</f>
        <v>1992.88062132</v>
      </c>
      <c r="N66" s="36">
        <f>SUMIFS(СВЦЭМ!$C$39:$C$782,СВЦЭМ!$A$39:$A$782,$A66,СВЦЭМ!$B$39:$B$782,N$47)+'СЕТ СН'!$G$12+СВЦЭМ!$D$10+'СЕТ СН'!$G$6-'СЕТ СН'!$G$22</f>
        <v>1987.13603455</v>
      </c>
      <c r="O66" s="36">
        <f>SUMIFS(СВЦЭМ!$C$39:$C$782,СВЦЭМ!$A$39:$A$782,$A66,СВЦЭМ!$B$39:$B$782,O$47)+'СЕТ СН'!$G$12+СВЦЭМ!$D$10+'СЕТ СН'!$G$6-'СЕТ СН'!$G$22</f>
        <v>1971.5406374499998</v>
      </c>
      <c r="P66" s="36">
        <f>SUMIFS(СВЦЭМ!$C$39:$C$782,СВЦЭМ!$A$39:$A$782,$A66,СВЦЭМ!$B$39:$B$782,P$47)+'СЕТ СН'!$G$12+СВЦЭМ!$D$10+'СЕТ СН'!$G$6-'СЕТ СН'!$G$22</f>
        <v>1968.0254911899999</v>
      </c>
      <c r="Q66" s="36">
        <f>SUMIFS(СВЦЭМ!$C$39:$C$782,СВЦЭМ!$A$39:$A$782,$A66,СВЦЭМ!$B$39:$B$782,Q$47)+'СЕТ СН'!$G$12+СВЦЭМ!$D$10+'СЕТ СН'!$G$6-'СЕТ СН'!$G$22</f>
        <v>1981.2538855099999</v>
      </c>
      <c r="R66" s="36">
        <f>SUMIFS(СВЦЭМ!$C$39:$C$782,СВЦЭМ!$A$39:$A$782,$A66,СВЦЭМ!$B$39:$B$782,R$47)+'СЕТ СН'!$G$12+СВЦЭМ!$D$10+'СЕТ СН'!$G$6-'СЕТ СН'!$G$22</f>
        <v>1976.4894903499999</v>
      </c>
      <c r="S66" s="36">
        <f>SUMIFS(СВЦЭМ!$C$39:$C$782,СВЦЭМ!$A$39:$A$782,$A66,СВЦЭМ!$B$39:$B$782,S$47)+'СЕТ СН'!$G$12+СВЦЭМ!$D$10+'СЕТ СН'!$G$6-'СЕТ СН'!$G$22</f>
        <v>1957.2536077</v>
      </c>
      <c r="T66" s="36">
        <f>SUMIFS(СВЦЭМ!$C$39:$C$782,СВЦЭМ!$A$39:$A$782,$A66,СВЦЭМ!$B$39:$B$782,T$47)+'СЕТ СН'!$G$12+СВЦЭМ!$D$10+'СЕТ СН'!$G$6-'СЕТ СН'!$G$22</f>
        <v>1991.91254415</v>
      </c>
      <c r="U66" s="36">
        <f>SUMIFS(СВЦЭМ!$C$39:$C$782,СВЦЭМ!$A$39:$A$782,$A66,СВЦЭМ!$B$39:$B$782,U$47)+'СЕТ СН'!$G$12+СВЦЭМ!$D$10+'СЕТ СН'!$G$6-'СЕТ СН'!$G$22</f>
        <v>2002.80884696</v>
      </c>
      <c r="V66" s="36">
        <f>SUMIFS(СВЦЭМ!$C$39:$C$782,СВЦЭМ!$A$39:$A$782,$A66,СВЦЭМ!$B$39:$B$782,V$47)+'СЕТ СН'!$G$12+СВЦЭМ!$D$10+'СЕТ СН'!$G$6-'СЕТ СН'!$G$22</f>
        <v>2037.2033296499999</v>
      </c>
      <c r="W66" s="36">
        <f>SUMIFS(СВЦЭМ!$C$39:$C$782,СВЦЭМ!$A$39:$A$782,$A66,СВЦЭМ!$B$39:$B$782,W$47)+'СЕТ СН'!$G$12+СВЦЭМ!$D$10+'СЕТ СН'!$G$6-'СЕТ СН'!$G$22</f>
        <v>1996.4528569899999</v>
      </c>
      <c r="X66" s="36">
        <f>SUMIFS(СВЦЭМ!$C$39:$C$782,СВЦЭМ!$A$39:$A$782,$A66,СВЦЭМ!$B$39:$B$782,X$47)+'СЕТ СН'!$G$12+СВЦЭМ!$D$10+'СЕТ СН'!$G$6-'СЕТ СН'!$G$22</f>
        <v>2057.5320065999999</v>
      </c>
      <c r="Y66" s="36">
        <f>SUMIFS(СВЦЭМ!$C$39:$C$782,СВЦЭМ!$A$39:$A$782,$A66,СВЦЭМ!$B$39:$B$782,Y$47)+'СЕТ СН'!$G$12+СВЦЭМ!$D$10+'СЕТ СН'!$G$6-'СЕТ СН'!$G$22</f>
        <v>2135.0698033600002</v>
      </c>
    </row>
    <row r="67" spans="1:27" ht="15.75" x14ac:dyDescent="0.2">
      <c r="A67" s="35">
        <f t="shared" si="1"/>
        <v>45493</v>
      </c>
      <c r="B67" s="36">
        <f>SUMIFS(СВЦЭМ!$C$39:$C$782,СВЦЭМ!$A$39:$A$782,$A67,СВЦЭМ!$B$39:$B$782,B$47)+'СЕТ СН'!$G$12+СВЦЭМ!$D$10+'СЕТ СН'!$G$6-'СЕТ СН'!$G$22</f>
        <v>2138.9040645099999</v>
      </c>
      <c r="C67" s="36">
        <f>SUMIFS(СВЦЭМ!$C$39:$C$782,СВЦЭМ!$A$39:$A$782,$A67,СВЦЭМ!$B$39:$B$782,C$47)+'СЕТ СН'!$G$12+СВЦЭМ!$D$10+'СЕТ СН'!$G$6-'СЕТ СН'!$G$22</f>
        <v>2210.3707624600002</v>
      </c>
      <c r="D67" s="36">
        <f>SUMIFS(СВЦЭМ!$C$39:$C$782,СВЦЭМ!$A$39:$A$782,$A67,СВЦЭМ!$B$39:$B$782,D$47)+'СЕТ СН'!$G$12+СВЦЭМ!$D$10+'СЕТ СН'!$G$6-'СЕТ СН'!$G$22</f>
        <v>2309.8572128400001</v>
      </c>
      <c r="E67" s="36">
        <f>SUMIFS(СВЦЭМ!$C$39:$C$782,СВЦЭМ!$A$39:$A$782,$A67,СВЦЭМ!$B$39:$B$782,E$47)+'СЕТ СН'!$G$12+СВЦЭМ!$D$10+'СЕТ СН'!$G$6-'СЕТ СН'!$G$22</f>
        <v>2347.0679758099996</v>
      </c>
      <c r="F67" s="36">
        <f>SUMIFS(СВЦЭМ!$C$39:$C$782,СВЦЭМ!$A$39:$A$782,$A67,СВЦЭМ!$B$39:$B$782,F$47)+'СЕТ СН'!$G$12+СВЦЭМ!$D$10+'СЕТ СН'!$G$6-'СЕТ СН'!$G$22</f>
        <v>2366.1120313000001</v>
      </c>
      <c r="G67" s="36">
        <f>SUMIFS(СВЦЭМ!$C$39:$C$782,СВЦЭМ!$A$39:$A$782,$A67,СВЦЭМ!$B$39:$B$782,G$47)+'СЕТ СН'!$G$12+СВЦЭМ!$D$10+'СЕТ СН'!$G$6-'СЕТ СН'!$G$22</f>
        <v>2363.4865894899995</v>
      </c>
      <c r="H67" s="36">
        <f>SUMIFS(СВЦЭМ!$C$39:$C$782,СВЦЭМ!$A$39:$A$782,$A67,СВЦЭМ!$B$39:$B$782,H$47)+'СЕТ СН'!$G$12+СВЦЭМ!$D$10+'СЕТ СН'!$G$6-'СЕТ СН'!$G$22</f>
        <v>2343.86060696</v>
      </c>
      <c r="I67" s="36">
        <f>SUMIFS(СВЦЭМ!$C$39:$C$782,СВЦЭМ!$A$39:$A$782,$A67,СВЦЭМ!$B$39:$B$782,I$47)+'СЕТ СН'!$G$12+СВЦЭМ!$D$10+'СЕТ СН'!$G$6-'СЕТ СН'!$G$22</f>
        <v>2271.1623509599999</v>
      </c>
      <c r="J67" s="36">
        <f>SUMIFS(СВЦЭМ!$C$39:$C$782,СВЦЭМ!$A$39:$A$782,$A67,СВЦЭМ!$B$39:$B$782,J$47)+'СЕТ СН'!$G$12+СВЦЭМ!$D$10+'СЕТ СН'!$G$6-'СЕТ СН'!$G$22</f>
        <v>2148.1668107</v>
      </c>
      <c r="K67" s="36">
        <f>SUMIFS(СВЦЭМ!$C$39:$C$782,СВЦЭМ!$A$39:$A$782,$A67,СВЦЭМ!$B$39:$B$782,K$47)+'СЕТ СН'!$G$12+СВЦЭМ!$D$10+'СЕТ СН'!$G$6-'СЕТ СН'!$G$22</f>
        <v>2040.3244138499999</v>
      </c>
      <c r="L67" s="36">
        <f>SUMIFS(СВЦЭМ!$C$39:$C$782,СВЦЭМ!$A$39:$A$782,$A67,СВЦЭМ!$B$39:$B$782,L$47)+'СЕТ СН'!$G$12+СВЦЭМ!$D$10+'СЕТ СН'!$G$6-'СЕТ СН'!$G$22</f>
        <v>1957.2401089</v>
      </c>
      <c r="M67" s="36">
        <f>SUMIFS(СВЦЭМ!$C$39:$C$782,СВЦЭМ!$A$39:$A$782,$A67,СВЦЭМ!$B$39:$B$782,M$47)+'СЕТ СН'!$G$12+СВЦЭМ!$D$10+'СЕТ СН'!$G$6-'СЕТ СН'!$G$22</f>
        <v>1912.2241849099998</v>
      </c>
      <c r="N67" s="36">
        <f>SUMIFS(СВЦЭМ!$C$39:$C$782,СВЦЭМ!$A$39:$A$782,$A67,СВЦЭМ!$B$39:$B$782,N$47)+'СЕТ СН'!$G$12+СВЦЭМ!$D$10+'СЕТ СН'!$G$6-'СЕТ СН'!$G$22</f>
        <v>1930.0631435499999</v>
      </c>
      <c r="O67" s="36">
        <f>SUMIFS(СВЦЭМ!$C$39:$C$782,СВЦЭМ!$A$39:$A$782,$A67,СВЦЭМ!$B$39:$B$782,O$47)+'СЕТ СН'!$G$12+СВЦЭМ!$D$10+'СЕТ СН'!$G$6-'СЕТ СН'!$G$22</f>
        <v>1923.96752952</v>
      </c>
      <c r="P67" s="36">
        <f>SUMIFS(СВЦЭМ!$C$39:$C$782,СВЦЭМ!$A$39:$A$782,$A67,СВЦЭМ!$B$39:$B$782,P$47)+'СЕТ СН'!$G$12+СВЦЭМ!$D$10+'СЕТ СН'!$G$6-'СЕТ СН'!$G$22</f>
        <v>1818.6333674299999</v>
      </c>
      <c r="Q67" s="36">
        <f>SUMIFS(СВЦЭМ!$C$39:$C$782,СВЦЭМ!$A$39:$A$782,$A67,СВЦЭМ!$B$39:$B$782,Q$47)+'СЕТ СН'!$G$12+СВЦЭМ!$D$10+'СЕТ СН'!$G$6-'СЕТ СН'!$G$22</f>
        <v>1837.6391385699999</v>
      </c>
      <c r="R67" s="36">
        <f>SUMIFS(СВЦЭМ!$C$39:$C$782,СВЦЭМ!$A$39:$A$782,$A67,СВЦЭМ!$B$39:$B$782,R$47)+'СЕТ СН'!$G$12+СВЦЭМ!$D$10+'СЕТ СН'!$G$6-'СЕТ СН'!$G$22</f>
        <v>1853.9838608999999</v>
      </c>
      <c r="S67" s="36">
        <f>SUMIFS(СВЦЭМ!$C$39:$C$782,СВЦЭМ!$A$39:$A$782,$A67,СВЦЭМ!$B$39:$B$782,S$47)+'СЕТ СН'!$G$12+СВЦЭМ!$D$10+'СЕТ СН'!$G$6-'СЕТ СН'!$G$22</f>
        <v>1838.83602632</v>
      </c>
      <c r="T67" s="36">
        <f>SUMIFS(СВЦЭМ!$C$39:$C$782,СВЦЭМ!$A$39:$A$782,$A67,СВЦЭМ!$B$39:$B$782,T$47)+'СЕТ СН'!$G$12+СВЦЭМ!$D$10+'СЕТ СН'!$G$6-'СЕТ СН'!$G$22</f>
        <v>1830.2999369299998</v>
      </c>
      <c r="U67" s="36">
        <f>SUMIFS(СВЦЭМ!$C$39:$C$782,СВЦЭМ!$A$39:$A$782,$A67,СВЦЭМ!$B$39:$B$782,U$47)+'СЕТ СН'!$G$12+СВЦЭМ!$D$10+'СЕТ СН'!$G$6-'СЕТ СН'!$G$22</f>
        <v>1850.71251934</v>
      </c>
      <c r="V67" s="36">
        <f>SUMIFS(СВЦЭМ!$C$39:$C$782,СВЦЭМ!$A$39:$A$782,$A67,СВЦЭМ!$B$39:$B$782,V$47)+'СЕТ СН'!$G$12+СВЦЭМ!$D$10+'СЕТ СН'!$G$6-'СЕТ СН'!$G$22</f>
        <v>1855.0202563099999</v>
      </c>
      <c r="W67" s="36">
        <f>SUMIFS(СВЦЭМ!$C$39:$C$782,СВЦЭМ!$A$39:$A$782,$A67,СВЦЭМ!$B$39:$B$782,W$47)+'СЕТ СН'!$G$12+СВЦЭМ!$D$10+'СЕТ СН'!$G$6-'СЕТ СН'!$G$22</f>
        <v>1839.82612808</v>
      </c>
      <c r="X67" s="36">
        <f>SUMIFS(СВЦЭМ!$C$39:$C$782,СВЦЭМ!$A$39:$A$782,$A67,СВЦЭМ!$B$39:$B$782,X$47)+'СЕТ СН'!$G$12+СВЦЭМ!$D$10+'СЕТ СН'!$G$6-'СЕТ СН'!$G$22</f>
        <v>1875.6983172400001</v>
      </c>
      <c r="Y67" s="36">
        <f>SUMIFS(СВЦЭМ!$C$39:$C$782,СВЦЭМ!$A$39:$A$782,$A67,СВЦЭМ!$B$39:$B$782,Y$47)+'СЕТ СН'!$G$12+СВЦЭМ!$D$10+'СЕТ СН'!$G$6-'СЕТ СН'!$G$22</f>
        <v>1964.7975893299999</v>
      </c>
    </row>
    <row r="68" spans="1:27" ht="15.75" x14ac:dyDescent="0.2">
      <c r="A68" s="35">
        <f t="shared" si="1"/>
        <v>45494</v>
      </c>
      <c r="B68" s="36">
        <f>SUMIFS(СВЦЭМ!$C$39:$C$782,СВЦЭМ!$A$39:$A$782,$A68,СВЦЭМ!$B$39:$B$782,B$47)+'СЕТ СН'!$G$12+СВЦЭМ!$D$10+'СЕТ СН'!$G$6-'СЕТ СН'!$G$22</f>
        <v>2094.3481713900001</v>
      </c>
      <c r="C68" s="36">
        <f>SUMIFS(СВЦЭМ!$C$39:$C$782,СВЦЭМ!$A$39:$A$782,$A68,СВЦЭМ!$B$39:$B$782,C$47)+'СЕТ СН'!$G$12+СВЦЭМ!$D$10+'СЕТ СН'!$G$6-'СЕТ СН'!$G$22</f>
        <v>2199.9972773899999</v>
      </c>
      <c r="D68" s="36">
        <f>SUMIFS(СВЦЭМ!$C$39:$C$782,СВЦЭМ!$A$39:$A$782,$A68,СВЦЭМ!$B$39:$B$782,D$47)+'СЕТ СН'!$G$12+СВЦЭМ!$D$10+'СЕТ СН'!$G$6-'СЕТ СН'!$G$22</f>
        <v>2242.9833731399999</v>
      </c>
      <c r="E68" s="36">
        <f>SUMIFS(СВЦЭМ!$C$39:$C$782,СВЦЭМ!$A$39:$A$782,$A68,СВЦЭМ!$B$39:$B$782,E$47)+'СЕТ СН'!$G$12+СВЦЭМ!$D$10+'СЕТ СН'!$G$6-'СЕТ СН'!$G$22</f>
        <v>2289.3007951199997</v>
      </c>
      <c r="F68" s="36">
        <f>SUMIFS(СВЦЭМ!$C$39:$C$782,СВЦЭМ!$A$39:$A$782,$A68,СВЦЭМ!$B$39:$B$782,F$47)+'СЕТ СН'!$G$12+СВЦЭМ!$D$10+'СЕТ СН'!$G$6-'СЕТ СН'!$G$22</f>
        <v>2333.9296123800004</v>
      </c>
      <c r="G68" s="36">
        <f>SUMIFS(СВЦЭМ!$C$39:$C$782,СВЦЭМ!$A$39:$A$782,$A68,СВЦЭМ!$B$39:$B$782,G$47)+'СЕТ СН'!$G$12+СВЦЭМ!$D$10+'СЕТ СН'!$G$6-'СЕТ СН'!$G$22</f>
        <v>2278.85921448</v>
      </c>
      <c r="H68" s="36">
        <f>SUMIFS(СВЦЭМ!$C$39:$C$782,СВЦЭМ!$A$39:$A$782,$A68,СВЦЭМ!$B$39:$B$782,H$47)+'СЕТ СН'!$G$12+СВЦЭМ!$D$10+'СЕТ СН'!$G$6-'СЕТ СН'!$G$22</f>
        <v>2304.17273333</v>
      </c>
      <c r="I68" s="36">
        <f>SUMIFS(СВЦЭМ!$C$39:$C$782,СВЦЭМ!$A$39:$A$782,$A68,СВЦЭМ!$B$39:$B$782,I$47)+'СЕТ СН'!$G$12+СВЦЭМ!$D$10+'СЕТ СН'!$G$6-'СЕТ СН'!$G$22</f>
        <v>2256.3361432900001</v>
      </c>
      <c r="J68" s="36">
        <f>SUMIFS(СВЦЭМ!$C$39:$C$782,СВЦЭМ!$A$39:$A$782,$A68,СВЦЭМ!$B$39:$B$782,J$47)+'СЕТ СН'!$G$12+СВЦЭМ!$D$10+'СЕТ СН'!$G$6-'СЕТ СН'!$G$22</f>
        <v>2112.2885494900002</v>
      </c>
      <c r="K68" s="36">
        <f>SUMIFS(СВЦЭМ!$C$39:$C$782,СВЦЭМ!$A$39:$A$782,$A68,СВЦЭМ!$B$39:$B$782,K$47)+'СЕТ СН'!$G$12+СВЦЭМ!$D$10+'СЕТ СН'!$G$6-'СЕТ СН'!$G$22</f>
        <v>1968.1138915499998</v>
      </c>
      <c r="L68" s="36">
        <f>SUMIFS(СВЦЭМ!$C$39:$C$782,СВЦЭМ!$A$39:$A$782,$A68,СВЦЭМ!$B$39:$B$782,L$47)+'СЕТ СН'!$G$12+СВЦЭМ!$D$10+'СЕТ СН'!$G$6-'СЕТ СН'!$G$22</f>
        <v>1898.57073421</v>
      </c>
      <c r="M68" s="36">
        <f>SUMIFS(СВЦЭМ!$C$39:$C$782,СВЦЭМ!$A$39:$A$782,$A68,СВЦЭМ!$B$39:$B$782,M$47)+'СЕТ СН'!$G$12+СВЦЭМ!$D$10+'СЕТ СН'!$G$6-'СЕТ СН'!$G$22</f>
        <v>1876.91448412</v>
      </c>
      <c r="N68" s="36">
        <f>SUMIFS(СВЦЭМ!$C$39:$C$782,СВЦЭМ!$A$39:$A$782,$A68,СВЦЭМ!$B$39:$B$782,N$47)+'СЕТ СН'!$G$12+СВЦЭМ!$D$10+'СЕТ СН'!$G$6-'СЕТ СН'!$G$22</f>
        <v>1875.9290782799999</v>
      </c>
      <c r="O68" s="36">
        <f>SUMIFS(СВЦЭМ!$C$39:$C$782,СВЦЭМ!$A$39:$A$782,$A68,СВЦЭМ!$B$39:$B$782,O$47)+'СЕТ СН'!$G$12+СВЦЭМ!$D$10+'СЕТ СН'!$G$6-'СЕТ СН'!$G$22</f>
        <v>1872.7954597299999</v>
      </c>
      <c r="P68" s="36">
        <f>SUMIFS(СВЦЭМ!$C$39:$C$782,СВЦЭМ!$A$39:$A$782,$A68,СВЦЭМ!$B$39:$B$782,P$47)+'СЕТ СН'!$G$12+СВЦЭМ!$D$10+'СЕТ СН'!$G$6-'СЕТ СН'!$G$22</f>
        <v>1890.6502721499999</v>
      </c>
      <c r="Q68" s="36">
        <f>SUMIFS(СВЦЭМ!$C$39:$C$782,СВЦЭМ!$A$39:$A$782,$A68,СВЦЭМ!$B$39:$B$782,Q$47)+'СЕТ СН'!$G$12+СВЦЭМ!$D$10+'СЕТ СН'!$G$6-'СЕТ СН'!$G$22</f>
        <v>1892.42431272</v>
      </c>
      <c r="R68" s="36">
        <f>SUMIFS(СВЦЭМ!$C$39:$C$782,СВЦЭМ!$A$39:$A$782,$A68,СВЦЭМ!$B$39:$B$782,R$47)+'СЕТ СН'!$G$12+СВЦЭМ!$D$10+'СЕТ СН'!$G$6-'СЕТ СН'!$G$22</f>
        <v>1886.5836331199998</v>
      </c>
      <c r="S68" s="36">
        <f>SUMIFS(СВЦЭМ!$C$39:$C$782,СВЦЭМ!$A$39:$A$782,$A68,СВЦЭМ!$B$39:$B$782,S$47)+'СЕТ СН'!$G$12+СВЦЭМ!$D$10+'СЕТ СН'!$G$6-'СЕТ СН'!$G$22</f>
        <v>1879.11102878</v>
      </c>
      <c r="T68" s="36">
        <f>SUMIFS(СВЦЭМ!$C$39:$C$782,СВЦЭМ!$A$39:$A$782,$A68,СВЦЭМ!$B$39:$B$782,T$47)+'СЕТ СН'!$G$12+СВЦЭМ!$D$10+'СЕТ СН'!$G$6-'СЕТ СН'!$G$22</f>
        <v>1870.2224018699999</v>
      </c>
      <c r="U68" s="36">
        <f>SUMIFS(СВЦЭМ!$C$39:$C$782,СВЦЭМ!$A$39:$A$782,$A68,СВЦЭМ!$B$39:$B$782,U$47)+'СЕТ СН'!$G$12+СВЦЭМ!$D$10+'СЕТ СН'!$G$6-'СЕТ СН'!$G$22</f>
        <v>1872.4675006099999</v>
      </c>
      <c r="V68" s="36">
        <f>SUMIFS(СВЦЭМ!$C$39:$C$782,СВЦЭМ!$A$39:$A$782,$A68,СВЦЭМ!$B$39:$B$782,V$47)+'СЕТ СН'!$G$12+СВЦЭМ!$D$10+'СЕТ СН'!$G$6-'СЕТ СН'!$G$22</f>
        <v>1872.40355772</v>
      </c>
      <c r="W68" s="36">
        <f>SUMIFS(СВЦЭМ!$C$39:$C$782,СВЦЭМ!$A$39:$A$782,$A68,СВЦЭМ!$B$39:$B$782,W$47)+'СЕТ СН'!$G$12+СВЦЭМ!$D$10+'СЕТ СН'!$G$6-'СЕТ СН'!$G$22</f>
        <v>1856.8719730799999</v>
      </c>
      <c r="X68" s="36">
        <f>SUMIFS(СВЦЭМ!$C$39:$C$782,СВЦЭМ!$A$39:$A$782,$A68,СВЦЭМ!$B$39:$B$782,X$47)+'СЕТ СН'!$G$12+СВЦЭМ!$D$10+'СЕТ СН'!$G$6-'СЕТ СН'!$G$22</f>
        <v>1906.21019626</v>
      </c>
      <c r="Y68" s="36">
        <f>SUMIFS(СВЦЭМ!$C$39:$C$782,СВЦЭМ!$A$39:$A$782,$A68,СВЦЭМ!$B$39:$B$782,Y$47)+'СЕТ СН'!$G$12+СВЦЭМ!$D$10+'СЕТ СН'!$G$6-'СЕТ СН'!$G$22</f>
        <v>1929.6797061099999</v>
      </c>
    </row>
    <row r="69" spans="1:27" ht="15.75" x14ac:dyDescent="0.2">
      <c r="A69" s="35">
        <f t="shared" si="1"/>
        <v>45495</v>
      </c>
      <c r="B69" s="36">
        <f>SUMIFS(СВЦЭМ!$C$39:$C$782,СВЦЭМ!$A$39:$A$782,$A69,СВЦЭМ!$B$39:$B$782,B$47)+'СЕТ СН'!$G$12+СВЦЭМ!$D$10+'СЕТ СН'!$G$6-'СЕТ СН'!$G$22</f>
        <v>2017.6800321599999</v>
      </c>
      <c r="C69" s="36">
        <f>SUMIFS(СВЦЭМ!$C$39:$C$782,СВЦЭМ!$A$39:$A$782,$A69,СВЦЭМ!$B$39:$B$782,C$47)+'СЕТ СН'!$G$12+СВЦЭМ!$D$10+'СЕТ СН'!$G$6-'СЕТ СН'!$G$22</f>
        <v>2095.48550393</v>
      </c>
      <c r="D69" s="36">
        <f>SUMIFS(СВЦЭМ!$C$39:$C$782,СВЦЭМ!$A$39:$A$782,$A69,СВЦЭМ!$B$39:$B$782,D$47)+'СЕТ СН'!$G$12+СВЦЭМ!$D$10+'СЕТ СН'!$G$6-'СЕТ СН'!$G$22</f>
        <v>2152.76367304</v>
      </c>
      <c r="E69" s="36">
        <f>SUMIFS(СВЦЭМ!$C$39:$C$782,СВЦЭМ!$A$39:$A$782,$A69,СВЦЭМ!$B$39:$B$782,E$47)+'СЕТ СН'!$G$12+СВЦЭМ!$D$10+'СЕТ СН'!$G$6-'СЕТ СН'!$G$22</f>
        <v>2190.5930374099999</v>
      </c>
      <c r="F69" s="36">
        <f>SUMIFS(СВЦЭМ!$C$39:$C$782,СВЦЭМ!$A$39:$A$782,$A69,СВЦЭМ!$B$39:$B$782,F$47)+'СЕТ СН'!$G$12+СВЦЭМ!$D$10+'СЕТ СН'!$G$6-'СЕТ СН'!$G$22</f>
        <v>2203.3223674199999</v>
      </c>
      <c r="G69" s="36">
        <f>SUMIFS(СВЦЭМ!$C$39:$C$782,СВЦЭМ!$A$39:$A$782,$A69,СВЦЭМ!$B$39:$B$782,G$47)+'СЕТ СН'!$G$12+СВЦЭМ!$D$10+'СЕТ СН'!$G$6-'СЕТ СН'!$G$22</f>
        <v>2200.9185302799997</v>
      </c>
      <c r="H69" s="36">
        <f>SUMIFS(СВЦЭМ!$C$39:$C$782,СВЦЭМ!$A$39:$A$782,$A69,СВЦЭМ!$B$39:$B$782,H$47)+'СЕТ СН'!$G$12+СВЦЭМ!$D$10+'СЕТ СН'!$G$6-'СЕТ СН'!$G$22</f>
        <v>2132.7156792300002</v>
      </c>
      <c r="I69" s="36">
        <f>SUMIFS(СВЦЭМ!$C$39:$C$782,СВЦЭМ!$A$39:$A$782,$A69,СВЦЭМ!$B$39:$B$782,I$47)+'СЕТ СН'!$G$12+СВЦЭМ!$D$10+'СЕТ СН'!$G$6-'СЕТ СН'!$G$22</f>
        <v>2038.57951867</v>
      </c>
      <c r="J69" s="36">
        <f>SUMIFS(СВЦЭМ!$C$39:$C$782,СВЦЭМ!$A$39:$A$782,$A69,СВЦЭМ!$B$39:$B$782,J$47)+'СЕТ СН'!$G$12+СВЦЭМ!$D$10+'СЕТ СН'!$G$6-'СЕТ СН'!$G$22</f>
        <v>1922.57233724</v>
      </c>
      <c r="K69" s="36">
        <f>SUMIFS(СВЦЭМ!$C$39:$C$782,СВЦЭМ!$A$39:$A$782,$A69,СВЦЭМ!$B$39:$B$782,K$47)+'СЕТ СН'!$G$12+СВЦЭМ!$D$10+'СЕТ СН'!$G$6-'СЕТ СН'!$G$22</f>
        <v>1844.8180141299999</v>
      </c>
      <c r="L69" s="36">
        <f>SUMIFS(СВЦЭМ!$C$39:$C$782,СВЦЭМ!$A$39:$A$782,$A69,СВЦЭМ!$B$39:$B$782,L$47)+'СЕТ СН'!$G$12+СВЦЭМ!$D$10+'СЕТ СН'!$G$6-'СЕТ СН'!$G$22</f>
        <v>1801.42051926</v>
      </c>
      <c r="M69" s="36">
        <f>SUMIFS(СВЦЭМ!$C$39:$C$782,СВЦЭМ!$A$39:$A$782,$A69,СВЦЭМ!$B$39:$B$782,M$47)+'СЕТ СН'!$G$12+СВЦЭМ!$D$10+'СЕТ СН'!$G$6-'СЕТ СН'!$G$22</f>
        <v>1777.7344325499998</v>
      </c>
      <c r="N69" s="36">
        <f>SUMIFS(СВЦЭМ!$C$39:$C$782,СВЦЭМ!$A$39:$A$782,$A69,СВЦЭМ!$B$39:$B$782,N$47)+'СЕТ СН'!$G$12+СВЦЭМ!$D$10+'СЕТ СН'!$G$6-'СЕТ СН'!$G$22</f>
        <v>1764.9512274199999</v>
      </c>
      <c r="O69" s="36">
        <f>SUMIFS(СВЦЭМ!$C$39:$C$782,СВЦЭМ!$A$39:$A$782,$A69,СВЦЭМ!$B$39:$B$782,O$47)+'СЕТ СН'!$G$12+СВЦЭМ!$D$10+'СЕТ СН'!$G$6-'СЕТ СН'!$G$22</f>
        <v>1774.6260134300001</v>
      </c>
      <c r="P69" s="36">
        <f>SUMIFS(СВЦЭМ!$C$39:$C$782,СВЦЭМ!$A$39:$A$782,$A69,СВЦЭМ!$B$39:$B$782,P$47)+'СЕТ СН'!$G$12+СВЦЭМ!$D$10+'СЕТ СН'!$G$6-'СЕТ СН'!$G$22</f>
        <v>1772.6579904999999</v>
      </c>
      <c r="Q69" s="36">
        <f>SUMIFS(СВЦЭМ!$C$39:$C$782,СВЦЭМ!$A$39:$A$782,$A69,СВЦЭМ!$B$39:$B$782,Q$47)+'СЕТ СН'!$G$12+СВЦЭМ!$D$10+'СЕТ СН'!$G$6-'СЕТ СН'!$G$22</f>
        <v>1771.9033545</v>
      </c>
      <c r="R69" s="36">
        <f>SUMIFS(СВЦЭМ!$C$39:$C$782,СВЦЭМ!$A$39:$A$782,$A69,СВЦЭМ!$B$39:$B$782,R$47)+'СЕТ СН'!$G$12+СВЦЭМ!$D$10+'СЕТ СН'!$G$6-'СЕТ СН'!$G$22</f>
        <v>1772.99333067</v>
      </c>
      <c r="S69" s="36">
        <f>SUMIFS(СВЦЭМ!$C$39:$C$782,СВЦЭМ!$A$39:$A$782,$A69,СВЦЭМ!$B$39:$B$782,S$47)+'СЕТ СН'!$G$12+СВЦЭМ!$D$10+'СЕТ СН'!$G$6-'СЕТ СН'!$G$22</f>
        <v>1798.8072166699999</v>
      </c>
      <c r="T69" s="36">
        <f>SUMIFS(СВЦЭМ!$C$39:$C$782,СВЦЭМ!$A$39:$A$782,$A69,СВЦЭМ!$B$39:$B$782,T$47)+'СЕТ СН'!$G$12+СВЦЭМ!$D$10+'СЕТ СН'!$G$6-'СЕТ СН'!$G$22</f>
        <v>1759.6910455299999</v>
      </c>
      <c r="U69" s="36">
        <f>SUMIFS(СВЦЭМ!$C$39:$C$782,СВЦЭМ!$A$39:$A$782,$A69,СВЦЭМ!$B$39:$B$782,U$47)+'СЕТ СН'!$G$12+СВЦЭМ!$D$10+'СЕТ СН'!$G$6-'СЕТ СН'!$G$22</f>
        <v>1770.8952071899998</v>
      </c>
      <c r="V69" s="36">
        <f>SUMIFS(СВЦЭМ!$C$39:$C$782,СВЦЭМ!$A$39:$A$782,$A69,СВЦЭМ!$B$39:$B$782,V$47)+'СЕТ СН'!$G$12+СВЦЭМ!$D$10+'СЕТ СН'!$G$6-'СЕТ СН'!$G$22</f>
        <v>1785.53974582</v>
      </c>
      <c r="W69" s="36">
        <f>SUMIFS(СВЦЭМ!$C$39:$C$782,СВЦЭМ!$A$39:$A$782,$A69,СВЦЭМ!$B$39:$B$782,W$47)+'СЕТ СН'!$G$12+СВЦЭМ!$D$10+'СЕТ СН'!$G$6-'СЕТ СН'!$G$22</f>
        <v>1747.19675824</v>
      </c>
      <c r="X69" s="36">
        <f>SUMIFS(СВЦЭМ!$C$39:$C$782,СВЦЭМ!$A$39:$A$782,$A69,СВЦЭМ!$B$39:$B$782,X$47)+'СЕТ СН'!$G$12+СВЦЭМ!$D$10+'СЕТ СН'!$G$6-'СЕТ СН'!$G$22</f>
        <v>1816.5525593499999</v>
      </c>
      <c r="Y69" s="36">
        <f>SUMIFS(СВЦЭМ!$C$39:$C$782,СВЦЭМ!$A$39:$A$782,$A69,СВЦЭМ!$B$39:$B$782,Y$47)+'СЕТ СН'!$G$12+СВЦЭМ!$D$10+'СЕТ СН'!$G$6-'СЕТ СН'!$G$22</f>
        <v>1895.3392720899999</v>
      </c>
    </row>
    <row r="70" spans="1:27" ht="15.75" x14ac:dyDescent="0.2">
      <c r="A70" s="35">
        <f t="shared" si="1"/>
        <v>45496</v>
      </c>
      <c r="B70" s="36">
        <f>SUMIFS(СВЦЭМ!$C$39:$C$782,СВЦЭМ!$A$39:$A$782,$A70,СВЦЭМ!$B$39:$B$782,B$47)+'СЕТ СН'!$G$12+СВЦЭМ!$D$10+'СЕТ СН'!$G$6-'СЕТ СН'!$G$22</f>
        <v>2108.4917553699997</v>
      </c>
      <c r="C70" s="36">
        <f>SUMIFS(СВЦЭМ!$C$39:$C$782,СВЦЭМ!$A$39:$A$782,$A70,СВЦЭМ!$B$39:$B$782,C$47)+'СЕТ СН'!$G$12+СВЦЭМ!$D$10+'СЕТ СН'!$G$6-'СЕТ СН'!$G$22</f>
        <v>2220.32606356</v>
      </c>
      <c r="D70" s="36">
        <f>SUMIFS(СВЦЭМ!$C$39:$C$782,СВЦЭМ!$A$39:$A$782,$A70,СВЦЭМ!$B$39:$B$782,D$47)+'СЕТ СН'!$G$12+СВЦЭМ!$D$10+'СЕТ СН'!$G$6-'СЕТ СН'!$G$22</f>
        <v>2275.0125341299999</v>
      </c>
      <c r="E70" s="36">
        <f>SUMIFS(СВЦЭМ!$C$39:$C$782,СВЦЭМ!$A$39:$A$782,$A70,СВЦЭМ!$B$39:$B$782,E$47)+'СЕТ СН'!$G$12+СВЦЭМ!$D$10+'СЕТ СН'!$G$6-'СЕТ СН'!$G$22</f>
        <v>2293.34082205</v>
      </c>
      <c r="F70" s="36">
        <f>SUMIFS(СВЦЭМ!$C$39:$C$782,СВЦЭМ!$A$39:$A$782,$A70,СВЦЭМ!$B$39:$B$782,F$47)+'СЕТ СН'!$G$12+СВЦЭМ!$D$10+'СЕТ СН'!$G$6-'СЕТ СН'!$G$22</f>
        <v>2288.7486314299999</v>
      </c>
      <c r="G70" s="36">
        <f>SUMIFS(СВЦЭМ!$C$39:$C$782,СВЦЭМ!$A$39:$A$782,$A70,СВЦЭМ!$B$39:$B$782,G$47)+'СЕТ СН'!$G$12+СВЦЭМ!$D$10+'СЕТ СН'!$G$6-'СЕТ СН'!$G$22</f>
        <v>2253.1682562999999</v>
      </c>
      <c r="H70" s="36">
        <f>SUMIFS(СВЦЭМ!$C$39:$C$782,СВЦЭМ!$A$39:$A$782,$A70,СВЦЭМ!$B$39:$B$782,H$47)+'СЕТ СН'!$G$12+СВЦЭМ!$D$10+'СЕТ СН'!$G$6-'СЕТ СН'!$G$22</f>
        <v>2208.02355622</v>
      </c>
      <c r="I70" s="36">
        <f>SUMIFS(СВЦЭМ!$C$39:$C$782,СВЦЭМ!$A$39:$A$782,$A70,СВЦЭМ!$B$39:$B$782,I$47)+'СЕТ СН'!$G$12+СВЦЭМ!$D$10+'СЕТ СН'!$G$6-'СЕТ СН'!$G$22</f>
        <v>2094.4554228799998</v>
      </c>
      <c r="J70" s="36">
        <f>SUMIFS(СВЦЭМ!$C$39:$C$782,СВЦЭМ!$A$39:$A$782,$A70,СВЦЭМ!$B$39:$B$782,J$47)+'СЕТ СН'!$G$12+СВЦЭМ!$D$10+'СЕТ СН'!$G$6-'СЕТ СН'!$G$22</f>
        <v>1976.8627133099999</v>
      </c>
      <c r="K70" s="36">
        <f>SUMIFS(СВЦЭМ!$C$39:$C$782,СВЦЭМ!$A$39:$A$782,$A70,СВЦЭМ!$B$39:$B$782,K$47)+'СЕТ СН'!$G$12+СВЦЭМ!$D$10+'СЕТ СН'!$G$6-'СЕТ СН'!$G$22</f>
        <v>1887.5667260099999</v>
      </c>
      <c r="L70" s="36">
        <f>SUMIFS(СВЦЭМ!$C$39:$C$782,СВЦЭМ!$A$39:$A$782,$A70,СВЦЭМ!$B$39:$B$782,L$47)+'СЕТ СН'!$G$12+СВЦЭМ!$D$10+'СЕТ СН'!$G$6-'СЕТ СН'!$G$22</f>
        <v>1853.8083803699999</v>
      </c>
      <c r="M70" s="36">
        <f>SUMIFS(СВЦЭМ!$C$39:$C$782,СВЦЭМ!$A$39:$A$782,$A70,СВЦЭМ!$B$39:$B$782,M$47)+'СЕТ СН'!$G$12+СВЦЭМ!$D$10+'СЕТ СН'!$G$6-'СЕТ СН'!$G$22</f>
        <v>1835.8307324699999</v>
      </c>
      <c r="N70" s="36">
        <f>SUMIFS(СВЦЭМ!$C$39:$C$782,СВЦЭМ!$A$39:$A$782,$A70,СВЦЭМ!$B$39:$B$782,N$47)+'СЕТ СН'!$G$12+СВЦЭМ!$D$10+'СЕТ СН'!$G$6-'СЕТ СН'!$G$22</f>
        <v>1818.88831267</v>
      </c>
      <c r="O70" s="36">
        <f>SUMIFS(СВЦЭМ!$C$39:$C$782,СВЦЭМ!$A$39:$A$782,$A70,СВЦЭМ!$B$39:$B$782,O$47)+'СЕТ СН'!$G$12+СВЦЭМ!$D$10+'СЕТ СН'!$G$6-'СЕТ СН'!$G$22</f>
        <v>1799.1119541599999</v>
      </c>
      <c r="P70" s="36">
        <f>SUMIFS(СВЦЭМ!$C$39:$C$782,СВЦЭМ!$A$39:$A$782,$A70,СВЦЭМ!$B$39:$B$782,P$47)+'СЕТ СН'!$G$12+СВЦЭМ!$D$10+'СЕТ СН'!$G$6-'СЕТ СН'!$G$22</f>
        <v>1798.1059206099999</v>
      </c>
      <c r="Q70" s="36">
        <f>SUMIFS(СВЦЭМ!$C$39:$C$782,СВЦЭМ!$A$39:$A$782,$A70,СВЦЭМ!$B$39:$B$782,Q$47)+'СЕТ СН'!$G$12+СВЦЭМ!$D$10+'СЕТ СН'!$G$6-'СЕТ СН'!$G$22</f>
        <v>1798.75816736</v>
      </c>
      <c r="R70" s="36">
        <f>SUMIFS(СВЦЭМ!$C$39:$C$782,СВЦЭМ!$A$39:$A$782,$A70,СВЦЭМ!$B$39:$B$782,R$47)+'СЕТ СН'!$G$12+СВЦЭМ!$D$10+'СЕТ СН'!$G$6-'СЕТ СН'!$G$22</f>
        <v>1812.0243933299998</v>
      </c>
      <c r="S70" s="36">
        <f>SUMIFS(СВЦЭМ!$C$39:$C$782,СВЦЭМ!$A$39:$A$782,$A70,СВЦЭМ!$B$39:$B$782,S$47)+'СЕТ СН'!$G$12+СВЦЭМ!$D$10+'СЕТ СН'!$G$6-'СЕТ СН'!$G$22</f>
        <v>1808.8368690999998</v>
      </c>
      <c r="T70" s="36">
        <f>SUMIFS(СВЦЭМ!$C$39:$C$782,СВЦЭМ!$A$39:$A$782,$A70,СВЦЭМ!$B$39:$B$782,T$47)+'СЕТ СН'!$G$12+СВЦЭМ!$D$10+'СЕТ СН'!$G$6-'СЕТ СН'!$G$22</f>
        <v>1814.96450428</v>
      </c>
      <c r="U70" s="36">
        <f>SUMIFS(СВЦЭМ!$C$39:$C$782,СВЦЭМ!$A$39:$A$782,$A70,СВЦЭМ!$B$39:$B$782,U$47)+'СЕТ СН'!$G$12+СВЦЭМ!$D$10+'СЕТ СН'!$G$6-'СЕТ СН'!$G$22</f>
        <v>1824.4738468199998</v>
      </c>
      <c r="V70" s="36">
        <f>SUMIFS(СВЦЭМ!$C$39:$C$782,СВЦЭМ!$A$39:$A$782,$A70,СВЦЭМ!$B$39:$B$782,V$47)+'СЕТ СН'!$G$12+СВЦЭМ!$D$10+'СЕТ СН'!$G$6-'СЕТ СН'!$G$22</f>
        <v>1838.89818229</v>
      </c>
      <c r="W70" s="36">
        <f>SUMIFS(СВЦЭМ!$C$39:$C$782,СВЦЭМ!$A$39:$A$782,$A70,СВЦЭМ!$B$39:$B$782,W$47)+'СЕТ СН'!$G$12+СВЦЭМ!$D$10+'СЕТ СН'!$G$6-'СЕТ СН'!$G$22</f>
        <v>1824.47365743</v>
      </c>
      <c r="X70" s="36">
        <f>SUMIFS(СВЦЭМ!$C$39:$C$782,СВЦЭМ!$A$39:$A$782,$A70,СВЦЭМ!$B$39:$B$782,X$47)+'СЕТ СН'!$G$12+СВЦЭМ!$D$10+'СЕТ СН'!$G$6-'СЕТ СН'!$G$22</f>
        <v>1882.96735612</v>
      </c>
      <c r="Y70" s="36">
        <f>SUMIFS(СВЦЭМ!$C$39:$C$782,СВЦЭМ!$A$39:$A$782,$A70,СВЦЭМ!$B$39:$B$782,Y$47)+'СЕТ СН'!$G$12+СВЦЭМ!$D$10+'СЕТ СН'!$G$6-'СЕТ СН'!$G$22</f>
        <v>1959.7069250099998</v>
      </c>
    </row>
    <row r="71" spans="1:27" ht="15.75" x14ac:dyDescent="0.2">
      <c r="A71" s="35">
        <f t="shared" si="1"/>
        <v>45497</v>
      </c>
      <c r="B71" s="36">
        <f>SUMIFS(СВЦЭМ!$C$39:$C$782,СВЦЭМ!$A$39:$A$782,$A71,СВЦЭМ!$B$39:$B$782,B$47)+'СЕТ СН'!$G$12+СВЦЭМ!$D$10+'СЕТ СН'!$G$6-'СЕТ СН'!$G$22</f>
        <v>2162.9085289899999</v>
      </c>
      <c r="C71" s="36">
        <f>SUMIFS(СВЦЭМ!$C$39:$C$782,СВЦЭМ!$A$39:$A$782,$A71,СВЦЭМ!$B$39:$B$782,C$47)+'СЕТ СН'!$G$12+СВЦЭМ!$D$10+'СЕТ СН'!$G$6-'СЕТ СН'!$G$22</f>
        <v>2260.2857697600002</v>
      </c>
      <c r="D71" s="36">
        <f>SUMIFS(СВЦЭМ!$C$39:$C$782,СВЦЭМ!$A$39:$A$782,$A71,СВЦЭМ!$B$39:$B$782,D$47)+'СЕТ СН'!$G$12+СВЦЭМ!$D$10+'СЕТ СН'!$G$6-'СЕТ СН'!$G$22</f>
        <v>2287.8216997999998</v>
      </c>
      <c r="E71" s="36">
        <f>SUMIFS(СВЦЭМ!$C$39:$C$782,СВЦЭМ!$A$39:$A$782,$A71,СВЦЭМ!$B$39:$B$782,E$47)+'СЕТ СН'!$G$12+СВЦЭМ!$D$10+'СЕТ СН'!$G$6-'СЕТ СН'!$G$22</f>
        <v>2269.2676505499999</v>
      </c>
      <c r="F71" s="36">
        <f>SUMIFS(СВЦЭМ!$C$39:$C$782,СВЦЭМ!$A$39:$A$782,$A71,СВЦЭМ!$B$39:$B$782,F$47)+'СЕТ СН'!$G$12+СВЦЭМ!$D$10+'СЕТ СН'!$G$6-'СЕТ СН'!$G$22</f>
        <v>2266.54374353</v>
      </c>
      <c r="G71" s="36">
        <f>SUMIFS(СВЦЭМ!$C$39:$C$782,СВЦЭМ!$A$39:$A$782,$A71,СВЦЭМ!$B$39:$B$782,G$47)+'СЕТ СН'!$G$12+СВЦЭМ!$D$10+'СЕТ СН'!$G$6-'СЕТ СН'!$G$22</f>
        <v>2274.4810157900001</v>
      </c>
      <c r="H71" s="36">
        <f>SUMIFS(СВЦЭМ!$C$39:$C$782,СВЦЭМ!$A$39:$A$782,$A71,СВЦЭМ!$B$39:$B$782,H$47)+'СЕТ СН'!$G$12+СВЦЭМ!$D$10+'СЕТ СН'!$G$6-'СЕТ СН'!$G$22</f>
        <v>2260.3548536899998</v>
      </c>
      <c r="I71" s="36">
        <f>SUMIFS(СВЦЭМ!$C$39:$C$782,СВЦЭМ!$A$39:$A$782,$A71,СВЦЭМ!$B$39:$B$782,I$47)+'СЕТ СН'!$G$12+СВЦЭМ!$D$10+'СЕТ СН'!$G$6-'СЕТ СН'!$G$22</f>
        <v>2153.7640561899998</v>
      </c>
      <c r="J71" s="36">
        <f>SUMIFS(СВЦЭМ!$C$39:$C$782,СВЦЭМ!$A$39:$A$782,$A71,СВЦЭМ!$B$39:$B$782,J$47)+'СЕТ СН'!$G$12+СВЦЭМ!$D$10+'СЕТ СН'!$G$6-'СЕТ СН'!$G$22</f>
        <v>2028.48386749</v>
      </c>
      <c r="K71" s="36">
        <f>SUMIFS(СВЦЭМ!$C$39:$C$782,СВЦЭМ!$A$39:$A$782,$A71,СВЦЭМ!$B$39:$B$782,K$47)+'СЕТ СН'!$G$12+СВЦЭМ!$D$10+'СЕТ СН'!$G$6-'СЕТ СН'!$G$22</f>
        <v>1934.2543624299999</v>
      </c>
      <c r="L71" s="36">
        <f>SUMIFS(СВЦЭМ!$C$39:$C$782,СВЦЭМ!$A$39:$A$782,$A71,СВЦЭМ!$B$39:$B$782,L$47)+'СЕТ СН'!$G$12+СВЦЭМ!$D$10+'СЕТ СН'!$G$6-'СЕТ СН'!$G$22</f>
        <v>1873.4018851199999</v>
      </c>
      <c r="M71" s="36">
        <f>SUMIFS(СВЦЭМ!$C$39:$C$782,СВЦЭМ!$A$39:$A$782,$A71,СВЦЭМ!$B$39:$B$782,M$47)+'СЕТ СН'!$G$12+СВЦЭМ!$D$10+'СЕТ СН'!$G$6-'СЕТ СН'!$G$22</f>
        <v>1854.2121897</v>
      </c>
      <c r="N71" s="36">
        <f>SUMIFS(СВЦЭМ!$C$39:$C$782,СВЦЭМ!$A$39:$A$782,$A71,СВЦЭМ!$B$39:$B$782,N$47)+'СЕТ СН'!$G$12+СВЦЭМ!$D$10+'СЕТ СН'!$G$6-'СЕТ СН'!$G$22</f>
        <v>1845.86257026</v>
      </c>
      <c r="O71" s="36">
        <f>SUMIFS(СВЦЭМ!$C$39:$C$782,СВЦЭМ!$A$39:$A$782,$A71,СВЦЭМ!$B$39:$B$782,O$47)+'СЕТ СН'!$G$12+СВЦЭМ!$D$10+'СЕТ СН'!$G$6-'СЕТ СН'!$G$22</f>
        <v>1843.59826462</v>
      </c>
      <c r="P71" s="36">
        <f>SUMIFS(СВЦЭМ!$C$39:$C$782,СВЦЭМ!$A$39:$A$782,$A71,СВЦЭМ!$B$39:$B$782,P$47)+'СЕТ СН'!$G$12+СВЦЭМ!$D$10+'СЕТ СН'!$G$6-'СЕТ СН'!$G$22</f>
        <v>1841.26419689</v>
      </c>
      <c r="Q71" s="36">
        <f>SUMIFS(СВЦЭМ!$C$39:$C$782,СВЦЭМ!$A$39:$A$782,$A71,СВЦЭМ!$B$39:$B$782,Q$47)+'СЕТ СН'!$G$12+СВЦЭМ!$D$10+'СЕТ СН'!$G$6-'СЕТ СН'!$G$22</f>
        <v>1847.8849202399999</v>
      </c>
      <c r="R71" s="36">
        <f>SUMIFS(СВЦЭМ!$C$39:$C$782,СВЦЭМ!$A$39:$A$782,$A71,СВЦЭМ!$B$39:$B$782,R$47)+'СЕТ СН'!$G$12+СВЦЭМ!$D$10+'СЕТ СН'!$G$6-'СЕТ СН'!$G$22</f>
        <v>1850.09649586</v>
      </c>
      <c r="S71" s="36">
        <f>SUMIFS(СВЦЭМ!$C$39:$C$782,СВЦЭМ!$A$39:$A$782,$A71,СВЦЭМ!$B$39:$B$782,S$47)+'СЕТ СН'!$G$12+СВЦЭМ!$D$10+'СЕТ СН'!$G$6-'СЕТ СН'!$G$22</f>
        <v>1857.20271776</v>
      </c>
      <c r="T71" s="36">
        <f>SUMIFS(СВЦЭМ!$C$39:$C$782,СВЦЭМ!$A$39:$A$782,$A71,СВЦЭМ!$B$39:$B$782,T$47)+'СЕТ СН'!$G$12+СВЦЭМ!$D$10+'СЕТ СН'!$G$6-'СЕТ СН'!$G$22</f>
        <v>1863.9905299</v>
      </c>
      <c r="U71" s="36">
        <f>SUMIFS(СВЦЭМ!$C$39:$C$782,СВЦЭМ!$A$39:$A$782,$A71,СВЦЭМ!$B$39:$B$782,U$47)+'СЕТ СН'!$G$12+СВЦЭМ!$D$10+'СЕТ СН'!$G$6-'СЕТ СН'!$G$22</f>
        <v>1885.9638066699999</v>
      </c>
      <c r="V71" s="36">
        <f>SUMIFS(СВЦЭМ!$C$39:$C$782,СВЦЭМ!$A$39:$A$782,$A71,СВЦЭМ!$B$39:$B$782,V$47)+'СЕТ СН'!$G$12+СВЦЭМ!$D$10+'СЕТ СН'!$G$6-'СЕТ СН'!$G$22</f>
        <v>1898.7273303299999</v>
      </c>
      <c r="W71" s="36">
        <f>SUMIFS(СВЦЭМ!$C$39:$C$782,СВЦЭМ!$A$39:$A$782,$A71,СВЦЭМ!$B$39:$B$782,W$47)+'СЕТ СН'!$G$12+СВЦЭМ!$D$10+'СЕТ СН'!$G$6-'СЕТ СН'!$G$22</f>
        <v>1878.4499380299999</v>
      </c>
      <c r="X71" s="36">
        <f>SUMIFS(СВЦЭМ!$C$39:$C$782,СВЦЭМ!$A$39:$A$782,$A71,СВЦЭМ!$B$39:$B$782,X$47)+'СЕТ СН'!$G$12+СВЦЭМ!$D$10+'СЕТ СН'!$G$6-'СЕТ СН'!$G$22</f>
        <v>1916.4411691599998</v>
      </c>
      <c r="Y71" s="36">
        <f>SUMIFS(СВЦЭМ!$C$39:$C$782,СВЦЭМ!$A$39:$A$782,$A71,СВЦЭМ!$B$39:$B$782,Y$47)+'СЕТ СН'!$G$12+СВЦЭМ!$D$10+'СЕТ СН'!$G$6-'СЕТ СН'!$G$22</f>
        <v>2006.86204785</v>
      </c>
    </row>
    <row r="72" spans="1:27" ht="15.75" x14ac:dyDescent="0.2">
      <c r="A72" s="35">
        <f t="shared" si="1"/>
        <v>45498</v>
      </c>
      <c r="B72" s="36">
        <f>SUMIFS(СВЦЭМ!$C$39:$C$782,СВЦЭМ!$A$39:$A$782,$A72,СВЦЭМ!$B$39:$B$782,B$47)+'СЕТ СН'!$G$12+СВЦЭМ!$D$10+'СЕТ СН'!$G$6-'СЕТ СН'!$G$22</f>
        <v>2109.6049602100002</v>
      </c>
      <c r="C72" s="36">
        <f>SUMIFS(СВЦЭМ!$C$39:$C$782,СВЦЭМ!$A$39:$A$782,$A72,СВЦЭМ!$B$39:$B$782,C$47)+'СЕТ СН'!$G$12+СВЦЭМ!$D$10+'СЕТ СН'!$G$6-'СЕТ СН'!$G$22</f>
        <v>2230.2865672200001</v>
      </c>
      <c r="D72" s="36">
        <f>SUMIFS(СВЦЭМ!$C$39:$C$782,СВЦЭМ!$A$39:$A$782,$A72,СВЦЭМ!$B$39:$B$782,D$47)+'СЕТ СН'!$G$12+СВЦЭМ!$D$10+'СЕТ СН'!$G$6-'СЕТ СН'!$G$22</f>
        <v>2312.8569833199999</v>
      </c>
      <c r="E72" s="36">
        <f>SUMIFS(СВЦЭМ!$C$39:$C$782,СВЦЭМ!$A$39:$A$782,$A72,СВЦЭМ!$B$39:$B$782,E$47)+'СЕТ СН'!$G$12+СВЦЭМ!$D$10+'СЕТ СН'!$G$6-'СЕТ СН'!$G$22</f>
        <v>2328.8718906499998</v>
      </c>
      <c r="F72" s="36">
        <f>SUMIFS(СВЦЭМ!$C$39:$C$782,СВЦЭМ!$A$39:$A$782,$A72,СВЦЭМ!$B$39:$B$782,F$47)+'СЕТ СН'!$G$12+СВЦЭМ!$D$10+'СЕТ СН'!$G$6-'СЕТ СН'!$G$22</f>
        <v>2332.1226186100002</v>
      </c>
      <c r="G72" s="36">
        <f>SUMIFS(СВЦЭМ!$C$39:$C$782,СВЦЭМ!$A$39:$A$782,$A72,СВЦЭМ!$B$39:$B$782,G$47)+'СЕТ СН'!$G$12+СВЦЭМ!$D$10+'СЕТ СН'!$G$6-'СЕТ СН'!$G$22</f>
        <v>2323.4716807200002</v>
      </c>
      <c r="H72" s="36">
        <f>SUMIFS(СВЦЭМ!$C$39:$C$782,СВЦЭМ!$A$39:$A$782,$A72,СВЦЭМ!$B$39:$B$782,H$47)+'СЕТ СН'!$G$12+СВЦЭМ!$D$10+'СЕТ СН'!$G$6-'СЕТ СН'!$G$22</f>
        <v>2288.8624826300002</v>
      </c>
      <c r="I72" s="36">
        <f>SUMIFS(СВЦЭМ!$C$39:$C$782,СВЦЭМ!$A$39:$A$782,$A72,СВЦЭМ!$B$39:$B$782,I$47)+'СЕТ СН'!$G$12+СВЦЭМ!$D$10+'СЕТ СН'!$G$6-'СЕТ СН'!$G$22</f>
        <v>2182.1518178199999</v>
      </c>
      <c r="J72" s="36">
        <f>SUMIFS(СВЦЭМ!$C$39:$C$782,СВЦЭМ!$A$39:$A$782,$A72,СВЦЭМ!$B$39:$B$782,J$47)+'СЕТ СН'!$G$12+СВЦЭМ!$D$10+'СЕТ СН'!$G$6-'СЕТ СН'!$G$22</f>
        <v>2065.4784230699997</v>
      </c>
      <c r="K72" s="36">
        <f>SUMIFS(СВЦЭМ!$C$39:$C$782,СВЦЭМ!$A$39:$A$782,$A72,СВЦЭМ!$B$39:$B$782,K$47)+'СЕТ СН'!$G$12+СВЦЭМ!$D$10+'СЕТ СН'!$G$6-'СЕТ СН'!$G$22</f>
        <v>1991.7754427499999</v>
      </c>
      <c r="L72" s="36">
        <f>SUMIFS(СВЦЭМ!$C$39:$C$782,СВЦЭМ!$A$39:$A$782,$A72,СВЦЭМ!$B$39:$B$782,L$47)+'СЕТ СН'!$G$12+СВЦЭМ!$D$10+'СЕТ СН'!$G$6-'СЕТ СН'!$G$22</f>
        <v>1937.90061741</v>
      </c>
      <c r="M72" s="36">
        <f>SUMIFS(СВЦЭМ!$C$39:$C$782,СВЦЭМ!$A$39:$A$782,$A72,СВЦЭМ!$B$39:$B$782,M$47)+'СЕТ СН'!$G$12+СВЦЭМ!$D$10+'СЕТ СН'!$G$6-'СЕТ СН'!$G$22</f>
        <v>1919.3913447499999</v>
      </c>
      <c r="N72" s="36">
        <f>SUMIFS(СВЦЭМ!$C$39:$C$782,СВЦЭМ!$A$39:$A$782,$A72,СВЦЭМ!$B$39:$B$782,N$47)+'СЕТ СН'!$G$12+СВЦЭМ!$D$10+'СЕТ СН'!$G$6-'СЕТ СН'!$G$22</f>
        <v>1896.09918318</v>
      </c>
      <c r="O72" s="36">
        <f>SUMIFS(СВЦЭМ!$C$39:$C$782,СВЦЭМ!$A$39:$A$782,$A72,СВЦЭМ!$B$39:$B$782,O$47)+'СЕТ СН'!$G$12+СВЦЭМ!$D$10+'СЕТ СН'!$G$6-'СЕТ СН'!$G$22</f>
        <v>1887.6023750099998</v>
      </c>
      <c r="P72" s="36">
        <f>SUMIFS(СВЦЭМ!$C$39:$C$782,СВЦЭМ!$A$39:$A$782,$A72,СВЦЭМ!$B$39:$B$782,P$47)+'СЕТ СН'!$G$12+СВЦЭМ!$D$10+'СЕТ СН'!$G$6-'СЕТ СН'!$G$22</f>
        <v>1888.75641208</v>
      </c>
      <c r="Q72" s="36">
        <f>SUMIFS(СВЦЭМ!$C$39:$C$782,СВЦЭМ!$A$39:$A$782,$A72,СВЦЭМ!$B$39:$B$782,Q$47)+'СЕТ СН'!$G$12+СВЦЭМ!$D$10+'СЕТ СН'!$G$6-'СЕТ СН'!$G$22</f>
        <v>1881.7082729700001</v>
      </c>
      <c r="R72" s="36">
        <f>SUMIFS(СВЦЭМ!$C$39:$C$782,СВЦЭМ!$A$39:$A$782,$A72,СВЦЭМ!$B$39:$B$782,R$47)+'СЕТ СН'!$G$12+СВЦЭМ!$D$10+'СЕТ СН'!$G$6-'СЕТ СН'!$G$22</f>
        <v>1898.96931075</v>
      </c>
      <c r="S72" s="36">
        <f>SUMIFS(СВЦЭМ!$C$39:$C$782,СВЦЭМ!$A$39:$A$782,$A72,СВЦЭМ!$B$39:$B$782,S$47)+'СЕТ СН'!$G$12+СВЦЭМ!$D$10+'СЕТ СН'!$G$6-'СЕТ СН'!$G$22</f>
        <v>1894.1022967399999</v>
      </c>
      <c r="T72" s="36">
        <f>SUMIFS(СВЦЭМ!$C$39:$C$782,СВЦЭМ!$A$39:$A$782,$A72,СВЦЭМ!$B$39:$B$782,T$47)+'СЕТ СН'!$G$12+СВЦЭМ!$D$10+'СЕТ СН'!$G$6-'СЕТ СН'!$G$22</f>
        <v>1890.37194525</v>
      </c>
      <c r="U72" s="36">
        <f>SUMIFS(СВЦЭМ!$C$39:$C$782,СВЦЭМ!$A$39:$A$782,$A72,СВЦЭМ!$B$39:$B$782,U$47)+'СЕТ СН'!$G$12+СВЦЭМ!$D$10+'СЕТ СН'!$G$6-'СЕТ СН'!$G$22</f>
        <v>1907.0213654499998</v>
      </c>
      <c r="V72" s="36">
        <f>SUMIFS(СВЦЭМ!$C$39:$C$782,СВЦЭМ!$A$39:$A$782,$A72,СВЦЭМ!$B$39:$B$782,V$47)+'СЕТ СН'!$G$12+СВЦЭМ!$D$10+'СЕТ СН'!$G$6-'СЕТ СН'!$G$22</f>
        <v>1918.6575564</v>
      </c>
      <c r="W72" s="36">
        <f>SUMIFS(СВЦЭМ!$C$39:$C$782,СВЦЭМ!$A$39:$A$782,$A72,СВЦЭМ!$B$39:$B$782,W$47)+'СЕТ СН'!$G$12+СВЦЭМ!$D$10+'СЕТ СН'!$G$6-'СЕТ СН'!$G$22</f>
        <v>1893.51559271</v>
      </c>
      <c r="X72" s="36">
        <f>SUMIFS(СВЦЭМ!$C$39:$C$782,СВЦЭМ!$A$39:$A$782,$A72,СВЦЭМ!$B$39:$B$782,X$47)+'СЕТ СН'!$G$12+СВЦЭМ!$D$10+'СЕТ СН'!$G$6-'СЕТ СН'!$G$22</f>
        <v>1954.88384322</v>
      </c>
      <c r="Y72" s="36">
        <f>SUMIFS(СВЦЭМ!$C$39:$C$782,СВЦЭМ!$A$39:$A$782,$A72,СВЦЭМ!$B$39:$B$782,Y$47)+'СЕТ СН'!$G$12+СВЦЭМ!$D$10+'СЕТ СН'!$G$6-'СЕТ СН'!$G$22</f>
        <v>2054.70865327</v>
      </c>
    </row>
    <row r="73" spans="1:27" ht="15.75" x14ac:dyDescent="0.2">
      <c r="A73" s="35">
        <f t="shared" si="1"/>
        <v>45499</v>
      </c>
      <c r="B73" s="36">
        <f>SUMIFS(СВЦЭМ!$C$39:$C$782,СВЦЭМ!$A$39:$A$782,$A73,СВЦЭМ!$B$39:$B$782,B$47)+'СЕТ СН'!$G$12+СВЦЭМ!$D$10+'СЕТ СН'!$G$6-'СЕТ СН'!$G$22</f>
        <v>2105.0026630399998</v>
      </c>
      <c r="C73" s="36">
        <f>SUMIFS(СВЦЭМ!$C$39:$C$782,СВЦЭМ!$A$39:$A$782,$A73,СВЦЭМ!$B$39:$B$782,C$47)+'СЕТ СН'!$G$12+СВЦЭМ!$D$10+'СЕТ СН'!$G$6-'СЕТ СН'!$G$22</f>
        <v>2176.14161423</v>
      </c>
      <c r="D73" s="36">
        <f>SUMIFS(СВЦЭМ!$C$39:$C$782,СВЦЭМ!$A$39:$A$782,$A73,СВЦЭМ!$B$39:$B$782,D$47)+'СЕТ СН'!$G$12+СВЦЭМ!$D$10+'СЕТ СН'!$G$6-'СЕТ СН'!$G$22</f>
        <v>2239.8765176099996</v>
      </c>
      <c r="E73" s="36">
        <f>SUMIFS(СВЦЭМ!$C$39:$C$782,СВЦЭМ!$A$39:$A$782,$A73,СВЦЭМ!$B$39:$B$782,E$47)+'СЕТ СН'!$G$12+СВЦЭМ!$D$10+'СЕТ СН'!$G$6-'СЕТ СН'!$G$22</f>
        <v>2238.6645731500003</v>
      </c>
      <c r="F73" s="36">
        <f>SUMIFS(СВЦЭМ!$C$39:$C$782,СВЦЭМ!$A$39:$A$782,$A73,СВЦЭМ!$B$39:$B$782,F$47)+'СЕТ СН'!$G$12+СВЦЭМ!$D$10+'СЕТ СН'!$G$6-'СЕТ СН'!$G$22</f>
        <v>2230.1066647799998</v>
      </c>
      <c r="G73" s="36">
        <f>SUMIFS(СВЦЭМ!$C$39:$C$782,СВЦЭМ!$A$39:$A$782,$A73,СВЦЭМ!$B$39:$B$782,G$47)+'СЕТ СН'!$G$12+СВЦЭМ!$D$10+'СЕТ СН'!$G$6-'СЕТ СН'!$G$22</f>
        <v>2246.4343473500003</v>
      </c>
      <c r="H73" s="36">
        <f>SUMIFS(СВЦЭМ!$C$39:$C$782,СВЦЭМ!$A$39:$A$782,$A73,СВЦЭМ!$B$39:$B$782,H$47)+'СЕТ СН'!$G$12+СВЦЭМ!$D$10+'СЕТ СН'!$G$6-'СЕТ СН'!$G$22</f>
        <v>2067.0663558699998</v>
      </c>
      <c r="I73" s="36">
        <f>SUMIFS(СВЦЭМ!$C$39:$C$782,СВЦЭМ!$A$39:$A$782,$A73,СВЦЭМ!$B$39:$B$782,I$47)+'СЕТ СН'!$G$12+СВЦЭМ!$D$10+'СЕТ СН'!$G$6-'СЕТ СН'!$G$22</f>
        <v>2079.7348677199998</v>
      </c>
      <c r="J73" s="36">
        <f>SUMIFS(СВЦЭМ!$C$39:$C$782,СВЦЭМ!$A$39:$A$782,$A73,СВЦЭМ!$B$39:$B$782,J$47)+'СЕТ СН'!$G$12+СВЦЭМ!$D$10+'СЕТ СН'!$G$6-'СЕТ СН'!$G$22</f>
        <v>1997.0240390399999</v>
      </c>
      <c r="K73" s="36">
        <f>SUMIFS(СВЦЭМ!$C$39:$C$782,СВЦЭМ!$A$39:$A$782,$A73,СВЦЭМ!$B$39:$B$782,K$47)+'СЕТ СН'!$G$12+СВЦЭМ!$D$10+'СЕТ СН'!$G$6-'СЕТ СН'!$G$22</f>
        <v>1944.8216339199998</v>
      </c>
      <c r="L73" s="36">
        <f>SUMIFS(СВЦЭМ!$C$39:$C$782,СВЦЭМ!$A$39:$A$782,$A73,СВЦЭМ!$B$39:$B$782,L$47)+'СЕТ СН'!$G$12+СВЦЭМ!$D$10+'СЕТ СН'!$G$6-'СЕТ СН'!$G$22</f>
        <v>1913.1742686</v>
      </c>
      <c r="M73" s="36">
        <f>SUMIFS(СВЦЭМ!$C$39:$C$782,СВЦЭМ!$A$39:$A$782,$A73,СВЦЭМ!$B$39:$B$782,M$47)+'СЕТ СН'!$G$12+СВЦЭМ!$D$10+'СЕТ СН'!$G$6-'СЕТ СН'!$G$22</f>
        <v>1895.0930235199999</v>
      </c>
      <c r="N73" s="36">
        <f>SUMIFS(СВЦЭМ!$C$39:$C$782,СВЦЭМ!$A$39:$A$782,$A73,СВЦЭМ!$B$39:$B$782,N$47)+'СЕТ СН'!$G$12+СВЦЭМ!$D$10+'СЕТ СН'!$G$6-'СЕТ СН'!$G$22</f>
        <v>1884.9792710299998</v>
      </c>
      <c r="O73" s="36">
        <f>SUMIFS(СВЦЭМ!$C$39:$C$782,СВЦЭМ!$A$39:$A$782,$A73,СВЦЭМ!$B$39:$B$782,O$47)+'СЕТ СН'!$G$12+СВЦЭМ!$D$10+'СЕТ СН'!$G$6-'СЕТ СН'!$G$22</f>
        <v>1867.99741455</v>
      </c>
      <c r="P73" s="36">
        <f>SUMIFS(СВЦЭМ!$C$39:$C$782,СВЦЭМ!$A$39:$A$782,$A73,СВЦЭМ!$B$39:$B$782,P$47)+'СЕТ СН'!$G$12+СВЦЭМ!$D$10+'СЕТ СН'!$G$6-'СЕТ СН'!$G$22</f>
        <v>1869.71284365</v>
      </c>
      <c r="Q73" s="36">
        <f>SUMIFS(СВЦЭМ!$C$39:$C$782,СВЦЭМ!$A$39:$A$782,$A73,СВЦЭМ!$B$39:$B$782,Q$47)+'СЕТ СН'!$G$12+СВЦЭМ!$D$10+'СЕТ СН'!$G$6-'СЕТ СН'!$G$22</f>
        <v>1878.65597656</v>
      </c>
      <c r="R73" s="36">
        <f>SUMIFS(СВЦЭМ!$C$39:$C$782,СВЦЭМ!$A$39:$A$782,$A73,СВЦЭМ!$B$39:$B$782,R$47)+'СЕТ СН'!$G$12+СВЦЭМ!$D$10+'СЕТ СН'!$G$6-'СЕТ СН'!$G$22</f>
        <v>1879.27515672</v>
      </c>
      <c r="S73" s="36">
        <f>SUMIFS(СВЦЭМ!$C$39:$C$782,СВЦЭМ!$A$39:$A$782,$A73,СВЦЭМ!$B$39:$B$782,S$47)+'СЕТ СН'!$G$12+СВЦЭМ!$D$10+'СЕТ СН'!$G$6-'СЕТ СН'!$G$22</f>
        <v>1862.84815579</v>
      </c>
      <c r="T73" s="36">
        <f>SUMIFS(СВЦЭМ!$C$39:$C$782,СВЦЭМ!$A$39:$A$782,$A73,СВЦЭМ!$B$39:$B$782,T$47)+'СЕТ СН'!$G$12+СВЦЭМ!$D$10+'СЕТ СН'!$G$6-'СЕТ СН'!$G$22</f>
        <v>1855.5104601099999</v>
      </c>
      <c r="U73" s="36">
        <f>SUMIFS(СВЦЭМ!$C$39:$C$782,СВЦЭМ!$A$39:$A$782,$A73,СВЦЭМ!$B$39:$B$782,U$47)+'СЕТ СН'!$G$12+СВЦЭМ!$D$10+'СЕТ СН'!$G$6-'СЕТ СН'!$G$22</f>
        <v>1894.83135371</v>
      </c>
      <c r="V73" s="36">
        <f>SUMIFS(СВЦЭМ!$C$39:$C$782,СВЦЭМ!$A$39:$A$782,$A73,СВЦЭМ!$B$39:$B$782,V$47)+'СЕТ СН'!$G$12+СВЦЭМ!$D$10+'СЕТ СН'!$G$6-'СЕТ СН'!$G$22</f>
        <v>1919.8877626599999</v>
      </c>
      <c r="W73" s="36">
        <f>SUMIFS(СВЦЭМ!$C$39:$C$782,СВЦЭМ!$A$39:$A$782,$A73,СВЦЭМ!$B$39:$B$782,W$47)+'СЕТ СН'!$G$12+СВЦЭМ!$D$10+'СЕТ СН'!$G$6-'СЕТ СН'!$G$22</f>
        <v>1892.39028682</v>
      </c>
      <c r="X73" s="36">
        <f>SUMIFS(СВЦЭМ!$C$39:$C$782,СВЦЭМ!$A$39:$A$782,$A73,СВЦЭМ!$B$39:$B$782,X$47)+'СЕТ СН'!$G$12+СВЦЭМ!$D$10+'СЕТ СН'!$G$6-'СЕТ СН'!$G$22</f>
        <v>1961.4504072099999</v>
      </c>
      <c r="Y73" s="36">
        <f>SUMIFS(СВЦЭМ!$C$39:$C$782,СВЦЭМ!$A$39:$A$782,$A73,СВЦЭМ!$B$39:$B$782,Y$47)+'СЕТ СН'!$G$12+СВЦЭМ!$D$10+'СЕТ СН'!$G$6-'СЕТ СН'!$G$22</f>
        <v>2054.8140941000001</v>
      </c>
    </row>
    <row r="74" spans="1:27" ht="15.75" x14ac:dyDescent="0.2">
      <c r="A74" s="35">
        <f t="shared" si="1"/>
        <v>45500</v>
      </c>
      <c r="B74" s="36">
        <f>SUMIFS(СВЦЭМ!$C$39:$C$782,СВЦЭМ!$A$39:$A$782,$A74,СВЦЭМ!$B$39:$B$782,B$47)+'СЕТ СН'!$G$12+СВЦЭМ!$D$10+'СЕТ СН'!$G$6-'СЕТ СН'!$G$22</f>
        <v>2139.68329687</v>
      </c>
      <c r="C74" s="36">
        <f>SUMIFS(СВЦЭМ!$C$39:$C$782,СВЦЭМ!$A$39:$A$782,$A74,СВЦЭМ!$B$39:$B$782,C$47)+'СЕТ СН'!$G$12+СВЦЭМ!$D$10+'СЕТ СН'!$G$6-'СЕТ СН'!$G$22</f>
        <v>2217.3922415799998</v>
      </c>
      <c r="D74" s="36">
        <f>SUMIFS(СВЦЭМ!$C$39:$C$782,СВЦЭМ!$A$39:$A$782,$A74,СВЦЭМ!$B$39:$B$782,D$47)+'СЕТ СН'!$G$12+СВЦЭМ!$D$10+'СЕТ СН'!$G$6-'СЕТ СН'!$G$22</f>
        <v>2256.3487641800002</v>
      </c>
      <c r="E74" s="36">
        <f>SUMIFS(СВЦЭМ!$C$39:$C$782,СВЦЭМ!$A$39:$A$782,$A74,СВЦЭМ!$B$39:$B$782,E$47)+'СЕТ СН'!$G$12+СВЦЭМ!$D$10+'СЕТ СН'!$G$6-'СЕТ СН'!$G$22</f>
        <v>2287.8120830799999</v>
      </c>
      <c r="F74" s="36">
        <f>SUMIFS(СВЦЭМ!$C$39:$C$782,СВЦЭМ!$A$39:$A$782,$A74,СВЦЭМ!$B$39:$B$782,F$47)+'СЕТ СН'!$G$12+СВЦЭМ!$D$10+'СЕТ СН'!$G$6-'СЕТ СН'!$G$22</f>
        <v>2270.94705122</v>
      </c>
      <c r="G74" s="36">
        <f>SUMIFS(СВЦЭМ!$C$39:$C$782,СВЦЭМ!$A$39:$A$782,$A74,СВЦЭМ!$B$39:$B$782,G$47)+'СЕТ СН'!$G$12+СВЦЭМ!$D$10+'СЕТ СН'!$G$6-'СЕТ СН'!$G$22</f>
        <v>2279.7159506799999</v>
      </c>
      <c r="H74" s="36">
        <f>SUMIFS(СВЦЭМ!$C$39:$C$782,СВЦЭМ!$A$39:$A$782,$A74,СВЦЭМ!$B$39:$B$782,H$47)+'СЕТ СН'!$G$12+СВЦЭМ!$D$10+'СЕТ СН'!$G$6-'СЕТ СН'!$G$22</f>
        <v>2247.3368528800002</v>
      </c>
      <c r="I74" s="36">
        <f>SUMIFS(СВЦЭМ!$C$39:$C$782,СВЦЭМ!$A$39:$A$782,$A74,СВЦЭМ!$B$39:$B$782,I$47)+'СЕТ СН'!$G$12+СВЦЭМ!$D$10+'СЕТ СН'!$G$6-'СЕТ СН'!$G$22</f>
        <v>2121.3217269899997</v>
      </c>
      <c r="J74" s="36">
        <f>SUMIFS(СВЦЭМ!$C$39:$C$782,СВЦЭМ!$A$39:$A$782,$A74,СВЦЭМ!$B$39:$B$782,J$47)+'СЕТ СН'!$G$12+СВЦЭМ!$D$10+'СЕТ СН'!$G$6-'СЕТ СН'!$G$22</f>
        <v>2097.96959242</v>
      </c>
      <c r="K74" s="36">
        <f>SUMIFS(СВЦЭМ!$C$39:$C$782,СВЦЭМ!$A$39:$A$782,$A74,СВЦЭМ!$B$39:$B$782,K$47)+'СЕТ СН'!$G$12+СВЦЭМ!$D$10+'СЕТ СН'!$G$6-'СЕТ СН'!$G$22</f>
        <v>2015.6292916800001</v>
      </c>
      <c r="L74" s="36">
        <f>SUMIFS(СВЦЭМ!$C$39:$C$782,СВЦЭМ!$A$39:$A$782,$A74,СВЦЭМ!$B$39:$B$782,L$47)+'СЕТ СН'!$G$12+СВЦЭМ!$D$10+'СЕТ СН'!$G$6-'СЕТ СН'!$G$22</f>
        <v>1957.3695017299999</v>
      </c>
      <c r="M74" s="36">
        <f>SUMIFS(СВЦЭМ!$C$39:$C$782,СВЦЭМ!$A$39:$A$782,$A74,СВЦЭМ!$B$39:$B$782,M$47)+'СЕТ СН'!$G$12+СВЦЭМ!$D$10+'СЕТ СН'!$G$6-'СЕТ СН'!$G$22</f>
        <v>1921.0351719499999</v>
      </c>
      <c r="N74" s="36">
        <f>SUMIFS(СВЦЭМ!$C$39:$C$782,СВЦЭМ!$A$39:$A$782,$A74,СВЦЭМ!$B$39:$B$782,N$47)+'СЕТ СН'!$G$12+СВЦЭМ!$D$10+'СЕТ СН'!$G$6-'СЕТ СН'!$G$22</f>
        <v>1917.1525364399999</v>
      </c>
      <c r="O74" s="36">
        <f>SUMIFS(СВЦЭМ!$C$39:$C$782,СВЦЭМ!$A$39:$A$782,$A74,СВЦЭМ!$B$39:$B$782,O$47)+'СЕТ СН'!$G$12+СВЦЭМ!$D$10+'СЕТ СН'!$G$6-'СЕТ СН'!$G$22</f>
        <v>1912.3919696999999</v>
      </c>
      <c r="P74" s="36">
        <f>SUMIFS(СВЦЭМ!$C$39:$C$782,СВЦЭМ!$A$39:$A$782,$A74,СВЦЭМ!$B$39:$B$782,P$47)+'СЕТ СН'!$G$12+СВЦЭМ!$D$10+'СЕТ СН'!$G$6-'СЕТ СН'!$G$22</f>
        <v>1923.0548979799999</v>
      </c>
      <c r="Q74" s="36">
        <f>SUMIFS(СВЦЭМ!$C$39:$C$782,СВЦЭМ!$A$39:$A$782,$A74,СВЦЭМ!$B$39:$B$782,Q$47)+'СЕТ СН'!$G$12+СВЦЭМ!$D$10+'СЕТ СН'!$G$6-'СЕТ СН'!$G$22</f>
        <v>1924.1145089899999</v>
      </c>
      <c r="R74" s="36">
        <f>SUMIFS(СВЦЭМ!$C$39:$C$782,СВЦЭМ!$A$39:$A$782,$A74,СВЦЭМ!$B$39:$B$782,R$47)+'СЕТ СН'!$G$12+СВЦЭМ!$D$10+'СЕТ СН'!$G$6-'СЕТ СН'!$G$22</f>
        <v>1927.4629916699998</v>
      </c>
      <c r="S74" s="36">
        <f>SUMIFS(СВЦЭМ!$C$39:$C$782,СВЦЭМ!$A$39:$A$782,$A74,СВЦЭМ!$B$39:$B$782,S$47)+'СЕТ СН'!$G$12+СВЦЭМ!$D$10+'СЕТ СН'!$G$6-'СЕТ СН'!$G$22</f>
        <v>1909.2460042299999</v>
      </c>
      <c r="T74" s="36">
        <f>SUMIFS(СВЦЭМ!$C$39:$C$782,СВЦЭМ!$A$39:$A$782,$A74,СВЦЭМ!$B$39:$B$782,T$47)+'СЕТ СН'!$G$12+СВЦЭМ!$D$10+'СЕТ СН'!$G$6-'СЕТ СН'!$G$22</f>
        <v>1905.3360151099998</v>
      </c>
      <c r="U74" s="36">
        <f>SUMIFS(СВЦЭМ!$C$39:$C$782,СВЦЭМ!$A$39:$A$782,$A74,СВЦЭМ!$B$39:$B$782,U$47)+'СЕТ СН'!$G$12+СВЦЭМ!$D$10+'СЕТ СН'!$G$6-'СЕТ СН'!$G$22</f>
        <v>1926.3599675099999</v>
      </c>
      <c r="V74" s="36">
        <f>SUMIFS(СВЦЭМ!$C$39:$C$782,СВЦЭМ!$A$39:$A$782,$A74,СВЦЭМ!$B$39:$B$782,V$47)+'СЕТ СН'!$G$12+СВЦЭМ!$D$10+'СЕТ СН'!$G$6-'СЕТ СН'!$G$22</f>
        <v>1936.1945821699999</v>
      </c>
      <c r="W74" s="36">
        <f>SUMIFS(СВЦЭМ!$C$39:$C$782,СВЦЭМ!$A$39:$A$782,$A74,СВЦЭМ!$B$39:$B$782,W$47)+'СЕТ СН'!$G$12+СВЦЭМ!$D$10+'СЕТ СН'!$G$6-'СЕТ СН'!$G$22</f>
        <v>1919.14207248</v>
      </c>
      <c r="X74" s="36">
        <f>SUMIFS(СВЦЭМ!$C$39:$C$782,СВЦЭМ!$A$39:$A$782,$A74,СВЦЭМ!$B$39:$B$782,X$47)+'СЕТ СН'!$G$12+СВЦЭМ!$D$10+'СЕТ СН'!$G$6-'СЕТ СН'!$G$22</f>
        <v>1967.9683671599998</v>
      </c>
      <c r="Y74" s="36">
        <f>SUMIFS(СВЦЭМ!$C$39:$C$782,СВЦЭМ!$A$39:$A$782,$A74,СВЦЭМ!$B$39:$B$782,Y$47)+'СЕТ СН'!$G$12+СВЦЭМ!$D$10+'СЕТ СН'!$G$6-'СЕТ СН'!$G$22</f>
        <v>2068.8634969699997</v>
      </c>
    </row>
    <row r="75" spans="1:27" ht="15.75" x14ac:dyDescent="0.2">
      <c r="A75" s="35">
        <f t="shared" si="1"/>
        <v>45501</v>
      </c>
      <c r="B75" s="36">
        <f>SUMIFS(СВЦЭМ!$C$39:$C$782,СВЦЭМ!$A$39:$A$782,$A75,СВЦЭМ!$B$39:$B$782,B$47)+'СЕТ СН'!$G$12+СВЦЭМ!$D$10+'СЕТ СН'!$G$6-'СЕТ СН'!$G$22</f>
        <v>2147.6486466599999</v>
      </c>
      <c r="C75" s="36">
        <f>SUMIFS(СВЦЭМ!$C$39:$C$782,СВЦЭМ!$A$39:$A$782,$A75,СВЦЭМ!$B$39:$B$782,C$47)+'СЕТ СН'!$G$12+СВЦЭМ!$D$10+'СЕТ СН'!$G$6-'СЕТ СН'!$G$22</f>
        <v>2239.9841336600002</v>
      </c>
      <c r="D75" s="36">
        <f>SUMIFS(СВЦЭМ!$C$39:$C$782,СВЦЭМ!$A$39:$A$782,$A75,СВЦЭМ!$B$39:$B$782,D$47)+'СЕТ СН'!$G$12+СВЦЭМ!$D$10+'СЕТ СН'!$G$6-'СЕТ СН'!$G$22</f>
        <v>2255.4803508999998</v>
      </c>
      <c r="E75" s="36">
        <f>SUMIFS(СВЦЭМ!$C$39:$C$782,СВЦЭМ!$A$39:$A$782,$A75,СВЦЭМ!$B$39:$B$782,E$47)+'СЕТ СН'!$G$12+СВЦЭМ!$D$10+'СЕТ СН'!$G$6-'СЕТ СН'!$G$22</f>
        <v>2257.0916075200003</v>
      </c>
      <c r="F75" s="36">
        <f>SUMIFS(СВЦЭМ!$C$39:$C$782,СВЦЭМ!$A$39:$A$782,$A75,СВЦЭМ!$B$39:$B$782,F$47)+'СЕТ СН'!$G$12+СВЦЭМ!$D$10+'СЕТ СН'!$G$6-'СЕТ СН'!$G$22</f>
        <v>2265.1357723199999</v>
      </c>
      <c r="G75" s="36">
        <f>SUMIFS(СВЦЭМ!$C$39:$C$782,СВЦЭМ!$A$39:$A$782,$A75,СВЦЭМ!$B$39:$B$782,G$47)+'СЕТ СН'!$G$12+СВЦЭМ!$D$10+'СЕТ СН'!$G$6-'СЕТ СН'!$G$22</f>
        <v>2276.0124455999999</v>
      </c>
      <c r="H75" s="36">
        <f>SUMIFS(СВЦЭМ!$C$39:$C$782,СВЦЭМ!$A$39:$A$782,$A75,СВЦЭМ!$B$39:$B$782,H$47)+'СЕТ СН'!$G$12+СВЦЭМ!$D$10+'СЕТ СН'!$G$6-'СЕТ СН'!$G$22</f>
        <v>2277.1412936899997</v>
      </c>
      <c r="I75" s="36">
        <f>SUMIFS(СВЦЭМ!$C$39:$C$782,СВЦЭМ!$A$39:$A$782,$A75,СВЦЭМ!$B$39:$B$782,I$47)+'СЕТ СН'!$G$12+СВЦЭМ!$D$10+'СЕТ СН'!$G$6-'СЕТ СН'!$G$22</f>
        <v>2256.4478714299999</v>
      </c>
      <c r="J75" s="36">
        <f>SUMIFS(СВЦЭМ!$C$39:$C$782,СВЦЭМ!$A$39:$A$782,$A75,СВЦЭМ!$B$39:$B$782,J$47)+'СЕТ СН'!$G$12+СВЦЭМ!$D$10+'СЕТ СН'!$G$6-'СЕТ СН'!$G$22</f>
        <v>2124.0775728799999</v>
      </c>
      <c r="K75" s="36">
        <f>SUMIFS(СВЦЭМ!$C$39:$C$782,СВЦЭМ!$A$39:$A$782,$A75,СВЦЭМ!$B$39:$B$782,K$47)+'СЕТ СН'!$G$12+СВЦЭМ!$D$10+'СЕТ СН'!$G$6-'СЕТ СН'!$G$22</f>
        <v>2032.2121840499999</v>
      </c>
      <c r="L75" s="36">
        <f>SUMIFS(СВЦЭМ!$C$39:$C$782,СВЦЭМ!$A$39:$A$782,$A75,СВЦЭМ!$B$39:$B$782,L$47)+'СЕТ СН'!$G$12+СВЦЭМ!$D$10+'СЕТ СН'!$G$6-'СЕТ СН'!$G$22</f>
        <v>1962.09229078</v>
      </c>
      <c r="M75" s="36">
        <f>SUMIFS(СВЦЭМ!$C$39:$C$782,СВЦЭМ!$A$39:$A$782,$A75,СВЦЭМ!$B$39:$B$782,M$47)+'СЕТ СН'!$G$12+СВЦЭМ!$D$10+'СЕТ СН'!$G$6-'СЕТ СН'!$G$22</f>
        <v>1909.70316948</v>
      </c>
      <c r="N75" s="36">
        <f>SUMIFS(СВЦЭМ!$C$39:$C$782,СВЦЭМ!$A$39:$A$782,$A75,СВЦЭМ!$B$39:$B$782,N$47)+'СЕТ СН'!$G$12+СВЦЭМ!$D$10+'СЕТ СН'!$G$6-'СЕТ СН'!$G$22</f>
        <v>1908.0716080699999</v>
      </c>
      <c r="O75" s="36">
        <f>SUMIFS(СВЦЭМ!$C$39:$C$782,СВЦЭМ!$A$39:$A$782,$A75,СВЦЭМ!$B$39:$B$782,O$47)+'СЕТ СН'!$G$12+СВЦЭМ!$D$10+'СЕТ СН'!$G$6-'СЕТ СН'!$G$22</f>
        <v>1904.4291871399998</v>
      </c>
      <c r="P75" s="36">
        <f>SUMIFS(СВЦЭМ!$C$39:$C$782,СВЦЭМ!$A$39:$A$782,$A75,СВЦЭМ!$B$39:$B$782,P$47)+'СЕТ СН'!$G$12+СВЦЭМ!$D$10+'СЕТ СН'!$G$6-'СЕТ СН'!$G$22</f>
        <v>1923.2550756799999</v>
      </c>
      <c r="Q75" s="36">
        <f>SUMIFS(СВЦЭМ!$C$39:$C$782,СВЦЭМ!$A$39:$A$782,$A75,СВЦЭМ!$B$39:$B$782,Q$47)+'СЕТ СН'!$G$12+СВЦЭМ!$D$10+'СЕТ СН'!$G$6-'СЕТ СН'!$G$22</f>
        <v>1921.70968152</v>
      </c>
      <c r="R75" s="36">
        <f>SUMIFS(СВЦЭМ!$C$39:$C$782,СВЦЭМ!$A$39:$A$782,$A75,СВЦЭМ!$B$39:$B$782,R$47)+'СЕТ СН'!$G$12+СВЦЭМ!$D$10+'СЕТ СН'!$G$6-'СЕТ СН'!$G$22</f>
        <v>1916.3363256499999</v>
      </c>
      <c r="S75" s="36">
        <f>SUMIFS(СВЦЭМ!$C$39:$C$782,СВЦЭМ!$A$39:$A$782,$A75,СВЦЭМ!$B$39:$B$782,S$47)+'СЕТ СН'!$G$12+СВЦЭМ!$D$10+'СЕТ СН'!$G$6-'СЕТ СН'!$G$22</f>
        <v>1899.70103617</v>
      </c>
      <c r="T75" s="36">
        <f>SUMIFS(СВЦЭМ!$C$39:$C$782,СВЦЭМ!$A$39:$A$782,$A75,СВЦЭМ!$B$39:$B$782,T$47)+'СЕТ СН'!$G$12+СВЦЭМ!$D$10+'СЕТ СН'!$G$6-'СЕТ СН'!$G$22</f>
        <v>1877.0284453299998</v>
      </c>
      <c r="U75" s="36">
        <f>SUMIFS(СВЦЭМ!$C$39:$C$782,СВЦЭМ!$A$39:$A$782,$A75,СВЦЭМ!$B$39:$B$782,U$47)+'СЕТ СН'!$G$12+СВЦЭМ!$D$10+'СЕТ СН'!$G$6-'СЕТ СН'!$G$22</f>
        <v>1886.22691424</v>
      </c>
      <c r="V75" s="36">
        <f>SUMIFS(СВЦЭМ!$C$39:$C$782,СВЦЭМ!$A$39:$A$782,$A75,СВЦЭМ!$B$39:$B$782,V$47)+'СЕТ СН'!$G$12+СВЦЭМ!$D$10+'СЕТ СН'!$G$6-'СЕТ СН'!$G$22</f>
        <v>1908.4487021299999</v>
      </c>
      <c r="W75" s="36">
        <f>SUMIFS(СВЦЭМ!$C$39:$C$782,СВЦЭМ!$A$39:$A$782,$A75,СВЦЭМ!$B$39:$B$782,W$47)+'СЕТ СН'!$G$12+СВЦЭМ!$D$10+'СЕТ СН'!$G$6-'СЕТ СН'!$G$22</f>
        <v>1880.8042108699999</v>
      </c>
      <c r="X75" s="36">
        <f>SUMIFS(СВЦЭМ!$C$39:$C$782,СВЦЭМ!$A$39:$A$782,$A75,СВЦЭМ!$B$39:$B$782,X$47)+'СЕТ СН'!$G$12+СВЦЭМ!$D$10+'СЕТ СН'!$G$6-'СЕТ СН'!$G$22</f>
        <v>1940.5298046599999</v>
      </c>
      <c r="Y75" s="36">
        <f>SUMIFS(СВЦЭМ!$C$39:$C$782,СВЦЭМ!$A$39:$A$782,$A75,СВЦЭМ!$B$39:$B$782,Y$47)+'СЕТ СН'!$G$12+СВЦЭМ!$D$10+'СЕТ СН'!$G$6-'СЕТ СН'!$G$22</f>
        <v>2045.623617</v>
      </c>
    </row>
    <row r="76" spans="1:27" ht="15.75" x14ac:dyDescent="0.2">
      <c r="A76" s="35">
        <f t="shared" si="1"/>
        <v>45502</v>
      </c>
      <c r="B76" s="36">
        <f>SUMIFS(СВЦЭМ!$C$39:$C$782,СВЦЭМ!$A$39:$A$782,$A76,СВЦЭМ!$B$39:$B$782,B$47)+'СЕТ СН'!$G$12+СВЦЭМ!$D$10+'СЕТ СН'!$G$6-'СЕТ СН'!$G$22</f>
        <v>2247.0945077799997</v>
      </c>
      <c r="C76" s="36">
        <f>SUMIFS(СВЦЭМ!$C$39:$C$782,СВЦЭМ!$A$39:$A$782,$A76,СВЦЭМ!$B$39:$B$782,C$47)+'СЕТ СН'!$G$12+СВЦЭМ!$D$10+'СЕТ СН'!$G$6-'СЕТ СН'!$G$22</f>
        <v>2378.0308161900002</v>
      </c>
      <c r="D76" s="36">
        <f>SUMIFS(СВЦЭМ!$C$39:$C$782,СВЦЭМ!$A$39:$A$782,$A76,СВЦЭМ!$B$39:$B$782,D$47)+'СЕТ СН'!$G$12+СВЦЭМ!$D$10+'СЕТ СН'!$G$6-'СЕТ СН'!$G$22</f>
        <v>2422.69584665</v>
      </c>
      <c r="E76" s="36">
        <f>SUMIFS(СВЦЭМ!$C$39:$C$782,СВЦЭМ!$A$39:$A$782,$A76,СВЦЭМ!$B$39:$B$782,E$47)+'СЕТ СН'!$G$12+СВЦЭМ!$D$10+'СЕТ СН'!$G$6-'СЕТ СН'!$G$22</f>
        <v>2463.0639129600004</v>
      </c>
      <c r="F76" s="36">
        <f>SUMIFS(СВЦЭМ!$C$39:$C$782,СВЦЭМ!$A$39:$A$782,$A76,СВЦЭМ!$B$39:$B$782,F$47)+'СЕТ СН'!$G$12+СВЦЭМ!$D$10+'СЕТ СН'!$G$6-'СЕТ СН'!$G$22</f>
        <v>2464.6134292300003</v>
      </c>
      <c r="G76" s="36">
        <f>SUMIFS(СВЦЭМ!$C$39:$C$782,СВЦЭМ!$A$39:$A$782,$A76,СВЦЭМ!$B$39:$B$782,G$47)+'СЕТ СН'!$G$12+СВЦЭМ!$D$10+'СЕТ СН'!$G$6-'СЕТ СН'!$G$22</f>
        <v>2446.2623447099995</v>
      </c>
      <c r="H76" s="36">
        <f>SUMIFS(СВЦЭМ!$C$39:$C$782,СВЦЭМ!$A$39:$A$782,$A76,СВЦЭМ!$B$39:$B$782,H$47)+'СЕТ СН'!$G$12+СВЦЭМ!$D$10+'СЕТ СН'!$G$6-'СЕТ СН'!$G$22</f>
        <v>2399.6283810599998</v>
      </c>
      <c r="I76" s="36">
        <f>SUMIFS(СВЦЭМ!$C$39:$C$782,СВЦЭМ!$A$39:$A$782,$A76,СВЦЭМ!$B$39:$B$782,I$47)+'СЕТ СН'!$G$12+СВЦЭМ!$D$10+'СЕТ СН'!$G$6-'СЕТ СН'!$G$22</f>
        <v>2301.5985249799996</v>
      </c>
      <c r="J76" s="36">
        <f>SUMIFS(СВЦЭМ!$C$39:$C$782,СВЦЭМ!$A$39:$A$782,$A76,СВЦЭМ!$B$39:$B$782,J$47)+'СЕТ СН'!$G$12+СВЦЭМ!$D$10+'СЕТ СН'!$G$6-'СЕТ СН'!$G$22</f>
        <v>2178.5259754600002</v>
      </c>
      <c r="K76" s="36">
        <f>SUMIFS(СВЦЭМ!$C$39:$C$782,СВЦЭМ!$A$39:$A$782,$A76,СВЦЭМ!$B$39:$B$782,K$47)+'СЕТ СН'!$G$12+СВЦЭМ!$D$10+'СЕТ СН'!$G$6-'СЕТ СН'!$G$22</f>
        <v>2076.4535705099997</v>
      </c>
      <c r="L76" s="36">
        <f>SUMIFS(СВЦЭМ!$C$39:$C$782,СВЦЭМ!$A$39:$A$782,$A76,СВЦЭМ!$B$39:$B$782,L$47)+'СЕТ СН'!$G$12+СВЦЭМ!$D$10+'СЕТ СН'!$G$6-'СЕТ СН'!$G$22</f>
        <v>2026.1944691799999</v>
      </c>
      <c r="M76" s="36">
        <f>SUMIFS(СВЦЭМ!$C$39:$C$782,СВЦЭМ!$A$39:$A$782,$A76,СВЦЭМ!$B$39:$B$782,M$47)+'СЕТ СН'!$G$12+СВЦЭМ!$D$10+'СЕТ СН'!$G$6-'СЕТ СН'!$G$22</f>
        <v>1999.31706678</v>
      </c>
      <c r="N76" s="36">
        <f>SUMIFS(СВЦЭМ!$C$39:$C$782,СВЦЭМ!$A$39:$A$782,$A76,СВЦЭМ!$B$39:$B$782,N$47)+'СЕТ СН'!$G$12+СВЦЭМ!$D$10+'СЕТ СН'!$G$6-'СЕТ СН'!$G$22</f>
        <v>2001.66745137</v>
      </c>
      <c r="O76" s="36">
        <f>SUMIFS(СВЦЭМ!$C$39:$C$782,СВЦЭМ!$A$39:$A$782,$A76,СВЦЭМ!$B$39:$B$782,O$47)+'СЕТ СН'!$G$12+СВЦЭМ!$D$10+'СЕТ СН'!$G$6-'СЕТ СН'!$G$22</f>
        <v>1992.3397164999999</v>
      </c>
      <c r="P76" s="36">
        <f>SUMIFS(СВЦЭМ!$C$39:$C$782,СВЦЭМ!$A$39:$A$782,$A76,СВЦЭМ!$B$39:$B$782,P$47)+'СЕТ СН'!$G$12+СВЦЭМ!$D$10+'СЕТ СН'!$G$6-'СЕТ СН'!$G$22</f>
        <v>2000.54272416</v>
      </c>
      <c r="Q76" s="36">
        <f>SUMIFS(СВЦЭМ!$C$39:$C$782,СВЦЭМ!$A$39:$A$782,$A76,СВЦЭМ!$B$39:$B$782,Q$47)+'СЕТ СН'!$G$12+СВЦЭМ!$D$10+'СЕТ СН'!$G$6-'СЕТ СН'!$G$22</f>
        <v>1985.7492025699999</v>
      </c>
      <c r="R76" s="36">
        <f>SUMIFS(СВЦЭМ!$C$39:$C$782,СВЦЭМ!$A$39:$A$782,$A76,СВЦЭМ!$B$39:$B$782,R$47)+'СЕТ СН'!$G$12+СВЦЭМ!$D$10+'СЕТ СН'!$G$6-'СЕТ СН'!$G$22</f>
        <v>1999.4064146599999</v>
      </c>
      <c r="S76" s="36">
        <f>SUMIFS(СВЦЭМ!$C$39:$C$782,СВЦЭМ!$A$39:$A$782,$A76,СВЦЭМ!$B$39:$B$782,S$47)+'СЕТ СН'!$G$12+СВЦЭМ!$D$10+'СЕТ СН'!$G$6-'СЕТ СН'!$G$22</f>
        <v>1994.0883153299999</v>
      </c>
      <c r="T76" s="36">
        <f>SUMIFS(СВЦЭМ!$C$39:$C$782,СВЦЭМ!$A$39:$A$782,$A76,СВЦЭМ!$B$39:$B$782,T$47)+'СЕТ СН'!$G$12+СВЦЭМ!$D$10+'СЕТ СН'!$G$6-'СЕТ СН'!$G$22</f>
        <v>1981.65350728</v>
      </c>
      <c r="U76" s="36">
        <f>SUMIFS(СВЦЭМ!$C$39:$C$782,СВЦЭМ!$A$39:$A$782,$A76,СВЦЭМ!$B$39:$B$782,U$47)+'СЕТ СН'!$G$12+СВЦЭМ!$D$10+'СЕТ СН'!$G$6-'СЕТ СН'!$G$22</f>
        <v>1995.23576144</v>
      </c>
      <c r="V76" s="36">
        <f>SUMIFS(СВЦЭМ!$C$39:$C$782,СВЦЭМ!$A$39:$A$782,$A76,СВЦЭМ!$B$39:$B$782,V$47)+'СЕТ СН'!$G$12+СВЦЭМ!$D$10+'СЕТ СН'!$G$6-'СЕТ СН'!$G$22</f>
        <v>2022.46094748</v>
      </c>
      <c r="W76" s="36">
        <f>SUMIFS(СВЦЭМ!$C$39:$C$782,СВЦЭМ!$A$39:$A$782,$A76,СВЦЭМ!$B$39:$B$782,W$47)+'СЕТ СН'!$G$12+СВЦЭМ!$D$10+'СЕТ СН'!$G$6-'СЕТ СН'!$G$22</f>
        <v>2004.74940511</v>
      </c>
      <c r="X76" s="36">
        <f>SUMIFS(СВЦЭМ!$C$39:$C$782,СВЦЭМ!$A$39:$A$782,$A76,СВЦЭМ!$B$39:$B$782,X$47)+'СЕТ СН'!$G$12+СВЦЭМ!$D$10+'СЕТ СН'!$G$6-'СЕТ СН'!$G$22</f>
        <v>2032.11230282</v>
      </c>
      <c r="Y76" s="36">
        <f>SUMIFS(СВЦЭМ!$C$39:$C$782,СВЦЭМ!$A$39:$A$782,$A76,СВЦЭМ!$B$39:$B$782,Y$47)+'СЕТ СН'!$G$12+СВЦЭМ!$D$10+'СЕТ СН'!$G$6-'СЕТ СН'!$G$22</f>
        <v>2173.7207960799997</v>
      </c>
    </row>
    <row r="77" spans="1:27" ht="15.75" x14ac:dyDescent="0.2">
      <c r="A77" s="35">
        <f t="shared" si="1"/>
        <v>45503</v>
      </c>
      <c r="B77" s="36">
        <f>SUMIFS(СВЦЭМ!$C$39:$C$782,СВЦЭМ!$A$39:$A$782,$A77,СВЦЭМ!$B$39:$B$782,B$47)+'СЕТ СН'!$G$12+СВЦЭМ!$D$10+'СЕТ СН'!$G$6-'СЕТ СН'!$G$22</f>
        <v>2171.9033396999998</v>
      </c>
      <c r="C77" s="36">
        <f>SUMIFS(СВЦЭМ!$C$39:$C$782,СВЦЭМ!$A$39:$A$782,$A77,СВЦЭМ!$B$39:$B$782,C$47)+'СЕТ СН'!$G$12+СВЦЭМ!$D$10+'СЕТ СН'!$G$6-'СЕТ СН'!$G$22</f>
        <v>2265.41175015</v>
      </c>
      <c r="D77" s="36">
        <f>SUMIFS(СВЦЭМ!$C$39:$C$782,СВЦЭМ!$A$39:$A$782,$A77,СВЦЭМ!$B$39:$B$782,D$47)+'СЕТ СН'!$G$12+СВЦЭМ!$D$10+'СЕТ СН'!$G$6-'СЕТ СН'!$G$22</f>
        <v>2340.6991195099999</v>
      </c>
      <c r="E77" s="36">
        <f>SUMIFS(СВЦЭМ!$C$39:$C$782,СВЦЭМ!$A$39:$A$782,$A77,СВЦЭМ!$B$39:$B$782,E$47)+'СЕТ СН'!$G$12+СВЦЭМ!$D$10+'СЕТ СН'!$G$6-'СЕТ СН'!$G$22</f>
        <v>2379.7691734499995</v>
      </c>
      <c r="F77" s="36">
        <f>SUMIFS(СВЦЭМ!$C$39:$C$782,СВЦЭМ!$A$39:$A$782,$A77,СВЦЭМ!$B$39:$B$782,F$47)+'СЕТ СН'!$G$12+СВЦЭМ!$D$10+'СЕТ СН'!$G$6-'СЕТ СН'!$G$22</f>
        <v>2374.49314624</v>
      </c>
      <c r="G77" s="36">
        <f>SUMIFS(СВЦЭМ!$C$39:$C$782,СВЦЭМ!$A$39:$A$782,$A77,СВЦЭМ!$B$39:$B$782,G$47)+'СЕТ СН'!$G$12+СВЦЭМ!$D$10+'СЕТ СН'!$G$6-'СЕТ СН'!$G$22</f>
        <v>2339.7919422799996</v>
      </c>
      <c r="H77" s="36">
        <f>SUMIFS(СВЦЭМ!$C$39:$C$782,СВЦЭМ!$A$39:$A$782,$A77,СВЦЭМ!$B$39:$B$782,H$47)+'СЕТ СН'!$G$12+СВЦЭМ!$D$10+'СЕТ СН'!$G$6-'СЕТ СН'!$G$22</f>
        <v>2296.2895020400001</v>
      </c>
      <c r="I77" s="36">
        <f>SUMIFS(СВЦЭМ!$C$39:$C$782,СВЦЭМ!$A$39:$A$782,$A77,СВЦЭМ!$B$39:$B$782,I$47)+'СЕТ СН'!$G$12+СВЦЭМ!$D$10+'СЕТ СН'!$G$6-'СЕТ СН'!$G$22</f>
        <v>2175.4114815200001</v>
      </c>
      <c r="J77" s="36">
        <f>SUMIFS(СВЦЭМ!$C$39:$C$782,СВЦЭМ!$A$39:$A$782,$A77,СВЦЭМ!$B$39:$B$782,J$47)+'СЕТ СН'!$G$12+СВЦЭМ!$D$10+'СЕТ СН'!$G$6-'СЕТ СН'!$G$22</f>
        <v>2053.46443507</v>
      </c>
      <c r="K77" s="36">
        <f>SUMIFS(СВЦЭМ!$C$39:$C$782,СВЦЭМ!$A$39:$A$782,$A77,СВЦЭМ!$B$39:$B$782,K$47)+'СЕТ СН'!$G$12+СВЦЭМ!$D$10+'СЕТ СН'!$G$6-'СЕТ СН'!$G$22</f>
        <v>1955.32946945</v>
      </c>
      <c r="L77" s="36">
        <f>SUMIFS(СВЦЭМ!$C$39:$C$782,СВЦЭМ!$A$39:$A$782,$A77,СВЦЭМ!$B$39:$B$782,L$47)+'СЕТ СН'!$G$12+СВЦЭМ!$D$10+'СЕТ СН'!$G$6-'СЕТ СН'!$G$22</f>
        <v>1885.43637274</v>
      </c>
      <c r="M77" s="36">
        <f>SUMIFS(СВЦЭМ!$C$39:$C$782,СВЦЭМ!$A$39:$A$782,$A77,СВЦЭМ!$B$39:$B$782,M$47)+'СЕТ СН'!$G$12+СВЦЭМ!$D$10+'СЕТ СН'!$G$6-'СЕТ СН'!$G$22</f>
        <v>1875.10677005</v>
      </c>
      <c r="N77" s="36">
        <f>SUMIFS(СВЦЭМ!$C$39:$C$782,СВЦЭМ!$A$39:$A$782,$A77,СВЦЭМ!$B$39:$B$782,N$47)+'СЕТ СН'!$G$12+СВЦЭМ!$D$10+'СЕТ СН'!$G$6-'СЕТ СН'!$G$22</f>
        <v>1878.67223683</v>
      </c>
      <c r="O77" s="36">
        <f>SUMIFS(СВЦЭМ!$C$39:$C$782,СВЦЭМ!$A$39:$A$782,$A77,СВЦЭМ!$B$39:$B$782,O$47)+'СЕТ СН'!$G$12+СВЦЭМ!$D$10+'СЕТ СН'!$G$6-'СЕТ СН'!$G$22</f>
        <v>1870.66379889</v>
      </c>
      <c r="P77" s="36">
        <f>SUMIFS(СВЦЭМ!$C$39:$C$782,СВЦЭМ!$A$39:$A$782,$A77,СВЦЭМ!$B$39:$B$782,P$47)+'СЕТ СН'!$G$12+СВЦЭМ!$D$10+'СЕТ СН'!$G$6-'СЕТ СН'!$G$22</f>
        <v>1877.66572735</v>
      </c>
      <c r="Q77" s="36">
        <f>SUMIFS(СВЦЭМ!$C$39:$C$782,СВЦЭМ!$A$39:$A$782,$A77,СВЦЭМ!$B$39:$B$782,Q$47)+'СЕТ СН'!$G$12+СВЦЭМ!$D$10+'СЕТ СН'!$G$6-'СЕТ СН'!$G$22</f>
        <v>1874.7141541399999</v>
      </c>
      <c r="R77" s="36">
        <f>SUMIFS(СВЦЭМ!$C$39:$C$782,СВЦЭМ!$A$39:$A$782,$A77,СВЦЭМ!$B$39:$B$782,R$47)+'СЕТ СН'!$G$12+СВЦЭМ!$D$10+'СЕТ СН'!$G$6-'СЕТ СН'!$G$22</f>
        <v>1880.5239376299999</v>
      </c>
      <c r="S77" s="36">
        <f>SUMIFS(СВЦЭМ!$C$39:$C$782,СВЦЭМ!$A$39:$A$782,$A77,СВЦЭМ!$B$39:$B$782,S$47)+'СЕТ СН'!$G$12+СВЦЭМ!$D$10+'СЕТ СН'!$G$6-'СЕТ СН'!$G$22</f>
        <v>1886.5198843199998</v>
      </c>
      <c r="T77" s="36">
        <f>SUMIFS(СВЦЭМ!$C$39:$C$782,СВЦЭМ!$A$39:$A$782,$A77,СВЦЭМ!$B$39:$B$782,T$47)+'СЕТ СН'!$G$12+СВЦЭМ!$D$10+'СЕТ СН'!$G$6-'СЕТ СН'!$G$22</f>
        <v>1875.40587547</v>
      </c>
      <c r="U77" s="36">
        <f>SUMIFS(СВЦЭМ!$C$39:$C$782,СВЦЭМ!$A$39:$A$782,$A77,СВЦЭМ!$B$39:$B$782,U$47)+'СЕТ СН'!$G$12+СВЦЭМ!$D$10+'СЕТ СН'!$G$6-'СЕТ СН'!$G$22</f>
        <v>1877.70134007</v>
      </c>
      <c r="V77" s="36">
        <f>SUMIFS(СВЦЭМ!$C$39:$C$782,СВЦЭМ!$A$39:$A$782,$A77,СВЦЭМ!$B$39:$B$782,V$47)+'СЕТ СН'!$G$12+СВЦЭМ!$D$10+'СЕТ СН'!$G$6-'СЕТ СН'!$G$22</f>
        <v>1887.3364602300001</v>
      </c>
      <c r="W77" s="36">
        <f>SUMIFS(СВЦЭМ!$C$39:$C$782,СВЦЭМ!$A$39:$A$782,$A77,СВЦЭМ!$B$39:$B$782,W$47)+'СЕТ СН'!$G$12+СВЦЭМ!$D$10+'СЕТ СН'!$G$6-'СЕТ СН'!$G$22</f>
        <v>1885.61945309</v>
      </c>
      <c r="X77" s="36">
        <f>SUMIFS(СВЦЭМ!$C$39:$C$782,СВЦЭМ!$A$39:$A$782,$A77,СВЦЭМ!$B$39:$B$782,X$47)+'СЕТ СН'!$G$12+СВЦЭМ!$D$10+'СЕТ СН'!$G$6-'СЕТ СН'!$G$22</f>
        <v>1956.04976541</v>
      </c>
      <c r="Y77" s="36">
        <f>SUMIFS(СВЦЭМ!$C$39:$C$782,СВЦЭМ!$A$39:$A$782,$A77,СВЦЭМ!$B$39:$B$782,Y$47)+'СЕТ СН'!$G$12+СВЦЭМ!$D$10+'СЕТ СН'!$G$6-'СЕТ СН'!$G$22</f>
        <v>2063.9118647300002</v>
      </c>
      <c r="AA77" s="37"/>
    </row>
    <row r="78" spans="1:27" ht="15.75" x14ac:dyDescent="0.2">
      <c r="A78" s="35">
        <f t="shared" si="1"/>
        <v>45504</v>
      </c>
      <c r="B78" s="36">
        <f>SUMIFS(СВЦЭМ!$C$39:$C$782,СВЦЭМ!$A$39:$A$782,$A78,СВЦЭМ!$B$39:$B$782,B$47)+'СЕТ СН'!$G$12+СВЦЭМ!$D$10+'СЕТ СН'!$G$6-'СЕТ СН'!$G$22</f>
        <v>2128.4452918799998</v>
      </c>
      <c r="C78" s="36">
        <f>SUMIFS(СВЦЭМ!$C$39:$C$782,СВЦЭМ!$A$39:$A$782,$A78,СВЦЭМ!$B$39:$B$782,C$47)+'СЕТ СН'!$G$12+СВЦЭМ!$D$10+'СЕТ СН'!$G$6-'СЕТ СН'!$G$22</f>
        <v>2231.0508636</v>
      </c>
      <c r="D78" s="36">
        <f>SUMIFS(СВЦЭМ!$C$39:$C$782,СВЦЭМ!$A$39:$A$782,$A78,СВЦЭМ!$B$39:$B$782,D$47)+'СЕТ СН'!$G$12+СВЦЭМ!$D$10+'СЕТ СН'!$G$6-'СЕТ СН'!$G$22</f>
        <v>2295.9660577300001</v>
      </c>
      <c r="E78" s="36">
        <f>SUMIFS(СВЦЭМ!$C$39:$C$782,СВЦЭМ!$A$39:$A$782,$A78,СВЦЭМ!$B$39:$B$782,E$47)+'СЕТ СН'!$G$12+СВЦЭМ!$D$10+'СЕТ СН'!$G$6-'СЕТ СН'!$G$22</f>
        <v>2331.52493336</v>
      </c>
      <c r="F78" s="36">
        <f>SUMIFS(СВЦЭМ!$C$39:$C$782,СВЦЭМ!$A$39:$A$782,$A78,СВЦЭМ!$B$39:$B$782,F$47)+'СЕТ СН'!$G$12+СВЦЭМ!$D$10+'СЕТ СН'!$G$6-'СЕТ СН'!$G$22</f>
        <v>2349.6140686600002</v>
      </c>
      <c r="G78" s="36">
        <f>SUMIFS(СВЦЭМ!$C$39:$C$782,СВЦЭМ!$A$39:$A$782,$A78,СВЦЭМ!$B$39:$B$782,G$47)+'СЕТ СН'!$G$12+СВЦЭМ!$D$10+'СЕТ СН'!$G$6-'СЕТ СН'!$G$22</f>
        <v>2326.09715792</v>
      </c>
      <c r="H78" s="36">
        <f>SUMIFS(СВЦЭМ!$C$39:$C$782,СВЦЭМ!$A$39:$A$782,$A78,СВЦЭМ!$B$39:$B$782,H$47)+'СЕТ СН'!$G$12+СВЦЭМ!$D$10+'СЕТ СН'!$G$6-'СЕТ СН'!$G$22</f>
        <v>2310.9833274499997</v>
      </c>
      <c r="I78" s="36">
        <f>SUMIFS(СВЦЭМ!$C$39:$C$782,СВЦЭМ!$A$39:$A$782,$A78,СВЦЭМ!$B$39:$B$782,I$47)+'СЕТ СН'!$G$12+СВЦЭМ!$D$10+'СЕТ СН'!$G$6-'СЕТ СН'!$G$22</f>
        <v>2191.1000328199998</v>
      </c>
      <c r="J78" s="36">
        <f>SUMIFS(СВЦЭМ!$C$39:$C$782,СВЦЭМ!$A$39:$A$782,$A78,СВЦЭМ!$B$39:$B$782,J$47)+'СЕТ СН'!$G$12+СВЦЭМ!$D$10+'СЕТ СН'!$G$6-'СЕТ СН'!$G$22</f>
        <v>2047.6608764699999</v>
      </c>
      <c r="K78" s="36">
        <f>SUMIFS(СВЦЭМ!$C$39:$C$782,СВЦЭМ!$A$39:$A$782,$A78,СВЦЭМ!$B$39:$B$782,K$47)+'СЕТ СН'!$G$12+СВЦЭМ!$D$10+'СЕТ СН'!$G$6-'СЕТ СН'!$G$22</f>
        <v>1925.1527207699999</v>
      </c>
      <c r="L78" s="36">
        <f>SUMIFS(СВЦЭМ!$C$39:$C$782,СВЦЭМ!$A$39:$A$782,$A78,СВЦЭМ!$B$39:$B$782,L$47)+'СЕТ СН'!$G$12+СВЦЭМ!$D$10+'СЕТ СН'!$G$6-'СЕТ СН'!$G$22</f>
        <v>1839.6135212199999</v>
      </c>
      <c r="M78" s="36">
        <f>SUMIFS(СВЦЭМ!$C$39:$C$782,СВЦЭМ!$A$39:$A$782,$A78,СВЦЭМ!$B$39:$B$782,M$47)+'СЕТ СН'!$G$12+СВЦЭМ!$D$10+'СЕТ СН'!$G$6-'СЕТ СН'!$G$22</f>
        <v>1825.9908863999999</v>
      </c>
      <c r="N78" s="36">
        <f>SUMIFS(СВЦЭМ!$C$39:$C$782,СВЦЭМ!$A$39:$A$782,$A78,СВЦЭМ!$B$39:$B$782,N$47)+'СЕТ СН'!$G$12+СВЦЭМ!$D$10+'СЕТ СН'!$G$6-'СЕТ СН'!$G$22</f>
        <v>1812.82310699</v>
      </c>
      <c r="O78" s="36">
        <f>SUMIFS(СВЦЭМ!$C$39:$C$782,СВЦЭМ!$A$39:$A$782,$A78,СВЦЭМ!$B$39:$B$782,O$47)+'СЕТ СН'!$G$12+СВЦЭМ!$D$10+'СЕТ СН'!$G$6-'СЕТ СН'!$G$22</f>
        <v>1815.8418179</v>
      </c>
      <c r="P78" s="36">
        <f>SUMIFS(СВЦЭМ!$C$39:$C$782,СВЦЭМ!$A$39:$A$782,$A78,СВЦЭМ!$B$39:$B$782,P$47)+'СЕТ СН'!$G$12+СВЦЭМ!$D$10+'СЕТ СН'!$G$6-'СЕТ СН'!$G$22</f>
        <v>1821.76204276</v>
      </c>
      <c r="Q78" s="36">
        <f>SUMIFS(СВЦЭМ!$C$39:$C$782,СВЦЭМ!$A$39:$A$782,$A78,СВЦЭМ!$B$39:$B$782,Q$47)+'СЕТ СН'!$G$12+СВЦЭМ!$D$10+'СЕТ СН'!$G$6-'СЕТ СН'!$G$22</f>
        <v>1825.84218029</v>
      </c>
      <c r="R78" s="36">
        <f>SUMIFS(СВЦЭМ!$C$39:$C$782,СВЦЭМ!$A$39:$A$782,$A78,СВЦЭМ!$B$39:$B$782,R$47)+'СЕТ СН'!$G$12+СВЦЭМ!$D$10+'СЕТ СН'!$G$6-'СЕТ СН'!$G$22</f>
        <v>1839.6776712799999</v>
      </c>
      <c r="S78" s="36">
        <f>SUMIFS(СВЦЭМ!$C$39:$C$782,СВЦЭМ!$A$39:$A$782,$A78,СВЦЭМ!$B$39:$B$782,S$47)+'СЕТ СН'!$G$12+СВЦЭМ!$D$10+'СЕТ СН'!$G$6-'СЕТ СН'!$G$22</f>
        <v>1848.3196678899999</v>
      </c>
      <c r="T78" s="36">
        <f>SUMIFS(СВЦЭМ!$C$39:$C$782,СВЦЭМ!$A$39:$A$782,$A78,СВЦЭМ!$B$39:$B$782,T$47)+'СЕТ СН'!$G$12+СВЦЭМ!$D$10+'СЕТ СН'!$G$6-'СЕТ СН'!$G$22</f>
        <v>1839.96086782</v>
      </c>
      <c r="U78" s="36">
        <f>SUMIFS(СВЦЭМ!$C$39:$C$782,СВЦЭМ!$A$39:$A$782,$A78,СВЦЭМ!$B$39:$B$782,U$47)+'СЕТ СН'!$G$12+СВЦЭМ!$D$10+'СЕТ СН'!$G$6-'СЕТ СН'!$G$22</f>
        <v>1847.80543429</v>
      </c>
      <c r="V78" s="36">
        <f>SUMIFS(СВЦЭМ!$C$39:$C$782,СВЦЭМ!$A$39:$A$782,$A78,СВЦЭМ!$B$39:$B$782,V$47)+'СЕТ СН'!$G$12+СВЦЭМ!$D$10+'СЕТ СН'!$G$6-'СЕТ СН'!$G$22</f>
        <v>1875.22851255</v>
      </c>
      <c r="W78" s="36">
        <f>SUMIFS(СВЦЭМ!$C$39:$C$782,СВЦЭМ!$A$39:$A$782,$A78,СВЦЭМ!$B$39:$B$782,W$47)+'СЕТ СН'!$G$12+СВЦЭМ!$D$10+'СЕТ СН'!$G$6-'СЕТ СН'!$G$22</f>
        <v>1873.0828445099999</v>
      </c>
      <c r="X78" s="36">
        <f>SUMIFS(СВЦЭМ!$C$39:$C$782,СВЦЭМ!$A$39:$A$782,$A78,СВЦЭМ!$B$39:$B$782,X$47)+'СЕТ СН'!$G$12+СВЦЭМ!$D$10+'СЕТ СН'!$G$6-'СЕТ СН'!$G$22</f>
        <v>1944.0129565499999</v>
      </c>
      <c r="Y78" s="36">
        <f>SUMIFS(СВЦЭМ!$C$39:$C$782,СВЦЭМ!$A$39:$A$782,$A78,СВЦЭМ!$B$39:$B$782,Y$47)+'СЕТ СН'!$G$12+СВЦЭМ!$D$10+'СЕТ СН'!$G$6-'СЕТ СН'!$G$22</f>
        <v>1958.3265490599999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01.07.2024</v>
      </c>
      <c r="B84" s="36">
        <f>SUMIFS(СВЦЭМ!$C$39:$C$782,СВЦЭМ!$A$39:$A$782,$A84,СВЦЭМ!$B$39:$B$782,B$83)+'СЕТ СН'!$H$12+СВЦЭМ!$D$10+'СЕТ СН'!$H$6-'СЕТ СН'!$H$22</f>
        <v>2018.6047970299999</v>
      </c>
      <c r="C84" s="36">
        <f>SUMIFS(СВЦЭМ!$C$39:$C$782,СВЦЭМ!$A$39:$A$782,$A84,СВЦЭМ!$B$39:$B$782,C$83)+'СЕТ СН'!$H$12+СВЦЭМ!$D$10+'СЕТ СН'!$H$6-'СЕТ СН'!$H$22</f>
        <v>2116.5293042399999</v>
      </c>
      <c r="D84" s="36">
        <f>SUMIFS(СВЦЭМ!$C$39:$C$782,СВЦЭМ!$A$39:$A$782,$A84,СВЦЭМ!$B$39:$B$782,D$83)+'СЕТ СН'!$H$12+СВЦЭМ!$D$10+'СЕТ СН'!$H$6-'СЕТ СН'!$H$22</f>
        <v>2195.4531285899998</v>
      </c>
      <c r="E84" s="36">
        <f>SUMIFS(СВЦЭМ!$C$39:$C$782,СВЦЭМ!$A$39:$A$782,$A84,СВЦЭМ!$B$39:$B$782,E$83)+'СЕТ СН'!$H$12+СВЦЭМ!$D$10+'СЕТ СН'!$H$6-'СЕТ СН'!$H$22</f>
        <v>2216.71468039</v>
      </c>
      <c r="F84" s="36">
        <f>SUMIFS(СВЦЭМ!$C$39:$C$782,СВЦЭМ!$A$39:$A$782,$A84,СВЦЭМ!$B$39:$B$782,F$83)+'СЕТ СН'!$H$12+СВЦЭМ!$D$10+'СЕТ СН'!$H$6-'СЕТ СН'!$H$22</f>
        <v>2221.4954163500001</v>
      </c>
      <c r="G84" s="36">
        <f>SUMIFS(СВЦЭМ!$C$39:$C$782,СВЦЭМ!$A$39:$A$782,$A84,СВЦЭМ!$B$39:$B$782,G$83)+'СЕТ СН'!$H$12+СВЦЭМ!$D$10+'СЕТ СН'!$H$6-'СЕТ СН'!$H$22</f>
        <v>2213.6705874899999</v>
      </c>
      <c r="H84" s="36">
        <f>SUMIFS(СВЦЭМ!$C$39:$C$782,СВЦЭМ!$A$39:$A$782,$A84,СВЦЭМ!$B$39:$B$782,H$83)+'СЕТ СН'!$H$12+СВЦЭМ!$D$10+'СЕТ СН'!$H$6-'СЕТ СН'!$H$22</f>
        <v>2130.4469788900001</v>
      </c>
      <c r="I84" s="36">
        <f>SUMIFS(СВЦЭМ!$C$39:$C$782,СВЦЭМ!$A$39:$A$782,$A84,СВЦЭМ!$B$39:$B$782,I$83)+'СЕТ СН'!$H$12+СВЦЭМ!$D$10+'СЕТ СН'!$H$6-'СЕТ СН'!$H$22</f>
        <v>2012.5896527499999</v>
      </c>
      <c r="J84" s="36">
        <f>SUMIFS(СВЦЭМ!$C$39:$C$782,СВЦЭМ!$A$39:$A$782,$A84,СВЦЭМ!$B$39:$B$782,J$83)+'СЕТ СН'!$H$12+СВЦЭМ!$D$10+'СЕТ СН'!$H$6-'СЕТ СН'!$H$22</f>
        <v>1915.5791288099999</v>
      </c>
      <c r="K84" s="36">
        <f>SUMIFS(СВЦЭМ!$C$39:$C$782,СВЦЭМ!$A$39:$A$782,$A84,СВЦЭМ!$B$39:$B$782,K$83)+'СЕТ СН'!$H$12+СВЦЭМ!$D$10+'СЕТ СН'!$H$6-'СЕТ СН'!$H$22</f>
        <v>1855.59587485</v>
      </c>
      <c r="L84" s="36">
        <f>SUMIFS(СВЦЭМ!$C$39:$C$782,СВЦЭМ!$A$39:$A$782,$A84,СВЦЭМ!$B$39:$B$782,L$83)+'СЕТ СН'!$H$12+СВЦЭМ!$D$10+'СЕТ СН'!$H$6-'СЕТ СН'!$H$22</f>
        <v>1831.7458965599999</v>
      </c>
      <c r="M84" s="36">
        <f>SUMIFS(СВЦЭМ!$C$39:$C$782,СВЦЭМ!$A$39:$A$782,$A84,СВЦЭМ!$B$39:$B$782,M$83)+'СЕТ СН'!$H$12+СВЦЭМ!$D$10+'СЕТ СН'!$H$6-'СЕТ СН'!$H$22</f>
        <v>1856.3001335299998</v>
      </c>
      <c r="N84" s="36">
        <f>SUMIFS(СВЦЭМ!$C$39:$C$782,СВЦЭМ!$A$39:$A$782,$A84,СВЦЭМ!$B$39:$B$782,N$83)+'СЕТ СН'!$H$12+СВЦЭМ!$D$10+'СЕТ СН'!$H$6-'СЕТ СН'!$H$22</f>
        <v>1841.42099287</v>
      </c>
      <c r="O84" s="36">
        <f>SUMIFS(СВЦЭМ!$C$39:$C$782,СВЦЭМ!$A$39:$A$782,$A84,СВЦЭМ!$B$39:$B$782,O$83)+'СЕТ СН'!$H$12+СВЦЭМ!$D$10+'СЕТ СН'!$H$6-'СЕТ СН'!$H$22</f>
        <v>1845.6643164499999</v>
      </c>
      <c r="P84" s="36">
        <f>SUMIFS(СВЦЭМ!$C$39:$C$782,СВЦЭМ!$A$39:$A$782,$A84,СВЦЭМ!$B$39:$B$782,P$83)+'СЕТ СН'!$H$12+СВЦЭМ!$D$10+'СЕТ СН'!$H$6-'СЕТ СН'!$H$22</f>
        <v>1849.8321463499999</v>
      </c>
      <c r="Q84" s="36">
        <f>SUMIFS(СВЦЭМ!$C$39:$C$782,СВЦЭМ!$A$39:$A$782,$A84,СВЦЭМ!$B$39:$B$782,Q$83)+'СЕТ СН'!$H$12+СВЦЭМ!$D$10+'СЕТ СН'!$H$6-'СЕТ СН'!$H$22</f>
        <v>1850.6995858099999</v>
      </c>
      <c r="R84" s="36">
        <f>SUMIFS(СВЦЭМ!$C$39:$C$782,СВЦЭМ!$A$39:$A$782,$A84,СВЦЭМ!$B$39:$B$782,R$83)+'СЕТ СН'!$H$12+СВЦЭМ!$D$10+'СЕТ СН'!$H$6-'СЕТ СН'!$H$22</f>
        <v>1851.5393898199998</v>
      </c>
      <c r="S84" s="36">
        <f>SUMIFS(СВЦЭМ!$C$39:$C$782,СВЦЭМ!$A$39:$A$782,$A84,СВЦЭМ!$B$39:$B$782,S$83)+'СЕТ СН'!$H$12+СВЦЭМ!$D$10+'СЕТ СН'!$H$6-'СЕТ СН'!$H$22</f>
        <v>1859.3014895299998</v>
      </c>
      <c r="T84" s="36">
        <f>SUMIFS(СВЦЭМ!$C$39:$C$782,СВЦЭМ!$A$39:$A$782,$A84,СВЦЭМ!$B$39:$B$782,T$83)+'СЕТ СН'!$H$12+СВЦЭМ!$D$10+'СЕТ СН'!$H$6-'СЕТ СН'!$H$22</f>
        <v>1861.77736624</v>
      </c>
      <c r="U84" s="36">
        <f>SUMIFS(СВЦЭМ!$C$39:$C$782,СВЦЭМ!$A$39:$A$782,$A84,СВЦЭМ!$B$39:$B$782,U$83)+'СЕТ СН'!$H$12+СВЦЭМ!$D$10+'СЕТ СН'!$H$6-'СЕТ СН'!$H$22</f>
        <v>1853.96034386</v>
      </c>
      <c r="V84" s="36">
        <f>SUMIFS(СВЦЭМ!$C$39:$C$782,СВЦЭМ!$A$39:$A$782,$A84,СВЦЭМ!$B$39:$B$782,V$83)+'СЕТ СН'!$H$12+СВЦЭМ!$D$10+'СЕТ СН'!$H$6-'СЕТ СН'!$H$22</f>
        <v>1871.0574916599999</v>
      </c>
      <c r="W84" s="36">
        <f>SUMIFS(СВЦЭМ!$C$39:$C$782,СВЦЭМ!$A$39:$A$782,$A84,СВЦЭМ!$B$39:$B$782,W$83)+'СЕТ СН'!$H$12+СВЦЭМ!$D$10+'СЕТ СН'!$H$6-'СЕТ СН'!$H$22</f>
        <v>1833.9888528099998</v>
      </c>
      <c r="X84" s="36">
        <f>SUMIFS(СВЦЭМ!$C$39:$C$782,СВЦЭМ!$A$39:$A$782,$A84,СВЦЭМ!$B$39:$B$782,X$83)+'СЕТ СН'!$H$12+СВЦЭМ!$D$10+'СЕТ СН'!$H$6-'СЕТ СН'!$H$22</f>
        <v>1873.0994165299999</v>
      </c>
      <c r="Y84" s="36">
        <f>SUMIFS(СВЦЭМ!$C$39:$C$782,СВЦЭМ!$A$39:$A$782,$A84,СВЦЭМ!$B$39:$B$782,Y$83)+'СЕТ СН'!$H$12+СВЦЭМ!$D$10+'СЕТ СН'!$H$6-'СЕТ СН'!$H$22</f>
        <v>1927.1740986499999</v>
      </c>
    </row>
    <row r="85" spans="1:25" ht="15.75" x14ac:dyDescent="0.2">
      <c r="A85" s="35">
        <f>A84+1</f>
        <v>45475</v>
      </c>
      <c r="B85" s="36">
        <f>SUMIFS(СВЦЭМ!$C$39:$C$782,СВЦЭМ!$A$39:$A$782,$A85,СВЦЭМ!$B$39:$B$782,B$83)+'СЕТ СН'!$H$12+СВЦЭМ!$D$10+'СЕТ СН'!$H$6-'СЕТ СН'!$H$22</f>
        <v>1997.6466033099998</v>
      </c>
      <c r="C85" s="36">
        <f>SUMIFS(СВЦЭМ!$C$39:$C$782,СВЦЭМ!$A$39:$A$782,$A85,СВЦЭМ!$B$39:$B$782,C$83)+'СЕТ СН'!$H$12+СВЦЭМ!$D$10+'СЕТ СН'!$H$6-'СЕТ СН'!$H$22</f>
        <v>2084.3184001499999</v>
      </c>
      <c r="D85" s="36">
        <f>SUMIFS(СВЦЭМ!$C$39:$C$782,СВЦЭМ!$A$39:$A$782,$A85,СВЦЭМ!$B$39:$B$782,D$83)+'СЕТ СН'!$H$12+СВЦЭМ!$D$10+'СЕТ СН'!$H$6-'СЕТ СН'!$H$22</f>
        <v>2140.1546842399998</v>
      </c>
      <c r="E85" s="36">
        <f>SUMIFS(СВЦЭМ!$C$39:$C$782,СВЦЭМ!$A$39:$A$782,$A85,СВЦЭМ!$B$39:$B$782,E$83)+'СЕТ СН'!$H$12+СВЦЭМ!$D$10+'СЕТ СН'!$H$6-'СЕТ СН'!$H$22</f>
        <v>2190.1972910700001</v>
      </c>
      <c r="F85" s="36">
        <f>SUMIFS(СВЦЭМ!$C$39:$C$782,СВЦЭМ!$A$39:$A$782,$A85,СВЦЭМ!$B$39:$B$782,F$83)+'СЕТ СН'!$H$12+СВЦЭМ!$D$10+'СЕТ СН'!$H$6-'СЕТ СН'!$H$22</f>
        <v>2188.4957903499999</v>
      </c>
      <c r="G85" s="36">
        <f>SUMIFS(СВЦЭМ!$C$39:$C$782,СВЦЭМ!$A$39:$A$782,$A85,СВЦЭМ!$B$39:$B$782,G$83)+'СЕТ СН'!$H$12+СВЦЭМ!$D$10+'СЕТ СН'!$H$6-'СЕТ СН'!$H$22</f>
        <v>2159.5706693900001</v>
      </c>
      <c r="H85" s="36">
        <f>SUMIFS(СВЦЭМ!$C$39:$C$782,СВЦЭМ!$A$39:$A$782,$A85,СВЦЭМ!$B$39:$B$782,H$83)+'СЕТ СН'!$H$12+СВЦЭМ!$D$10+'СЕТ СН'!$H$6-'СЕТ СН'!$H$22</f>
        <v>2094.2650868699998</v>
      </c>
      <c r="I85" s="36">
        <f>SUMIFS(СВЦЭМ!$C$39:$C$782,СВЦЭМ!$A$39:$A$782,$A85,СВЦЭМ!$B$39:$B$782,I$83)+'СЕТ СН'!$H$12+СВЦЭМ!$D$10+'СЕТ СН'!$H$6-'СЕТ СН'!$H$22</f>
        <v>1937.5575103199999</v>
      </c>
      <c r="J85" s="36">
        <f>SUMIFS(СВЦЭМ!$C$39:$C$782,СВЦЭМ!$A$39:$A$782,$A85,СВЦЭМ!$B$39:$B$782,J$83)+'СЕТ СН'!$H$12+СВЦЭМ!$D$10+'СЕТ СН'!$H$6-'СЕТ СН'!$H$22</f>
        <v>1817.4979047699999</v>
      </c>
      <c r="K85" s="36">
        <f>SUMIFS(СВЦЭМ!$C$39:$C$782,СВЦЭМ!$A$39:$A$782,$A85,СВЦЭМ!$B$39:$B$782,K$83)+'СЕТ СН'!$H$12+СВЦЭМ!$D$10+'СЕТ СН'!$H$6-'СЕТ СН'!$H$22</f>
        <v>1741.8701829099998</v>
      </c>
      <c r="L85" s="36">
        <f>SUMIFS(СВЦЭМ!$C$39:$C$782,СВЦЭМ!$A$39:$A$782,$A85,СВЦЭМ!$B$39:$B$782,L$83)+'СЕТ СН'!$H$12+СВЦЭМ!$D$10+'СЕТ СН'!$H$6-'СЕТ СН'!$H$22</f>
        <v>1725.6254542899999</v>
      </c>
      <c r="M85" s="36">
        <f>SUMIFS(СВЦЭМ!$C$39:$C$782,СВЦЭМ!$A$39:$A$782,$A85,СВЦЭМ!$B$39:$B$782,M$83)+'СЕТ СН'!$H$12+СВЦЭМ!$D$10+'СЕТ СН'!$H$6-'СЕТ СН'!$H$22</f>
        <v>1732.9667098299999</v>
      </c>
      <c r="N85" s="36">
        <f>SUMIFS(СВЦЭМ!$C$39:$C$782,СВЦЭМ!$A$39:$A$782,$A85,СВЦЭМ!$B$39:$B$782,N$83)+'СЕТ СН'!$H$12+СВЦЭМ!$D$10+'СЕТ СН'!$H$6-'СЕТ СН'!$H$22</f>
        <v>1725.4599776499999</v>
      </c>
      <c r="O85" s="36">
        <f>SUMIFS(СВЦЭМ!$C$39:$C$782,СВЦЭМ!$A$39:$A$782,$A85,СВЦЭМ!$B$39:$B$782,O$83)+'СЕТ СН'!$H$12+СВЦЭМ!$D$10+'СЕТ СН'!$H$6-'СЕТ СН'!$H$22</f>
        <v>1714.6317963699998</v>
      </c>
      <c r="P85" s="36">
        <f>SUMIFS(СВЦЭМ!$C$39:$C$782,СВЦЭМ!$A$39:$A$782,$A85,СВЦЭМ!$B$39:$B$782,P$83)+'СЕТ СН'!$H$12+СВЦЭМ!$D$10+'СЕТ СН'!$H$6-'СЕТ СН'!$H$22</f>
        <v>1719.6358518599998</v>
      </c>
      <c r="Q85" s="36">
        <f>SUMIFS(СВЦЭМ!$C$39:$C$782,СВЦЭМ!$A$39:$A$782,$A85,СВЦЭМ!$B$39:$B$782,Q$83)+'СЕТ СН'!$H$12+СВЦЭМ!$D$10+'СЕТ СН'!$H$6-'СЕТ СН'!$H$22</f>
        <v>1720.42805961</v>
      </c>
      <c r="R85" s="36">
        <f>SUMIFS(СВЦЭМ!$C$39:$C$782,СВЦЭМ!$A$39:$A$782,$A85,СВЦЭМ!$B$39:$B$782,R$83)+'СЕТ СН'!$H$12+СВЦЭМ!$D$10+'СЕТ СН'!$H$6-'СЕТ СН'!$H$22</f>
        <v>1724.65823897</v>
      </c>
      <c r="S85" s="36">
        <f>SUMIFS(СВЦЭМ!$C$39:$C$782,СВЦЭМ!$A$39:$A$782,$A85,СВЦЭМ!$B$39:$B$782,S$83)+'СЕТ СН'!$H$12+СВЦЭМ!$D$10+'СЕТ СН'!$H$6-'СЕТ СН'!$H$22</f>
        <v>1772.19657848</v>
      </c>
      <c r="T85" s="36">
        <f>SUMIFS(СВЦЭМ!$C$39:$C$782,СВЦЭМ!$A$39:$A$782,$A85,СВЦЭМ!$B$39:$B$782,T$83)+'СЕТ СН'!$H$12+СВЦЭМ!$D$10+'СЕТ СН'!$H$6-'СЕТ СН'!$H$22</f>
        <v>1766.8575032199999</v>
      </c>
      <c r="U85" s="36">
        <f>SUMIFS(СВЦЭМ!$C$39:$C$782,СВЦЭМ!$A$39:$A$782,$A85,СВЦЭМ!$B$39:$B$782,U$83)+'СЕТ СН'!$H$12+СВЦЭМ!$D$10+'СЕТ СН'!$H$6-'СЕТ СН'!$H$22</f>
        <v>1774.6283021099998</v>
      </c>
      <c r="V85" s="36">
        <f>SUMIFS(СВЦЭМ!$C$39:$C$782,СВЦЭМ!$A$39:$A$782,$A85,СВЦЭМ!$B$39:$B$782,V$83)+'СЕТ СН'!$H$12+СВЦЭМ!$D$10+'СЕТ СН'!$H$6-'СЕТ СН'!$H$22</f>
        <v>1793.8868410399998</v>
      </c>
      <c r="W85" s="36">
        <f>SUMIFS(СВЦЭМ!$C$39:$C$782,СВЦЭМ!$A$39:$A$782,$A85,СВЦЭМ!$B$39:$B$782,W$83)+'СЕТ СН'!$H$12+СВЦЭМ!$D$10+'СЕТ СН'!$H$6-'СЕТ СН'!$H$22</f>
        <v>1767.6105256899998</v>
      </c>
      <c r="X85" s="36">
        <f>SUMIFS(СВЦЭМ!$C$39:$C$782,СВЦЭМ!$A$39:$A$782,$A85,СВЦЭМ!$B$39:$B$782,X$83)+'СЕТ СН'!$H$12+СВЦЭМ!$D$10+'СЕТ СН'!$H$6-'СЕТ СН'!$H$22</f>
        <v>1832.1988403099999</v>
      </c>
      <c r="Y85" s="36">
        <f>SUMIFS(СВЦЭМ!$C$39:$C$782,СВЦЭМ!$A$39:$A$782,$A85,СВЦЭМ!$B$39:$B$782,Y$83)+'СЕТ СН'!$H$12+СВЦЭМ!$D$10+'СЕТ СН'!$H$6-'СЕТ СН'!$H$22</f>
        <v>1879.1571999199998</v>
      </c>
    </row>
    <row r="86" spans="1:25" ht="15.75" x14ac:dyDescent="0.2">
      <c r="A86" s="35">
        <f t="shared" ref="A86:A114" si="2">A85+1</f>
        <v>45476</v>
      </c>
      <c r="B86" s="36">
        <f>SUMIFS(СВЦЭМ!$C$39:$C$782,СВЦЭМ!$A$39:$A$782,$A86,СВЦЭМ!$B$39:$B$782,B$83)+'СЕТ СН'!$H$12+СВЦЭМ!$D$10+'СЕТ СН'!$H$6-'СЕТ СН'!$H$22</f>
        <v>2009.4200645199999</v>
      </c>
      <c r="C86" s="36">
        <f>SUMIFS(СВЦЭМ!$C$39:$C$782,СВЦЭМ!$A$39:$A$782,$A86,СВЦЭМ!$B$39:$B$782,C$83)+'СЕТ СН'!$H$12+СВЦЭМ!$D$10+'СЕТ СН'!$H$6-'СЕТ СН'!$H$22</f>
        <v>2133.5603488900001</v>
      </c>
      <c r="D86" s="36">
        <f>SUMIFS(СВЦЭМ!$C$39:$C$782,СВЦЭМ!$A$39:$A$782,$A86,СВЦЭМ!$B$39:$B$782,D$83)+'СЕТ СН'!$H$12+СВЦЭМ!$D$10+'СЕТ СН'!$H$6-'СЕТ СН'!$H$22</f>
        <v>2196.50285003</v>
      </c>
      <c r="E86" s="36">
        <f>SUMIFS(СВЦЭМ!$C$39:$C$782,СВЦЭМ!$A$39:$A$782,$A86,СВЦЭМ!$B$39:$B$782,E$83)+'СЕТ СН'!$H$12+СВЦЭМ!$D$10+'СЕТ СН'!$H$6-'СЕТ СН'!$H$22</f>
        <v>2248.19896281</v>
      </c>
      <c r="F86" s="36">
        <f>SUMIFS(СВЦЭМ!$C$39:$C$782,СВЦЭМ!$A$39:$A$782,$A86,СВЦЭМ!$B$39:$B$782,F$83)+'СЕТ СН'!$H$12+СВЦЭМ!$D$10+'СЕТ СН'!$H$6-'СЕТ СН'!$H$22</f>
        <v>2251.6668026399998</v>
      </c>
      <c r="G86" s="36">
        <f>SUMIFS(СВЦЭМ!$C$39:$C$782,СВЦЭМ!$A$39:$A$782,$A86,СВЦЭМ!$B$39:$B$782,G$83)+'СЕТ СН'!$H$12+СВЦЭМ!$D$10+'СЕТ СН'!$H$6-'СЕТ СН'!$H$22</f>
        <v>2234.1711920600001</v>
      </c>
      <c r="H86" s="36">
        <f>SUMIFS(СВЦЭМ!$C$39:$C$782,СВЦЭМ!$A$39:$A$782,$A86,СВЦЭМ!$B$39:$B$782,H$83)+'СЕТ СН'!$H$12+СВЦЭМ!$D$10+'СЕТ СН'!$H$6-'СЕТ СН'!$H$22</f>
        <v>2143.4114813900001</v>
      </c>
      <c r="I86" s="36">
        <f>SUMIFS(СВЦЭМ!$C$39:$C$782,СВЦЭМ!$A$39:$A$782,$A86,СВЦЭМ!$B$39:$B$782,I$83)+'СЕТ СН'!$H$12+СВЦЭМ!$D$10+'СЕТ СН'!$H$6-'СЕТ СН'!$H$22</f>
        <v>2009.8205371199999</v>
      </c>
      <c r="J86" s="36">
        <f>SUMIFS(СВЦЭМ!$C$39:$C$782,СВЦЭМ!$A$39:$A$782,$A86,СВЦЭМ!$B$39:$B$782,J$83)+'СЕТ СН'!$H$12+СВЦЭМ!$D$10+'СЕТ СН'!$H$6-'СЕТ СН'!$H$22</f>
        <v>1925.7290819399998</v>
      </c>
      <c r="K86" s="36">
        <f>SUMIFS(СВЦЭМ!$C$39:$C$782,СВЦЭМ!$A$39:$A$782,$A86,СВЦЭМ!$B$39:$B$782,K$83)+'СЕТ СН'!$H$12+СВЦЭМ!$D$10+'СЕТ СН'!$H$6-'СЕТ СН'!$H$22</f>
        <v>1856.7902191999999</v>
      </c>
      <c r="L86" s="36">
        <f>SUMIFS(СВЦЭМ!$C$39:$C$782,СВЦЭМ!$A$39:$A$782,$A86,СВЦЭМ!$B$39:$B$782,L$83)+'СЕТ СН'!$H$12+СВЦЭМ!$D$10+'СЕТ СН'!$H$6-'СЕТ СН'!$H$22</f>
        <v>1842.8195416599999</v>
      </c>
      <c r="M86" s="36">
        <f>SUMIFS(СВЦЭМ!$C$39:$C$782,СВЦЭМ!$A$39:$A$782,$A86,СВЦЭМ!$B$39:$B$782,M$83)+'СЕТ СН'!$H$12+СВЦЭМ!$D$10+'СЕТ СН'!$H$6-'СЕТ СН'!$H$22</f>
        <v>1824.8532925299999</v>
      </c>
      <c r="N86" s="36">
        <f>SUMIFS(СВЦЭМ!$C$39:$C$782,СВЦЭМ!$A$39:$A$782,$A86,СВЦЭМ!$B$39:$B$782,N$83)+'СЕТ СН'!$H$12+СВЦЭМ!$D$10+'СЕТ СН'!$H$6-'СЕТ СН'!$H$22</f>
        <v>1828.11555916</v>
      </c>
      <c r="O86" s="36">
        <f>SUMIFS(СВЦЭМ!$C$39:$C$782,СВЦЭМ!$A$39:$A$782,$A86,СВЦЭМ!$B$39:$B$782,O$83)+'СЕТ СН'!$H$12+СВЦЭМ!$D$10+'СЕТ СН'!$H$6-'СЕТ СН'!$H$22</f>
        <v>1815.55344053</v>
      </c>
      <c r="P86" s="36">
        <f>SUMIFS(СВЦЭМ!$C$39:$C$782,СВЦЭМ!$A$39:$A$782,$A86,СВЦЭМ!$B$39:$B$782,P$83)+'СЕТ СН'!$H$12+СВЦЭМ!$D$10+'СЕТ СН'!$H$6-'СЕТ СН'!$H$22</f>
        <v>1819.4107516699999</v>
      </c>
      <c r="Q86" s="36">
        <f>SUMIFS(СВЦЭМ!$C$39:$C$782,СВЦЭМ!$A$39:$A$782,$A86,СВЦЭМ!$B$39:$B$782,Q$83)+'СЕТ СН'!$H$12+СВЦЭМ!$D$10+'СЕТ СН'!$H$6-'СЕТ СН'!$H$22</f>
        <v>1828.5675656899998</v>
      </c>
      <c r="R86" s="36">
        <f>SUMIFS(СВЦЭМ!$C$39:$C$782,СВЦЭМ!$A$39:$A$782,$A86,СВЦЭМ!$B$39:$B$782,R$83)+'СЕТ СН'!$H$12+СВЦЭМ!$D$10+'СЕТ СН'!$H$6-'СЕТ СН'!$H$22</f>
        <v>1831.5429597299999</v>
      </c>
      <c r="S86" s="36">
        <f>SUMIFS(СВЦЭМ!$C$39:$C$782,СВЦЭМ!$A$39:$A$782,$A86,СВЦЭМ!$B$39:$B$782,S$83)+'СЕТ СН'!$H$12+СВЦЭМ!$D$10+'СЕТ СН'!$H$6-'СЕТ СН'!$H$22</f>
        <v>1845.2088940699998</v>
      </c>
      <c r="T86" s="36">
        <f>SUMIFS(СВЦЭМ!$C$39:$C$782,СВЦЭМ!$A$39:$A$782,$A86,СВЦЭМ!$B$39:$B$782,T$83)+'СЕТ СН'!$H$12+СВЦЭМ!$D$10+'СЕТ СН'!$H$6-'СЕТ СН'!$H$22</f>
        <v>1847.0733518899999</v>
      </c>
      <c r="U86" s="36">
        <f>SUMIFS(СВЦЭМ!$C$39:$C$782,СВЦЭМ!$A$39:$A$782,$A86,СВЦЭМ!$B$39:$B$782,U$83)+'СЕТ СН'!$H$12+СВЦЭМ!$D$10+'СЕТ СН'!$H$6-'СЕТ СН'!$H$22</f>
        <v>1861.0658158599999</v>
      </c>
      <c r="V86" s="36">
        <f>SUMIFS(СВЦЭМ!$C$39:$C$782,СВЦЭМ!$A$39:$A$782,$A86,СВЦЭМ!$B$39:$B$782,V$83)+'СЕТ СН'!$H$12+СВЦЭМ!$D$10+'СЕТ СН'!$H$6-'СЕТ СН'!$H$22</f>
        <v>1872.8223992699998</v>
      </c>
      <c r="W86" s="36">
        <f>SUMIFS(СВЦЭМ!$C$39:$C$782,СВЦЭМ!$A$39:$A$782,$A86,СВЦЭМ!$B$39:$B$782,W$83)+'СЕТ СН'!$H$12+СВЦЭМ!$D$10+'СЕТ СН'!$H$6-'СЕТ СН'!$H$22</f>
        <v>1866.1618476799999</v>
      </c>
      <c r="X86" s="36">
        <f>SUMIFS(СВЦЭМ!$C$39:$C$782,СВЦЭМ!$A$39:$A$782,$A86,СВЦЭМ!$B$39:$B$782,X$83)+'СЕТ СН'!$H$12+СВЦЭМ!$D$10+'СЕТ СН'!$H$6-'СЕТ СН'!$H$22</f>
        <v>1884.9024603799999</v>
      </c>
      <c r="Y86" s="36">
        <f>SUMIFS(СВЦЭМ!$C$39:$C$782,СВЦЭМ!$A$39:$A$782,$A86,СВЦЭМ!$B$39:$B$782,Y$83)+'СЕТ СН'!$H$12+СВЦЭМ!$D$10+'СЕТ СН'!$H$6-'СЕТ СН'!$H$22</f>
        <v>1980.09670949</v>
      </c>
    </row>
    <row r="87" spans="1:25" ht="15.75" x14ac:dyDescent="0.2">
      <c r="A87" s="35">
        <f t="shared" si="2"/>
        <v>45477</v>
      </c>
      <c r="B87" s="36">
        <f>SUMIFS(СВЦЭМ!$C$39:$C$782,СВЦЭМ!$A$39:$A$782,$A87,СВЦЭМ!$B$39:$B$782,B$83)+'СЕТ СН'!$H$12+СВЦЭМ!$D$10+'СЕТ СН'!$H$6-'СЕТ СН'!$H$22</f>
        <v>1845.55236193</v>
      </c>
      <c r="C87" s="36">
        <f>SUMIFS(СВЦЭМ!$C$39:$C$782,СВЦЭМ!$A$39:$A$782,$A87,СВЦЭМ!$B$39:$B$782,C$83)+'СЕТ СН'!$H$12+СВЦЭМ!$D$10+'СЕТ СН'!$H$6-'СЕТ СН'!$H$22</f>
        <v>2004.2200114499999</v>
      </c>
      <c r="D87" s="36">
        <f>SUMIFS(СВЦЭМ!$C$39:$C$782,СВЦЭМ!$A$39:$A$782,$A87,СВЦЭМ!$B$39:$B$782,D$83)+'СЕТ СН'!$H$12+СВЦЭМ!$D$10+'СЕТ СН'!$H$6-'СЕТ СН'!$H$22</f>
        <v>2036.5219418499998</v>
      </c>
      <c r="E87" s="36">
        <f>SUMIFS(СВЦЭМ!$C$39:$C$782,СВЦЭМ!$A$39:$A$782,$A87,СВЦЭМ!$B$39:$B$782,E$83)+'СЕТ СН'!$H$12+СВЦЭМ!$D$10+'СЕТ СН'!$H$6-'СЕТ СН'!$H$22</f>
        <v>2073.0481263800002</v>
      </c>
      <c r="F87" s="36">
        <f>SUMIFS(СВЦЭМ!$C$39:$C$782,СВЦЭМ!$A$39:$A$782,$A87,СВЦЭМ!$B$39:$B$782,F$83)+'СЕТ СН'!$H$12+СВЦЭМ!$D$10+'СЕТ СН'!$H$6-'СЕТ СН'!$H$22</f>
        <v>2083.95712112</v>
      </c>
      <c r="G87" s="36">
        <f>SUMIFS(СВЦЭМ!$C$39:$C$782,СВЦЭМ!$A$39:$A$782,$A87,СВЦЭМ!$B$39:$B$782,G$83)+'СЕТ СН'!$H$12+СВЦЭМ!$D$10+'СЕТ СН'!$H$6-'СЕТ СН'!$H$22</f>
        <v>2075.4796718699999</v>
      </c>
      <c r="H87" s="36">
        <f>SUMIFS(СВЦЭМ!$C$39:$C$782,СВЦЭМ!$A$39:$A$782,$A87,СВЦЭМ!$B$39:$B$782,H$83)+'СЕТ СН'!$H$12+СВЦЭМ!$D$10+'СЕТ СН'!$H$6-'СЕТ СН'!$H$22</f>
        <v>1988.9345569899999</v>
      </c>
      <c r="I87" s="36">
        <f>SUMIFS(СВЦЭМ!$C$39:$C$782,СВЦЭМ!$A$39:$A$782,$A87,СВЦЭМ!$B$39:$B$782,I$83)+'СЕТ СН'!$H$12+СВЦЭМ!$D$10+'СЕТ СН'!$H$6-'СЕТ СН'!$H$22</f>
        <v>1970.1314389699999</v>
      </c>
      <c r="J87" s="36">
        <f>SUMIFS(СВЦЭМ!$C$39:$C$782,СВЦЭМ!$A$39:$A$782,$A87,СВЦЭМ!$B$39:$B$782,J$83)+'СЕТ СН'!$H$12+СВЦЭМ!$D$10+'СЕТ СН'!$H$6-'СЕТ СН'!$H$22</f>
        <v>1869.13396526</v>
      </c>
      <c r="K87" s="36">
        <f>SUMIFS(СВЦЭМ!$C$39:$C$782,СВЦЭМ!$A$39:$A$782,$A87,СВЦЭМ!$B$39:$B$782,K$83)+'СЕТ СН'!$H$12+СВЦЭМ!$D$10+'СЕТ СН'!$H$6-'СЕТ СН'!$H$22</f>
        <v>1792.7501387499999</v>
      </c>
      <c r="L87" s="36">
        <f>SUMIFS(СВЦЭМ!$C$39:$C$782,СВЦЭМ!$A$39:$A$782,$A87,СВЦЭМ!$B$39:$B$782,L$83)+'СЕТ СН'!$H$12+СВЦЭМ!$D$10+'СЕТ СН'!$H$6-'СЕТ СН'!$H$22</f>
        <v>1777.0930113299999</v>
      </c>
      <c r="M87" s="36">
        <f>SUMIFS(СВЦЭМ!$C$39:$C$782,СВЦЭМ!$A$39:$A$782,$A87,СВЦЭМ!$B$39:$B$782,M$83)+'СЕТ СН'!$H$12+СВЦЭМ!$D$10+'СЕТ СН'!$H$6-'СЕТ СН'!$H$22</f>
        <v>1748.8454641399999</v>
      </c>
      <c r="N87" s="36">
        <f>SUMIFS(СВЦЭМ!$C$39:$C$782,СВЦЭМ!$A$39:$A$782,$A87,СВЦЭМ!$B$39:$B$782,N$83)+'СЕТ СН'!$H$12+СВЦЭМ!$D$10+'СЕТ СН'!$H$6-'СЕТ СН'!$H$22</f>
        <v>1763.8089967799999</v>
      </c>
      <c r="O87" s="36">
        <f>SUMIFS(СВЦЭМ!$C$39:$C$782,СВЦЭМ!$A$39:$A$782,$A87,СВЦЭМ!$B$39:$B$782,O$83)+'СЕТ СН'!$H$12+СВЦЭМ!$D$10+'СЕТ СН'!$H$6-'СЕТ СН'!$H$22</f>
        <v>1742.16443033</v>
      </c>
      <c r="P87" s="36">
        <f>SUMIFS(СВЦЭМ!$C$39:$C$782,СВЦЭМ!$A$39:$A$782,$A87,СВЦЭМ!$B$39:$B$782,P$83)+'СЕТ СН'!$H$12+СВЦЭМ!$D$10+'СЕТ СН'!$H$6-'СЕТ СН'!$H$22</f>
        <v>1741.6866463299998</v>
      </c>
      <c r="Q87" s="36">
        <f>SUMIFS(СВЦЭМ!$C$39:$C$782,СВЦЭМ!$A$39:$A$782,$A87,СВЦЭМ!$B$39:$B$782,Q$83)+'СЕТ СН'!$H$12+СВЦЭМ!$D$10+'СЕТ СН'!$H$6-'СЕТ СН'!$H$22</f>
        <v>1743.6044975299999</v>
      </c>
      <c r="R87" s="36">
        <f>SUMIFS(СВЦЭМ!$C$39:$C$782,СВЦЭМ!$A$39:$A$782,$A87,СВЦЭМ!$B$39:$B$782,R$83)+'СЕТ СН'!$H$12+СВЦЭМ!$D$10+'СЕТ СН'!$H$6-'СЕТ СН'!$H$22</f>
        <v>1752.3829228499999</v>
      </c>
      <c r="S87" s="36">
        <f>SUMIFS(СВЦЭМ!$C$39:$C$782,СВЦЭМ!$A$39:$A$782,$A87,СВЦЭМ!$B$39:$B$782,S$83)+'СЕТ СН'!$H$12+СВЦЭМ!$D$10+'СЕТ СН'!$H$6-'СЕТ СН'!$H$22</f>
        <v>1741.0490129299999</v>
      </c>
      <c r="T87" s="36">
        <f>SUMIFS(СВЦЭМ!$C$39:$C$782,СВЦЭМ!$A$39:$A$782,$A87,СВЦЭМ!$B$39:$B$782,T$83)+'СЕТ СН'!$H$12+СВЦЭМ!$D$10+'СЕТ СН'!$H$6-'СЕТ СН'!$H$22</f>
        <v>1731.6844106999999</v>
      </c>
      <c r="U87" s="36">
        <f>SUMIFS(СВЦЭМ!$C$39:$C$782,СВЦЭМ!$A$39:$A$782,$A87,СВЦЭМ!$B$39:$B$782,U$83)+'СЕТ СН'!$H$12+СВЦЭМ!$D$10+'СЕТ СН'!$H$6-'СЕТ СН'!$H$22</f>
        <v>1748.1394551399999</v>
      </c>
      <c r="V87" s="36">
        <f>SUMIFS(СВЦЭМ!$C$39:$C$782,СВЦЭМ!$A$39:$A$782,$A87,СВЦЭМ!$B$39:$B$782,V$83)+'СЕТ СН'!$H$12+СВЦЭМ!$D$10+'СЕТ СН'!$H$6-'СЕТ СН'!$H$22</f>
        <v>1758.0283684799999</v>
      </c>
      <c r="W87" s="36">
        <f>SUMIFS(СВЦЭМ!$C$39:$C$782,СВЦЭМ!$A$39:$A$782,$A87,СВЦЭМ!$B$39:$B$782,W$83)+'СЕТ СН'!$H$12+СВЦЭМ!$D$10+'СЕТ СН'!$H$6-'СЕТ СН'!$H$22</f>
        <v>1734.4304826799998</v>
      </c>
      <c r="X87" s="36">
        <f>SUMIFS(СВЦЭМ!$C$39:$C$782,СВЦЭМ!$A$39:$A$782,$A87,СВЦЭМ!$B$39:$B$782,X$83)+'СЕТ СН'!$H$12+СВЦЭМ!$D$10+'СЕТ СН'!$H$6-'СЕТ СН'!$H$22</f>
        <v>1784.9103750799998</v>
      </c>
      <c r="Y87" s="36">
        <f>SUMIFS(СВЦЭМ!$C$39:$C$782,СВЦЭМ!$A$39:$A$782,$A87,СВЦЭМ!$B$39:$B$782,Y$83)+'СЕТ СН'!$H$12+СВЦЭМ!$D$10+'СЕТ СН'!$H$6-'СЕТ СН'!$H$22</f>
        <v>1887.2026702699998</v>
      </c>
    </row>
    <row r="88" spans="1:25" ht="15.75" x14ac:dyDescent="0.2">
      <c r="A88" s="35">
        <f t="shared" si="2"/>
        <v>45478</v>
      </c>
      <c r="B88" s="36">
        <f>SUMIFS(СВЦЭМ!$C$39:$C$782,СВЦЭМ!$A$39:$A$782,$A88,СВЦЭМ!$B$39:$B$782,B$83)+'СЕТ СН'!$H$12+СВЦЭМ!$D$10+'СЕТ СН'!$H$6-'СЕТ СН'!$H$22</f>
        <v>1973.06354717</v>
      </c>
      <c r="C88" s="36">
        <f>SUMIFS(СВЦЭМ!$C$39:$C$782,СВЦЭМ!$A$39:$A$782,$A88,СВЦЭМ!$B$39:$B$782,C$83)+'СЕТ СН'!$H$12+СВЦЭМ!$D$10+'СЕТ СН'!$H$6-'СЕТ СН'!$H$22</f>
        <v>2068.33731726</v>
      </c>
      <c r="D88" s="36">
        <f>SUMIFS(СВЦЭМ!$C$39:$C$782,СВЦЭМ!$A$39:$A$782,$A88,СВЦЭМ!$B$39:$B$782,D$83)+'СЕТ СН'!$H$12+СВЦЭМ!$D$10+'СЕТ СН'!$H$6-'СЕТ СН'!$H$22</f>
        <v>2134.9451203499998</v>
      </c>
      <c r="E88" s="36">
        <f>SUMIFS(СВЦЭМ!$C$39:$C$782,СВЦЭМ!$A$39:$A$782,$A88,СВЦЭМ!$B$39:$B$782,E$83)+'СЕТ СН'!$H$12+СВЦЭМ!$D$10+'СЕТ СН'!$H$6-'СЕТ СН'!$H$22</f>
        <v>2166.1738200599998</v>
      </c>
      <c r="F88" s="36">
        <f>SUMIFS(СВЦЭМ!$C$39:$C$782,СВЦЭМ!$A$39:$A$782,$A88,СВЦЭМ!$B$39:$B$782,F$83)+'СЕТ СН'!$H$12+СВЦЭМ!$D$10+'СЕТ СН'!$H$6-'СЕТ СН'!$H$22</f>
        <v>2151.38908851</v>
      </c>
      <c r="G88" s="36">
        <f>SUMIFS(СВЦЭМ!$C$39:$C$782,СВЦЭМ!$A$39:$A$782,$A88,СВЦЭМ!$B$39:$B$782,G$83)+'СЕТ СН'!$H$12+СВЦЭМ!$D$10+'СЕТ СН'!$H$6-'СЕТ СН'!$H$22</f>
        <v>2118.0265421200002</v>
      </c>
      <c r="H88" s="36">
        <f>SUMIFS(СВЦЭМ!$C$39:$C$782,СВЦЭМ!$A$39:$A$782,$A88,СВЦЭМ!$B$39:$B$782,H$83)+'СЕТ СН'!$H$12+СВЦЭМ!$D$10+'СЕТ СН'!$H$6-'СЕТ СН'!$H$22</f>
        <v>2068.8163150599999</v>
      </c>
      <c r="I88" s="36">
        <f>SUMIFS(СВЦЭМ!$C$39:$C$782,СВЦЭМ!$A$39:$A$782,$A88,СВЦЭМ!$B$39:$B$782,I$83)+'СЕТ СН'!$H$12+СВЦЭМ!$D$10+'СЕТ СН'!$H$6-'СЕТ СН'!$H$22</f>
        <v>1975.2544539799999</v>
      </c>
      <c r="J88" s="36">
        <f>SUMIFS(СВЦЭМ!$C$39:$C$782,СВЦЭМ!$A$39:$A$782,$A88,СВЦЭМ!$B$39:$B$782,J$83)+'СЕТ СН'!$H$12+СВЦЭМ!$D$10+'СЕТ СН'!$H$6-'СЕТ СН'!$H$22</f>
        <v>1856.39070176</v>
      </c>
      <c r="K88" s="36">
        <f>SUMIFS(СВЦЭМ!$C$39:$C$782,СВЦЭМ!$A$39:$A$782,$A88,СВЦЭМ!$B$39:$B$782,K$83)+'СЕТ СН'!$H$12+СВЦЭМ!$D$10+'СЕТ СН'!$H$6-'СЕТ СН'!$H$22</f>
        <v>1822.4268859699998</v>
      </c>
      <c r="L88" s="36">
        <f>SUMIFS(СВЦЭМ!$C$39:$C$782,СВЦЭМ!$A$39:$A$782,$A88,СВЦЭМ!$B$39:$B$782,L$83)+'СЕТ СН'!$H$12+СВЦЭМ!$D$10+'СЕТ СН'!$H$6-'СЕТ СН'!$H$22</f>
        <v>1832.24666469</v>
      </c>
      <c r="M88" s="36">
        <f>SUMIFS(СВЦЭМ!$C$39:$C$782,СВЦЭМ!$A$39:$A$782,$A88,СВЦЭМ!$B$39:$B$782,M$83)+'СЕТ СН'!$H$12+СВЦЭМ!$D$10+'СЕТ СН'!$H$6-'СЕТ СН'!$H$22</f>
        <v>1820.3144522199998</v>
      </c>
      <c r="N88" s="36">
        <f>SUMIFS(СВЦЭМ!$C$39:$C$782,СВЦЭМ!$A$39:$A$782,$A88,СВЦЭМ!$B$39:$B$782,N$83)+'СЕТ СН'!$H$12+СВЦЭМ!$D$10+'СЕТ СН'!$H$6-'СЕТ СН'!$H$22</f>
        <v>1833.2691363299998</v>
      </c>
      <c r="O88" s="36">
        <f>SUMIFS(СВЦЭМ!$C$39:$C$782,СВЦЭМ!$A$39:$A$782,$A88,СВЦЭМ!$B$39:$B$782,O$83)+'СЕТ СН'!$H$12+СВЦЭМ!$D$10+'СЕТ СН'!$H$6-'СЕТ СН'!$H$22</f>
        <v>1827.9138706099998</v>
      </c>
      <c r="P88" s="36">
        <f>SUMIFS(СВЦЭМ!$C$39:$C$782,СВЦЭМ!$A$39:$A$782,$A88,СВЦЭМ!$B$39:$B$782,P$83)+'СЕТ СН'!$H$12+СВЦЭМ!$D$10+'СЕТ СН'!$H$6-'СЕТ СН'!$H$22</f>
        <v>1842.4884331199999</v>
      </c>
      <c r="Q88" s="36">
        <f>SUMIFS(СВЦЭМ!$C$39:$C$782,СВЦЭМ!$A$39:$A$782,$A88,СВЦЭМ!$B$39:$B$782,Q$83)+'СЕТ СН'!$H$12+СВЦЭМ!$D$10+'СЕТ СН'!$H$6-'СЕТ СН'!$H$22</f>
        <v>1852.2399816299999</v>
      </c>
      <c r="R88" s="36">
        <f>SUMIFS(СВЦЭМ!$C$39:$C$782,СВЦЭМ!$A$39:$A$782,$A88,СВЦЭМ!$B$39:$B$782,R$83)+'СЕТ СН'!$H$12+СВЦЭМ!$D$10+'СЕТ СН'!$H$6-'СЕТ СН'!$H$22</f>
        <v>1845.4768136399998</v>
      </c>
      <c r="S88" s="36">
        <f>SUMIFS(СВЦЭМ!$C$39:$C$782,СВЦЭМ!$A$39:$A$782,$A88,СВЦЭМ!$B$39:$B$782,S$83)+'СЕТ СН'!$H$12+СВЦЭМ!$D$10+'СЕТ СН'!$H$6-'СЕТ СН'!$H$22</f>
        <v>1834.8254391099999</v>
      </c>
      <c r="T88" s="36">
        <f>SUMIFS(СВЦЭМ!$C$39:$C$782,СВЦЭМ!$A$39:$A$782,$A88,СВЦЭМ!$B$39:$B$782,T$83)+'СЕТ СН'!$H$12+СВЦЭМ!$D$10+'СЕТ СН'!$H$6-'СЕТ СН'!$H$22</f>
        <v>1826.13450212</v>
      </c>
      <c r="U88" s="36">
        <f>SUMIFS(СВЦЭМ!$C$39:$C$782,СВЦЭМ!$A$39:$A$782,$A88,СВЦЭМ!$B$39:$B$782,U$83)+'СЕТ СН'!$H$12+СВЦЭМ!$D$10+'СЕТ СН'!$H$6-'СЕТ СН'!$H$22</f>
        <v>1841.1621954</v>
      </c>
      <c r="V88" s="36">
        <f>SUMIFS(СВЦЭМ!$C$39:$C$782,СВЦЭМ!$A$39:$A$782,$A88,СВЦЭМ!$B$39:$B$782,V$83)+'СЕТ СН'!$H$12+СВЦЭМ!$D$10+'СЕТ СН'!$H$6-'СЕТ СН'!$H$22</f>
        <v>1860.86030549</v>
      </c>
      <c r="W88" s="36">
        <f>SUMIFS(СВЦЭМ!$C$39:$C$782,СВЦЭМ!$A$39:$A$782,$A88,СВЦЭМ!$B$39:$B$782,W$83)+'СЕТ СН'!$H$12+СВЦЭМ!$D$10+'СЕТ СН'!$H$6-'СЕТ СН'!$H$22</f>
        <v>1833.0802557699999</v>
      </c>
      <c r="X88" s="36">
        <f>SUMIFS(СВЦЭМ!$C$39:$C$782,СВЦЭМ!$A$39:$A$782,$A88,СВЦЭМ!$B$39:$B$782,X$83)+'СЕТ СН'!$H$12+СВЦЭМ!$D$10+'СЕТ СН'!$H$6-'СЕТ СН'!$H$22</f>
        <v>1876.17937132</v>
      </c>
      <c r="Y88" s="36">
        <f>SUMIFS(СВЦЭМ!$C$39:$C$782,СВЦЭМ!$A$39:$A$782,$A88,СВЦЭМ!$B$39:$B$782,Y$83)+'СЕТ СН'!$H$12+СВЦЭМ!$D$10+'СЕТ СН'!$H$6-'СЕТ СН'!$H$22</f>
        <v>1995.6894351899998</v>
      </c>
    </row>
    <row r="89" spans="1:25" ht="15.75" x14ac:dyDescent="0.2">
      <c r="A89" s="35">
        <f t="shared" si="2"/>
        <v>45479</v>
      </c>
      <c r="B89" s="36">
        <f>SUMIFS(СВЦЭМ!$C$39:$C$782,СВЦЭМ!$A$39:$A$782,$A89,СВЦЭМ!$B$39:$B$782,B$83)+'СЕТ СН'!$H$12+СВЦЭМ!$D$10+'СЕТ СН'!$H$6-'СЕТ СН'!$H$22</f>
        <v>1998.7150021599998</v>
      </c>
      <c r="C89" s="36">
        <f>SUMIFS(СВЦЭМ!$C$39:$C$782,СВЦЭМ!$A$39:$A$782,$A89,СВЦЭМ!$B$39:$B$782,C$83)+'СЕТ СН'!$H$12+СВЦЭМ!$D$10+'СЕТ СН'!$H$6-'СЕТ СН'!$H$22</f>
        <v>2079.5447952200002</v>
      </c>
      <c r="D89" s="36">
        <f>SUMIFS(СВЦЭМ!$C$39:$C$782,СВЦЭМ!$A$39:$A$782,$A89,СВЦЭМ!$B$39:$B$782,D$83)+'СЕТ СН'!$H$12+СВЦЭМ!$D$10+'СЕТ СН'!$H$6-'СЕТ СН'!$H$22</f>
        <v>2192.1293737000001</v>
      </c>
      <c r="E89" s="36">
        <f>SUMIFS(СВЦЭМ!$C$39:$C$782,СВЦЭМ!$A$39:$A$782,$A89,СВЦЭМ!$B$39:$B$782,E$83)+'СЕТ СН'!$H$12+СВЦЭМ!$D$10+'СЕТ СН'!$H$6-'СЕТ СН'!$H$22</f>
        <v>2254.9122145400002</v>
      </c>
      <c r="F89" s="36">
        <f>SUMIFS(СВЦЭМ!$C$39:$C$782,СВЦЭМ!$A$39:$A$782,$A89,СВЦЭМ!$B$39:$B$782,F$83)+'СЕТ СН'!$H$12+СВЦЭМ!$D$10+'СЕТ СН'!$H$6-'СЕТ СН'!$H$22</f>
        <v>2272.1029196999998</v>
      </c>
      <c r="G89" s="36">
        <f>SUMIFS(СВЦЭМ!$C$39:$C$782,СВЦЭМ!$A$39:$A$782,$A89,СВЦЭМ!$B$39:$B$782,G$83)+'СЕТ СН'!$H$12+СВЦЭМ!$D$10+'СЕТ СН'!$H$6-'СЕТ СН'!$H$22</f>
        <v>2262.7961702399998</v>
      </c>
      <c r="H89" s="36">
        <f>SUMIFS(СВЦЭМ!$C$39:$C$782,СВЦЭМ!$A$39:$A$782,$A89,СВЦЭМ!$B$39:$B$782,H$83)+'СЕТ СН'!$H$12+СВЦЭМ!$D$10+'СЕТ СН'!$H$6-'СЕТ СН'!$H$22</f>
        <v>2260.1337470200001</v>
      </c>
      <c r="I89" s="36">
        <f>SUMIFS(СВЦЭМ!$C$39:$C$782,СВЦЭМ!$A$39:$A$782,$A89,СВЦЭМ!$B$39:$B$782,I$83)+'СЕТ СН'!$H$12+СВЦЭМ!$D$10+'СЕТ СН'!$H$6-'СЕТ СН'!$H$22</f>
        <v>2186.4441191599999</v>
      </c>
      <c r="J89" s="36">
        <f>SUMIFS(СВЦЭМ!$C$39:$C$782,СВЦЭМ!$A$39:$A$782,$A89,СВЦЭМ!$B$39:$B$782,J$83)+'СЕТ СН'!$H$12+СВЦЭМ!$D$10+'СЕТ СН'!$H$6-'СЕТ СН'!$H$22</f>
        <v>2051.7953293599999</v>
      </c>
      <c r="K89" s="36">
        <f>SUMIFS(СВЦЭМ!$C$39:$C$782,СВЦЭМ!$A$39:$A$782,$A89,СВЦЭМ!$B$39:$B$782,K$83)+'СЕТ СН'!$H$12+СВЦЭМ!$D$10+'СЕТ СН'!$H$6-'СЕТ СН'!$H$22</f>
        <v>1950.7298589799998</v>
      </c>
      <c r="L89" s="36">
        <f>SUMIFS(СВЦЭМ!$C$39:$C$782,СВЦЭМ!$A$39:$A$782,$A89,СВЦЭМ!$B$39:$B$782,L$83)+'СЕТ СН'!$H$12+СВЦЭМ!$D$10+'СЕТ СН'!$H$6-'СЕТ СН'!$H$22</f>
        <v>1883.4079122399999</v>
      </c>
      <c r="M89" s="36">
        <f>SUMIFS(СВЦЭМ!$C$39:$C$782,СВЦЭМ!$A$39:$A$782,$A89,СВЦЭМ!$B$39:$B$782,M$83)+'СЕТ СН'!$H$12+СВЦЭМ!$D$10+'СЕТ СН'!$H$6-'СЕТ СН'!$H$22</f>
        <v>1861.9070637399998</v>
      </c>
      <c r="N89" s="36">
        <f>SUMIFS(СВЦЭМ!$C$39:$C$782,СВЦЭМ!$A$39:$A$782,$A89,СВЦЭМ!$B$39:$B$782,N$83)+'СЕТ СН'!$H$12+СВЦЭМ!$D$10+'СЕТ СН'!$H$6-'СЕТ СН'!$H$22</f>
        <v>1868.1004179099998</v>
      </c>
      <c r="O89" s="36">
        <f>SUMIFS(СВЦЭМ!$C$39:$C$782,СВЦЭМ!$A$39:$A$782,$A89,СВЦЭМ!$B$39:$B$782,O$83)+'СЕТ СН'!$H$12+СВЦЭМ!$D$10+'СЕТ СН'!$H$6-'СЕТ СН'!$H$22</f>
        <v>1857.1924930999999</v>
      </c>
      <c r="P89" s="36">
        <f>SUMIFS(СВЦЭМ!$C$39:$C$782,СВЦЭМ!$A$39:$A$782,$A89,СВЦЭМ!$B$39:$B$782,P$83)+'СЕТ СН'!$H$12+СВЦЭМ!$D$10+'СЕТ СН'!$H$6-'СЕТ СН'!$H$22</f>
        <v>1857.5449701999999</v>
      </c>
      <c r="Q89" s="36">
        <f>SUMIFS(СВЦЭМ!$C$39:$C$782,СВЦЭМ!$A$39:$A$782,$A89,СВЦЭМ!$B$39:$B$782,Q$83)+'СЕТ СН'!$H$12+СВЦЭМ!$D$10+'СЕТ СН'!$H$6-'СЕТ СН'!$H$22</f>
        <v>1871.6345701199998</v>
      </c>
      <c r="R89" s="36">
        <f>SUMIFS(СВЦЭМ!$C$39:$C$782,СВЦЭМ!$A$39:$A$782,$A89,СВЦЭМ!$B$39:$B$782,R$83)+'СЕТ СН'!$H$12+СВЦЭМ!$D$10+'СЕТ СН'!$H$6-'СЕТ СН'!$H$22</f>
        <v>1900.8390452699998</v>
      </c>
      <c r="S89" s="36">
        <f>SUMIFS(СВЦЭМ!$C$39:$C$782,СВЦЭМ!$A$39:$A$782,$A89,СВЦЭМ!$B$39:$B$782,S$83)+'СЕТ СН'!$H$12+СВЦЭМ!$D$10+'СЕТ СН'!$H$6-'СЕТ СН'!$H$22</f>
        <v>1883.1575582899998</v>
      </c>
      <c r="T89" s="36">
        <f>SUMIFS(СВЦЭМ!$C$39:$C$782,СВЦЭМ!$A$39:$A$782,$A89,СВЦЭМ!$B$39:$B$782,T$83)+'СЕТ СН'!$H$12+СВЦЭМ!$D$10+'СЕТ СН'!$H$6-'СЕТ СН'!$H$22</f>
        <v>1874.0634974</v>
      </c>
      <c r="U89" s="36">
        <f>SUMIFS(СВЦЭМ!$C$39:$C$782,СВЦЭМ!$A$39:$A$782,$A89,СВЦЭМ!$B$39:$B$782,U$83)+'СЕТ СН'!$H$12+СВЦЭМ!$D$10+'СЕТ СН'!$H$6-'СЕТ СН'!$H$22</f>
        <v>1884.7437546599999</v>
      </c>
      <c r="V89" s="36">
        <f>SUMIFS(СВЦЭМ!$C$39:$C$782,СВЦЭМ!$A$39:$A$782,$A89,СВЦЭМ!$B$39:$B$782,V$83)+'СЕТ СН'!$H$12+СВЦЭМ!$D$10+'СЕТ СН'!$H$6-'СЕТ СН'!$H$22</f>
        <v>1899.0009325499998</v>
      </c>
      <c r="W89" s="36">
        <f>SUMIFS(СВЦЭМ!$C$39:$C$782,СВЦЭМ!$A$39:$A$782,$A89,СВЦЭМ!$B$39:$B$782,W$83)+'СЕТ СН'!$H$12+СВЦЭМ!$D$10+'СЕТ СН'!$H$6-'СЕТ СН'!$H$22</f>
        <v>1890.9168310799998</v>
      </c>
      <c r="X89" s="36">
        <f>SUMIFS(СВЦЭМ!$C$39:$C$782,СВЦЭМ!$A$39:$A$782,$A89,СВЦЭМ!$B$39:$B$782,X$83)+'СЕТ СН'!$H$12+СВЦЭМ!$D$10+'СЕТ СН'!$H$6-'СЕТ СН'!$H$22</f>
        <v>1918.2232415599999</v>
      </c>
      <c r="Y89" s="36">
        <f>SUMIFS(СВЦЭМ!$C$39:$C$782,СВЦЭМ!$A$39:$A$782,$A89,СВЦЭМ!$B$39:$B$782,Y$83)+'СЕТ СН'!$H$12+СВЦЭМ!$D$10+'СЕТ СН'!$H$6-'СЕТ СН'!$H$22</f>
        <v>2012.5493209599999</v>
      </c>
    </row>
    <row r="90" spans="1:25" ht="15.75" x14ac:dyDescent="0.2">
      <c r="A90" s="35">
        <f t="shared" si="2"/>
        <v>45480</v>
      </c>
      <c r="B90" s="36">
        <f>SUMIFS(СВЦЭМ!$C$39:$C$782,СВЦЭМ!$A$39:$A$782,$A90,СВЦЭМ!$B$39:$B$782,B$83)+'СЕТ СН'!$H$12+СВЦЭМ!$D$10+'СЕТ СН'!$H$6-'СЕТ СН'!$H$22</f>
        <v>2157.9087403100002</v>
      </c>
      <c r="C90" s="36">
        <f>SUMIFS(СВЦЭМ!$C$39:$C$782,СВЦЭМ!$A$39:$A$782,$A90,СВЦЭМ!$B$39:$B$782,C$83)+'СЕТ СН'!$H$12+СВЦЭМ!$D$10+'СЕТ СН'!$H$6-'СЕТ СН'!$H$22</f>
        <v>2218.4940275499998</v>
      </c>
      <c r="D90" s="36">
        <f>SUMIFS(СВЦЭМ!$C$39:$C$782,СВЦЭМ!$A$39:$A$782,$A90,СВЦЭМ!$B$39:$B$782,D$83)+'СЕТ СН'!$H$12+СВЦЭМ!$D$10+'СЕТ СН'!$H$6-'СЕТ СН'!$H$22</f>
        <v>2272.9862084000001</v>
      </c>
      <c r="E90" s="36">
        <f>SUMIFS(СВЦЭМ!$C$39:$C$782,СВЦЭМ!$A$39:$A$782,$A90,СВЦЭМ!$B$39:$B$782,E$83)+'СЕТ СН'!$H$12+СВЦЭМ!$D$10+'СЕТ СН'!$H$6-'СЕТ СН'!$H$22</f>
        <v>2273.2623988599998</v>
      </c>
      <c r="F90" s="36">
        <f>SUMIFS(СВЦЭМ!$C$39:$C$782,СВЦЭМ!$A$39:$A$782,$A90,СВЦЭМ!$B$39:$B$782,F$83)+'СЕТ СН'!$H$12+СВЦЭМ!$D$10+'СЕТ СН'!$H$6-'СЕТ СН'!$H$22</f>
        <v>2273.6304306900001</v>
      </c>
      <c r="G90" s="36">
        <f>SUMIFS(СВЦЭМ!$C$39:$C$782,СВЦЭМ!$A$39:$A$782,$A90,СВЦЭМ!$B$39:$B$782,G$83)+'СЕТ СН'!$H$12+СВЦЭМ!$D$10+'СЕТ СН'!$H$6-'СЕТ СН'!$H$22</f>
        <v>2276.5830871399999</v>
      </c>
      <c r="H90" s="36">
        <f>SUMIFS(СВЦЭМ!$C$39:$C$782,СВЦЭМ!$A$39:$A$782,$A90,СВЦЭМ!$B$39:$B$782,H$83)+'СЕТ СН'!$H$12+СВЦЭМ!$D$10+'СЕТ СН'!$H$6-'СЕТ СН'!$H$22</f>
        <v>2296.1678570600002</v>
      </c>
      <c r="I90" s="36">
        <f>SUMIFS(СВЦЭМ!$C$39:$C$782,СВЦЭМ!$A$39:$A$782,$A90,СВЦЭМ!$B$39:$B$782,I$83)+'СЕТ СН'!$H$12+СВЦЭМ!$D$10+'СЕТ СН'!$H$6-'СЕТ СН'!$H$22</f>
        <v>2274.5496229300002</v>
      </c>
      <c r="J90" s="36">
        <f>SUMIFS(СВЦЭМ!$C$39:$C$782,СВЦЭМ!$A$39:$A$782,$A90,СВЦЭМ!$B$39:$B$782,J$83)+'СЕТ СН'!$H$12+СВЦЭМ!$D$10+'СЕТ СН'!$H$6-'СЕТ СН'!$H$22</f>
        <v>2136.0951198399998</v>
      </c>
      <c r="K90" s="36">
        <f>SUMIFS(СВЦЭМ!$C$39:$C$782,СВЦЭМ!$A$39:$A$782,$A90,СВЦЭМ!$B$39:$B$782,K$83)+'СЕТ СН'!$H$12+СВЦЭМ!$D$10+'СЕТ СН'!$H$6-'СЕТ СН'!$H$22</f>
        <v>2034.6237413699998</v>
      </c>
      <c r="L90" s="36">
        <f>SUMIFS(СВЦЭМ!$C$39:$C$782,СВЦЭМ!$A$39:$A$782,$A90,СВЦЭМ!$B$39:$B$782,L$83)+'СЕТ СН'!$H$12+СВЦЭМ!$D$10+'СЕТ СН'!$H$6-'СЕТ СН'!$H$22</f>
        <v>1983.0403550199999</v>
      </c>
      <c r="M90" s="36">
        <f>SUMIFS(СВЦЭМ!$C$39:$C$782,СВЦЭМ!$A$39:$A$782,$A90,СВЦЭМ!$B$39:$B$782,M$83)+'СЕТ СН'!$H$12+СВЦЭМ!$D$10+'СЕТ СН'!$H$6-'СЕТ СН'!$H$22</f>
        <v>1971.1436897399999</v>
      </c>
      <c r="N90" s="36">
        <f>SUMIFS(СВЦЭМ!$C$39:$C$782,СВЦЭМ!$A$39:$A$782,$A90,СВЦЭМ!$B$39:$B$782,N$83)+'СЕТ СН'!$H$12+СВЦЭМ!$D$10+'СЕТ СН'!$H$6-'СЕТ СН'!$H$22</f>
        <v>1964.3904501299999</v>
      </c>
      <c r="O90" s="36">
        <f>SUMIFS(СВЦЭМ!$C$39:$C$782,СВЦЭМ!$A$39:$A$782,$A90,СВЦЭМ!$B$39:$B$782,O$83)+'СЕТ СН'!$H$12+СВЦЭМ!$D$10+'СЕТ СН'!$H$6-'СЕТ СН'!$H$22</f>
        <v>1946.1847749499998</v>
      </c>
      <c r="P90" s="36">
        <f>SUMIFS(СВЦЭМ!$C$39:$C$782,СВЦЭМ!$A$39:$A$782,$A90,СВЦЭМ!$B$39:$B$782,P$83)+'СЕТ СН'!$H$12+СВЦЭМ!$D$10+'СЕТ СН'!$H$6-'СЕТ СН'!$H$22</f>
        <v>1963.87407418</v>
      </c>
      <c r="Q90" s="36">
        <f>SUMIFS(СВЦЭМ!$C$39:$C$782,СВЦЭМ!$A$39:$A$782,$A90,СВЦЭМ!$B$39:$B$782,Q$83)+'СЕТ СН'!$H$12+СВЦЭМ!$D$10+'СЕТ СН'!$H$6-'СЕТ СН'!$H$22</f>
        <v>1974.7507087499998</v>
      </c>
      <c r="R90" s="36">
        <f>SUMIFS(СВЦЭМ!$C$39:$C$782,СВЦЭМ!$A$39:$A$782,$A90,СВЦЭМ!$B$39:$B$782,R$83)+'СЕТ СН'!$H$12+СВЦЭМ!$D$10+'СЕТ СН'!$H$6-'СЕТ СН'!$H$22</f>
        <v>1966.4759582899999</v>
      </c>
      <c r="S90" s="36">
        <f>SUMIFS(СВЦЭМ!$C$39:$C$782,СВЦЭМ!$A$39:$A$782,$A90,СВЦЭМ!$B$39:$B$782,S$83)+'СЕТ СН'!$H$12+СВЦЭМ!$D$10+'СЕТ СН'!$H$6-'СЕТ СН'!$H$22</f>
        <v>1961.1654834399999</v>
      </c>
      <c r="T90" s="36">
        <f>SUMIFS(СВЦЭМ!$C$39:$C$782,СВЦЭМ!$A$39:$A$782,$A90,СВЦЭМ!$B$39:$B$782,T$83)+'СЕТ СН'!$H$12+СВЦЭМ!$D$10+'СЕТ СН'!$H$6-'СЕТ СН'!$H$22</f>
        <v>1932.0125952499998</v>
      </c>
      <c r="U90" s="36">
        <f>SUMIFS(СВЦЭМ!$C$39:$C$782,СВЦЭМ!$A$39:$A$782,$A90,СВЦЭМ!$B$39:$B$782,U$83)+'СЕТ СН'!$H$12+СВЦЭМ!$D$10+'СЕТ СН'!$H$6-'СЕТ СН'!$H$22</f>
        <v>1948.6137652299999</v>
      </c>
      <c r="V90" s="36">
        <f>SUMIFS(СВЦЭМ!$C$39:$C$782,СВЦЭМ!$A$39:$A$782,$A90,СВЦЭМ!$B$39:$B$782,V$83)+'СЕТ СН'!$H$12+СВЦЭМ!$D$10+'СЕТ СН'!$H$6-'СЕТ СН'!$H$22</f>
        <v>1954.3473851499998</v>
      </c>
      <c r="W90" s="36">
        <f>SUMIFS(СВЦЭМ!$C$39:$C$782,СВЦЭМ!$A$39:$A$782,$A90,СВЦЭМ!$B$39:$B$782,W$83)+'СЕТ СН'!$H$12+СВЦЭМ!$D$10+'СЕТ СН'!$H$6-'СЕТ СН'!$H$22</f>
        <v>1943.1282670999999</v>
      </c>
      <c r="X90" s="36">
        <f>SUMIFS(СВЦЭМ!$C$39:$C$782,СВЦЭМ!$A$39:$A$782,$A90,СВЦЭМ!$B$39:$B$782,X$83)+'СЕТ СН'!$H$12+СВЦЭМ!$D$10+'СЕТ СН'!$H$6-'СЕТ СН'!$H$22</f>
        <v>1994.3152061599999</v>
      </c>
      <c r="Y90" s="36">
        <f>SUMIFS(СВЦЭМ!$C$39:$C$782,СВЦЭМ!$A$39:$A$782,$A90,СВЦЭМ!$B$39:$B$782,Y$83)+'СЕТ СН'!$H$12+СВЦЭМ!$D$10+'СЕТ СН'!$H$6-'СЕТ СН'!$H$22</f>
        <v>2083.9147660899998</v>
      </c>
    </row>
    <row r="91" spans="1:25" ht="15.75" x14ac:dyDescent="0.2">
      <c r="A91" s="35">
        <f t="shared" si="2"/>
        <v>45481</v>
      </c>
      <c r="B91" s="36">
        <f>SUMIFS(СВЦЭМ!$C$39:$C$782,СВЦЭМ!$A$39:$A$782,$A91,СВЦЭМ!$B$39:$B$782,B$83)+'СЕТ СН'!$H$12+СВЦЭМ!$D$10+'СЕТ СН'!$H$6-'СЕТ СН'!$H$22</f>
        <v>2178.8229850100001</v>
      </c>
      <c r="C91" s="36">
        <f>SUMIFS(СВЦЭМ!$C$39:$C$782,СВЦЭМ!$A$39:$A$782,$A91,СВЦЭМ!$B$39:$B$782,C$83)+'СЕТ СН'!$H$12+СВЦЭМ!$D$10+'СЕТ СН'!$H$6-'СЕТ СН'!$H$22</f>
        <v>2274.9164178599999</v>
      </c>
      <c r="D91" s="36">
        <f>SUMIFS(СВЦЭМ!$C$39:$C$782,СВЦЭМ!$A$39:$A$782,$A91,СВЦЭМ!$B$39:$B$782,D$83)+'СЕТ СН'!$H$12+СВЦЭМ!$D$10+'СЕТ СН'!$H$6-'СЕТ СН'!$H$22</f>
        <v>2353.2076364200002</v>
      </c>
      <c r="E91" s="36">
        <f>SUMIFS(СВЦЭМ!$C$39:$C$782,СВЦЭМ!$A$39:$A$782,$A91,СВЦЭМ!$B$39:$B$782,E$83)+'СЕТ СН'!$H$12+СВЦЭМ!$D$10+'СЕТ СН'!$H$6-'СЕТ СН'!$H$22</f>
        <v>2381.12417921</v>
      </c>
      <c r="F91" s="36">
        <f>SUMIFS(СВЦЭМ!$C$39:$C$782,СВЦЭМ!$A$39:$A$782,$A91,СВЦЭМ!$B$39:$B$782,F$83)+'СЕТ СН'!$H$12+СВЦЭМ!$D$10+'СЕТ СН'!$H$6-'СЕТ СН'!$H$22</f>
        <v>2392.4692114999998</v>
      </c>
      <c r="G91" s="36">
        <f>SUMIFS(СВЦЭМ!$C$39:$C$782,СВЦЭМ!$A$39:$A$782,$A91,СВЦЭМ!$B$39:$B$782,G$83)+'СЕТ СН'!$H$12+СВЦЭМ!$D$10+'СЕТ СН'!$H$6-'СЕТ СН'!$H$22</f>
        <v>2373.5986500399999</v>
      </c>
      <c r="H91" s="36">
        <f>SUMIFS(СВЦЭМ!$C$39:$C$782,СВЦЭМ!$A$39:$A$782,$A91,СВЦЭМ!$B$39:$B$782,H$83)+'СЕТ СН'!$H$12+СВЦЭМ!$D$10+'СЕТ СН'!$H$6-'СЕТ СН'!$H$22</f>
        <v>2271.4758637800001</v>
      </c>
      <c r="I91" s="36">
        <f>SUMIFS(СВЦЭМ!$C$39:$C$782,СВЦЭМ!$A$39:$A$782,$A91,СВЦЭМ!$B$39:$B$782,I$83)+'СЕТ СН'!$H$12+СВЦЭМ!$D$10+'СЕТ СН'!$H$6-'СЕТ СН'!$H$22</f>
        <v>2190.3897190399998</v>
      </c>
      <c r="J91" s="36">
        <f>SUMIFS(СВЦЭМ!$C$39:$C$782,СВЦЭМ!$A$39:$A$782,$A91,СВЦЭМ!$B$39:$B$782,J$83)+'СЕТ СН'!$H$12+СВЦЭМ!$D$10+'СЕТ СН'!$H$6-'СЕТ СН'!$H$22</f>
        <v>2069.5245519099999</v>
      </c>
      <c r="K91" s="36">
        <f>SUMIFS(СВЦЭМ!$C$39:$C$782,СВЦЭМ!$A$39:$A$782,$A91,СВЦЭМ!$B$39:$B$782,K$83)+'СЕТ СН'!$H$12+СВЦЭМ!$D$10+'СЕТ СН'!$H$6-'СЕТ СН'!$H$22</f>
        <v>1997.1930198099999</v>
      </c>
      <c r="L91" s="36">
        <f>SUMIFS(СВЦЭМ!$C$39:$C$782,СВЦЭМ!$A$39:$A$782,$A91,СВЦЭМ!$B$39:$B$782,L$83)+'СЕТ СН'!$H$12+СВЦЭМ!$D$10+'СЕТ СН'!$H$6-'СЕТ СН'!$H$22</f>
        <v>1947.4609890099998</v>
      </c>
      <c r="M91" s="36">
        <f>SUMIFS(СВЦЭМ!$C$39:$C$782,СВЦЭМ!$A$39:$A$782,$A91,СВЦЭМ!$B$39:$B$782,M$83)+'СЕТ СН'!$H$12+СВЦЭМ!$D$10+'СЕТ СН'!$H$6-'СЕТ СН'!$H$22</f>
        <v>1947.9757112</v>
      </c>
      <c r="N91" s="36">
        <f>SUMIFS(СВЦЭМ!$C$39:$C$782,СВЦЭМ!$A$39:$A$782,$A91,СВЦЭМ!$B$39:$B$782,N$83)+'СЕТ СН'!$H$12+СВЦЭМ!$D$10+'СЕТ СН'!$H$6-'СЕТ СН'!$H$22</f>
        <v>1946.8121195399999</v>
      </c>
      <c r="O91" s="36">
        <f>SUMIFS(СВЦЭМ!$C$39:$C$782,СВЦЭМ!$A$39:$A$782,$A91,СВЦЭМ!$B$39:$B$782,O$83)+'СЕТ СН'!$H$12+СВЦЭМ!$D$10+'СЕТ СН'!$H$6-'СЕТ СН'!$H$22</f>
        <v>1950.6122657799999</v>
      </c>
      <c r="P91" s="36">
        <f>SUMIFS(СВЦЭМ!$C$39:$C$782,СВЦЭМ!$A$39:$A$782,$A91,СВЦЭМ!$B$39:$B$782,P$83)+'СЕТ СН'!$H$12+СВЦЭМ!$D$10+'СЕТ СН'!$H$6-'СЕТ СН'!$H$22</f>
        <v>1950.3146448099999</v>
      </c>
      <c r="Q91" s="36">
        <f>SUMIFS(СВЦЭМ!$C$39:$C$782,СВЦЭМ!$A$39:$A$782,$A91,СВЦЭМ!$B$39:$B$782,Q$83)+'СЕТ СН'!$H$12+СВЦЭМ!$D$10+'СЕТ СН'!$H$6-'СЕТ СН'!$H$22</f>
        <v>1951.8992254399998</v>
      </c>
      <c r="R91" s="36">
        <f>SUMIFS(СВЦЭМ!$C$39:$C$782,СВЦЭМ!$A$39:$A$782,$A91,СВЦЭМ!$B$39:$B$782,R$83)+'СЕТ СН'!$H$12+СВЦЭМ!$D$10+'СЕТ СН'!$H$6-'СЕТ СН'!$H$22</f>
        <v>1949.2318126399998</v>
      </c>
      <c r="S91" s="36">
        <f>SUMIFS(СВЦЭМ!$C$39:$C$782,СВЦЭМ!$A$39:$A$782,$A91,СВЦЭМ!$B$39:$B$782,S$83)+'СЕТ СН'!$H$12+СВЦЭМ!$D$10+'СЕТ СН'!$H$6-'СЕТ СН'!$H$22</f>
        <v>1945.7553279599999</v>
      </c>
      <c r="T91" s="36">
        <f>SUMIFS(СВЦЭМ!$C$39:$C$782,СВЦЭМ!$A$39:$A$782,$A91,СВЦЭМ!$B$39:$B$782,T$83)+'СЕТ СН'!$H$12+СВЦЭМ!$D$10+'СЕТ СН'!$H$6-'СЕТ СН'!$H$22</f>
        <v>1937.9470334999999</v>
      </c>
      <c r="U91" s="36">
        <f>SUMIFS(СВЦЭМ!$C$39:$C$782,СВЦЭМ!$A$39:$A$782,$A91,СВЦЭМ!$B$39:$B$782,U$83)+'СЕТ СН'!$H$12+СВЦЭМ!$D$10+'СЕТ СН'!$H$6-'СЕТ СН'!$H$22</f>
        <v>1940.8376932499998</v>
      </c>
      <c r="V91" s="36">
        <f>SUMIFS(СВЦЭМ!$C$39:$C$782,СВЦЭМ!$A$39:$A$782,$A91,СВЦЭМ!$B$39:$B$782,V$83)+'СЕТ СН'!$H$12+СВЦЭМ!$D$10+'СЕТ СН'!$H$6-'СЕТ СН'!$H$22</f>
        <v>1931.0614296799999</v>
      </c>
      <c r="W91" s="36">
        <f>SUMIFS(СВЦЭМ!$C$39:$C$782,СВЦЭМ!$A$39:$A$782,$A91,СВЦЭМ!$B$39:$B$782,W$83)+'СЕТ СН'!$H$12+СВЦЭМ!$D$10+'СЕТ СН'!$H$6-'СЕТ СН'!$H$22</f>
        <v>1925.2943210699998</v>
      </c>
      <c r="X91" s="36">
        <f>SUMIFS(СВЦЭМ!$C$39:$C$782,СВЦЭМ!$A$39:$A$782,$A91,СВЦЭМ!$B$39:$B$782,X$83)+'СЕТ СН'!$H$12+СВЦЭМ!$D$10+'СЕТ СН'!$H$6-'СЕТ СН'!$H$22</f>
        <v>1966.9934972299998</v>
      </c>
      <c r="Y91" s="36">
        <f>SUMIFS(СВЦЭМ!$C$39:$C$782,СВЦЭМ!$A$39:$A$782,$A91,СВЦЭМ!$B$39:$B$782,Y$83)+'СЕТ СН'!$H$12+СВЦЭМ!$D$10+'СЕТ СН'!$H$6-'СЕТ СН'!$H$22</f>
        <v>2057.9819582599998</v>
      </c>
    </row>
    <row r="92" spans="1:25" ht="15.75" x14ac:dyDescent="0.2">
      <c r="A92" s="35">
        <f t="shared" si="2"/>
        <v>45482</v>
      </c>
      <c r="B92" s="36">
        <f>SUMIFS(СВЦЭМ!$C$39:$C$782,СВЦЭМ!$A$39:$A$782,$A92,СВЦЭМ!$B$39:$B$782,B$83)+'СЕТ СН'!$H$12+СВЦЭМ!$D$10+'СЕТ СН'!$H$6-'СЕТ СН'!$H$22</f>
        <v>2205.55608863</v>
      </c>
      <c r="C92" s="36">
        <f>SUMIFS(СВЦЭМ!$C$39:$C$782,СВЦЭМ!$A$39:$A$782,$A92,СВЦЭМ!$B$39:$B$782,C$83)+'СЕТ СН'!$H$12+СВЦЭМ!$D$10+'СЕТ СН'!$H$6-'СЕТ СН'!$H$22</f>
        <v>2298.1041753200002</v>
      </c>
      <c r="D92" s="36">
        <f>SUMIFS(СВЦЭМ!$C$39:$C$782,СВЦЭМ!$A$39:$A$782,$A92,СВЦЭМ!$B$39:$B$782,D$83)+'СЕТ СН'!$H$12+СВЦЭМ!$D$10+'СЕТ СН'!$H$6-'СЕТ СН'!$H$22</f>
        <v>2361.20371415</v>
      </c>
      <c r="E92" s="36">
        <f>SUMIFS(СВЦЭМ!$C$39:$C$782,СВЦЭМ!$A$39:$A$782,$A92,СВЦЭМ!$B$39:$B$782,E$83)+'СЕТ СН'!$H$12+СВЦЭМ!$D$10+'СЕТ СН'!$H$6-'СЕТ СН'!$H$22</f>
        <v>2411.1633158299996</v>
      </c>
      <c r="F92" s="36">
        <f>SUMIFS(СВЦЭМ!$C$39:$C$782,СВЦЭМ!$A$39:$A$782,$A92,СВЦЭМ!$B$39:$B$782,F$83)+'СЕТ СН'!$H$12+СВЦЭМ!$D$10+'СЕТ СН'!$H$6-'СЕТ СН'!$H$22</f>
        <v>2398.6398401599999</v>
      </c>
      <c r="G92" s="36">
        <f>SUMIFS(СВЦЭМ!$C$39:$C$782,СВЦЭМ!$A$39:$A$782,$A92,СВЦЭМ!$B$39:$B$782,G$83)+'СЕТ СН'!$H$12+СВЦЭМ!$D$10+'СЕТ СН'!$H$6-'СЕТ СН'!$H$22</f>
        <v>2387.4682179699998</v>
      </c>
      <c r="H92" s="36">
        <f>SUMIFS(СВЦЭМ!$C$39:$C$782,СВЦЭМ!$A$39:$A$782,$A92,СВЦЭМ!$B$39:$B$782,H$83)+'СЕТ СН'!$H$12+СВЦЭМ!$D$10+'СЕТ СН'!$H$6-'СЕТ СН'!$H$22</f>
        <v>2201.7545442099999</v>
      </c>
      <c r="I92" s="36">
        <f>SUMIFS(СВЦЭМ!$C$39:$C$782,СВЦЭМ!$A$39:$A$782,$A92,СВЦЭМ!$B$39:$B$782,I$83)+'СЕТ СН'!$H$12+СВЦЭМ!$D$10+'СЕТ СН'!$H$6-'СЕТ СН'!$H$22</f>
        <v>2106.0040680799998</v>
      </c>
      <c r="J92" s="36">
        <f>SUMIFS(СВЦЭМ!$C$39:$C$782,СВЦЭМ!$A$39:$A$782,$A92,СВЦЭМ!$B$39:$B$782,J$83)+'СЕТ СН'!$H$12+СВЦЭМ!$D$10+'СЕТ СН'!$H$6-'СЕТ СН'!$H$22</f>
        <v>1991.3021382899999</v>
      </c>
      <c r="K92" s="36">
        <f>SUMIFS(СВЦЭМ!$C$39:$C$782,СВЦЭМ!$A$39:$A$782,$A92,СВЦЭМ!$B$39:$B$782,K$83)+'СЕТ СН'!$H$12+СВЦЭМ!$D$10+'СЕТ СН'!$H$6-'СЕТ СН'!$H$22</f>
        <v>1918.4461417699999</v>
      </c>
      <c r="L92" s="36">
        <f>SUMIFS(СВЦЭМ!$C$39:$C$782,СВЦЭМ!$A$39:$A$782,$A92,СВЦЭМ!$B$39:$B$782,L$83)+'СЕТ СН'!$H$12+СВЦЭМ!$D$10+'СЕТ СН'!$H$6-'СЕТ СН'!$H$22</f>
        <v>1887.0398644799998</v>
      </c>
      <c r="M92" s="36">
        <f>SUMIFS(СВЦЭМ!$C$39:$C$782,СВЦЭМ!$A$39:$A$782,$A92,СВЦЭМ!$B$39:$B$782,M$83)+'СЕТ СН'!$H$12+СВЦЭМ!$D$10+'СЕТ СН'!$H$6-'СЕТ СН'!$H$22</f>
        <v>1859.72137</v>
      </c>
      <c r="N92" s="36">
        <f>SUMIFS(СВЦЭМ!$C$39:$C$782,СВЦЭМ!$A$39:$A$782,$A92,СВЦЭМ!$B$39:$B$782,N$83)+'СЕТ СН'!$H$12+СВЦЭМ!$D$10+'СЕТ СН'!$H$6-'СЕТ СН'!$H$22</f>
        <v>1849.2178690599999</v>
      </c>
      <c r="O92" s="36">
        <f>SUMIFS(СВЦЭМ!$C$39:$C$782,СВЦЭМ!$A$39:$A$782,$A92,СВЦЭМ!$B$39:$B$782,O$83)+'СЕТ СН'!$H$12+СВЦЭМ!$D$10+'СЕТ СН'!$H$6-'СЕТ СН'!$H$22</f>
        <v>1827.6162548299999</v>
      </c>
      <c r="P92" s="36">
        <f>SUMIFS(СВЦЭМ!$C$39:$C$782,СВЦЭМ!$A$39:$A$782,$A92,СВЦЭМ!$B$39:$B$782,P$83)+'СЕТ СН'!$H$12+СВЦЭМ!$D$10+'СЕТ СН'!$H$6-'СЕТ СН'!$H$22</f>
        <v>1837.40785637</v>
      </c>
      <c r="Q92" s="36">
        <f>SUMIFS(СВЦЭМ!$C$39:$C$782,СВЦЭМ!$A$39:$A$782,$A92,СВЦЭМ!$B$39:$B$782,Q$83)+'СЕТ СН'!$H$12+СВЦЭМ!$D$10+'СЕТ СН'!$H$6-'СЕТ СН'!$H$22</f>
        <v>1849.9218776199998</v>
      </c>
      <c r="R92" s="36">
        <f>SUMIFS(СВЦЭМ!$C$39:$C$782,СВЦЭМ!$A$39:$A$782,$A92,СВЦЭМ!$B$39:$B$782,R$83)+'СЕТ СН'!$H$12+СВЦЭМ!$D$10+'СЕТ СН'!$H$6-'СЕТ СН'!$H$22</f>
        <v>1847.9348830699998</v>
      </c>
      <c r="S92" s="36">
        <f>SUMIFS(СВЦЭМ!$C$39:$C$782,СВЦЭМ!$A$39:$A$782,$A92,СВЦЭМ!$B$39:$B$782,S$83)+'СЕТ СН'!$H$12+СВЦЭМ!$D$10+'СЕТ СН'!$H$6-'СЕТ СН'!$H$22</f>
        <v>1843.8666223199998</v>
      </c>
      <c r="T92" s="36">
        <f>SUMIFS(СВЦЭМ!$C$39:$C$782,СВЦЭМ!$A$39:$A$782,$A92,СВЦЭМ!$B$39:$B$782,T$83)+'СЕТ СН'!$H$12+СВЦЭМ!$D$10+'СЕТ СН'!$H$6-'СЕТ СН'!$H$22</f>
        <v>1847.0661444899999</v>
      </c>
      <c r="U92" s="36">
        <f>SUMIFS(СВЦЭМ!$C$39:$C$782,СВЦЭМ!$A$39:$A$782,$A92,СВЦЭМ!$B$39:$B$782,U$83)+'СЕТ СН'!$H$12+СВЦЭМ!$D$10+'СЕТ СН'!$H$6-'СЕТ СН'!$H$22</f>
        <v>1867.7605562499998</v>
      </c>
      <c r="V92" s="36">
        <f>SUMIFS(СВЦЭМ!$C$39:$C$782,СВЦЭМ!$A$39:$A$782,$A92,СВЦЭМ!$B$39:$B$782,V$83)+'СЕТ СН'!$H$12+СВЦЭМ!$D$10+'СЕТ СН'!$H$6-'СЕТ СН'!$H$22</f>
        <v>1863.9220713299999</v>
      </c>
      <c r="W92" s="36">
        <f>SUMIFS(СВЦЭМ!$C$39:$C$782,СВЦЭМ!$A$39:$A$782,$A92,СВЦЭМ!$B$39:$B$782,W$83)+'СЕТ СН'!$H$12+СВЦЭМ!$D$10+'СЕТ СН'!$H$6-'СЕТ СН'!$H$22</f>
        <v>1850.5949832499998</v>
      </c>
      <c r="X92" s="36">
        <f>SUMIFS(СВЦЭМ!$C$39:$C$782,СВЦЭМ!$A$39:$A$782,$A92,СВЦЭМ!$B$39:$B$782,X$83)+'СЕТ СН'!$H$12+СВЦЭМ!$D$10+'СЕТ СН'!$H$6-'СЕТ СН'!$H$22</f>
        <v>1875.9405198799998</v>
      </c>
      <c r="Y92" s="36">
        <f>SUMIFS(СВЦЭМ!$C$39:$C$782,СВЦЭМ!$A$39:$A$782,$A92,СВЦЭМ!$B$39:$B$782,Y$83)+'СЕТ СН'!$H$12+СВЦЭМ!$D$10+'СЕТ СН'!$H$6-'СЕТ СН'!$H$22</f>
        <v>1964.5067706099999</v>
      </c>
    </row>
    <row r="93" spans="1:25" ht="15.75" x14ac:dyDescent="0.2">
      <c r="A93" s="35">
        <f t="shared" si="2"/>
        <v>45483</v>
      </c>
      <c r="B93" s="36">
        <f>SUMIFS(СВЦЭМ!$C$39:$C$782,СВЦЭМ!$A$39:$A$782,$A93,СВЦЭМ!$B$39:$B$782,B$83)+'СЕТ СН'!$H$12+СВЦЭМ!$D$10+'СЕТ СН'!$H$6-'СЕТ СН'!$H$22</f>
        <v>2057.1688775100001</v>
      </c>
      <c r="C93" s="36">
        <f>SUMIFS(СВЦЭМ!$C$39:$C$782,СВЦЭМ!$A$39:$A$782,$A93,СВЦЭМ!$B$39:$B$782,C$83)+'СЕТ СН'!$H$12+СВЦЭМ!$D$10+'СЕТ СН'!$H$6-'СЕТ СН'!$H$22</f>
        <v>2179.3111585699999</v>
      </c>
      <c r="D93" s="36">
        <f>SUMIFS(СВЦЭМ!$C$39:$C$782,СВЦЭМ!$A$39:$A$782,$A93,СВЦЭМ!$B$39:$B$782,D$83)+'СЕТ СН'!$H$12+СВЦЭМ!$D$10+'СЕТ СН'!$H$6-'СЕТ СН'!$H$22</f>
        <v>2243.3383835599998</v>
      </c>
      <c r="E93" s="36">
        <f>SUMIFS(СВЦЭМ!$C$39:$C$782,СВЦЭМ!$A$39:$A$782,$A93,СВЦЭМ!$B$39:$B$782,E$83)+'СЕТ СН'!$H$12+СВЦЭМ!$D$10+'СЕТ СН'!$H$6-'СЕТ СН'!$H$22</f>
        <v>2238.99009712</v>
      </c>
      <c r="F93" s="36">
        <f>SUMIFS(СВЦЭМ!$C$39:$C$782,СВЦЭМ!$A$39:$A$782,$A93,СВЦЭМ!$B$39:$B$782,F$83)+'СЕТ СН'!$H$12+СВЦЭМ!$D$10+'СЕТ СН'!$H$6-'СЕТ СН'!$H$22</f>
        <v>2231.88543794</v>
      </c>
      <c r="G93" s="36">
        <f>SUMIFS(СВЦЭМ!$C$39:$C$782,СВЦЭМ!$A$39:$A$782,$A93,СВЦЭМ!$B$39:$B$782,G$83)+'СЕТ СН'!$H$12+СВЦЭМ!$D$10+'СЕТ СН'!$H$6-'СЕТ СН'!$H$22</f>
        <v>2256.7707318900002</v>
      </c>
      <c r="H93" s="36">
        <f>SUMIFS(СВЦЭМ!$C$39:$C$782,СВЦЭМ!$A$39:$A$782,$A93,СВЦЭМ!$B$39:$B$782,H$83)+'СЕТ СН'!$H$12+СВЦЭМ!$D$10+'СЕТ СН'!$H$6-'СЕТ СН'!$H$22</f>
        <v>2188.5787393300002</v>
      </c>
      <c r="I93" s="36">
        <f>SUMIFS(СВЦЭМ!$C$39:$C$782,СВЦЭМ!$A$39:$A$782,$A93,СВЦЭМ!$B$39:$B$782,I$83)+'СЕТ СН'!$H$12+СВЦЭМ!$D$10+'СЕТ СН'!$H$6-'СЕТ СН'!$H$22</f>
        <v>2079.7405867399998</v>
      </c>
      <c r="J93" s="36">
        <f>SUMIFS(СВЦЭМ!$C$39:$C$782,СВЦЭМ!$A$39:$A$782,$A93,СВЦЭМ!$B$39:$B$782,J$83)+'СЕТ СН'!$H$12+СВЦЭМ!$D$10+'СЕТ СН'!$H$6-'СЕТ СН'!$H$22</f>
        <v>1970.8664892099998</v>
      </c>
      <c r="K93" s="36">
        <f>SUMIFS(СВЦЭМ!$C$39:$C$782,СВЦЭМ!$A$39:$A$782,$A93,СВЦЭМ!$B$39:$B$782,K$83)+'СЕТ СН'!$H$12+СВЦЭМ!$D$10+'СЕТ СН'!$H$6-'СЕТ СН'!$H$22</f>
        <v>1927.0932028799998</v>
      </c>
      <c r="L93" s="36">
        <f>SUMIFS(СВЦЭМ!$C$39:$C$782,СВЦЭМ!$A$39:$A$782,$A93,СВЦЭМ!$B$39:$B$782,L$83)+'СЕТ СН'!$H$12+СВЦЭМ!$D$10+'СЕТ СН'!$H$6-'СЕТ СН'!$H$22</f>
        <v>1891.3994207799999</v>
      </c>
      <c r="M93" s="36">
        <f>SUMIFS(СВЦЭМ!$C$39:$C$782,СВЦЭМ!$A$39:$A$782,$A93,СВЦЭМ!$B$39:$B$782,M$83)+'СЕТ СН'!$H$12+СВЦЭМ!$D$10+'СЕТ СН'!$H$6-'СЕТ СН'!$H$22</f>
        <v>1892.3347632399998</v>
      </c>
      <c r="N93" s="36">
        <f>SUMIFS(СВЦЭМ!$C$39:$C$782,СВЦЭМ!$A$39:$A$782,$A93,СВЦЭМ!$B$39:$B$782,N$83)+'СЕТ СН'!$H$12+СВЦЭМ!$D$10+'СЕТ СН'!$H$6-'СЕТ СН'!$H$22</f>
        <v>1894.8695683999999</v>
      </c>
      <c r="O93" s="36">
        <f>SUMIFS(СВЦЭМ!$C$39:$C$782,СВЦЭМ!$A$39:$A$782,$A93,СВЦЭМ!$B$39:$B$782,O$83)+'СЕТ СН'!$H$12+СВЦЭМ!$D$10+'СЕТ СН'!$H$6-'СЕТ СН'!$H$22</f>
        <v>1874.5969362199999</v>
      </c>
      <c r="P93" s="36">
        <f>SUMIFS(СВЦЭМ!$C$39:$C$782,СВЦЭМ!$A$39:$A$782,$A93,СВЦЭМ!$B$39:$B$782,P$83)+'СЕТ СН'!$H$12+СВЦЭМ!$D$10+'СЕТ СН'!$H$6-'СЕТ СН'!$H$22</f>
        <v>1878.0841938299998</v>
      </c>
      <c r="Q93" s="36">
        <f>SUMIFS(СВЦЭМ!$C$39:$C$782,СВЦЭМ!$A$39:$A$782,$A93,СВЦЭМ!$B$39:$B$782,Q$83)+'СЕТ СН'!$H$12+СВЦЭМ!$D$10+'СЕТ СН'!$H$6-'СЕТ СН'!$H$22</f>
        <v>1888.6449358399998</v>
      </c>
      <c r="R93" s="36">
        <f>SUMIFS(СВЦЭМ!$C$39:$C$782,СВЦЭМ!$A$39:$A$782,$A93,СВЦЭМ!$B$39:$B$782,R$83)+'СЕТ СН'!$H$12+СВЦЭМ!$D$10+'СЕТ СН'!$H$6-'СЕТ СН'!$H$22</f>
        <v>1898.6955037599998</v>
      </c>
      <c r="S93" s="36">
        <f>SUMIFS(СВЦЭМ!$C$39:$C$782,СВЦЭМ!$A$39:$A$782,$A93,СВЦЭМ!$B$39:$B$782,S$83)+'СЕТ СН'!$H$12+СВЦЭМ!$D$10+'СЕТ СН'!$H$6-'СЕТ СН'!$H$22</f>
        <v>1910.35111904</v>
      </c>
      <c r="T93" s="36">
        <f>SUMIFS(СВЦЭМ!$C$39:$C$782,СВЦЭМ!$A$39:$A$782,$A93,СВЦЭМ!$B$39:$B$782,T$83)+'СЕТ СН'!$H$12+СВЦЭМ!$D$10+'СЕТ СН'!$H$6-'СЕТ СН'!$H$22</f>
        <v>1917.4131666399999</v>
      </c>
      <c r="U93" s="36">
        <f>SUMIFS(СВЦЭМ!$C$39:$C$782,СВЦЭМ!$A$39:$A$782,$A93,СВЦЭМ!$B$39:$B$782,U$83)+'СЕТ СН'!$H$12+СВЦЭМ!$D$10+'СЕТ СН'!$H$6-'СЕТ СН'!$H$22</f>
        <v>1900.3485140199998</v>
      </c>
      <c r="V93" s="36">
        <f>SUMIFS(СВЦЭМ!$C$39:$C$782,СВЦЭМ!$A$39:$A$782,$A93,СВЦЭМ!$B$39:$B$782,V$83)+'СЕТ СН'!$H$12+СВЦЭМ!$D$10+'СЕТ СН'!$H$6-'СЕТ СН'!$H$22</f>
        <v>1901.2867951599999</v>
      </c>
      <c r="W93" s="36">
        <f>SUMIFS(СВЦЭМ!$C$39:$C$782,СВЦЭМ!$A$39:$A$782,$A93,СВЦЭМ!$B$39:$B$782,W$83)+'СЕТ СН'!$H$12+СВЦЭМ!$D$10+'СЕТ СН'!$H$6-'СЕТ СН'!$H$22</f>
        <v>1886.3862184899999</v>
      </c>
      <c r="X93" s="36">
        <f>SUMIFS(СВЦЭМ!$C$39:$C$782,СВЦЭМ!$A$39:$A$782,$A93,СВЦЭМ!$B$39:$B$782,X$83)+'СЕТ СН'!$H$12+СВЦЭМ!$D$10+'СЕТ СН'!$H$6-'СЕТ СН'!$H$22</f>
        <v>1922.3803227399999</v>
      </c>
      <c r="Y93" s="36">
        <f>SUMIFS(СВЦЭМ!$C$39:$C$782,СВЦЭМ!$A$39:$A$782,$A93,СВЦЭМ!$B$39:$B$782,Y$83)+'СЕТ СН'!$H$12+СВЦЭМ!$D$10+'СЕТ СН'!$H$6-'СЕТ СН'!$H$22</f>
        <v>2003.4112589399999</v>
      </c>
    </row>
    <row r="94" spans="1:25" ht="15.75" x14ac:dyDescent="0.2">
      <c r="A94" s="35">
        <f t="shared" si="2"/>
        <v>45484</v>
      </c>
      <c r="B94" s="36">
        <f>SUMIFS(СВЦЭМ!$C$39:$C$782,СВЦЭМ!$A$39:$A$782,$A94,СВЦЭМ!$B$39:$B$782,B$83)+'СЕТ СН'!$H$12+СВЦЭМ!$D$10+'СЕТ СН'!$H$6-'СЕТ СН'!$H$22</f>
        <v>2146.0199015500002</v>
      </c>
      <c r="C94" s="36">
        <f>SUMIFS(СВЦЭМ!$C$39:$C$782,СВЦЭМ!$A$39:$A$782,$A94,СВЦЭМ!$B$39:$B$782,C$83)+'СЕТ СН'!$H$12+СВЦЭМ!$D$10+'СЕТ СН'!$H$6-'СЕТ СН'!$H$22</f>
        <v>2303.6225052300001</v>
      </c>
      <c r="D94" s="36">
        <f>SUMIFS(СВЦЭМ!$C$39:$C$782,СВЦЭМ!$A$39:$A$782,$A94,СВЦЭМ!$B$39:$B$782,D$83)+'СЕТ СН'!$H$12+СВЦЭМ!$D$10+'СЕТ СН'!$H$6-'СЕТ СН'!$H$22</f>
        <v>2410.1179157299998</v>
      </c>
      <c r="E94" s="36">
        <f>SUMIFS(СВЦЭМ!$C$39:$C$782,СВЦЭМ!$A$39:$A$782,$A94,СВЦЭМ!$B$39:$B$782,E$83)+'СЕТ СН'!$H$12+СВЦЭМ!$D$10+'СЕТ СН'!$H$6-'СЕТ СН'!$H$22</f>
        <v>2439.3115494600002</v>
      </c>
      <c r="F94" s="36">
        <f>SUMIFS(СВЦЭМ!$C$39:$C$782,СВЦЭМ!$A$39:$A$782,$A94,СВЦЭМ!$B$39:$B$782,F$83)+'СЕТ СН'!$H$12+СВЦЭМ!$D$10+'СЕТ СН'!$H$6-'СЕТ СН'!$H$22</f>
        <v>2447.8578473299999</v>
      </c>
      <c r="G94" s="36">
        <f>SUMIFS(СВЦЭМ!$C$39:$C$782,СВЦЭМ!$A$39:$A$782,$A94,СВЦЭМ!$B$39:$B$782,G$83)+'СЕТ СН'!$H$12+СВЦЭМ!$D$10+'СЕТ СН'!$H$6-'СЕТ СН'!$H$22</f>
        <v>2419.7529179600001</v>
      </c>
      <c r="H94" s="36">
        <f>SUMIFS(СВЦЭМ!$C$39:$C$782,СВЦЭМ!$A$39:$A$782,$A94,СВЦЭМ!$B$39:$B$782,H$83)+'СЕТ СН'!$H$12+СВЦЭМ!$D$10+'СЕТ СН'!$H$6-'СЕТ СН'!$H$22</f>
        <v>2335.61217769</v>
      </c>
      <c r="I94" s="36">
        <f>SUMIFS(СВЦЭМ!$C$39:$C$782,СВЦЭМ!$A$39:$A$782,$A94,СВЦЭМ!$B$39:$B$782,I$83)+'СЕТ СН'!$H$12+СВЦЭМ!$D$10+'СЕТ СН'!$H$6-'СЕТ СН'!$H$22</f>
        <v>2207.0527419499999</v>
      </c>
      <c r="J94" s="36">
        <f>SUMIFS(СВЦЭМ!$C$39:$C$782,СВЦЭМ!$A$39:$A$782,$A94,СВЦЭМ!$B$39:$B$782,J$83)+'СЕТ СН'!$H$12+СВЦЭМ!$D$10+'СЕТ СН'!$H$6-'СЕТ СН'!$H$22</f>
        <v>2094.50931068</v>
      </c>
      <c r="K94" s="36">
        <f>SUMIFS(СВЦЭМ!$C$39:$C$782,СВЦЭМ!$A$39:$A$782,$A94,СВЦЭМ!$B$39:$B$782,K$83)+'СЕТ СН'!$H$12+СВЦЭМ!$D$10+'СЕТ СН'!$H$6-'СЕТ СН'!$H$22</f>
        <v>2064.7489731000001</v>
      </c>
      <c r="L94" s="36">
        <f>SUMIFS(СВЦЭМ!$C$39:$C$782,СВЦЭМ!$A$39:$A$782,$A94,СВЦЭМ!$B$39:$B$782,L$83)+'СЕТ СН'!$H$12+СВЦЭМ!$D$10+'СЕТ СН'!$H$6-'СЕТ СН'!$H$22</f>
        <v>2023.8489205699998</v>
      </c>
      <c r="M94" s="36">
        <f>SUMIFS(СВЦЭМ!$C$39:$C$782,СВЦЭМ!$A$39:$A$782,$A94,СВЦЭМ!$B$39:$B$782,M$83)+'СЕТ СН'!$H$12+СВЦЭМ!$D$10+'СЕТ СН'!$H$6-'СЕТ СН'!$H$22</f>
        <v>2032.2933577099998</v>
      </c>
      <c r="N94" s="36">
        <f>SUMIFS(СВЦЭМ!$C$39:$C$782,СВЦЭМ!$A$39:$A$782,$A94,СВЦЭМ!$B$39:$B$782,N$83)+'СЕТ СН'!$H$12+СВЦЭМ!$D$10+'СЕТ СН'!$H$6-'СЕТ СН'!$H$22</f>
        <v>2037.2822589199998</v>
      </c>
      <c r="O94" s="36">
        <f>SUMIFS(СВЦЭМ!$C$39:$C$782,СВЦЭМ!$A$39:$A$782,$A94,СВЦЭМ!$B$39:$B$782,O$83)+'СЕТ СН'!$H$12+СВЦЭМ!$D$10+'СЕТ СН'!$H$6-'СЕТ СН'!$H$22</f>
        <v>2026.3830831799999</v>
      </c>
      <c r="P94" s="36">
        <f>SUMIFS(СВЦЭМ!$C$39:$C$782,СВЦЭМ!$A$39:$A$782,$A94,СВЦЭМ!$B$39:$B$782,P$83)+'СЕТ СН'!$H$12+СВЦЭМ!$D$10+'СЕТ СН'!$H$6-'СЕТ СН'!$H$22</f>
        <v>2027.0868463199999</v>
      </c>
      <c r="Q94" s="36">
        <f>SUMIFS(СВЦЭМ!$C$39:$C$782,СВЦЭМ!$A$39:$A$782,$A94,СВЦЭМ!$B$39:$B$782,Q$83)+'СЕТ СН'!$H$12+СВЦЭМ!$D$10+'СЕТ СН'!$H$6-'СЕТ СН'!$H$22</f>
        <v>2028.6001793799999</v>
      </c>
      <c r="R94" s="36">
        <f>SUMIFS(СВЦЭМ!$C$39:$C$782,СВЦЭМ!$A$39:$A$782,$A94,СВЦЭМ!$B$39:$B$782,R$83)+'СЕТ СН'!$H$12+СВЦЭМ!$D$10+'СЕТ СН'!$H$6-'СЕТ СН'!$H$22</f>
        <v>2044.4364529999998</v>
      </c>
      <c r="S94" s="36">
        <f>SUMIFS(СВЦЭМ!$C$39:$C$782,СВЦЭМ!$A$39:$A$782,$A94,СВЦЭМ!$B$39:$B$782,S$83)+'СЕТ СН'!$H$12+СВЦЭМ!$D$10+'СЕТ СН'!$H$6-'СЕТ СН'!$H$22</f>
        <v>2044.0008393399999</v>
      </c>
      <c r="T94" s="36">
        <f>SUMIFS(СВЦЭМ!$C$39:$C$782,СВЦЭМ!$A$39:$A$782,$A94,СВЦЭМ!$B$39:$B$782,T$83)+'СЕТ СН'!$H$12+СВЦЭМ!$D$10+'СЕТ СН'!$H$6-'СЕТ СН'!$H$22</f>
        <v>2034.41137882</v>
      </c>
      <c r="U94" s="36">
        <f>SUMIFS(СВЦЭМ!$C$39:$C$782,СВЦЭМ!$A$39:$A$782,$A94,СВЦЭМ!$B$39:$B$782,U$83)+'СЕТ СН'!$H$12+СВЦЭМ!$D$10+'СЕТ СН'!$H$6-'СЕТ СН'!$H$22</f>
        <v>2051.9501796999998</v>
      </c>
      <c r="V94" s="36">
        <f>SUMIFS(СВЦЭМ!$C$39:$C$782,СВЦЭМ!$A$39:$A$782,$A94,СВЦЭМ!$B$39:$B$782,V$83)+'СЕТ СН'!$H$12+СВЦЭМ!$D$10+'СЕТ СН'!$H$6-'СЕТ СН'!$H$22</f>
        <v>2043.16512169</v>
      </c>
      <c r="W94" s="36">
        <f>SUMIFS(СВЦЭМ!$C$39:$C$782,СВЦЭМ!$A$39:$A$782,$A94,СВЦЭМ!$B$39:$B$782,W$83)+'СЕТ СН'!$H$12+СВЦЭМ!$D$10+'СЕТ СН'!$H$6-'СЕТ СН'!$H$22</f>
        <v>2020.88450309</v>
      </c>
      <c r="X94" s="36">
        <f>SUMIFS(СВЦЭМ!$C$39:$C$782,СВЦЭМ!$A$39:$A$782,$A94,СВЦЭМ!$B$39:$B$782,X$83)+'СЕТ СН'!$H$12+СВЦЭМ!$D$10+'СЕТ СН'!$H$6-'СЕТ СН'!$H$22</f>
        <v>2061.9084916199999</v>
      </c>
      <c r="Y94" s="36">
        <f>SUMIFS(СВЦЭМ!$C$39:$C$782,СВЦЭМ!$A$39:$A$782,$A94,СВЦЭМ!$B$39:$B$782,Y$83)+'СЕТ СН'!$H$12+СВЦЭМ!$D$10+'СЕТ СН'!$H$6-'СЕТ СН'!$H$22</f>
        <v>2069.3460549800002</v>
      </c>
    </row>
    <row r="95" spans="1:25" ht="15.75" x14ac:dyDescent="0.2">
      <c r="A95" s="35">
        <f t="shared" si="2"/>
        <v>45485</v>
      </c>
      <c r="B95" s="36">
        <f>SUMIFS(СВЦЭМ!$C$39:$C$782,СВЦЭМ!$A$39:$A$782,$A95,СВЦЭМ!$B$39:$B$782,B$83)+'СЕТ СН'!$H$12+СВЦЭМ!$D$10+'СЕТ СН'!$H$6-'СЕТ СН'!$H$22</f>
        <v>2261.83423958</v>
      </c>
      <c r="C95" s="36">
        <f>SUMIFS(СВЦЭМ!$C$39:$C$782,СВЦЭМ!$A$39:$A$782,$A95,СВЦЭМ!$B$39:$B$782,C$83)+'СЕТ СН'!$H$12+СВЦЭМ!$D$10+'СЕТ СН'!$H$6-'СЕТ СН'!$H$22</f>
        <v>2322.5419827599999</v>
      </c>
      <c r="D95" s="36">
        <f>SUMIFS(СВЦЭМ!$C$39:$C$782,СВЦЭМ!$A$39:$A$782,$A95,СВЦЭМ!$B$39:$B$782,D$83)+'СЕТ СН'!$H$12+СВЦЭМ!$D$10+'СЕТ СН'!$H$6-'СЕТ СН'!$H$22</f>
        <v>2381.90500673</v>
      </c>
      <c r="E95" s="36">
        <f>SUMIFS(СВЦЭМ!$C$39:$C$782,СВЦЭМ!$A$39:$A$782,$A95,СВЦЭМ!$B$39:$B$782,E$83)+'СЕТ СН'!$H$12+СВЦЭМ!$D$10+'СЕТ СН'!$H$6-'СЕТ СН'!$H$22</f>
        <v>2411.2253967900001</v>
      </c>
      <c r="F95" s="36">
        <f>SUMIFS(СВЦЭМ!$C$39:$C$782,СВЦЭМ!$A$39:$A$782,$A95,СВЦЭМ!$B$39:$B$782,F$83)+'СЕТ СН'!$H$12+СВЦЭМ!$D$10+'СЕТ СН'!$H$6-'СЕТ СН'!$H$22</f>
        <v>2410.5843860099999</v>
      </c>
      <c r="G95" s="36">
        <f>SUMIFS(СВЦЭМ!$C$39:$C$782,СВЦЭМ!$A$39:$A$782,$A95,СВЦЭМ!$B$39:$B$782,G$83)+'СЕТ СН'!$H$12+СВЦЭМ!$D$10+'СЕТ СН'!$H$6-'СЕТ СН'!$H$22</f>
        <v>2383.3322665599999</v>
      </c>
      <c r="H95" s="36">
        <f>SUMIFS(СВЦЭМ!$C$39:$C$782,СВЦЭМ!$A$39:$A$782,$A95,СВЦЭМ!$B$39:$B$782,H$83)+'СЕТ СН'!$H$12+СВЦЭМ!$D$10+'СЕТ СН'!$H$6-'СЕТ СН'!$H$22</f>
        <v>2326.36922843</v>
      </c>
      <c r="I95" s="36">
        <f>SUMIFS(СВЦЭМ!$C$39:$C$782,СВЦЭМ!$A$39:$A$782,$A95,СВЦЭМ!$B$39:$B$782,I$83)+'СЕТ СН'!$H$12+СВЦЭМ!$D$10+'СЕТ СН'!$H$6-'СЕТ СН'!$H$22</f>
        <v>2207.03401282</v>
      </c>
      <c r="J95" s="36">
        <f>SUMIFS(СВЦЭМ!$C$39:$C$782,СВЦЭМ!$A$39:$A$782,$A95,СВЦЭМ!$B$39:$B$782,J$83)+'СЕТ СН'!$H$12+СВЦЭМ!$D$10+'СЕТ СН'!$H$6-'СЕТ СН'!$H$22</f>
        <v>2064.34049792</v>
      </c>
      <c r="K95" s="36">
        <f>SUMIFS(СВЦЭМ!$C$39:$C$782,СВЦЭМ!$A$39:$A$782,$A95,СВЦЭМ!$B$39:$B$782,K$83)+'СЕТ СН'!$H$12+СВЦЭМ!$D$10+'СЕТ СН'!$H$6-'СЕТ СН'!$H$22</f>
        <v>2025.4002459599999</v>
      </c>
      <c r="L95" s="36">
        <f>SUMIFS(СВЦЭМ!$C$39:$C$782,СВЦЭМ!$A$39:$A$782,$A95,СВЦЭМ!$B$39:$B$782,L$83)+'СЕТ СН'!$H$12+СВЦЭМ!$D$10+'СЕТ СН'!$H$6-'СЕТ СН'!$H$22</f>
        <v>1993.4258683899998</v>
      </c>
      <c r="M95" s="36">
        <f>SUMIFS(СВЦЭМ!$C$39:$C$782,СВЦЭМ!$A$39:$A$782,$A95,СВЦЭМ!$B$39:$B$782,M$83)+'СЕТ СН'!$H$12+СВЦЭМ!$D$10+'СЕТ СН'!$H$6-'СЕТ СН'!$H$22</f>
        <v>1994.6259006399998</v>
      </c>
      <c r="N95" s="36">
        <f>SUMIFS(СВЦЭМ!$C$39:$C$782,СВЦЭМ!$A$39:$A$782,$A95,СВЦЭМ!$B$39:$B$782,N$83)+'СЕТ СН'!$H$12+СВЦЭМ!$D$10+'СЕТ СН'!$H$6-'СЕТ СН'!$H$22</f>
        <v>1982.6246730599999</v>
      </c>
      <c r="O95" s="36">
        <f>SUMIFS(СВЦЭМ!$C$39:$C$782,СВЦЭМ!$A$39:$A$782,$A95,СВЦЭМ!$B$39:$B$782,O$83)+'СЕТ СН'!$H$12+СВЦЭМ!$D$10+'СЕТ СН'!$H$6-'СЕТ СН'!$H$22</f>
        <v>1975.0016002199998</v>
      </c>
      <c r="P95" s="36">
        <f>SUMIFS(СВЦЭМ!$C$39:$C$782,СВЦЭМ!$A$39:$A$782,$A95,СВЦЭМ!$B$39:$B$782,P$83)+'СЕТ СН'!$H$12+СВЦЭМ!$D$10+'СЕТ СН'!$H$6-'СЕТ СН'!$H$22</f>
        <v>1994.5844739899999</v>
      </c>
      <c r="Q95" s="36">
        <f>SUMIFS(СВЦЭМ!$C$39:$C$782,СВЦЭМ!$A$39:$A$782,$A95,СВЦЭМ!$B$39:$B$782,Q$83)+'СЕТ СН'!$H$12+СВЦЭМ!$D$10+'СЕТ СН'!$H$6-'СЕТ СН'!$H$22</f>
        <v>2014.4188796699998</v>
      </c>
      <c r="R95" s="36">
        <f>SUMIFS(СВЦЭМ!$C$39:$C$782,СВЦЭМ!$A$39:$A$782,$A95,СВЦЭМ!$B$39:$B$782,R$83)+'СЕТ СН'!$H$12+СВЦЭМ!$D$10+'СЕТ СН'!$H$6-'СЕТ СН'!$H$22</f>
        <v>2021.8873902099999</v>
      </c>
      <c r="S95" s="36">
        <f>SUMIFS(СВЦЭМ!$C$39:$C$782,СВЦЭМ!$A$39:$A$782,$A95,СВЦЭМ!$B$39:$B$782,S$83)+'СЕТ СН'!$H$12+СВЦЭМ!$D$10+'СЕТ СН'!$H$6-'СЕТ СН'!$H$22</f>
        <v>1999.3840487499999</v>
      </c>
      <c r="T95" s="36">
        <f>SUMIFS(СВЦЭМ!$C$39:$C$782,СВЦЭМ!$A$39:$A$782,$A95,СВЦЭМ!$B$39:$B$782,T$83)+'СЕТ СН'!$H$12+СВЦЭМ!$D$10+'СЕТ СН'!$H$6-'СЕТ СН'!$H$22</f>
        <v>1987.5036657899998</v>
      </c>
      <c r="U95" s="36">
        <f>SUMIFS(СВЦЭМ!$C$39:$C$782,СВЦЭМ!$A$39:$A$782,$A95,СВЦЭМ!$B$39:$B$782,U$83)+'СЕТ СН'!$H$12+СВЦЭМ!$D$10+'СЕТ СН'!$H$6-'СЕТ СН'!$H$22</f>
        <v>2007.6116674899999</v>
      </c>
      <c r="V95" s="36">
        <f>SUMIFS(СВЦЭМ!$C$39:$C$782,СВЦЭМ!$A$39:$A$782,$A95,СВЦЭМ!$B$39:$B$782,V$83)+'СЕТ СН'!$H$12+СВЦЭМ!$D$10+'СЕТ СН'!$H$6-'СЕТ СН'!$H$22</f>
        <v>2020.9083825099999</v>
      </c>
      <c r="W95" s="36">
        <f>SUMIFS(СВЦЭМ!$C$39:$C$782,СВЦЭМ!$A$39:$A$782,$A95,СВЦЭМ!$B$39:$B$782,W$83)+'СЕТ СН'!$H$12+СВЦЭМ!$D$10+'СЕТ СН'!$H$6-'СЕТ СН'!$H$22</f>
        <v>2002.2458798499999</v>
      </c>
      <c r="X95" s="36">
        <f>SUMIFS(СВЦЭМ!$C$39:$C$782,СВЦЭМ!$A$39:$A$782,$A95,СВЦЭМ!$B$39:$B$782,X$83)+'СЕТ СН'!$H$12+СВЦЭМ!$D$10+'СЕТ СН'!$H$6-'СЕТ СН'!$H$22</f>
        <v>2051.3350337699999</v>
      </c>
      <c r="Y95" s="36">
        <f>SUMIFS(СВЦЭМ!$C$39:$C$782,СВЦЭМ!$A$39:$A$782,$A95,СВЦЭМ!$B$39:$B$782,Y$83)+'СЕТ СН'!$H$12+СВЦЭМ!$D$10+'СЕТ СН'!$H$6-'СЕТ СН'!$H$22</f>
        <v>2137.8935966600002</v>
      </c>
    </row>
    <row r="96" spans="1:25" ht="15.75" x14ac:dyDescent="0.2">
      <c r="A96" s="35">
        <f t="shared" si="2"/>
        <v>45486</v>
      </c>
      <c r="B96" s="36">
        <f>SUMIFS(СВЦЭМ!$C$39:$C$782,СВЦЭМ!$A$39:$A$782,$A96,СВЦЭМ!$B$39:$B$782,B$83)+'СЕТ СН'!$H$12+СВЦЭМ!$D$10+'СЕТ СН'!$H$6-'СЕТ СН'!$H$22</f>
        <v>2242.6610230599999</v>
      </c>
      <c r="C96" s="36">
        <f>SUMIFS(СВЦЭМ!$C$39:$C$782,СВЦЭМ!$A$39:$A$782,$A96,СВЦЭМ!$B$39:$B$782,C$83)+'СЕТ СН'!$H$12+СВЦЭМ!$D$10+'СЕТ СН'!$H$6-'СЕТ СН'!$H$22</f>
        <v>2308.5879415300001</v>
      </c>
      <c r="D96" s="36">
        <f>SUMIFS(СВЦЭМ!$C$39:$C$782,СВЦЭМ!$A$39:$A$782,$A96,СВЦЭМ!$B$39:$B$782,D$83)+'СЕТ СН'!$H$12+СВЦЭМ!$D$10+'СЕТ СН'!$H$6-'СЕТ СН'!$H$22</f>
        <v>2290.17093213</v>
      </c>
      <c r="E96" s="36">
        <f>SUMIFS(СВЦЭМ!$C$39:$C$782,СВЦЭМ!$A$39:$A$782,$A96,СВЦЭМ!$B$39:$B$782,E$83)+'СЕТ СН'!$H$12+СВЦЭМ!$D$10+'СЕТ СН'!$H$6-'СЕТ СН'!$H$22</f>
        <v>2288.0358916099999</v>
      </c>
      <c r="F96" s="36">
        <f>SUMIFS(СВЦЭМ!$C$39:$C$782,СВЦЭМ!$A$39:$A$782,$A96,СВЦЭМ!$B$39:$B$782,F$83)+'СЕТ СН'!$H$12+СВЦЭМ!$D$10+'СЕТ СН'!$H$6-'СЕТ СН'!$H$22</f>
        <v>2291.3493854200001</v>
      </c>
      <c r="G96" s="36">
        <f>SUMIFS(СВЦЭМ!$C$39:$C$782,СВЦЭМ!$A$39:$A$782,$A96,СВЦЭМ!$B$39:$B$782,G$83)+'СЕТ СН'!$H$12+СВЦЭМ!$D$10+'СЕТ СН'!$H$6-'СЕТ СН'!$H$22</f>
        <v>2294.1143655599999</v>
      </c>
      <c r="H96" s="36">
        <f>SUMIFS(СВЦЭМ!$C$39:$C$782,СВЦЭМ!$A$39:$A$782,$A96,СВЦЭМ!$B$39:$B$782,H$83)+'СЕТ СН'!$H$12+СВЦЭМ!$D$10+'СЕТ СН'!$H$6-'СЕТ СН'!$H$22</f>
        <v>2382.59369036</v>
      </c>
      <c r="I96" s="36">
        <f>SUMIFS(СВЦЭМ!$C$39:$C$782,СВЦЭМ!$A$39:$A$782,$A96,СВЦЭМ!$B$39:$B$782,I$83)+'СЕТ СН'!$H$12+СВЦЭМ!$D$10+'СЕТ СН'!$H$6-'СЕТ СН'!$H$22</f>
        <v>2296.3504709200001</v>
      </c>
      <c r="J96" s="36">
        <f>SUMIFS(СВЦЭМ!$C$39:$C$782,СВЦЭМ!$A$39:$A$782,$A96,СВЦЭМ!$B$39:$B$782,J$83)+'СЕТ СН'!$H$12+СВЦЭМ!$D$10+'СЕТ СН'!$H$6-'СЕТ СН'!$H$22</f>
        <v>2170.7039267199998</v>
      </c>
      <c r="K96" s="36">
        <f>SUMIFS(СВЦЭМ!$C$39:$C$782,СВЦЭМ!$A$39:$A$782,$A96,СВЦЭМ!$B$39:$B$782,K$83)+'СЕТ СН'!$H$12+СВЦЭМ!$D$10+'СЕТ СН'!$H$6-'СЕТ СН'!$H$22</f>
        <v>2039.1204891299999</v>
      </c>
      <c r="L96" s="36">
        <f>SUMIFS(СВЦЭМ!$C$39:$C$782,СВЦЭМ!$A$39:$A$782,$A96,СВЦЭМ!$B$39:$B$782,L$83)+'СЕТ СН'!$H$12+СВЦЭМ!$D$10+'СЕТ СН'!$H$6-'СЕТ СН'!$H$22</f>
        <v>1975.78433905</v>
      </c>
      <c r="M96" s="36">
        <f>SUMIFS(СВЦЭМ!$C$39:$C$782,СВЦЭМ!$A$39:$A$782,$A96,СВЦЭМ!$B$39:$B$782,M$83)+'СЕТ СН'!$H$12+СВЦЭМ!$D$10+'СЕТ СН'!$H$6-'СЕТ СН'!$H$22</f>
        <v>1955.0310792099999</v>
      </c>
      <c r="N96" s="36">
        <f>SUMIFS(СВЦЭМ!$C$39:$C$782,СВЦЭМ!$A$39:$A$782,$A96,СВЦЭМ!$B$39:$B$782,N$83)+'СЕТ СН'!$H$12+СВЦЭМ!$D$10+'СЕТ СН'!$H$6-'СЕТ СН'!$H$22</f>
        <v>1953.7511988899998</v>
      </c>
      <c r="O96" s="36">
        <f>SUMIFS(СВЦЭМ!$C$39:$C$782,СВЦЭМ!$A$39:$A$782,$A96,СВЦЭМ!$B$39:$B$782,O$83)+'СЕТ СН'!$H$12+СВЦЭМ!$D$10+'СЕТ СН'!$H$6-'СЕТ СН'!$H$22</f>
        <v>1945.5334076999998</v>
      </c>
      <c r="P96" s="36">
        <f>SUMIFS(СВЦЭМ!$C$39:$C$782,СВЦЭМ!$A$39:$A$782,$A96,СВЦЭМ!$B$39:$B$782,P$83)+'СЕТ СН'!$H$12+СВЦЭМ!$D$10+'СЕТ СН'!$H$6-'СЕТ СН'!$H$22</f>
        <v>1956.0359709699999</v>
      </c>
      <c r="Q96" s="36">
        <f>SUMIFS(СВЦЭМ!$C$39:$C$782,СВЦЭМ!$A$39:$A$782,$A96,СВЦЭМ!$B$39:$B$782,Q$83)+'СЕТ СН'!$H$12+СВЦЭМ!$D$10+'СЕТ СН'!$H$6-'СЕТ СН'!$H$22</f>
        <v>1965.26653513</v>
      </c>
      <c r="R96" s="36">
        <f>SUMIFS(СВЦЭМ!$C$39:$C$782,СВЦЭМ!$A$39:$A$782,$A96,СВЦЭМ!$B$39:$B$782,R$83)+'СЕТ СН'!$H$12+СВЦЭМ!$D$10+'СЕТ СН'!$H$6-'СЕТ СН'!$H$22</f>
        <v>1932.74267057</v>
      </c>
      <c r="S96" s="36">
        <f>SUMIFS(СВЦЭМ!$C$39:$C$782,СВЦЭМ!$A$39:$A$782,$A96,СВЦЭМ!$B$39:$B$782,S$83)+'СЕТ СН'!$H$12+СВЦЭМ!$D$10+'СЕТ СН'!$H$6-'СЕТ СН'!$H$22</f>
        <v>1933.8646255399999</v>
      </c>
      <c r="T96" s="36">
        <f>SUMIFS(СВЦЭМ!$C$39:$C$782,СВЦЭМ!$A$39:$A$782,$A96,СВЦЭМ!$B$39:$B$782,T$83)+'СЕТ СН'!$H$12+СВЦЭМ!$D$10+'СЕТ СН'!$H$6-'СЕТ СН'!$H$22</f>
        <v>1925.3321905199998</v>
      </c>
      <c r="U96" s="36">
        <f>SUMIFS(СВЦЭМ!$C$39:$C$782,СВЦЭМ!$A$39:$A$782,$A96,СВЦЭМ!$B$39:$B$782,U$83)+'СЕТ СН'!$H$12+СВЦЭМ!$D$10+'СЕТ СН'!$H$6-'СЕТ СН'!$H$22</f>
        <v>1939.1215313399998</v>
      </c>
      <c r="V96" s="36">
        <f>SUMIFS(СВЦЭМ!$C$39:$C$782,СВЦЭМ!$A$39:$A$782,$A96,СВЦЭМ!$B$39:$B$782,V$83)+'СЕТ СН'!$H$12+СВЦЭМ!$D$10+'СЕТ СН'!$H$6-'СЕТ СН'!$H$22</f>
        <v>1951.9950550599999</v>
      </c>
      <c r="W96" s="36">
        <f>SUMIFS(СВЦЭМ!$C$39:$C$782,СВЦЭМ!$A$39:$A$782,$A96,СВЦЭМ!$B$39:$B$782,W$83)+'СЕТ СН'!$H$12+СВЦЭМ!$D$10+'СЕТ СН'!$H$6-'СЕТ СН'!$H$22</f>
        <v>1949.1234897899999</v>
      </c>
      <c r="X96" s="36">
        <f>SUMIFS(СВЦЭМ!$C$39:$C$782,СВЦЭМ!$A$39:$A$782,$A96,СВЦЭМ!$B$39:$B$782,X$83)+'СЕТ СН'!$H$12+СВЦЭМ!$D$10+'СЕТ СН'!$H$6-'СЕТ СН'!$H$22</f>
        <v>1988.7934353799999</v>
      </c>
      <c r="Y96" s="36">
        <f>SUMIFS(СВЦЭМ!$C$39:$C$782,СВЦЭМ!$A$39:$A$782,$A96,СВЦЭМ!$B$39:$B$782,Y$83)+'СЕТ СН'!$H$12+СВЦЭМ!$D$10+'СЕТ СН'!$H$6-'СЕТ СН'!$H$22</f>
        <v>2084.77535223</v>
      </c>
    </row>
    <row r="97" spans="1:25" ht="15.75" x14ac:dyDescent="0.2">
      <c r="A97" s="35">
        <f t="shared" si="2"/>
        <v>45487</v>
      </c>
      <c r="B97" s="36">
        <f>SUMIFS(СВЦЭМ!$C$39:$C$782,СВЦЭМ!$A$39:$A$782,$A97,СВЦЭМ!$B$39:$B$782,B$83)+'СЕТ СН'!$H$12+СВЦЭМ!$D$10+'СЕТ СН'!$H$6-'СЕТ СН'!$H$22</f>
        <v>2196.9959208700002</v>
      </c>
      <c r="C97" s="36">
        <f>SUMIFS(СВЦЭМ!$C$39:$C$782,СВЦЭМ!$A$39:$A$782,$A97,СВЦЭМ!$B$39:$B$782,C$83)+'СЕТ СН'!$H$12+СВЦЭМ!$D$10+'СЕТ СН'!$H$6-'СЕТ СН'!$H$22</f>
        <v>2177.5859587199998</v>
      </c>
      <c r="D97" s="36">
        <f>SUMIFS(СВЦЭМ!$C$39:$C$782,СВЦЭМ!$A$39:$A$782,$A97,СВЦЭМ!$B$39:$B$782,D$83)+'СЕТ СН'!$H$12+СВЦЭМ!$D$10+'СЕТ СН'!$H$6-'СЕТ СН'!$H$22</f>
        <v>2149.4848523999999</v>
      </c>
      <c r="E97" s="36">
        <f>SUMIFS(СВЦЭМ!$C$39:$C$782,СВЦЭМ!$A$39:$A$782,$A97,СВЦЭМ!$B$39:$B$782,E$83)+'СЕТ СН'!$H$12+СВЦЭМ!$D$10+'СЕТ СН'!$H$6-'СЕТ СН'!$H$22</f>
        <v>2118.7454783600001</v>
      </c>
      <c r="F97" s="36">
        <f>SUMIFS(СВЦЭМ!$C$39:$C$782,СВЦЭМ!$A$39:$A$782,$A97,СВЦЭМ!$B$39:$B$782,F$83)+'СЕТ СН'!$H$12+СВЦЭМ!$D$10+'СЕТ СН'!$H$6-'СЕТ СН'!$H$22</f>
        <v>2108.9344891000001</v>
      </c>
      <c r="G97" s="36">
        <f>SUMIFS(СВЦЭМ!$C$39:$C$782,СВЦЭМ!$A$39:$A$782,$A97,СВЦЭМ!$B$39:$B$782,G$83)+'СЕТ СН'!$H$12+СВЦЭМ!$D$10+'СЕТ СН'!$H$6-'СЕТ СН'!$H$22</f>
        <v>2122.1920187800001</v>
      </c>
      <c r="H97" s="36">
        <f>SUMIFS(СВЦЭМ!$C$39:$C$782,СВЦЭМ!$A$39:$A$782,$A97,СВЦЭМ!$B$39:$B$782,H$83)+'СЕТ СН'!$H$12+СВЦЭМ!$D$10+'СЕТ СН'!$H$6-'СЕТ СН'!$H$22</f>
        <v>2135.2806061400001</v>
      </c>
      <c r="I97" s="36">
        <f>SUMIFS(СВЦЭМ!$C$39:$C$782,СВЦЭМ!$A$39:$A$782,$A97,СВЦЭМ!$B$39:$B$782,I$83)+'СЕТ СН'!$H$12+СВЦЭМ!$D$10+'СЕТ СН'!$H$6-'СЕТ СН'!$H$22</f>
        <v>2188.5421399500001</v>
      </c>
      <c r="J97" s="36">
        <f>SUMIFS(СВЦЭМ!$C$39:$C$782,СВЦЭМ!$A$39:$A$782,$A97,СВЦЭМ!$B$39:$B$782,J$83)+'СЕТ СН'!$H$12+СВЦЭМ!$D$10+'СЕТ СН'!$H$6-'СЕТ СН'!$H$22</f>
        <v>2224.1104877399998</v>
      </c>
      <c r="K97" s="36">
        <f>SUMIFS(СВЦЭМ!$C$39:$C$782,СВЦЭМ!$A$39:$A$782,$A97,СВЦЭМ!$B$39:$B$782,K$83)+'СЕТ СН'!$H$12+СВЦЭМ!$D$10+'СЕТ СН'!$H$6-'СЕТ СН'!$H$22</f>
        <v>2110.9138715300001</v>
      </c>
      <c r="L97" s="36">
        <f>SUMIFS(СВЦЭМ!$C$39:$C$782,СВЦЭМ!$A$39:$A$782,$A97,СВЦЭМ!$B$39:$B$782,L$83)+'СЕТ СН'!$H$12+СВЦЭМ!$D$10+'СЕТ СН'!$H$6-'СЕТ СН'!$H$22</f>
        <v>2042.4641123699998</v>
      </c>
      <c r="M97" s="36">
        <f>SUMIFS(СВЦЭМ!$C$39:$C$782,СВЦЭМ!$A$39:$A$782,$A97,СВЦЭМ!$B$39:$B$782,M$83)+'СЕТ СН'!$H$12+СВЦЭМ!$D$10+'СЕТ СН'!$H$6-'СЕТ СН'!$H$22</f>
        <v>2009.3145344599998</v>
      </c>
      <c r="N97" s="36">
        <f>SUMIFS(СВЦЭМ!$C$39:$C$782,СВЦЭМ!$A$39:$A$782,$A97,СВЦЭМ!$B$39:$B$782,N$83)+'СЕТ СН'!$H$12+СВЦЭМ!$D$10+'СЕТ СН'!$H$6-'СЕТ СН'!$H$22</f>
        <v>1993.7658181699999</v>
      </c>
      <c r="O97" s="36">
        <f>SUMIFS(СВЦЭМ!$C$39:$C$782,СВЦЭМ!$A$39:$A$782,$A97,СВЦЭМ!$B$39:$B$782,O$83)+'СЕТ СН'!$H$12+СВЦЭМ!$D$10+'СЕТ СН'!$H$6-'СЕТ СН'!$H$22</f>
        <v>1981.5109573699999</v>
      </c>
      <c r="P97" s="36">
        <f>SUMIFS(СВЦЭМ!$C$39:$C$782,СВЦЭМ!$A$39:$A$782,$A97,СВЦЭМ!$B$39:$B$782,P$83)+'СЕТ СН'!$H$12+СВЦЭМ!$D$10+'СЕТ СН'!$H$6-'СЕТ СН'!$H$22</f>
        <v>1992.26565394</v>
      </c>
      <c r="Q97" s="36">
        <f>SUMIFS(СВЦЭМ!$C$39:$C$782,СВЦЭМ!$A$39:$A$782,$A97,СВЦЭМ!$B$39:$B$782,Q$83)+'СЕТ СН'!$H$12+СВЦЭМ!$D$10+'СЕТ СН'!$H$6-'СЕТ СН'!$H$22</f>
        <v>2005.5383483999999</v>
      </c>
      <c r="R97" s="36">
        <f>SUMIFS(СВЦЭМ!$C$39:$C$782,СВЦЭМ!$A$39:$A$782,$A97,СВЦЭМ!$B$39:$B$782,R$83)+'СЕТ СН'!$H$12+СВЦЭМ!$D$10+'СЕТ СН'!$H$6-'СЕТ СН'!$H$22</f>
        <v>2006.4801199299998</v>
      </c>
      <c r="S97" s="36">
        <f>SUMIFS(СВЦЭМ!$C$39:$C$782,СВЦЭМ!$A$39:$A$782,$A97,СВЦЭМ!$B$39:$B$782,S$83)+'СЕТ СН'!$H$12+СВЦЭМ!$D$10+'СЕТ СН'!$H$6-'СЕТ СН'!$H$22</f>
        <v>1999.7119904199999</v>
      </c>
      <c r="T97" s="36">
        <f>SUMIFS(СВЦЭМ!$C$39:$C$782,СВЦЭМ!$A$39:$A$782,$A97,СВЦЭМ!$B$39:$B$782,T$83)+'СЕТ СН'!$H$12+СВЦЭМ!$D$10+'СЕТ СН'!$H$6-'СЕТ СН'!$H$22</f>
        <v>1975.9184991499999</v>
      </c>
      <c r="U97" s="36">
        <f>SUMIFS(СВЦЭМ!$C$39:$C$782,СВЦЭМ!$A$39:$A$782,$A97,СВЦЭМ!$B$39:$B$782,U$83)+'СЕТ СН'!$H$12+СВЦЭМ!$D$10+'СЕТ СН'!$H$6-'СЕТ СН'!$H$22</f>
        <v>1974.9429229699999</v>
      </c>
      <c r="V97" s="36">
        <f>SUMIFS(СВЦЭМ!$C$39:$C$782,СВЦЭМ!$A$39:$A$782,$A97,СВЦЭМ!$B$39:$B$782,V$83)+'СЕТ СН'!$H$12+СВЦЭМ!$D$10+'СЕТ СН'!$H$6-'СЕТ СН'!$H$22</f>
        <v>1996.2139160299998</v>
      </c>
      <c r="W97" s="36">
        <f>SUMIFS(СВЦЭМ!$C$39:$C$782,СВЦЭМ!$A$39:$A$782,$A97,СВЦЭМ!$B$39:$B$782,W$83)+'СЕТ СН'!$H$12+СВЦЭМ!$D$10+'СЕТ СН'!$H$6-'СЕТ СН'!$H$22</f>
        <v>1979.4011114399998</v>
      </c>
      <c r="X97" s="36">
        <f>SUMIFS(СВЦЭМ!$C$39:$C$782,СВЦЭМ!$A$39:$A$782,$A97,СВЦЭМ!$B$39:$B$782,X$83)+'СЕТ СН'!$H$12+СВЦЭМ!$D$10+'СЕТ СН'!$H$6-'СЕТ СН'!$H$22</f>
        <v>2030.5306445799999</v>
      </c>
      <c r="Y97" s="36">
        <f>SUMIFS(СВЦЭМ!$C$39:$C$782,СВЦЭМ!$A$39:$A$782,$A97,СВЦЭМ!$B$39:$B$782,Y$83)+'СЕТ СН'!$H$12+СВЦЭМ!$D$10+'СЕТ СН'!$H$6-'СЕТ СН'!$H$22</f>
        <v>2142.6683001299998</v>
      </c>
    </row>
    <row r="98" spans="1:25" ht="15.75" x14ac:dyDescent="0.2">
      <c r="A98" s="35">
        <f t="shared" si="2"/>
        <v>45488</v>
      </c>
      <c r="B98" s="36">
        <f>SUMIFS(СВЦЭМ!$C$39:$C$782,СВЦЭМ!$A$39:$A$782,$A98,СВЦЭМ!$B$39:$B$782,B$83)+'СЕТ СН'!$H$12+СВЦЭМ!$D$10+'СЕТ СН'!$H$6-'СЕТ СН'!$H$22</f>
        <v>2083.0132525600002</v>
      </c>
      <c r="C98" s="36">
        <f>SUMIFS(СВЦЭМ!$C$39:$C$782,СВЦЭМ!$A$39:$A$782,$A98,СВЦЭМ!$B$39:$B$782,C$83)+'СЕТ СН'!$H$12+СВЦЭМ!$D$10+'СЕТ СН'!$H$6-'СЕТ СН'!$H$22</f>
        <v>2183.4062737200002</v>
      </c>
      <c r="D98" s="36">
        <f>SUMIFS(СВЦЭМ!$C$39:$C$782,СВЦЭМ!$A$39:$A$782,$A98,СВЦЭМ!$B$39:$B$782,D$83)+'СЕТ СН'!$H$12+СВЦЭМ!$D$10+'СЕТ СН'!$H$6-'СЕТ СН'!$H$22</f>
        <v>2270.3014559500002</v>
      </c>
      <c r="E98" s="36">
        <f>SUMIFS(СВЦЭМ!$C$39:$C$782,СВЦЭМ!$A$39:$A$782,$A98,СВЦЭМ!$B$39:$B$782,E$83)+'СЕТ СН'!$H$12+СВЦЭМ!$D$10+'СЕТ СН'!$H$6-'СЕТ СН'!$H$22</f>
        <v>2271.7054697399999</v>
      </c>
      <c r="F98" s="36">
        <f>SUMIFS(СВЦЭМ!$C$39:$C$782,СВЦЭМ!$A$39:$A$782,$A98,СВЦЭМ!$B$39:$B$782,F$83)+'СЕТ СН'!$H$12+СВЦЭМ!$D$10+'СЕТ СН'!$H$6-'СЕТ СН'!$H$22</f>
        <v>2250.9657459499999</v>
      </c>
      <c r="G98" s="36">
        <f>SUMIFS(СВЦЭМ!$C$39:$C$782,СВЦЭМ!$A$39:$A$782,$A98,СВЦЭМ!$B$39:$B$782,G$83)+'СЕТ СН'!$H$12+СВЦЭМ!$D$10+'СЕТ СН'!$H$6-'СЕТ СН'!$H$22</f>
        <v>2278.55910623</v>
      </c>
      <c r="H98" s="36">
        <f>SUMIFS(СВЦЭМ!$C$39:$C$782,СВЦЭМ!$A$39:$A$782,$A98,СВЦЭМ!$B$39:$B$782,H$83)+'СЕТ СН'!$H$12+СВЦЭМ!$D$10+'СЕТ СН'!$H$6-'СЕТ СН'!$H$22</f>
        <v>2212.7244103500002</v>
      </c>
      <c r="I98" s="36">
        <f>SUMIFS(СВЦЭМ!$C$39:$C$782,СВЦЭМ!$A$39:$A$782,$A98,СВЦЭМ!$B$39:$B$782,I$83)+'СЕТ СН'!$H$12+СВЦЭМ!$D$10+'СЕТ СН'!$H$6-'СЕТ СН'!$H$22</f>
        <v>2149.57685219</v>
      </c>
      <c r="J98" s="36">
        <f>SUMIFS(СВЦЭМ!$C$39:$C$782,СВЦЭМ!$A$39:$A$782,$A98,СВЦЭМ!$B$39:$B$782,J$83)+'СЕТ СН'!$H$12+СВЦЭМ!$D$10+'СЕТ СН'!$H$6-'СЕТ СН'!$H$22</f>
        <v>2079.1226765900001</v>
      </c>
      <c r="K98" s="36">
        <f>SUMIFS(СВЦЭМ!$C$39:$C$782,СВЦЭМ!$A$39:$A$782,$A98,СВЦЭМ!$B$39:$B$782,K$83)+'СЕТ СН'!$H$12+СВЦЭМ!$D$10+'СЕТ СН'!$H$6-'СЕТ СН'!$H$22</f>
        <v>2039.61838956</v>
      </c>
      <c r="L98" s="36">
        <f>SUMIFS(СВЦЭМ!$C$39:$C$782,СВЦЭМ!$A$39:$A$782,$A98,СВЦЭМ!$B$39:$B$782,L$83)+'СЕТ СН'!$H$12+СВЦЭМ!$D$10+'СЕТ СН'!$H$6-'СЕТ СН'!$H$22</f>
        <v>2018.3913074299999</v>
      </c>
      <c r="M98" s="36">
        <f>SUMIFS(СВЦЭМ!$C$39:$C$782,СВЦЭМ!$A$39:$A$782,$A98,СВЦЭМ!$B$39:$B$782,M$83)+'СЕТ СН'!$H$12+СВЦЭМ!$D$10+'СЕТ СН'!$H$6-'СЕТ СН'!$H$22</f>
        <v>2010.6728960199998</v>
      </c>
      <c r="N98" s="36">
        <f>SUMIFS(СВЦЭМ!$C$39:$C$782,СВЦЭМ!$A$39:$A$782,$A98,СВЦЭМ!$B$39:$B$782,N$83)+'СЕТ СН'!$H$12+СВЦЭМ!$D$10+'СЕТ СН'!$H$6-'СЕТ СН'!$H$22</f>
        <v>2021.66572974</v>
      </c>
      <c r="O98" s="36">
        <f>SUMIFS(СВЦЭМ!$C$39:$C$782,СВЦЭМ!$A$39:$A$782,$A98,СВЦЭМ!$B$39:$B$782,O$83)+'СЕТ СН'!$H$12+СВЦЭМ!$D$10+'СЕТ СН'!$H$6-'СЕТ СН'!$H$22</f>
        <v>2034.2731467799999</v>
      </c>
      <c r="P98" s="36">
        <f>SUMIFS(СВЦЭМ!$C$39:$C$782,СВЦЭМ!$A$39:$A$782,$A98,СВЦЭМ!$B$39:$B$782,P$83)+'СЕТ СН'!$H$12+СВЦЭМ!$D$10+'СЕТ СН'!$H$6-'СЕТ СН'!$H$22</f>
        <v>2032.6732667399999</v>
      </c>
      <c r="Q98" s="36">
        <f>SUMIFS(СВЦЭМ!$C$39:$C$782,СВЦЭМ!$A$39:$A$782,$A98,СВЦЭМ!$B$39:$B$782,Q$83)+'СЕТ СН'!$H$12+СВЦЭМ!$D$10+'СЕТ СН'!$H$6-'СЕТ СН'!$H$22</f>
        <v>2024.3500086299998</v>
      </c>
      <c r="R98" s="36">
        <f>SUMIFS(СВЦЭМ!$C$39:$C$782,СВЦЭМ!$A$39:$A$782,$A98,СВЦЭМ!$B$39:$B$782,R$83)+'СЕТ СН'!$H$12+СВЦЭМ!$D$10+'СЕТ СН'!$H$6-'СЕТ СН'!$H$22</f>
        <v>2014.7410676499999</v>
      </c>
      <c r="S98" s="36">
        <f>SUMIFS(СВЦЭМ!$C$39:$C$782,СВЦЭМ!$A$39:$A$782,$A98,СВЦЭМ!$B$39:$B$782,S$83)+'СЕТ СН'!$H$12+СВЦЭМ!$D$10+'СЕТ СН'!$H$6-'СЕТ СН'!$H$22</f>
        <v>2023.7533388899999</v>
      </c>
      <c r="T98" s="36">
        <f>SUMIFS(СВЦЭМ!$C$39:$C$782,СВЦЭМ!$A$39:$A$782,$A98,СВЦЭМ!$B$39:$B$782,T$83)+'СЕТ СН'!$H$12+СВЦЭМ!$D$10+'СЕТ СН'!$H$6-'СЕТ СН'!$H$22</f>
        <v>2021.47068795</v>
      </c>
      <c r="U98" s="36">
        <f>SUMIFS(СВЦЭМ!$C$39:$C$782,СВЦЭМ!$A$39:$A$782,$A98,СВЦЭМ!$B$39:$B$782,U$83)+'СЕТ СН'!$H$12+СВЦЭМ!$D$10+'СЕТ СН'!$H$6-'СЕТ СН'!$H$22</f>
        <v>2027.89993596</v>
      </c>
      <c r="V98" s="36">
        <f>SUMIFS(СВЦЭМ!$C$39:$C$782,СВЦЭМ!$A$39:$A$782,$A98,СВЦЭМ!$B$39:$B$782,V$83)+'СЕТ СН'!$H$12+СВЦЭМ!$D$10+'СЕТ СН'!$H$6-'СЕТ СН'!$H$22</f>
        <v>2016.9400004499998</v>
      </c>
      <c r="W98" s="36">
        <f>SUMIFS(СВЦЭМ!$C$39:$C$782,СВЦЭМ!$A$39:$A$782,$A98,СВЦЭМ!$B$39:$B$782,W$83)+'СЕТ СН'!$H$12+СВЦЭМ!$D$10+'СЕТ СН'!$H$6-'СЕТ СН'!$H$22</f>
        <v>2005.4116825699998</v>
      </c>
      <c r="X98" s="36">
        <f>SUMIFS(СВЦЭМ!$C$39:$C$782,СВЦЭМ!$A$39:$A$782,$A98,СВЦЭМ!$B$39:$B$782,X$83)+'СЕТ СН'!$H$12+СВЦЭМ!$D$10+'СЕТ СН'!$H$6-'СЕТ СН'!$H$22</f>
        <v>2052.4135073000002</v>
      </c>
      <c r="Y98" s="36">
        <f>SUMIFS(СВЦЭМ!$C$39:$C$782,СВЦЭМ!$A$39:$A$782,$A98,СВЦЭМ!$B$39:$B$782,Y$83)+'СЕТ СН'!$H$12+СВЦЭМ!$D$10+'СЕТ СН'!$H$6-'СЕТ СН'!$H$22</f>
        <v>2125.5665981100001</v>
      </c>
    </row>
    <row r="99" spans="1:25" ht="15.75" x14ac:dyDescent="0.2">
      <c r="A99" s="35">
        <f t="shared" si="2"/>
        <v>45489</v>
      </c>
      <c r="B99" s="36">
        <f>SUMIFS(СВЦЭМ!$C$39:$C$782,СВЦЭМ!$A$39:$A$782,$A99,СВЦЭМ!$B$39:$B$782,B$83)+'СЕТ СН'!$H$12+СВЦЭМ!$D$10+'СЕТ СН'!$H$6-'СЕТ СН'!$H$22</f>
        <v>2122.42254078</v>
      </c>
      <c r="C99" s="36">
        <f>SUMIFS(СВЦЭМ!$C$39:$C$782,СВЦЭМ!$A$39:$A$782,$A99,СВЦЭМ!$B$39:$B$782,C$83)+'СЕТ СН'!$H$12+СВЦЭМ!$D$10+'СЕТ СН'!$H$6-'СЕТ СН'!$H$22</f>
        <v>2231.1625039700002</v>
      </c>
      <c r="D99" s="36">
        <f>SUMIFS(СВЦЭМ!$C$39:$C$782,СВЦЭМ!$A$39:$A$782,$A99,СВЦЭМ!$B$39:$B$782,D$83)+'СЕТ СН'!$H$12+СВЦЭМ!$D$10+'СЕТ СН'!$H$6-'СЕТ СН'!$H$22</f>
        <v>2305.9576097899999</v>
      </c>
      <c r="E99" s="36">
        <f>SUMIFS(СВЦЭМ!$C$39:$C$782,СВЦЭМ!$A$39:$A$782,$A99,СВЦЭМ!$B$39:$B$782,E$83)+'СЕТ СН'!$H$12+СВЦЭМ!$D$10+'СЕТ СН'!$H$6-'СЕТ СН'!$H$22</f>
        <v>2351.4798859399998</v>
      </c>
      <c r="F99" s="36">
        <f>SUMIFS(СВЦЭМ!$C$39:$C$782,СВЦЭМ!$A$39:$A$782,$A99,СВЦЭМ!$B$39:$B$782,F$83)+'СЕТ СН'!$H$12+СВЦЭМ!$D$10+'СЕТ СН'!$H$6-'СЕТ СН'!$H$22</f>
        <v>2358.7610263900001</v>
      </c>
      <c r="G99" s="36">
        <f>SUMIFS(СВЦЭМ!$C$39:$C$782,СВЦЭМ!$A$39:$A$782,$A99,СВЦЭМ!$B$39:$B$782,G$83)+'СЕТ СН'!$H$12+СВЦЭМ!$D$10+'СЕТ СН'!$H$6-'СЕТ СН'!$H$22</f>
        <v>2325.7674036399999</v>
      </c>
      <c r="H99" s="36">
        <f>SUMIFS(СВЦЭМ!$C$39:$C$782,СВЦЭМ!$A$39:$A$782,$A99,СВЦЭМ!$B$39:$B$782,H$83)+'СЕТ СН'!$H$12+СВЦЭМ!$D$10+'СЕТ СН'!$H$6-'СЕТ СН'!$H$22</f>
        <v>2247.98453797</v>
      </c>
      <c r="I99" s="36">
        <f>SUMIFS(СВЦЭМ!$C$39:$C$782,СВЦЭМ!$A$39:$A$782,$A99,СВЦЭМ!$B$39:$B$782,I$83)+'СЕТ СН'!$H$12+СВЦЭМ!$D$10+'СЕТ СН'!$H$6-'СЕТ СН'!$H$22</f>
        <v>2120.6236715499999</v>
      </c>
      <c r="J99" s="36">
        <f>SUMIFS(СВЦЭМ!$C$39:$C$782,СВЦЭМ!$A$39:$A$782,$A99,СВЦЭМ!$B$39:$B$782,J$83)+'СЕТ СН'!$H$12+СВЦЭМ!$D$10+'СЕТ СН'!$H$6-'СЕТ СН'!$H$22</f>
        <v>1994.94772055</v>
      </c>
      <c r="K99" s="36">
        <f>SUMIFS(СВЦЭМ!$C$39:$C$782,СВЦЭМ!$A$39:$A$782,$A99,СВЦЭМ!$B$39:$B$782,K$83)+'СЕТ СН'!$H$12+СВЦЭМ!$D$10+'СЕТ СН'!$H$6-'СЕТ СН'!$H$22</f>
        <v>1917.5989160199999</v>
      </c>
      <c r="L99" s="36">
        <f>SUMIFS(СВЦЭМ!$C$39:$C$782,СВЦЭМ!$A$39:$A$782,$A99,СВЦЭМ!$B$39:$B$782,L$83)+'СЕТ СН'!$H$12+СВЦЭМ!$D$10+'СЕТ СН'!$H$6-'СЕТ СН'!$H$22</f>
        <v>1901.2315155199999</v>
      </c>
      <c r="M99" s="36">
        <f>SUMIFS(СВЦЭМ!$C$39:$C$782,СВЦЭМ!$A$39:$A$782,$A99,СВЦЭМ!$B$39:$B$782,M$83)+'СЕТ СН'!$H$12+СВЦЭМ!$D$10+'СЕТ СН'!$H$6-'СЕТ СН'!$H$22</f>
        <v>1887.7245235799999</v>
      </c>
      <c r="N99" s="36">
        <f>SUMIFS(СВЦЭМ!$C$39:$C$782,СВЦЭМ!$A$39:$A$782,$A99,СВЦЭМ!$B$39:$B$782,N$83)+'СЕТ СН'!$H$12+СВЦЭМ!$D$10+'СЕТ СН'!$H$6-'СЕТ СН'!$H$22</f>
        <v>1858.8047292799999</v>
      </c>
      <c r="O99" s="36">
        <f>SUMIFS(СВЦЭМ!$C$39:$C$782,СВЦЭМ!$A$39:$A$782,$A99,СВЦЭМ!$B$39:$B$782,O$83)+'СЕТ СН'!$H$12+СВЦЭМ!$D$10+'СЕТ СН'!$H$6-'СЕТ СН'!$H$22</f>
        <v>1832.6836006799999</v>
      </c>
      <c r="P99" s="36">
        <f>SUMIFS(СВЦЭМ!$C$39:$C$782,СВЦЭМ!$A$39:$A$782,$A99,СВЦЭМ!$B$39:$B$782,P$83)+'СЕТ СН'!$H$12+СВЦЭМ!$D$10+'СЕТ СН'!$H$6-'СЕТ СН'!$H$22</f>
        <v>1843.6735552099999</v>
      </c>
      <c r="Q99" s="36">
        <f>SUMIFS(СВЦЭМ!$C$39:$C$782,СВЦЭМ!$A$39:$A$782,$A99,СВЦЭМ!$B$39:$B$782,Q$83)+'СЕТ СН'!$H$12+СВЦЭМ!$D$10+'СЕТ СН'!$H$6-'СЕТ СН'!$H$22</f>
        <v>1846.1047301799999</v>
      </c>
      <c r="R99" s="36">
        <f>SUMIFS(СВЦЭМ!$C$39:$C$782,СВЦЭМ!$A$39:$A$782,$A99,СВЦЭМ!$B$39:$B$782,R$83)+'СЕТ СН'!$H$12+СВЦЭМ!$D$10+'СЕТ СН'!$H$6-'СЕТ СН'!$H$22</f>
        <v>1839.3656940699998</v>
      </c>
      <c r="S99" s="36">
        <f>SUMIFS(СВЦЭМ!$C$39:$C$782,СВЦЭМ!$A$39:$A$782,$A99,СВЦЭМ!$B$39:$B$782,S$83)+'СЕТ СН'!$H$12+СВЦЭМ!$D$10+'СЕТ СН'!$H$6-'СЕТ СН'!$H$22</f>
        <v>1844.4036632</v>
      </c>
      <c r="T99" s="36">
        <f>SUMIFS(СВЦЭМ!$C$39:$C$782,СВЦЭМ!$A$39:$A$782,$A99,СВЦЭМ!$B$39:$B$782,T$83)+'СЕТ СН'!$H$12+СВЦЭМ!$D$10+'СЕТ СН'!$H$6-'СЕТ СН'!$H$22</f>
        <v>1838.0094336999998</v>
      </c>
      <c r="U99" s="36">
        <f>SUMIFS(СВЦЭМ!$C$39:$C$782,СВЦЭМ!$A$39:$A$782,$A99,СВЦЭМ!$B$39:$B$782,U$83)+'СЕТ СН'!$H$12+СВЦЭМ!$D$10+'СЕТ СН'!$H$6-'СЕТ СН'!$H$22</f>
        <v>1844.6113038199999</v>
      </c>
      <c r="V99" s="36">
        <f>SUMIFS(СВЦЭМ!$C$39:$C$782,СВЦЭМ!$A$39:$A$782,$A99,СВЦЭМ!$B$39:$B$782,V$83)+'СЕТ СН'!$H$12+СВЦЭМ!$D$10+'СЕТ СН'!$H$6-'СЕТ СН'!$H$22</f>
        <v>1848.9935092699998</v>
      </c>
      <c r="W99" s="36">
        <f>SUMIFS(СВЦЭМ!$C$39:$C$782,СВЦЭМ!$A$39:$A$782,$A99,СВЦЭМ!$B$39:$B$782,W$83)+'СЕТ СН'!$H$12+СВЦЭМ!$D$10+'СЕТ СН'!$H$6-'СЕТ СН'!$H$22</f>
        <v>1848.5565196799998</v>
      </c>
      <c r="X99" s="36">
        <f>SUMIFS(СВЦЭМ!$C$39:$C$782,СВЦЭМ!$A$39:$A$782,$A99,СВЦЭМ!$B$39:$B$782,X$83)+'СЕТ СН'!$H$12+СВЦЭМ!$D$10+'СЕТ СН'!$H$6-'СЕТ СН'!$H$22</f>
        <v>1890.9885010399998</v>
      </c>
      <c r="Y99" s="36">
        <f>SUMIFS(СВЦЭМ!$C$39:$C$782,СВЦЭМ!$A$39:$A$782,$A99,СВЦЭМ!$B$39:$B$782,Y$83)+'СЕТ СН'!$H$12+СВЦЭМ!$D$10+'СЕТ СН'!$H$6-'СЕТ СН'!$H$22</f>
        <v>1984.4062079999999</v>
      </c>
    </row>
    <row r="100" spans="1:25" ht="15.75" x14ac:dyDescent="0.2">
      <c r="A100" s="35">
        <f t="shared" si="2"/>
        <v>45490</v>
      </c>
      <c r="B100" s="36">
        <f>SUMIFS(СВЦЭМ!$C$39:$C$782,СВЦЭМ!$A$39:$A$782,$A100,СВЦЭМ!$B$39:$B$782,B$83)+'СЕТ СН'!$H$12+СВЦЭМ!$D$10+'СЕТ СН'!$H$6-'СЕТ СН'!$H$22</f>
        <v>2146.0489939899999</v>
      </c>
      <c r="C100" s="36">
        <f>SUMIFS(СВЦЭМ!$C$39:$C$782,СВЦЭМ!$A$39:$A$782,$A100,СВЦЭМ!$B$39:$B$782,C$83)+'СЕТ СН'!$H$12+СВЦЭМ!$D$10+'СЕТ СН'!$H$6-'СЕТ СН'!$H$22</f>
        <v>2255.4526921500001</v>
      </c>
      <c r="D100" s="36">
        <f>SUMIFS(СВЦЭМ!$C$39:$C$782,СВЦЭМ!$A$39:$A$782,$A100,СВЦЭМ!$B$39:$B$782,D$83)+'СЕТ СН'!$H$12+СВЦЭМ!$D$10+'СЕТ СН'!$H$6-'СЕТ СН'!$H$22</f>
        <v>2278.2082651000001</v>
      </c>
      <c r="E100" s="36">
        <f>SUMIFS(СВЦЭМ!$C$39:$C$782,СВЦЭМ!$A$39:$A$782,$A100,СВЦЭМ!$B$39:$B$782,E$83)+'СЕТ СН'!$H$12+СВЦЭМ!$D$10+'СЕТ СН'!$H$6-'СЕТ СН'!$H$22</f>
        <v>2257.4535082399998</v>
      </c>
      <c r="F100" s="36">
        <f>SUMIFS(СВЦЭМ!$C$39:$C$782,СВЦЭМ!$A$39:$A$782,$A100,СВЦЭМ!$B$39:$B$782,F$83)+'СЕТ СН'!$H$12+СВЦЭМ!$D$10+'СЕТ СН'!$H$6-'СЕТ СН'!$H$22</f>
        <v>2249.7896741999998</v>
      </c>
      <c r="G100" s="36">
        <f>SUMIFS(СВЦЭМ!$C$39:$C$782,СВЦЭМ!$A$39:$A$782,$A100,СВЦЭМ!$B$39:$B$782,G$83)+'СЕТ СН'!$H$12+СВЦЭМ!$D$10+'СЕТ СН'!$H$6-'СЕТ СН'!$H$22</f>
        <v>2259.7476048899998</v>
      </c>
      <c r="H100" s="36">
        <f>SUMIFS(СВЦЭМ!$C$39:$C$782,СВЦЭМ!$A$39:$A$782,$A100,СВЦЭМ!$B$39:$B$782,H$83)+'СЕТ СН'!$H$12+СВЦЭМ!$D$10+'СЕТ СН'!$H$6-'СЕТ СН'!$H$22</f>
        <v>2227.9973395900001</v>
      </c>
      <c r="I100" s="36">
        <f>SUMIFS(СВЦЭМ!$C$39:$C$782,СВЦЭМ!$A$39:$A$782,$A100,СВЦЭМ!$B$39:$B$782,I$83)+'СЕТ СН'!$H$12+СВЦЭМ!$D$10+'СЕТ СН'!$H$6-'СЕТ СН'!$H$22</f>
        <v>2106.0042299000002</v>
      </c>
      <c r="J100" s="36">
        <f>SUMIFS(СВЦЭМ!$C$39:$C$782,СВЦЭМ!$A$39:$A$782,$A100,СВЦЭМ!$B$39:$B$782,J$83)+'СЕТ СН'!$H$12+СВЦЭМ!$D$10+'СЕТ СН'!$H$6-'СЕТ СН'!$H$22</f>
        <v>1999.9538159399999</v>
      </c>
      <c r="K100" s="36">
        <f>SUMIFS(СВЦЭМ!$C$39:$C$782,СВЦЭМ!$A$39:$A$782,$A100,СВЦЭМ!$B$39:$B$782,K$83)+'СЕТ СН'!$H$12+СВЦЭМ!$D$10+'СЕТ СН'!$H$6-'СЕТ СН'!$H$22</f>
        <v>1955.5145992799999</v>
      </c>
      <c r="L100" s="36">
        <f>SUMIFS(СВЦЭМ!$C$39:$C$782,СВЦЭМ!$A$39:$A$782,$A100,СВЦЭМ!$B$39:$B$782,L$83)+'СЕТ СН'!$H$12+СВЦЭМ!$D$10+'СЕТ СН'!$H$6-'СЕТ СН'!$H$22</f>
        <v>1891.7695199499999</v>
      </c>
      <c r="M100" s="36">
        <f>SUMIFS(СВЦЭМ!$C$39:$C$782,СВЦЭМ!$A$39:$A$782,$A100,СВЦЭМ!$B$39:$B$782,M$83)+'СЕТ СН'!$H$12+СВЦЭМ!$D$10+'СЕТ СН'!$H$6-'СЕТ СН'!$H$22</f>
        <v>1875.6610893999998</v>
      </c>
      <c r="N100" s="36">
        <f>SUMIFS(СВЦЭМ!$C$39:$C$782,СВЦЭМ!$A$39:$A$782,$A100,СВЦЭМ!$B$39:$B$782,N$83)+'СЕТ СН'!$H$12+СВЦЭМ!$D$10+'СЕТ СН'!$H$6-'СЕТ СН'!$H$22</f>
        <v>1885.3053231399999</v>
      </c>
      <c r="O100" s="36">
        <f>SUMIFS(СВЦЭМ!$C$39:$C$782,СВЦЭМ!$A$39:$A$782,$A100,СВЦЭМ!$B$39:$B$782,O$83)+'СЕТ СН'!$H$12+СВЦЭМ!$D$10+'СЕТ СН'!$H$6-'СЕТ СН'!$H$22</f>
        <v>1872.0369204399999</v>
      </c>
      <c r="P100" s="36">
        <f>SUMIFS(СВЦЭМ!$C$39:$C$782,СВЦЭМ!$A$39:$A$782,$A100,СВЦЭМ!$B$39:$B$782,P$83)+'СЕТ СН'!$H$12+СВЦЭМ!$D$10+'СЕТ СН'!$H$6-'СЕТ СН'!$H$22</f>
        <v>1870.9020114599998</v>
      </c>
      <c r="Q100" s="36">
        <f>SUMIFS(СВЦЭМ!$C$39:$C$782,СВЦЭМ!$A$39:$A$782,$A100,СВЦЭМ!$B$39:$B$782,Q$83)+'СЕТ СН'!$H$12+СВЦЭМ!$D$10+'СЕТ СН'!$H$6-'СЕТ СН'!$H$22</f>
        <v>1871.8308299099999</v>
      </c>
      <c r="R100" s="36">
        <f>SUMIFS(СВЦЭМ!$C$39:$C$782,СВЦЭМ!$A$39:$A$782,$A100,СВЦЭМ!$B$39:$B$782,R$83)+'СЕТ СН'!$H$12+СВЦЭМ!$D$10+'СЕТ СН'!$H$6-'СЕТ СН'!$H$22</f>
        <v>1871.55060807</v>
      </c>
      <c r="S100" s="36">
        <f>SUMIFS(СВЦЭМ!$C$39:$C$782,СВЦЭМ!$A$39:$A$782,$A100,СВЦЭМ!$B$39:$B$782,S$83)+'СЕТ СН'!$H$12+СВЦЭМ!$D$10+'СЕТ СН'!$H$6-'СЕТ СН'!$H$22</f>
        <v>1883.51288357</v>
      </c>
      <c r="T100" s="36">
        <f>SUMIFS(СВЦЭМ!$C$39:$C$782,СВЦЭМ!$A$39:$A$782,$A100,СВЦЭМ!$B$39:$B$782,T$83)+'СЕТ СН'!$H$12+СВЦЭМ!$D$10+'СЕТ СН'!$H$6-'СЕТ СН'!$H$22</f>
        <v>1874.85948018</v>
      </c>
      <c r="U100" s="36">
        <f>SUMIFS(СВЦЭМ!$C$39:$C$782,СВЦЭМ!$A$39:$A$782,$A100,СВЦЭМ!$B$39:$B$782,U$83)+'СЕТ СН'!$H$12+СВЦЭМ!$D$10+'СЕТ СН'!$H$6-'СЕТ СН'!$H$22</f>
        <v>1887.0349119799998</v>
      </c>
      <c r="V100" s="36">
        <f>SUMIFS(СВЦЭМ!$C$39:$C$782,СВЦЭМ!$A$39:$A$782,$A100,СВЦЭМ!$B$39:$B$782,V$83)+'СЕТ СН'!$H$12+СВЦЭМ!$D$10+'СЕТ СН'!$H$6-'СЕТ СН'!$H$22</f>
        <v>1895.0387849199999</v>
      </c>
      <c r="W100" s="36">
        <f>SUMIFS(СВЦЭМ!$C$39:$C$782,СВЦЭМ!$A$39:$A$782,$A100,СВЦЭМ!$B$39:$B$782,W$83)+'СЕТ СН'!$H$12+СВЦЭМ!$D$10+'СЕТ СН'!$H$6-'СЕТ СН'!$H$22</f>
        <v>1861.9607572899999</v>
      </c>
      <c r="X100" s="36">
        <f>SUMIFS(СВЦЭМ!$C$39:$C$782,СВЦЭМ!$A$39:$A$782,$A100,СВЦЭМ!$B$39:$B$782,X$83)+'СЕТ СН'!$H$12+СВЦЭМ!$D$10+'СЕТ СН'!$H$6-'СЕТ СН'!$H$22</f>
        <v>1920.9696682399999</v>
      </c>
      <c r="Y100" s="36">
        <f>SUMIFS(СВЦЭМ!$C$39:$C$782,СВЦЭМ!$A$39:$A$782,$A100,СВЦЭМ!$B$39:$B$782,Y$83)+'СЕТ СН'!$H$12+СВЦЭМ!$D$10+'СЕТ СН'!$H$6-'СЕТ СН'!$H$22</f>
        <v>2006.4663916699999</v>
      </c>
    </row>
    <row r="101" spans="1:25" ht="15.75" x14ac:dyDescent="0.2">
      <c r="A101" s="35">
        <f t="shared" si="2"/>
        <v>45491</v>
      </c>
      <c r="B101" s="36">
        <f>SUMIFS(СВЦЭМ!$C$39:$C$782,СВЦЭМ!$A$39:$A$782,$A101,СВЦЭМ!$B$39:$B$782,B$83)+'СЕТ СН'!$H$12+СВЦЭМ!$D$10+'СЕТ СН'!$H$6-'СЕТ СН'!$H$22</f>
        <v>2265.1231374600002</v>
      </c>
      <c r="C101" s="36">
        <f>SUMIFS(СВЦЭМ!$C$39:$C$782,СВЦЭМ!$A$39:$A$782,$A101,СВЦЭМ!$B$39:$B$782,C$83)+'СЕТ СН'!$H$12+СВЦЭМ!$D$10+'СЕТ СН'!$H$6-'СЕТ СН'!$H$22</f>
        <v>2360.2863992299999</v>
      </c>
      <c r="D101" s="36">
        <f>SUMIFS(СВЦЭМ!$C$39:$C$782,СВЦЭМ!$A$39:$A$782,$A101,СВЦЭМ!$B$39:$B$782,D$83)+'СЕТ СН'!$H$12+СВЦЭМ!$D$10+'СЕТ СН'!$H$6-'СЕТ СН'!$H$22</f>
        <v>2436.3774495299999</v>
      </c>
      <c r="E101" s="36">
        <f>SUMIFS(СВЦЭМ!$C$39:$C$782,СВЦЭМ!$A$39:$A$782,$A101,СВЦЭМ!$B$39:$B$782,E$83)+'СЕТ СН'!$H$12+СВЦЭМ!$D$10+'СЕТ СН'!$H$6-'СЕТ СН'!$H$22</f>
        <v>2473.5964911000001</v>
      </c>
      <c r="F101" s="36">
        <f>SUMIFS(СВЦЭМ!$C$39:$C$782,СВЦЭМ!$A$39:$A$782,$A101,СВЦЭМ!$B$39:$B$782,F$83)+'СЕТ СН'!$H$12+СВЦЭМ!$D$10+'СЕТ СН'!$H$6-'СЕТ СН'!$H$22</f>
        <v>2476.1593069799997</v>
      </c>
      <c r="G101" s="36">
        <f>SUMIFS(СВЦЭМ!$C$39:$C$782,СВЦЭМ!$A$39:$A$782,$A101,СВЦЭМ!$B$39:$B$782,G$83)+'СЕТ СН'!$H$12+СВЦЭМ!$D$10+'СЕТ СН'!$H$6-'СЕТ СН'!$H$22</f>
        <v>2463.2250481799997</v>
      </c>
      <c r="H101" s="36">
        <f>SUMIFS(СВЦЭМ!$C$39:$C$782,СВЦЭМ!$A$39:$A$782,$A101,СВЦЭМ!$B$39:$B$782,H$83)+'СЕТ СН'!$H$12+СВЦЭМ!$D$10+'СЕТ СН'!$H$6-'СЕТ СН'!$H$22</f>
        <v>2396.5789665900002</v>
      </c>
      <c r="I101" s="36">
        <f>SUMIFS(СВЦЭМ!$C$39:$C$782,СВЦЭМ!$A$39:$A$782,$A101,СВЦЭМ!$B$39:$B$782,I$83)+'СЕТ СН'!$H$12+СВЦЭМ!$D$10+'СЕТ СН'!$H$6-'СЕТ СН'!$H$22</f>
        <v>2197.8921422799999</v>
      </c>
      <c r="J101" s="36">
        <f>SUMIFS(СВЦЭМ!$C$39:$C$782,СВЦЭМ!$A$39:$A$782,$A101,СВЦЭМ!$B$39:$B$782,J$83)+'СЕТ СН'!$H$12+СВЦЭМ!$D$10+'СЕТ СН'!$H$6-'СЕТ СН'!$H$22</f>
        <v>2093.39388177</v>
      </c>
      <c r="K101" s="36">
        <f>SUMIFS(СВЦЭМ!$C$39:$C$782,СВЦЭМ!$A$39:$A$782,$A101,СВЦЭМ!$B$39:$B$782,K$83)+'СЕТ СН'!$H$12+СВЦЭМ!$D$10+'СЕТ СН'!$H$6-'СЕТ СН'!$H$22</f>
        <v>2030.5112292099998</v>
      </c>
      <c r="L101" s="36">
        <f>SUMIFS(СВЦЭМ!$C$39:$C$782,СВЦЭМ!$A$39:$A$782,$A101,СВЦЭМ!$B$39:$B$782,L$83)+'СЕТ СН'!$H$12+СВЦЭМ!$D$10+'СЕТ СН'!$H$6-'СЕТ СН'!$H$22</f>
        <v>1982.9031490299999</v>
      </c>
      <c r="M101" s="36">
        <f>SUMIFS(СВЦЭМ!$C$39:$C$782,СВЦЭМ!$A$39:$A$782,$A101,СВЦЭМ!$B$39:$B$782,M$83)+'СЕТ СН'!$H$12+СВЦЭМ!$D$10+'СЕТ СН'!$H$6-'СЕТ СН'!$H$22</f>
        <v>1971.9320056699999</v>
      </c>
      <c r="N101" s="36">
        <f>SUMIFS(СВЦЭМ!$C$39:$C$782,СВЦЭМ!$A$39:$A$782,$A101,СВЦЭМ!$B$39:$B$782,N$83)+'СЕТ СН'!$H$12+СВЦЭМ!$D$10+'СЕТ СН'!$H$6-'СЕТ СН'!$H$22</f>
        <v>1966.2572931099999</v>
      </c>
      <c r="O101" s="36">
        <f>SUMIFS(СВЦЭМ!$C$39:$C$782,СВЦЭМ!$A$39:$A$782,$A101,СВЦЭМ!$B$39:$B$782,O$83)+'СЕТ СН'!$H$12+СВЦЭМ!$D$10+'СЕТ СН'!$H$6-'СЕТ СН'!$H$22</f>
        <v>1949.3195229199998</v>
      </c>
      <c r="P101" s="36">
        <f>SUMIFS(СВЦЭМ!$C$39:$C$782,СВЦЭМ!$A$39:$A$782,$A101,СВЦЭМ!$B$39:$B$782,P$83)+'СЕТ СН'!$H$12+СВЦЭМ!$D$10+'СЕТ СН'!$H$6-'СЕТ СН'!$H$22</f>
        <v>1949.3343921899998</v>
      </c>
      <c r="Q101" s="36">
        <f>SUMIFS(СВЦЭМ!$C$39:$C$782,СВЦЭМ!$A$39:$A$782,$A101,СВЦЭМ!$B$39:$B$782,Q$83)+'СЕТ СН'!$H$12+СВЦЭМ!$D$10+'СЕТ СН'!$H$6-'СЕТ СН'!$H$22</f>
        <v>1941.9935500899999</v>
      </c>
      <c r="R101" s="36">
        <f>SUMIFS(СВЦЭМ!$C$39:$C$782,СВЦЭМ!$A$39:$A$782,$A101,СВЦЭМ!$B$39:$B$782,R$83)+'СЕТ СН'!$H$12+СВЦЭМ!$D$10+'СЕТ СН'!$H$6-'СЕТ СН'!$H$22</f>
        <v>1946.9194287999999</v>
      </c>
      <c r="S101" s="36">
        <f>SUMIFS(СВЦЭМ!$C$39:$C$782,СВЦЭМ!$A$39:$A$782,$A101,СВЦЭМ!$B$39:$B$782,S$83)+'СЕТ СН'!$H$12+СВЦЭМ!$D$10+'СЕТ СН'!$H$6-'СЕТ СН'!$H$22</f>
        <v>1947.2848898699999</v>
      </c>
      <c r="T101" s="36">
        <f>SUMIFS(СВЦЭМ!$C$39:$C$782,СВЦЭМ!$A$39:$A$782,$A101,СВЦЭМ!$B$39:$B$782,T$83)+'СЕТ СН'!$H$12+СВЦЭМ!$D$10+'СЕТ СН'!$H$6-'СЕТ СН'!$H$22</f>
        <v>1956.0608321099999</v>
      </c>
      <c r="U101" s="36">
        <f>SUMIFS(СВЦЭМ!$C$39:$C$782,СВЦЭМ!$A$39:$A$782,$A101,СВЦЭМ!$B$39:$B$782,U$83)+'СЕТ СН'!$H$12+СВЦЭМ!$D$10+'СЕТ СН'!$H$6-'СЕТ СН'!$H$22</f>
        <v>1981.1264722799999</v>
      </c>
      <c r="V101" s="36">
        <f>SUMIFS(СВЦЭМ!$C$39:$C$782,СВЦЭМ!$A$39:$A$782,$A101,СВЦЭМ!$B$39:$B$782,V$83)+'СЕТ СН'!$H$12+СВЦЭМ!$D$10+'СЕТ СН'!$H$6-'СЕТ СН'!$H$22</f>
        <v>1983.9102873999998</v>
      </c>
      <c r="W101" s="36">
        <f>SUMIFS(СВЦЭМ!$C$39:$C$782,СВЦЭМ!$A$39:$A$782,$A101,СВЦЭМ!$B$39:$B$782,W$83)+'СЕТ СН'!$H$12+СВЦЭМ!$D$10+'СЕТ СН'!$H$6-'СЕТ СН'!$H$22</f>
        <v>1952.5880358999998</v>
      </c>
      <c r="X101" s="36">
        <f>SUMIFS(СВЦЭМ!$C$39:$C$782,СВЦЭМ!$A$39:$A$782,$A101,СВЦЭМ!$B$39:$B$782,X$83)+'СЕТ СН'!$H$12+СВЦЭМ!$D$10+'СЕТ СН'!$H$6-'СЕТ СН'!$H$22</f>
        <v>2001.05297662</v>
      </c>
      <c r="Y101" s="36">
        <f>SUMIFS(СВЦЭМ!$C$39:$C$782,СВЦЭМ!$A$39:$A$782,$A101,СВЦЭМ!$B$39:$B$782,Y$83)+'СЕТ СН'!$H$12+СВЦЭМ!$D$10+'СЕТ СН'!$H$6-'СЕТ СН'!$H$22</f>
        <v>2087.0331817000001</v>
      </c>
    </row>
    <row r="102" spans="1:25" ht="15.75" x14ac:dyDescent="0.2">
      <c r="A102" s="35">
        <f t="shared" si="2"/>
        <v>45492</v>
      </c>
      <c r="B102" s="36">
        <f>SUMIFS(СВЦЭМ!$C$39:$C$782,СВЦЭМ!$A$39:$A$782,$A102,СВЦЭМ!$B$39:$B$782,B$83)+'СЕТ СН'!$H$12+СВЦЭМ!$D$10+'СЕТ СН'!$H$6-'СЕТ СН'!$H$22</f>
        <v>2187.7054879299999</v>
      </c>
      <c r="C102" s="36">
        <f>SUMIFS(СВЦЭМ!$C$39:$C$782,СВЦЭМ!$A$39:$A$782,$A102,СВЦЭМ!$B$39:$B$782,C$83)+'СЕТ СН'!$H$12+СВЦЭМ!$D$10+'СЕТ СН'!$H$6-'СЕТ СН'!$H$22</f>
        <v>2292.3060538599998</v>
      </c>
      <c r="D102" s="36">
        <f>SUMIFS(СВЦЭМ!$C$39:$C$782,СВЦЭМ!$A$39:$A$782,$A102,СВЦЭМ!$B$39:$B$782,D$83)+'СЕТ СН'!$H$12+СВЦЭМ!$D$10+'СЕТ СН'!$H$6-'СЕТ СН'!$H$22</f>
        <v>2366.71976215</v>
      </c>
      <c r="E102" s="36">
        <f>SUMIFS(СВЦЭМ!$C$39:$C$782,СВЦЭМ!$A$39:$A$782,$A102,СВЦЭМ!$B$39:$B$782,E$83)+'СЕТ СН'!$H$12+СВЦЭМ!$D$10+'СЕТ СН'!$H$6-'СЕТ СН'!$H$22</f>
        <v>2385.2896962999998</v>
      </c>
      <c r="F102" s="36">
        <f>SUMIFS(СВЦЭМ!$C$39:$C$782,СВЦЭМ!$A$39:$A$782,$A102,СВЦЭМ!$B$39:$B$782,F$83)+'СЕТ СН'!$H$12+СВЦЭМ!$D$10+'СЕТ СН'!$H$6-'СЕТ СН'!$H$22</f>
        <v>2389.8227149300001</v>
      </c>
      <c r="G102" s="36">
        <f>SUMIFS(СВЦЭМ!$C$39:$C$782,СВЦЭМ!$A$39:$A$782,$A102,СВЦЭМ!$B$39:$B$782,G$83)+'СЕТ СН'!$H$12+СВЦЭМ!$D$10+'СЕТ СН'!$H$6-'СЕТ СН'!$H$22</f>
        <v>2391.7557983800002</v>
      </c>
      <c r="H102" s="36">
        <f>SUMIFS(СВЦЭМ!$C$39:$C$782,СВЦЭМ!$A$39:$A$782,$A102,СВЦЭМ!$B$39:$B$782,H$83)+'СЕТ СН'!$H$12+СВЦЭМ!$D$10+'СЕТ СН'!$H$6-'СЕТ СН'!$H$22</f>
        <v>2336.2899667000002</v>
      </c>
      <c r="I102" s="36">
        <f>SUMIFS(СВЦЭМ!$C$39:$C$782,СВЦЭМ!$A$39:$A$782,$A102,СВЦЭМ!$B$39:$B$782,I$83)+'СЕТ СН'!$H$12+СВЦЭМ!$D$10+'СЕТ СН'!$H$6-'СЕТ СН'!$H$22</f>
        <v>2274.6299374599998</v>
      </c>
      <c r="J102" s="36">
        <f>SUMIFS(СВЦЭМ!$C$39:$C$782,СВЦЭМ!$A$39:$A$782,$A102,СВЦЭМ!$B$39:$B$782,J$83)+'СЕТ СН'!$H$12+СВЦЭМ!$D$10+'СЕТ СН'!$H$6-'СЕТ СН'!$H$22</f>
        <v>2146.2883936500002</v>
      </c>
      <c r="K102" s="36">
        <f>SUMIFS(СВЦЭМ!$C$39:$C$782,СВЦЭМ!$A$39:$A$782,$A102,СВЦЭМ!$B$39:$B$782,K$83)+'СЕТ СН'!$H$12+СВЦЭМ!$D$10+'СЕТ СН'!$H$6-'СЕТ СН'!$H$22</f>
        <v>2083.1213871999998</v>
      </c>
      <c r="L102" s="36">
        <f>SUMIFS(СВЦЭМ!$C$39:$C$782,СВЦЭМ!$A$39:$A$782,$A102,СВЦЭМ!$B$39:$B$782,L$83)+'СЕТ СН'!$H$12+СВЦЭМ!$D$10+'СЕТ СН'!$H$6-'СЕТ СН'!$H$22</f>
        <v>2050.3310368500001</v>
      </c>
      <c r="M102" s="36">
        <f>SUMIFS(СВЦЭМ!$C$39:$C$782,СВЦЭМ!$A$39:$A$782,$A102,СВЦЭМ!$B$39:$B$782,M$83)+'СЕТ СН'!$H$12+СВЦЭМ!$D$10+'СЕТ СН'!$H$6-'СЕТ СН'!$H$22</f>
        <v>2054.2006213200002</v>
      </c>
      <c r="N102" s="36">
        <f>SUMIFS(СВЦЭМ!$C$39:$C$782,СВЦЭМ!$A$39:$A$782,$A102,СВЦЭМ!$B$39:$B$782,N$83)+'СЕТ СН'!$H$12+СВЦЭМ!$D$10+'СЕТ СН'!$H$6-'СЕТ СН'!$H$22</f>
        <v>2048.4560345499999</v>
      </c>
      <c r="O102" s="36">
        <f>SUMIFS(СВЦЭМ!$C$39:$C$782,СВЦЭМ!$A$39:$A$782,$A102,СВЦЭМ!$B$39:$B$782,O$83)+'СЕТ СН'!$H$12+СВЦЭМ!$D$10+'СЕТ СН'!$H$6-'СЕТ СН'!$H$22</f>
        <v>2032.8606374499998</v>
      </c>
      <c r="P102" s="36">
        <f>SUMIFS(СВЦЭМ!$C$39:$C$782,СВЦЭМ!$A$39:$A$782,$A102,СВЦЭМ!$B$39:$B$782,P$83)+'СЕТ СН'!$H$12+СВЦЭМ!$D$10+'СЕТ СН'!$H$6-'СЕТ СН'!$H$22</f>
        <v>2029.3454911899998</v>
      </c>
      <c r="Q102" s="36">
        <f>SUMIFS(СВЦЭМ!$C$39:$C$782,СВЦЭМ!$A$39:$A$782,$A102,СВЦЭМ!$B$39:$B$782,Q$83)+'СЕТ СН'!$H$12+СВЦЭМ!$D$10+'СЕТ СН'!$H$6-'СЕТ СН'!$H$22</f>
        <v>2042.5738855099999</v>
      </c>
      <c r="R102" s="36">
        <f>SUMIFS(СВЦЭМ!$C$39:$C$782,СВЦЭМ!$A$39:$A$782,$A102,СВЦЭМ!$B$39:$B$782,R$83)+'СЕТ СН'!$H$12+СВЦЭМ!$D$10+'СЕТ СН'!$H$6-'СЕТ СН'!$H$22</f>
        <v>2037.8094903499998</v>
      </c>
      <c r="S102" s="36">
        <f>SUMIFS(СВЦЭМ!$C$39:$C$782,СВЦЭМ!$A$39:$A$782,$A102,СВЦЭМ!$B$39:$B$782,S$83)+'СЕТ СН'!$H$12+СВЦЭМ!$D$10+'СЕТ СН'!$H$6-'СЕТ СН'!$H$22</f>
        <v>2018.5736076999999</v>
      </c>
      <c r="T102" s="36">
        <f>SUMIFS(СВЦЭМ!$C$39:$C$782,СВЦЭМ!$A$39:$A$782,$A102,СВЦЭМ!$B$39:$B$782,T$83)+'СЕТ СН'!$H$12+СВЦЭМ!$D$10+'СЕТ СН'!$H$6-'СЕТ СН'!$H$22</f>
        <v>2053.2325441500002</v>
      </c>
      <c r="U102" s="36">
        <f>SUMIFS(СВЦЭМ!$C$39:$C$782,СВЦЭМ!$A$39:$A$782,$A102,СВЦЭМ!$B$39:$B$782,U$83)+'СЕТ СН'!$H$12+СВЦЭМ!$D$10+'СЕТ СН'!$H$6-'СЕТ СН'!$H$22</f>
        <v>2064.1288469599999</v>
      </c>
      <c r="V102" s="36">
        <f>SUMIFS(СВЦЭМ!$C$39:$C$782,СВЦЭМ!$A$39:$A$782,$A102,СВЦЭМ!$B$39:$B$782,V$83)+'СЕТ СН'!$H$12+СВЦЭМ!$D$10+'СЕТ СН'!$H$6-'СЕТ СН'!$H$22</f>
        <v>2098.5233296500001</v>
      </c>
      <c r="W102" s="36">
        <f>SUMIFS(СВЦЭМ!$C$39:$C$782,СВЦЭМ!$A$39:$A$782,$A102,СВЦЭМ!$B$39:$B$782,W$83)+'СЕТ СН'!$H$12+СВЦЭМ!$D$10+'СЕТ СН'!$H$6-'СЕТ СН'!$H$22</f>
        <v>2057.77285699</v>
      </c>
      <c r="X102" s="36">
        <f>SUMIFS(СВЦЭМ!$C$39:$C$782,СВЦЭМ!$A$39:$A$782,$A102,СВЦЭМ!$B$39:$B$782,X$83)+'СЕТ СН'!$H$12+СВЦЭМ!$D$10+'СЕТ СН'!$H$6-'СЕТ СН'!$H$22</f>
        <v>2118.8520066000001</v>
      </c>
      <c r="Y102" s="36">
        <f>SUMIFS(СВЦЭМ!$C$39:$C$782,СВЦЭМ!$A$39:$A$782,$A102,СВЦЭМ!$B$39:$B$782,Y$83)+'СЕТ СН'!$H$12+СВЦЭМ!$D$10+'СЕТ СН'!$H$6-'СЕТ СН'!$H$22</f>
        <v>2196.3898033599999</v>
      </c>
    </row>
    <row r="103" spans="1:25" ht="15.75" x14ac:dyDescent="0.2">
      <c r="A103" s="35">
        <f t="shared" si="2"/>
        <v>45493</v>
      </c>
      <c r="B103" s="36">
        <f>SUMIFS(СВЦЭМ!$C$39:$C$782,СВЦЭМ!$A$39:$A$782,$A103,СВЦЭМ!$B$39:$B$782,B$83)+'СЕТ СН'!$H$12+СВЦЭМ!$D$10+'СЕТ СН'!$H$6-'СЕТ СН'!$H$22</f>
        <v>2200.2240645100001</v>
      </c>
      <c r="C103" s="36">
        <f>SUMIFS(СВЦЭМ!$C$39:$C$782,СВЦЭМ!$A$39:$A$782,$A103,СВЦЭМ!$B$39:$B$782,C$83)+'СЕТ СН'!$H$12+СВЦЭМ!$D$10+'СЕТ СН'!$H$6-'СЕТ СН'!$H$22</f>
        <v>2271.6907624599999</v>
      </c>
      <c r="D103" s="36">
        <f>SUMIFS(СВЦЭМ!$C$39:$C$782,СВЦЭМ!$A$39:$A$782,$A103,СВЦЭМ!$B$39:$B$782,D$83)+'СЕТ СН'!$H$12+СВЦЭМ!$D$10+'СЕТ СН'!$H$6-'СЕТ СН'!$H$22</f>
        <v>2371.1772128399998</v>
      </c>
      <c r="E103" s="36">
        <f>SUMIFS(СВЦЭМ!$C$39:$C$782,СВЦЭМ!$A$39:$A$782,$A103,СВЦЭМ!$B$39:$B$782,E$83)+'СЕТ СН'!$H$12+СВЦЭМ!$D$10+'СЕТ СН'!$H$6-'СЕТ СН'!$H$22</f>
        <v>2408.3879758099997</v>
      </c>
      <c r="F103" s="36">
        <f>SUMIFS(СВЦЭМ!$C$39:$C$782,СВЦЭМ!$A$39:$A$782,$A103,СВЦЭМ!$B$39:$B$782,F$83)+'СЕТ СН'!$H$12+СВЦЭМ!$D$10+'СЕТ СН'!$H$6-'СЕТ СН'!$H$22</f>
        <v>2427.4320312999998</v>
      </c>
      <c r="G103" s="36">
        <f>SUMIFS(СВЦЭМ!$C$39:$C$782,СВЦЭМ!$A$39:$A$782,$A103,СВЦЭМ!$B$39:$B$782,G$83)+'СЕТ СН'!$H$12+СВЦЭМ!$D$10+'СЕТ СН'!$H$6-'СЕТ СН'!$H$22</f>
        <v>2424.8065894899996</v>
      </c>
      <c r="H103" s="36">
        <f>SUMIFS(СВЦЭМ!$C$39:$C$782,СВЦЭМ!$A$39:$A$782,$A103,СВЦЭМ!$B$39:$B$782,H$83)+'СЕТ СН'!$H$12+СВЦЭМ!$D$10+'СЕТ СН'!$H$6-'СЕТ СН'!$H$22</f>
        <v>2405.1806069600002</v>
      </c>
      <c r="I103" s="36">
        <f>SUMIFS(СВЦЭМ!$C$39:$C$782,СВЦЭМ!$A$39:$A$782,$A103,СВЦЭМ!$B$39:$B$782,I$83)+'СЕТ СН'!$H$12+СВЦЭМ!$D$10+'СЕТ СН'!$H$6-'СЕТ СН'!$H$22</f>
        <v>2332.4823509600001</v>
      </c>
      <c r="J103" s="36">
        <f>SUMIFS(СВЦЭМ!$C$39:$C$782,СВЦЭМ!$A$39:$A$782,$A103,СВЦЭМ!$B$39:$B$782,J$83)+'СЕТ СН'!$H$12+СВЦЭМ!$D$10+'СЕТ СН'!$H$6-'СЕТ СН'!$H$22</f>
        <v>2209.4868107000002</v>
      </c>
      <c r="K103" s="36">
        <f>SUMIFS(СВЦЭМ!$C$39:$C$782,СВЦЭМ!$A$39:$A$782,$A103,СВЦЭМ!$B$39:$B$782,K$83)+'СЕТ СН'!$H$12+СВЦЭМ!$D$10+'СЕТ СН'!$H$6-'СЕТ СН'!$H$22</f>
        <v>2101.6444138500001</v>
      </c>
      <c r="L103" s="36">
        <f>SUMIFS(СВЦЭМ!$C$39:$C$782,СВЦЭМ!$A$39:$A$782,$A103,СВЦЭМ!$B$39:$B$782,L$83)+'СЕТ СН'!$H$12+СВЦЭМ!$D$10+'СЕТ СН'!$H$6-'СЕТ СН'!$H$22</f>
        <v>2018.5601088999999</v>
      </c>
      <c r="M103" s="36">
        <f>SUMIFS(СВЦЭМ!$C$39:$C$782,СВЦЭМ!$A$39:$A$782,$A103,СВЦЭМ!$B$39:$B$782,M$83)+'СЕТ СН'!$H$12+СВЦЭМ!$D$10+'СЕТ СН'!$H$6-'СЕТ СН'!$H$22</f>
        <v>1973.5441849099998</v>
      </c>
      <c r="N103" s="36">
        <f>SUMIFS(СВЦЭМ!$C$39:$C$782,СВЦЭМ!$A$39:$A$782,$A103,СВЦЭМ!$B$39:$B$782,N$83)+'СЕТ СН'!$H$12+СВЦЭМ!$D$10+'СЕТ СН'!$H$6-'СЕТ СН'!$H$22</f>
        <v>1991.3831435499999</v>
      </c>
      <c r="O103" s="36">
        <f>SUMIFS(СВЦЭМ!$C$39:$C$782,СВЦЭМ!$A$39:$A$782,$A103,СВЦЭМ!$B$39:$B$782,O$83)+'СЕТ СН'!$H$12+СВЦЭМ!$D$10+'СЕТ СН'!$H$6-'СЕТ СН'!$H$22</f>
        <v>1985.2875295199999</v>
      </c>
      <c r="P103" s="36">
        <f>SUMIFS(СВЦЭМ!$C$39:$C$782,СВЦЭМ!$A$39:$A$782,$A103,СВЦЭМ!$B$39:$B$782,P$83)+'СЕТ СН'!$H$12+СВЦЭМ!$D$10+'СЕТ СН'!$H$6-'СЕТ СН'!$H$22</f>
        <v>1879.9533674299998</v>
      </c>
      <c r="Q103" s="36">
        <f>SUMIFS(СВЦЭМ!$C$39:$C$782,СВЦЭМ!$A$39:$A$782,$A103,СВЦЭМ!$B$39:$B$782,Q$83)+'СЕТ СН'!$H$12+СВЦЭМ!$D$10+'СЕТ СН'!$H$6-'СЕТ СН'!$H$22</f>
        <v>1898.9591385699998</v>
      </c>
      <c r="R103" s="36">
        <f>SUMIFS(СВЦЭМ!$C$39:$C$782,СВЦЭМ!$A$39:$A$782,$A103,СВЦЭМ!$B$39:$B$782,R$83)+'СЕТ СН'!$H$12+СВЦЭМ!$D$10+'СЕТ СН'!$H$6-'СЕТ СН'!$H$22</f>
        <v>1915.3038608999998</v>
      </c>
      <c r="S103" s="36">
        <f>SUMIFS(СВЦЭМ!$C$39:$C$782,СВЦЭМ!$A$39:$A$782,$A103,СВЦЭМ!$B$39:$B$782,S$83)+'СЕТ СН'!$H$12+СВЦЭМ!$D$10+'СЕТ СН'!$H$6-'СЕТ СН'!$H$22</f>
        <v>1900.1560263199999</v>
      </c>
      <c r="T103" s="36">
        <f>SUMIFS(СВЦЭМ!$C$39:$C$782,СВЦЭМ!$A$39:$A$782,$A103,СВЦЭМ!$B$39:$B$782,T$83)+'СЕТ СН'!$H$12+СВЦЭМ!$D$10+'СЕТ СН'!$H$6-'СЕТ СН'!$H$22</f>
        <v>1891.6199369299998</v>
      </c>
      <c r="U103" s="36">
        <f>SUMIFS(СВЦЭМ!$C$39:$C$782,СВЦЭМ!$A$39:$A$782,$A103,СВЦЭМ!$B$39:$B$782,U$83)+'СЕТ СН'!$H$12+СВЦЭМ!$D$10+'СЕТ СН'!$H$6-'СЕТ СН'!$H$22</f>
        <v>1912.0325193399999</v>
      </c>
      <c r="V103" s="36">
        <f>SUMIFS(СВЦЭМ!$C$39:$C$782,СВЦЭМ!$A$39:$A$782,$A103,СВЦЭМ!$B$39:$B$782,V$83)+'СЕТ СН'!$H$12+СВЦЭМ!$D$10+'СЕТ СН'!$H$6-'СЕТ СН'!$H$22</f>
        <v>1916.3402563099999</v>
      </c>
      <c r="W103" s="36">
        <f>SUMIFS(СВЦЭМ!$C$39:$C$782,СВЦЭМ!$A$39:$A$782,$A103,СВЦЭМ!$B$39:$B$782,W$83)+'СЕТ СН'!$H$12+СВЦЭМ!$D$10+'СЕТ СН'!$H$6-'СЕТ СН'!$H$22</f>
        <v>1901.1461280799999</v>
      </c>
      <c r="X103" s="36">
        <f>SUMIFS(СВЦЭМ!$C$39:$C$782,СВЦЭМ!$A$39:$A$782,$A103,СВЦЭМ!$B$39:$B$782,X$83)+'СЕТ СН'!$H$12+СВЦЭМ!$D$10+'СЕТ СН'!$H$6-'СЕТ СН'!$H$22</f>
        <v>1937.01831724</v>
      </c>
      <c r="Y103" s="36">
        <f>SUMIFS(СВЦЭМ!$C$39:$C$782,СВЦЭМ!$A$39:$A$782,$A103,СВЦЭМ!$B$39:$B$782,Y$83)+'СЕТ СН'!$H$12+СВЦЭМ!$D$10+'СЕТ СН'!$H$6-'СЕТ СН'!$H$22</f>
        <v>2026.1175893299999</v>
      </c>
    </row>
    <row r="104" spans="1:25" ht="15.75" x14ac:dyDescent="0.2">
      <c r="A104" s="35">
        <f t="shared" si="2"/>
        <v>45494</v>
      </c>
      <c r="B104" s="36">
        <f>SUMIFS(СВЦЭМ!$C$39:$C$782,СВЦЭМ!$A$39:$A$782,$A104,СВЦЭМ!$B$39:$B$782,B$83)+'СЕТ СН'!$H$12+СВЦЭМ!$D$10+'СЕТ СН'!$H$6-'СЕТ СН'!$H$22</f>
        <v>2155.6681713899998</v>
      </c>
      <c r="C104" s="36">
        <f>SUMIFS(СВЦЭМ!$C$39:$C$782,СВЦЭМ!$A$39:$A$782,$A104,СВЦЭМ!$B$39:$B$782,C$83)+'СЕТ СН'!$H$12+СВЦЭМ!$D$10+'СЕТ СН'!$H$6-'СЕТ СН'!$H$22</f>
        <v>2261.3172773900001</v>
      </c>
      <c r="D104" s="36">
        <f>SUMIFS(СВЦЭМ!$C$39:$C$782,СВЦЭМ!$A$39:$A$782,$A104,СВЦЭМ!$B$39:$B$782,D$83)+'СЕТ СН'!$H$12+СВЦЭМ!$D$10+'СЕТ СН'!$H$6-'СЕТ СН'!$H$22</f>
        <v>2304.3033731400001</v>
      </c>
      <c r="E104" s="36">
        <f>SUMIFS(СВЦЭМ!$C$39:$C$782,СВЦЭМ!$A$39:$A$782,$A104,СВЦЭМ!$B$39:$B$782,E$83)+'СЕТ СН'!$H$12+СВЦЭМ!$D$10+'СЕТ СН'!$H$6-'СЕТ СН'!$H$22</f>
        <v>2350.6207951199999</v>
      </c>
      <c r="F104" s="36">
        <f>SUMIFS(СВЦЭМ!$C$39:$C$782,СВЦЭМ!$A$39:$A$782,$A104,СВЦЭМ!$B$39:$B$782,F$83)+'СЕТ СН'!$H$12+СВЦЭМ!$D$10+'СЕТ СН'!$H$6-'СЕТ СН'!$H$22</f>
        <v>2395.2496123800001</v>
      </c>
      <c r="G104" s="36">
        <f>SUMIFS(СВЦЭМ!$C$39:$C$782,СВЦЭМ!$A$39:$A$782,$A104,СВЦЭМ!$B$39:$B$782,G$83)+'СЕТ СН'!$H$12+СВЦЭМ!$D$10+'СЕТ СН'!$H$6-'СЕТ СН'!$H$22</f>
        <v>2340.1792144800002</v>
      </c>
      <c r="H104" s="36">
        <f>SUMIFS(СВЦЭМ!$C$39:$C$782,СВЦЭМ!$A$39:$A$782,$A104,СВЦЭМ!$B$39:$B$782,H$83)+'СЕТ СН'!$H$12+СВЦЭМ!$D$10+'СЕТ СН'!$H$6-'СЕТ СН'!$H$22</f>
        <v>2365.4927333300002</v>
      </c>
      <c r="I104" s="36">
        <f>SUMIFS(СВЦЭМ!$C$39:$C$782,СВЦЭМ!$A$39:$A$782,$A104,СВЦЭМ!$B$39:$B$782,I$83)+'СЕТ СН'!$H$12+СВЦЭМ!$D$10+'СЕТ СН'!$H$6-'СЕТ СН'!$H$22</f>
        <v>2317.6561432899998</v>
      </c>
      <c r="J104" s="36">
        <f>SUMIFS(СВЦЭМ!$C$39:$C$782,СВЦЭМ!$A$39:$A$782,$A104,СВЦЭМ!$B$39:$B$782,J$83)+'СЕТ СН'!$H$12+СВЦЭМ!$D$10+'СЕТ СН'!$H$6-'СЕТ СН'!$H$22</f>
        <v>2173.6085494899999</v>
      </c>
      <c r="K104" s="36">
        <f>SUMIFS(СВЦЭМ!$C$39:$C$782,СВЦЭМ!$A$39:$A$782,$A104,СВЦЭМ!$B$39:$B$782,K$83)+'СЕТ СН'!$H$12+СВЦЭМ!$D$10+'СЕТ СН'!$H$6-'СЕТ СН'!$H$22</f>
        <v>2029.4338915499998</v>
      </c>
      <c r="L104" s="36">
        <f>SUMIFS(СВЦЭМ!$C$39:$C$782,СВЦЭМ!$A$39:$A$782,$A104,СВЦЭМ!$B$39:$B$782,L$83)+'СЕТ СН'!$H$12+СВЦЭМ!$D$10+'СЕТ СН'!$H$6-'СЕТ СН'!$H$22</f>
        <v>1959.8907342099999</v>
      </c>
      <c r="M104" s="36">
        <f>SUMIFS(СВЦЭМ!$C$39:$C$782,СВЦЭМ!$A$39:$A$782,$A104,СВЦЭМ!$B$39:$B$782,M$83)+'СЕТ СН'!$H$12+СВЦЭМ!$D$10+'СЕТ СН'!$H$6-'СЕТ СН'!$H$22</f>
        <v>1938.2344841199999</v>
      </c>
      <c r="N104" s="36">
        <f>SUMIFS(СВЦЭМ!$C$39:$C$782,СВЦЭМ!$A$39:$A$782,$A104,СВЦЭМ!$B$39:$B$782,N$83)+'СЕТ СН'!$H$12+СВЦЭМ!$D$10+'СЕТ СН'!$H$6-'СЕТ СН'!$H$22</f>
        <v>1937.2490782799998</v>
      </c>
      <c r="O104" s="36">
        <f>SUMIFS(СВЦЭМ!$C$39:$C$782,СВЦЭМ!$A$39:$A$782,$A104,СВЦЭМ!$B$39:$B$782,O$83)+'СЕТ СН'!$H$12+СВЦЭМ!$D$10+'СЕТ СН'!$H$6-'СЕТ СН'!$H$22</f>
        <v>1934.1154597299999</v>
      </c>
      <c r="P104" s="36">
        <f>SUMIFS(СВЦЭМ!$C$39:$C$782,СВЦЭМ!$A$39:$A$782,$A104,СВЦЭМ!$B$39:$B$782,P$83)+'СЕТ СН'!$H$12+СВЦЭМ!$D$10+'СЕТ СН'!$H$6-'СЕТ СН'!$H$22</f>
        <v>1951.9702721499998</v>
      </c>
      <c r="Q104" s="36">
        <f>SUMIFS(СВЦЭМ!$C$39:$C$782,СВЦЭМ!$A$39:$A$782,$A104,СВЦЭМ!$B$39:$B$782,Q$83)+'СЕТ СН'!$H$12+СВЦЭМ!$D$10+'СЕТ СН'!$H$6-'СЕТ СН'!$H$22</f>
        <v>1953.7443127199999</v>
      </c>
      <c r="R104" s="36">
        <f>SUMIFS(СВЦЭМ!$C$39:$C$782,СВЦЭМ!$A$39:$A$782,$A104,СВЦЭМ!$B$39:$B$782,R$83)+'СЕТ СН'!$H$12+СВЦЭМ!$D$10+'СЕТ СН'!$H$6-'СЕТ СН'!$H$22</f>
        <v>1947.9036331199998</v>
      </c>
      <c r="S104" s="36">
        <f>SUMIFS(СВЦЭМ!$C$39:$C$782,СВЦЭМ!$A$39:$A$782,$A104,СВЦЭМ!$B$39:$B$782,S$83)+'СЕТ СН'!$H$12+СВЦЭМ!$D$10+'СЕТ СН'!$H$6-'СЕТ СН'!$H$22</f>
        <v>1940.4310287799999</v>
      </c>
      <c r="T104" s="36">
        <f>SUMIFS(СВЦЭМ!$C$39:$C$782,СВЦЭМ!$A$39:$A$782,$A104,СВЦЭМ!$B$39:$B$782,T$83)+'СЕТ СН'!$H$12+СВЦЭМ!$D$10+'СЕТ СН'!$H$6-'СЕТ СН'!$H$22</f>
        <v>1931.5424018699998</v>
      </c>
      <c r="U104" s="36">
        <f>SUMIFS(СВЦЭМ!$C$39:$C$782,СВЦЭМ!$A$39:$A$782,$A104,СВЦЭМ!$B$39:$B$782,U$83)+'СЕТ СН'!$H$12+СВЦЭМ!$D$10+'СЕТ СН'!$H$6-'СЕТ СН'!$H$22</f>
        <v>1933.7875006099998</v>
      </c>
      <c r="V104" s="36">
        <f>SUMIFS(СВЦЭМ!$C$39:$C$782,СВЦЭМ!$A$39:$A$782,$A104,СВЦЭМ!$B$39:$B$782,V$83)+'СЕТ СН'!$H$12+СВЦЭМ!$D$10+'СЕТ СН'!$H$6-'СЕТ СН'!$H$22</f>
        <v>1933.7235577199999</v>
      </c>
      <c r="W104" s="36">
        <f>SUMIFS(СВЦЭМ!$C$39:$C$782,СВЦЭМ!$A$39:$A$782,$A104,СВЦЭМ!$B$39:$B$782,W$83)+'СЕТ СН'!$H$12+СВЦЭМ!$D$10+'СЕТ СН'!$H$6-'СЕТ СН'!$H$22</f>
        <v>1918.1919730799998</v>
      </c>
      <c r="X104" s="36">
        <f>SUMIFS(СВЦЭМ!$C$39:$C$782,СВЦЭМ!$A$39:$A$782,$A104,СВЦЭМ!$B$39:$B$782,X$83)+'СЕТ СН'!$H$12+СВЦЭМ!$D$10+'СЕТ СН'!$H$6-'СЕТ СН'!$H$22</f>
        <v>1967.5301962599999</v>
      </c>
      <c r="Y104" s="36">
        <f>SUMIFS(СВЦЭМ!$C$39:$C$782,СВЦЭМ!$A$39:$A$782,$A104,СВЦЭМ!$B$39:$B$782,Y$83)+'СЕТ СН'!$H$12+СВЦЭМ!$D$10+'СЕТ СН'!$H$6-'СЕТ СН'!$H$22</f>
        <v>1990.9997061099998</v>
      </c>
    </row>
    <row r="105" spans="1:25" ht="15.75" x14ac:dyDescent="0.2">
      <c r="A105" s="35">
        <f t="shared" si="2"/>
        <v>45495</v>
      </c>
      <c r="B105" s="36">
        <f>SUMIFS(СВЦЭМ!$C$39:$C$782,СВЦЭМ!$A$39:$A$782,$A105,СВЦЭМ!$B$39:$B$782,B$83)+'СЕТ СН'!$H$12+СВЦЭМ!$D$10+'СЕТ СН'!$H$6-'СЕТ СН'!$H$22</f>
        <v>2079.00003216</v>
      </c>
      <c r="C105" s="36">
        <f>SUMIFS(СВЦЭМ!$C$39:$C$782,СВЦЭМ!$A$39:$A$782,$A105,СВЦЭМ!$B$39:$B$782,C$83)+'СЕТ СН'!$H$12+СВЦЭМ!$D$10+'СЕТ СН'!$H$6-'СЕТ СН'!$H$22</f>
        <v>2156.8055039300002</v>
      </c>
      <c r="D105" s="36">
        <f>SUMIFS(СВЦЭМ!$C$39:$C$782,СВЦЭМ!$A$39:$A$782,$A105,СВЦЭМ!$B$39:$B$782,D$83)+'СЕТ СН'!$H$12+СВЦЭМ!$D$10+'СЕТ СН'!$H$6-'СЕТ СН'!$H$22</f>
        <v>2214.0836730400001</v>
      </c>
      <c r="E105" s="36">
        <f>SUMIFS(СВЦЭМ!$C$39:$C$782,СВЦЭМ!$A$39:$A$782,$A105,СВЦЭМ!$B$39:$B$782,E$83)+'СЕТ СН'!$H$12+СВЦЭМ!$D$10+'СЕТ СН'!$H$6-'СЕТ СН'!$H$22</f>
        <v>2251.91303741</v>
      </c>
      <c r="F105" s="36">
        <f>SUMIFS(СВЦЭМ!$C$39:$C$782,СВЦЭМ!$A$39:$A$782,$A105,СВЦЭМ!$B$39:$B$782,F$83)+'СЕТ СН'!$H$12+СВЦЭМ!$D$10+'СЕТ СН'!$H$6-'СЕТ СН'!$H$22</f>
        <v>2264.64236742</v>
      </c>
      <c r="G105" s="36">
        <f>SUMIFS(СВЦЭМ!$C$39:$C$782,СВЦЭМ!$A$39:$A$782,$A105,СВЦЭМ!$B$39:$B$782,G$83)+'СЕТ СН'!$H$12+СВЦЭМ!$D$10+'СЕТ СН'!$H$6-'СЕТ СН'!$H$22</f>
        <v>2262.2385302799998</v>
      </c>
      <c r="H105" s="36">
        <f>SUMIFS(СВЦЭМ!$C$39:$C$782,СВЦЭМ!$A$39:$A$782,$A105,СВЦЭМ!$B$39:$B$782,H$83)+'СЕТ СН'!$H$12+СВЦЭМ!$D$10+'СЕТ СН'!$H$6-'СЕТ СН'!$H$22</f>
        <v>2194.0356792299999</v>
      </c>
      <c r="I105" s="36">
        <f>SUMIFS(СВЦЭМ!$C$39:$C$782,СВЦЭМ!$A$39:$A$782,$A105,СВЦЭМ!$B$39:$B$782,I$83)+'СЕТ СН'!$H$12+СВЦЭМ!$D$10+'СЕТ СН'!$H$6-'СЕТ СН'!$H$22</f>
        <v>2099.8995186699999</v>
      </c>
      <c r="J105" s="36">
        <f>SUMIFS(СВЦЭМ!$C$39:$C$782,СВЦЭМ!$A$39:$A$782,$A105,СВЦЭМ!$B$39:$B$782,J$83)+'СЕТ СН'!$H$12+СВЦЭМ!$D$10+'СЕТ СН'!$H$6-'СЕТ СН'!$H$22</f>
        <v>1983.89233724</v>
      </c>
      <c r="K105" s="36">
        <f>SUMIFS(СВЦЭМ!$C$39:$C$782,СВЦЭМ!$A$39:$A$782,$A105,СВЦЭМ!$B$39:$B$782,K$83)+'СЕТ СН'!$H$12+СВЦЭМ!$D$10+'СЕТ СН'!$H$6-'СЕТ СН'!$H$22</f>
        <v>1906.1380141299999</v>
      </c>
      <c r="L105" s="36">
        <f>SUMIFS(СВЦЭМ!$C$39:$C$782,СВЦЭМ!$A$39:$A$782,$A105,СВЦЭМ!$B$39:$B$782,L$83)+'СЕТ СН'!$H$12+СВЦЭМ!$D$10+'СЕТ СН'!$H$6-'СЕТ СН'!$H$22</f>
        <v>1862.7405192599999</v>
      </c>
      <c r="M105" s="36">
        <f>SUMIFS(СВЦЭМ!$C$39:$C$782,СВЦЭМ!$A$39:$A$782,$A105,СВЦЭМ!$B$39:$B$782,M$83)+'СЕТ СН'!$H$12+СВЦЭМ!$D$10+'СЕТ СН'!$H$6-'СЕТ СН'!$H$22</f>
        <v>1839.0544325499998</v>
      </c>
      <c r="N105" s="36">
        <f>SUMIFS(СВЦЭМ!$C$39:$C$782,СВЦЭМ!$A$39:$A$782,$A105,СВЦЭМ!$B$39:$B$782,N$83)+'СЕТ СН'!$H$12+СВЦЭМ!$D$10+'СЕТ СН'!$H$6-'СЕТ СН'!$H$22</f>
        <v>1826.2712274199998</v>
      </c>
      <c r="O105" s="36">
        <f>SUMIFS(СВЦЭМ!$C$39:$C$782,СВЦЭМ!$A$39:$A$782,$A105,СВЦЭМ!$B$39:$B$782,O$83)+'СЕТ СН'!$H$12+СВЦЭМ!$D$10+'СЕТ СН'!$H$6-'СЕТ СН'!$H$22</f>
        <v>1835.94601343</v>
      </c>
      <c r="P105" s="36">
        <f>SUMIFS(СВЦЭМ!$C$39:$C$782,СВЦЭМ!$A$39:$A$782,$A105,СВЦЭМ!$B$39:$B$782,P$83)+'СЕТ СН'!$H$12+СВЦЭМ!$D$10+'СЕТ СН'!$H$6-'СЕТ СН'!$H$22</f>
        <v>1833.9779904999998</v>
      </c>
      <c r="Q105" s="36">
        <f>SUMIFS(СВЦЭМ!$C$39:$C$782,СВЦЭМ!$A$39:$A$782,$A105,СВЦЭМ!$B$39:$B$782,Q$83)+'СЕТ СН'!$H$12+СВЦЭМ!$D$10+'СЕТ СН'!$H$6-'СЕТ СН'!$H$22</f>
        <v>1833.2233544999999</v>
      </c>
      <c r="R105" s="36">
        <f>SUMIFS(СВЦЭМ!$C$39:$C$782,СВЦЭМ!$A$39:$A$782,$A105,СВЦЭМ!$B$39:$B$782,R$83)+'СЕТ СН'!$H$12+СВЦЭМ!$D$10+'СЕТ СН'!$H$6-'СЕТ СН'!$H$22</f>
        <v>1834.3133306699999</v>
      </c>
      <c r="S105" s="36">
        <f>SUMIFS(СВЦЭМ!$C$39:$C$782,СВЦЭМ!$A$39:$A$782,$A105,СВЦЭМ!$B$39:$B$782,S$83)+'СЕТ СН'!$H$12+СВЦЭМ!$D$10+'СЕТ СН'!$H$6-'СЕТ СН'!$H$22</f>
        <v>1860.1272166699998</v>
      </c>
      <c r="T105" s="36">
        <f>SUMIFS(СВЦЭМ!$C$39:$C$782,СВЦЭМ!$A$39:$A$782,$A105,СВЦЭМ!$B$39:$B$782,T$83)+'СЕТ СН'!$H$12+СВЦЭМ!$D$10+'СЕТ СН'!$H$6-'СЕТ СН'!$H$22</f>
        <v>1821.0110455299998</v>
      </c>
      <c r="U105" s="36">
        <f>SUMIFS(СВЦЭМ!$C$39:$C$782,СВЦЭМ!$A$39:$A$782,$A105,СВЦЭМ!$B$39:$B$782,U$83)+'СЕТ СН'!$H$12+СВЦЭМ!$D$10+'СЕТ СН'!$H$6-'СЕТ СН'!$H$22</f>
        <v>1832.2152071899998</v>
      </c>
      <c r="V105" s="36">
        <f>SUMIFS(СВЦЭМ!$C$39:$C$782,СВЦЭМ!$A$39:$A$782,$A105,СВЦЭМ!$B$39:$B$782,V$83)+'СЕТ СН'!$H$12+СВЦЭМ!$D$10+'СЕТ СН'!$H$6-'СЕТ СН'!$H$22</f>
        <v>1846.8597458199999</v>
      </c>
      <c r="W105" s="36">
        <f>SUMIFS(СВЦЭМ!$C$39:$C$782,СВЦЭМ!$A$39:$A$782,$A105,СВЦЭМ!$B$39:$B$782,W$83)+'СЕТ СН'!$H$12+СВЦЭМ!$D$10+'СЕТ СН'!$H$6-'СЕТ СН'!$H$22</f>
        <v>1808.5167582399999</v>
      </c>
      <c r="X105" s="36">
        <f>SUMIFS(СВЦЭМ!$C$39:$C$782,СВЦЭМ!$A$39:$A$782,$A105,СВЦЭМ!$B$39:$B$782,X$83)+'СЕТ СН'!$H$12+СВЦЭМ!$D$10+'СЕТ СН'!$H$6-'СЕТ СН'!$H$22</f>
        <v>1877.8725593499998</v>
      </c>
      <c r="Y105" s="36">
        <f>SUMIFS(СВЦЭМ!$C$39:$C$782,СВЦЭМ!$A$39:$A$782,$A105,СВЦЭМ!$B$39:$B$782,Y$83)+'СЕТ СН'!$H$12+СВЦЭМ!$D$10+'СЕТ СН'!$H$6-'СЕТ СН'!$H$22</f>
        <v>1956.6592720899998</v>
      </c>
    </row>
    <row r="106" spans="1:25" ht="15.75" x14ac:dyDescent="0.2">
      <c r="A106" s="35">
        <f t="shared" si="2"/>
        <v>45496</v>
      </c>
      <c r="B106" s="36">
        <f>SUMIFS(СВЦЭМ!$C$39:$C$782,СВЦЭМ!$A$39:$A$782,$A106,СВЦЭМ!$B$39:$B$782,B$83)+'СЕТ СН'!$H$12+СВЦЭМ!$D$10+'СЕТ СН'!$H$6-'СЕТ СН'!$H$22</f>
        <v>2169.8117553699999</v>
      </c>
      <c r="C106" s="36">
        <f>SUMIFS(СВЦЭМ!$C$39:$C$782,СВЦЭМ!$A$39:$A$782,$A106,СВЦЭМ!$B$39:$B$782,C$83)+'СЕТ СН'!$H$12+СВЦЭМ!$D$10+'СЕТ СН'!$H$6-'СЕТ СН'!$H$22</f>
        <v>2281.6460635600001</v>
      </c>
      <c r="D106" s="36">
        <f>SUMIFS(СВЦЭМ!$C$39:$C$782,СВЦЭМ!$A$39:$A$782,$A106,СВЦЭМ!$B$39:$B$782,D$83)+'СЕТ СН'!$H$12+СВЦЭМ!$D$10+'СЕТ СН'!$H$6-'СЕТ СН'!$H$22</f>
        <v>2336.3325341300001</v>
      </c>
      <c r="E106" s="36">
        <f>SUMIFS(СВЦЭМ!$C$39:$C$782,СВЦЭМ!$A$39:$A$782,$A106,СВЦЭМ!$B$39:$B$782,E$83)+'СЕТ СН'!$H$12+СВЦЭМ!$D$10+'СЕТ СН'!$H$6-'СЕТ СН'!$H$22</f>
        <v>2354.6608220500002</v>
      </c>
      <c r="F106" s="36">
        <f>SUMIFS(СВЦЭМ!$C$39:$C$782,СВЦЭМ!$A$39:$A$782,$A106,СВЦЭМ!$B$39:$B$782,F$83)+'СЕТ СН'!$H$12+СВЦЭМ!$D$10+'СЕТ СН'!$H$6-'СЕТ СН'!$H$22</f>
        <v>2350.0686314300001</v>
      </c>
      <c r="G106" s="36">
        <f>SUMIFS(СВЦЭМ!$C$39:$C$782,СВЦЭМ!$A$39:$A$782,$A106,СВЦЭМ!$B$39:$B$782,G$83)+'СЕТ СН'!$H$12+СВЦЭМ!$D$10+'СЕТ СН'!$H$6-'СЕТ СН'!$H$22</f>
        <v>2314.4882563000001</v>
      </c>
      <c r="H106" s="36">
        <f>SUMIFS(СВЦЭМ!$C$39:$C$782,СВЦЭМ!$A$39:$A$782,$A106,СВЦЭМ!$B$39:$B$782,H$83)+'СЕТ СН'!$H$12+СВЦЭМ!$D$10+'СЕТ СН'!$H$6-'СЕТ СН'!$H$22</f>
        <v>2269.3435562200002</v>
      </c>
      <c r="I106" s="36">
        <f>SUMIFS(СВЦЭМ!$C$39:$C$782,СВЦЭМ!$A$39:$A$782,$A106,СВЦЭМ!$B$39:$B$782,I$83)+'СЕТ СН'!$H$12+СВЦЭМ!$D$10+'СЕТ СН'!$H$6-'СЕТ СН'!$H$22</f>
        <v>2155.77542288</v>
      </c>
      <c r="J106" s="36">
        <f>SUMIFS(СВЦЭМ!$C$39:$C$782,СВЦЭМ!$A$39:$A$782,$A106,СВЦЭМ!$B$39:$B$782,J$83)+'СЕТ СН'!$H$12+СВЦЭМ!$D$10+'СЕТ СН'!$H$6-'СЕТ СН'!$H$22</f>
        <v>2038.1827133099998</v>
      </c>
      <c r="K106" s="36">
        <f>SUMIFS(СВЦЭМ!$C$39:$C$782,СВЦЭМ!$A$39:$A$782,$A106,СВЦЭМ!$B$39:$B$782,K$83)+'СЕТ СН'!$H$12+СВЦЭМ!$D$10+'СЕТ СН'!$H$6-'СЕТ СН'!$H$22</f>
        <v>1948.8867260099998</v>
      </c>
      <c r="L106" s="36">
        <f>SUMIFS(СВЦЭМ!$C$39:$C$782,СВЦЭМ!$A$39:$A$782,$A106,СВЦЭМ!$B$39:$B$782,L$83)+'СЕТ СН'!$H$12+СВЦЭМ!$D$10+'СЕТ СН'!$H$6-'СЕТ СН'!$H$22</f>
        <v>1915.1283803699998</v>
      </c>
      <c r="M106" s="36">
        <f>SUMIFS(СВЦЭМ!$C$39:$C$782,СВЦЭМ!$A$39:$A$782,$A106,СВЦЭМ!$B$39:$B$782,M$83)+'СЕТ СН'!$H$12+СВЦЭМ!$D$10+'СЕТ СН'!$H$6-'СЕТ СН'!$H$22</f>
        <v>1897.1507324699999</v>
      </c>
      <c r="N106" s="36">
        <f>SUMIFS(СВЦЭМ!$C$39:$C$782,СВЦЭМ!$A$39:$A$782,$A106,СВЦЭМ!$B$39:$B$782,N$83)+'СЕТ СН'!$H$12+СВЦЭМ!$D$10+'СЕТ СН'!$H$6-'СЕТ СН'!$H$22</f>
        <v>1880.2083126699999</v>
      </c>
      <c r="O106" s="36">
        <f>SUMIFS(СВЦЭМ!$C$39:$C$782,СВЦЭМ!$A$39:$A$782,$A106,СВЦЭМ!$B$39:$B$782,O$83)+'СЕТ СН'!$H$12+СВЦЭМ!$D$10+'СЕТ СН'!$H$6-'СЕТ СН'!$H$22</f>
        <v>1860.4319541599998</v>
      </c>
      <c r="P106" s="36">
        <f>SUMIFS(СВЦЭМ!$C$39:$C$782,СВЦЭМ!$A$39:$A$782,$A106,СВЦЭМ!$B$39:$B$782,P$83)+'СЕТ СН'!$H$12+СВЦЭМ!$D$10+'СЕТ СН'!$H$6-'СЕТ СН'!$H$22</f>
        <v>1859.4259206099998</v>
      </c>
      <c r="Q106" s="36">
        <f>SUMIFS(СВЦЭМ!$C$39:$C$782,СВЦЭМ!$A$39:$A$782,$A106,СВЦЭМ!$B$39:$B$782,Q$83)+'СЕТ СН'!$H$12+СВЦЭМ!$D$10+'СЕТ СН'!$H$6-'СЕТ СН'!$H$22</f>
        <v>1860.07816736</v>
      </c>
      <c r="R106" s="36">
        <f>SUMIFS(СВЦЭМ!$C$39:$C$782,СВЦЭМ!$A$39:$A$782,$A106,СВЦЭМ!$B$39:$B$782,R$83)+'СЕТ СН'!$H$12+СВЦЭМ!$D$10+'СЕТ СН'!$H$6-'СЕТ СН'!$H$22</f>
        <v>1873.3443933299998</v>
      </c>
      <c r="S106" s="36">
        <f>SUMIFS(СВЦЭМ!$C$39:$C$782,СВЦЭМ!$A$39:$A$782,$A106,СВЦЭМ!$B$39:$B$782,S$83)+'СЕТ СН'!$H$12+СВЦЭМ!$D$10+'СЕТ СН'!$H$6-'СЕТ СН'!$H$22</f>
        <v>1870.1568690999998</v>
      </c>
      <c r="T106" s="36">
        <f>SUMIFS(СВЦЭМ!$C$39:$C$782,СВЦЭМ!$A$39:$A$782,$A106,СВЦЭМ!$B$39:$B$782,T$83)+'СЕТ СН'!$H$12+СВЦЭМ!$D$10+'СЕТ СН'!$H$6-'СЕТ СН'!$H$22</f>
        <v>1876.28450428</v>
      </c>
      <c r="U106" s="36">
        <f>SUMIFS(СВЦЭМ!$C$39:$C$782,СВЦЭМ!$A$39:$A$782,$A106,СВЦЭМ!$B$39:$B$782,U$83)+'СЕТ СН'!$H$12+СВЦЭМ!$D$10+'СЕТ СН'!$H$6-'СЕТ СН'!$H$22</f>
        <v>1885.7938468199998</v>
      </c>
      <c r="V106" s="36">
        <f>SUMIFS(СВЦЭМ!$C$39:$C$782,СВЦЭМ!$A$39:$A$782,$A106,СВЦЭМ!$B$39:$B$782,V$83)+'СЕТ СН'!$H$12+СВЦЭМ!$D$10+'СЕТ СН'!$H$6-'СЕТ СН'!$H$22</f>
        <v>1900.21818229</v>
      </c>
      <c r="W106" s="36">
        <f>SUMIFS(СВЦЭМ!$C$39:$C$782,СВЦЭМ!$A$39:$A$782,$A106,СВЦЭМ!$B$39:$B$782,W$83)+'СЕТ СН'!$H$12+СВЦЭМ!$D$10+'СЕТ СН'!$H$6-'СЕТ СН'!$H$22</f>
        <v>1885.7936574299999</v>
      </c>
      <c r="X106" s="36">
        <f>SUMIFS(СВЦЭМ!$C$39:$C$782,СВЦЭМ!$A$39:$A$782,$A106,СВЦЭМ!$B$39:$B$782,X$83)+'СЕТ СН'!$H$12+СВЦЭМ!$D$10+'СЕТ СН'!$H$6-'СЕТ СН'!$H$22</f>
        <v>1944.2873561199999</v>
      </c>
      <c r="Y106" s="36">
        <f>SUMIFS(СВЦЭМ!$C$39:$C$782,СВЦЭМ!$A$39:$A$782,$A106,СВЦЭМ!$B$39:$B$782,Y$83)+'СЕТ СН'!$H$12+СВЦЭМ!$D$10+'СЕТ СН'!$H$6-'СЕТ СН'!$H$22</f>
        <v>2021.0269250099998</v>
      </c>
    </row>
    <row r="107" spans="1:25" ht="15.75" x14ac:dyDescent="0.2">
      <c r="A107" s="35">
        <f t="shared" si="2"/>
        <v>45497</v>
      </c>
      <c r="B107" s="36">
        <f>SUMIFS(СВЦЭМ!$C$39:$C$782,СВЦЭМ!$A$39:$A$782,$A107,СВЦЭМ!$B$39:$B$782,B$83)+'СЕТ СН'!$H$12+СВЦЭМ!$D$10+'СЕТ СН'!$H$6-'СЕТ СН'!$H$22</f>
        <v>2224.2285289900001</v>
      </c>
      <c r="C107" s="36">
        <f>SUMIFS(СВЦЭМ!$C$39:$C$782,СВЦЭМ!$A$39:$A$782,$A107,СВЦЭМ!$B$39:$B$782,C$83)+'СЕТ СН'!$H$12+СВЦЭМ!$D$10+'СЕТ СН'!$H$6-'СЕТ СН'!$H$22</f>
        <v>2321.6057697599999</v>
      </c>
      <c r="D107" s="36">
        <f>SUMIFS(СВЦЭМ!$C$39:$C$782,СВЦЭМ!$A$39:$A$782,$A107,СВЦЭМ!$B$39:$B$782,D$83)+'СЕТ СН'!$H$12+СВЦЭМ!$D$10+'СЕТ СН'!$H$6-'СЕТ СН'!$H$22</f>
        <v>2349.1416998</v>
      </c>
      <c r="E107" s="36">
        <f>SUMIFS(СВЦЭМ!$C$39:$C$782,СВЦЭМ!$A$39:$A$782,$A107,СВЦЭМ!$B$39:$B$782,E$83)+'СЕТ СН'!$H$12+СВЦЭМ!$D$10+'СЕТ СН'!$H$6-'СЕТ СН'!$H$22</f>
        <v>2330.58765055</v>
      </c>
      <c r="F107" s="36">
        <f>SUMIFS(СВЦЭМ!$C$39:$C$782,СВЦЭМ!$A$39:$A$782,$A107,СВЦЭМ!$B$39:$B$782,F$83)+'СЕТ СН'!$H$12+СВЦЭМ!$D$10+'СЕТ СН'!$H$6-'СЕТ СН'!$H$22</f>
        <v>2327.8637435300002</v>
      </c>
      <c r="G107" s="36">
        <f>SUMIFS(СВЦЭМ!$C$39:$C$782,СВЦЭМ!$A$39:$A$782,$A107,СВЦЭМ!$B$39:$B$782,G$83)+'СЕТ СН'!$H$12+СВЦЭМ!$D$10+'СЕТ СН'!$H$6-'СЕТ СН'!$H$22</f>
        <v>2335.8010157899998</v>
      </c>
      <c r="H107" s="36">
        <f>SUMIFS(СВЦЭМ!$C$39:$C$782,СВЦЭМ!$A$39:$A$782,$A107,СВЦЭМ!$B$39:$B$782,H$83)+'СЕТ СН'!$H$12+СВЦЭМ!$D$10+'СЕТ СН'!$H$6-'СЕТ СН'!$H$22</f>
        <v>2321.67485369</v>
      </c>
      <c r="I107" s="36">
        <f>SUMIFS(СВЦЭМ!$C$39:$C$782,СВЦЭМ!$A$39:$A$782,$A107,СВЦЭМ!$B$39:$B$782,I$83)+'СЕТ СН'!$H$12+СВЦЭМ!$D$10+'СЕТ СН'!$H$6-'СЕТ СН'!$H$22</f>
        <v>2215.08405619</v>
      </c>
      <c r="J107" s="36">
        <f>SUMIFS(СВЦЭМ!$C$39:$C$782,СВЦЭМ!$A$39:$A$782,$A107,СВЦЭМ!$B$39:$B$782,J$83)+'СЕТ СН'!$H$12+СВЦЭМ!$D$10+'СЕТ СН'!$H$6-'СЕТ СН'!$H$22</f>
        <v>2089.8038674899999</v>
      </c>
      <c r="K107" s="36">
        <f>SUMIFS(СВЦЭМ!$C$39:$C$782,СВЦЭМ!$A$39:$A$782,$A107,СВЦЭМ!$B$39:$B$782,K$83)+'СЕТ СН'!$H$12+СВЦЭМ!$D$10+'СЕТ СН'!$H$6-'СЕТ СН'!$H$22</f>
        <v>1995.5743624299998</v>
      </c>
      <c r="L107" s="36">
        <f>SUMIFS(СВЦЭМ!$C$39:$C$782,СВЦЭМ!$A$39:$A$782,$A107,СВЦЭМ!$B$39:$B$782,L$83)+'СЕТ СН'!$H$12+СВЦЭМ!$D$10+'СЕТ СН'!$H$6-'СЕТ СН'!$H$22</f>
        <v>1934.7218851199998</v>
      </c>
      <c r="M107" s="36">
        <f>SUMIFS(СВЦЭМ!$C$39:$C$782,СВЦЭМ!$A$39:$A$782,$A107,СВЦЭМ!$B$39:$B$782,M$83)+'СЕТ СН'!$H$12+СВЦЭМ!$D$10+'СЕТ СН'!$H$6-'СЕТ СН'!$H$22</f>
        <v>1915.5321896999999</v>
      </c>
      <c r="N107" s="36">
        <f>SUMIFS(СВЦЭМ!$C$39:$C$782,СВЦЭМ!$A$39:$A$782,$A107,СВЦЭМ!$B$39:$B$782,N$83)+'СЕТ СН'!$H$12+СВЦЭМ!$D$10+'СЕТ СН'!$H$6-'СЕТ СН'!$H$22</f>
        <v>1907.1825702599999</v>
      </c>
      <c r="O107" s="36">
        <f>SUMIFS(СВЦЭМ!$C$39:$C$782,СВЦЭМ!$A$39:$A$782,$A107,СВЦЭМ!$B$39:$B$782,O$83)+'СЕТ СН'!$H$12+СВЦЭМ!$D$10+'СЕТ СН'!$H$6-'СЕТ СН'!$H$22</f>
        <v>1904.9182646199999</v>
      </c>
      <c r="P107" s="36">
        <f>SUMIFS(СВЦЭМ!$C$39:$C$782,СВЦЭМ!$A$39:$A$782,$A107,СВЦЭМ!$B$39:$B$782,P$83)+'СЕТ СН'!$H$12+СВЦЭМ!$D$10+'СЕТ СН'!$H$6-'СЕТ СН'!$H$22</f>
        <v>1902.5841968899999</v>
      </c>
      <c r="Q107" s="36">
        <f>SUMIFS(СВЦЭМ!$C$39:$C$782,СВЦЭМ!$A$39:$A$782,$A107,СВЦЭМ!$B$39:$B$782,Q$83)+'СЕТ СН'!$H$12+СВЦЭМ!$D$10+'СЕТ СН'!$H$6-'СЕТ СН'!$H$22</f>
        <v>1909.2049202399999</v>
      </c>
      <c r="R107" s="36">
        <f>SUMIFS(СВЦЭМ!$C$39:$C$782,СВЦЭМ!$A$39:$A$782,$A107,СВЦЭМ!$B$39:$B$782,R$83)+'СЕТ СН'!$H$12+СВЦЭМ!$D$10+'СЕТ СН'!$H$6-'СЕТ СН'!$H$22</f>
        <v>1911.4164958599999</v>
      </c>
      <c r="S107" s="36">
        <f>SUMIFS(СВЦЭМ!$C$39:$C$782,СВЦЭМ!$A$39:$A$782,$A107,СВЦЭМ!$B$39:$B$782,S$83)+'СЕТ СН'!$H$12+СВЦЭМ!$D$10+'СЕТ СН'!$H$6-'СЕТ СН'!$H$22</f>
        <v>1918.52271776</v>
      </c>
      <c r="T107" s="36">
        <f>SUMIFS(СВЦЭМ!$C$39:$C$782,СВЦЭМ!$A$39:$A$782,$A107,СВЦЭМ!$B$39:$B$782,T$83)+'СЕТ СН'!$H$12+СВЦЭМ!$D$10+'СЕТ СН'!$H$6-'СЕТ СН'!$H$22</f>
        <v>1925.3105298999999</v>
      </c>
      <c r="U107" s="36">
        <f>SUMIFS(СВЦЭМ!$C$39:$C$782,СВЦЭМ!$A$39:$A$782,$A107,СВЦЭМ!$B$39:$B$782,U$83)+'СЕТ СН'!$H$12+СВЦЭМ!$D$10+'СЕТ СН'!$H$6-'СЕТ СН'!$H$22</f>
        <v>1947.2838066699999</v>
      </c>
      <c r="V107" s="36">
        <f>SUMIFS(СВЦЭМ!$C$39:$C$782,СВЦЭМ!$A$39:$A$782,$A107,СВЦЭМ!$B$39:$B$782,V$83)+'СЕТ СН'!$H$12+СВЦЭМ!$D$10+'СЕТ СН'!$H$6-'СЕТ СН'!$H$22</f>
        <v>1960.0473303299998</v>
      </c>
      <c r="W107" s="36">
        <f>SUMIFS(СВЦЭМ!$C$39:$C$782,СВЦЭМ!$A$39:$A$782,$A107,СВЦЭМ!$B$39:$B$782,W$83)+'СЕТ СН'!$H$12+СВЦЭМ!$D$10+'СЕТ СН'!$H$6-'СЕТ СН'!$H$22</f>
        <v>1939.7699380299998</v>
      </c>
      <c r="X107" s="36">
        <f>SUMIFS(СВЦЭМ!$C$39:$C$782,СВЦЭМ!$A$39:$A$782,$A107,СВЦЭМ!$B$39:$B$782,X$83)+'СЕТ СН'!$H$12+СВЦЭМ!$D$10+'СЕТ СН'!$H$6-'СЕТ СН'!$H$22</f>
        <v>1977.7611691599998</v>
      </c>
      <c r="Y107" s="36">
        <f>SUMIFS(СВЦЭМ!$C$39:$C$782,СВЦЭМ!$A$39:$A$782,$A107,СВЦЭМ!$B$39:$B$782,Y$83)+'СЕТ СН'!$H$12+СВЦЭМ!$D$10+'СЕТ СН'!$H$6-'СЕТ СН'!$H$22</f>
        <v>2068.1820478499999</v>
      </c>
    </row>
    <row r="108" spans="1:25" ht="15.75" x14ac:dyDescent="0.2">
      <c r="A108" s="35">
        <f t="shared" si="2"/>
        <v>45498</v>
      </c>
      <c r="B108" s="36">
        <f>SUMIFS(СВЦЭМ!$C$39:$C$782,СВЦЭМ!$A$39:$A$782,$A108,СВЦЭМ!$B$39:$B$782,B$83)+'СЕТ СН'!$H$12+СВЦЭМ!$D$10+'СЕТ СН'!$H$6-'СЕТ СН'!$H$22</f>
        <v>2170.9249602099999</v>
      </c>
      <c r="C108" s="36">
        <f>SUMIFS(СВЦЭМ!$C$39:$C$782,СВЦЭМ!$A$39:$A$782,$A108,СВЦЭМ!$B$39:$B$782,C$83)+'СЕТ СН'!$H$12+СВЦЭМ!$D$10+'СЕТ СН'!$H$6-'СЕТ СН'!$H$22</f>
        <v>2291.6065672200002</v>
      </c>
      <c r="D108" s="36">
        <f>SUMIFS(СВЦЭМ!$C$39:$C$782,СВЦЭМ!$A$39:$A$782,$A108,СВЦЭМ!$B$39:$B$782,D$83)+'СЕТ СН'!$H$12+СВЦЭМ!$D$10+'СЕТ СН'!$H$6-'СЕТ СН'!$H$22</f>
        <v>2374.1769833200001</v>
      </c>
      <c r="E108" s="36">
        <f>SUMIFS(СВЦЭМ!$C$39:$C$782,СВЦЭМ!$A$39:$A$782,$A108,СВЦЭМ!$B$39:$B$782,E$83)+'СЕТ СН'!$H$12+СВЦЭМ!$D$10+'СЕТ СН'!$H$6-'СЕТ СН'!$H$22</f>
        <v>2390.19189065</v>
      </c>
      <c r="F108" s="36">
        <f>SUMIFS(СВЦЭМ!$C$39:$C$782,СВЦЭМ!$A$39:$A$782,$A108,СВЦЭМ!$B$39:$B$782,F$83)+'СЕТ СН'!$H$12+СВЦЭМ!$D$10+'СЕТ СН'!$H$6-'СЕТ СН'!$H$22</f>
        <v>2393.44261861</v>
      </c>
      <c r="G108" s="36">
        <f>SUMIFS(СВЦЭМ!$C$39:$C$782,СВЦЭМ!$A$39:$A$782,$A108,СВЦЭМ!$B$39:$B$782,G$83)+'СЕТ СН'!$H$12+СВЦЭМ!$D$10+'СЕТ СН'!$H$6-'СЕТ СН'!$H$22</f>
        <v>2384.7916807199999</v>
      </c>
      <c r="H108" s="36">
        <f>SUMIFS(СВЦЭМ!$C$39:$C$782,СВЦЭМ!$A$39:$A$782,$A108,СВЦЭМ!$B$39:$B$782,H$83)+'СЕТ СН'!$H$12+СВЦЭМ!$D$10+'СЕТ СН'!$H$6-'СЕТ СН'!$H$22</f>
        <v>2350.1824826299999</v>
      </c>
      <c r="I108" s="36">
        <f>SUMIFS(СВЦЭМ!$C$39:$C$782,СВЦЭМ!$A$39:$A$782,$A108,СВЦЭМ!$B$39:$B$782,I$83)+'СЕТ СН'!$H$12+СВЦЭМ!$D$10+'СЕТ СН'!$H$6-'СЕТ СН'!$H$22</f>
        <v>2243.4718178200001</v>
      </c>
      <c r="J108" s="36">
        <f>SUMIFS(СВЦЭМ!$C$39:$C$782,СВЦЭМ!$A$39:$A$782,$A108,СВЦЭМ!$B$39:$B$782,J$83)+'СЕТ СН'!$H$12+СВЦЭМ!$D$10+'СЕТ СН'!$H$6-'СЕТ СН'!$H$22</f>
        <v>2126.7984230699999</v>
      </c>
      <c r="K108" s="36">
        <f>SUMIFS(СВЦЭМ!$C$39:$C$782,СВЦЭМ!$A$39:$A$782,$A108,СВЦЭМ!$B$39:$B$782,K$83)+'СЕТ СН'!$H$12+СВЦЭМ!$D$10+'СЕТ СН'!$H$6-'СЕТ СН'!$H$22</f>
        <v>2053.0954427500001</v>
      </c>
      <c r="L108" s="36">
        <f>SUMIFS(СВЦЭМ!$C$39:$C$782,СВЦЭМ!$A$39:$A$782,$A108,СВЦЭМ!$B$39:$B$782,L$83)+'СЕТ СН'!$H$12+СВЦЭМ!$D$10+'СЕТ СН'!$H$6-'СЕТ СН'!$H$22</f>
        <v>1999.2206174099999</v>
      </c>
      <c r="M108" s="36">
        <f>SUMIFS(СВЦЭМ!$C$39:$C$782,СВЦЭМ!$A$39:$A$782,$A108,СВЦЭМ!$B$39:$B$782,M$83)+'СЕТ СН'!$H$12+СВЦЭМ!$D$10+'СЕТ СН'!$H$6-'СЕТ СН'!$H$22</f>
        <v>1980.7113447499999</v>
      </c>
      <c r="N108" s="36">
        <f>SUMIFS(СВЦЭМ!$C$39:$C$782,СВЦЭМ!$A$39:$A$782,$A108,СВЦЭМ!$B$39:$B$782,N$83)+'СЕТ СН'!$H$12+СВЦЭМ!$D$10+'СЕТ СН'!$H$6-'СЕТ СН'!$H$22</f>
        <v>1957.4191831799999</v>
      </c>
      <c r="O108" s="36">
        <f>SUMIFS(СВЦЭМ!$C$39:$C$782,СВЦЭМ!$A$39:$A$782,$A108,СВЦЭМ!$B$39:$B$782,O$83)+'СЕТ СН'!$H$12+СВЦЭМ!$D$10+'СЕТ СН'!$H$6-'СЕТ СН'!$H$22</f>
        <v>1948.9223750099998</v>
      </c>
      <c r="P108" s="36">
        <f>SUMIFS(СВЦЭМ!$C$39:$C$782,СВЦЭМ!$A$39:$A$782,$A108,СВЦЭМ!$B$39:$B$782,P$83)+'СЕТ СН'!$H$12+СВЦЭМ!$D$10+'СЕТ СН'!$H$6-'СЕТ СН'!$H$22</f>
        <v>1950.07641208</v>
      </c>
      <c r="Q108" s="36">
        <f>SUMIFS(СВЦЭМ!$C$39:$C$782,СВЦЭМ!$A$39:$A$782,$A108,СВЦЭМ!$B$39:$B$782,Q$83)+'СЕТ СН'!$H$12+СВЦЭМ!$D$10+'СЕТ СН'!$H$6-'СЕТ СН'!$H$22</f>
        <v>1943.02827297</v>
      </c>
      <c r="R108" s="36">
        <f>SUMIFS(СВЦЭМ!$C$39:$C$782,СВЦЭМ!$A$39:$A$782,$A108,СВЦЭМ!$B$39:$B$782,R$83)+'СЕТ СН'!$H$12+СВЦЭМ!$D$10+'СЕТ СН'!$H$6-'СЕТ СН'!$H$22</f>
        <v>1960.2893107499999</v>
      </c>
      <c r="S108" s="36">
        <f>SUMIFS(СВЦЭМ!$C$39:$C$782,СВЦЭМ!$A$39:$A$782,$A108,СВЦЭМ!$B$39:$B$782,S$83)+'СЕТ СН'!$H$12+СВЦЭМ!$D$10+'СЕТ СН'!$H$6-'СЕТ СН'!$H$22</f>
        <v>1955.4222967399999</v>
      </c>
      <c r="T108" s="36">
        <f>SUMIFS(СВЦЭМ!$C$39:$C$782,СВЦЭМ!$A$39:$A$782,$A108,СВЦЭМ!$B$39:$B$782,T$83)+'СЕТ СН'!$H$12+СВЦЭМ!$D$10+'СЕТ СН'!$H$6-'СЕТ СН'!$H$22</f>
        <v>1951.6919452499999</v>
      </c>
      <c r="U108" s="36">
        <f>SUMIFS(СВЦЭМ!$C$39:$C$782,СВЦЭМ!$A$39:$A$782,$A108,СВЦЭМ!$B$39:$B$782,U$83)+'СЕТ СН'!$H$12+СВЦЭМ!$D$10+'СЕТ СН'!$H$6-'СЕТ СН'!$H$22</f>
        <v>1968.3413654499998</v>
      </c>
      <c r="V108" s="36">
        <f>SUMIFS(СВЦЭМ!$C$39:$C$782,СВЦЭМ!$A$39:$A$782,$A108,СВЦЭМ!$B$39:$B$782,V$83)+'СЕТ СН'!$H$12+СВЦЭМ!$D$10+'СЕТ СН'!$H$6-'СЕТ СН'!$H$22</f>
        <v>1979.9775563999999</v>
      </c>
      <c r="W108" s="36">
        <f>SUMIFS(СВЦЭМ!$C$39:$C$782,СВЦЭМ!$A$39:$A$782,$A108,СВЦЭМ!$B$39:$B$782,W$83)+'СЕТ СН'!$H$12+СВЦЭМ!$D$10+'СЕТ СН'!$H$6-'СЕТ СН'!$H$22</f>
        <v>1954.8355927099999</v>
      </c>
      <c r="X108" s="36">
        <f>SUMIFS(СВЦЭМ!$C$39:$C$782,СВЦЭМ!$A$39:$A$782,$A108,СВЦЭМ!$B$39:$B$782,X$83)+'СЕТ СН'!$H$12+СВЦЭМ!$D$10+'СЕТ СН'!$H$6-'СЕТ СН'!$H$22</f>
        <v>2016.20384322</v>
      </c>
      <c r="Y108" s="36">
        <f>SUMIFS(СВЦЭМ!$C$39:$C$782,СВЦЭМ!$A$39:$A$782,$A108,СВЦЭМ!$B$39:$B$782,Y$83)+'СЕТ СН'!$H$12+СВЦЭМ!$D$10+'СЕТ СН'!$H$6-'СЕТ СН'!$H$22</f>
        <v>2116.0286532700002</v>
      </c>
    </row>
    <row r="109" spans="1:25" ht="15.75" x14ac:dyDescent="0.2">
      <c r="A109" s="35">
        <f t="shared" si="2"/>
        <v>45499</v>
      </c>
      <c r="B109" s="36">
        <f>SUMIFS(СВЦЭМ!$C$39:$C$782,СВЦЭМ!$A$39:$A$782,$A109,СВЦЭМ!$B$39:$B$782,B$83)+'СЕТ СН'!$H$12+СВЦЭМ!$D$10+'СЕТ СН'!$H$6-'СЕТ СН'!$H$22</f>
        <v>2166.32266304</v>
      </c>
      <c r="C109" s="36">
        <f>SUMIFS(СВЦЭМ!$C$39:$C$782,СВЦЭМ!$A$39:$A$782,$A109,СВЦЭМ!$B$39:$B$782,C$83)+'СЕТ СН'!$H$12+СВЦЭМ!$D$10+'СЕТ СН'!$H$6-'СЕТ СН'!$H$22</f>
        <v>2237.4616142300001</v>
      </c>
      <c r="D109" s="36">
        <f>SUMIFS(СВЦЭМ!$C$39:$C$782,СВЦЭМ!$A$39:$A$782,$A109,СВЦЭМ!$B$39:$B$782,D$83)+'СЕТ СН'!$H$12+СВЦЭМ!$D$10+'СЕТ СН'!$H$6-'СЕТ СН'!$H$22</f>
        <v>2301.1965176099998</v>
      </c>
      <c r="E109" s="36">
        <f>SUMIFS(СВЦЭМ!$C$39:$C$782,СВЦЭМ!$A$39:$A$782,$A109,СВЦЭМ!$B$39:$B$782,E$83)+'СЕТ СН'!$H$12+СВЦЭМ!$D$10+'СЕТ СН'!$H$6-'СЕТ СН'!$H$22</f>
        <v>2299.98457315</v>
      </c>
      <c r="F109" s="36">
        <f>SUMIFS(СВЦЭМ!$C$39:$C$782,СВЦЭМ!$A$39:$A$782,$A109,СВЦЭМ!$B$39:$B$782,F$83)+'СЕТ СН'!$H$12+СВЦЭМ!$D$10+'СЕТ СН'!$H$6-'СЕТ СН'!$H$22</f>
        <v>2291.42666478</v>
      </c>
      <c r="G109" s="36">
        <f>SUMIFS(СВЦЭМ!$C$39:$C$782,СВЦЭМ!$A$39:$A$782,$A109,СВЦЭМ!$B$39:$B$782,G$83)+'СЕТ СН'!$H$12+СВЦЭМ!$D$10+'СЕТ СН'!$H$6-'СЕТ СН'!$H$22</f>
        <v>2307.75434735</v>
      </c>
      <c r="H109" s="36">
        <f>SUMIFS(СВЦЭМ!$C$39:$C$782,СВЦЭМ!$A$39:$A$782,$A109,СВЦЭМ!$B$39:$B$782,H$83)+'СЕТ СН'!$H$12+СВЦЭМ!$D$10+'СЕТ СН'!$H$6-'СЕТ СН'!$H$22</f>
        <v>2128.38635587</v>
      </c>
      <c r="I109" s="36">
        <f>SUMIFS(СВЦЭМ!$C$39:$C$782,СВЦЭМ!$A$39:$A$782,$A109,СВЦЭМ!$B$39:$B$782,I$83)+'СЕТ СН'!$H$12+СВЦЭМ!$D$10+'СЕТ СН'!$H$6-'СЕТ СН'!$H$22</f>
        <v>2141.0548677199999</v>
      </c>
      <c r="J109" s="36">
        <f>SUMIFS(СВЦЭМ!$C$39:$C$782,СВЦЭМ!$A$39:$A$782,$A109,СВЦЭМ!$B$39:$B$782,J$83)+'СЕТ СН'!$H$12+СВЦЭМ!$D$10+'СЕТ СН'!$H$6-'СЕТ СН'!$H$22</f>
        <v>2058.3440390400001</v>
      </c>
      <c r="K109" s="36">
        <f>SUMIFS(СВЦЭМ!$C$39:$C$782,СВЦЭМ!$A$39:$A$782,$A109,СВЦЭМ!$B$39:$B$782,K$83)+'СЕТ СН'!$H$12+СВЦЭМ!$D$10+'СЕТ СН'!$H$6-'СЕТ СН'!$H$22</f>
        <v>2006.1416339199998</v>
      </c>
      <c r="L109" s="36">
        <f>SUMIFS(СВЦЭМ!$C$39:$C$782,СВЦЭМ!$A$39:$A$782,$A109,СВЦЭМ!$B$39:$B$782,L$83)+'СЕТ СН'!$H$12+СВЦЭМ!$D$10+'СЕТ СН'!$H$6-'СЕТ СН'!$H$22</f>
        <v>1974.4942685999999</v>
      </c>
      <c r="M109" s="36">
        <f>SUMIFS(СВЦЭМ!$C$39:$C$782,СВЦЭМ!$A$39:$A$782,$A109,СВЦЭМ!$B$39:$B$782,M$83)+'СЕТ СН'!$H$12+СВЦЭМ!$D$10+'СЕТ СН'!$H$6-'СЕТ СН'!$H$22</f>
        <v>1956.4130235199998</v>
      </c>
      <c r="N109" s="36">
        <f>SUMIFS(СВЦЭМ!$C$39:$C$782,СВЦЭМ!$A$39:$A$782,$A109,СВЦЭМ!$B$39:$B$782,N$83)+'СЕТ СН'!$H$12+СВЦЭМ!$D$10+'СЕТ СН'!$H$6-'СЕТ СН'!$H$22</f>
        <v>1946.2992710299998</v>
      </c>
      <c r="O109" s="36">
        <f>SUMIFS(СВЦЭМ!$C$39:$C$782,СВЦЭМ!$A$39:$A$782,$A109,СВЦЭМ!$B$39:$B$782,O$83)+'СЕТ СН'!$H$12+СВЦЭМ!$D$10+'СЕТ СН'!$H$6-'СЕТ СН'!$H$22</f>
        <v>1929.31741455</v>
      </c>
      <c r="P109" s="36">
        <f>SUMIFS(СВЦЭМ!$C$39:$C$782,СВЦЭМ!$A$39:$A$782,$A109,СВЦЭМ!$B$39:$B$782,P$83)+'СЕТ СН'!$H$12+СВЦЭМ!$D$10+'СЕТ СН'!$H$6-'СЕТ СН'!$H$22</f>
        <v>1931.0328436499999</v>
      </c>
      <c r="Q109" s="36">
        <f>SUMIFS(СВЦЭМ!$C$39:$C$782,СВЦЭМ!$A$39:$A$782,$A109,СВЦЭМ!$B$39:$B$782,Q$83)+'СЕТ СН'!$H$12+СВЦЭМ!$D$10+'СЕТ СН'!$H$6-'СЕТ СН'!$H$22</f>
        <v>1939.9759765599999</v>
      </c>
      <c r="R109" s="36">
        <f>SUMIFS(СВЦЭМ!$C$39:$C$782,СВЦЭМ!$A$39:$A$782,$A109,СВЦЭМ!$B$39:$B$782,R$83)+'СЕТ СН'!$H$12+СВЦЭМ!$D$10+'СЕТ СН'!$H$6-'СЕТ СН'!$H$22</f>
        <v>1940.59515672</v>
      </c>
      <c r="S109" s="36">
        <f>SUMIFS(СВЦЭМ!$C$39:$C$782,СВЦЭМ!$A$39:$A$782,$A109,СВЦЭМ!$B$39:$B$782,S$83)+'СЕТ СН'!$H$12+СВЦЭМ!$D$10+'СЕТ СН'!$H$6-'СЕТ СН'!$H$22</f>
        <v>1924.1681557899999</v>
      </c>
      <c r="T109" s="36">
        <f>SUMIFS(СВЦЭМ!$C$39:$C$782,СВЦЭМ!$A$39:$A$782,$A109,СВЦЭМ!$B$39:$B$782,T$83)+'СЕТ СН'!$H$12+СВЦЭМ!$D$10+'СЕТ СН'!$H$6-'СЕТ СН'!$H$22</f>
        <v>1916.8304601099999</v>
      </c>
      <c r="U109" s="36">
        <f>SUMIFS(СВЦЭМ!$C$39:$C$782,СВЦЭМ!$A$39:$A$782,$A109,СВЦЭМ!$B$39:$B$782,U$83)+'СЕТ СН'!$H$12+СВЦЭМ!$D$10+'СЕТ СН'!$H$6-'СЕТ СН'!$H$22</f>
        <v>1956.15135371</v>
      </c>
      <c r="V109" s="36">
        <f>SUMIFS(СВЦЭМ!$C$39:$C$782,СВЦЭМ!$A$39:$A$782,$A109,СВЦЭМ!$B$39:$B$782,V$83)+'СЕТ СН'!$H$12+СВЦЭМ!$D$10+'СЕТ СН'!$H$6-'СЕТ СН'!$H$22</f>
        <v>1981.2077626599998</v>
      </c>
      <c r="W109" s="36">
        <f>SUMIFS(СВЦЭМ!$C$39:$C$782,СВЦЭМ!$A$39:$A$782,$A109,СВЦЭМ!$B$39:$B$782,W$83)+'СЕТ СН'!$H$12+СВЦЭМ!$D$10+'СЕТ СН'!$H$6-'СЕТ СН'!$H$22</f>
        <v>1953.71028682</v>
      </c>
      <c r="X109" s="36">
        <f>SUMIFS(СВЦЭМ!$C$39:$C$782,СВЦЭМ!$A$39:$A$782,$A109,СВЦЭМ!$B$39:$B$782,X$83)+'СЕТ СН'!$H$12+СВЦЭМ!$D$10+'СЕТ СН'!$H$6-'СЕТ СН'!$H$22</f>
        <v>2022.7704072099998</v>
      </c>
      <c r="Y109" s="36">
        <f>SUMIFS(СВЦЭМ!$C$39:$C$782,СВЦЭМ!$A$39:$A$782,$A109,СВЦЭМ!$B$39:$B$782,Y$83)+'СЕТ СН'!$H$12+СВЦЭМ!$D$10+'СЕТ СН'!$H$6-'СЕТ СН'!$H$22</f>
        <v>2116.1340940999999</v>
      </c>
    </row>
    <row r="110" spans="1:25" ht="15.75" x14ac:dyDescent="0.2">
      <c r="A110" s="35">
        <f t="shared" si="2"/>
        <v>45500</v>
      </c>
      <c r="B110" s="36">
        <f>SUMIFS(СВЦЭМ!$C$39:$C$782,СВЦЭМ!$A$39:$A$782,$A110,СВЦЭМ!$B$39:$B$782,B$83)+'СЕТ СН'!$H$12+СВЦЭМ!$D$10+'СЕТ СН'!$H$6-'СЕТ СН'!$H$22</f>
        <v>2201.0032968700002</v>
      </c>
      <c r="C110" s="36">
        <f>SUMIFS(СВЦЭМ!$C$39:$C$782,СВЦЭМ!$A$39:$A$782,$A110,СВЦЭМ!$B$39:$B$782,C$83)+'СЕТ СН'!$H$12+СВЦЭМ!$D$10+'СЕТ СН'!$H$6-'СЕТ СН'!$H$22</f>
        <v>2278.71224158</v>
      </c>
      <c r="D110" s="36">
        <f>SUMIFS(СВЦЭМ!$C$39:$C$782,СВЦЭМ!$A$39:$A$782,$A110,СВЦЭМ!$B$39:$B$782,D$83)+'СЕТ СН'!$H$12+СВЦЭМ!$D$10+'СЕТ СН'!$H$6-'СЕТ СН'!$H$22</f>
        <v>2317.6687641799999</v>
      </c>
      <c r="E110" s="36">
        <f>SUMIFS(СВЦЭМ!$C$39:$C$782,СВЦЭМ!$A$39:$A$782,$A110,СВЦЭМ!$B$39:$B$782,E$83)+'СЕТ СН'!$H$12+СВЦЭМ!$D$10+'СЕТ СН'!$H$6-'СЕТ СН'!$H$22</f>
        <v>2349.13208308</v>
      </c>
      <c r="F110" s="36">
        <f>SUMIFS(СВЦЭМ!$C$39:$C$782,СВЦЭМ!$A$39:$A$782,$A110,СВЦЭМ!$B$39:$B$782,F$83)+'СЕТ СН'!$H$12+СВЦЭМ!$D$10+'СЕТ СН'!$H$6-'СЕТ СН'!$H$22</f>
        <v>2332.2670512200002</v>
      </c>
      <c r="G110" s="36">
        <f>SUMIFS(СВЦЭМ!$C$39:$C$782,СВЦЭМ!$A$39:$A$782,$A110,СВЦЭМ!$B$39:$B$782,G$83)+'СЕТ СН'!$H$12+СВЦЭМ!$D$10+'СЕТ СН'!$H$6-'СЕТ СН'!$H$22</f>
        <v>2341.03595068</v>
      </c>
      <c r="H110" s="36">
        <f>SUMIFS(СВЦЭМ!$C$39:$C$782,СВЦЭМ!$A$39:$A$782,$A110,СВЦЭМ!$B$39:$B$782,H$83)+'СЕТ СН'!$H$12+СВЦЭМ!$D$10+'СЕТ СН'!$H$6-'СЕТ СН'!$H$22</f>
        <v>2308.6568528799999</v>
      </c>
      <c r="I110" s="36">
        <f>SUMIFS(СВЦЭМ!$C$39:$C$782,СВЦЭМ!$A$39:$A$782,$A110,СВЦЭМ!$B$39:$B$782,I$83)+'СЕТ СН'!$H$12+СВЦЭМ!$D$10+'СЕТ СН'!$H$6-'СЕТ СН'!$H$22</f>
        <v>2182.6417269899998</v>
      </c>
      <c r="J110" s="36">
        <f>SUMIFS(СВЦЭМ!$C$39:$C$782,СВЦЭМ!$A$39:$A$782,$A110,СВЦЭМ!$B$39:$B$782,J$83)+'СЕТ СН'!$H$12+СВЦЭМ!$D$10+'СЕТ СН'!$H$6-'СЕТ СН'!$H$22</f>
        <v>2159.2895924200002</v>
      </c>
      <c r="K110" s="36">
        <f>SUMIFS(СВЦЭМ!$C$39:$C$782,СВЦЭМ!$A$39:$A$782,$A110,СВЦЭМ!$B$39:$B$782,K$83)+'СЕТ СН'!$H$12+СВЦЭМ!$D$10+'СЕТ СН'!$H$6-'СЕТ СН'!$H$22</f>
        <v>2076.94929168</v>
      </c>
      <c r="L110" s="36">
        <f>SUMIFS(СВЦЭМ!$C$39:$C$782,СВЦЭМ!$A$39:$A$782,$A110,СВЦЭМ!$B$39:$B$782,L$83)+'СЕТ СН'!$H$12+СВЦЭМ!$D$10+'СЕТ СН'!$H$6-'СЕТ СН'!$H$22</f>
        <v>2018.6895017299998</v>
      </c>
      <c r="M110" s="36">
        <f>SUMIFS(СВЦЭМ!$C$39:$C$782,СВЦЭМ!$A$39:$A$782,$A110,СВЦЭМ!$B$39:$B$782,M$83)+'СЕТ СН'!$H$12+СВЦЭМ!$D$10+'СЕТ СН'!$H$6-'СЕТ СН'!$H$22</f>
        <v>1982.3551719499999</v>
      </c>
      <c r="N110" s="36">
        <f>SUMIFS(СВЦЭМ!$C$39:$C$782,СВЦЭМ!$A$39:$A$782,$A110,СВЦЭМ!$B$39:$B$782,N$83)+'СЕТ СН'!$H$12+СВЦЭМ!$D$10+'СЕТ СН'!$H$6-'СЕТ СН'!$H$22</f>
        <v>1978.4725364399999</v>
      </c>
      <c r="O110" s="36">
        <f>SUMIFS(СВЦЭМ!$C$39:$C$782,СВЦЭМ!$A$39:$A$782,$A110,СВЦЭМ!$B$39:$B$782,O$83)+'СЕТ СН'!$H$12+СВЦЭМ!$D$10+'СЕТ СН'!$H$6-'СЕТ СН'!$H$22</f>
        <v>1973.7119696999998</v>
      </c>
      <c r="P110" s="36">
        <f>SUMIFS(СВЦЭМ!$C$39:$C$782,СВЦЭМ!$A$39:$A$782,$A110,СВЦЭМ!$B$39:$B$782,P$83)+'СЕТ СН'!$H$12+СВЦЭМ!$D$10+'СЕТ СН'!$H$6-'СЕТ СН'!$H$22</f>
        <v>1984.3748979799998</v>
      </c>
      <c r="Q110" s="36">
        <f>SUMIFS(СВЦЭМ!$C$39:$C$782,СВЦЭМ!$A$39:$A$782,$A110,СВЦЭМ!$B$39:$B$782,Q$83)+'СЕТ СН'!$H$12+СВЦЭМ!$D$10+'СЕТ СН'!$H$6-'СЕТ СН'!$H$22</f>
        <v>1985.4345089899998</v>
      </c>
      <c r="R110" s="36">
        <f>SUMIFS(СВЦЭМ!$C$39:$C$782,СВЦЭМ!$A$39:$A$782,$A110,СВЦЭМ!$B$39:$B$782,R$83)+'СЕТ СН'!$H$12+СВЦЭМ!$D$10+'СЕТ СН'!$H$6-'СЕТ СН'!$H$22</f>
        <v>1988.7829916699998</v>
      </c>
      <c r="S110" s="36">
        <f>SUMIFS(СВЦЭМ!$C$39:$C$782,СВЦЭМ!$A$39:$A$782,$A110,СВЦЭМ!$B$39:$B$782,S$83)+'СЕТ СН'!$H$12+СВЦЭМ!$D$10+'СЕТ СН'!$H$6-'СЕТ СН'!$H$22</f>
        <v>1970.5660042299999</v>
      </c>
      <c r="T110" s="36">
        <f>SUMIFS(СВЦЭМ!$C$39:$C$782,СВЦЭМ!$A$39:$A$782,$A110,СВЦЭМ!$B$39:$B$782,T$83)+'СЕТ СН'!$H$12+СВЦЭМ!$D$10+'СЕТ СН'!$H$6-'СЕТ СН'!$H$22</f>
        <v>1966.6560151099998</v>
      </c>
      <c r="U110" s="36">
        <f>SUMIFS(СВЦЭМ!$C$39:$C$782,СВЦЭМ!$A$39:$A$782,$A110,СВЦЭМ!$B$39:$B$782,U$83)+'СЕТ СН'!$H$12+СВЦЭМ!$D$10+'СЕТ СН'!$H$6-'СЕТ СН'!$H$22</f>
        <v>1987.6799675099999</v>
      </c>
      <c r="V110" s="36">
        <f>SUMIFS(СВЦЭМ!$C$39:$C$782,СВЦЭМ!$A$39:$A$782,$A110,СВЦЭМ!$B$39:$B$782,V$83)+'СЕТ СН'!$H$12+СВЦЭМ!$D$10+'СЕТ СН'!$H$6-'СЕТ СН'!$H$22</f>
        <v>1997.5145821699998</v>
      </c>
      <c r="W110" s="36">
        <f>SUMIFS(СВЦЭМ!$C$39:$C$782,СВЦЭМ!$A$39:$A$782,$A110,СВЦЭМ!$B$39:$B$782,W$83)+'СЕТ СН'!$H$12+СВЦЭМ!$D$10+'СЕТ СН'!$H$6-'СЕТ СН'!$H$22</f>
        <v>1980.46207248</v>
      </c>
      <c r="X110" s="36">
        <f>SUMIFS(СВЦЭМ!$C$39:$C$782,СВЦЭМ!$A$39:$A$782,$A110,СВЦЭМ!$B$39:$B$782,X$83)+'СЕТ СН'!$H$12+СВЦЭМ!$D$10+'СЕТ СН'!$H$6-'СЕТ СН'!$H$22</f>
        <v>2029.2883671599998</v>
      </c>
      <c r="Y110" s="36">
        <f>SUMIFS(СВЦЭМ!$C$39:$C$782,СВЦЭМ!$A$39:$A$782,$A110,СВЦЭМ!$B$39:$B$782,Y$83)+'СЕТ СН'!$H$12+СВЦЭМ!$D$10+'СЕТ СН'!$H$6-'СЕТ СН'!$H$22</f>
        <v>2130.1834969699999</v>
      </c>
    </row>
    <row r="111" spans="1:25" ht="15.75" x14ac:dyDescent="0.2">
      <c r="A111" s="35">
        <f t="shared" si="2"/>
        <v>45501</v>
      </c>
      <c r="B111" s="36">
        <f>SUMIFS(СВЦЭМ!$C$39:$C$782,СВЦЭМ!$A$39:$A$782,$A111,СВЦЭМ!$B$39:$B$782,B$83)+'СЕТ СН'!$H$12+СВЦЭМ!$D$10+'СЕТ СН'!$H$6-'СЕТ СН'!$H$22</f>
        <v>2208.9686466600001</v>
      </c>
      <c r="C111" s="36">
        <f>SUMIFS(СВЦЭМ!$C$39:$C$782,СВЦЭМ!$A$39:$A$782,$A111,СВЦЭМ!$B$39:$B$782,C$83)+'СЕТ СН'!$H$12+СВЦЭМ!$D$10+'СЕТ СН'!$H$6-'СЕТ СН'!$H$22</f>
        <v>2301.3041336599999</v>
      </c>
      <c r="D111" s="36">
        <f>SUMIFS(СВЦЭМ!$C$39:$C$782,СВЦЭМ!$A$39:$A$782,$A111,СВЦЭМ!$B$39:$B$782,D$83)+'СЕТ СН'!$H$12+СВЦЭМ!$D$10+'СЕТ СН'!$H$6-'СЕТ СН'!$H$22</f>
        <v>2316.8003509</v>
      </c>
      <c r="E111" s="36">
        <f>SUMIFS(СВЦЭМ!$C$39:$C$782,СВЦЭМ!$A$39:$A$782,$A111,СВЦЭМ!$B$39:$B$782,E$83)+'СЕТ СН'!$H$12+СВЦЭМ!$D$10+'СЕТ СН'!$H$6-'СЕТ СН'!$H$22</f>
        <v>2318.41160752</v>
      </c>
      <c r="F111" s="36">
        <f>SUMIFS(СВЦЭМ!$C$39:$C$782,СВЦЭМ!$A$39:$A$782,$A111,СВЦЭМ!$B$39:$B$782,F$83)+'СЕТ СН'!$H$12+СВЦЭМ!$D$10+'СЕТ СН'!$H$6-'СЕТ СН'!$H$22</f>
        <v>2326.4557723200001</v>
      </c>
      <c r="G111" s="36">
        <f>SUMIFS(СВЦЭМ!$C$39:$C$782,СВЦЭМ!$A$39:$A$782,$A111,СВЦЭМ!$B$39:$B$782,G$83)+'СЕТ СН'!$H$12+СВЦЭМ!$D$10+'СЕТ СН'!$H$6-'СЕТ СН'!$H$22</f>
        <v>2337.3324456</v>
      </c>
      <c r="H111" s="36">
        <f>SUMIFS(СВЦЭМ!$C$39:$C$782,СВЦЭМ!$A$39:$A$782,$A111,СВЦЭМ!$B$39:$B$782,H$83)+'СЕТ СН'!$H$12+СВЦЭМ!$D$10+'СЕТ СН'!$H$6-'СЕТ СН'!$H$22</f>
        <v>2338.4612936899998</v>
      </c>
      <c r="I111" s="36">
        <f>SUMIFS(СВЦЭМ!$C$39:$C$782,СВЦЭМ!$A$39:$A$782,$A111,СВЦЭМ!$B$39:$B$782,I$83)+'СЕТ СН'!$H$12+СВЦЭМ!$D$10+'СЕТ СН'!$H$6-'СЕТ СН'!$H$22</f>
        <v>2317.76787143</v>
      </c>
      <c r="J111" s="36">
        <f>SUMIFS(СВЦЭМ!$C$39:$C$782,СВЦЭМ!$A$39:$A$782,$A111,СВЦЭМ!$B$39:$B$782,J$83)+'СЕТ СН'!$H$12+СВЦЭМ!$D$10+'СЕТ СН'!$H$6-'СЕТ СН'!$H$22</f>
        <v>2185.3975728800001</v>
      </c>
      <c r="K111" s="36">
        <f>SUMIFS(СВЦЭМ!$C$39:$C$782,СВЦЭМ!$A$39:$A$782,$A111,СВЦЭМ!$B$39:$B$782,K$83)+'СЕТ СН'!$H$12+СВЦЭМ!$D$10+'СЕТ СН'!$H$6-'СЕТ СН'!$H$22</f>
        <v>2093.5321840500001</v>
      </c>
      <c r="L111" s="36">
        <f>SUMIFS(СВЦЭМ!$C$39:$C$782,СВЦЭМ!$A$39:$A$782,$A111,СВЦЭМ!$B$39:$B$782,L$83)+'СЕТ СН'!$H$12+СВЦЭМ!$D$10+'СЕТ СН'!$H$6-'СЕТ СН'!$H$22</f>
        <v>2023.4122907799999</v>
      </c>
      <c r="M111" s="36">
        <f>SUMIFS(СВЦЭМ!$C$39:$C$782,СВЦЭМ!$A$39:$A$782,$A111,СВЦЭМ!$B$39:$B$782,M$83)+'СЕТ СН'!$H$12+СВЦЭМ!$D$10+'СЕТ СН'!$H$6-'СЕТ СН'!$H$22</f>
        <v>1971.02316948</v>
      </c>
      <c r="N111" s="36">
        <f>SUMIFS(СВЦЭМ!$C$39:$C$782,СВЦЭМ!$A$39:$A$782,$A111,СВЦЭМ!$B$39:$B$782,N$83)+'СЕТ СН'!$H$12+СВЦЭМ!$D$10+'СЕТ СН'!$H$6-'СЕТ СН'!$H$22</f>
        <v>1969.3916080699998</v>
      </c>
      <c r="O111" s="36">
        <f>SUMIFS(СВЦЭМ!$C$39:$C$782,СВЦЭМ!$A$39:$A$782,$A111,СВЦЭМ!$B$39:$B$782,O$83)+'СЕТ СН'!$H$12+СВЦЭМ!$D$10+'СЕТ СН'!$H$6-'СЕТ СН'!$H$22</f>
        <v>1965.7491871399998</v>
      </c>
      <c r="P111" s="36">
        <f>SUMIFS(СВЦЭМ!$C$39:$C$782,СВЦЭМ!$A$39:$A$782,$A111,СВЦЭМ!$B$39:$B$782,P$83)+'СЕТ СН'!$H$12+СВЦЭМ!$D$10+'СЕТ СН'!$H$6-'СЕТ СН'!$H$22</f>
        <v>1984.5750756799998</v>
      </c>
      <c r="Q111" s="36">
        <f>SUMIFS(СВЦЭМ!$C$39:$C$782,СВЦЭМ!$A$39:$A$782,$A111,СВЦЭМ!$B$39:$B$782,Q$83)+'СЕТ СН'!$H$12+СВЦЭМ!$D$10+'СЕТ СН'!$H$6-'СЕТ СН'!$H$22</f>
        <v>1983.0296815199999</v>
      </c>
      <c r="R111" s="36">
        <f>SUMIFS(СВЦЭМ!$C$39:$C$782,СВЦЭМ!$A$39:$A$782,$A111,СВЦЭМ!$B$39:$B$782,R$83)+'СЕТ СН'!$H$12+СВЦЭМ!$D$10+'СЕТ СН'!$H$6-'СЕТ СН'!$H$22</f>
        <v>1977.6563256499999</v>
      </c>
      <c r="S111" s="36">
        <f>SUMIFS(СВЦЭМ!$C$39:$C$782,СВЦЭМ!$A$39:$A$782,$A111,СВЦЭМ!$B$39:$B$782,S$83)+'СЕТ СН'!$H$12+СВЦЭМ!$D$10+'СЕТ СН'!$H$6-'СЕТ СН'!$H$22</f>
        <v>1961.0210361699999</v>
      </c>
      <c r="T111" s="36">
        <f>SUMIFS(СВЦЭМ!$C$39:$C$782,СВЦЭМ!$A$39:$A$782,$A111,СВЦЭМ!$B$39:$B$782,T$83)+'СЕТ СН'!$H$12+СВЦЭМ!$D$10+'СЕТ СН'!$H$6-'СЕТ СН'!$H$22</f>
        <v>1938.3484453299998</v>
      </c>
      <c r="U111" s="36">
        <f>SUMIFS(СВЦЭМ!$C$39:$C$782,СВЦЭМ!$A$39:$A$782,$A111,СВЦЭМ!$B$39:$B$782,U$83)+'СЕТ СН'!$H$12+СВЦЭМ!$D$10+'СЕТ СН'!$H$6-'СЕТ СН'!$H$22</f>
        <v>1947.54691424</v>
      </c>
      <c r="V111" s="36">
        <f>SUMIFS(СВЦЭМ!$C$39:$C$782,СВЦЭМ!$A$39:$A$782,$A111,СВЦЭМ!$B$39:$B$782,V$83)+'СЕТ СН'!$H$12+СВЦЭМ!$D$10+'СЕТ СН'!$H$6-'СЕТ СН'!$H$22</f>
        <v>1969.7687021299998</v>
      </c>
      <c r="W111" s="36">
        <f>SUMIFS(СВЦЭМ!$C$39:$C$782,СВЦЭМ!$A$39:$A$782,$A111,СВЦЭМ!$B$39:$B$782,W$83)+'СЕТ СН'!$H$12+СВЦЭМ!$D$10+'СЕТ СН'!$H$6-'СЕТ СН'!$H$22</f>
        <v>1942.1242108699998</v>
      </c>
      <c r="X111" s="36">
        <f>SUMIFS(СВЦЭМ!$C$39:$C$782,СВЦЭМ!$A$39:$A$782,$A111,СВЦЭМ!$B$39:$B$782,X$83)+'СЕТ СН'!$H$12+СВЦЭМ!$D$10+'СЕТ СН'!$H$6-'СЕТ СН'!$H$22</f>
        <v>2001.8498046599998</v>
      </c>
      <c r="Y111" s="36">
        <f>SUMIFS(СВЦЭМ!$C$39:$C$782,СВЦЭМ!$A$39:$A$782,$A111,СВЦЭМ!$B$39:$B$782,Y$83)+'СЕТ СН'!$H$12+СВЦЭМ!$D$10+'СЕТ СН'!$H$6-'СЕТ СН'!$H$22</f>
        <v>2106.9436169999999</v>
      </c>
    </row>
    <row r="112" spans="1:25" ht="15.75" x14ac:dyDescent="0.2">
      <c r="A112" s="35">
        <f t="shared" si="2"/>
        <v>45502</v>
      </c>
      <c r="B112" s="36">
        <f>SUMIFS(СВЦЭМ!$C$39:$C$782,СВЦЭМ!$A$39:$A$782,$A112,СВЦЭМ!$B$39:$B$782,B$83)+'СЕТ СН'!$H$12+СВЦЭМ!$D$10+'СЕТ СН'!$H$6-'СЕТ СН'!$H$22</f>
        <v>2308.4145077799999</v>
      </c>
      <c r="C112" s="36">
        <f>SUMIFS(СВЦЭМ!$C$39:$C$782,СВЦЭМ!$A$39:$A$782,$A112,СВЦЭМ!$B$39:$B$782,C$83)+'СЕТ СН'!$H$12+СВЦЭМ!$D$10+'СЕТ СН'!$H$6-'СЕТ СН'!$H$22</f>
        <v>2439.3508161899999</v>
      </c>
      <c r="D112" s="36">
        <f>SUMIFS(СВЦЭМ!$C$39:$C$782,СВЦЭМ!$A$39:$A$782,$A112,СВЦЭМ!$B$39:$B$782,D$83)+'СЕТ СН'!$H$12+СВЦЭМ!$D$10+'СЕТ СН'!$H$6-'СЕТ СН'!$H$22</f>
        <v>2484.0158466499997</v>
      </c>
      <c r="E112" s="36">
        <f>SUMIFS(СВЦЭМ!$C$39:$C$782,СВЦЭМ!$A$39:$A$782,$A112,СВЦЭМ!$B$39:$B$782,E$83)+'СЕТ СН'!$H$12+СВЦЭМ!$D$10+'СЕТ СН'!$H$6-'СЕТ СН'!$H$22</f>
        <v>2524.3839129600001</v>
      </c>
      <c r="F112" s="36">
        <f>SUMIFS(СВЦЭМ!$C$39:$C$782,СВЦЭМ!$A$39:$A$782,$A112,СВЦЭМ!$B$39:$B$782,F$83)+'СЕТ СН'!$H$12+СВЦЭМ!$D$10+'СЕТ СН'!$H$6-'СЕТ СН'!$H$22</f>
        <v>2525.93342923</v>
      </c>
      <c r="G112" s="36">
        <f>SUMIFS(СВЦЭМ!$C$39:$C$782,СВЦЭМ!$A$39:$A$782,$A112,СВЦЭМ!$B$39:$B$782,G$83)+'СЕТ СН'!$H$12+СВЦЭМ!$D$10+'СЕТ СН'!$H$6-'СЕТ СН'!$H$22</f>
        <v>2507.5823447099997</v>
      </c>
      <c r="H112" s="36">
        <f>SUMIFS(СВЦЭМ!$C$39:$C$782,СВЦЭМ!$A$39:$A$782,$A112,СВЦЭМ!$B$39:$B$782,H$83)+'СЕТ СН'!$H$12+СВЦЭМ!$D$10+'СЕТ СН'!$H$6-'СЕТ СН'!$H$22</f>
        <v>2460.94838106</v>
      </c>
      <c r="I112" s="36">
        <f>SUMIFS(СВЦЭМ!$C$39:$C$782,СВЦЭМ!$A$39:$A$782,$A112,СВЦЭМ!$B$39:$B$782,I$83)+'СЕТ СН'!$H$12+СВЦЭМ!$D$10+'СЕТ СН'!$H$6-'СЕТ СН'!$H$22</f>
        <v>2362.9185249799998</v>
      </c>
      <c r="J112" s="36">
        <f>SUMIFS(СВЦЭМ!$C$39:$C$782,СВЦЭМ!$A$39:$A$782,$A112,СВЦЭМ!$B$39:$B$782,J$83)+'СЕТ СН'!$H$12+СВЦЭМ!$D$10+'СЕТ СН'!$H$6-'СЕТ СН'!$H$22</f>
        <v>2239.8459754599999</v>
      </c>
      <c r="K112" s="36">
        <f>SUMIFS(СВЦЭМ!$C$39:$C$782,СВЦЭМ!$A$39:$A$782,$A112,СВЦЭМ!$B$39:$B$782,K$83)+'СЕТ СН'!$H$12+СВЦЭМ!$D$10+'СЕТ СН'!$H$6-'СЕТ СН'!$H$22</f>
        <v>2137.7735705099999</v>
      </c>
      <c r="L112" s="36">
        <f>SUMIFS(СВЦЭМ!$C$39:$C$782,СВЦЭМ!$A$39:$A$782,$A112,СВЦЭМ!$B$39:$B$782,L$83)+'СЕТ СН'!$H$12+СВЦЭМ!$D$10+'СЕТ СН'!$H$6-'СЕТ СН'!$H$22</f>
        <v>2087.5144691800001</v>
      </c>
      <c r="M112" s="36">
        <f>SUMIFS(СВЦЭМ!$C$39:$C$782,СВЦЭМ!$A$39:$A$782,$A112,СВЦЭМ!$B$39:$B$782,M$83)+'СЕТ СН'!$H$12+СВЦЭМ!$D$10+'СЕТ СН'!$H$6-'СЕТ СН'!$H$22</f>
        <v>2060.6370667800002</v>
      </c>
      <c r="N112" s="36">
        <f>SUMIFS(СВЦЭМ!$C$39:$C$782,СВЦЭМ!$A$39:$A$782,$A112,СВЦЭМ!$B$39:$B$782,N$83)+'СЕТ СН'!$H$12+СВЦЭМ!$D$10+'СЕТ СН'!$H$6-'СЕТ СН'!$H$22</f>
        <v>2062.9874513700001</v>
      </c>
      <c r="O112" s="36">
        <f>SUMIFS(СВЦЭМ!$C$39:$C$782,СВЦЭМ!$A$39:$A$782,$A112,СВЦЭМ!$B$39:$B$782,O$83)+'СЕТ СН'!$H$12+СВЦЭМ!$D$10+'СЕТ СН'!$H$6-'СЕТ СН'!$H$22</f>
        <v>2053.6597164999998</v>
      </c>
      <c r="P112" s="36">
        <f>SUMIFS(СВЦЭМ!$C$39:$C$782,СВЦЭМ!$A$39:$A$782,$A112,СВЦЭМ!$B$39:$B$782,P$83)+'СЕТ СН'!$H$12+СВЦЭМ!$D$10+'СЕТ СН'!$H$6-'СЕТ СН'!$H$22</f>
        <v>2061.8627241600002</v>
      </c>
      <c r="Q112" s="36">
        <f>SUMIFS(СВЦЭМ!$C$39:$C$782,СВЦЭМ!$A$39:$A$782,$A112,СВЦЭМ!$B$39:$B$782,Q$83)+'СЕТ СН'!$H$12+СВЦЭМ!$D$10+'СЕТ СН'!$H$6-'СЕТ СН'!$H$22</f>
        <v>2047.0692025699998</v>
      </c>
      <c r="R112" s="36">
        <f>SUMIFS(СВЦЭМ!$C$39:$C$782,СВЦЭМ!$A$39:$A$782,$A112,СВЦЭМ!$B$39:$B$782,R$83)+'СЕТ СН'!$H$12+СВЦЭМ!$D$10+'СЕТ СН'!$H$6-'СЕТ СН'!$H$22</f>
        <v>2060.72641466</v>
      </c>
      <c r="S112" s="36">
        <f>SUMIFS(СВЦЭМ!$C$39:$C$782,СВЦЭМ!$A$39:$A$782,$A112,СВЦЭМ!$B$39:$B$782,S$83)+'СЕТ СН'!$H$12+СВЦЭМ!$D$10+'СЕТ СН'!$H$6-'СЕТ СН'!$H$22</f>
        <v>2055.4083153299998</v>
      </c>
      <c r="T112" s="36">
        <f>SUMIFS(СВЦЭМ!$C$39:$C$782,СВЦЭМ!$A$39:$A$782,$A112,СВЦЭМ!$B$39:$B$782,T$83)+'СЕТ СН'!$H$12+СВЦЭМ!$D$10+'СЕТ СН'!$H$6-'СЕТ СН'!$H$22</f>
        <v>2042.9735072799999</v>
      </c>
      <c r="U112" s="36">
        <f>SUMIFS(СВЦЭМ!$C$39:$C$782,СВЦЭМ!$A$39:$A$782,$A112,СВЦЭМ!$B$39:$B$782,U$83)+'СЕТ СН'!$H$12+СВЦЭМ!$D$10+'СЕТ СН'!$H$6-'СЕТ СН'!$H$22</f>
        <v>2056.55576144</v>
      </c>
      <c r="V112" s="36">
        <f>SUMIFS(СВЦЭМ!$C$39:$C$782,СВЦЭМ!$A$39:$A$782,$A112,СВЦЭМ!$B$39:$B$782,V$83)+'СЕТ СН'!$H$12+СВЦЭМ!$D$10+'СЕТ СН'!$H$6-'СЕТ СН'!$H$22</f>
        <v>2083.7809474800001</v>
      </c>
      <c r="W112" s="36">
        <f>SUMIFS(СВЦЭМ!$C$39:$C$782,СВЦЭМ!$A$39:$A$782,$A112,СВЦЭМ!$B$39:$B$782,W$83)+'СЕТ СН'!$H$12+СВЦЭМ!$D$10+'СЕТ СН'!$H$6-'СЕТ СН'!$H$22</f>
        <v>2066.0694051099999</v>
      </c>
      <c r="X112" s="36">
        <f>SUMIFS(СВЦЭМ!$C$39:$C$782,СВЦЭМ!$A$39:$A$782,$A112,СВЦЭМ!$B$39:$B$782,X$83)+'СЕТ СН'!$H$12+СВЦЭМ!$D$10+'СЕТ СН'!$H$6-'СЕТ СН'!$H$22</f>
        <v>2093.4323028200001</v>
      </c>
      <c r="Y112" s="36">
        <f>SUMIFS(СВЦЭМ!$C$39:$C$782,СВЦЭМ!$A$39:$A$782,$A112,СВЦЭМ!$B$39:$B$782,Y$83)+'СЕТ СН'!$H$12+СВЦЭМ!$D$10+'СЕТ СН'!$H$6-'СЕТ СН'!$H$22</f>
        <v>2235.0407960799998</v>
      </c>
    </row>
    <row r="113" spans="1:27" ht="15.75" x14ac:dyDescent="0.2">
      <c r="A113" s="35">
        <f t="shared" si="2"/>
        <v>45503</v>
      </c>
      <c r="B113" s="36">
        <f>SUMIFS(СВЦЭМ!$C$39:$C$782,СВЦЭМ!$A$39:$A$782,$A113,СВЦЭМ!$B$39:$B$782,B$83)+'СЕТ СН'!$H$12+СВЦЭМ!$D$10+'СЕТ СН'!$H$6-'СЕТ СН'!$H$22</f>
        <v>2233.2233397</v>
      </c>
      <c r="C113" s="36">
        <f>SUMIFS(СВЦЭМ!$C$39:$C$782,СВЦЭМ!$A$39:$A$782,$A113,СВЦЭМ!$B$39:$B$782,C$83)+'СЕТ СН'!$H$12+СВЦЭМ!$D$10+'СЕТ СН'!$H$6-'СЕТ СН'!$H$22</f>
        <v>2326.7317501500002</v>
      </c>
      <c r="D113" s="36">
        <f>SUMIFS(СВЦЭМ!$C$39:$C$782,СВЦЭМ!$A$39:$A$782,$A113,СВЦЭМ!$B$39:$B$782,D$83)+'СЕТ СН'!$H$12+СВЦЭМ!$D$10+'СЕТ СН'!$H$6-'СЕТ СН'!$H$22</f>
        <v>2402.0191195100001</v>
      </c>
      <c r="E113" s="36">
        <f>SUMIFS(СВЦЭМ!$C$39:$C$782,СВЦЭМ!$A$39:$A$782,$A113,СВЦЭМ!$B$39:$B$782,E$83)+'СЕТ СН'!$H$12+СВЦЭМ!$D$10+'СЕТ СН'!$H$6-'СЕТ СН'!$H$22</f>
        <v>2441.0891734499996</v>
      </c>
      <c r="F113" s="36">
        <f>SUMIFS(СВЦЭМ!$C$39:$C$782,СВЦЭМ!$A$39:$A$782,$A113,СВЦЭМ!$B$39:$B$782,F$83)+'СЕТ СН'!$H$12+СВЦЭМ!$D$10+'СЕТ СН'!$H$6-'СЕТ СН'!$H$22</f>
        <v>2435.8131462400002</v>
      </c>
      <c r="G113" s="36">
        <f>SUMIFS(СВЦЭМ!$C$39:$C$782,СВЦЭМ!$A$39:$A$782,$A113,СВЦЭМ!$B$39:$B$782,G$83)+'СЕТ СН'!$H$12+СВЦЭМ!$D$10+'СЕТ СН'!$H$6-'СЕТ СН'!$H$22</f>
        <v>2401.1119422799998</v>
      </c>
      <c r="H113" s="36">
        <f>SUMIFS(СВЦЭМ!$C$39:$C$782,СВЦЭМ!$A$39:$A$782,$A113,СВЦЭМ!$B$39:$B$782,H$83)+'СЕТ СН'!$H$12+СВЦЭМ!$D$10+'СЕТ СН'!$H$6-'СЕТ СН'!$H$22</f>
        <v>2357.6095020399998</v>
      </c>
      <c r="I113" s="36">
        <f>SUMIFS(СВЦЭМ!$C$39:$C$782,СВЦЭМ!$A$39:$A$782,$A113,СВЦЭМ!$B$39:$B$782,I$83)+'СЕТ СН'!$H$12+СВЦЭМ!$D$10+'СЕТ СН'!$H$6-'СЕТ СН'!$H$22</f>
        <v>2236.7314815200002</v>
      </c>
      <c r="J113" s="36">
        <f>SUMIFS(СВЦЭМ!$C$39:$C$782,СВЦЭМ!$A$39:$A$782,$A113,СВЦЭМ!$B$39:$B$782,J$83)+'СЕТ СН'!$H$12+СВЦЭМ!$D$10+'СЕТ СН'!$H$6-'СЕТ СН'!$H$22</f>
        <v>2114.7844350700002</v>
      </c>
      <c r="K113" s="36">
        <f>SUMIFS(СВЦЭМ!$C$39:$C$782,СВЦЭМ!$A$39:$A$782,$A113,СВЦЭМ!$B$39:$B$782,K$83)+'СЕТ СН'!$H$12+СВЦЭМ!$D$10+'СЕТ СН'!$H$6-'СЕТ СН'!$H$22</f>
        <v>2016.64946945</v>
      </c>
      <c r="L113" s="36">
        <f>SUMIFS(СВЦЭМ!$C$39:$C$782,СВЦЭМ!$A$39:$A$782,$A113,СВЦЭМ!$B$39:$B$782,L$83)+'СЕТ СН'!$H$12+СВЦЭМ!$D$10+'СЕТ СН'!$H$6-'СЕТ СН'!$H$22</f>
        <v>1946.75637274</v>
      </c>
      <c r="M113" s="36">
        <f>SUMIFS(СВЦЭМ!$C$39:$C$782,СВЦЭМ!$A$39:$A$782,$A113,СВЦЭМ!$B$39:$B$782,M$83)+'СЕТ СН'!$H$12+СВЦЭМ!$D$10+'СЕТ СН'!$H$6-'СЕТ СН'!$H$22</f>
        <v>1936.42677005</v>
      </c>
      <c r="N113" s="36">
        <f>SUMIFS(СВЦЭМ!$C$39:$C$782,СВЦЭМ!$A$39:$A$782,$A113,СВЦЭМ!$B$39:$B$782,N$83)+'СЕТ СН'!$H$12+СВЦЭМ!$D$10+'СЕТ СН'!$H$6-'СЕТ СН'!$H$22</f>
        <v>1939.9922368299999</v>
      </c>
      <c r="O113" s="36">
        <f>SUMIFS(СВЦЭМ!$C$39:$C$782,СВЦЭМ!$A$39:$A$782,$A113,СВЦЭМ!$B$39:$B$782,O$83)+'СЕТ СН'!$H$12+СВЦЭМ!$D$10+'СЕТ СН'!$H$6-'СЕТ СН'!$H$22</f>
        <v>1931.9837988899999</v>
      </c>
      <c r="P113" s="36">
        <f>SUMIFS(СВЦЭМ!$C$39:$C$782,СВЦЭМ!$A$39:$A$782,$A113,СВЦЭМ!$B$39:$B$782,P$83)+'СЕТ СН'!$H$12+СВЦЭМ!$D$10+'СЕТ СН'!$H$6-'СЕТ СН'!$H$22</f>
        <v>1938.9857273499999</v>
      </c>
      <c r="Q113" s="36">
        <f>SUMIFS(СВЦЭМ!$C$39:$C$782,СВЦЭМ!$A$39:$A$782,$A113,СВЦЭМ!$B$39:$B$782,Q$83)+'СЕТ СН'!$H$12+СВЦЭМ!$D$10+'СЕТ СН'!$H$6-'СЕТ СН'!$H$22</f>
        <v>1936.0341541399998</v>
      </c>
      <c r="R113" s="36">
        <f>SUMIFS(СВЦЭМ!$C$39:$C$782,СВЦЭМ!$A$39:$A$782,$A113,СВЦЭМ!$B$39:$B$782,R$83)+'СЕТ СН'!$H$12+СВЦЭМ!$D$10+'СЕТ СН'!$H$6-'СЕТ СН'!$H$22</f>
        <v>1941.8439376299998</v>
      </c>
      <c r="S113" s="36">
        <f>SUMIFS(СВЦЭМ!$C$39:$C$782,СВЦЭМ!$A$39:$A$782,$A113,СВЦЭМ!$B$39:$B$782,S$83)+'СЕТ СН'!$H$12+СВЦЭМ!$D$10+'СЕТ СН'!$H$6-'СЕТ СН'!$H$22</f>
        <v>1947.8398843199998</v>
      </c>
      <c r="T113" s="36">
        <f>SUMIFS(СВЦЭМ!$C$39:$C$782,СВЦЭМ!$A$39:$A$782,$A113,СВЦЭМ!$B$39:$B$782,T$83)+'СЕТ СН'!$H$12+СВЦЭМ!$D$10+'СЕТ СН'!$H$6-'СЕТ СН'!$H$22</f>
        <v>1936.7258754699999</v>
      </c>
      <c r="U113" s="36">
        <f>SUMIFS(СВЦЭМ!$C$39:$C$782,СВЦЭМ!$A$39:$A$782,$A113,СВЦЭМ!$B$39:$B$782,U$83)+'СЕТ СН'!$H$12+СВЦЭМ!$D$10+'СЕТ СН'!$H$6-'СЕТ СН'!$H$22</f>
        <v>1939.02134007</v>
      </c>
      <c r="V113" s="36">
        <f>SUMIFS(СВЦЭМ!$C$39:$C$782,СВЦЭМ!$A$39:$A$782,$A113,СВЦЭМ!$B$39:$B$782,V$83)+'СЕТ СН'!$H$12+СВЦЭМ!$D$10+'СЕТ СН'!$H$6-'СЕТ СН'!$H$22</f>
        <v>1948.65646023</v>
      </c>
      <c r="W113" s="36">
        <f>SUMIFS(СВЦЭМ!$C$39:$C$782,СВЦЭМ!$A$39:$A$782,$A113,СВЦЭМ!$B$39:$B$782,W$83)+'СЕТ СН'!$H$12+СВЦЭМ!$D$10+'СЕТ СН'!$H$6-'СЕТ СН'!$H$22</f>
        <v>1946.9394530899999</v>
      </c>
      <c r="X113" s="36">
        <f>SUMIFS(СВЦЭМ!$C$39:$C$782,СВЦЭМ!$A$39:$A$782,$A113,СВЦЭМ!$B$39:$B$782,X$83)+'СЕТ СН'!$H$12+СВЦЭМ!$D$10+'СЕТ СН'!$H$6-'СЕТ СН'!$H$22</f>
        <v>2017.3697654099999</v>
      </c>
      <c r="Y113" s="36">
        <f>SUMIFS(СВЦЭМ!$C$39:$C$782,СВЦЭМ!$A$39:$A$782,$A113,СВЦЭМ!$B$39:$B$782,Y$83)+'СЕТ СН'!$H$12+СВЦЭМ!$D$10+'СЕТ СН'!$H$6-'СЕТ СН'!$H$22</f>
        <v>2125.2318647299999</v>
      </c>
      <c r="AA113" s="37"/>
    </row>
    <row r="114" spans="1:27" ht="15.75" x14ac:dyDescent="0.2">
      <c r="A114" s="35">
        <f t="shared" si="2"/>
        <v>45504</v>
      </c>
      <c r="B114" s="36">
        <f>SUMIFS(СВЦЭМ!$C$39:$C$782,СВЦЭМ!$A$39:$A$782,$A114,СВЦЭМ!$B$39:$B$782,B$83)+'СЕТ СН'!$H$12+СВЦЭМ!$D$10+'СЕТ СН'!$H$6-'СЕТ СН'!$H$22</f>
        <v>2189.7652918799999</v>
      </c>
      <c r="C114" s="36">
        <f>SUMIFS(СВЦЭМ!$C$39:$C$782,СВЦЭМ!$A$39:$A$782,$A114,СВЦЭМ!$B$39:$B$782,C$83)+'СЕТ СН'!$H$12+СВЦЭМ!$D$10+'СЕТ СН'!$H$6-'СЕТ СН'!$H$22</f>
        <v>2292.3708636000001</v>
      </c>
      <c r="D114" s="36">
        <f>SUMIFS(СВЦЭМ!$C$39:$C$782,СВЦЭМ!$A$39:$A$782,$A114,СВЦЭМ!$B$39:$B$782,D$83)+'СЕТ СН'!$H$12+СВЦЭМ!$D$10+'СЕТ СН'!$H$6-'СЕТ СН'!$H$22</f>
        <v>2357.2860577299998</v>
      </c>
      <c r="E114" s="36">
        <f>SUMIFS(СВЦЭМ!$C$39:$C$782,СВЦЭМ!$A$39:$A$782,$A114,СВЦЭМ!$B$39:$B$782,E$83)+'СЕТ СН'!$H$12+СВЦЭМ!$D$10+'СЕТ СН'!$H$6-'СЕТ СН'!$H$22</f>
        <v>2392.8449333600001</v>
      </c>
      <c r="F114" s="36">
        <f>SUMIFS(СВЦЭМ!$C$39:$C$782,СВЦЭМ!$A$39:$A$782,$A114,СВЦЭМ!$B$39:$B$782,F$83)+'СЕТ СН'!$H$12+СВЦЭМ!$D$10+'СЕТ СН'!$H$6-'СЕТ СН'!$H$22</f>
        <v>2410.9340686599999</v>
      </c>
      <c r="G114" s="36">
        <f>SUMIFS(СВЦЭМ!$C$39:$C$782,СВЦЭМ!$A$39:$A$782,$A114,СВЦЭМ!$B$39:$B$782,G$83)+'СЕТ СН'!$H$12+СВЦЭМ!$D$10+'СЕТ СН'!$H$6-'СЕТ СН'!$H$22</f>
        <v>2387.4171579200001</v>
      </c>
      <c r="H114" s="36">
        <f>SUMIFS(СВЦЭМ!$C$39:$C$782,СВЦЭМ!$A$39:$A$782,$A114,СВЦЭМ!$B$39:$B$782,H$83)+'СЕТ СН'!$H$12+СВЦЭМ!$D$10+'СЕТ СН'!$H$6-'СЕТ СН'!$H$22</f>
        <v>2372.3033274499999</v>
      </c>
      <c r="I114" s="36">
        <f>SUMIFS(СВЦЭМ!$C$39:$C$782,СВЦЭМ!$A$39:$A$782,$A114,СВЦЭМ!$B$39:$B$782,I$83)+'СЕТ СН'!$H$12+СВЦЭМ!$D$10+'СЕТ СН'!$H$6-'СЕТ СН'!$H$22</f>
        <v>2252.42003282</v>
      </c>
      <c r="J114" s="36">
        <f>SUMIFS(СВЦЭМ!$C$39:$C$782,СВЦЭМ!$A$39:$A$782,$A114,СВЦЭМ!$B$39:$B$782,J$83)+'СЕТ СН'!$H$12+СВЦЭМ!$D$10+'СЕТ СН'!$H$6-'СЕТ СН'!$H$22</f>
        <v>2108.9808764700001</v>
      </c>
      <c r="K114" s="36">
        <f>SUMIFS(СВЦЭМ!$C$39:$C$782,СВЦЭМ!$A$39:$A$782,$A114,СВЦЭМ!$B$39:$B$782,K$83)+'СЕТ СН'!$H$12+СВЦЭМ!$D$10+'СЕТ СН'!$H$6-'СЕТ СН'!$H$22</f>
        <v>1986.4727207699998</v>
      </c>
      <c r="L114" s="36">
        <f>SUMIFS(СВЦЭМ!$C$39:$C$782,СВЦЭМ!$A$39:$A$782,$A114,СВЦЭМ!$B$39:$B$782,L$83)+'СЕТ СН'!$H$12+СВЦЭМ!$D$10+'СЕТ СН'!$H$6-'СЕТ СН'!$H$22</f>
        <v>1900.9335212199999</v>
      </c>
      <c r="M114" s="36">
        <f>SUMIFS(СВЦЭМ!$C$39:$C$782,СВЦЭМ!$A$39:$A$782,$A114,СВЦЭМ!$B$39:$B$782,M$83)+'СЕТ СН'!$H$12+СВЦЭМ!$D$10+'СЕТ СН'!$H$6-'СЕТ СН'!$H$22</f>
        <v>1887.3108863999998</v>
      </c>
      <c r="N114" s="36">
        <f>SUMIFS(СВЦЭМ!$C$39:$C$782,СВЦЭМ!$A$39:$A$782,$A114,СВЦЭМ!$B$39:$B$782,N$83)+'СЕТ СН'!$H$12+СВЦЭМ!$D$10+'СЕТ СН'!$H$6-'СЕТ СН'!$H$22</f>
        <v>1874.14310699</v>
      </c>
      <c r="O114" s="36">
        <f>SUMIFS(СВЦЭМ!$C$39:$C$782,СВЦЭМ!$A$39:$A$782,$A114,СВЦЭМ!$B$39:$B$782,O$83)+'СЕТ СН'!$H$12+СВЦЭМ!$D$10+'СЕТ СН'!$H$6-'СЕТ СН'!$H$22</f>
        <v>1877.1618179</v>
      </c>
      <c r="P114" s="36">
        <f>SUMIFS(СВЦЭМ!$C$39:$C$782,СВЦЭМ!$A$39:$A$782,$A114,СВЦЭМ!$B$39:$B$782,P$83)+'СЕТ СН'!$H$12+СВЦЭМ!$D$10+'СЕТ СН'!$H$6-'СЕТ СН'!$H$22</f>
        <v>1883.0820427599999</v>
      </c>
      <c r="Q114" s="36">
        <f>SUMIFS(СВЦЭМ!$C$39:$C$782,СВЦЭМ!$A$39:$A$782,$A114,СВЦЭМ!$B$39:$B$782,Q$83)+'СЕТ СН'!$H$12+СВЦЭМ!$D$10+'СЕТ СН'!$H$6-'СЕТ СН'!$H$22</f>
        <v>1887.1621802899999</v>
      </c>
      <c r="R114" s="36">
        <f>SUMIFS(СВЦЭМ!$C$39:$C$782,СВЦЭМ!$A$39:$A$782,$A114,СВЦЭМ!$B$39:$B$782,R$83)+'СЕТ СН'!$H$12+СВЦЭМ!$D$10+'СЕТ СН'!$H$6-'СЕТ СН'!$H$22</f>
        <v>1900.9976712799998</v>
      </c>
      <c r="S114" s="36">
        <f>SUMIFS(СВЦЭМ!$C$39:$C$782,СВЦЭМ!$A$39:$A$782,$A114,СВЦЭМ!$B$39:$B$782,S$83)+'СЕТ СН'!$H$12+СВЦЭМ!$D$10+'СЕТ СН'!$H$6-'СЕТ СН'!$H$22</f>
        <v>1909.6396678899998</v>
      </c>
      <c r="T114" s="36">
        <f>SUMIFS(СВЦЭМ!$C$39:$C$782,СВЦЭМ!$A$39:$A$782,$A114,СВЦЭМ!$B$39:$B$782,T$83)+'СЕТ СН'!$H$12+СВЦЭМ!$D$10+'СЕТ СН'!$H$6-'СЕТ СН'!$H$22</f>
        <v>1901.2808678199999</v>
      </c>
      <c r="U114" s="36">
        <f>SUMIFS(СВЦЭМ!$C$39:$C$782,СВЦЭМ!$A$39:$A$782,$A114,СВЦЭМ!$B$39:$B$782,U$83)+'СЕТ СН'!$H$12+СВЦЭМ!$D$10+'СЕТ СН'!$H$6-'СЕТ СН'!$H$22</f>
        <v>1909.1254342899999</v>
      </c>
      <c r="V114" s="36">
        <f>SUMIFS(СВЦЭМ!$C$39:$C$782,СВЦЭМ!$A$39:$A$782,$A114,СВЦЭМ!$B$39:$B$782,V$83)+'СЕТ СН'!$H$12+СВЦЭМ!$D$10+'СЕТ СН'!$H$6-'СЕТ СН'!$H$22</f>
        <v>1936.5485125499999</v>
      </c>
      <c r="W114" s="36">
        <f>SUMIFS(СВЦЭМ!$C$39:$C$782,СВЦЭМ!$A$39:$A$782,$A114,СВЦЭМ!$B$39:$B$782,W$83)+'СЕТ СН'!$H$12+СВЦЭМ!$D$10+'СЕТ СН'!$H$6-'СЕТ СН'!$H$22</f>
        <v>1934.4028445099998</v>
      </c>
      <c r="X114" s="36">
        <f>SUMIFS(СВЦЭМ!$C$39:$C$782,СВЦЭМ!$A$39:$A$782,$A114,СВЦЭМ!$B$39:$B$782,X$83)+'СЕТ СН'!$H$12+СВЦЭМ!$D$10+'СЕТ СН'!$H$6-'СЕТ СН'!$H$22</f>
        <v>2005.3329565499998</v>
      </c>
      <c r="Y114" s="36">
        <f>SUMIFS(СВЦЭМ!$C$39:$C$782,СВЦЭМ!$A$39:$A$782,$A114,СВЦЭМ!$B$39:$B$782,Y$83)+'СЕТ СН'!$H$12+СВЦЭМ!$D$10+'СЕТ СН'!$H$6-'СЕТ СН'!$H$22</f>
        <v>2019.6465490599999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01.07.2024</v>
      </c>
      <c r="B120" s="36">
        <f>SUMIFS(СВЦЭМ!$C$39:$C$782,СВЦЭМ!$A$39:$A$782,$A120,СВЦЭМ!$B$39:$B$782,B$119)+'СЕТ СН'!$I$12+СВЦЭМ!$D$10+'СЕТ СН'!$I$6-'СЕТ СН'!$I$22</f>
        <v>2379.22479703</v>
      </c>
      <c r="C120" s="36">
        <f>SUMIFS(СВЦЭМ!$C$39:$C$782,СВЦЭМ!$A$39:$A$782,$A120,СВЦЭМ!$B$39:$B$782,C$119)+'СЕТ СН'!$I$12+СВЦЭМ!$D$10+'СЕТ СН'!$I$6-'СЕТ СН'!$I$22</f>
        <v>2477.1493042399998</v>
      </c>
      <c r="D120" s="36">
        <f>SUMIFS(СВЦЭМ!$C$39:$C$782,СВЦЭМ!$A$39:$A$782,$A120,СВЦЭМ!$B$39:$B$782,D$119)+'СЕТ СН'!$I$12+СВЦЭМ!$D$10+'СЕТ СН'!$I$6-'СЕТ СН'!$I$22</f>
        <v>2556.0731285899997</v>
      </c>
      <c r="E120" s="36">
        <f>SUMIFS(СВЦЭМ!$C$39:$C$782,СВЦЭМ!$A$39:$A$782,$A120,СВЦЭМ!$B$39:$B$782,E$119)+'СЕТ СН'!$I$12+СВЦЭМ!$D$10+'СЕТ СН'!$I$6-'СЕТ СН'!$I$22</f>
        <v>2577.3346803899999</v>
      </c>
      <c r="F120" s="36">
        <f>SUMIFS(СВЦЭМ!$C$39:$C$782,СВЦЭМ!$A$39:$A$782,$A120,СВЦЭМ!$B$39:$B$782,F$119)+'СЕТ СН'!$I$12+СВЦЭМ!$D$10+'СЕТ СН'!$I$6-'СЕТ СН'!$I$22</f>
        <v>2582.11541635</v>
      </c>
      <c r="G120" s="36">
        <f>SUMIFS(СВЦЭМ!$C$39:$C$782,СВЦЭМ!$A$39:$A$782,$A120,СВЦЭМ!$B$39:$B$782,G$119)+'СЕТ СН'!$I$12+СВЦЭМ!$D$10+'СЕТ СН'!$I$6-'СЕТ СН'!$I$22</f>
        <v>2574.2905874899998</v>
      </c>
      <c r="H120" s="36">
        <f>SUMIFS(СВЦЭМ!$C$39:$C$782,СВЦЭМ!$A$39:$A$782,$A120,СВЦЭМ!$B$39:$B$782,H$119)+'СЕТ СН'!$I$12+СВЦЭМ!$D$10+'СЕТ СН'!$I$6-'СЕТ СН'!$I$22</f>
        <v>2491.06697889</v>
      </c>
      <c r="I120" s="36">
        <f>SUMIFS(СВЦЭМ!$C$39:$C$782,СВЦЭМ!$A$39:$A$782,$A120,СВЦЭМ!$B$39:$B$782,I$119)+'СЕТ СН'!$I$12+СВЦЭМ!$D$10+'СЕТ СН'!$I$6-'СЕТ СН'!$I$22</f>
        <v>2373.2096527499998</v>
      </c>
      <c r="J120" s="36">
        <f>SUMIFS(СВЦЭМ!$C$39:$C$782,СВЦЭМ!$A$39:$A$782,$A120,СВЦЭМ!$B$39:$B$782,J$119)+'СЕТ СН'!$I$12+СВЦЭМ!$D$10+'СЕТ СН'!$I$6-'СЕТ СН'!$I$22</f>
        <v>2276.1991288099998</v>
      </c>
      <c r="K120" s="36">
        <f>SUMIFS(СВЦЭМ!$C$39:$C$782,СВЦЭМ!$A$39:$A$782,$A120,СВЦЭМ!$B$39:$B$782,K$119)+'СЕТ СН'!$I$12+СВЦЭМ!$D$10+'СЕТ СН'!$I$6-'СЕТ СН'!$I$22</f>
        <v>2216.2158748500001</v>
      </c>
      <c r="L120" s="36">
        <f>SUMIFS(СВЦЭМ!$C$39:$C$782,СВЦЭМ!$A$39:$A$782,$A120,СВЦЭМ!$B$39:$B$782,L$119)+'СЕТ СН'!$I$12+СВЦЭМ!$D$10+'СЕТ СН'!$I$6-'СЕТ СН'!$I$22</f>
        <v>2192.3658965599998</v>
      </c>
      <c r="M120" s="36">
        <f>SUMIFS(СВЦЭМ!$C$39:$C$782,СВЦЭМ!$A$39:$A$782,$A120,СВЦЭМ!$B$39:$B$782,M$119)+'СЕТ СН'!$I$12+СВЦЭМ!$D$10+'СЕТ СН'!$I$6-'СЕТ СН'!$I$22</f>
        <v>2216.9201335299999</v>
      </c>
      <c r="N120" s="36">
        <f>SUMIFS(СВЦЭМ!$C$39:$C$782,СВЦЭМ!$A$39:$A$782,$A120,СВЦЭМ!$B$39:$B$782,N$119)+'СЕТ СН'!$I$12+СВЦЭМ!$D$10+'СЕТ СН'!$I$6-'СЕТ СН'!$I$22</f>
        <v>2202.0409928700001</v>
      </c>
      <c r="O120" s="36">
        <f>SUMIFS(СВЦЭМ!$C$39:$C$782,СВЦЭМ!$A$39:$A$782,$A120,СВЦЭМ!$B$39:$B$782,O$119)+'СЕТ СН'!$I$12+СВЦЭМ!$D$10+'СЕТ СН'!$I$6-'СЕТ СН'!$I$22</f>
        <v>2206.28431645</v>
      </c>
      <c r="P120" s="36">
        <f>SUMIFS(СВЦЭМ!$C$39:$C$782,СВЦЭМ!$A$39:$A$782,$A120,СВЦЭМ!$B$39:$B$782,P$119)+'СЕТ СН'!$I$12+СВЦЭМ!$D$10+'СЕТ СН'!$I$6-'СЕТ СН'!$I$22</f>
        <v>2210.45214635</v>
      </c>
      <c r="Q120" s="36">
        <f>SUMIFS(СВЦЭМ!$C$39:$C$782,СВЦЭМ!$A$39:$A$782,$A120,СВЦЭМ!$B$39:$B$782,Q$119)+'СЕТ СН'!$I$12+СВЦЭМ!$D$10+'СЕТ СН'!$I$6-'СЕТ СН'!$I$22</f>
        <v>2211.3195858099998</v>
      </c>
      <c r="R120" s="36">
        <f>SUMIFS(СВЦЭМ!$C$39:$C$782,СВЦЭМ!$A$39:$A$782,$A120,СВЦЭМ!$B$39:$B$782,R$119)+'СЕТ СН'!$I$12+СВЦЭМ!$D$10+'СЕТ СН'!$I$6-'СЕТ СН'!$I$22</f>
        <v>2212.1593898199999</v>
      </c>
      <c r="S120" s="36">
        <f>SUMIFS(СВЦЭМ!$C$39:$C$782,СВЦЭМ!$A$39:$A$782,$A120,СВЦЭМ!$B$39:$B$782,S$119)+'СЕТ СН'!$I$12+СВЦЭМ!$D$10+'СЕТ СН'!$I$6-'СЕТ СН'!$I$22</f>
        <v>2219.9214895299997</v>
      </c>
      <c r="T120" s="36">
        <f>SUMIFS(СВЦЭМ!$C$39:$C$782,СВЦЭМ!$A$39:$A$782,$A120,СВЦЭМ!$B$39:$B$782,T$119)+'СЕТ СН'!$I$12+СВЦЭМ!$D$10+'СЕТ СН'!$I$6-'СЕТ СН'!$I$22</f>
        <v>2222.3973662399999</v>
      </c>
      <c r="U120" s="36">
        <f>SUMIFS(СВЦЭМ!$C$39:$C$782,СВЦЭМ!$A$39:$A$782,$A120,СВЦЭМ!$B$39:$B$782,U$119)+'СЕТ СН'!$I$12+СВЦЭМ!$D$10+'СЕТ СН'!$I$6-'СЕТ СН'!$I$22</f>
        <v>2214.5803438600001</v>
      </c>
      <c r="V120" s="36">
        <f>SUMIFS(СВЦЭМ!$C$39:$C$782,СВЦЭМ!$A$39:$A$782,$A120,СВЦЭМ!$B$39:$B$782,V$119)+'СЕТ СН'!$I$12+СВЦЭМ!$D$10+'СЕТ СН'!$I$6-'СЕТ СН'!$I$22</f>
        <v>2231.6774916599998</v>
      </c>
      <c r="W120" s="36">
        <f>SUMIFS(СВЦЭМ!$C$39:$C$782,СВЦЭМ!$A$39:$A$782,$A120,СВЦЭМ!$B$39:$B$782,W$119)+'СЕТ СН'!$I$12+СВЦЭМ!$D$10+'СЕТ СН'!$I$6-'СЕТ СН'!$I$22</f>
        <v>2194.6088528099999</v>
      </c>
      <c r="X120" s="36">
        <f>SUMIFS(СВЦЭМ!$C$39:$C$782,СВЦЭМ!$A$39:$A$782,$A120,СВЦЭМ!$B$39:$B$782,X$119)+'СЕТ СН'!$I$12+СВЦЭМ!$D$10+'СЕТ СН'!$I$6-'СЕТ СН'!$I$22</f>
        <v>2233.7194165299998</v>
      </c>
      <c r="Y120" s="36">
        <f>SUMIFS(СВЦЭМ!$C$39:$C$782,СВЦЭМ!$A$39:$A$782,$A120,СВЦЭМ!$B$39:$B$782,Y$119)+'СЕТ СН'!$I$12+СВЦЭМ!$D$10+'СЕТ СН'!$I$6-'СЕТ СН'!$I$22</f>
        <v>2287.7940986499998</v>
      </c>
    </row>
    <row r="121" spans="1:27" ht="15.75" x14ac:dyDescent="0.2">
      <c r="A121" s="35">
        <f>A120+1</f>
        <v>45475</v>
      </c>
      <c r="B121" s="36">
        <f>SUMIFS(СВЦЭМ!$C$39:$C$782,СВЦЭМ!$A$39:$A$782,$A121,СВЦЭМ!$B$39:$B$782,B$119)+'СЕТ СН'!$I$12+СВЦЭМ!$D$10+'СЕТ СН'!$I$6-'СЕТ СН'!$I$22</f>
        <v>2358.2666033099999</v>
      </c>
      <c r="C121" s="36">
        <f>SUMIFS(СВЦЭМ!$C$39:$C$782,СВЦЭМ!$A$39:$A$782,$A121,СВЦЭМ!$B$39:$B$782,C$119)+'СЕТ СН'!$I$12+СВЦЭМ!$D$10+'СЕТ СН'!$I$6-'СЕТ СН'!$I$22</f>
        <v>2444.9384001499998</v>
      </c>
      <c r="D121" s="36">
        <f>SUMIFS(СВЦЭМ!$C$39:$C$782,СВЦЭМ!$A$39:$A$782,$A121,СВЦЭМ!$B$39:$B$782,D$119)+'СЕТ СН'!$I$12+СВЦЭМ!$D$10+'СЕТ СН'!$I$6-'СЕТ СН'!$I$22</f>
        <v>2500.7746842399997</v>
      </c>
      <c r="E121" s="36">
        <f>SUMIFS(СВЦЭМ!$C$39:$C$782,СВЦЭМ!$A$39:$A$782,$A121,СВЦЭМ!$B$39:$B$782,E$119)+'СЕТ СН'!$I$12+СВЦЭМ!$D$10+'СЕТ СН'!$I$6-'СЕТ СН'!$I$22</f>
        <v>2550.81729107</v>
      </c>
      <c r="F121" s="36">
        <f>SUMIFS(СВЦЭМ!$C$39:$C$782,СВЦЭМ!$A$39:$A$782,$A121,СВЦЭМ!$B$39:$B$782,F$119)+'СЕТ СН'!$I$12+СВЦЭМ!$D$10+'СЕТ СН'!$I$6-'СЕТ СН'!$I$22</f>
        <v>2549.1157903499998</v>
      </c>
      <c r="G121" s="36">
        <f>SUMIFS(СВЦЭМ!$C$39:$C$782,СВЦЭМ!$A$39:$A$782,$A121,СВЦЭМ!$B$39:$B$782,G$119)+'СЕТ СН'!$I$12+СВЦЭМ!$D$10+'СЕТ СН'!$I$6-'СЕТ СН'!$I$22</f>
        <v>2520.19066939</v>
      </c>
      <c r="H121" s="36">
        <f>SUMIFS(СВЦЭМ!$C$39:$C$782,СВЦЭМ!$A$39:$A$782,$A121,СВЦЭМ!$B$39:$B$782,H$119)+'СЕТ СН'!$I$12+СВЦЭМ!$D$10+'СЕТ СН'!$I$6-'СЕТ СН'!$I$22</f>
        <v>2454.8850868699997</v>
      </c>
      <c r="I121" s="36">
        <f>SUMIFS(СВЦЭМ!$C$39:$C$782,СВЦЭМ!$A$39:$A$782,$A121,СВЦЭМ!$B$39:$B$782,I$119)+'СЕТ СН'!$I$12+СВЦЭМ!$D$10+'СЕТ СН'!$I$6-'СЕТ СН'!$I$22</f>
        <v>2298.1775103199998</v>
      </c>
      <c r="J121" s="36">
        <f>SUMIFS(СВЦЭМ!$C$39:$C$782,СВЦЭМ!$A$39:$A$782,$A121,СВЦЭМ!$B$39:$B$782,J$119)+'СЕТ СН'!$I$12+СВЦЭМ!$D$10+'СЕТ СН'!$I$6-'СЕТ СН'!$I$22</f>
        <v>2178.1179047699998</v>
      </c>
      <c r="K121" s="36">
        <f>SUMIFS(СВЦЭМ!$C$39:$C$782,СВЦЭМ!$A$39:$A$782,$A121,СВЦЭМ!$B$39:$B$782,K$119)+'СЕТ СН'!$I$12+СВЦЭМ!$D$10+'СЕТ СН'!$I$6-'СЕТ СН'!$I$22</f>
        <v>2102.4901829099999</v>
      </c>
      <c r="L121" s="36">
        <f>SUMIFS(СВЦЭМ!$C$39:$C$782,СВЦЭМ!$A$39:$A$782,$A121,СВЦЭМ!$B$39:$B$782,L$119)+'СЕТ СН'!$I$12+СВЦЭМ!$D$10+'СЕТ СН'!$I$6-'СЕТ СН'!$I$22</f>
        <v>2086.24545429</v>
      </c>
      <c r="M121" s="36">
        <f>SUMIFS(СВЦЭМ!$C$39:$C$782,СВЦЭМ!$A$39:$A$782,$A121,СВЦЭМ!$B$39:$B$782,M$119)+'СЕТ СН'!$I$12+СВЦЭМ!$D$10+'СЕТ СН'!$I$6-'СЕТ СН'!$I$22</f>
        <v>2093.58670983</v>
      </c>
      <c r="N121" s="36">
        <f>SUMIFS(СВЦЭМ!$C$39:$C$782,СВЦЭМ!$A$39:$A$782,$A121,СВЦЭМ!$B$39:$B$782,N$119)+'СЕТ СН'!$I$12+СВЦЭМ!$D$10+'СЕТ СН'!$I$6-'СЕТ СН'!$I$22</f>
        <v>2086.0799776499998</v>
      </c>
      <c r="O121" s="36">
        <f>SUMIFS(СВЦЭМ!$C$39:$C$782,СВЦЭМ!$A$39:$A$782,$A121,СВЦЭМ!$B$39:$B$782,O$119)+'СЕТ СН'!$I$12+СВЦЭМ!$D$10+'СЕТ СН'!$I$6-'СЕТ СН'!$I$22</f>
        <v>2075.2517963699997</v>
      </c>
      <c r="P121" s="36">
        <f>SUMIFS(СВЦЭМ!$C$39:$C$782,СВЦЭМ!$A$39:$A$782,$A121,СВЦЭМ!$B$39:$B$782,P$119)+'СЕТ СН'!$I$12+СВЦЭМ!$D$10+'СЕТ СН'!$I$6-'СЕТ СН'!$I$22</f>
        <v>2080.2558518599999</v>
      </c>
      <c r="Q121" s="36">
        <f>SUMIFS(СВЦЭМ!$C$39:$C$782,СВЦЭМ!$A$39:$A$782,$A121,СВЦЭМ!$B$39:$B$782,Q$119)+'СЕТ СН'!$I$12+СВЦЭМ!$D$10+'СЕТ СН'!$I$6-'СЕТ СН'!$I$22</f>
        <v>2081.0480596100001</v>
      </c>
      <c r="R121" s="36">
        <f>SUMIFS(СВЦЭМ!$C$39:$C$782,СВЦЭМ!$A$39:$A$782,$A121,СВЦЭМ!$B$39:$B$782,R$119)+'СЕТ СН'!$I$12+СВЦЭМ!$D$10+'СЕТ СН'!$I$6-'СЕТ СН'!$I$22</f>
        <v>2085.2782389700001</v>
      </c>
      <c r="S121" s="36">
        <f>SUMIFS(СВЦЭМ!$C$39:$C$782,СВЦЭМ!$A$39:$A$782,$A121,СВЦЭМ!$B$39:$B$782,S$119)+'СЕТ СН'!$I$12+СВЦЭМ!$D$10+'СЕТ СН'!$I$6-'СЕТ СН'!$I$22</f>
        <v>2132.8165784799999</v>
      </c>
      <c r="T121" s="36">
        <f>SUMIFS(СВЦЭМ!$C$39:$C$782,СВЦЭМ!$A$39:$A$782,$A121,СВЦЭМ!$B$39:$B$782,T$119)+'СЕТ СН'!$I$12+СВЦЭМ!$D$10+'СЕТ СН'!$I$6-'СЕТ СН'!$I$22</f>
        <v>2127.47750322</v>
      </c>
      <c r="U121" s="36">
        <f>SUMIFS(СВЦЭМ!$C$39:$C$782,СВЦЭМ!$A$39:$A$782,$A121,СВЦЭМ!$B$39:$B$782,U$119)+'СЕТ СН'!$I$12+СВЦЭМ!$D$10+'СЕТ СН'!$I$6-'СЕТ СН'!$I$22</f>
        <v>2135.2483021099997</v>
      </c>
      <c r="V121" s="36">
        <f>SUMIFS(СВЦЭМ!$C$39:$C$782,СВЦЭМ!$A$39:$A$782,$A121,СВЦЭМ!$B$39:$B$782,V$119)+'СЕТ СН'!$I$12+СВЦЭМ!$D$10+'СЕТ СН'!$I$6-'СЕТ СН'!$I$22</f>
        <v>2154.5068410399999</v>
      </c>
      <c r="W121" s="36">
        <f>SUMIFS(СВЦЭМ!$C$39:$C$782,СВЦЭМ!$A$39:$A$782,$A121,СВЦЭМ!$B$39:$B$782,W$119)+'СЕТ СН'!$I$12+СВЦЭМ!$D$10+'СЕТ СН'!$I$6-'СЕТ СН'!$I$22</f>
        <v>2128.2305256899999</v>
      </c>
      <c r="X121" s="36">
        <f>SUMIFS(СВЦЭМ!$C$39:$C$782,СВЦЭМ!$A$39:$A$782,$A121,СВЦЭМ!$B$39:$B$782,X$119)+'СЕТ СН'!$I$12+СВЦЭМ!$D$10+'СЕТ СН'!$I$6-'СЕТ СН'!$I$22</f>
        <v>2192.8188403099998</v>
      </c>
      <c r="Y121" s="36">
        <f>SUMIFS(СВЦЭМ!$C$39:$C$782,СВЦЭМ!$A$39:$A$782,$A121,СВЦЭМ!$B$39:$B$782,Y$119)+'СЕТ СН'!$I$12+СВЦЭМ!$D$10+'СЕТ СН'!$I$6-'СЕТ СН'!$I$22</f>
        <v>2239.7771999199999</v>
      </c>
    </row>
    <row r="122" spans="1:27" ht="15.75" x14ac:dyDescent="0.2">
      <c r="A122" s="35">
        <f t="shared" ref="A122:A150" si="3">A121+1</f>
        <v>45476</v>
      </c>
      <c r="B122" s="36">
        <f>SUMIFS(СВЦЭМ!$C$39:$C$782,СВЦЭМ!$A$39:$A$782,$A122,СВЦЭМ!$B$39:$B$782,B$119)+'СЕТ СН'!$I$12+СВЦЭМ!$D$10+'СЕТ СН'!$I$6-'СЕТ СН'!$I$22</f>
        <v>2370.0400645199998</v>
      </c>
      <c r="C122" s="36">
        <f>SUMIFS(СВЦЭМ!$C$39:$C$782,СВЦЭМ!$A$39:$A$782,$A122,СВЦЭМ!$B$39:$B$782,C$119)+'СЕТ СН'!$I$12+СВЦЭМ!$D$10+'СЕТ СН'!$I$6-'СЕТ СН'!$I$22</f>
        <v>2494.18034889</v>
      </c>
      <c r="D122" s="36">
        <f>SUMIFS(СВЦЭМ!$C$39:$C$782,СВЦЭМ!$A$39:$A$782,$A122,СВЦЭМ!$B$39:$B$782,D$119)+'СЕТ СН'!$I$12+СВЦЭМ!$D$10+'СЕТ СН'!$I$6-'СЕТ СН'!$I$22</f>
        <v>2557.1228500299999</v>
      </c>
      <c r="E122" s="36">
        <f>SUMIFS(СВЦЭМ!$C$39:$C$782,СВЦЭМ!$A$39:$A$782,$A122,СВЦЭМ!$B$39:$B$782,E$119)+'СЕТ СН'!$I$12+СВЦЭМ!$D$10+'СЕТ СН'!$I$6-'СЕТ СН'!$I$22</f>
        <v>2608.8189628099999</v>
      </c>
      <c r="F122" s="36">
        <f>SUMIFS(СВЦЭМ!$C$39:$C$782,СВЦЭМ!$A$39:$A$782,$A122,СВЦЭМ!$B$39:$B$782,F$119)+'СЕТ СН'!$I$12+СВЦЭМ!$D$10+'СЕТ СН'!$I$6-'СЕТ СН'!$I$22</f>
        <v>2612.2868026399997</v>
      </c>
      <c r="G122" s="36">
        <f>SUMIFS(СВЦЭМ!$C$39:$C$782,СВЦЭМ!$A$39:$A$782,$A122,СВЦЭМ!$B$39:$B$782,G$119)+'СЕТ СН'!$I$12+СВЦЭМ!$D$10+'СЕТ СН'!$I$6-'СЕТ СН'!$I$22</f>
        <v>2594.79119206</v>
      </c>
      <c r="H122" s="36">
        <f>SUMIFS(СВЦЭМ!$C$39:$C$782,СВЦЭМ!$A$39:$A$782,$A122,СВЦЭМ!$B$39:$B$782,H$119)+'СЕТ СН'!$I$12+СВЦЭМ!$D$10+'СЕТ СН'!$I$6-'СЕТ СН'!$I$22</f>
        <v>2504.03148139</v>
      </c>
      <c r="I122" s="36">
        <f>SUMIFS(СВЦЭМ!$C$39:$C$782,СВЦЭМ!$A$39:$A$782,$A122,СВЦЭМ!$B$39:$B$782,I$119)+'СЕТ СН'!$I$12+СВЦЭМ!$D$10+'СЕТ СН'!$I$6-'СЕТ СН'!$I$22</f>
        <v>2370.44053712</v>
      </c>
      <c r="J122" s="36">
        <f>SUMIFS(СВЦЭМ!$C$39:$C$782,СВЦЭМ!$A$39:$A$782,$A122,СВЦЭМ!$B$39:$B$782,J$119)+'СЕТ СН'!$I$12+СВЦЭМ!$D$10+'СЕТ СН'!$I$6-'СЕТ СН'!$I$22</f>
        <v>2286.3490819399999</v>
      </c>
      <c r="K122" s="36">
        <f>SUMIFS(СВЦЭМ!$C$39:$C$782,СВЦЭМ!$A$39:$A$782,$A122,СВЦЭМ!$B$39:$B$782,K$119)+'СЕТ СН'!$I$12+СВЦЭМ!$D$10+'СЕТ СН'!$I$6-'СЕТ СН'!$I$22</f>
        <v>2217.4102192</v>
      </c>
      <c r="L122" s="36">
        <f>SUMIFS(СВЦЭМ!$C$39:$C$782,СВЦЭМ!$A$39:$A$782,$A122,СВЦЭМ!$B$39:$B$782,L$119)+'СЕТ СН'!$I$12+СВЦЭМ!$D$10+'СЕТ СН'!$I$6-'СЕТ СН'!$I$22</f>
        <v>2203.43954166</v>
      </c>
      <c r="M122" s="36">
        <f>SUMIFS(СВЦЭМ!$C$39:$C$782,СВЦЭМ!$A$39:$A$782,$A122,СВЦЭМ!$B$39:$B$782,M$119)+'СЕТ СН'!$I$12+СВЦЭМ!$D$10+'СЕТ СН'!$I$6-'СЕТ СН'!$I$22</f>
        <v>2185.47329253</v>
      </c>
      <c r="N122" s="36">
        <f>SUMIFS(СВЦЭМ!$C$39:$C$782,СВЦЭМ!$A$39:$A$782,$A122,СВЦЭМ!$B$39:$B$782,N$119)+'СЕТ СН'!$I$12+СВЦЭМ!$D$10+'СЕТ СН'!$I$6-'СЕТ СН'!$I$22</f>
        <v>2188.7355591599999</v>
      </c>
      <c r="O122" s="36">
        <f>SUMIFS(СВЦЭМ!$C$39:$C$782,СВЦЭМ!$A$39:$A$782,$A122,СВЦЭМ!$B$39:$B$782,O$119)+'СЕТ СН'!$I$12+СВЦЭМ!$D$10+'СЕТ СН'!$I$6-'СЕТ СН'!$I$22</f>
        <v>2176.1734405299999</v>
      </c>
      <c r="P122" s="36">
        <f>SUMIFS(СВЦЭМ!$C$39:$C$782,СВЦЭМ!$A$39:$A$782,$A122,СВЦЭМ!$B$39:$B$782,P$119)+'СЕТ СН'!$I$12+СВЦЭМ!$D$10+'СЕТ СН'!$I$6-'СЕТ СН'!$I$22</f>
        <v>2180.03075167</v>
      </c>
      <c r="Q122" s="36">
        <f>SUMIFS(СВЦЭМ!$C$39:$C$782,СВЦЭМ!$A$39:$A$782,$A122,СВЦЭМ!$B$39:$B$782,Q$119)+'СЕТ СН'!$I$12+СВЦЭМ!$D$10+'СЕТ СН'!$I$6-'СЕТ СН'!$I$22</f>
        <v>2189.1875656899997</v>
      </c>
      <c r="R122" s="36">
        <f>SUMIFS(СВЦЭМ!$C$39:$C$782,СВЦЭМ!$A$39:$A$782,$A122,СВЦЭМ!$B$39:$B$782,R$119)+'СЕТ СН'!$I$12+СВЦЭМ!$D$10+'СЕТ СН'!$I$6-'СЕТ СН'!$I$22</f>
        <v>2192.1629597299998</v>
      </c>
      <c r="S122" s="36">
        <f>SUMIFS(СВЦЭМ!$C$39:$C$782,СВЦЭМ!$A$39:$A$782,$A122,СВЦЭМ!$B$39:$B$782,S$119)+'СЕТ СН'!$I$12+СВЦЭМ!$D$10+'СЕТ СН'!$I$6-'СЕТ СН'!$I$22</f>
        <v>2205.8288940699999</v>
      </c>
      <c r="T122" s="36">
        <f>SUMIFS(СВЦЭМ!$C$39:$C$782,СВЦЭМ!$A$39:$A$782,$A122,СВЦЭМ!$B$39:$B$782,T$119)+'СЕТ СН'!$I$12+СВЦЭМ!$D$10+'СЕТ СН'!$I$6-'СЕТ СН'!$I$22</f>
        <v>2207.69335189</v>
      </c>
      <c r="U122" s="36">
        <f>SUMIFS(СВЦЭМ!$C$39:$C$782,СВЦЭМ!$A$39:$A$782,$A122,СВЦЭМ!$B$39:$B$782,U$119)+'СЕТ СН'!$I$12+СВЦЭМ!$D$10+'СЕТ СН'!$I$6-'СЕТ СН'!$I$22</f>
        <v>2221.6858158599998</v>
      </c>
      <c r="V122" s="36">
        <f>SUMIFS(СВЦЭМ!$C$39:$C$782,СВЦЭМ!$A$39:$A$782,$A122,СВЦЭМ!$B$39:$B$782,V$119)+'СЕТ СН'!$I$12+СВЦЭМ!$D$10+'СЕТ СН'!$I$6-'СЕТ СН'!$I$22</f>
        <v>2233.4423992699999</v>
      </c>
      <c r="W122" s="36">
        <f>SUMIFS(СВЦЭМ!$C$39:$C$782,СВЦЭМ!$A$39:$A$782,$A122,СВЦЭМ!$B$39:$B$782,W$119)+'СЕТ СН'!$I$12+СВЦЭМ!$D$10+'СЕТ СН'!$I$6-'СЕТ СН'!$I$22</f>
        <v>2226.7818476799998</v>
      </c>
      <c r="X122" s="36">
        <f>SUMIFS(СВЦЭМ!$C$39:$C$782,СВЦЭМ!$A$39:$A$782,$A122,СВЦЭМ!$B$39:$B$782,X$119)+'СЕТ СН'!$I$12+СВЦЭМ!$D$10+'СЕТ СН'!$I$6-'СЕТ СН'!$I$22</f>
        <v>2245.5224603799998</v>
      </c>
      <c r="Y122" s="36">
        <f>SUMIFS(СВЦЭМ!$C$39:$C$782,СВЦЭМ!$A$39:$A$782,$A122,СВЦЭМ!$B$39:$B$782,Y$119)+'СЕТ СН'!$I$12+СВЦЭМ!$D$10+'СЕТ СН'!$I$6-'СЕТ СН'!$I$22</f>
        <v>2340.7167094900001</v>
      </c>
    </row>
    <row r="123" spans="1:27" ht="15.75" x14ac:dyDescent="0.2">
      <c r="A123" s="35">
        <f t="shared" si="3"/>
        <v>45477</v>
      </c>
      <c r="B123" s="36">
        <f>SUMIFS(СВЦЭМ!$C$39:$C$782,СВЦЭМ!$A$39:$A$782,$A123,СВЦЭМ!$B$39:$B$782,B$119)+'СЕТ СН'!$I$12+СВЦЭМ!$D$10+'СЕТ СН'!$I$6-'СЕТ СН'!$I$22</f>
        <v>2206.1723619300001</v>
      </c>
      <c r="C123" s="36">
        <f>SUMIFS(СВЦЭМ!$C$39:$C$782,СВЦЭМ!$A$39:$A$782,$A123,СВЦЭМ!$B$39:$B$782,C$119)+'СЕТ СН'!$I$12+СВЦЭМ!$D$10+'СЕТ СН'!$I$6-'СЕТ СН'!$I$22</f>
        <v>2364.84001145</v>
      </c>
      <c r="D123" s="36">
        <f>SUMIFS(СВЦЭМ!$C$39:$C$782,СВЦЭМ!$A$39:$A$782,$A123,СВЦЭМ!$B$39:$B$782,D$119)+'СЕТ СН'!$I$12+СВЦЭМ!$D$10+'СЕТ СН'!$I$6-'СЕТ СН'!$I$22</f>
        <v>2397.14194185</v>
      </c>
      <c r="E123" s="36">
        <f>SUMIFS(СВЦЭМ!$C$39:$C$782,СВЦЭМ!$A$39:$A$782,$A123,СВЦЭМ!$B$39:$B$782,E$119)+'СЕТ СН'!$I$12+СВЦЭМ!$D$10+'СЕТ СН'!$I$6-'СЕТ СН'!$I$22</f>
        <v>2433.6681263800001</v>
      </c>
      <c r="F123" s="36">
        <f>SUMIFS(СВЦЭМ!$C$39:$C$782,СВЦЭМ!$A$39:$A$782,$A123,СВЦЭМ!$B$39:$B$782,F$119)+'СЕТ СН'!$I$12+СВЦЭМ!$D$10+'СЕТ СН'!$I$6-'СЕТ СН'!$I$22</f>
        <v>2444.5771211199999</v>
      </c>
      <c r="G123" s="36">
        <f>SUMIFS(СВЦЭМ!$C$39:$C$782,СВЦЭМ!$A$39:$A$782,$A123,СВЦЭМ!$B$39:$B$782,G$119)+'СЕТ СН'!$I$12+СВЦЭМ!$D$10+'СЕТ СН'!$I$6-'СЕТ СН'!$I$22</f>
        <v>2436.0996718699998</v>
      </c>
      <c r="H123" s="36">
        <f>SUMIFS(СВЦЭМ!$C$39:$C$782,СВЦЭМ!$A$39:$A$782,$A123,СВЦЭМ!$B$39:$B$782,H$119)+'СЕТ СН'!$I$12+СВЦЭМ!$D$10+'СЕТ СН'!$I$6-'СЕТ СН'!$I$22</f>
        <v>2349.55455699</v>
      </c>
      <c r="I123" s="36">
        <f>SUMIFS(СВЦЭМ!$C$39:$C$782,СВЦЭМ!$A$39:$A$782,$A123,СВЦЭМ!$B$39:$B$782,I$119)+'СЕТ СН'!$I$12+СВЦЭМ!$D$10+'СЕТ СН'!$I$6-'СЕТ СН'!$I$22</f>
        <v>2330.75143897</v>
      </c>
      <c r="J123" s="36">
        <f>SUMIFS(СВЦЭМ!$C$39:$C$782,СВЦЭМ!$A$39:$A$782,$A123,СВЦЭМ!$B$39:$B$782,J$119)+'СЕТ СН'!$I$12+СВЦЭМ!$D$10+'СЕТ СН'!$I$6-'СЕТ СН'!$I$22</f>
        <v>2229.7539652599999</v>
      </c>
      <c r="K123" s="36">
        <f>SUMIFS(СВЦЭМ!$C$39:$C$782,СВЦЭМ!$A$39:$A$782,$A123,СВЦЭМ!$B$39:$B$782,K$119)+'СЕТ СН'!$I$12+СВЦЭМ!$D$10+'СЕТ СН'!$I$6-'СЕТ СН'!$I$22</f>
        <v>2153.37013875</v>
      </c>
      <c r="L123" s="36">
        <f>SUMIFS(СВЦЭМ!$C$39:$C$782,СВЦЭМ!$A$39:$A$782,$A123,СВЦЭМ!$B$39:$B$782,L$119)+'СЕТ СН'!$I$12+СВЦЭМ!$D$10+'СЕТ СН'!$I$6-'СЕТ СН'!$I$22</f>
        <v>2137.71301133</v>
      </c>
      <c r="M123" s="36">
        <f>SUMIFS(СВЦЭМ!$C$39:$C$782,СВЦЭМ!$A$39:$A$782,$A123,СВЦЭМ!$B$39:$B$782,M$119)+'СЕТ СН'!$I$12+СВЦЭМ!$D$10+'СЕТ СН'!$I$6-'СЕТ СН'!$I$22</f>
        <v>2109.4654641399998</v>
      </c>
      <c r="N123" s="36">
        <f>SUMIFS(СВЦЭМ!$C$39:$C$782,СВЦЭМ!$A$39:$A$782,$A123,СВЦЭМ!$B$39:$B$782,N$119)+'СЕТ СН'!$I$12+СВЦЭМ!$D$10+'СЕТ СН'!$I$6-'СЕТ СН'!$I$22</f>
        <v>2124.42899678</v>
      </c>
      <c r="O123" s="36">
        <f>SUMIFS(СВЦЭМ!$C$39:$C$782,СВЦЭМ!$A$39:$A$782,$A123,СВЦЭМ!$B$39:$B$782,O$119)+'СЕТ СН'!$I$12+СВЦЭМ!$D$10+'СЕТ СН'!$I$6-'СЕТ СН'!$I$22</f>
        <v>2102.7844303299999</v>
      </c>
      <c r="P123" s="36">
        <f>SUMIFS(СВЦЭМ!$C$39:$C$782,СВЦЭМ!$A$39:$A$782,$A123,СВЦЭМ!$B$39:$B$782,P$119)+'СЕТ СН'!$I$12+СВЦЭМ!$D$10+'СЕТ СН'!$I$6-'СЕТ СН'!$I$22</f>
        <v>2102.3066463299997</v>
      </c>
      <c r="Q123" s="36">
        <f>SUMIFS(СВЦЭМ!$C$39:$C$782,СВЦЭМ!$A$39:$A$782,$A123,СВЦЭМ!$B$39:$B$782,Q$119)+'СЕТ СН'!$I$12+СВЦЭМ!$D$10+'СЕТ СН'!$I$6-'СЕТ СН'!$I$22</f>
        <v>2104.22449753</v>
      </c>
      <c r="R123" s="36">
        <f>SUMIFS(СВЦЭМ!$C$39:$C$782,СВЦЭМ!$A$39:$A$782,$A123,СВЦЭМ!$B$39:$B$782,R$119)+'СЕТ СН'!$I$12+СВЦЭМ!$D$10+'СЕТ СН'!$I$6-'СЕТ СН'!$I$22</f>
        <v>2113.0029228499998</v>
      </c>
      <c r="S123" s="36">
        <f>SUMIFS(СВЦЭМ!$C$39:$C$782,СВЦЭМ!$A$39:$A$782,$A123,СВЦЭМ!$B$39:$B$782,S$119)+'СЕТ СН'!$I$12+СВЦЭМ!$D$10+'СЕТ СН'!$I$6-'СЕТ СН'!$I$22</f>
        <v>2101.66901293</v>
      </c>
      <c r="T123" s="36">
        <f>SUMIFS(СВЦЭМ!$C$39:$C$782,СВЦЭМ!$A$39:$A$782,$A123,СВЦЭМ!$B$39:$B$782,T$119)+'СЕТ СН'!$I$12+СВЦЭМ!$D$10+'СЕТ СН'!$I$6-'СЕТ СН'!$I$22</f>
        <v>2092.3044107000001</v>
      </c>
      <c r="U123" s="36">
        <f>SUMIFS(СВЦЭМ!$C$39:$C$782,СВЦЭМ!$A$39:$A$782,$A123,СВЦЭМ!$B$39:$B$782,U$119)+'СЕТ СН'!$I$12+СВЦЭМ!$D$10+'СЕТ СН'!$I$6-'СЕТ СН'!$I$22</f>
        <v>2108.7594551399998</v>
      </c>
      <c r="V123" s="36">
        <f>SUMIFS(СВЦЭМ!$C$39:$C$782,СВЦЭМ!$A$39:$A$782,$A123,СВЦЭМ!$B$39:$B$782,V$119)+'СЕТ СН'!$I$12+СВЦЭМ!$D$10+'СЕТ СН'!$I$6-'СЕТ СН'!$I$22</f>
        <v>2118.64836848</v>
      </c>
      <c r="W123" s="36">
        <f>SUMIFS(СВЦЭМ!$C$39:$C$782,СВЦЭМ!$A$39:$A$782,$A123,СВЦЭМ!$B$39:$B$782,W$119)+'СЕТ СН'!$I$12+СВЦЭМ!$D$10+'СЕТ СН'!$I$6-'СЕТ СН'!$I$22</f>
        <v>2095.0504826799997</v>
      </c>
      <c r="X123" s="36">
        <f>SUMIFS(СВЦЭМ!$C$39:$C$782,СВЦЭМ!$A$39:$A$782,$A123,СВЦЭМ!$B$39:$B$782,X$119)+'СЕТ СН'!$I$12+СВЦЭМ!$D$10+'СЕТ СН'!$I$6-'СЕТ СН'!$I$22</f>
        <v>2145.5303750799999</v>
      </c>
      <c r="Y123" s="36">
        <f>SUMIFS(СВЦЭМ!$C$39:$C$782,СВЦЭМ!$A$39:$A$782,$A123,СВЦЭМ!$B$39:$B$782,Y$119)+'СЕТ СН'!$I$12+СВЦЭМ!$D$10+'СЕТ СН'!$I$6-'СЕТ СН'!$I$22</f>
        <v>2247.8226702699999</v>
      </c>
    </row>
    <row r="124" spans="1:27" ht="15.75" x14ac:dyDescent="0.2">
      <c r="A124" s="35">
        <f t="shared" si="3"/>
        <v>45478</v>
      </c>
      <c r="B124" s="36">
        <f>SUMIFS(СВЦЭМ!$C$39:$C$782,СВЦЭМ!$A$39:$A$782,$A124,СВЦЭМ!$B$39:$B$782,B$119)+'СЕТ СН'!$I$12+СВЦЭМ!$D$10+'СЕТ СН'!$I$6-'СЕТ СН'!$I$22</f>
        <v>2333.6835471700001</v>
      </c>
      <c r="C124" s="36">
        <f>SUMIFS(СВЦЭМ!$C$39:$C$782,СВЦЭМ!$A$39:$A$782,$A124,СВЦЭМ!$B$39:$B$782,C$119)+'СЕТ СН'!$I$12+СВЦЭМ!$D$10+'СЕТ СН'!$I$6-'СЕТ СН'!$I$22</f>
        <v>2428.9573172599999</v>
      </c>
      <c r="D124" s="36">
        <f>SUMIFS(СВЦЭМ!$C$39:$C$782,СВЦЭМ!$A$39:$A$782,$A124,СВЦЭМ!$B$39:$B$782,D$119)+'СЕТ СН'!$I$12+СВЦЭМ!$D$10+'СЕТ СН'!$I$6-'СЕТ СН'!$I$22</f>
        <v>2495.5651203499997</v>
      </c>
      <c r="E124" s="36">
        <f>SUMIFS(СВЦЭМ!$C$39:$C$782,СВЦЭМ!$A$39:$A$782,$A124,СВЦЭМ!$B$39:$B$782,E$119)+'СЕТ СН'!$I$12+СВЦЭМ!$D$10+'СЕТ СН'!$I$6-'СЕТ СН'!$I$22</f>
        <v>2526.7938200599997</v>
      </c>
      <c r="F124" s="36">
        <f>SUMIFS(СВЦЭМ!$C$39:$C$782,СВЦЭМ!$A$39:$A$782,$A124,СВЦЭМ!$B$39:$B$782,F$119)+'СЕТ СН'!$I$12+СВЦЭМ!$D$10+'СЕТ СН'!$I$6-'СЕТ СН'!$I$22</f>
        <v>2512.0090885099999</v>
      </c>
      <c r="G124" s="36">
        <f>SUMIFS(СВЦЭМ!$C$39:$C$782,СВЦЭМ!$A$39:$A$782,$A124,СВЦЭМ!$B$39:$B$782,G$119)+'СЕТ СН'!$I$12+СВЦЭМ!$D$10+'СЕТ СН'!$I$6-'СЕТ СН'!$I$22</f>
        <v>2478.64654212</v>
      </c>
      <c r="H124" s="36">
        <f>SUMIFS(СВЦЭМ!$C$39:$C$782,СВЦЭМ!$A$39:$A$782,$A124,СВЦЭМ!$B$39:$B$782,H$119)+'СЕТ СН'!$I$12+СВЦЭМ!$D$10+'СЕТ СН'!$I$6-'СЕТ СН'!$I$22</f>
        <v>2429.4363150599997</v>
      </c>
      <c r="I124" s="36">
        <f>SUMIFS(СВЦЭМ!$C$39:$C$782,СВЦЭМ!$A$39:$A$782,$A124,СВЦЭМ!$B$39:$B$782,I$119)+'СЕТ СН'!$I$12+СВЦЭМ!$D$10+'СЕТ СН'!$I$6-'СЕТ СН'!$I$22</f>
        <v>2335.87445398</v>
      </c>
      <c r="J124" s="36">
        <f>SUMIFS(СВЦЭМ!$C$39:$C$782,СВЦЭМ!$A$39:$A$782,$A124,СВЦЭМ!$B$39:$B$782,J$119)+'СЕТ СН'!$I$12+СВЦЭМ!$D$10+'СЕТ СН'!$I$6-'СЕТ СН'!$I$22</f>
        <v>2217.0107017599998</v>
      </c>
      <c r="K124" s="36">
        <f>SUMIFS(СВЦЭМ!$C$39:$C$782,СВЦЭМ!$A$39:$A$782,$A124,СВЦЭМ!$B$39:$B$782,K$119)+'СЕТ СН'!$I$12+СВЦЭМ!$D$10+'СЕТ СН'!$I$6-'СЕТ СН'!$I$22</f>
        <v>2183.0468859699999</v>
      </c>
      <c r="L124" s="36">
        <f>SUMIFS(СВЦЭМ!$C$39:$C$782,СВЦЭМ!$A$39:$A$782,$A124,СВЦЭМ!$B$39:$B$782,L$119)+'СЕТ СН'!$I$12+СВЦЭМ!$D$10+'СЕТ СН'!$I$6-'СЕТ СН'!$I$22</f>
        <v>2192.8666646900001</v>
      </c>
      <c r="M124" s="36">
        <f>SUMIFS(СВЦЭМ!$C$39:$C$782,СВЦЭМ!$A$39:$A$782,$A124,СВЦЭМ!$B$39:$B$782,M$119)+'СЕТ СН'!$I$12+СВЦЭМ!$D$10+'СЕТ СН'!$I$6-'СЕТ СН'!$I$22</f>
        <v>2180.9344522199999</v>
      </c>
      <c r="N124" s="36">
        <f>SUMIFS(СВЦЭМ!$C$39:$C$782,СВЦЭМ!$A$39:$A$782,$A124,СВЦЭМ!$B$39:$B$782,N$119)+'СЕТ СН'!$I$12+СВЦЭМ!$D$10+'СЕТ СН'!$I$6-'СЕТ СН'!$I$22</f>
        <v>2193.8891363299999</v>
      </c>
      <c r="O124" s="36">
        <f>SUMIFS(СВЦЭМ!$C$39:$C$782,СВЦЭМ!$A$39:$A$782,$A124,СВЦЭМ!$B$39:$B$782,O$119)+'СЕТ СН'!$I$12+СВЦЭМ!$D$10+'СЕТ СН'!$I$6-'СЕТ СН'!$I$22</f>
        <v>2188.5338706099997</v>
      </c>
      <c r="P124" s="36">
        <f>SUMIFS(СВЦЭМ!$C$39:$C$782,СВЦЭМ!$A$39:$A$782,$A124,СВЦЭМ!$B$39:$B$782,P$119)+'СЕТ СН'!$I$12+СВЦЭМ!$D$10+'СЕТ СН'!$I$6-'СЕТ СН'!$I$22</f>
        <v>2203.10843312</v>
      </c>
      <c r="Q124" s="36">
        <f>SUMIFS(СВЦЭМ!$C$39:$C$782,СВЦЭМ!$A$39:$A$782,$A124,СВЦЭМ!$B$39:$B$782,Q$119)+'СЕТ СН'!$I$12+СВЦЭМ!$D$10+'СЕТ СН'!$I$6-'СЕТ СН'!$I$22</f>
        <v>2212.8599816299998</v>
      </c>
      <c r="R124" s="36">
        <f>SUMIFS(СВЦЭМ!$C$39:$C$782,СВЦЭМ!$A$39:$A$782,$A124,СВЦЭМ!$B$39:$B$782,R$119)+'СЕТ СН'!$I$12+СВЦЭМ!$D$10+'СЕТ СН'!$I$6-'СЕТ СН'!$I$22</f>
        <v>2206.0968136399997</v>
      </c>
      <c r="S124" s="36">
        <f>SUMIFS(СВЦЭМ!$C$39:$C$782,СВЦЭМ!$A$39:$A$782,$A124,СВЦЭМ!$B$39:$B$782,S$119)+'СЕТ СН'!$I$12+СВЦЭМ!$D$10+'СЕТ СН'!$I$6-'СЕТ СН'!$I$22</f>
        <v>2195.4454391099998</v>
      </c>
      <c r="T124" s="36">
        <f>SUMIFS(СВЦЭМ!$C$39:$C$782,СВЦЭМ!$A$39:$A$782,$A124,СВЦЭМ!$B$39:$B$782,T$119)+'СЕТ СН'!$I$12+СВЦЭМ!$D$10+'СЕТ СН'!$I$6-'СЕТ СН'!$I$22</f>
        <v>2186.7545021199999</v>
      </c>
      <c r="U124" s="36">
        <f>SUMIFS(СВЦЭМ!$C$39:$C$782,СВЦЭМ!$A$39:$A$782,$A124,СВЦЭМ!$B$39:$B$782,U$119)+'СЕТ СН'!$I$12+СВЦЭМ!$D$10+'СЕТ СН'!$I$6-'СЕТ СН'!$I$22</f>
        <v>2201.7821954000001</v>
      </c>
      <c r="V124" s="36">
        <f>SUMIFS(СВЦЭМ!$C$39:$C$782,СВЦЭМ!$A$39:$A$782,$A124,СВЦЭМ!$B$39:$B$782,V$119)+'СЕТ СН'!$I$12+СВЦЭМ!$D$10+'СЕТ СН'!$I$6-'СЕТ СН'!$I$22</f>
        <v>2221.4803054899999</v>
      </c>
      <c r="W124" s="36">
        <f>SUMIFS(СВЦЭМ!$C$39:$C$782,СВЦЭМ!$A$39:$A$782,$A124,СВЦЭМ!$B$39:$B$782,W$119)+'СЕТ СН'!$I$12+СВЦЭМ!$D$10+'СЕТ СН'!$I$6-'СЕТ СН'!$I$22</f>
        <v>2193.7002557699998</v>
      </c>
      <c r="X124" s="36">
        <f>SUMIFS(СВЦЭМ!$C$39:$C$782,СВЦЭМ!$A$39:$A$782,$A124,СВЦЭМ!$B$39:$B$782,X$119)+'СЕТ СН'!$I$12+СВЦЭМ!$D$10+'СЕТ СН'!$I$6-'СЕТ СН'!$I$22</f>
        <v>2236.7993713199999</v>
      </c>
      <c r="Y124" s="36">
        <f>SUMIFS(СВЦЭМ!$C$39:$C$782,СВЦЭМ!$A$39:$A$782,$A124,СВЦЭМ!$B$39:$B$782,Y$119)+'СЕТ СН'!$I$12+СВЦЭМ!$D$10+'СЕТ СН'!$I$6-'СЕТ СН'!$I$22</f>
        <v>2356.3094351899999</v>
      </c>
    </row>
    <row r="125" spans="1:27" ht="15.75" x14ac:dyDescent="0.2">
      <c r="A125" s="35">
        <f t="shared" si="3"/>
        <v>45479</v>
      </c>
      <c r="B125" s="36">
        <f>SUMIFS(СВЦЭМ!$C$39:$C$782,СВЦЭМ!$A$39:$A$782,$A125,СВЦЭМ!$B$39:$B$782,B$119)+'СЕТ СН'!$I$12+СВЦЭМ!$D$10+'СЕТ СН'!$I$6-'СЕТ СН'!$I$22</f>
        <v>2359.3350021599999</v>
      </c>
      <c r="C125" s="36">
        <f>SUMIFS(СВЦЭМ!$C$39:$C$782,СВЦЭМ!$A$39:$A$782,$A125,СВЦЭМ!$B$39:$B$782,C$119)+'СЕТ СН'!$I$12+СВЦЭМ!$D$10+'СЕТ СН'!$I$6-'СЕТ СН'!$I$22</f>
        <v>2440.1647952200001</v>
      </c>
      <c r="D125" s="36">
        <f>SUMIFS(СВЦЭМ!$C$39:$C$782,СВЦЭМ!$A$39:$A$782,$A125,СВЦЭМ!$B$39:$B$782,D$119)+'СЕТ СН'!$I$12+СВЦЭМ!$D$10+'СЕТ СН'!$I$6-'СЕТ СН'!$I$22</f>
        <v>2552.7493737</v>
      </c>
      <c r="E125" s="36">
        <f>SUMIFS(СВЦЭМ!$C$39:$C$782,СВЦЭМ!$A$39:$A$782,$A125,СВЦЭМ!$B$39:$B$782,E$119)+'СЕТ СН'!$I$12+СВЦЭМ!$D$10+'СЕТ СН'!$I$6-'СЕТ СН'!$I$22</f>
        <v>2615.53221454</v>
      </c>
      <c r="F125" s="36">
        <f>SUMIFS(СВЦЭМ!$C$39:$C$782,СВЦЭМ!$A$39:$A$782,$A125,СВЦЭМ!$B$39:$B$782,F$119)+'СЕТ СН'!$I$12+СВЦЭМ!$D$10+'СЕТ СН'!$I$6-'СЕТ СН'!$I$22</f>
        <v>2632.7229196999997</v>
      </c>
      <c r="G125" s="36">
        <f>SUMIFS(СВЦЭМ!$C$39:$C$782,СВЦЭМ!$A$39:$A$782,$A125,СВЦЭМ!$B$39:$B$782,G$119)+'СЕТ СН'!$I$12+СВЦЭМ!$D$10+'СЕТ СН'!$I$6-'СЕТ СН'!$I$22</f>
        <v>2623.4161702399997</v>
      </c>
      <c r="H125" s="36">
        <f>SUMIFS(СВЦЭМ!$C$39:$C$782,СВЦЭМ!$A$39:$A$782,$A125,СВЦЭМ!$B$39:$B$782,H$119)+'СЕТ СН'!$I$12+СВЦЭМ!$D$10+'СЕТ СН'!$I$6-'СЕТ СН'!$I$22</f>
        <v>2620.75374702</v>
      </c>
      <c r="I125" s="36">
        <f>SUMIFS(СВЦЭМ!$C$39:$C$782,СВЦЭМ!$A$39:$A$782,$A125,СВЦЭМ!$B$39:$B$782,I$119)+'СЕТ СН'!$I$12+СВЦЭМ!$D$10+'СЕТ СН'!$I$6-'СЕТ СН'!$I$22</f>
        <v>2547.0641191599998</v>
      </c>
      <c r="J125" s="36">
        <f>SUMIFS(СВЦЭМ!$C$39:$C$782,СВЦЭМ!$A$39:$A$782,$A125,СВЦЭМ!$B$39:$B$782,J$119)+'СЕТ СН'!$I$12+СВЦЭМ!$D$10+'СЕТ СН'!$I$6-'СЕТ СН'!$I$22</f>
        <v>2412.4153293599998</v>
      </c>
      <c r="K125" s="36">
        <f>SUMIFS(СВЦЭМ!$C$39:$C$782,СВЦЭМ!$A$39:$A$782,$A125,СВЦЭМ!$B$39:$B$782,K$119)+'СЕТ СН'!$I$12+СВЦЭМ!$D$10+'СЕТ СН'!$I$6-'СЕТ СН'!$I$22</f>
        <v>2311.3498589799997</v>
      </c>
      <c r="L125" s="36">
        <f>SUMIFS(СВЦЭМ!$C$39:$C$782,СВЦЭМ!$A$39:$A$782,$A125,СВЦЭМ!$B$39:$B$782,L$119)+'СЕТ СН'!$I$12+СВЦЭМ!$D$10+'СЕТ СН'!$I$6-'СЕТ СН'!$I$22</f>
        <v>2244.0279122399998</v>
      </c>
      <c r="M125" s="36">
        <f>SUMIFS(СВЦЭМ!$C$39:$C$782,СВЦЭМ!$A$39:$A$782,$A125,СВЦЭМ!$B$39:$B$782,M$119)+'СЕТ СН'!$I$12+СВЦЭМ!$D$10+'СЕТ СН'!$I$6-'СЕТ СН'!$I$22</f>
        <v>2222.5270637399999</v>
      </c>
      <c r="N125" s="36">
        <f>SUMIFS(СВЦЭМ!$C$39:$C$782,СВЦЭМ!$A$39:$A$782,$A125,СВЦЭМ!$B$39:$B$782,N$119)+'СЕТ СН'!$I$12+СВЦЭМ!$D$10+'СЕТ СН'!$I$6-'СЕТ СН'!$I$22</f>
        <v>2228.7204179099999</v>
      </c>
      <c r="O125" s="36">
        <f>SUMIFS(СВЦЭМ!$C$39:$C$782,СВЦЭМ!$A$39:$A$782,$A125,СВЦЭМ!$B$39:$B$782,O$119)+'СЕТ СН'!$I$12+СВЦЭМ!$D$10+'СЕТ СН'!$I$6-'СЕТ СН'!$I$22</f>
        <v>2217.8124930999998</v>
      </c>
      <c r="P125" s="36">
        <f>SUMIFS(СВЦЭМ!$C$39:$C$782,СВЦЭМ!$A$39:$A$782,$A125,СВЦЭМ!$B$39:$B$782,P$119)+'СЕТ СН'!$I$12+СВЦЭМ!$D$10+'СЕТ СН'!$I$6-'СЕТ СН'!$I$22</f>
        <v>2218.1649702</v>
      </c>
      <c r="Q125" s="36">
        <f>SUMIFS(СВЦЭМ!$C$39:$C$782,СВЦЭМ!$A$39:$A$782,$A125,СВЦЭМ!$B$39:$B$782,Q$119)+'СЕТ СН'!$I$12+СВЦЭМ!$D$10+'СЕТ СН'!$I$6-'СЕТ СН'!$I$22</f>
        <v>2232.2545701199997</v>
      </c>
      <c r="R125" s="36">
        <f>SUMIFS(СВЦЭМ!$C$39:$C$782,СВЦЭМ!$A$39:$A$782,$A125,СВЦЭМ!$B$39:$B$782,R$119)+'СЕТ СН'!$I$12+СВЦЭМ!$D$10+'СЕТ СН'!$I$6-'СЕТ СН'!$I$22</f>
        <v>2261.4590452699999</v>
      </c>
      <c r="S125" s="36">
        <f>SUMIFS(СВЦЭМ!$C$39:$C$782,СВЦЭМ!$A$39:$A$782,$A125,СВЦЭМ!$B$39:$B$782,S$119)+'СЕТ СН'!$I$12+СВЦЭМ!$D$10+'СЕТ СН'!$I$6-'СЕТ СН'!$I$22</f>
        <v>2243.7775582899999</v>
      </c>
      <c r="T125" s="36">
        <f>SUMIFS(СВЦЭМ!$C$39:$C$782,СВЦЭМ!$A$39:$A$782,$A125,СВЦЭМ!$B$39:$B$782,T$119)+'СЕТ СН'!$I$12+СВЦЭМ!$D$10+'СЕТ СН'!$I$6-'СЕТ СН'!$I$22</f>
        <v>2234.6834973999999</v>
      </c>
      <c r="U125" s="36">
        <f>SUMIFS(СВЦЭМ!$C$39:$C$782,СВЦЭМ!$A$39:$A$782,$A125,СВЦЭМ!$B$39:$B$782,U$119)+'СЕТ СН'!$I$12+СВЦЭМ!$D$10+'СЕТ СН'!$I$6-'СЕТ СН'!$I$22</f>
        <v>2245.3637546599998</v>
      </c>
      <c r="V125" s="36">
        <f>SUMIFS(СВЦЭМ!$C$39:$C$782,СВЦЭМ!$A$39:$A$782,$A125,СВЦЭМ!$B$39:$B$782,V$119)+'СЕТ СН'!$I$12+СВЦЭМ!$D$10+'СЕТ СН'!$I$6-'СЕТ СН'!$I$22</f>
        <v>2259.6209325499999</v>
      </c>
      <c r="W125" s="36">
        <f>SUMIFS(СВЦЭМ!$C$39:$C$782,СВЦЭМ!$A$39:$A$782,$A125,СВЦЭМ!$B$39:$B$782,W$119)+'СЕТ СН'!$I$12+СВЦЭМ!$D$10+'СЕТ СН'!$I$6-'СЕТ СН'!$I$22</f>
        <v>2251.53683108</v>
      </c>
      <c r="X125" s="36">
        <f>SUMIFS(СВЦЭМ!$C$39:$C$782,СВЦЭМ!$A$39:$A$782,$A125,СВЦЭМ!$B$39:$B$782,X$119)+'СЕТ СН'!$I$12+СВЦЭМ!$D$10+'СЕТ СН'!$I$6-'СЕТ СН'!$I$22</f>
        <v>2278.84324156</v>
      </c>
      <c r="Y125" s="36">
        <f>SUMIFS(СВЦЭМ!$C$39:$C$782,СВЦЭМ!$A$39:$A$782,$A125,СВЦЭМ!$B$39:$B$782,Y$119)+'СЕТ СН'!$I$12+СВЦЭМ!$D$10+'СЕТ СН'!$I$6-'СЕТ СН'!$I$22</f>
        <v>2373.1693209599998</v>
      </c>
    </row>
    <row r="126" spans="1:27" ht="15.75" x14ac:dyDescent="0.2">
      <c r="A126" s="35">
        <f t="shared" si="3"/>
        <v>45480</v>
      </c>
      <c r="B126" s="36">
        <f>SUMIFS(СВЦЭМ!$C$39:$C$782,СВЦЭМ!$A$39:$A$782,$A126,СВЦЭМ!$B$39:$B$782,B$119)+'СЕТ СН'!$I$12+СВЦЭМ!$D$10+'СЕТ СН'!$I$6-'СЕТ СН'!$I$22</f>
        <v>2518.5287403100001</v>
      </c>
      <c r="C126" s="36">
        <f>SUMIFS(СВЦЭМ!$C$39:$C$782,СВЦЭМ!$A$39:$A$782,$A126,СВЦЭМ!$B$39:$B$782,C$119)+'СЕТ СН'!$I$12+СВЦЭМ!$D$10+'СЕТ СН'!$I$6-'СЕТ СН'!$I$22</f>
        <v>2579.1140275499997</v>
      </c>
      <c r="D126" s="36">
        <f>SUMIFS(СВЦЭМ!$C$39:$C$782,СВЦЭМ!$A$39:$A$782,$A126,СВЦЭМ!$B$39:$B$782,D$119)+'СЕТ СН'!$I$12+СВЦЭМ!$D$10+'СЕТ СН'!$I$6-'СЕТ СН'!$I$22</f>
        <v>2633.6062084</v>
      </c>
      <c r="E126" s="36">
        <f>SUMIFS(СВЦЭМ!$C$39:$C$782,СВЦЭМ!$A$39:$A$782,$A126,СВЦЭМ!$B$39:$B$782,E$119)+'СЕТ СН'!$I$12+СВЦЭМ!$D$10+'СЕТ СН'!$I$6-'СЕТ СН'!$I$22</f>
        <v>2633.8823988599997</v>
      </c>
      <c r="F126" s="36">
        <f>SUMIFS(СВЦЭМ!$C$39:$C$782,СВЦЭМ!$A$39:$A$782,$A126,СВЦЭМ!$B$39:$B$782,F$119)+'СЕТ СН'!$I$12+СВЦЭМ!$D$10+'СЕТ СН'!$I$6-'СЕТ СН'!$I$22</f>
        <v>2634.25043069</v>
      </c>
      <c r="G126" s="36">
        <f>SUMIFS(СВЦЭМ!$C$39:$C$782,СВЦЭМ!$A$39:$A$782,$A126,СВЦЭМ!$B$39:$B$782,G$119)+'СЕТ СН'!$I$12+СВЦЭМ!$D$10+'СЕТ СН'!$I$6-'СЕТ СН'!$I$22</f>
        <v>2637.2030871399998</v>
      </c>
      <c r="H126" s="36">
        <f>SUMIFS(СВЦЭМ!$C$39:$C$782,СВЦЭМ!$A$39:$A$782,$A126,СВЦЭМ!$B$39:$B$782,H$119)+'СЕТ СН'!$I$12+СВЦЭМ!$D$10+'СЕТ СН'!$I$6-'СЕТ СН'!$I$22</f>
        <v>2656.7878570600001</v>
      </c>
      <c r="I126" s="36">
        <f>SUMIFS(СВЦЭМ!$C$39:$C$782,СВЦЭМ!$A$39:$A$782,$A126,СВЦЭМ!$B$39:$B$782,I$119)+'СЕТ СН'!$I$12+СВЦЭМ!$D$10+'СЕТ СН'!$I$6-'СЕТ СН'!$I$22</f>
        <v>2635.1696229300001</v>
      </c>
      <c r="J126" s="36">
        <f>SUMIFS(СВЦЭМ!$C$39:$C$782,СВЦЭМ!$A$39:$A$782,$A126,СВЦЭМ!$B$39:$B$782,J$119)+'СЕТ СН'!$I$12+СВЦЭМ!$D$10+'СЕТ СН'!$I$6-'СЕТ СН'!$I$22</f>
        <v>2496.7151198399997</v>
      </c>
      <c r="K126" s="36">
        <f>SUMIFS(СВЦЭМ!$C$39:$C$782,СВЦЭМ!$A$39:$A$782,$A126,СВЦЭМ!$B$39:$B$782,K$119)+'СЕТ СН'!$I$12+СВЦЭМ!$D$10+'СЕТ СН'!$I$6-'СЕТ СН'!$I$22</f>
        <v>2395.24374137</v>
      </c>
      <c r="L126" s="36">
        <f>SUMIFS(СВЦЭМ!$C$39:$C$782,СВЦЭМ!$A$39:$A$782,$A126,СВЦЭМ!$B$39:$B$782,L$119)+'СЕТ СН'!$I$12+СВЦЭМ!$D$10+'СЕТ СН'!$I$6-'СЕТ СН'!$I$22</f>
        <v>2343.6603550199998</v>
      </c>
      <c r="M126" s="36">
        <f>SUMIFS(СВЦЭМ!$C$39:$C$782,СВЦЭМ!$A$39:$A$782,$A126,СВЦЭМ!$B$39:$B$782,M$119)+'СЕТ СН'!$I$12+СВЦЭМ!$D$10+'СЕТ СН'!$I$6-'СЕТ СН'!$I$22</f>
        <v>2331.7636897399998</v>
      </c>
      <c r="N126" s="36">
        <f>SUMIFS(СВЦЭМ!$C$39:$C$782,СВЦЭМ!$A$39:$A$782,$A126,СВЦЭМ!$B$39:$B$782,N$119)+'СЕТ СН'!$I$12+СВЦЭМ!$D$10+'СЕТ СН'!$I$6-'СЕТ СН'!$I$22</f>
        <v>2325.0104501299998</v>
      </c>
      <c r="O126" s="36">
        <f>SUMIFS(СВЦЭМ!$C$39:$C$782,СВЦЭМ!$A$39:$A$782,$A126,СВЦЭМ!$B$39:$B$782,O$119)+'СЕТ СН'!$I$12+СВЦЭМ!$D$10+'СЕТ СН'!$I$6-'СЕТ СН'!$I$22</f>
        <v>2306.8047749499997</v>
      </c>
      <c r="P126" s="36">
        <f>SUMIFS(СВЦЭМ!$C$39:$C$782,СВЦЭМ!$A$39:$A$782,$A126,СВЦЭМ!$B$39:$B$782,P$119)+'СЕТ СН'!$I$12+СВЦЭМ!$D$10+'СЕТ СН'!$I$6-'СЕТ СН'!$I$22</f>
        <v>2324.4940741800001</v>
      </c>
      <c r="Q126" s="36">
        <f>SUMIFS(СВЦЭМ!$C$39:$C$782,СВЦЭМ!$A$39:$A$782,$A126,СВЦЭМ!$B$39:$B$782,Q$119)+'СЕТ СН'!$I$12+СВЦЭМ!$D$10+'СЕТ СН'!$I$6-'СЕТ СН'!$I$22</f>
        <v>2335.3707087499997</v>
      </c>
      <c r="R126" s="36">
        <f>SUMIFS(СВЦЭМ!$C$39:$C$782,СВЦЭМ!$A$39:$A$782,$A126,СВЦЭМ!$B$39:$B$782,R$119)+'СЕТ СН'!$I$12+СВЦЭМ!$D$10+'СЕТ СН'!$I$6-'СЕТ СН'!$I$22</f>
        <v>2327.09595829</v>
      </c>
      <c r="S126" s="36">
        <f>SUMIFS(СВЦЭМ!$C$39:$C$782,СВЦЭМ!$A$39:$A$782,$A126,СВЦЭМ!$B$39:$B$782,S$119)+'СЕТ СН'!$I$12+СВЦЭМ!$D$10+'СЕТ СН'!$I$6-'СЕТ СН'!$I$22</f>
        <v>2321.78548344</v>
      </c>
      <c r="T126" s="36">
        <f>SUMIFS(СВЦЭМ!$C$39:$C$782,СВЦЭМ!$A$39:$A$782,$A126,СВЦЭМ!$B$39:$B$782,T$119)+'СЕТ СН'!$I$12+СВЦЭМ!$D$10+'СЕТ СН'!$I$6-'СЕТ СН'!$I$22</f>
        <v>2292.6325952499997</v>
      </c>
      <c r="U126" s="36">
        <f>SUMIFS(СВЦЭМ!$C$39:$C$782,СВЦЭМ!$A$39:$A$782,$A126,СВЦЭМ!$B$39:$B$782,U$119)+'СЕТ СН'!$I$12+СВЦЭМ!$D$10+'СЕТ СН'!$I$6-'СЕТ СН'!$I$22</f>
        <v>2309.2337652299998</v>
      </c>
      <c r="V126" s="36">
        <f>SUMIFS(СВЦЭМ!$C$39:$C$782,СВЦЭМ!$A$39:$A$782,$A126,СВЦЭМ!$B$39:$B$782,V$119)+'СЕТ СН'!$I$12+СВЦЭМ!$D$10+'СЕТ СН'!$I$6-'СЕТ СН'!$I$22</f>
        <v>2314.9673851499997</v>
      </c>
      <c r="W126" s="36">
        <f>SUMIFS(СВЦЭМ!$C$39:$C$782,СВЦЭМ!$A$39:$A$782,$A126,СВЦЭМ!$B$39:$B$782,W$119)+'СЕТ СН'!$I$12+СВЦЭМ!$D$10+'СЕТ СН'!$I$6-'СЕТ СН'!$I$22</f>
        <v>2303.7482670999998</v>
      </c>
      <c r="X126" s="36">
        <f>SUMIFS(СВЦЭМ!$C$39:$C$782,СВЦЭМ!$A$39:$A$782,$A126,СВЦЭМ!$B$39:$B$782,X$119)+'СЕТ СН'!$I$12+СВЦЭМ!$D$10+'СЕТ СН'!$I$6-'СЕТ СН'!$I$22</f>
        <v>2354.9352061599998</v>
      </c>
      <c r="Y126" s="36">
        <f>SUMIFS(СВЦЭМ!$C$39:$C$782,СВЦЭМ!$A$39:$A$782,$A126,СВЦЭМ!$B$39:$B$782,Y$119)+'СЕТ СН'!$I$12+СВЦЭМ!$D$10+'СЕТ СН'!$I$6-'СЕТ СН'!$I$22</f>
        <v>2444.5347660899997</v>
      </c>
    </row>
    <row r="127" spans="1:27" ht="15.75" x14ac:dyDescent="0.2">
      <c r="A127" s="35">
        <f t="shared" si="3"/>
        <v>45481</v>
      </c>
      <c r="B127" s="36">
        <f>SUMIFS(СВЦЭМ!$C$39:$C$782,СВЦЭМ!$A$39:$A$782,$A127,СВЦЭМ!$B$39:$B$782,B$119)+'СЕТ СН'!$I$12+СВЦЭМ!$D$10+'СЕТ СН'!$I$6-'СЕТ СН'!$I$22</f>
        <v>2539.44298501</v>
      </c>
      <c r="C127" s="36">
        <f>SUMIFS(СВЦЭМ!$C$39:$C$782,СВЦЭМ!$A$39:$A$782,$A127,СВЦЭМ!$B$39:$B$782,C$119)+'СЕТ СН'!$I$12+СВЦЭМ!$D$10+'СЕТ СН'!$I$6-'СЕТ СН'!$I$22</f>
        <v>2635.5364178599998</v>
      </c>
      <c r="D127" s="36">
        <f>SUMIFS(СВЦЭМ!$C$39:$C$782,СВЦЭМ!$A$39:$A$782,$A127,СВЦЭМ!$B$39:$B$782,D$119)+'СЕТ СН'!$I$12+СВЦЭМ!$D$10+'СЕТ СН'!$I$6-'СЕТ СН'!$I$22</f>
        <v>2713.8276364200001</v>
      </c>
      <c r="E127" s="36">
        <f>SUMIFS(СВЦЭМ!$C$39:$C$782,СВЦЭМ!$A$39:$A$782,$A127,СВЦЭМ!$B$39:$B$782,E$119)+'СЕТ СН'!$I$12+СВЦЭМ!$D$10+'СЕТ СН'!$I$6-'СЕТ СН'!$I$22</f>
        <v>2741.7441792099999</v>
      </c>
      <c r="F127" s="36">
        <f>SUMIFS(СВЦЭМ!$C$39:$C$782,СВЦЭМ!$A$39:$A$782,$A127,СВЦЭМ!$B$39:$B$782,F$119)+'СЕТ СН'!$I$12+СВЦЭМ!$D$10+'СЕТ СН'!$I$6-'СЕТ СН'!$I$22</f>
        <v>2753.0892114999997</v>
      </c>
      <c r="G127" s="36">
        <f>SUMIFS(СВЦЭМ!$C$39:$C$782,СВЦЭМ!$A$39:$A$782,$A127,СВЦЭМ!$B$39:$B$782,G$119)+'СЕТ СН'!$I$12+СВЦЭМ!$D$10+'СЕТ СН'!$I$6-'СЕТ СН'!$I$22</f>
        <v>2734.2186500399998</v>
      </c>
      <c r="H127" s="36">
        <f>SUMIFS(СВЦЭМ!$C$39:$C$782,СВЦЭМ!$A$39:$A$782,$A127,СВЦЭМ!$B$39:$B$782,H$119)+'СЕТ СН'!$I$12+СВЦЭМ!$D$10+'СЕТ СН'!$I$6-'СЕТ СН'!$I$22</f>
        <v>2632.0958637799999</v>
      </c>
      <c r="I127" s="36">
        <f>SUMIFS(СВЦЭМ!$C$39:$C$782,СВЦЭМ!$A$39:$A$782,$A127,СВЦЭМ!$B$39:$B$782,I$119)+'СЕТ СН'!$I$12+СВЦЭМ!$D$10+'СЕТ СН'!$I$6-'СЕТ СН'!$I$22</f>
        <v>2551.0097190399997</v>
      </c>
      <c r="J127" s="36">
        <f>SUMIFS(СВЦЭМ!$C$39:$C$782,СВЦЭМ!$A$39:$A$782,$A127,СВЦЭМ!$B$39:$B$782,J$119)+'СЕТ СН'!$I$12+СВЦЭМ!$D$10+'СЕТ СН'!$I$6-'СЕТ СН'!$I$22</f>
        <v>2430.1445519099998</v>
      </c>
      <c r="K127" s="36">
        <f>SUMIFS(СВЦЭМ!$C$39:$C$782,СВЦЭМ!$A$39:$A$782,$A127,СВЦЭМ!$B$39:$B$782,K$119)+'СЕТ СН'!$I$12+СВЦЭМ!$D$10+'СЕТ СН'!$I$6-'СЕТ СН'!$I$22</f>
        <v>2357.8130198099998</v>
      </c>
      <c r="L127" s="36">
        <f>SUMIFS(СВЦЭМ!$C$39:$C$782,СВЦЭМ!$A$39:$A$782,$A127,СВЦЭМ!$B$39:$B$782,L$119)+'СЕТ СН'!$I$12+СВЦЭМ!$D$10+'СЕТ СН'!$I$6-'СЕТ СН'!$I$22</f>
        <v>2308.0809890099999</v>
      </c>
      <c r="M127" s="36">
        <f>SUMIFS(СВЦЭМ!$C$39:$C$782,СВЦЭМ!$A$39:$A$782,$A127,СВЦЭМ!$B$39:$B$782,M$119)+'СЕТ СН'!$I$12+СВЦЭМ!$D$10+'СЕТ СН'!$I$6-'СЕТ СН'!$I$22</f>
        <v>2308.5957112000001</v>
      </c>
      <c r="N127" s="36">
        <f>SUMIFS(СВЦЭМ!$C$39:$C$782,СВЦЭМ!$A$39:$A$782,$A127,СВЦЭМ!$B$39:$B$782,N$119)+'СЕТ СН'!$I$12+СВЦЭМ!$D$10+'СЕТ СН'!$I$6-'СЕТ СН'!$I$22</f>
        <v>2307.4321195399998</v>
      </c>
      <c r="O127" s="36">
        <f>SUMIFS(СВЦЭМ!$C$39:$C$782,СВЦЭМ!$A$39:$A$782,$A127,СВЦЭМ!$B$39:$B$782,O$119)+'СЕТ СН'!$I$12+СВЦЭМ!$D$10+'СЕТ СН'!$I$6-'СЕТ СН'!$I$22</f>
        <v>2311.23226578</v>
      </c>
      <c r="P127" s="36">
        <f>SUMIFS(СВЦЭМ!$C$39:$C$782,СВЦЭМ!$A$39:$A$782,$A127,СВЦЭМ!$B$39:$B$782,P$119)+'СЕТ СН'!$I$12+СВЦЭМ!$D$10+'СЕТ СН'!$I$6-'СЕТ СН'!$I$22</f>
        <v>2310.93464481</v>
      </c>
      <c r="Q127" s="36">
        <f>SUMIFS(СВЦЭМ!$C$39:$C$782,СВЦЭМ!$A$39:$A$782,$A127,СВЦЭМ!$B$39:$B$782,Q$119)+'СЕТ СН'!$I$12+СВЦЭМ!$D$10+'СЕТ СН'!$I$6-'СЕТ СН'!$I$22</f>
        <v>2312.5192254399999</v>
      </c>
      <c r="R127" s="36">
        <f>SUMIFS(СВЦЭМ!$C$39:$C$782,СВЦЭМ!$A$39:$A$782,$A127,СВЦЭМ!$B$39:$B$782,R$119)+'СЕТ СН'!$I$12+СВЦЭМ!$D$10+'СЕТ СН'!$I$6-'СЕТ СН'!$I$22</f>
        <v>2309.8518126399999</v>
      </c>
      <c r="S127" s="36">
        <f>SUMIFS(СВЦЭМ!$C$39:$C$782,СВЦЭМ!$A$39:$A$782,$A127,СВЦЭМ!$B$39:$B$782,S$119)+'СЕТ СН'!$I$12+СВЦЭМ!$D$10+'СЕТ СН'!$I$6-'СЕТ СН'!$I$22</f>
        <v>2306.37532796</v>
      </c>
      <c r="T127" s="36">
        <f>SUMIFS(СВЦЭМ!$C$39:$C$782,СВЦЭМ!$A$39:$A$782,$A127,СВЦЭМ!$B$39:$B$782,T$119)+'СЕТ СН'!$I$12+СВЦЭМ!$D$10+'СЕТ СН'!$I$6-'СЕТ СН'!$I$22</f>
        <v>2298.5670335</v>
      </c>
      <c r="U127" s="36">
        <f>SUMIFS(СВЦЭМ!$C$39:$C$782,СВЦЭМ!$A$39:$A$782,$A127,СВЦЭМ!$B$39:$B$782,U$119)+'СЕТ СН'!$I$12+СВЦЭМ!$D$10+'СЕТ СН'!$I$6-'СЕТ СН'!$I$22</f>
        <v>2301.4576932499999</v>
      </c>
      <c r="V127" s="36">
        <f>SUMIFS(СВЦЭМ!$C$39:$C$782,СВЦЭМ!$A$39:$A$782,$A127,СВЦЭМ!$B$39:$B$782,V$119)+'СЕТ СН'!$I$12+СВЦЭМ!$D$10+'СЕТ СН'!$I$6-'СЕТ СН'!$I$22</f>
        <v>2291.6814296799998</v>
      </c>
      <c r="W127" s="36">
        <f>SUMIFS(СВЦЭМ!$C$39:$C$782,СВЦЭМ!$A$39:$A$782,$A127,СВЦЭМ!$B$39:$B$782,W$119)+'СЕТ СН'!$I$12+СВЦЭМ!$D$10+'СЕТ СН'!$I$6-'СЕТ СН'!$I$22</f>
        <v>2285.9143210699999</v>
      </c>
      <c r="X127" s="36">
        <f>SUMIFS(СВЦЭМ!$C$39:$C$782,СВЦЭМ!$A$39:$A$782,$A127,СВЦЭМ!$B$39:$B$782,X$119)+'СЕТ СН'!$I$12+СВЦЭМ!$D$10+'СЕТ СН'!$I$6-'СЕТ СН'!$I$22</f>
        <v>2327.6134972299997</v>
      </c>
      <c r="Y127" s="36">
        <f>SUMIFS(СВЦЭМ!$C$39:$C$782,СВЦЭМ!$A$39:$A$782,$A127,СВЦЭМ!$B$39:$B$782,Y$119)+'СЕТ СН'!$I$12+СВЦЭМ!$D$10+'СЕТ СН'!$I$6-'СЕТ СН'!$I$22</f>
        <v>2418.6019582599997</v>
      </c>
    </row>
    <row r="128" spans="1:27" ht="15.75" x14ac:dyDescent="0.2">
      <c r="A128" s="35">
        <f t="shared" si="3"/>
        <v>45482</v>
      </c>
      <c r="B128" s="36">
        <f>SUMIFS(СВЦЭМ!$C$39:$C$782,СВЦЭМ!$A$39:$A$782,$A128,СВЦЭМ!$B$39:$B$782,B$119)+'СЕТ СН'!$I$12+СВЦЭМ!$D$10+'СЕТ СН'!$I$6-'СЕТ СН'!$I$22</f>
        <v>2566.1760886299999</v>
      </c>
      <c r="C128" s="36">
        <f>SUMIFS(СВЦЭМ!$C$39:$C$782,СВЦЭМ!$A$39:$A$782,$A128,СВЦЭМ!$B$39:$B$782,C$119)+'СЕТ СН'!$I$12+СВЦЭМ!$D$10+'СЕТ СН'!$I$6-'СЕТ СН'!$I$22</f>
        <v>2658.7241753200001</v>
      </c>
      <c r="D128" s="36">
        <f>SUMIFS(СВЦЭМ!$C$39:$C$782,СВЦЭМ!$A$39:$A$782,$A128,СВЦЭМ!$B$39:$B$782,D$119)+'СЕТ СН'!$I$12+СВЦЭМ!$D$10+'СЕТ СН'!$I$6-'СЕТ СН'!$I$22</f>
        <v>2721.8237141499999</v>
      </c>
      <c r="E128" s="36">
        <f>SUMIFS(СВЦЭМ!$C$39:$C$782,СВЦЭМ!$A$39:$A$782,$A128,СВЦЭМ!$B$39:$B$782,E$119)+'СЕТ СН'!$I$12+СВЦЭМ!$D$10+'СЕТ СН'!$I$6-'СЕТ СН'!$I$22</f>
        <v>2771.7833158299995</v>
      </c>
      <c r="F128" s="36">
        <f>SUMIFS(СВЦЭМ!$C$39:$C$782,СВЦЭМ!$A$39:$A$782,$A128,СВЦЭМ!$B$39:$B$782,F$119)+'СЕТ СН'!$I$12+СВЦЭМ!$D$10+'СЕТ СН'!$I$6-'СЕТ СН'!$I$22</f>
        <v>2759.2598401599998</v>
      </c>
      <c r="G128" s="36">
        <f>SUMIFS(СВЦЭМ!$C$39:$C$782,СВЦЭМ!$A$39:$A$782,$A128,СВЦЭМ!$B$39:$B$782,G$119)+'СЕТ СН'!$I$12+СВЦЭМ!$D$10+'СЕТ СН'!$I$6-'СЕТ СН'!$I$22</f>
        <v>2748.0882179699997</v>
      </c>
      <c r="H128" s="36">
        <f>SUMIFS(СВЦЭМ!$C$39:$C$782,СВЦЭМ!$A$39:$A$782,$A128,СВЦЭМ!$B$39:$B$782,H$119)+'СЕТ СН'!$I$12+СВЦЭМ!$D$10+'СЕТ СН'!$I$6-'СЕТ СН'!$I$22</f>
        <v>2562.3745442099998</v>
      </c>
      <c r="I128" s="36">
        <f>SUMIFS(СВЦЭМ!$C$39:$C$782,СВЦЭМ!$A$39:$A$782,$A128,СВЦЭМ!$B$39:$B$782,I$119)+'СЕТ СН'!$I$12+СВЦЭМ!$D$10+'СЕТ СН'!$I$6-'СЕТ СН'!$I$22</f>
        <v>2466.6240680799997</v>
      </c>
      <c r="J128" s="36">
        <f>SUMIFS(СВЦЭМ!$C$39:$C$782,СВЦЭМ!$A$39:$A$782,$A128,СВЦЭМ!$B$39:$B$782,J$119)+'СЕТ СН'!$I$12+СВЦЭМ!$D$10+'СЕТ СН'!$I$6-'СЕТ СН'!$I$22</f>
        <v>2351.92213829</v>
      </c>
      <c r="K128" s="36">
        <f>SUMIFS(СВЦЭМ!$C$39:$C$782,СВЦЭМ!$A$39:$A$782,$A128,СВЦЭМ!$B$39:$B$782,K$119)+'СЕТ СН'!$I$12+СВЦЭМ!$D$10+'СЕТ СН'!$I$6-'СЕТ СН'!$I$22</f>
        <v>2279.0661417699998</v>
      </c>
      <c r="L128" s="36">
        <f>SUMIFS(СВЦЭМ!$C$39:$C$782,СВЦЭМ!$A$39:$A$782,$A128,СВЦЭМ!$B$39:$B$782,L$119)+'СЕТ СН'!$I$12+СВЦЭМ!$D$10+'СЕТ СН'!$I$6-'СЕТ СН'!$I$22</f>
        <v>2247.6598644799997</v>
      </c>
      <c r="M128" s="36">
        <f>SUMIFS(СВЦЭМ!$C$39:$C$782,СВЦЭМ!$A$39:$A$782,$A128,СВЦЭМ!$B$39:$B$782,M$119)+'СЕТ СН'!$I$12+СВЦЭМ!$D$10+'СЕТ СН'!$I$6-'СЕТ СН'!$I$22</f>
        <v>2220.3413700000001</v>
      </c>
      <c r="N128" s="36">
        <f>SUMIFS(СВЦЭМ!$C$39:$C$782,СВЦЭМ!$A$39:$A$782,$A128,СВЦЭМ!$B$39:$B$782,N$119)+'СЕТ СН'!$I$12+СВЦЭМ!$D$10+'СЕТ СН'!$I$6-'СЕТ СН'!$I$22</f>
        <v>2209.8378690599998</v>
      </c>
      <c r="O128" s="36">
        <f>SUMIFS(СВЦЭМ!$C$39:$C$782,СВЦЭМ!$A$39:$A$782,$A128,СВЦЭМ!$B$39:$B$782,O$119)+'СЕТ СН'!$I$12+СВЦЭМ!$D$10+'СЕТ СН'!$I$6-'СЕТ СН'!$I$22</f>
        <v>2188.2362548299998</v>
      </c>
      <c r="P128" s="36">
        <f>SUMIFS(СВЦЭМ!$C$39:$C$782,СВЦЭМ!$A$39:$A$782,$A128,СВЦЭМ!$B$39:$B$782,P$119)+'СЕТ СН'!$I$12+СВЦЭМ!$D$10+'СЕТ СН'!$I$6-'СЕТ СН'!$I$22</f>
        <v>2198.0278563699999</v>
      </c>
      <c r="Q128" s="36">
        <f>SUMIFS(СВЦЭМ!$C$39:$C$782,СВЦЭМ!$A$39:$A$782,$A128,СВЦЭМ!$B$39:$B$782,Q$119)+'СЕТ СН'!$I$12+СВЦЭМ!$D$10+'СЕТ СН'!$I$6-'СЕТ СН'!$I$22</f>
        <v>2210.5418776199999</v>
      </c>
      <c r="R128" s="36">
        <f>SUMIFS(СВЦЭМ!$C$39:$C$782,СВЦЭМ!$A$39:$A$782,$A128,СВЦЭМ!$B$39:$B$782,R$119)+'СЕТ СН'!$I$12+СВЦЭМ!$D$10+'СЕТ СН'!$I$6-'СЕТ СН'!$I$22</f>
        <v>2208.55488307</v>
      </c>
      <c r="S128" s="36">
        <f>SUMIFS(СВЦЭМ!$C$39:$C$782,СВЦЭМ!$A$39:$A$782,$A128,СВЦЭМ!$B$39:$B$782,S$119)+'СЕТ СН'!$I$12+СВЦЭМ!$D$10+'СЕТ СН'!$I$6-'СЕТ СН'!$I$22</f>
        <v>2204.4866223199997</v>
      </c>
      <c r="T128" s="36">
        <f>SUMIFS(СВЦЭМ!$C$39:$C$782,СВЦЭМ!$A$39:$A$782,$A128,СВЦЭМ!$B$39:$B$782,T$119)+'СЕТ СН'!$I$12+СВЦЭМ!$D$10+'СЕТ СН'!$I$6-'СЕТ СН'!$I$22</f>
        <v>2207.6861444900001</v>
      </c>
      <c r="U128" s="36">
        <f>SUMIFS(СВЦЭМ!$C$39:$C$782,СВЦЭМ!$A$39:$A$782,$A128,СВЦЭМ!$B$39:$B$782,U$119)+'СЕТ СН'!$I$12+СВЦЭМ!$D$10+'СЕТ СН'!$I$6-'СЕТ СН'!$I$22</f>
        <v>2228.3805562499997</v>
      </c>
      <c r="V128" s="36">
        <f>SUMIFS(СВЦЭМ!$C$39:$C$782,СВЦЭМ!$A$39:$A$782,$A128,СВЦЭМ!$B$39:$B$782,V$119)+'СЕТ СН'!$I$12+СВЦЭМ!$D$10+'СЕТ СН'!$I$6-'СЕТ СН'!$I$22</f>
        <v>2224.54207133</v>
      </c>
      <c r="W128" s="36">
        <f>SUMIFS(СВЦЭМ!$C$39:$C$782,СВЦЭМ!$A$39:$A$782,$A128,СВЦЭМ!$B$39:$B$782,W$119)+'СЕТ СН'!$I$12+СВЦЭМ!$D$10+'СЕТ СН'!$I$6-'СЕТ СН'!$I$22</f>
        <v>2211.2149832499999</v>
      </c>
      <c r="X128" s="36">
        <f>SUMIFS(СВЦЭМ!$C$39:$C$782,СВЦЭМ!$A$39:$A$782,$A128,СВЦЭМ!$B$39:$B$782,X$119)+'СЕТ СН'!$I$12+СВЦЭМ!$D$10+'СЕТ СН'!$I$6-'СЕТ СН'!$I$22</f>
        <v>2236.5605198799999</v>
      </c>
      <c r="Y128" s="36">
        <f>SUMIFS(СВЦЭМ!$C$39:$C$782,СВЦЭМ!$A$39:$A$782,$A128,СВЦЭМ!$B$39:$B$782,Y$119)+'СЕТ СН'!$I$12+СВЦЭМ!$D$10+'СЕТ СН'!$I$6-'СЕТ СН'!$I$22</f>
        <v>2325.1267706099998</v>
      </c>
    </row>
    <row r="129" spans="1:25" ht="15.75" x14ac:dyDescent="0.2">
      <c r="A129" s="35">
        <f t="shared" si="3"/>
        <v>45483</v>
      </c>
      <c r="B129" s="36">
        <f>SUMIFS(СВЦЭМ!$C$39:$C$782,СВЦЭМ!$A$39:$A$782,$A129,СВЦЭМ!$B$39:$B$782,B$119)+'СЕТ СН'!$I$12+СВЦЭМ!$D$10+'СЕТ СН'!$I$6-'СЕТ СН'!$I$22</f>
        <v>2417.78887751</v>
      </c>
      <c r="C129" s="36">
        <f>SUMIFS(СВЦЭМ!$C$39:$C$782,СВЦЭМ!$A$39:$A$782,$A129,СВЦЭМ!$B$39:$B$782,C$119)+'СЕТ СН'!$I$12+СВЦЭМ!$D$10+'СЕТ СН'!$I$6-'СЕТ СН'!$I$22</f>
        <v>2539.9311585699998</v>
      </c>
      <c r="D129" s="36">
        <f>SUMIFS(СВЦЭМ!$C$39:$C$782,СВЦЭМ!$A$39:$A$782,$A129,СВЦЭМ!$B$39:$B$782,D$119)+'СЕТ СН'!$I$12+СВЦЭМ!$D$10+'СЕТ СН'!$I$6-'СЕТ СН'!$I$22</f>
        <v>2603.9583835599997</v>
      </c>
      <c r="E129" s="36">
        <f>SUMIFS(СВЦЭМ!$C$39:$C$782,СВЦЭМ!$A$39:$A$782,$A129,СВЦЭМ!$B$39:$B$782,E$119)+'СЕТ СН'!$I$12+СВЦЭМ!$D$10+'СЕТ СН'!$I$6-'СЕТ СН'!$I$22</f>
        <v>2599.6100971199999</v>
      </c>
      <c r="F129" s="36">
        <f>SUMIFS(СВЦЭМ!$C$39:$C$782,СВЦЭМ!$A$39:$A$782,$A129,СВЦЭМ!$B$39:$B$782,F$119)+'СЕТ СН'!$I$12+СВЦЭМ!$D$10+'СЕТ СН'!$I$6-'СЕТ СН'!$I$22</f>
        <v>2592.5054379399999</v>
      </c>
      <c r="G129" s="36">
        <f>SUMIFS(СВЦЭМ!$C$39:$C$782,СВЦЭМ!$A$39:$A$782,$A129,СВЦЭМ!$B$39:$B$782,G$119)+'СЕТ СН'!$I$12+СВЦЭМ!$D$10+'СЕТ СН'!$I$6-'СЕТ СН'!$I$22</f>
        <v>2617.3907318900001</v>
      </c>
      <c r="H129" s="36">
        <f>SUMIFS(СВЦЭМ!$C$39:$C$782,СВЦЭМ!$A$39:$A$782,$A129,СВЦЭМ!$B$39:$B$782,H$119)+'СЕТ СН'!$I$12+СВЦЭМ!$D$10+'СЕТ СН'!$I$6-'СЕТ СН'!$I$22</f>
        <v>2549.1987393300001</v>
      </c>
      <c r="I129" s="36">
        <f>SUMIFS(СВЦЭМ!$C$39:$C$782,СВЦЭМ!$A$39:$A$782,$A129,СВЦЭМ!$B$39:$B$782,I$119)+'СЕТ СН'!$I$12+СВЦЭМ!$D$10+'СЕТ СН'!$I$6-'СЕТ СН'!$I$22</f>
        <v>2440.3605867399997</v>
      </c>
      <c r="J129" s="36">
        <f>SUMIFS(СВЦЭМ!$C$39:$C$782,СВЦЭМ!$A$39:$A$782,$A129,СВЦЭМ!$B$39:$B$782,J$119)+'СЕТ СН'!$I$12+СВЦЭМ!$D$10+'СЕТ СН'!$I$6-'СЕТ СН'!$I$22</f>
        <v>2331.4864892099999</v>
      </c>
      <c r="K129" s="36">
        <f>SUMIFS(СВЦЭМ!$C$39:$C$782,СВЦЭМ!$A$39:$A$782,$A129,СВЦЭМ!$B$39:$B$782,K$119)+'СЕТ СН'!$I$12+СВЦЭМ!$D$10+'СЕТ СН'!$I$6-'СЕТ СН'!$I$22</f>
        <v>2287.7132028799997</v>
      </c>
      <c r="L129" s="36">
        <f>SUMIFS(СВЦЭМ!$C$39:$C$782,СВЦЭМ!$A$39:$A$782,$A129,СВЦЭМ!$B$39:$B$782,L$119)+'СЕТ СН'!$I$12+СВЦЭМ!$D$10+'СЕТ СН'!$I$6-'СЕТ СН'!$I$22</f>
        <v>2252.01942078</v>
      </c>
      <c r="M129" s="36">
        <f>SUMIFS(СВЦЭМ!$C$39:$C$782,СВЦЭМ!$A$39:$A$782,$A129,СВЦЭМ!$B$39:$B$782,M$119)+'СЕТ СН'!$I$12+СВЦЭМ!$D$10+'СЕТ СН'!$I$6-'СЕТ СН'!$I$22</f>
        <v>2252.9547632399999</v>
      </c>
      <c r="N129" s="36">
        <f>SUMIFS(СВЦЭМ!$C$39:$C$782,СВЦЭМ!$A$39:$A$782,$A129,СВЦЭМ!$B$39:$B$782,N$119)+'СЕТ СН'!$I$12+СВЦЭМ!$D$10+'СЕТ СН'!$I$6-'СЕТ СН'!$I$22</f>
        <v>2255.4895683999998</v>
      </c>
      <c r="O129" s="36">
        <f>SUMIFS(СВЦЭМ!$C$39:$C$782,СВЦЭМ!$A$39:$A$782,$A129,СВЦЭМ!$B$39:$B$782,O$119)+'СЕТ СН'!$I$12+СВЦЭМ!$D$10+'СЕТ СН'!$I$6-'СЕТ СН'!$I$22</f>
        <v>2235.2169362199998</v>
      </c>
      <c r="P129" s="36">
        <f>SUMIFS(СВЦЭМ!$C$39:$C$782,СВЦЭМ!$A$39:$A$782,$A129,СВЦЭМ!$B$39:$B$782,P$119)+'СЕТ СН'!$I$12+СВЦЭМ!$D$10+'СЕТ СН'!$I$6-'СЕТ СН'!$I$22</f>
        <v>2238.7041938299999</v>
      </c>
      <c r="Q129" s="36">
        <f>SUMIFS(СВЦЭМ!$C$39:$C$782,СВЦЭМ!$A$39:$A$782,$A129,СВЦЭМ!$B$39:$B$782,Q$119)+'СЕТ СН'!$I$12+СВЦЭМ!$D$10+'СЕТ СН'!$I$6-'СЕТ СН'!$I$22</f>
        <v>2249.2649358399999</v>
      </c>
      <c r="R129" s="36">
        <f>SUMIFS(СВЦЭМ!$C$39:$C$782,СВЦЭМ!$A$39:$A$782,$A129,СВЦЭМ!$B$39:$B$782,R$119)+'СЕТ СН'!$I$12+СВЦЭМ!$D$10+'СЕТ СН'!$I$6-'СЕТ СН'!$I$22</f>
        <v>2259.31550376</v>
      </c>
      <c r="S129" s="36">
        <f>SUMIFS(СВЦЭМ!$C$39:$C$782,СВЦЭМ!$A$39:$A$782,$A129,СВЦЭМ!$B$39:$B$782,S$119)+'СЕТ СН'!$I$12+СВЦЭМ!$D$10+'СЕТ СН'!$I$6-'СЕТ СН'!$I$22</f>
        <v>2270.9711190399998</v>
      </c>
      <c r="T129" s="36">
        <f>SUMIFS(СВЦЭМ!$C$39:$C$782,СВЦЭМ!$A$39:$A$782,$A129,СВЦЭМ!$B$39:$B$782,T$119)+'СЕТ СН'!$I$12+СВЦЭМ!$D$10+'СЕТ СН'!$I$6-'СЕТ СН'!$I$22</f>
        <v>2278.0331666399998</v>
      </c>
      <c r="U129" s="36">
        <f>SUMIFS(СВЦЭМ!$C$39:$C$782,СВЦЭМ!$A$39:$A$782,$A129,СВЦЭМ!$B$39:$B$782,U$119)+'СЕТ СН'!$I$12+СВЦЭМ!$D$10+'СЕТ СН'!$I$6-'СЕТ СН'!$I$22</f>
        <v>2260.9685140199999</v>
      </c>
      <c r="V129" s="36">
        <f>SUMIFS(СВЦЭМ!$C$39:$C$782,СВЦЭМ!$A$39:$A$782,$A129,СВЦЭМ!$B$39:$B$782,V$119)+'СЕТ СН'!$I$12+СВЦЭМ!$D$10+'СЕТ СН'!$I$6-'СЕТ СН'!$I$22</f>
        <v>2261.90679516</v>
      </c>
      <c r="W129" s="36">
        <f>SUMIFS(СВЦЭМ!$C$39:$C$782,СВЦЭМ!$A$39:$A$782,$A129,СВЦЭМ!$B$39:$B$782,W$119)+'СЕТ СН'!$I$12+СВЦЭМ!$D$10+'СЕТ СН'!$I$6-'СЕТ СН'!$I$22</f>
        <v>2247.0062184899998</v>
      </c>
      <c r="X129" s="36">
        <f>SUMIFS(СВЦЭМ!$C$39:$C$782,СВЦЭМ!$A$39:$A$782,$A129,СВЦЭМ!$B$39:$B$782,X$119)+'СЕТ СН'!$I$12+СВЦЭМ!$D$10+'СЕТ СН'!$I$6-'СЕТ СН'!$I$22</f>
        <v>2283.0003227399998</v>
      </c>
      <c r="Y129" s="36">
        <f>SUMIFS(СВЦЭМ!$C$39:$C$782,СВЦЭМ!$A$39:$A$782,$A129,СВЦЭМ!$B$39:$B$782,Y$119)+'СЕТ СН'!$I$12+СВЦЭМ!$D$10+'СЕТ СН'!$I$6-'СЕТ СН'!$I$22</f>
        <v>2364.03125894</v>
      </c>
    </row>
    <row r="130" spans="1:25" ht="15.75" x14ac:dyDescent="0.2">
      <c r="A130" s="35">
        <f t="shared" si="3"/>
        <v>45484</v>
      </c>
      <c r="B130" s="36">
        <f>SUMIFS(СВЦЭМ!$C$39:$C$782,СВЦЭМ!$A$39:$A$782,$A130,СВЦЭМ!$B$39:$B$782,B$119)+'СЕТ СН'!$I$12+СВЦЭМ!$D$10+'СЕТ СН'!$I$6-'СЕТ СН'!$I$22</f>
        <v>2506.6399015500001</v>
      </c>
      <c r="C130" s="36">
        <f>SUMIFS(СВЦЭМ!$C$39:$C$782,СВЦЭМ!$A$39:$A$782,$A130,СВЦЭМ!$B$39:$B$782,C$119)+'СЕТ СН'!$I$12+СВЦЭМ!$D$10+'СЕТ СН'!$I$6-'СЕТ СН'!$I$22</f>
        <v>2664.24250523</v>
      </c>
      <c r="D130" s="36">
        <f>SUMIFS(СВЦЭМ!$C$39:$C$782,СВЦЭМ!$A$39:$A$782,$A130,СВЦЭМ!$B$39:$B$782,D$119)+'СЕТ СН'!$I$12+СВЦЭМ!$D$10+'СЕТ СН'!$I$6-'СЕТ СН'!$I$22</f>
        <v>2770.7379157299997</v>
      </c>
      <c r="E130" s="36">
        <f>SUMIFS(СВЦЭМ!$C$39:$C$782,СВЦЭМ!$A$39:$A$782,$A130,СВЦЭМ!$B$39:$B$782,E$119)+'СЕТ СН'!$I$12+СВЦЭМ!$D$10+'СЕТ СН'!$I$6-'СЕТ СН'!$I$22</f>
        <v>2799.93154946</v>
      </c>
      <c r="F130" s="36">
        <f>SUMIFS(СВЦЭМ!$C$39:$C$782,СВЦЭМ!$A$39:$A$782,$A130,СВЦЭМ!$B$39:$B$782,F$119)+'СЕТ СН'!$I$12+СВЦЭМ!$D$10+'СЕТ СН'!$I$6-'СЕТ СН'!$I$22</f>
        <v>2808.4778473299998</v>
      </c>
      <c r="G130" s="36">
        <f>SUMIFS(СВЦЭМ!$C$39:$C$782,СВЦЭМ!$A$39:$A$782,$A130,СВЦЭМ!$B$39:$B$782,G$119)+'СЕТ СН'!$I$12+СВЦЭМ!$D$10+'СЕТ СН'!$I$6-'СЕТ СН'!$I$22</f>
        <v>2780.37291796</v>
      </c>
      <c r="H130" s="36">
        <f>SUMIFS(СВЦЭМ!$C$39:$C$782,СВЦЭМ!$A$39:$A$782,$A130,СВЦЭМ!$B$39:$B$782,H$119)+'СЕТ СН'!$I$12+СВЦЭМ!$D$10+'СЕТ СН'!$I$6-'СЕТ СН'!$I$22</f>
        <v>2696.2321776899998</v>
      </c>
      <c r="I130" s="36">
        <f>SUMIFS(СВЦЭМ!$C$39:$C$782,СВЦЭМ!$A$39:$A$782,$A130,СВЦЭМ!$B$39:$B$782,I$119)+'СЕТ СН'!$I$12+СВЦЭМ!$D$10+'СЕТ СН'!$I$6-'СЕТ СН'!$I$22</f>
        <v>2567.6727419499998</v>
      </c>
      <c r="J130" s="36">
        <f>SUMIFS(СВЦЭМ!$C$39:$C$782,СВЦЭМ!$A$39:$A$782,$A130,СВЦЭМ!$B$39:$B$782,J$119)+'СЕТ СН'!$I$12+СВЦЭМ!$D$10+'СЕТ СН'!$I$6-'СЕТ СН'!$I$22</f>
        <v>2455.1293106799999</v>
      </c>
      <c r="K130" s="36">
        <f>SUMIFS(СВЦЭМ!$C$39:$C$782,СВЦЭМ!$A$39:$A$782,$A130,СВЦЭМ!$B$39:$B$782,K$119)+'СЕТ СН'!$I$12+СВЦЭМ!$D$10+'СЕТ СН'!$I$6-'СЕТ СН'!$I$22</f>
        <v>2425.3689730999999</v>
      </c>
      <c r="L130" s="36">
        <f>SUMIFS(СВЦЭМ!$C$39:$C$782,СВЦЭМ!$A$39:$A$782,$A130,СВЦЭМ!$B$39:$B$782,L$119)+'СЕТ СН'!$I$12+СВЦЭМ!$D$10+'СЕТ СН'!$I$6-'СЕТ СН'!$I$22</f>
        <v>2384.4689205699997</v>
      </c>
      <c r="M130" s="36">
        <f>SUMIFS(СВЦЭМ!$C$39:$C$782,СВЦЭМ!$A$39:$A$782,$A130,СВЦЭМ!$B$39:$B$782,M$119)+'СЕТ СН'!$I$12+СВЦЭМ!$D$10+'СЕТ СН'!$I$6-'СЕТ СН'!$I$22</f>
        <v>2392.9133577099997</v>
      </c>
      <c r="N130" s="36">
        <f>SUMIFS(СВЦЭМ!$C$39:$C$782,СВЦЭМ!$A$39:$A$782,$A130,СВЦЭМ!$B$39:$B$782,N$119)+'СЕТ СН'!$I$12+СВЦЭМ!$D$10+'СЕТ СН'!$I$6-'СЕТ СН'!$I$22</f>
        <v>2397.9022589199999</v>
      </c>
      <c r="O130" s="36">
        <f>SUMIFS(СВЦЭМ!$C$39:$C$782,СВЦЭМ!$A$39:$A$782,$A130,СВЦЭМ!$B$39:$B$782,O$119)+'СЕТ СН'!$I$12+СВЦЭМ!$D$10+'СЕТ СН'!$I$6-'СЕТ СН'!$I$22</f>
        <v>2387.00308318</v>
      </c>
      <c r="P130" s="36">
        <f>SUMIFS(СВЦЭМ!$C$39:$C$782,СВЦЭМ!$A$39:$A$782,$A130,СВЦЭМ!$B$39:$B$782,P$119)+'СЕТ СН'!$I$12+СВЦЭМ!$D$10+'СЕТ СН'!$I$6-'СЕТ СН'!$I$22</f>
        <v>2387.7068463199998</v>
      </c>
      <c r="Q130" s="36">
        <f>SUMIFS(СВЦЭМ!$C$39:$C$782,СВЦЭМ!$A$39:$A$782,$A130,СВЦЭМ!$B$39:$B$782,Q$119)+'СЕТ СН'!$I$12+СВЦЭМ!$D$10+'СЕТ СН'!$I$6-'СЕТ СН'!$I$22</f>
        <v>2389.22017938</v>
      </c>
      <c r="R130" s="36">
        <f>SUMIFS(СВЦЭМ!$C$39:$C$782,СВЦЭМ!$A$39:$A$782,$A130,СВЦЭМ!$B$39:$B$782,R$119)+'СЕТ СН'!$I$12+СВЦЭМ!$D$10+'СЕТ СН'!$I$6-'СЕТ СН'!$I$22</f>
        <v>2405.0564529999997</v>
      </c>
      <c r="S130" s="36">
        <f>SUMIFS(СВЦЭМ!$C$39:$C$782,СВЦЭМ!$A$39:$A$782,$A130,СВЦЭМ!$B$39:$B$782,S$119)+'СЕТ СН'!$I$12+СВЦЭМ!$D$10+'СЕТ СН'!$I$6-'СЕТ СН'!$I$22</f>
        <v>2404.6208393399997</v>
      </c>
      <c r="T130" s="36">
        <f>SUMIFS(СВЦЭМ!$C$39:$C$782,СВЦЭМ!$A$39:$A$782,$A130,СВЦЭМ!$B$39:$B$782,T$119)+'СЕТ СН'!$I$12+СВЦЭМ!$D$10+'СЕТ СН'!$I$6-'СЕТ СН'!$I$22</f>
        <v>2395.0313788200001</v>
      </c>
      <c r="U130" s="36">
        <f>SUMIFS(СВЦЭМ!$C$39:$C$782,СВЦЭМ!$A$39:$A$782,$A130,СВЦЭМ!$B$39:$B$782,U$119)+'СЕТ СН'!$I$12+СВЦЭМ!$D$10+'СЕТ СН'!$I$6-'СЕТ СН'!$I$22</f>
        <v>2412.5701796999997</v>
      </c>
      <c r="V130" s="36">
        <f>SUMIFS(СВЦЭМ!$C$39:$C$782,СВЦЭМ!$A$39:$A$782,$A130,СВЦЭМ!$B$39:$B$782,V$119)+'СЕТ СН'!$I$12+СВЦЭМ!$D$10+'СЕТ СН'!$I$6-'СЕТ СН'!$I$22</f>
        <v>2403.7851216899999</v>
      </c>
      <c r="W130" s="36">
        <f>SUMIFS(СВЦЭМ!$C$39:$C$782,СВЦЭМ!$A$39:$A$782,$A130,СВЦЭМ!$B$39:$B$782,W$119)+'СЕТ СН'!$I$12+СВЦЭМ!$D$10+'СЕТ СН'!$I$6-'СЕТ СН'!$I$22</f>
        <v>2381.5045030900001</v>
      </c>
      <c r="X130" s="36">
        <f>SUMIFS(СВЦЭМ!$C$39:$C$782,СВЦЭМ!$A$39:$A$782,$A130,СВЦЭМ!$B$39:$B$782,X$119)+'СЕТ СН'!$I$12+СВЦЭМ!$D$10+'СЕТ СН'!$I$6-'СЕТ СН'!$I$22</f>
        <v>2422.5284916199998</v>
      </c>
      <c r="Y130" s="36">
        <f>SUMIFS(СВЦЭМ!$C$39:$C$782,СВЦЭМ!$A$39:$A$782,$A130,СВЦЭМ!$B$39:$B$782,Y$119)+'СЕТ СН'!$I$12+СВЦЭМ!$D$10+'СЕТ СН'!$I$6-'СЕТ СН'!$I$22</f>
        <v>2429.9660549800001</v>
      </c>
    </row>
    <row r="131" spans="1:25" ht="15.75" x14ac:dyDescent="0.2">
      <c r="A131" s="35">
        <f t="shared" si="3"/>
        <v>45485</v>
      </c>
      <c r="B131" s="36">
        <f>SUMIFS(СВЦЭМ!$C$39:$C$782,СВЦЭМ!$A$39:$A$782,$A131,СВЦЭМ!$B$39:$B$782,B$119)+'СЕТ СН'!$I$12+СВЦЭМ!$D$10+'СЕТ СН'!$I$6-'СЕТ СН'!$I$22</f>
        <v>2622.4542395799999</v>
      </c>
      <c r="C131" s="36">
        <f>SUMIFS(СВЦЭМ!$C$39:$C$782,СВЦЭМ!$A$39:$A$782,$A131,СВЦЭМ!$B$39:$B$782,C$119)+'СЕТ СН'!$I$12+СВЦЭМ!$D$10+'СЕТ СН'!$I$6-'СЕТ СН'!$I$22</f>
        <v>2683.1619827599998</v>
      </c>
      <c r="D131" s="36">
        <f>SUMIFS(СВЦЭМ!$C$39:$C$782,СВЦЭМ!$A$39:$A$782,$A131,СВЦЭМ!$B$39:$B$782,D$119)+'СЕТ СН'!$I$12+СВЦЭМ!$D$10+'СЕТ СН'!$I$6-'СЕТ СН'!$I$22</f>
        <v>2742.5250067299999</v>
      </c>
      <c r="E131" s="36">
        <f>SUMIFS(СВЦЭМ!$C$39:$C$782,СВЦЭМ!$A$39:$A$782,$A131,СВЦЭМ!$B$39:$B$782,E$119)+'СЕТ СН'!$I$12+СВЦЭМ!$D$10+'СЕТ СН'!$I$6-'СЕТ СН'!$I$22</f>
        <v>2771.84539679</v>
      </c>
      <c r="F131" s="36">
        <f>SUMIFS(СВЦЭМ!$C$39:$C$782,СВЦЭМ!$A$39:$A$782,$A131,СВЦЭМ!$B$39:$B$782,F$119)+'СЕТ СН'!$I$12+СВЦЭМ!$D$10+'СЕТ СН'!$I$6-'СЕТ СН'!$I$22</f>
        <v>2771.2043860099998</v>
      </c>
      <c r="G131" s="36">
        <f>SUMIFS(СВЦЭМ!$C$39:$C$782,СВЦЭМ!$A$39:$A$782,$A131,СВЦЭМ!$B$39:$B$782,G$119)+'СЕТ СН'!$I$12+СВЦЭМ!$D$10+'СЕТ СН'!$I$6-'СЕТ СН'!$I$22</f>
        <v>2743.9522665599998</v>
      </c>
      <c r="H131" s="36">
        <f>SUMIFS(СВЦЭМ!$C$39:$C$782,СВЦЭМ!$A$39:$A$782,$A131,СВЦЭМ!$B$39:$B$782,H$119)+'СЕТ СН'!$I$12+СВЦЭМ!$D$10+'СЕТ СН'!$I$6-'СЕТ СН'!$I$22</f>
        <v>2686.9892284299999</v>
      </c>
      <c r="I131" s="36">
        <f>SUMIFS(СВЦЭМ!$C$39:$C$782,СВЦЭМ!$A$39:$A$782,$A131,СВЦЭМ!$B$39:$B$782,I$119)+'СЕТ СН'!$I$12+СВЦЭМ!$D$10+'СЕТ СН'!$I$6-'СЕТ СН'!$I$22</f>
        <v>2567.6540128199999</v>
      </c>
      <c r="J131" s="36">
        <f>SUMIFS(СВЦЭМ!$C$39:$C$782,СВЦЭМ!$A$39:$A$782,$A131,СВЦЭМ!$B$39:$B$782,J$119)+'СЕТ СН'!$I$12+СВЦЭМ!$D$10+'СЕТ СН'!$I$6-'СЕТ СН'!$I$22</f>
        <v>2424.9604979199999</v>
      </c>
      <c r="K131" s="36">
        <f>SUMIFS(СВЦЭМ!$C$39:$C$782,СВЦЭМ!$A$39:$A$782,$A131,СВЦЭМ!$B$39:$B$782,K$119)+'СЕТ СН'!$I$12+СВЦЭМ!$D$10+'СЕТ СН'!$I$6-'СЕТ СН'!$I$22</f>
        <v>2386.02024596</v>
      </c>
      <c r="L131" s="36">
        <f>SUMIFS(СВЦЭМ!$C$39:$C$782,СВЦЭМ!$A$39:$A$782,$A131,СВЦЭМ!$B$39:$B$782,L$119)+'СЕТ СН'!$I$12+СВЦЭМ!$D$10+'СЕТ СН'!$I$6-'СЕТ СН'!$I$22</f>
        <v>2354.0458683899997</v>
      </c>
      <c r="M131" s="36">
        <f>SUMIFS(СВЦЭМ!$C$39:$C$782,СВЦЭМ!$A$39:$A$782,$A131,СВЦЭМ!$B$39:$B$782,M$119)+'СЕТ СН'!$I$12+СВЦЭМ!$D$10+'СЕТ СН'!$I$6-'СЕТ СН'!$I$22</f>
        <v>2355.2459006399999</v>
      </c>
      <c r="N131" s="36">
        <f>SUMIFS(СВЦЭМ!$C$39:$C$782,СВЦЭМ!$A$39:$A$782,$A131,СВЦЭМ!$B$39:$B$782,N$119)+'СЕТ СН'!$I$12+СВЦЭМ!$D$10+'СЕТ СН'!$I$6-'СЕТ СН'!$I$22</f>
        <v>2343.24467306</v>
      </c>
      <c r="O131" s="36">
        <f>SUMIFS(СВЦЭМ!$C$39:$C$782,СВЦЭМ!$A$39:$A$782,$A131,СВЦЭМ!$B$39:$B$782,O$119)+'СЕТ СН'!$I$12+СВЦЭМ!$D$10+'СЕТ СН'!$I$6-'СЕТ СН'!$I$22</f>
        <v>2335.6216002199999</v>
      </c>
      <c r="P131" s="36">
        <f>SUMIFS(СВЦЭМ!$C$39:$C$782,СВЦЭМ!$A$39:$A$782,$A131,СВЦЭМ!$B$39:$B$782,P$119)+'СЕТ СН'!$I$12+СВЦЭМ!$D$10+'СЕТ СН'!$I$6-'СЕТ СН'!$I$22</f>
        <v>2355.2044739899998</v>
      </c>
      <c r="Q131" s="36">
        <f>SUMIFS(СВЦЭМ!$C$39:$C$782,СВЦЭМ!$A$39:$A$782,$A131,СВЦЭМ!$B$39:$B$782,Q$119)+'СЕТ СН'!$I$12+СВЦЭМ!$D$10+'СЕТ СН'!$I$6-'СЕТ СН'!$I$22</f>
        <v>2375.0388796699999</v>
      </c>
      <c r="R131" s="36">
        <f>SUMIFS(СВЦЭМ!$C$39:$C$782,СВЦЭМ!$A$39:$A$782,$A131,СВЦЭМ!$B$39:$B$782,R$119)+'СЕТ СН'!$I$12+СВЦЭМ!$D$10+'СЕТ СН'!$I$6-'СЕТ СН'!$I$22</f>
        <v>2382.5073902099998</v>
      </c>
      <c r="S131" s="36">
        <f>SUMIFS(СВЦЭМ!$C$39:$C$782,СВЦЭМ!$A$39:$A$782,$A131,СВЦЭМ!$B$39:$B$782,S$119)+'СЕТ СН'!$I$12+СВЦЭМ!$D$10+'СЕТ СН'!$I$6-'СЕТ СН'!$I$22</f>
        <v>2360.00404875</v>
      </c>
      <c r="T131" s="36">
        <f>SUMIFS(СВЦЭМ!$C$39:$C$782,СВЦЭМ!$A$39:$A$782,$A131,СВЦЭМ!$B$39:$B$782,T$119)+'СЕТ СН'!$I$12+СВЦЭМ!$D$10+'СЕТ СН'!$I$6-'СЕТ СН'!$I$22</f>
        <v>2348.1236657899999</v>
      </c>
      <c r="U131" s="36">
        <f>SUMIFS(СВЦЭМ!$C$39:$C$782,СВЦЭМ!$A$39:$A$782,$A131,СВЦЭМ!$B$39:$B$782,U$119)+'СЕТ СН'!$I$12+СВЦЭМ!$D$10+'СЕТ СН'!$I$6-'СЕТ СН'!$I$22</f>
        <v>2368.2316674899998</v>
      </c>
      <c r="V131" s="36">
        <f>SUMIFS(СВЦЭМ!$C$39:$C$782,СВЦЭМ!$A$39:$A$782,$A131,СВЦЭМ!$B$39:$B$782,V$119)+'СЕТ СН'!$I$12+СВЦЭМ!$D$10+'СЕТ СН'!$I$6-'СЕТ СН'!$I$22</f>
        <v>2381.52838251</v>
      </c>
      <c r="W131" s="36">
        <f>SUMIFS(СВЦЭМ!$C$39:$C$782,СВЦЭМ!$A$39:$A$782,$A131,СВЦЭМ!$B$39:$B$782,W$119)+'СЕТ СН'!$I$12+СВЦЭМ!$D$10+'СЕТ СН'!$I$6-'СЕТ СН'!$I$22</f>
        <v>2362.8658798500001</v>
      </c>
      <c r="X131" s="36">
        <f>SUMIFS(СВЦЭМ!$C$39:$C$782,СВЦЭМ!$A$39:$A$782,$A131,СВЦЭМ!$B$39:$B$782,X$119)+'СЕТ СН'!$I$12+СВЦЭМ!$D$10+'СЕТ СН'!$I$6-'СЕТ СН'!$I$22</f>
        <v>2411.9550337699998</v>
      </c>
      <c r="Y131" s="36">
        <f>SUMIFS(СВЦЭМ!$C$39:$C$782,СВЦЭМ!$A$39:$A$782,$A131,СВЦЭМ!$B$39:$B$782,Y$119)+'СЕТ СН'!$I$12+СВЦЭМ!$D$10+'СЕТ СН'!$I$6-'СЕТ СН'!$I$22</f>
        <v>2498.5135966600001</v>
      </c>
    </row>
    <row r="132" spans="1:25" ht="15.75" x14ac:dyDescent="0.2">
      <c r="A132" s="35">
        <f t="shared" si="3"/>
        <v>45486</v>
      </c>
      <c r="B132" s="36">
        <f>SUMIFS(СВЦЭМ!$C$39:$C$782,СВЦЭМ!$A$39:$A$782,$A132,СВЦЭМ!$B$39:$B$782,B$119)+'СЕТ СН'!$I$12+СВЦЭМ!$D$10+'СЕТ СН'!$I$6-'СЕТ СН'!$I$22</f>
        <v>2603.2810230599998</v>
      </c>
      <c r="C132" s="36">
        <f>SUMIFS(СВЦЭМ!$C$39:$C$782,СВЦЭМ!$A$39:$A$782,$A132,СВЦЭМ!$B$39:$B$782,C$119)+'СЕТ СН'!$I$12+СВЦЭМ!$D$10+'СЕТ СН'!$I$6-'СЕТ СН'!$I$22</f>
        <v>2669.20794153</v>
      </c>
      <c r="D132" s="36">
        <f>SUMIFS(СВЦЭМ!$C$39:$C$782,СВЦЭМ!$A$39:$A$782,$A132,СВЦЭМ!$B$39:$B$782,D$119)+'СЕТ СН'!$I$12+СВЦЭМ!$D$10+'СЕТ СН'!$I$6-'СЕТ СН'!$I$22</f>
        <v>2650.7909321299999</v>
      </c>
      <c r="E132" s="36">
        <f>SUMIFS(СВЦЭМ!$C$39:$C$782,СВЦЭМ!$A$39:$A$782,$A132,СВЦЭМ!$B$39:$B$782,E$119)+'СЕТ СН'!$I$12+СВЦЭМ!$D$10+'СЕТ СН'!$I$6-'СЕТ СН'!$I$22</f>
        <v>2648.6558916099998</v>
      </c>
      <c r="F132" s="36">
        <f>SUMIFS(СВЦЭМ!$C$39:$C$782,СВЦЭМ!$A$39:$A$782,$A132,СВЦЭМ!$B$39:$B$782,F$119)+'СЕТ СН'!$I$12+СВЦЭМ!$D$10+'СЕТ СН'!$I$6-'СЕТ СН'!$I$22</f>
        <v>2651.96938542</v>
      </c>
      <c r="G132" s="36">
        <f>SUMIFS(СВЦЭМ!$C$39:$C$782,СВЦЭМ!$A$39:$A$782,$A132,СВЦЭМ!$B$39:$B$782,G$119)+'СЕТ СН'!$I$12+СВЦЭМ!$D$10+'СЕТ СН'!$I$6-'СЕТ СН'!$I$22</f>
        <v>2654.7343655599998</v>
      </c>
      <c r="H132" s="36">
        <f>SUMIFS(СВЦЭМ!$C$39:$C$782,СВЦЭМ!$A$39:$A$782,$A132,СВЦЭМ!$B$39:$B$782,H$119)+'СЕТ СН'!$I$12+СВЦЭМ!$D$10+'СЕТ СН'!$I$6-'СЕТ СН'!$I$22</f>
        <v>2743.2136903599999</v>
      </c>
      <c r="I132" s="36">
        <f>SUMIFS(СВЦЭМ!$C$39:$C$782,СВЦЭМ!$A$39:$A$782,$A132,СВЦЭМ!$B$39:$B$782,I$119)+'СЕТ СН'!$I$12+СВЦЭМ!$D$10+'СЕТ СН'!$I$6-'СЕТ СН'!$I$22</f>
        <v>2656.97047092</v>
      </c>
      <c r="J132" s="36">
        <f>SUMIFS(СВЦЭМ!$C$39:$C$782,СВЦЭМ!$A$39:$A$782,$A132,СВЦЭМ!$B$39:$B$782,J$119)+'СЕТ СН'!$I$12+СВЦЭМ!$D$10+'СЕТ СН'!$I$6-'СЕТ СН'!$I$22</f>
        <v>2531.3239267199997</v>
      </c>
      <c r="K132" s="36">
        <f>SUMIFS(СВЦЭМ!$C$39:$C$782,СВЦЭМ!$A$39:$A$782,$A132,СВЦЭМ!$B$39:$B$782,K$119)+'СЕТ СН'!$I$12+СВЦЭМ!$D$10+'СЕТ СН'!$I$6-'СЕТ СН'!$I$22</f>
        <v>2399.7404891299998</v>
      </c>
      <c r="L132" s="36">
        <f>SUMIFS(СВЦЭМ!$C$39:$C$782,СВЦЭМ!$A$39:$A$782,$A132,СВЦЭМ!$B$39:$B$782,L$119)+'СЕТ СН'!$I$12+СВЦЭМ!$D$10+'СЕТ СН'!$I$6-'СЕТ СН'!$I$22</f>
        <v>2336.4043390500001</v>
      </c>
      <c r="M132" s="36">
        <f>SUMIFS(СВЦЭМ!$C$39:$C$782,СВЦЭМ!$A$39:$A$782,$A132,СВЦЭМ!$B$39:$B$782,M$119)+'СЕТ СН'!$I$12+СВЦЭМ!$D$10+'СЕТ СН'!$I$6-'СЕТ СН'!$I$22</f>
        <v>2315.6510792099998</v>
      </c>
      <c r="N132" s="36">
        <f>SUMIFS(СВЦЭМ!$C$39:$C$782,СВЦЭМ!$A$39:$A$782,$A132,СВЦЭМ!$B$39:$B$782,N$119)+'СЕТ СН'!$I$12+СВЦЭМ!$D$10+'СЕТ СН'!$I$6-'СЕТ СН'!$I$22</f>
        <v>2314.37119889</v>
      </c>
      <c r="O132" s="36">
        <f>SUMIFS(СВЦЭМ!$C$39:$C$782,СВЦЭМ!$A$39:$A$782,$A132,СВЦЭМ!$B$39:$B$782,O$119)+'СЕТ СН'!$I$12+СВЦЭМ!$D$10+'СЕТ СН'!$I$6-'СЕТ СН'!$I$22</f>
        <v>2306.1534076999997</v>
      </c>
      <c r="P132" s="36">
        <f>SUMIFS(СВЦЭМ!$C$39:$C$782,СВЦЭМ!$A$39:$A$782,$A132,СВЦЭМ!$B$39:$B$782,P$119)+'СЕТ СН'!$I$12+СВЦЭМ!$D$10+'СЕТ СН'!$I$6-'СЕТ СН'!$I$22</f>
        <v>2316.65597097</v>
      </c>
      <c r="Q132" s="36">
        <f>SUMIFS(СВЦЭМ!$C$39:$C$782,СВЦЭМ!$A$39:$A$782,$A132,СВЦЭМ!$B$39:$B$782,Q$119)+'СЕТ СН'!$I$12+СВЦЭМ!$D$10+'СЕТ СН'!$I$6-'СЕТ СН'!$I$22</f>
        <v>2325.8865351300001</v>
      </c>
      <c r="R132" s="36">
        <f>SUMIFS(СВЦЭМ!$C$39:$C$782,СВЦЭМ!$A$39:$A$782,$A132,СВЦЭМ!$B$39:$B$782,R$119)+'СЕТ СН'!$I$12+СВЦЭМ!$D$10+'СЕТ СН'!$I$6-'СЕТ СН'!$I$22</f>
        <v>2293.3626705699999</v>
      </c>
      <c r="S132" s="36">
        <f>SUMIFS(СВЦЭМ!$C$39:$C$782,СВЦЭМ!$A$39:$A$782,$A132,СВЦЭМ!$B$39:$B$782,S$119)+'СЕТ СН'!$I$12+СВЦЭМ!$D$10+'СЕТ СН'!$I$6-'СЕТ СН'!$I$22</f>
        <v>2294.4846255399998</v>
      </c>
      <c r="T132" s="36">
        <f>SUMIFS(СВЦЭМ!$C$39:$C$782,СВЦЭМ!$A$39:$A$782,$A132,СВЦЭМ!$B$39:$B$782,T$119)+'СЕТ СН'!$I$12+СВЦЭМ!$D$10+'СЕТ СН'!$I$6-'СЕТ СН'!$I$22</f>
        <v>2285.9521905199999</v>
      </c>
      <c r="U132" s="36">
        <f>SUMIFS(СВЦЭМ!$C$39:$C$782,СВЦЭМ!$A$39:$A$782,$A132,СВЦЭМ!$B$39:$B$782,U$119)+'СЕТ СН'!$I$12+СВЦЭМ!$D$10+'СЕТ СН'!$I$6-'СЕТ СН'!$I$22</f>
        <v>2299.7415313399997</v>
      </c>
      <c r="V132" s="36">
        <f>SUMIFS(СВЦЭМ!$C$39:$C$782,СВЦЭМ!$A$39:$A$782,$A132,СВЦЭМ!$B$39:$B$782,V$119)+'СЕТ СН'!$I$12+СВЦЭМ!$D$10+'СЕТ СН'!$I$6-'СЕТ СН'!$I$22</f>
        <v>2312.61505506</v>
      </c>
      <c r="W132" s="36">
        <f>SUMIFS(СВЦЭМ!$C$39:$C$782,СВЦЭМ!$A$39:$A$782,$A132,СВЦЭМ!$B$39:$B$782,W$119)+'СЕТ СН'!$I$12+СВЦЭМ!$D$10+'СЕТ СН'!$I$6-'СЕТ СН'!$I$22</f>
        <v>2309.7434897899998</v>
      </c>
      <c r="X132" s="36">
        <f>SUMIFS(СВЦЭМ!$C$39:$C$782,СВЦЭМ!$A$39:$A$782,$A132,СВЦЭМ!$B$39:$B$782,X$119)+'СЕТ СН'!$I$12+СВЦЭМ!$D$10+'СЕТ СН'!$I$6-'СЕТ СН'!$I$22</f>
        <v>2349.41343538</v>
      </c>
      <c r="Y132" s="36">
        <f>SUMIFS(СВЦЭМ!$C$39:$C$782,СВЦЭМ!$A$39:$A$782,$A132,СВЦЭМ!$B$39:$B$782,Y$119)+'СЕТ СН'!$I$12+СВЦЭМ!$D$10+'СЕТ СН'!$I$6-'СЕТ СН'!$I$22</f>
        <v>2445.3953522299998</v>
      </c>
    </row>
    <row r="133" spans="1:25" ht="15.75" x14ac:dyDescent="0.2">
      <c r="A133" s="35">
        <f t="shared" si="3"/>
        <v>45487</v>
      </c>
      <c r="B133" s="36">
        <f>SUMIFS(СВЦЭМ!$C$39:$C$782,СВЦЭМ!$A$39:$A$782,$A133,СВЦЭМ!$B$39:$B$782,B$119)+'СЕТ СН'!$I$12+СВЦЭМ!$D$10+'СЕТ СН'!$I$6-'СЕТ СН'!$I$22</f>
        <v>2557.6159208700001</v>
      </c>
      <c r="C133" s="36">
        <f>SUMIFS(СВЦЭМ!$C$39:$C$782,СВЦЭМ!$A$39:$A$782,$A133,СВЦЭМ!$B$39:$B$782,C$119)+'СЕТ СН'!$I$12+СВЦЭМ!$D$10+'СЕТ СН'!$I$6-'СЕТ СН'!$I$22</f>
        <v>2538.2059587199997</v>
      </c>
      <c r="D133" s="36">
        <f>SUMIFS(СВЦЭМ!$C$39:$C$782,СВЦЭМ!$A$39:$A$782,$A133,СВЦЭМ!$B$39:$B$782,D$119)+'СЕТ СН'!$I$12+СВЦЭМ!$D$10+'СЕТ СН'!$I$6-'СЕТ СН'!$I$22</f>
        <v>2510.1048523999998</v>
      </c>
      <c r="E133" s="36">
        <f>SUMIFS(СВЦЭМ!$C$39:$C$782,СВЦЭМ!$A$39:$A$782,$A133,СВЦЭМ!$B$39:$B$782,E$119)+'СЕТ СН'!$I$12+СВЦЭМ!$D$10+'СЕТ СН'!$I$6-'СЕТ СН'!$I$22</f>
        <v>2479.36547836</v>
      </c>
      <c r="F133" s="36">
        <f>SUMIFS(СВЦЭМ!$C$39:$C$782,СВЦЭМ!$A$39:$A$782,$A133,СВЦЭМ!$B$39:$B$782,F$119)+'СЕТ СН'!$I$12+СВЦЭМ!$D$10+'СЕТ СН'!$I$6-'СЕТ СН'!$I$22</f>
        <v>2469.5544891</v>
      </c>
      <c r="G133" s="36">
        <f>SUMIFS(СВЦЭМ!$C$39:$C$782,СВЦЭМ!$A$39:$A$782,$A133,СВЦЭМ!$B$39:$B$782,G$119)+'СЕТ СН'!$I$12+СВЦЭМ!$D$10+'СЕТ СН'!$I$6-'СЕТ СН'!$I$22</f>
        <v>2482.81201878</v>
      </c>
      <c r="H133" s="36">
        <f>SUMIFS(СВЦЭМ!$C$39:$C$782,СВЦЭМ!$A$39:$A$782,$A133,СВЦЭМ!$B$39:$B$782,H$119)+'СЕТ СН'!$I$12+СВЦЭМ!$D$10+'СЕТ СН'!$I$6-'СЕТ СН'!$I$22</f>
        <v>2495.90060614</v>
      </c>
      <c r="I133" s="36">
        <f>SUMIFS(СВЦЭМ!$C$39:$C$782,СВЦЭМ!$A$39:$A$782,$A133,СВЦЭМ!$B$39:$B$782,I$119)+'СЕТ СН'!$I$12+СВЦЭМ!$D$10+'СЕТ СН'!$I$6-'СЕТ СН'!$I$22</f>
        <v>2549.16213995</v>
      </c>
      <c r="J133" s="36">
        <f>SUMIFS(СВЦЭМ!$C$39:$C$782,СВЦЭМ!$A$39:$A$782,$A133,СВЦЭМ!$B$39:$B$782,J$119)+'СЕТ СН'!$I$12+СВЦЭМ!$D$10+'СЕТ СН'!$I$6-'СЕТ СН'!$I$22</f>
        <v>2584.7304877399997</v>
      </c>
      <c r="K133" s="36">
        <f>SUMIFS(СВЦЭМ!$C$39:$C$782,СВЦЭМ!$A$39:$A$782,$A133,СВЦЭМ!$B$39:$B$782,K$119)+'СЕТ СН'!$I$12+СВЦЭМ!$D$10+'СЕТ СН'!$I$6-'СЕТ СН'!$I$22</f>
        <v>2471.5338715299999</v>
      </c>
      <c r="L133" s="36">
        <f>SUMIFS(СВЦЭМ!$C$39:$C$782,СВЦЭМ!$A$39:$A$782,$A133,СВЦЭМ!$B$39:$B$782,L$119)+'СЕТ СН'!$I$12+СВЦЭМ!$D$10+'СЕТ СН'!$I$6-'СЕТ СН'!$I$22</f>
        <v>2403.0841123699997</v>
      </c>
      <c r="M133" s="36">
        <f>SUMIFS(СВЦЭМ!$C$39:$C$782,СВЦЭМ!$A$39:$A$782,$A133,СВЦЭМ!$B$39:$B$782,M$119)+'СЕТ СН'!$I$12+СВЦЭМ!$D$10+'СЕТ СН'!$I$6-'СЕТ СН'!$I$22</f>
        <v>2369.9345344599997</v>
      </c>
      <c r="N133" s="36">
        <f>SUMIFS(СВЦЭМ!$C$39:$C$782,СВЦЭМ!$A$39:$A$782,$A133,СВЦЭМ!$B$39:$B$782,N$119)+'СЕТ СН'!$I$12+СВЦЭМ!$D$10+'СЕТ СН'!$I$6-'СЕТ СН'!$I$22</f>
        <v>2354.3858181699998</v>
      </c>
      <c r="O133" s="36">
        <f>SUMIFS(СВЦЭМ!$C$39:$C$782,СВЦЭМ!$A$39:$A$782,$A133,СВЦЭМ!$B$39:$B$782,O$119)+'СЕТ СН'!$I$12+СВЦЭМ!$D$10+'СЕТ СН'!$I$6-'СЕТ СН'!$I$22</f>
        <v>2342.13095737</v>
      </c>
      <c r="P133" s="36">
        <f>SUMIFS(СВЦЭМ!$C$39:$C$782,СВЦЭМ!$A$39:$A$782,$A133,СВЦЭМ!$B$39:$B$782,P$119)+'СЕТ СН'!$I$12+СВЦЭМ!$D$10+'СЕТ СН'!$I$6-'СЕТ СН'!$I$22</f>
        <v>2352.8856539399999</v>
      </c>
      <c r="Q133" s="36">
        <f>SUMIFS(СВЦЭМ!$C$39:$C$782,СВЦЭМ!$A$39:$A$782,$A133,СВЦЭМ!$B$39:$B$782,Q$119)+'СЕТ СН'!$I$12+СВЦЭМ!$D$10+'СЕТ СН'!$I$6-'СЕТ СН'!$I$22</f>
        <v>2366.1583483999998</v>
      </c>
      <c r="R133" s="36">
        <f>SUMIFS(СВЦЭМ!$C$39:$C$782,СВЦЭМ!$A$39:$A$782,$A133,СВЦЭМ!$B$39:$B$782,R$119)+'СЕТ СН'!$I$12+СВЦЭМ!$D$10+'СЕТ СН'!$I$6-'СЕТ СН'!$I$22</f>
        <v>2367.1001199299999</v>
      </c>
      <c r="S133" s="36">
        <f>SUMIFS(СВЦЭМ!$C$39:$C$782,СВЦЭМ!$A$39:$A$782,$A133,СВЦЭМ!$B$39:$B$782,S$119)+'СЕТ СН'!$I$12+СВЦЭМ!$D$10+'СЕТ СН'!$I$6-'СЕТ СН'!$I$22</f>
        <v>2360.3319904199998</v>
      </c>
      <c r="T133" s="36">
        <f>SUMIFS(СВЦЭМ!$C$39:$C$782,СВЦЭМ!$A$39:$A$782,$A133,СВЦЭМ!$B$39:$B$782,T$119)+'СЕТ СН'!$I$12+СВЦЭМ!$D$10+'СЕТ СН'!$I$6-'СЕТ СН'!$I$22</f>
        <v>2336.53849915</v>
      </c>
      <c r="U133" s="36">
        <f>SUMIFS(СВЦЭМ!$C$39:$C$782,СВЦЭМ!$A$39:$A$782,$A133,СВЦЭМ!$B$39:$B$782,U$119)+'СЕТ СН'!$I$12+СВЦЭМ!$D$10+'СЕТ СН'!$I$6-'СЕТ СН'!$I$22</f>
        <v>2335.5629229699998</v>
      </c>
      <c r="V133" s="36">
        <f>SUMIFS(СВЦЭМ!$C$39:$C$782,СВЦЭМ!$A$39:$A$782,$A133,СВЦЭМ!$B$39:$B$782,V$119)+'СЕТ СН'!$I$12+СВЦЭМ!$D$10+'СЕТ СН'!$I$6-'СЕТ СН'!$I$22</f>
        <v>2356.8339160299997</v>
      </c>
      <c r="W133" s="36">
        <f>SUMIFS(СВЦЭМ!$C$39:$C$782,СВЦЭМ!$A$39:$A$782,$A133,СВЦЭМ!$B$39:$B$782,W$119)+'СЕТ СН'!$I$12+СВЦЭМ!$D$10+'СЕТ СН'!$I$6-'СЕТ СН'!$I$22</f>
        <v>2340.0211114399999</v>
      </c>
      <c r="X133" s="36">
        <f>SUMIFS(СВЦЭМ!$C$39:$C$782,СВЦЭМ!$A$39:$A$782,$A133,СВЦЭМ!$B$39:$B$782,X$119)+'СЕТ СН'!$I$12+СВЦЭМ!$D$10+'СЕТ СН'!$I$6-'СЕТ СН'!$I$22</f>
        <v>2391.1506445800001</v>
      </c>
      <c r="Y133" s="36">
        <f>SUMIFS(СВЦЭМ!$C$39:$C$782,СВЦЭМ!$A$39:$A$782,$A133,СВЦЭМ!$B$39:$B$782,Y$119)+'СЕТ СН'!$I$12+СВЦЭМ!$D$10+'СЕТ СН'!$I$6-'СЕТ СН'!$I$22</f>
        <v>2503.2883001299997</v>
      </c>
    </row>
    <row r="134" spans="1:25" ht="15.75" x14ac:dyDescent="0.2">
      <c r="A134" s="35">
        <f t="shared" si="3"/>
        <v>45488</v>
      </c>
      <c r="B134" s="36">
        <f>SUMIFS(СВЦЭМ!$C$39:$C$782,СВЦЭМ!$A$39:$A$782,$A134,СВЦЭМ!$B$39:$B$782,B$119)+'СЕТ СН'!$I$12+СВЦЭМ!$D$10+'СЕТ СН'!$I$6-'СЕТ СН'!$I$22</f>
        <v>2443.6332525600001</v>
      </c>
      <c r="C134" s="36">
        <f>SUMIFS(СВЦЭМ!$C$39:$C$782,СВЦЭМ!$A$39:$A$782,$A134,СВЦЭМ!$B$39:$B$782,C$119)+'СЕТ СН'!$I$12+СВЦЭМ!$D$10+'СЕТ СН'!$I$6-'СЕТ СН'!$I$22</f>
        <v>2544.0262737200001</v>
      </c>
      <c r="D134" s="36">
        <f>SUMIFS(СВЦЭМ!$C$39:$C$782,СВЦЭМ!$A$39:$A$782,$A134,СВЦЭМ!$B$39:$B$782,D$119)+'СЕТ СН'!$I$12+СВЦЭМ!$D$10+'СЕТ СН'!$I$6-'СЕТ СН'!$I$22</f>
        <v>2630.9214559500001</v>
      </c>
      <c r="E134" s="36">
        <f>SUMIFS(СВЦЭМ!$C$39:$C$782,СВЦЭМ!$A$39:$A$782,$A134,СВЦЭМ!$B$39:$B$782,E$119)+'СЕТ СН'!$I$12+СВЦЭМ!$D$10+'СЕТ СН'!$I$6-'СЕТ СН'!$I$22</f>
        <v>2632.3254697399998</v>
      </c>
      <c r="F134" s="36">
        <f>SUMIFS(СВЦЭМ!$C$39:$C$782,СВЦЭМ!$A$39:$A$782,$A134,СВЦЭМ!$B$39:$B$782,F$119)+'СЕТ СН'!$I$12+СВЦЭМ!$D$10+'СЕТ СН'!$I$6-'СЕТ СН'!$I$22</f>
        <v>2611.5857459499998</v>
      </c>
      <c r="G134" s="36">
        <f>SUMIFS(СВЦЭМ!$C$39:$C$782,СВЦЭМ!$A$39:$A$782,$A134,СВЦЭМ!$B$39:$B$782,G$119)+'СЕТ СН'!$I$12+СВЦЭМ!$D$10+'СЕТ СН'!$I$6-'СЕТ СН'!$I$22</f>
        <v>2639.1791062299999</v>
      </c>
      <c r="H134" s="36">
        <f>SUMIFS(СВЦЭМ!$C$39:$C$782,СВЦЭМ!$A$39:$A$782,$A134,СВЦЭМ!$B$39:$B$782,H$119)+'СЕТ СН'!$I$12+СВЦЭМ!$D$10+'СЕТ СН'!$I$6-'СЕТ СН'!$I$22</f>
        <v>2573.3444103500001</v>
      </c>
      <c r="I134" s="36">
        <f>SUMIFS(СВЦЭМ!$C$39:$C$782,СВЦЭМ!$A$39:$A$782,$A134,СВЦЭМ!$B$39:$B$782,I$119)+'СЕТ СН'!$I$12+СВЦЭМ!$D$10+'СЕТ СН'!$I$6-'СЕТ СН'!$I$22</f>
        <v>2510.1968521899998</v>
      </c>
      <c r="J134" s="36">
        <f>SUMIFS(СВЦЭМ!$C$39:$C$782,СВЦЭМ!$A$39:$A$782,$A134,СВЦЭМ!$B$39:$B$782,J$119)+'СЕТ СН'!$I$12+СВЦЭМ!$D$10+'СЕТ СН'!$I$6-'СЕТ СН'!$I$22</f>
        <v>2439.74267659</v>
      </c>
      <c r="K134" s="36">
        <f>SUMIFS(СВЦЭМ!$C$39:$C$782,СВЦЭМ!$A$39:$A$782,$A134,СВЦЭМ!$B$39:$B$782,K$119)+'СЕТ СН'!$I$12+СВЦЭМ!$D$10+'СЕТ СН'!$I$6-'СЕТ СН'!$I$22</f>
        <v>2400.2383895600001</v>
      </c>
      <c r="L134" s="36">
        <f>SUMIFS(СВЦЭМ!$C$39:$C$782,СВЦЭМ!$A$39:$A$782,$A134,СВЦЭМ!$B$39:$B$782,L$119)+'СЕТ СН'!$I$12+СВЦЭМ!$D$10+'СЕТ СН'!$I$6-'СЕТ СН'!$I$22</f>
        <v>2379.0113074299998</v>
      </c>
      <c r="M134" s="36">
        <f>SUMIFS(СВЦЭМ!$C$39:$C$782,СВЦЭМ!$A$39:$A$782,$A134,СВЦЭМ!$B$39:$B$782,M$119)+'СЕТ СН'!$I$12+СВЦЭМ!$D$10+'СЕТ СН'!$I$6-'СЕТ СН'!$I$22</f>
        <v>2371.2928960199997</v>
      </c>
      <c r="N134" s="36">
        <f>SUMIFS(СВЦЭМ!$C$39:$C$782,СВЦЭМ!$A$39:$A$782,$A134,СВЦЭМ!$B$39:$B$782,N$119)+'СЕТ СН'!$I$12+СВЦЭМ!$D$10+'СЕТ СН'!$I$6-'СЕТ СН'!$I$22</f>
        <v>2382.2857297400001</v>
      </c>
      <c r="O134" s="36">
        <f>SUMIFS(СВЦЭМ!$C$39:$C$782,СВЦЭМ!$A$39:$A$782,$A134,СВЦЭМ!$B$39:$B$782,O$119)+'СЕТ СН'!$I$12+СВЦЭМ!$D$10+'СЕТ СН'!$I$6-'СЕТ СН'!$I$22</f>
        <v>2394.8931467799998</v>
      </c>
      <c r="P134" s="36">
        <f>SUMIFS(СВЦЭМ!$C$39:$C$782,СВЦЭМ!$A$39:$A$782,$A134,СВЦЭМ!$B$39:$B$782,P$119)+'СЕТ СН'!$I$12+СВЦЭМ!$D$10+'СЕТ СН'!$I$6-'СЕТ СН'!$I$22</f>
        <v>2393.29326674</v>
      </c>
      <c r="Q134" s="36">
        <f>SUMIFS(СВЦЭМ!$C$39:$C$782,СВЦЭМ!$A$39:$A$782,$A134,СВЦЭМ!$B$39:$B$782,Q$119)+'СЕТ СН'!$I$12+СВЦЭМ!$D$10+'СЕТ СН'!$I$6-'СЕТ СН'!$I$22</f>
        <v>2384.9700086299999</v>
      </c>
      <c r="R134" s="36">
        <f>SUMIFS(СВЦЭМ!$C$39:$C$782,СВЦЭМ!$A$39:$A$782,$A134,СВЦЭМ!$B$39:$B$782,R$119)+'СЕТ СН'!$I$12+СВЦЭМ!$D$10+'СЕТ СН'!$I$6-'СЕТ СН'!$I$22</f>
        <v>2375.3610676499998</v>
      </c>
      <c r="S134" s="36">
        <f>SUMIFS(СВЦЭМ!$C$39:$C$782,СВЦЭМ!$A$39:$A$782,$A134,СВЦЭМ!$B$39:$B$782,S$119)+'СЕТ СН'!$I$12+СВЦЭМ!$D$10+'СЕТ СН'!$I$6-'СЕТ СН'!$I$22</f>
        <v>2384.37333889</v>
      </c>
      <c r="T134" s="36">
        <f>SUMIFS(СВЦЭМ!$C$39:$C$782,СВЦЭМ!$A$39:$A$782,$A134,СВЦЭМ!$B$39:$B$782,T$119)+'СЕТ СН'!$I$12+СВЦЭМ!$D$10+'СЕТ СН'!$I$6-'СЕТ СН'!$I$22</f>
        <v>2382.0906879499998</v>
      </c>
      <c r="U134" s="36">
        <f>SUMIFS(СВЦЭМ!$C$39:$C$782,СВЦЭМ!$A$39:$A$782,$A134,СВЦЭМ!$B$39:$B$782,U$119)+'СЕТ СН'!$I$12+СВЦЭМ!$D$10+'СЕТ СН'!$I$6-'СЕТ СН'!$I$22</f>
        <v>2388.5199359600001</v>
      </c>
      <c r="V134" s="36">
        <f>SUMIFS(СВЦЭМ!$C$39:$C$782,СВЦЭМ!$A$39:$A$782,$A134,СВЦЭМ!$B$39:$B$782,V$119)+'СЕТ СН'!$I$12+СВЦЭМ!$D$10+'СЕТ СН'!$I$6-'СЕТ СН'!$I$22</f>
        <v>2377.5600004499997</v>
      </c>
      <c r="W134" s="36">
        <f>SUMIFS(СВЦЭМ!$C$39:$C$782,СВЦЭМ!$A$39:$A$782,$A134,СВЦЭМ!$B$39:$B$782,W$119)+'СЕТ СН'!$I$12+СВЦЭМ!$D$10+'СЕТ СН'!$I$6-'СЕТ СН'!$I$22</f>
        <v>2366.0316825699997</v>
      </c>
      <c r="X134" s="36">
        <f>SUMIFS(СВЦЭМ!$C$39:$C$782,СВЦЭМ!$A$39:$A$782,$A134,СВЦЭМ!$B$39:$B$782,X$119)+'СЕТ СН'!$I$12+СВЦЭМ!$D$10+'СЕТ СН'!$I$6-'СЕТ СН'!$I$22</f>
        <v>2413.0335073000001</v>
      </c>
      <c r="Y134" s="36">
        <f>SUMIFS(СВЦЭМ!$C$39:$C$782,СВЦЭМ!$A$39:$A$782,$A134,СВЦЭМ!$B$39:$B$782,Y$119)+'СЕТ СН'!$I$12+СВЦЭМ!$D$10+'СЕТ СН'!$I$6-'СЕТ СН'!$I$22</f>
        <v>2486.18659811</v>
      </c>
    </row>
    <row r="135" spans="1:25" ht="15.75" x14ac:dyDescent="0.2">
      <c r="A135" s="35">
        <f t="shared" si="3"/>
        <v>45489</v>
      </c>
      <c r="B135" s="36">
        <f>SUMIFS(СВЦЭМ!$C$39:$C$782,СВЦЭМ!$A$39:$A$782,$A135,СВЦЭМ!$B$39:$B$782,B$119)+'СЕТ СН'!$I$12+СВЦЭМ!$D$10+'СЕТ СН'!$I$6-'СЕТ СН'!$I$22</f>
        <v>2483.0425407799999</v>
      </c>
      <c r="C135" s="36">
        <f>SUMIFS(СВЦЭМ!$C$39:$C$782,СВЦЭМ!$A$39:$A$782,$A135,СВЦЭМ!$B$39:$B$782,C$119)+'СЕТ СН'!$I$12+СВЦЭМ!$D$10+'СЕТ СН'!$I$6-'СЕТ СН'!$I$22</f>
        <v>2591.7825039700001</v>
      </c>
      <c r="D135" s="36">
        <f>SUMIFS(СВЦЭМ!$C$39:$C$782,СВЦЭМ!$A$39:$A$782,$A135,СВЦЭМ!$B$39:$B$782,D$119)+'СЕТ СН'!$I$12+СВЦЭМ!$D$10+'СЕТ СН'!$I$6-'СЕТ СН'!$I$22</f>
        <v>2666.5776097899998</v>
      </c>
      <c r="E135" s="36">
        <f>SUMIFS(СВЦЭМ!$C$39:$C$782,СВЦЭМ!$A$39:$A$782,$A135,СВЦЭМ!$B$39:$B$782,E$119)+'СЕТ СН'!$I$12+СВЦЭМ!$D$10+'СЕТ СН'!$I$6-'СЕТ СН'!$I$22</f>
        <v>2712.0998859399997</v>
      </c>
      <c r="F135" s="36">
        <f>SUMIFS(СВЦЭМ!$C$39:$C$782,СВЦЭМ!$A$39:$A$782,$A135,СВЦЭМ!$B$39:$B$782,F$119)+'СЕТ СН'!$I$12+СВЦЭМ!$D$10+'СЕТ СН'!$I$6-'СЕТ СН'!$I$22</f>
        <v>2719.38102639</v>
      </c>
      <c r="G135" s="36">
        <f>SUMIFS(СВЦЭМ!$C$39:$C$782,СВЦЭМ!$A$39:$A$782,$A135,СВЦЭМ!$B$39:$B$782,G$119)+'СЕТ СН'!$I$12+СВЦЭМ!$D$10+'СЕТ СН'!$I$6-'СЕТ СН'!$I$22</f>
        <v>2686.3874036399998</v>
      </c>
      <c r="H135" s="36">
        <f>SUMIFS(СВЦЭМ!$C$39:$C$782,СВЦЭМ!$A$39:$A$782,$A135,СВЦЭМ!$B$39:$B$782,H$119)+'СЕТ СН'!$I$12+СВЦЭМ!$D$10+'СЕТ СН'!$I$6-'СЕТ СН'!$I$22</f>
        <v>2608.6045379699999</v>
      </c>
      <c r="I135" s="36">
        <f>SUMIFS(СВЦЭМ!$C$39:$C$782,СВЦЭМ!$A$39:$A$782,$A135,СВЦЭМ!$B$39:$B$782,I$119)+'СЕТ СН'!$I$12+СВЦЭМ!$D$10+'СЕТ СН'!$I$6-'СЕТ СН'!$I$22</f>
        <v>2481.2436715499998</v>
      </c>
      <c r="J135" s="36">
        <f>SUMIFS(СВЦЭМ!$C$39:$C$782,СВЦЭМ!$A$39:$A$782,$A135,СВЦЭМ!$B$39:$B$782,J$119)+'СЕТ СН'!$I$12+СВЦЭМ!$D$10+'СЕТ СН'!$I$6-'СЕТ СН'!$I$22</f>
        <v>2355.5677205500001</v>
      </c>
      <c r="K135" s="36">
        <f>SUMIFS(СВЦЭМ!$C$39:$C$782,СВЦЭМ!$A$39:$A$782,$A135,СВЦЭМ!$B$39:$B$782,K$119)+'СЕТ СН'!$I$12+СВЦЭМ!$D$10+'СЕТ СН'!$I$6-'СЕТ СН'!$I$22</f>
        <v>2278.2189160200001</v>
      </c>
      <c r="L135" s="36">
        <f>SUMIFS(СВЦЭМ!$C$39:$C$782,СВЦЭМ!$A$39:$A$782,$A135,СВЦЭМ!$B$39:$B$782,L$119)+'СЕТ СН'!$I$12+СВЦЭМ!$D$10+'СЕТ СН'!$I$6-'СЕТ СН'!$I$22</f>
        <v>2261.8515155199998</v>
      </c>
      <c r="M135" s="36">
        <f>SUMIFS(СВЦЭМ!$C$39:$C$782,СВЦЭМ!$A$39:$A$782,$A135,СВЦЭМ!$B$39:$B$782,M$119)+'СЕТ СН'!$I$12+СВЦЭМ!$D$10+'СЕТ СН'!$I$6-'СЕТ СН'!$I$22</f>
        <v>2248.34452358</v>
      </c>
      <c r="N135" s="36">
        <f>SUMIFS(СВЦЭМ!$C$39:$C$782,СВЦЭМ!$A$39:$A$782,$A135,СВЦЭМ!$B$39:$B$782,N$119)+'СЕТ СН'!$I$12+СВЦЭМ!$D$10+'СЕТ СН'!$I$6-'СЕТ СН'!$I$22</f>
        <v>2219.4247292800001</v>
      </c>
      <c r="O135" s="36">
        <f>SUMIFS(СВЦЭМ!$C$39:$C$782,СВЦЭМ!$A$39:$A$782,$A135,СВЦЭМ!$B$39:$B$782,O$119)+'СЕТ СН'!$I$12+СВЦЭМ!$D$10+'СЕТ СН'!$I$6-'СЕТ СН'!$I$22</f>
        <v>2193.3036006799998</v>
      </c>
      <c r="P135" s="36">
        <f>SUMIFS(СВЦЭМ!$C$39:$C$782,СВЦЭМ!$A$39:$A$782,$A135,СВЦЭМ!$B$39:$B$782,P$119)+'СЕТ СН'!$I$12+СВЦЭМ!$D$10+'СЕТ СН'!$I$6-'СЕТ СН'!$I$22</f>
        <v>2204.2935552099998</v>
      </c>
      <c r="Q135" s="36">
        <f>SUMIFS(СВЦЭМ!$C$39:$C$782,СВЦЭМ!$A$39:$A$782,$A135,СВЦЭМ!$B$39:$B$782,Q$119)+'СЕТ СН'!$I$12+СВЦЭМ!$D$10+'СЕТ СН'!$I$6-'СЕТ СН'!$I$22</f>
        <v>2206.7247301799998</v>
      </c>
      <c r="R135" s="36">
        <f>SUMIFS(СВЦЭМ!$C$39:$C$782,СВЦЭМ!$A$39:$A$782,$A135,СВЦЭМ!$B$39:$B$782,R$119)+'СЕТ СН'!$I$12+СВЦЭМ!$D$10+'СЕТ СН'!$I$6-'СЕТ СН'!$I$22</f>
        <v>2199.9856940699997</v>
      </c>
      <c r="S135" s="36">
        <f>SUMIFS(СВЦЭМ!$C$39:$C$782,СВЦЭМ!$A$39:$A$782,$A135,СВЦЭМ!$B$39:$B$782,S$119)+'СЕТ СН'!$I$12+СВЦЭМ!$D$10+'СЕТ СН'!$I$6-'СЕТ СН'!$I$22</f>
        <v>2205.0236632000001</v>
      </c>
      <c r="T135" s="36">
        <f>SUMIFS(СВЦЭМ!$C$39:$C$782,СВЦЭМ!$A$39:$A$782,$A135,СВЦЭМ!$B$39:$B$782,T$119)+'СЕТ СН'!$I$12+СВЦЭМ!$D$10+'СЕТ СН'!$I$6-'СЕТ СН'!$I$22</f>
        <v>2198.6294336999999</v>
      </c>
      <c r="U135" s="36">
        <f>SUMIFS(СВЦЭМ!$C$39:$C$782,СВЦЭМ!$A$39:$A$782,$A135,СВЦЭМ!$B$39:$B$782,U$119)+'СЕТ СН'!$I$12+СВЦЭМ!$D$10+'СЕТ СН'!$I$6-'СЕТ СН'!$I$22</f>
        <v>2205.23130382</v>
      </c>
      <c r="V135" s="36">
        <f>SUMIFS(СВЦЭМ!$C$39:$C$782,СВЦЭМ!$A$39:$A$782,$A135,СВЦЭМ!$B$39:$B$782,V$119)+'СЕТ СН'!$I$12+СВЦЭМ!$D$10+'СЕТ СН'!$I$6-'СЕТ СН'!$I$22</f>
        <v>2209.6135092699997</v>
      </c>
      <c r="W135" s="36">
        <f>SUMIFS(СВЦЭМ!$C$39:$C$782,СВЦЭМ!$A$39:$A$782,$A135,СВЦЭМ!$B$39:$B$782,W$119)+'СЕТ СН'!$I$12+СВЦЭМ!$D$10+'СЕТ СН'!$I$6-'СЕТ СН'!$I$22</f>
        <v>2209.1765196799997</v>
      </c>
      <c r="X135" s="36">
        <f>SUMIFS(СВЦЭМ!$C$39:$C$782,СВЦЭМ!$A$39:$A$782,$A135,СВЦЭМ!$B$39:$B$782,X$119)+'СЕТ СН'!$I$12+СВЦЭМ!$D$10+'СЕТ СН'!$I$6-'СЕТ СН'!$I$22</f>
        <v>2251.6085010399997</v>
      </c>
      <c r="Y135" s="36">
        <f>SUMIFS(СВЦЭМ!$C$39:$C$782,СВЦЭМ!$A$39:$A$782,$A135,СВЦЭМ!$B$39:$B$782,Y$119)+'СЕТ СН'!$I$12+СВЦЭМ!$D$10+'СЕТ СН'!$I$6-'СЕТ СН'!$I$22</f>
        <v>2345.0262079999998</v>
      </c>
    </row>
    <row r="136" spans="1:25" ht="15.75" x14ac:dyDescent="0.2">
      <c r="A136" s="35">
        <f t="shared" si="3"/>
        <v>45490</v>
      </c>
      <c r="B136" s="36">
        <f>SUMIFS(СВЦЭМ!$C$39:$C$782,СВЦЭМ!$A$39:$A$782,$A136,СВЦЭМ!$B$39:$B$782,B$119)+'СЕТ СН'!$I$12+СВЦЭМ!$D$10+'СЕТ СН'!$I$6-'СЕТ СН'!$I$22</f>
        <v>2506.6689939899998</v>
      </c>
      <c r="C136" s="36">
        <f>SUMIFS(СВЦЭМ!$C$39:$C$782,СВЦЭМ!$A$39:$A$782,$A136,СВЦЭМ!$B$39:$B$782,C$119)+'СЕТ СН'!$I$12+СВЦЭМ!$D$10+'СЕТ СН'!$I$6-'СЕТ СН'!$I$22</f>
        <v>2616.07269215</v>
      </c>
      <c r="D136" s="36">
        <f>SUMIFS(СВЦЭМ!$C$39:$C$782,СВЦЭМ!$A$39:$A$782,$A136,СВЦЭМ!$B$39:$B$782,D$119)+'СЕТ СН'!$I$12+СВЦЭМ!$D$10+'СЕТ СН'!$I$6-'СЕТ СН'!$I$22</f>
        <v>2638.8282651</v>
      </c>
      <c r="E136" s="36">
        <f>SUMIFS(СВЦЭМ!$C$39:$C$782,СВЦЭМ!$A$39:$A$782,$A136,СВЦЭМ!$B$39:$B$782,E$119)+'СЕТ СН'!$I$12+СВЦЭМ!$D$10+'СЕТ СН'!$I$6-'СЕТ СН'!$I$22</f>
        <v>2618.0735082399997</v>
      </c>
      <c r="F136" s="36">
        <f>SUMIFS(СВЦЭМ!$C$39:$C$782,СВЦЭМ!$A$39:$A$782,$A136,СВЦЭМ!$B$39:$B$782,F$119)+'СЕТ СН'!$I$12+СВЦЭМ!$D$10+'СЕТ СН'!$I$6-'СЕТ СН'!$I$22</f>
        <v>2610.4096741999997</v>
      </c>
      <c r="G136" s="36">
        <f>SUMIFS(СВЦЭМ!$C$39:$C$782,СВЦЭМ!$A$39:$A$782,$A136,СВЦЭМ!$B$39:$B$782,G$119)+'СЕТ СН'!$I$12+СВЦЭМ!$D$10+'СЕТ СН'!$I$6-'СЕТ СН'!$I$22</f>
        <v>2620.3676048899997</v>
      </c>
      <c r="H136" s="36">
        <f>SUMIFS(СВЦЭМ!$C$39:$C$782,СВЦЭМ!$A$39:$A$782,$A136,СВЦЭМ!$B$39:$B$782,H$119)+'СЕТ СН'!$I$12+СВЦЭМ!$D$10+'СЕТ СН'!$I$6-'СЕТ СН'!$I$22</f>
        <v>2588.61733959</v>
      </c>
      <c r="I136" s="36">
        <f>SUMIFS(СВЦЭМ!$C$39:$C$782,СВЦЭМ!$A$39:$A$782,$A136,СВЦЭМ!$B$39:$B$782,I$119)+'СЕТ СН'!$I$12+СВЦЭМ!$D$10+'СЕТ СН'!$I$6-'СЕТ СН'!$I$22</f>
        <v>2466.6242299</v>
      </c>
      <c r="J136" s="36">
        <f>SUMIFS(СВЦЭМ!$C$39:$C$782,СВЦЭМ!$A$39:$A$782,$A136,СВЦЭМ!$B$39:$B$782,J$119)+'СЕТ СН'!$I$12+СВЦЭМ!$D$10+'СЕТ СН'!$I$6-'СЕТ СН'!$I$22</f>
        <v>2360.5738159399998</v>
      </c>
      <c r="K136" s="36">
        <f>SUMIFS(СВЦЭМ!$C$39:$C$782,СВЦЭМ!$A$39:$A$782,$A136,СВЦЭМ!$B$39:$B$782,K$119)+'СЕТ СН'!$I$12+СВЦЭМ!$D$10+'СЕТ СН'!$I$6-'СЕТ СН'!$I$22</f>
        <v>2316.1345992799997</v>
      </c>
      <c r="L136" s="36">
        <f>SUMIFS(СВЦЭМ!$C$39:$C$782,СВЦЭМ!$A$39:$A$782,$A136,СВЦЭМ!$B$39:$B$782,L$119)+'СЕТ СН'!$I$12+СВЦЭМ!$D$10+'СЕТ СН'!$I$6-'СЕТ СН'!$I$22</f>
        <v>2252.3895199499998</v>
      </c>
      <c r="M136" s="36">
        <f>SUMIFS(СВЦЭМ!$C$39:$C$782,СВЦЭМ!$A$39:$A$782,$A136,СВЦЭМ!$B$39:$B$782,M$119)+'СЕТ СН'!$I$12+СВЦЭМ!$D$10+'СЕТ СН'!$I$6-'СЕТ СН'!$I$22</f>
        <v>2236.2810893999999</v>
      </c>
      <c r="N136" s="36">
        <f>SUMIFS(СВЦЭМ!$C$39:$C$782,СВЦЭМ!$A$39:$A$782,$A136,СВЦЭМ!$B$39:$B$782,N$119)+'СЕТ СН'!$I$12+СВЦЭМ!$D$10+'СЕТ СН'!$I$6-'СЕТ СН'!$I$22</f>
        <v>2245.9253231399998</v>
      </c>
      <c r="O136" s="36">
        <f>SUMIFS(СВЦЭМ!$C$39:$C$782,СВЦЭМ!$A$39:$A$782,$A136,СВЦЭМ!$B$39:$B$782,O$119)+'СЕТ СН'!$I$12+СВЦЭМ!$D$10+'СЕТ СН'!$I$6-'СЕТ СН'!$I$22</f>
        <v>2232.6569204399998</v>
      </c>
      <c r="P136" s="36">
        <f>SUMIFS(СВЦЭМ!$C$39:$C$782,СВЦЭМ!$A$39:$A$782,$A136,СВЦЭМ!$B$39:$B$782,P$119)+'СЕТ СН'!$I$12+СВЦЭМ!$D$10+'СЕТ СН'!$I$6-'СЕТ СН'!$I$22</f>
        <v>2231.5220114599997</v>
      </c>
      <c r="Q136" s="36">
        <f>SUMIFS(СВЦЭМ!$C$39:$C$782,СВЦЭМ!$A$39:$A$782,$A136,СВЦЭМ!$B$39:$B$782,Q$119)+'СЕТ СН'!$I$12+СВЦЭМ!$D$10+'СЕТ СН'!$I$6-'СЕТ СН'!$I$22</f>
        <v>2232.4508299099998</v>
      </c>
      <c r="R136" s="36">
        <f>SUMIFS(СВЦЭМ!$C$39:$C$782,СВЦЭМ!$A$39:$A$782,$A136,СВЦЭМ!$B$39:$B$782,R$119)+'СЕТ СН'!$I$12+СВЦЭМ!$D$10+'СЕТ СН'!$I$6-'СЕТ СН'!$I$22</f>
        <v>2232.1706080700001</v>
      </c>
      <c r="S136" s="36">
        <f>SUMIFS(СВЦЭМ!$C$39:$C$782,СВЦЭМ!$A$39:$A$782,$A136,СВЦЭМ!$B$39:$B$782,S$119)+'СЕТ СН'!$I$12+СВЦЭМ!$D$10+'СЕТ СН'!$I$6-'СЕТ СН'!$I$22</f>
        <v>2244.1328835700001</v>
      </c>
      <c r="T136" s="36">
        <f>SUMIFS(СВЦЭМ!$C$39:$C$782,СВЦЭМ!$A$39:$A$782,$A136,СВЦЭМ!$B$39:$B$782,T$119)+'СЕТ СН'!$I$12+СВЦЭМ!$D$10+'СЕТ СН'!$I$6-'СЕТ СН'!$I$22</f>
        <v>2235.4794801799999</v>
      </c>
      <c r="U136" s="36">
        <f>SUMIFS(СВЦЭМ!$C$39:$C$782,СВЦЭМ!$A$39:$A$782,$A136,СВЦЭМ!$B$39:$B$782,U$119)+'СЕТ СН'!$I$12+СВЦЭМ!$D$10+'СЕТ СН'!$I$6-'СЕТ СН'!$I$22</f>
        <v>2247.6549119799997</v>
      </c>
      <c r="V136" s="36">
        <f>SUMIFS(СВЦЭМ!$C$39:$C$782,СВЦЭМ!$A$39:$A$782,$A136,СВЦЭМ!$B$39:$B$782,V$119)+'СЕТ СН'!$I$12+СВЦЭМ!$D$10+'СЕТ СН'!$I$6-'СЕТ СН'!$I$22</f>
        <v>2255.65878492</v>
      </c>
      <c r="W136" s="36">
        <f>SUMIFS(СВЦЭМ!$C$39:$C$782,СВЦЭМ!$A$39:$A$782,$A136,СВЦЭМ!$B$39:$B$782,W$119)+'СЕТ СН'!$I$12+СВЦЭМ!$D$10+'СЕТ СН'!$I$6-'СЕТ СН'!$I$22</f>
        <v>2222.5807572899998</v>
      </c>
      <c r="X136" s="36">
        <f>SUMIFS(СВЦЭМ!$C$39:$C$782,СВЦЭМ!$A$39:$A$782,$A136,СВЦЭМ!$B$39:$B$782,X$119)+'СЕТ СН'!$I$12+СВЦЭМ!$D$10+'СЕТ СН'!$I$6-'СЕТ СН'!$I$22</f>
        <v>2281.5896682399998</v>
      </c>
      <c r="Y136" s="36">
        <f>SUMIFS(СВЦЭМ!$C$39:$C$782,СВЦЭМ!$A$39:$A$782,$A136,СВЦЭМ!$B$39:$B$782,Y$119)+'СЕТ СН'!$I$12+СВЦЭМ!$D$10+'СЕТ СН'!$I$6-'СЕТ СН'!$I$22</f>
        <v>2367.08639167</v>
      </c>
    </row>
    <row r="137" spans="1:25" ht="15.75" x14ac:dyDescent="0.2">
      <c r="A137" s="35">
        <f t="shared" si="3"/>
        <v>45491</v>
      </c>
      <c r="B137" s="36">
        <f>SUMIFS(СВЦЭМ!$C$39:$C$782,СВЦЭМ!$A$39:$A$782,$A137,СВЦЭМ!$B$39:$B$782,B$119)+'СЕТ СН'!$I$12+СВЦЭМ!$D$10+'СЕТ СН'!$I$6-'СЕТ СН'!$I$22</f>
        <v>2625.7431374600001</v>
      </c>
      <c r="C137" s="36">
        <f>SUMIFS(СВЦЭМ!$C$39:$C$782,СВЦЭМ!$A$39:$A$782,$A137,СВЦЭМ!$B$39:$B$782,C$119)+'СЕТ СН'!$I$12+СВЦЭМ!$D$10+'СЕТ СН'!$I$6-'СЕТ СН'!$I$22</f>
        <v>2720.9063992299998</v>
      </c>
      <c r="D137" s="36">
        <f>SUMIFS(СВЦЭМ!$C$39:$C$782,СВЦЭМ!$A$39:$A$782,$A137,СВЦЭМ!$B$39:$B$782,D$119)+'СЕТ СН'!$I$12+СВЦЭМ!$D$10+'СЕТ СН'!$I$6-'СЕТ СН'!$I$22</f>
        <v>2796.9974495299998</v>
      </c>
      <c r="E137" s="36">
        <f>SUMIFS(СВЦЭМ!$C$39:$C$782,СВЦЭМ!$A$39:$A$782,$A137,СВЦЭМ!$B$39:$B$782,E$119)+'СЕТ СН'!$I$12+СВЦЭМ!$D$10+'СЕТ СН'!$I$6-'СЕТ СН'!$I$22</f>
        <v>2834.2164911</v>
      </c>
      <c r="F137" s="36">
        <f>SUMIFS(СВЦЭМ!$C$39:$C$782,СВЦЭМ!$A$39:$A$782,$A137,СВЦЭМ!$B$39:$B$782,F$119)+'СЕТ СН'!$I$12+СВЦЭМ!$D$10+'СЕТ СН'!$I$6-'СЕТ СН'!$I$22</f>
        <v>2836.7793069799995</v>
      </c>
      <c r="G137" s="36">
        <f>SUMIFS(СВЦЭМ!$C$39:$C$782,СВЦЭМ!$A$39:$A$782,$A137,СВЦЭМ!$B$39:$B$782,G$119)+'СЕТ СН'!$I$12+СВЦЭМ!$D$10+'СЕТ СН'!$I$6-'СЕТ СН'!$I$22</f>
        <v>2823.8450481799996</v>
      </c>
      <c r="H137" s="36">
        <f>SUMIFS(СВЦЭМ!$C$39:$C$782,СВЦЭМ!$A$39:$A$782,$A137,СВЦЭМ!$B$39:$B$782,H$119)+'СЕТ СН'!$I$12+СВЦЭМ!$D$10+'СЕТ СН'!$I$6-'СЕТ СН'!$I$22</f>
        <v>2757.1989665900001</v>
      </c>
      <c r="I137" s="36">
        <f>SUMIFS(СВЦЭМ!$C$39:$C$782,СВЦЭМ!$A$39:$A$782,$A137,СВЦЭМ!$B$39:$B$782,I$119)+'СЕТ СН'!$I$12+СВЦЭМ!$D$10+'СЕТ СН'!$I$6-'СЕТ СН'!$I$22</f>
        <v>2558.5121422799998</v>
      </c>
      <c r="J137" s="36">
        <f>SUMIFS(СВЦЭМ!$C$39:$C$782,СВЦЭМ!$A$39:$A$782,$A137,СВЦЭМ!$B$39:$B$782,J$119)+'СЕТ СН'!$I$12+СВЦЭМ!$D$10+'СЕТ СН'!$I$6-'СЕТ СН'!$I$22</f>
        <v>2454.0138817699999</v>
      </c>
      <c r="K137" s="36">
        <f>SUMIFS(СВЦЭМ!$C$39:$C$782,СВЦЭМ!$A$39:$A$782,$A137,СВЦЭМ!$B$39:$B$782,K$119)+'СЕТ СН'!$I$12+СВЦЭМ!$D$10+'СЕТ СН'!$I$6-'СЕТ СН'!$I$22</f>
        <v>2391.1312292099997</v>
      </c>
      <c r="L137" s="36">
        <f>SUMIFS(СВЦЭМ!$C$39:$C$782,СВЦЭМ!$A$39:$A$782,$A137,СВЦЭМ!$B$39:$B$782,L$119)+'СЕТ СН'!$I$12+СВЦЭМ!$D$10+'СЕТ СН'!$I$6-'СЕТ СН'!$I$22</f>
        <v>2343.5231490299998</v>
      </c>
      <c r="M137" s="36">
        <f>SUMIFS(СВЦЭМ!$C$39:$C$782,СВЦЭМ!$A$39:$A$782,$A137,СВЦЭМ!$B$39:$B$782,M$119)+'СЕТ СН'!$I$12+СВЦЭМ!$D$10+'СЕТ СН'!$I$6-'СЕТ СН'!$I$22</f>
        <v>2332.5520056699997</v>
      </c>
      <c r="N137" s="36">
        <f>SUMIFS(СВЦЭМ!$C$39:$C$782,СВЦЭМ!$A$39:$A$782,$A137,СВЦЭМ!$B$39:$B$782,N$119)+'СЕТ СН'!$I$12+СВЦЭМ!$D$10+'СЕТ СН'!$I$6-'СЕТ СН'!$I$22</f>
        <v>2326.8772931099998</v>
      </c>
      <c r="O137" s="36">
        <f>SUMIFS(СВЦЭМ!$C$39:$C$782,СВЦЭМ!$A$39:$A$782,$A137,СВЦЭМ!$B$39:$B$782,O$119)+'СЕТ СН'!$I$12+СВЦЭМ!$D$10+'СЕТ СН'!$I$6-'СЕТ СН'!$I$22</f>
        <v>2309.9395229199999</v>
      </c>
      <c r="P137" s="36">
        <f>SUMIFS(СВЦЭМ!$C$39:$C$782,СВЦЭМ!$A$39:$A$782,$A137,СВЦЭМ!$B$39:$B$782,P$119)+'СЕТ СН'!$I$12+СВЦЭМ!$D$10+'СЕТ СН'!$I$6-'СЕТ СН'!$I$22</f>
        <v>2309.9543921899999</v>
      </c>
      <c r="Q137" s="36">
        <f>SUMIFS(СВЦЭМ!$C$39:$C$782,СВЦЭМ!$A$39:$A$782,$A137,СВЦЭМ!$B$39:$B$782,Q$119)+'СЕТ СН'!$I$12+СВЦЭМ!$D$10+'СЕТ СН'!$I$6-'СЕТ СН'!$I$22</f>
        <v>2302.61355009</v>
      </c>
      <c r="R137" s="36">
        <f>SUMIFS(СВЦЭМ!$C$39:$C$782,СВЦЭМ!$A$39:$A$782,$A137,СВЦЭМ!$B$39:$B$782,R$119)+'СЕТ СН'!$I$12+СВЦЭМ!$D$10+'СЕТ СН'!$I$6-'СЕТ СН'!$I$22</f>
        <v>2307.5394287999998</v>
      </c>
      <c r="S137" s="36">
        <f>SUMIFS(СВЦЭМ!$C$39:$C$782,СВЦЭМ!$A$39:$A$782,$A137,СВЦЭМ!$B$39:$B$782,S$119)+'СЕТ СН'!$I$12+СВЦЭМ!$D$10+'СЕТ СН'!$I$6-'СЕТ СН'!$I$22</f>
        <v>2307.9048898699998</v>
      </c>
      <c r="T137" s="36">
        <f>SUMIFS(СВЦЭМ!$C$39:$C$782,СВЦЭМ!$A$39:$A$782,$A137,СВЦЭМ!$B$39:$B$782,T$119)+'СЕТ СН'!$I$12+СВЦЭМ!$D$10+'СЕТ СН'!$I$6-'СЕТ СН'!$I$22</f>
        <v>2316.6808321099998</v>
      </c>
      <c r="U137" s="36">
        <f>SUMIFS(СВЦЭМ!$C$39:$C$782,СВЦЭМ!$A$39:$A$782,$A137,СВЦЭМ!$B$39:$B$782,U$119)+'СЕТ СН'!$I$12+СВЦЭМ!$D$10+'СЕТ СН'!$I$6-'СЕТ СН'!$I$22</f>
        <v>2341.74647228</v>
      </c>
      <c r="V137" s="36">
        <f>SUMIFS(СВЦЭМ!$C$39:$C$782,СВЦЭМ!$A$39:$A$782,$A137,СВЦЭМ!$B$39:$B$782,V$119)+'СЕТ СН'!$I$12+СВЦЭМ!$D$10+'СЕТ СН'!$I$6-'СЕТ СН'!$I$22</f>
        <v>2344.5302873999999</v>
      </c>
      <c r="W137" s="36">
        <f>SUMIFS(СВЦЭМ!$C$39:$C$782,СВЦЭМ!$A$39:$A$782,$A137,СВЦЭМ!$B$39:$B$782,W$119)+'СЕТ СН'!$I$12+СВЦЭМ!$D$10+'СЕТ СН'!$I$6-'СЕТ СН'!$I$22</f>
        <v>2313.2080358999997</v>
      </c>
      <c r="X137" s="36">
        <f>SUMIFS(СВЦЭМ!$C$39:$C$782,СВЦЭМ!$A$39:$A$782,$A137,СВЦЭМ!$B$39:$B$782,X$119)+'СЕТ СН'!$I$12+СВЦЭМ!$D$10+'СЕТ СН'!$I$6-'СЕТ СН'!$I$22</f>
        <v>2361.6729766200001</v>
      </c>
      <c r="Y137" s="36">
        <f>SUMIFS(СВЦЭМ!$C$39:$C$782,СВЦЭМ!$A$39:$A$782,$A137,СВЦЭМ!$B$39:$B$782,Y$119)+'СЕТ СН'!$I$12+СВЦЭМ!$D$10+'СЕТ СН'!$I$6-'СЕТ СН'!$I$22</f>
        <v>2447.6531817</v>
      </c>
    </row>
    <row r="138" spans="1:25" ht="15.75" x14ac:dyDescent="0.2">
      <c r="A138" s="35">
        <f t="shared" si="3"/>
        <v>45492</v>
      </c>
      <c r="B138" s="36">
        <f>SUMIFS(СВЦЭМ!$C$39:$C$782,СВЦЭМ!$A$39:$A$782,$A138,СВЦЭМ!$B$39:$B$782,B$119)+'СЕТ СН'!$I$12+СВЦЭМ!$D$10+'СЕТ СН'!$I$6-'СЕТ СН'!$I$22</f>
        <v>2548.3254879299998</v>
      </c>
      <c r="C138" s="36">
        <f>SUMIFS(СВЦЭМ!$C$39:$C$782,СВЦЭМ!$A$39:$A$782,$A138,СВЦЭМ!$B$39:$B$782,C$119)+'СЕТ СН'!$I$12+СВЦЭМ!$D$10+'СЕТ СН'!$I$6-'СЕТ СН'!$I$22</f>
        <v>2652.9260538599997</v>
      </c>
      <c r="D138" s="36">
        <f>SUMIFS(СВЦЭМ!$C$39:$C$782,СВЦЭМ!$A$39:$A$782,$A138,СВЦЭМ!$B$39:$B$782,D$119)+'СЕТ СН'!$I$12+СВЦЭМ!$D$10+'СЕТ СН'!$I$6-'СЕТ СН'!$I$22</f>
        <v>2727.3397621499998</v>
      </c>
      <c r="E138" s="36">
        <f>SUMIFS(СВЦЭМ!$C$39:$C$782,СВЦЭМ!$A$39:$A$782,$A138,СВЦЭМ!$B$39:$B$782,E$119)+'СЕТ СН'!$I$12+СВЦЭМ!$D$10+'СЕТ СН'!$I$6-'СЕТ СН'!$I$22</f>
        <v>2745.9096962999997</v>
      </c>
      <c r="F138" s="36">
        <f>SUMIFS(СВЦЭМ!$C$39:$C$782,СВЦЭМ!$A$39:$A$782,$A138,СВЦЭМ!$B$39:$B$782,F$119)+'СЕТ СН'!$I$12+СВЦЭМ!$D$10+'СЕТ СН'!$I$6-'СЕТ СН'!$I$22</f>
        <v>2750.44271493</v>
      </c>
      <c r="G138" s="36">
        <f>SUMIFS(СВЦЭМ!$C$39:$C$782,СВЦЭМ!$A$39:$A$782,$A138,СВЦЭМ!$B$39:$B$782,G$119)+'СЕТ СН'!$I$12+СВЦЭМ!$D$10+'СЕТ СН'!$I$6-'СЕТ СН'!$I$22</f>
        <v>2752.3757983800001</v>
      </c>
      <c r="H138" s="36">
        <f>SUMIFS(СВЦЭМ!$C$39:$C$782,СВЦЭМ!$A$39:$A$782,$A138,СВЦЭМ!$B$39:$B$782,H$119)+'СЕТ СН'!$I$12+СВЦЭМ!$D$10+'СЕТ СН'!$I$6-'СЕТ СН'!$I$22</f>
        <v>2696.9099667</v>
      </c>
      <c r="I138" s="36">
        <f>SUMIFS(СВЦЭМ!$C$39:$C$782,СВЦЭМ!$A$39:$A$782,$A138,СВЦЭМ!$B$39:$B$782,I$119)+'СЕТ СН'!$I$12+СВЦЭМ!$D$10+'СЕТ СН'!$I$6-'СЕТ СН'!$I$22</f>
        <v>2635.2499374599997</v>
      </c>
      <c r="J138" s="36">
        <f>SUMIFS(СВЦЭМ!$C$39:$C$782,СВЦЭМ!$A$39:$A$782,$A138,СВЦЭМ!$B$39:$B$782,J$119)+'СЕТ СН'!$I$12+СВЦЭМ!$D$10+'СЕТ СН'!$I$6-'СЕТ СН'!$I$22</f>
        <v>2506.9083936500001</v>
      </c>
      <c r="K138" s="36">
        <f>SUMIFS(СВЦЭМ!$C$39:$C$782,СВЦЭМ!$A$39:$A$782,$A138,СВЦЭМ!$B$39:$B$782,K$119)+'СЕТ СН'!$I$12+СВЦЭМ!$D$10+'СЕТ СН'!$I$6-'СЕТ СН'!$I$22</f>
        <v>2443.7413871999997</v>
      </c>
      <c r="L138" s="36">
        <f>SUMIFS(СВЦЭМ!$C$39:$C$782,СВЦЭМ!$A$39:$A$782,$A138,СВЦЭМ!$B$39:$B$782,L$119)+'СЕТ СН'!$I$12+СВЦЭМ!$D$10+'СЕТ СН'!$I$6-'СЕТ СН'!$I$22</f>
        <v>2410.95103685</v>
      </c>
      <c r="M138" s="36">
        <f>SUMIFS(СВЦЭМ!$C$39:$C$782,СВЦЭМ!$A$39:$A$782,$A138,СВЦЭМ!$B$39:$B$782,M$119)+'СЕТ СН'!$I$12+СВЦЭМ!$D$10+'СЕТ СН'!$I$6-'СЕТ СН'!$I$22</f>
        <v>2414.8206213200001</v>
      </c>
      <c r="N138" s="36">
        <f>SUMIFS(СВЦЭМ!$C$39:$C$782,СВЦЭМ!$A$39:$A$782,$A138,СВЦЭМ!$B$39:$B$782,N$119)+'СЕТ СН'!$I$12+СВЦЭМ!$D$10+'СЕТ СН'!$I$6-'СЕТ СН'!$I$22</f>
        <v>2409.0760345499998</v>
      </c>
      <c r="O138" s="36">
        <f>SUMIFS(СВЦЭМ!$C$39:$C$782,СВЦЭМ!$A$39:$A$782,$A138,СВЦЭМ!$B$39:$B$782,O$119)+'СЕТ СН'!$I$12+СВЦЭМ!$D$10+'СЕТ СН'!$I$6-'СЕТ СН'!$I$22</f>
        <v>2393.4806374499999</v>
      </c>
      <c r="P138" s="36">
        <f>SUMIFS(СВЦЭМ!$C$39:$C$782,СВЦЭМ!$A$39:$A$782,$A138,СВЦЭМ!$B$39:$B$782,P$119)+'СЕТ СН'!$I$12+СВЦЭМ!$D$10+'СЕТ СН'!$I$6-'СЕТ СН'!$I$22</f>
        <v>2389.9654911899997</v>
      </c>
      <c r="Q138" s="36">
        <f>SUMIFS(СВЦЭМ!$C$39:$C$782,СВЦЭМ!$A$39:$A$782,$A138,СВЦЭМ!$B$39:$B$782,Q$119)+'СЕТ СН'!$I$12+СВЦЭМ!$D$10+'СЕТ СН'!$I$6-'СЕТ СН'!$I$22</f>
        <v>2403.1938855099997</v>
      </c>
      <c r="R138" s="36">
        <f>SUMIFS(СВЦЭМ!$C$39:$C$782,СВЦЭМ!$A$39:$A$782,$A138,СВЦЭМ!$B$39:$B$782,R$119)+'СЕТ СН'!$I$12+СВЦЭМ!$D$10+'СЕТ СН'!$I$6-'СЕТ СН'!$I$22</f>
        <v>2398.4294903499999</v>
      </c>
      <c r="S138" s="36">
        <f>SUMIFS(СВЦЭМ!$C$39:$C$782,СВЦЭМ!$A$39:$A$782,$A138,СВЦЭМ!$B$39:$B$782,S$119)+'СЕТ СН'!$I$12+СВЦЭМ!$D$10+'СЕТ СН'!$I$6-'СЕТ СН'!$I$22</f>
        <v>2379.1936077</v>
      </c>
      <c r="T138" s="36">
        <f>SUMIFS(СВЦЭМ!$C$39:$C$782,СВЦЭМ!$A$39:$A$782,$A138,СВЦЭМ!$B$39:$B$782,T$119)+'СЕТ СН'!$I$12+СВЦЭМ!$D$10+'СЕТ СН'!$I$6-'СЕТ СН'!$I$22</f>
        <v>2413.8525441500001</v>
      </c>
      <c r="U138" s="36">
        <f>SUMIFS(СВЦЭМ!$C$39:$C$782,СВЦЭМ!$A$39:$A$782,$A138,СВЦЭМ!$B$39:$B$782,U$119)+'СЕТ СН'!$I$12+СВЦЭМ!$D$10+'СЕТ СН'!$I$6-'СЕТ СН'!$I$22</f>
        <v>2424.7488469599998</v>
      </c>
      <c r="V138" s="36">
        <f>SUMIFS(СВЦЭМ!$C$39:$C$782,СВЦЭМ!$A$39:$A$782,$A138,СВЦЭМ!$B$39:$B$782,V$119)+'СЕТ СН'!$I$12+СВЦЭМ!$D$10+'СЕТ СН'!$I$6-'СЕТ СН'!$I$22</f>
        <v>2459.1433296499999</v>
      </c>
      <c r="W138" s="36">
        <f>SUMIFS(СВЦЭМ!$C$39:$C$782,СВЦЭМ!$A$39:$A$782,$A138,СВЦЭМ!$B$39:$B$782,W$119)+'СЕТ СН'!$I$12+СВЦЭМ!$D$10+'СЕТ СН'!$I$6-'СЕТ СН'!$I$22</f>
        <v>2418.3928569899999</v>
      </c>
      <c r="X138" s="36">
        <f>SUMIFS(СВЦЭМ!$C$39:$C$782,СВЦЭМ!$A$39:$A$782,$A138,СВЦЭМ!$B$39:$B$782,X$119)+'СЕТ СН'!$I$12+СВЦЭМ!$D$10+'СЕТ СН'!$I$6-'СЕТ СН'!$I$22</f>
        <v>2479.4720066</v>
      </c>
      <c r="Y138" s="36">
        <f>SUMIFS(СВЦЭМ!$C$39:$C$782,СВЦЭМ!$A$39:$A$782,$A138,СВЦЭМ!$B$39:$B$782,Y$119)+'СЕТ СН'!$I$12+СВЦЭМ!$D$10+'СЕТ СН'!$I$6-'СЕТ СН'!$I$22</f>
        <v>2557.0098033599998</v>
      </c>
    </row>
    <row r="139" spans="1:25" ht="15.75" x14ac:dyDescent="0.2">
      <c r="A139" s="35">
        <f t="shared" si="3"/>
        <v>45493</v>
      </c>
      <c r="B139" s="36">
        <f>SUMIFS(СВЦЭМ!$C$39:$C$782,СВЦЭМ!$A$39:$A$782,$A139,СВЦЭМ!$B$39:$B$782,B$119)+'СЕТ СН'!$I$12+СВЦЭМ!$D$10+'СЕТ СН'!$I$6-'СЕТ СН'!$I$22</f>
        <v>2560.84406451</v>
      </c>
      <c r="C139" s="36">
        <f>SUMIFS(СВЦЭМ!$C$39:$C$782,СВЦЭМ!$A$39:$A$782,$A139,СВЦЭМ!$B$39:$B$782,C$119)+'СЕТ СН'!$I$12+СВЦЭМ!$D$10+'СЕТ СН'!$I$6-'СЕТ СН'!$I$22</f>
        <v>2632.3107624599998</v>
      </c>
      <c r="D139" s="36">
        <f>SUMIFS(СВЦЭМ!$C$39:$C$782,СВЦЭМ!$A$39:$A$782,$A139,СВЦЭМ!$B$39:$B$782,D$119)+'СЕТ СН'!$I$12+СВЦЭМ!$D$10+'СЕТ СН'!$I$6-'СЕТ СН'!$I$22</f>
        <v>2731.7972128399997</v>
      </c>
      <c r="E139" s="36">
        <f>SUMIFS(СВЦЭМ!$C$39:$C$782,СВЦЭМ!$A$39:$A$782,$A139,СВЦЭМ!$B$39:$B$782,E$119)+'СЕТ СН'!$I$12+СВЦЭМ!$D$10+'СЕТ СН'!$I$6-'СЕТ СН'!$I$22</f>
        <v>2769.0079758099996</v>
      </c>
      <c r="F139" s="36">
        <f>SUMIFS(СВЦЭМ!$C$39:$C$782,СВЦЭМ!$A$39:$A$782,$A139,СВЦЭМ!$B$39:$B$782,F$119)+'СЕТ СН'!$I$12+СВЦЭМ!$D$10+'СЕТ СН'!$I$6-'СЕТ СН'!$I$22</f>
        <v>2788.0520312999997</v>
      </c>
      <c r="G139" s="36">
        <f>SUMIFS(СВЦЭМ!$C$39:$C$782,СВЦЭМ!$A$39:$A$782,$A139,СВЦЭМ!$B$39:$B$782,G$119)+'СЕТ СН'!$I$12+СВЦЭМ!$D$10+'СЕТ СН'!$I$6-'СЕТ СН'!$I$22</f>
        <v>2785.4265894899995</v>
      </c>
      <c r="H139" s="36">
        <f>SUMIFS(СВЦЭМ!$C$39:$C$782,СВЦЭМ!$A$39:$A$782,$A139,СВЦЭМ!$B$39:$B$782,H$119)+'СЕТ СН'!$I$12+СВЦЭМ!$D$10+'СЕТ СН'!$I$6-'СЕТ СН'!$I$22</f>
        <v>2765.8006069600001</v>
      </c>
      <c r="I139" s="36">
        <f>SUMIFS(СВЦЭМ!$C$39:$C$782,СВЦЭМ!$A$39:$A$782,$A139,СВЦЭМ!$B$39:$B$782,I$119)+'СЕТ СН'!$I$12+СВЦЭМ!$D$10+'СЕТ СН'!$I$6-'СЕТ СН'!$I$22</f>
        <v>2693.10235096</v>
      </c>
      <c r="J139" s="36">
        <f>SUMIFS(СВЦЭМ!$C$39:$C$782,СВЦЭМ!$A$39:$A$782,$A139,СВЦЭМ!$B$39:$B$782,J$119)+'СЕТ СН'!$I$12+СВЦЭМ!$D$10+'СЕТ СН'!$I$6-'СЕТ СН'!$I$22</f>
        <v>2570.1068107000001</v>
      </c>
      <c r="K139" s="36">
        <f>SUMIFS(СВЦЭМ!$C$39:$C$782,СВЦЭМ!$A$39:$A$782,$A139,СВЦЭМ!$B$39:$B$782,K$119)+'СЕТ СН'!$I$12+СВЦЭМ!$D$10+'СЕТ СН'!$I$6-'СЕТ СН'!$I$22</f>
        <v>2462.26441385</v>
      </c>
      <c r="L139" s="36">
        <f>SUMIFS(СВЦЭМ!$C$39:$C$782,СВЦЭМ!$A$39:$A$782,$A139,СВЦЭМ!$B$39:$B$782,L$119)+'СЕТ СН'!$I$12+СВЦЭМ!$D$10+'СЕТ СН'!$I$6-'СЕТ СН'!$I$22</f>
        <v>2379.1801089000001</v>
      </c>
      <c r="M139" s="36">
        <f>SUMIFS(СВЦЭМ!$C$39:$C$782,СВЦЭМ!$A$39:$A$782,$A139,СВЦЭМ!$B$39:$B$782,M$119)+'СЕТ СН'!$I$12+СВЦЭМ!$D$10+'СЕТ СН'!$I$6-'СЕТ СН'!$I$22</f>
        <v>2334.1641849099997</v>
      </c>
      <c r="N139" s="36">
        <f>SUMIFS(СВЦЭМ!$C$39:$C$782,СВЦЭМ!$A$39:$A$782,$A139,СВЦЭМ!$B$39:$B$782,N$119)+'СЕТ СН'!$I$12+СВЦЭМ!$D$10+'СЕТ СН'!$I$6-'СЕТ СН'!$I$22</f>
        <v>2352.00314355</v>
      </c>
      <c r="O139" s="36">
        <f>SUMIFS(СВЦЭМ!$C$39:$C$782,СВЦЭМ!$A$39:$A$782,$A139,СВЦЭМ!$B$39:$B$782,O$119)+'СЕТ СН'!$I$12+СВЦЭМ!$D$10+'СЕТ СН'!$I$6-'СЕТ СН'!$I$22</f>
        <v>2345.90752952</v>
      </c>
      <c r="P139" s="36">
        <f>SUMIFS(СВЦЭМ!$C$39:$C$782,СВЦЭМ!$A$39:$A$782,$A139,СВЦЭМ!$B$39:$B$782,P$119)+'СЕТ СН'!$I$12+СВЦЭМ!$D$10+'СЕТ СН'!$I$6-'СЕТ СН'!$I$22</f>
        <v>2240.57336743</v>
      </c>
      <c r="Q139" s="36">
        <f>SUMIFS(СВЦЭМ!$C$39:$C$782,СВЦЭМ!$A$39:$A$782,$A139,СВЦЭМ!$B$39:$B$782,Q$119)+'СЕТ СН'!$I$12+СВЦЭМ!$D$10+'СЕТ СН'!$I$6-'СЕТ СН'!$I$22</f>
        <v>2259.5791385699999</v>
      </c>
      <c r="R139" s="36">
        <f>SUMIFS(СВЦЭМ!$C$39:$C$782,СВЦЭМ!$A$39:$A$782,$A139,СВЦЭМ!$B$39:$B$782,R$119)+'СЕТ СН'!$I$12+СВЦЭМ!$D$10+'СЕТ СН'!$I$6-'СЕТ СН'!$I$22</f>
        <v>2275.9238608999999</v>
      </c>
      <c r="S139" s="36">
        <f>SUMIFS(СВЦЭМ!$C$39:$C$782,СВЦЭМ!$A$39:$A$782,$A139,СВЦЭМ!$B$39:$B$782,S$119)+'СЕТ СН'!$I$12+СВЦЭМ!$D$10+'СЕТ СН'!$I$6-'СЕТ СН'!$I$22</f>
        <v>2260.7760263199998</v>
      </c>
      <c r="T139" s="36">
        <f>SUMIFS(СВЦЭМ!$C$39:$C$782,СВЦЭМ!$A$39:$A$782,$A139,СВЦЭМ!$B$39:$B$782,T$119)+'СЕТ СН'!$I$12+СВЦЭМ!$D$10+'СЕТ СН'!$I$6-'СЕТ СН'!$I$22</f>
        <v>2252.2399369299997</v>
      </c>
      <c r="U139" s="36">
        <f>SUMIFS(СВЦЭМ!$C$39:$C$782,СВЦЭМ!$A$39:$A$782,$A139,СВЦЭМ!$B$39:$B$782,U$119)+'СЕТ СН'!$I$12+СВЦЭМ!$D$10+'СЕТ СН'!$I$6-'СЕТ СН'!$I$22</f>
        <v>2272.6525193399998</v>
      </c>
      <c r="V139" s="36">
        <f>SUMIFS(СВЦЭМ!$C$39:$C$782,СВЦЭМ!$A$39:$A$782,$A139,СВЦЭМ!$B$39:$B$782,V$119)+'СЕТ СН'!$I$12+СВЦЭМ!$D$10+'СЕТ СН'!$I$6-'СЕТ СН'!$I$22</f>
        <v>2276.9602563099997</v>
      </c>
      <c r="W139" s="36">
        <f>SUMIFS(СВЦЭМ!$C$39:$C$782,СВЦЭМ!$A$39:$A$782,$A139,СВЦЭМ!$B$39:$B$782,W$119)+'СЕТ СН'!$I$12+СВЦЭМ!$D$10+'СЕТ СН'!$I$6-'СЕТ СН'!$I$22</f>
        <v>2261.7661280799998</v>
      </c>
      <c r="X139" s="36">
        <f>SUMIFS(СВЦЭМ!$C$39:$C$782,СВЦЭМ!$A$39:$A$782,$A139,СВЦЭМ!$B$39:$B$782,X$119)+'СЕТ СН'!$I$12+СВЦЭМ!$D$10+'СЕТ СН'!$I$6-'СЕТ СН'!$I$22</f>
        <v>2297.6383172400001</v>
      </c>
      <c r="Y139" s="36">
        <f>SUMIFS(СВЦЭМ!$C$39:$C$782,СВЦЭМ!$A$39:$A$782,$A139,СВЦЭМ!$B$39:$B$782,Y$119)+'СЕТ СН'!$I$12+СВЦЭМ!$D$10+'СЕТ СН'!$I$6-'СЕТ СН'!$I$22</f>
        <v>2386.73758933</v>
      </c>
    </row>
    <row r="140" spans="1:25" ht="15.75" x14ac:dyDescent="0.2">
      <c r="A140" s="35">
        <f t="shared" si="3"/>
        <v>45494</v>
      </c>
      <c r="B140" s="36">
        <f>SUMIFS(СВЦЭМ!$C$39:$C$782,СВЦЭМ!$A$39:$A$782,$A140,СВЦЭМ!$B$39:$B$782,B$119)+'СЕТ СН'!$I$12+СВЦЭМ!$D$10+'СЕТ СН'!$I$6-'СЕТ СН'!$I$22</f>
        <v>2516.2881713899997</v>
      </c>
      <c r="C140" s="36">
        <f>SUMIFS(СВЦЭМ!$C$39:$C$782,СВЦЭМ!$A$39:$A$782,$A140,СВЦЭМ!$B$39:$B$782,C$119)+'СЕТ СН'!$I$12+СВЦЭМ!$D$10+'СЕТ СН'!$I$6-'СЕТ СН'!$I$22</f>
        <v>2621.93727739</v>
      </c>
      <c r="D140" s="36">
        <f>SUMIFS(СВЦЭМ!$C$39:$C$782,СВЦЭМ!$A$39:$A$782,$A140,СВЦЭМ!$B$39:$B$782,D$119)+'СЕТ СН'!$I$12+СВЦЭМ!$D$10+'СЕТ СН'!$I$6-'СЕТ СН'!$I$22</f>
        <v>2664.92337314</v>
      </c>
      <c r="E140" s="36">
        <f>SUMIFS(СВЦЭМ!$C$39:$C$782,СВЦЭМ!$A$39:$A$782,$A140,СВЦЭМ!$B$39:$B$782,E$119)+'СЕТ СН'!$I$12+СВЦЭМ!$D$10+'СЕТ СН'!$I$6-'СЕТ СН'!$I$22</f>
        <v>2711.2407951199998</v>
      </c>
      <c r="F140" s="36">
        <f>SUMIFS(СВЦЭМ!$C$39:$C$782,СВЦЭМ!$A$39:$A$782,$A140,СВЦЭМ!$B$39:$B$782,F$119)+'СЕТ СН'!$I$12+СВЦЭМ!$D$10+'СЕТ СН'!$I$6-'СЕТ СН'!$I$22</f>
        <v>2755.86961238</v>
      </c>
      <c r="G140" s="36">
        <f>SUMIFS(СВЦЭМ!$C$39:$C$782,СВЦЭМ!$A$39:$A$782,$A140,СВЦЭМ!$B$39:$B$782,G$119)+'СЕТ СН'!$I$12+СВЦЭМ!$D$10+'СЕТ СН'!$I$6-'СЕТ СН'!$I$22</f>
        <v>2700.79921448</v>
      </c>
      <c r="H140" s="36">
        <f>SUMIFS(СВЦЭМ!$C$39:$C$782,СВЦЭМ!$A$39:$A$782,$A140,СВЦЭМ!$B$39:$B$782,H$119)+'СЕТ СН'!$I$12+СВЦЭМ!$D$10+'СЕТ СН'!$I$6-'СЕТ СН'!$I$22</f>
        <v>2726.1127333300001</v>
      </c>
      <c r="I140" s="36">
        <f>SUMIFS(СВЦЭМ!$C$39:$C$782,СВЦЭМ!$A$39:$A$782,$A140,СВЦЭМ!$B$39:$B$782,I$119)+'СЕТ СН'!$I$12+СВЦЭМ!$D$10+'СЕТ СН'!$I$6-'СЕТ СН'!$I$22</f>
        <v>2678.2761432899997</v>
      </c>
      <c r="J140" s="36">
        <f>SUMIFS(СВЦЭМ!$C$39:$C$782,СВЦЭМ!$A$39:$A$782,$A140,СВЦЭМ!$B$39:$B$782,J$119)+'СЕТ СН'!$I$12+СВЦЭМ!$D$10+'СЕТ СН'!$I$6-'СЕТ СН'!$I$22</f>
        <v>2534.2285494899998</v>
      </c>
      <c r="K140" s="36">
        <f>SUMIFS(СВЦЭМ!$C$39:$C$782,СВЦЭМ!$A$39:$A$782,$A140,СВЦЭМ!$B$39:$B$782,K$119)+'СЕТ СН'!$I$12+СВЦЭМ!$D$10+'СЕТ СН'!$I$6-'СЕТ СН'!$I$22</f>
        <v>2390.0538915499997</v>
      </c>
      <c r="L140" s="36">
        <f>SUMIFS(СВЦЭМ!$C$39:$C$782,СВЦЭМ!$A$39:$A$782,$A140,СВЦЭМ!$B$39:$B$782,L$119)+'СЕТ СН'!$I$12+СВЦЭМ!$D$10+'СЕТ СН'!$I$6-'СЕТ СН'!$I$22</f>
        <v>2320.51073421</v>
      </c>
      <c r="M140" s="36">
        <f>SUMIFS(СВЦЭМ!$C$39:$C$782,СВЦЭМ!$A$39:$A$782,$A140,СВЦЭМ!$B$39:$B$782,M$119)+'СЕТ СН'!$I$12+СВЦЭМ!$D$10+'СЕТ СН'!$I$6-'СЕТ СН'!$I$22</f>
        <v>2298.8544841200001</v>
      </c>
      <c r="N140" s="36">
        <f>SUMIFS(СВЦЭМ!$C$39:$C$782,СВЦЭМ!$A$39:$A$782,$A140,СВЦЭМ!$B$39:$B$782,N$119)+'СЕТ СН'!$I$12+СВЦЭМ!$D$10+'СЕТ СН'!$I$6-'СЕТ СН'!$I$22</f>
        <v>2297.8690782799999</v>
      </c>
      <c r="O140" s="36">
        <f>SUMIFS(СВЦЭМ!$C$39:$C$782,СВЦЭМ!$A$39:$A$782,$A140,СВЦЭМ!$B$39:$B$782,O$119)+'СЕТ СН'!$I$12+СВЦЭМ!$D$10+'СЕТ СН'!$I$6-'СЕТ СН'!$I$22</f>
        <v>2294.73545973</v>
      </c>
      <c r="P140" s="36">
        <f>SUMIFS(СВЦЭМ!$C$39:$C$782,СВЦЭМ!$A$39:$A$782,$A140,СВЦЭМ!$B$39:$B$782,P$119)+'СЕТ СН'!$I$12+СВЦЭМ!$D$10+'СЕТ СН'!$I$6-'СЕТ СН'!$I$22</f>
        <v>2312.5902721499997</v>
      </c>
      <c r="Q140" s="36">
        <f>SUMIFS(СВЦЭМ!$C$39:$C$782,СВЦЭМ!$A$39:$A$782,$A140,СВЦЭМ!$B$39:$B$782,Q$119)+'СЕТ СН'!$I$12+СВЦЭМ!$D$10+'СЕТ СН'!$I$6-'СЕТ СН'!$I$22</f>
        <v>2314.3643127199998</v>
      </c>
      <c r="R140" s="36">
        <f>SUMIFS(СВЦЭМ!$C$39:$C$782,СВЦЭМ!$A$39:$A$782,$A140,СВЦЭМ!$B$39:$B$782,R$119)+'СЕТ СН'!$I$12+СВЦЭМ!$D$10+'СЕТ СН'!$I$6-'СЕТ СН'!$I$22</f>
        <v>2308.5236331199999</v>
      </c>
      <c r="S140" s="36">
        <f>SUMIFS(СВЦЭМ!$C$39:$C$782,СВЦЭМ!$A$39:$A$782,$A140,СВЦЭМ!$B$39:$B$782,S$119)+'СЕТ СН'!$I$12+СВЦЭМ!$D$10+'СЕТ СН'!$I$6-'СЕТ СН'!$I$22</f>
        <v>2301.0510287799998</v>
      </c>
      <c r="T140" s="36">
        <f>SUMIFS(СВЦЭМ!$C$39:$C$782,СВЦЭМ!$A$39:$A$782,$A140,СВЦЭМ!$B$39:$B$782,T$119)+'СЕТ СН'!$I$12+СВЦЭМ!$D$10+'СЕТ СН'!$I$6-'СЕТ СН'!$I$22</f>
        <v>2292.1624018699999</v>
      </c>
      <c r="U140" s="36">
        <f>SUMIFS(СВЦЭМ!$C$39:$C$782,СВЦЭМ!$A$39:$A$782,$A140,СВЦЭМ!$B$39:$B$782,U$119)+'СЕТ СН'!$I$12+СВЦЭМ!$D$10+'СЕТ СН'!$I$6-'СЕТ СН'!$I$22</f>
        <v>2294.4075006099997</v>
      </c>
      <c r="V140" s="36">
        <f>SUMIFS(СВЦЭМ!$C$39:$C$782,СВЦЭМ!$A$39:$A$782,$A140,СВЦЭМ!$B$39:$B$782,V$119)+'СЕТ СН'!$I$12+СВЦЭМ!$D$10+'СЕТ СН'!$I$6-'СЕТ СН'!$I$22</f>
        <v>2294.3435577199998</v>
      </c>
      <c r="W140" s="36">
        <f>SUMIFS(СВЦЭМ!$C$39:$C$782,СВЦЭМ!$A$39:$A$782,$A140,СВЦЭМ!$B$39:$B$782,W$119)+'СЕТ СН'!$I$12+СВЦЭМ!$D$10+'СЕТ СН'!$I$6-'СЕТ СН'!$I$22</f>
        <v>2278.8119730799999</v>
      </c>
      <c r="X140" s="36">
        <f>SUMIFS(СВЦЭМ!$C$39:$C$782,СВЦЭМ!$A$39:$A$782,$A140,СВЦЭМ!$B$39:$B$782,X$119)+'СЕТ СН'!$I$12+СВЦЭМ!$D$10+'СЕТ СН'!$I$6-'СЕТ СН'!$I$22</f>
        <v>2328.15019626</v>
      </c>
      <c r="Y140" s="36">
        <f>SUMIFS(СВЦЭМ!$C$39:$C$782,СВЦЭМ!$A$39:$A$782,$A140,СВЦЭМ!$B$39:$B$782,Y$119)+'СЕТ СН'!$I$12+СВЦЭМ!$D$10+'СЕТ СН'!$I$6-'СЕТ СН'!$I$22</f>
        <v>2351.6197061099997</v>
      </c>
    </row>
    <row r="141" spans="1:25" ht="15.75" x14ac:dyDescent="0.2">
      <c r="A141" s="35">
        <f t="shared" si="3"/>
        <v>45495</v>
      </c>
      <c r="B141" s="36">
        <f>SUMIFS(СВЦЭМ!$C$39:$C$782,СВЦЭМ!$A$39:$A$782,$A141,СВЦЭМ!$B$39:$B$782,B$119)+'СЕТ СН'!$I$12+СВЦЭМ!$D$10+'СЕТ СН'!$I$6-'СЕТ СН'!$I$22</f>
        <v>2439.6200321599999</v>
      </c>
      <c r="C141" s="36">
        <f>SUMIFS(СВЦЭМ!$C$39:$C$782,СВЦЭМ!$A$39:$A$782,$A141,СВЦЭМ!$B$39:$B$782,C$119)+'СЕТ СН'!$I$12+СВЦЭМ!$D$10+'СЕТ СН'!$I$6-'СЕТ СН'!$I$22</f>
        <v>2517.4255039300001</v>
      </c>
      <c r="D141" s="36">
        <f>SUMIFS(СВЦЭМ!$C$39:$C$782,СВЦЭМ!$A$39:$A$782,$A141,СВЦЭМ!$B$39:$B$782,D$119)+'СЕТ СН'!$I$12+СВЦЭМ!$D$10+'СЕТ СН'!$I$6-'СЕТ СН'!$I$22</f>
        <v>2574.70367304</v>
      </c>
      <c r="E141" s="36">
        <f>SUMIFS(СВЦЭМ!$C$39:$C$782,СВЦЭМ!$A$39:$A$782,$A141,СВЦЭМ!$B$39:$B$782,E$119)+'СЕТ СН'!$I$12+СВЦЭМ!$D$10+'СЕТ СН'!$I$6-'СЕТ СН'!$I$22</f>
        <v>2612.5330374099999</v>
      </c>
      <c r="F141" s="36">
        <f>SUMIFS(СВЦЭМ!$C$39:$C$782,СВЦЭМ!$A$39:$A$782,$A141,СВЦЭМ!$B$39:$B$782,F$119)+'СЕТ СН'!$I$12+СВЦЭМ!$D$10+'СЕТ СН'!$I$6-'СЕТ СН'!$I$22</f>
        <v>2625.2623674199999</v>
      </c>
      <c r="G141" s="36">
        <f>SUMIFS(СВЦЭМ!$C$39:$C$782,СВЦЭМ!$A$39:$A$782,$A141,СВЦЭМ!$B$39:$B$782,G$119)+'СЕТ СН'!$I$12+СВЦЭМ!$D$10+'СЕТ СН'!$I$6-'СЕТ СН'!$I$22</f>
        <v>2622.8585302799997</v>
      </c>
      <c r="H141" s="36">
        <f>SUMIFS(СВЦЭМ!$C$39:$C$782,СВЦЭМ!$A$39:$A$782,$A141,СВЦЭМ!$B$39:$B$782,H$119)+'СЕТ СН'!$I$12+СВЦЭМ!$D$10+'СЕТ СН'!$I$6-'СЕТ СН'!$I$22</f>
        <v>2554.6556792299998</v>
      </c>
      <c r="I141" s="36">
        <f>SUMIFS(СВЦЭМ!$C$39:$C$782,СВЦЭМ!$A$39:$A$782,$A141,СВЦЭМ!$B$39:$B$782,I$119)+'СЕТ СН'!$I$12+СВЦЭМ!$D$10+'СЕТ СН'!$I$6-'СЕТ СН'!$I$22</f>
        <v>2460.5195186699998</v>
      </c>
      <c r="J141" s="36">
        <f>SUMIFS(СВЦЭМ!$C$39:$C$782,СВЦЭМ!$A$39:$A$782,$A141,СВЦЭМ!$B$39:$B$782,J$119)+'СЕТ СН'!$I$12+СВЦЭМ!$D$10+'СЕТ СН'!$I$6-'СЕТ СН'!$I$22</f>
        <v>2344.5123372399999</v>
      </c>
      <c r="K141" s="36">
        <f>SUMIFS(СВЦЭМ!$C$39:$C$782,СВЦЭМ!$A$39:$A$782,$A141,СВЦЭМ!$B$39:$B$782,K$119)+'СЕТ СН'!$I$12+СВЦЭМ!$D$10+'СЕТ СН'!$I$6-'СЕТ СН'!$I$22</f>
        <v>2266.75801413</v>
      </c>
      <c r="L141" s="36">
        <f>SUMIFS(СВЦЭМ!$C$39:$C$782,СВЦЭМ!$A$39:$A$782,$A141,СВЦЭМ!$B$39:$B$782,L$119)+'СЕТ СН'!$I$12+СВЦЭМ!$D$10+'СЕТ СН'!$I$6-'СЕТ СН'!$I$22</f>
        <v>2223.3605192599998</v>
      </c>
      <c r="M141" s="36">
        <f>SUMIFS(СВЦЭМ!$C$39:$C$782,СВЦЭМ!$A$39:$A$782,$A141,СВЦЭМ!$B$39:$B$782,M$119)+'СЕТ СН'!$I$12+СВЦЭМ!$D$10+'СЕТ СН'!$I$6-'СЕТ СН'!$I$22</f>
        <v>2199.6744325499999</v>
      </c>
      <c r="N141" s="36">
        <f>SUMIFS(СВЦЭМ!$C$39:$C$782,СВЦЭМ!$A$39:$A$782,$A141,СВЦЭМ!$B$39:$B$782,N$119)+'СЕТ СН'!$I$12+СВЦЭМ!$D$10+'СЕТ СН'!$I$6-'СЕТ СН'!$I$22</f>
        <v>2186.8912274199997</v>
      </c>
      <c r="O141" s="36">
        <f>SUMIFS(СВЦЭМ!$C$39:$C$782,СВЦЭМ!$A$39:$A$782,$A141,СВЦЭМ!$B$39:$B$782,O$119)+'СЕТ СН'!$I$12+СВЦЭМ!$D$10+'СЕТ СН'!$I$6-'СЕТ СН'!$I$22</f>
        <v>2196.5660134300001</v>
      </c>
      <c r="P141" s="36">
        <f>SUMIFS(СВЦЭМ!$C$39:$C$782,СВЦЭМ!$A$39:$A$782,$A141,СВЦЭМ!$B$39:$B$782,P$119)+'СЕТ СН'!$I$12+СВЦЭМ!$D$10+'СЕТ СН'!$I$6-'СЕТ СН'!$I$22</f>
        <v>2194.5979904999999</v>
      </c>
      <c r="Q141" s="36">
        <f>SUMIFS(СВЦЭМ!$C$39:$C$782,СВЦЭМ!$A$39:$A$782,$A141,СВЦЭМ!$B$39:$B$782,Q$119)+'СЕТ СН'!$I$12+СВЦЭМ!$D$10+'СЕТ СН'!$I$6-'СЕТ СН'!$I$22</f>
        <v>2193.8433544999998</v>
      </c>
      <c r="R141" s="36">
        <f>SUMIFS(СВЦЭМ!$C$39:$C$782,СВЦЭМ!$A$39:$A$782,$A141,СВЦЭМ!$B$39:$B$782,R$119)+'СЕТ СН'!$I$12+СВЦЭМ!$D$10+'СЕТ СН'!$I$6-'СЕТ СН'!$I$22</f>
        <v>2194.93333067</v>
      </c>
      <c r="S141" s="36">
        <f>SUMIFS(СВЦЭМ!$C$39:$C$782,СВЦЭМ!$A$39:$A$782,$A141,СВЦЭМ!$B$39:$B$782,S$119)+'СЕТ СН'!$I$12+СВЦЭМ!$D$10+'СЕТ СН'!$I$6-'СЕТ СН'!$I$22</f>
        <v>2220.7472166699999</v>
      </c>
      <c r="T141" s="36">
        <f>SUMIFS(СВЦЭМ!$C$39:$C$782,СВЦЭМ!$A$39:$A$782,$A141,СВЦЭМ!$B$39:$B$782,T$119)+'СЕТ СН'!$I$12+СВЦЭМ!$D$10+'СЕТ СН'!$I$6-'СЕТ СН'!$I$22</f>
        <v>2181.6310455299999</v>
      </c>
      <c r="U141" s="36">
        <f>SUMIFS(СВЦЭМ!$C$39:$C$782,СВЦЭМ!$A$39:$A$782,$A141,СВЦЭМ!$B$39:$B$782,U$119)+'СЕТ СН'!$I$12+СВЦЭМ!$D$10+'СЕТ СН'!$I$6-'СЕТ СН'!$I$22</f>
        <v>2192.8352071899999</v>
      </c>
      <c r="V141" s="36">
        <f>SUMIFS(СВЦЭМ!$C$39:$C$782,СВЦЭМ!$A$39:$A$782,$A141,СВЦЭМ!$B$39:$B$782,V$119)+'СЕТ СН'!$I$12+СВЦЭМ!$D$10+'СЕТ СН'!$I$6-'СЕТ СН'!$I$22</f>
        <v>2207.4797458200001</v>
      </c>
      <c r="W141" s="36">
        <f>SUMIFS(СВЦЭМ!$C$39:$C$782,СВЦЭМ!$A$39:$A$782,$A141,СВЦЭМ!$B$39:$B$782,W$119)+'СЕТ СН'!$I$12+СВЦЭМ!$D$10+'СЕТ СН'!$I$6-'СЕТ СН'!$I$22</f>
        <v>2169.1367582399998</v>
      </c>
      <c r="X141" s="36">
        <f>SUMIFS(СВЦЭМ!$C$39:$C$782,СВЦЭМ!$A$39:$A$782,$A141,СВЦЭМ!$B$39:$B$782,X$119)+'СЕТ СН'!$I$12+СВЦЭМ!$D$10+'СЕТ СН'!$I$6-'СЕТ СН'!$I$22</f>
        <v>2238.4925593499997</v>
      </c>
      <c r="Y141" s="36">
        <f>SUMIFS(СВЦЭМ!$C$39:$C$782,СВЦЭМ!$A$39:$A$782,$A141,СВЦЭМ!$B$39:$B$782,Y$119)+'СЕТ СН'!$I$12+СВЦЭМ!$D$10+'СЕТ СН'!$I$6-'СЕТ СН'!$I$22</f>
        <v>2317.2792720899997</v>
      </c>
    </row>
    <row r="142" spans="1:25" ht="15.75" x14ac:dyDescent="0.2">
      <c r="A142" s="35">
        <f t="shared" si="3"/>
        <v>45496</v>
      </c>
      <c r="B142" s="36">
        <f>SUMIFS(СВЦЭМ!$C$39:$C$782,СВЦЭМ!$A$39:$A$782,$A142,СВЦЭМ!$B$39:$B$782,B$119)+'СЕТ СН'!$I$12+СВЦЭМ!$D$10+'СЕТ СН'!$I$6-'СЕТ СН'!$I$22</f>
        <v>2530.4317553699998</v>
      </c>
      <c r="C142" s="36">
        <f>SUMIFS(СВЦЭМ!$C$39:$C$782,СВЦЭМ!$A$39:$A$782,$A142,СВЦЭМ!$B$39:$B$782,C$119)+'СЕТ СН'!$I$12+СВЦЭМ!$D$10+'СЕТ СН'!$I$6-'СЕТ СН'!$I$22</f>
        <v>2642.26606356</v>
      </c>
      <c r="D142" s="36">
        <f>SUMIFS(СВЦЭМ!$C$39:$C$782,СВЦЭМ!$A$39:$A$782,$A142,СВЦЭМ!$B$39:$B$782,D$119)+'СЕТ СН'!$I$12+СВЦЭМ!$D$10+'СЕТ СН'!$I$6-'СЕТ СН'!$I$22</f>
        <v>2696.95253413</v>
      </c>
      <c r="E142" s="36">
        <f>SUMIFS(СВЦЭМ!$C$39:$C$782,СВЦЭМ!$A$39:$A$782,$A142,СВЦЭМ!$B$39:$B$782,E$119)+'СЕТ СН'!$I$12+СВЦЭМ!$D$10+'СЕТ СН'!$I$6-'СЕТ СН'!$I$22</f>
        <v>2715.2808220500001</v>
      </c>
      <c r="F142" s="36">
        <f>SUMIFS(СВЦЭМ!$C$39:$C$782,СВЦЭМ!$A$39:$A$782,$A142,СВЦЭМ!$B$39:$B$782,F$119)+'СЕТ СН'!$I$12+СВЦЭМ!$D$10+'СЕТ СН'!$I$6-'СЕТ СН'!$I$22</f>
        <v>2710.68863143</v>
      </c>
      <c r="G142" s="36">
        <f>SUMIFS(СВЦЭМ!$C$39:$C$782,СВЦЭМ!$A$39:$A$782,$A142,СВЦЭМ!$B$39:$B$782,G$119)+'СЕТ СН'!$I$12+СВЦЭМ!$D$10+'СЕТ СН'!$I$6-'СЕТ СН'!$I$22</f>
        <v>2675.1082563</v>
      </c>
      <c r="H142" s="36">
        <f>SUMIFS(СВЦЭМ!$C$39:$C$782,СВЦЭМ!$A$39:$A$782,$A142,СВЦЭМ!$B$39:$B$782,H$119)+'СЕТ СН'!$I$12+СВЦЭМ!$D$10+'СЕТ СН'!$I$6-'СЕТ СН'!$I$22</f>
        <v>2629.9635562200001</v>
      </c>
      <c r="I142" s="36">
        <f>SUMIFS(СВЦЭМ!$C$39:$C$782,СВЦЭМ!$A$39:$A$782,$A142,СВЦЭМ!$B$39:$B$782,I$119)+'СЕТ СН'!$I$12+СВЦЭМ!$D$10+'СЕТ СН'!$I$6-'СЕТ СН'!$I$22</f>
        <v>2516.3954228799998</v>
      </c>
      <c r="J142" s="36">
        <f>SUMIFS(СВЦЭМ!$C$39:$C$782,СВЦЭМ!$A$39:$A$782,$A142,СВЦЭМ!$B$39:$B$782,J$119)+'СЕТ СН'!$I$12+СВЦЭМ!$D$10+'СЕТ СН'!$I$6-'СЕТ СН'!$I$22</f>
        <v>2398.8027133099999</v>
      </c>
      <c r="K142" s="36">
        <f>SUMIFS(СВЦЭМ!$C$39:$C$782,СВЦЭМ!$A$39:$A$782,$A142,СВЦЭМ!$B$39:$B$782,K$119)+'СЕТ СН'!$I$12+СВЦЭМ!$D$10+'СЕТ СН'!$I$6-'СЕТ СН'!$I$22</f>
        <v>2309.50672601</v>
      </c>
      <c r="L142" s="36">
        <f>SUMIFS(СВЦЭМ!$C$39:$C$782,СВЦЭМ!$A$39:$A$782,$A142,СВЦЭМ!$B$39:$B$782,L$119)+'СЕТ СН'!$I$12+СВЦЭМ!$D$10+'СЕТ СН'!$I$6-'СЕТ СН'!$I$22</f>
        <v>2275.7483803699997</v>
      </c>
      <c r="M142" s="36">
        <f>SUMIFS(СВЦЭМ!$C$39:$C$782,СВЦЭМ!$A$39:$A$782,$A142,СВЦЭМ!$B$39:$B$782,M$119)+'СЕТ СН'!$I$12+СВЦЭМ!$D$10+'СЕТ СН'!$I$6-'СЕТ СН'!$I$22</f>
        <v>2257.77073247</v>
      </c>
      <c r="N142" s="36">
        <f>SUMIFS(СВЦЭМ!$C$39:$C$782,СВЦЭМ!$A$39:$A$782,$A142,СВЦЭМ!$B$39:$B$782,N$119)+'СЕТ СН'!$I$12+СВЦЭМ!$D$10+'СЕТ СН'!$I$6-'СЕТ СН'!$I$22</f>
        <v>2240.8283126699998</v>
      </c>
      <c r="O142" s="36">
        <f>SUMIFS(СВЦЭМ!$C$39:$C$782,СВЦЭМ!$A$39:$A$782,$A142,СВЦЭМ!$B$39:$B$782,O$119)+'СЕТ СН'!$I$12+СВЦЭМ!$D$10+'СЕТ СН'!$I$6-'СЕТ СН'!$I$22</f>
        <v>2221.0519541599997</v>
      </c>
      <c r="P142" s="36">
        <f>SUMIFS(СВЦЭМ!$C$39:$C$782,СВЦЭМ!$A$39:$A$782,$A142,СВЦЭМ!$B$39:$B$782,P$119)+'СЕТ СН'!$I$12+СВЦЭМ!$D$10+'СЕТ СН'!$I$6-'СЕТ СН'!$I$22</f>
        <v>2220.0459206099999</v>
      </c>
      <c r="Q142" s="36">
        <f>SUMIFS(СВЦЭМ!$C$39:$C$782,СВЦЭМ!$A$39:$A$782,$A142,СВЦЭМ!$B$39:$B$782,Q$119)+'СЕТ СН'!$I$12+СВЦЭМ!$D$10+'СЕТ СН'!$I$6-'СЕТ СН'!$I$22</f>
        <v>2220.6981673599998</v>
      </c>
      <c r="R142" s="36">
        <f>SUMIFS(СВЦЭМ!$C$39:$C$782,СВЦЭМ!$A$39:$A$782,$A142,СВЦЭМ!$B$39:$B$782,R$119)+'СЕТ СН'!$I$12+СВЦЭМ!$D$10+'СЕТ СН'!$I$6-'СЕТ СН'!$I$22</f>
        <v>2233.9643933299999</v>
      </c>
      <c r="S142" s="36">
        <f>SUMIFS(СВЦЭМ!$C$39:$C$782,СВЦЭМ!$A$39:$A$782,$A142,СВЦЭМ!$B$39:$B$782,S$119)+'СЕТ СН'!$I$12+СВЦЭМ!$D$10+'СЕТ СН'!$I$6-'СЕТ СН'!$I$22</f>
        <v>2230.7768690999997</v>
      </c>
      <c r="T142" s="36">
        <f>SUMIFS(СВЦЭМ!$C$39:$C$782,СВЦЭМ!$A$39:$A$782,$A142,СВЦЭМ!$B$39:$B$782,T$119)+'СЕТ СН'!$I$12+СВЦЭМ!$D$10+'СЕТ СН'!$I$6-'СЕТ СН'!$I$22</f>
        <v>2236.9045042799999</v>
      </c>
      <c r="U142" s="36">
        <f>SUMIFS(СВЦЭМ!$C$39:$C$782,СВЦЭМ!$A$39:$A$782,$A142,СВЦЭМ!$B$39:$B$782,U$119)+'СЕТ СН'!$I$12+СВЦЭМ!$D$10+'СЕТ СН'!$I$6-'СЕТ СН'!$I$22</f>
        <v>2246.4138468199999</v>
      </c>
      <c r="V142" s="36">
        <f>SUMIFS(СВЦЭМ!$C$39:$C$782,СВЦЭМ!$A$39:$A$782,$A142,СВЦЭМ!$B$39:$B$782,V$119)+'СЕТ СН'!$I$12+СВЦЭМ!$D$10+'СЕТ СН'!$I$6-'СЕТ СН'!$I$22</f>
        <v>2260.8381822900001</v>
      </c>
      <c r="W142" s="36">
        <f>SUMIFS(СВЦЭМ!$C$39:$C$782,СВЦЭМ!$A$39:$A$782,$A142,СВЦЭМ!$B$39:$B$782,W$119)+'СЕТ СН'!$I$12+СВЦЭМ!$D$10+'СЕТ СН'!$I$6-'СЕТ СН'!$I$22</f>
        <v>2246.4136574300001</v>
      </c>
      <c r="X142" s="36">
        <f>SUMIFS(СВЦЭМ!$C$39:$C$782,СВЦЭМ!$A$39:$A$782,$A142,СВЦЭМ!$B$39:$B$782,X$119)+'СЕТ СН'!$I$12+СВЦЭМ!$D$10+'СЕТ СН'!$I$6-'СЕТ СН'!$I$22</f>
        <v>2304.9073561199998</v>
      </c>
      <c r="Y142" s="36">
        <f>SUMIFS(СВЦЭМ!$C$39:$C$782,СВЦЭМ!$A$39:$A$782,$A142,СВЦЭМ!$B$39:$B$782,Y$119)+'СЕТ СН'!$I$12+СВЦЭМ!$D$10+'СЕТ СН'!$I$6-'СЕТ СН'!$I$22</f>
        <v>2381.6469250099999</v>
      </c>
    </row>
    <row r="143" spans="1:25" ht="15.75" x14ac:dyDescent="0.2">
      <c r="A143" s="35">
        <f t="shared" si="3"/>
        <v>45497</v>
      </c>
      <c r="B143" s="36">
        <f>SUMIFS(СВЦЭМ!$C$39:$C$782,СВЦЭМ!$A$39:$A$782,$A143,СВЦЭМ!$B$39:$B$782,B$119)+'СЕТ СН'!$I$12+СВЦЭМ!$D$10+'СЕТ СН'!$I$6-'СЕТ СН'!$I$22</f>
        <v>2584.84852899</v>
      </c>
      <c r="C143" s="36">
        <f>SUMIFS(СВЦЭМ!$C$39:$C$782,СВЦЭМ!$A$39:$A$782,$A143,СВЦЭМ!$B$39:$B$782,C$119)+'СЕТ СН'!$I$12+СВЦЭМ!$D$10+'СЕТ СН'!$I$6-'СЕТ СН'!$I$22</f>
        <v>2682.2257697599998</v>
      </c>
      <c r="D143" s="36">
        <f>SUMIFS(СВЦЭМ!$C$39:$C$782,СВЦЭМ!$A$39:$A$782,$A143,СВЦЭМ!$B$39:$B$782,D$119)+'СЕТ СН'!$I$12+СВЦЭМ!$D$10+'СЕТ СН'!$I$6-'СЕТ СН'!$I$22</f>
        <v>2709.7616997999999</v>
      </c>
      <c r="E143" s="36">
        <f>SUMIFS(СВЦЭМ!$C$39:$C$782,СВЦЭМ!$A$39:$A$782,$A143,СВЦЭМ!$B$39:$B$782,E$119)+'СЕТ СН'!$I$12+СВЦЭМ!$D$10+'СЕТ СН'!$I$6-'СЕТ СН'!$I$22</f>
        <v>2691.2076505499999</v>
      </c>
      <c r="F143" s="36">
        <f>SUMIFS(СВЦЭМ!$C$39:$C$782,СВЦЭМ!$A$39:$A$782,$A143,СВЦЭМ!$B$39:$B$782,F$119)+'СЕТ СН'!$I$12+СВЦЭМ!$D$10+'СЕТ СН'!$I$6-'СЕТ СН'!$I$22</f>
        <v>2688.4837435300001</v>
      </c>
      <c r="G143" s="36">
        <f>SUMIFS(СВЦЭМ!$C$39:$C$782,СВЦЭМ!$A$39:$A$782,$A143,СВЦЭМ!$B$39:$B$782,G$119)+'СЕТ СН'!$I$12+СВЦЭМ!$D$10+'СЕТ СН'!$I$6-'СЕТ СН'!$I$22</f>
        <v>2696.4210157899997</v>
      </c>
      <c r="H143" s="36">
        <f>SUMIFS(СВЦЭМ!$C$39:$C$782,СВЦЭМ!$A$39:$A$782,$A143,СВЦЭМ!$B$39:$B$782,H$119)+'СЕТ СН'!$I$12+СВЦЭМ!$D$10+'СЕТ СН'!$I$6-'СЕТ СН'!$I$22</f>
        <v>2682.2948536899999</v>
      </c>
      <c r="I143" s="36">
        <f>SUMIFS(СВЦЭМ!$C$39:$C$782,СВЦЭМ!$A$39:$A$782,$A143,СВЦЭМ!$B$39:$B$782,I$119)+'СЕТ СН'!$I$12+СВЦЭМ!$D$10+'СЕТ СН'!$I$6-'СЕТ СН'!$I$22</f>
        <v>2575.7040561899998</v>
      </c>
      <c r="J143" s="36">
        <f>SUMIFS(СВЦЭМ!$C$39:$C$782,СВЦЭМ!$A$39:$A$782,$A143,СВЦЭМ!$B$39:$B$782,J$119)+'СЕТ СН'!$I$12+СВЦЭМ!$D$10+'СЕТ СН'!$I$6-'СЕТ СН'!$I$22</f>
        <v>2450.4238674899998</v>
      </c>
      <c r="K143" s="36">
        <f>SUMIFS(СВЦЭМ!$C$39:$C$782,СВЦЭМ!$A$39:$A$782,$A143,СВЦЭМ!$B$39:$B$782,K$119)+'СЕТ СН'!$I$12+СВЦЭМ!$D$10+'СЕТ СН'!$I$6-'СЕТ СН'!$I$22</f>
        <v>2356.1943624299997</v>
      </c>
      <c r="L143" s="36">
        <f>SUMIFS(СВЦЭМ!$C$39:$C$782,СВЦЭМ!$A$39:$A$782,$A143,СВЦЭМ!$B$39:$B$782,L$119)+'СЕТ СН'!$I$12+СВЦЭМ!$D$10+'СЕТ СН'!$I$6-'СЕТ СН'!$I$22</f>
        <v>2295.3418851199999</v>
      </c>
      <c r="M143" s="36">
        <f>SUMIFS(СВЦЭМ!$C$39:$C$782,СВЦЭМ!$A$39:$A$782,$A143,СВЦЭМ!$B$39:$B$782,M$119)+'СЕТ СН'!$I$12+СВЦЭМ!$D$10+'СЕТ СН'!$I$6-'СЕТ СН'!$I$22</f>
        <v>2276.1521896999998</v>
      </c>
      <c r="N143" s="36">
        <f>SUMIFS(СВЦЭМ!$C$39:$C$782,СВЦЭМ!$A$39:$A$782,$A143,СВЦЭМ!$B$39:$B$782,N$119)+'СЕТ СН'!$I$12+СВЦЭМ!$D$10+'СЕТ СН'!$I$6-'СЕТ СН'!$I$22</f>
        <v>2267.8025702599998</v>
      </c>
      <c r="O143" s="36">
        <f>SUMIFS(СВЦЭМ!$C$39:$C$782,СВЦЭМ!$A$39:$A$782,$A143,СВЦЭМ!$B$39:$B$782,O$119)+'СЕТ СН'!$I$12+СВЦЭМ!$D$10+'СЕТ СН'!$I$6-'СЕТ СН'!$I$22</f>
        <v>2265.5382646200001</v>
      </c>
      <c r="P143" s="36">
        <f>SUMIFS(СВЦЭМ!$C$39:$C$782,СВЦЭМ!$A$39:$A$782,$A143,СВЦЭМ!$B$39:$B$782,P$119)+'СЕТ СН'!$I$12+СВЦЭМ!$D$10+'СЕТ СН'!$I$6-'СЕТ СН'!$I$22</f>
        <v>2263.2041968899998</v>
      </c>
      <c r="Q143" s="36">
        <f>SUMIFS(СВЦЭМ!$C$39:$C$782,СВЦЭМ!$A$39:$A$782,$A143,СВЦЭМ!$B$39:$B$782,Q$119)+'СЕТ СН'!$I$12+СВЦЭМ!$D$10+'СЕТ СН'!$I$6-'СЕТ СН'!$I$22</f>
        <v>2269.8249202399998</v>
      </c>
      <c r="R143" s="36">
        <f>SUMIFS(СВЦЭМ!$C$39:$C$782,СВЦЭМ!$A$39:$A$782,$A143,СВЦЭМ!$B$39:$B$782,R$119)+'СЕТ СН'!$I$12+СВЦЭМ!$D$10+'СЕТ СН'!$I$6-'СЕТ СН'!$I$22</f>
        <v>2272.0364958599998</v>
      </c>
      <c r="S143" s="36">
        <f>SUMIFS(СВЦЭМ!$C$39:$C$782,СВЦЭМ!$A$39:$A$782,$A143,СВЦЭМ!$B$39:$B$782,S$119)+'СЕТ СН'!$I$12+СВЦЭМ!$D$10+'СЕТ СН'!$I$6-'СЕТ СН'!$I$22</f>
        <v>2279.1427177599999</v>
      </c>
      <c r="T143" s="36">
        <f>SUMIFS(СВЦЭМ!$C$39:$C$782,СВЦЭМ!$A$39:$A$782,$A143,СВЦЭМ!$B$39:$B$782,T$119)+'СЕТ СН'!$I$12+СВЦЭМ!$D$10+'СЕТ СН'!$I$6-'СЕТ СН'!$I$22</f>
        <v>2285.9305298999998</v>
      </c>
      <c r="U143" s="36">
        <f>SUMIFS(СВЦЭМ!$C$39:$C$782,СВЦЭМ!$A$39:$A$782,$A143,СВЦЭМ!$B$39:$B$782,U$119)+'СЕТ СН'!$I$12+СВЦЭМ!$D$10+'СЕТ СН'!$I$6-'СЕТ СН'!$I$22</f>
        <v>2307.90380667</v>
      </c>
      <c r="V143" s="36">
        <f>SUMIFS(СВЦЭМ!$C$39:$C$782,СВЦЭМ!$A$39:$A$782,$A143,СВЦЭМ!$B$39:$B$782,V$119)+'СЕТ СН'!$I$12+СВЦЭМ!$D$10+'СЕТ СН'!$I$6-'СЕТ СН'!$I$22</f>
        <v>2320.6673303299999</v>
      </c>
      <c r="W143" s="36">
        <f>SUMIFS(СВЦЭМ!$C$39:$C$782,СВЦЭМ!$A$39:$A$782,$A143,СВЦЭМ!$B$39:$B$782,W$119)+'СЕТ СН'!$I$12+СВЦЭМ!$D$10+'СЕТ СН'!$I$6-'СЕТ СН'!$I$22</f>
        <v>2300.3899380299999</v>
      </c>
      <c r="X143" s="36">
        <f>SUMIFS(СВЦЭМ!$C$39:$C$782,СВЦЭМ!$A$39:$A$782,$A143,СВЦЭМ!$B$39:$B$782,X$119)+'СЕТ СН'!$I$12+СВЦЭМ!$D$10+'СЕТ СН'!$I$6-'СЕТ СН'!$I$22</f>
        <v>2338.3811691599999</v>
      </c>
      <c r="Y143" s="36">
        <f>SUMIFS(СВЦЭМ!$C$39:$C$782,СВЦЭМ!$A$39:$A$782,$A143,СВЦЭМ!$B$39:$B$782,Y$119)+'СЕТ СН'!$I$12+СВЦЭМ!$D$10+'СЕТ СН'!$I$6-'СЕТ СН'!$I$22</f>
        <v>2428.8020478499998</v>
      </c>
    </row>
    <row r="144" spans="1:25" ht="15.75" x14ac:dyDescent="0.2">
      <c r="A144" s="35">
        <f t="shared" si="3"/>
        <v>45498</v>
      </c>
      <c r="B144" s="36">
        <f>SUMIFS(СВЦЭМ!$C$39:$C$782,СВЦЭМ!$A$39:$A$782,$A144,СВЦЭМ!$B$39:$B$782,B$119)+'СЕТ СН'!$I$12+СВЦЭМ!$D$10+'СЕТ СН'!$I$6-'СЕТ СН'!$I$22</f>
        <v>2531.5449602099998</v>
      </c>
      <c r="C144" s="36">
        <f>SUMIFS(СВЦЭМ!$C$39:$C$782,СВЦЭМ!$A$39:$A$782,$A144,СВЦЭМ!$B$39:$B$782,C$119)+'СЕТ СН'!$I$12+СВЦЭМ!$D$10+'СЕТ СН'!$I$6-'СЕТ СН'!$I$22</f>
        <v>2652.2265672200001</v>
      </c>
      <c r="D144" s="36">
        <f>SUMIFS(СВЦЭМ!$C$39:$C$782,СВЦЭМ!$A$39:$A$782,$A144,СВЦЭМ!$B$39:$B$782,D$119)+'СЕТ СН'!$I$12+СВЦЭМ!$D$10+'СЕТ СН'!$I$6-'СЕТ СН'!$I$22</f>
        <v>2734.79698332</v>
      </c>
      <c r="E144" s="36">
        <f>SUMIFS(СВЦЭМ!$C$39:$C$782,СВЦЭМ!$A$39:$A$782,$A144,СВЦЭМ!$B$39:$B$782,E$119)+'СЕТ СН'!$I$12+СВЦЭМ!$D$10+'СЕТ СН'!$I$6-'СЕТ СН'!$I$22</f>
        <v>2750.8118906499999</v>
      </c>
      <c r="F144" s="36">
        <f>SUMIFS(СВЦЭМ!$C$39:$C$782,СВЦЭМ!$A$39:$A$782,$A144,СВЦЭМ!$B$39:$B$782,F$119)+'СЕТ СН'!$I$12+СВЦЭМ!$D$10+'СЕТ СН'!$I$6-'СЕТ СН'!$I$22</f>
        <v>2754.0626186099998</v>
      </c>
      <c r="G144" s="36">
        <f>SUMIFS(СВЦЭМ!$C$39:$C$782,СВЦЭМ!$A$39:$A$782,$A144,СВЦЭМ!$B$39:$B$782,G$119)+'СЕТ СН'!$I$12+СВЦЭМ!$D$10+'СЕТ СН'!$I$6-'СЕТ СН'!$I$22</f>
        <v>2745.4116807199998</v>
      </c>
      <c r="H144" s="36">
        <f>SUMIFS(СВЦЭМ!$C$39:$C$782,СВЦЭМ!$A$39:$A$782,$A144,СВЦЭМ!$B$39:$B$782,H$119)+'СЕТ СН'!$I$12+СВЦЭМ!$D$10+'СЕТ СН'!$I$6-'СЕТ СН'!$I$22</f>
        <v>2710.8024826299998</v>
      </c>
      <c r="I144" s="36">
        <f>SUMIFS(СВЦЭМ!$C$39:$C$782,СВЦЭМ!$A$39:$A$782,$A144,СВЦЭМ!$B$39:$B$782,I$119)+'СЕТ СН'!$I$12+СВЦЭМ!$D$10+'СЕТ СН'!$I$6-'СЕТ СН'!$I$22</f>
        <v>2604.09181782</v>
      </c>
      <c r="J144" s="36">
        <f>SUMIFS(СВЦЭМ!$C$39:$C$782,СВЦЭМ!$A$39:$A$782,$A144,СВЦЭМ!$B$39:$B$782,J$119)+'СЕТ СН'!$I$12+СВЦЭМ!$D$10+'СЕТ СН'!$I$6-'СЕТ СН'!$I$22</f>
        <v>2487.4184230699998</v>
      </c>
      <c r="K144" s="36">
        <f>SUMIFS(СВЦЭМ!$C$39:$C$782,СВЦЭМ!$A$39:$A$782,$A144,СВЦЭМ!$B$39:$B$782,K$119)+'СЕТ СН'!$I$12+СВЦЭМ!$D$10+'СЕТ СН'!$I$6-'СЕТ СН'!$I$22</f>
        <v>2413.71544275</v>
      </c>
      <c r="L144" s="36">
        <f>SUMIFS(СВЦЭМ!$C$39:$C$782,СВЦЭМ!$A$39:$A$782,$A144,СВЦЭМ!$B$39:$B$782,L$119)+'СЕТ СН'!$I$12+СВЦЭМ!$D$10+'СЕТ СН'!$I$6-'СЕТ СН'!$I$22</f>
        <v>2359.84061741</v>
      </c>
      <c r="M144" s="36">
        <f>SUMIFS(СВЦЭМ!$C$39:$C$782,СВЦЭМ!$A$39:$A$782,$A144,СВЦЭМ!$B$39:$B$782,M$119)+'СЕТ СН'!$I$12+СВЦЭМ!$D$10+'СЕТ СН'!$I$6-'СЕТ СН'!$I$22</f>
        <v>2341.33134475</v>
      </c>
      <c r="N144" s="36">
        <f>SUMIFS(СВЦЭМ!$C$39:$C$782,СВЦЭМ!$A$39:$A$782,$A144,СВЦЭМ!$B$39:$B$782,N$119)+'СЕТ СН'!$I$12+СВЦЭМ!$D$10+'СЕТ СН'!$I$6-'СЕТ СН'!$I$22</f>
        <v>2318.0391831799998</v>
      </c>
      <c r="O144" s="36">
        <f>SUMIFS(СВЦЭМ!$C$39:$C$782,СВЦЭМ!$A$39:$A$782,$A144,СВЦЭМ!$B$39:$B$782,O$119)+'СЕТ СН'!$I$12+СВЦЭМ!$D$10+'СЕТ СН'!$I$6-'СЕТ СН'!$I$22</f>
        <v>2309.5423750099999</v>
      </c>
      <c r="P144" s="36">
        <f>SUMIFS(СВЦЭМ!$C$39:$C$782,СВЦЭМ!$A$39:$A$782,$A144,СВЦЭМ!$B$39:$B$782,P$119)+'СЕТ СН'!$I$12+СВЦЭМ!$D$10+'СЕТ СН'!$I$6-'СЕТ СН'!$I$22</f>
        <v>2310.6964120799998</v>
      </c>
      <c r="Q144" s="36">
        <f>SUMIFS(СВЦЭМ!$C$39:$C$782,СВЦЭМ!$A$39:$A$782,$A144,СВЦЭМ!$B$39:$B$782,Q$119)+'СЕТ СН'!$I$12+СВЦЭМ!$D$10+'СЕТ СН'!$I$6-'СЕТ СН'!$I$22</f>
        <v>2303.6482729700001</v>
      </c>
      <c r="R144" s="36">
        <f>SUMIFS(СВЦЭМ!$C$39:$C$782,СВЦЭМ!$A$39:$A$782,$A144,СВЦЭМ!$B$39:$B$782,R$119)+'СЕТ СН'!$I$12+СВЦЭМ!$D$10+'СЕТ СН'!$I$6-'СЕТ СН'!$I$22</f>
        <v>2320.9093107499998</v>
      </c>
      <c r="S144" s="36">
        <f>SUMIFS(СВЦЭМ!$C$39:$C$782,СВЦЭМ!$A$39:$A$782,$A144,СВЦЭМ!$B$39:$B$782,S$119)+'СЕТ СН'!$I$12+СВЦЭМ!$D$10+'СЕТ СН'!$I$6-'СЕТ СН'!$I$22</f>
        <v>2316.04229674</v>
      </c>
      <c r="T144" s="36">
        <f>SUMIFS(СВЦЭМ!$C$39:$C$782,СВЦЭМ!$A$39:$A$782,$A144,СВЦЭМ!$B$39:$B$782,T$119)+'СЕТ СН'!$I$12+СВЦЭМ!$D$10+'СЕТ СН'!$I$6-'СЕТ СН'!$I$22</f>
        <v>2312.31194525</v>
      </c>
      <c r="U144" s="36">
        <f>SUMIFS(СВЦЭМ!$C$39:$C$782,СВЦЭМ!$A$39:$A$782,$A144,СВЦЭМ!$B$39:$B$782,U$119)+'СЕТ СН'!$I$12+СВЦЭМ!$D$10+'СЕТ СН'!$I$6-'СЕТ СН'!$I$22</f>
        <v>2328.9613654499999</v>
      </c>
      <c r="V144" s="36">
        <f>SUMIFS(СВЦЭМ!$C$39:$C$782,СВЦЭМ!$A$39:$A$782,$A144,СВЦЭМ!$B$39:$B$782,V$119)+'СЕТ СН'!$I$12+СВЦЭМ!$D$10+'СЕТ СН'!$I$6-'СЕТ СН'!$I$22</f>
        <v>2340.5975564</v>
      </c>
      <c r="W144" s="36">
        <f>SUMIFS(СВЦЭМ!$C$39:$C$782,СВЦЭМ!$A$39:$A$782,$A144,СВЦЭМ!$B$39:$B$782,W$119)+'СЕТ СН'!$I$12+СВЦЭМ!$D$10+'СЕТ СН'!$I$6-'СЕТ СН'!$I$22</f>
        <v>2315.45559271</v>
      </c>
      <c r="X144" s="36">
        <f>SUMIFS(СВЦЭМ!$C$39:$C$782,СВЦЭМ!$A$39:$A$782,$A144,СВЦЭМ!$B$39:$B$782,X$119)+'СЕТ СН'!$I$12+СВЦЭМ!$D$10+'СЕТ СН'!$I$6-'СЕТ СН'!$I$22</f>
        <v>2376.8238432200001</v>
      </c>
      <c r="Y144" s="36">
        <f>SUMIFS(СВЦЭМ!$C$39:$C$782,СВЦЭМ!$A$39:$A$782,$A144,СВЦЭМ!$B$39:$B$782,Y$119)+'СЕТ СН'!$I$12+СВЦЭМ!$D$10+'СЕТ СН'!$I$6-'СЕТ СН'!$I$22</f>
        <v>2476.6486532700001</v>
      </c>
    </row>
    <row r="145" spans="1:26" ht="15.75" x14ac:dyDescent="0.2">
      <c r="A145" s="35">
        <f t="shared" si="3"/>
        <v>45499</v>
      </c>
      <c r="B145" s="36">
        <f>SUMIFS(СВЦЭМ!$C$39:$C$782,СВЦЭМ!$A$39:$A$782,$A145,СВЦЭМ!$B$39:$B$782,B$119)+'СЕТ СН'!$I$12+СВЦЭМ!$D$10+'СЕТ СН'!$I$6-'СЕТ СН'!$I$22</f>
        <v>2526.9426630399998</v>
      </c>
      <c r="C145" s="36">
        <f>SUMIFS(СВЦЭМ!$C$39:$C$782,СВЦЭМ!$A$39:$A$782,$A145,СВЦЭМ!$B$39:$B$782,C$119)+'СЕТ СН'!$I$12+СВЦЭМ!$D$10+'СЕТ СН'!$I$6-'СЕТ СН'!$I$22</f>
        <v>2598.08161423</v>
      </c>
      <c r="D145" s="36">
        <f>SUMIFS(СВЦЭМ!$C$39:$C$782,СВЦЭМ!$A$39:$A$782,$A145,СВЦЭМ!$B$39:$B$782,D$119)+'СЕТ СН'!$I$12+СВЦЭМ!$D$10+'СЕТ СН'!$I$6-'СЕТ СН'!$I$22</f>
        <v>2661.8165176099997</v>
      </c>
      <c r="E145" s="36">
        <f>SUMIFS(СВЦЭМ!$C$39:$C$782,СВЦЭМ!$A$39:$A$782,$A145,СВЦЭМ!$B$39:$B$782,E$119)+'СЕТ СН'!$I$12+СВЦЭМ!$D$10+'СЕТ СН'!$I$6-'СЕТ СН'!$I$22</f>
        <v>2660.6045731499999</v>
      </c>
      <c r="F145" s="36">
        <f>SUMIFS(СВЦЭМ!$C$39:$C$782,СВЦЭМ!$A$39:$A$782,$A145,СВЦЭМ!$B$39:$B$782,F$119)+'СЕТ СН'!$I$12+СВЦЭМ!$D$10+'СЕТ СН'!$I$6-'СЕТ СН'!$I$22</f>
        <v>2652.0466647799999</v>
      </c>
      <c r="G145" s="36">
        <f>SUMIFS(СВЦЭМ!$C$39:$C$782,СВЦЭМ!$A$39:$A$782,$A145,СВЦЭМ!$B$39:$B$782,G$119)+'СЕТ СН'!$I$12+СВЦЭМ!$D$10+'СЕТ СН'!$I$6-'СЕТ СН'!$I$22</f>
        <v>2668.3743473499999</v>
      </c>
      <c r="H145" s="36">
        <f>SUMIFS(СВЦЭМ!$C$39:$C$782,СВЦЭМ!$A$39:$A$782,$A145,СВЦЭМ!$B$39:$B$782,H$119)+'СЕТ СН'!$I$12+СВЦЭМ!$D$10+'СЕТ СН'!$I$6-'СЕТ СН'!$I$22</f>
        <v>2489.0063558699999</v>
      </c>
      <c r="I145" s="36">
        <f>SUMIFS(СВЦЭМ!$C$39:$C$782,СВЦЭМ!$A$39:$A$782,$A145,СВЦЭМ!$B$39:$B$782,I$119)+'СЕТ СН'!$I$12+СВЦЭМ!$D$10+'СЕТ СН'!$I$6-'СЕТ СН'!$I$22</f>
        <v>2501.6748677199998</v>
      </c>
      <c r="J145" s="36">
        <f>SUMIFS(СВЦЭМ!$C$39:$C$782,СВЦЭМ!$A$39:$A$782,$A145,СВЦЭМ!$B$39:$B$782,J$119)+'СЕТ СН'!$I$12+СВЦЭМ!$D$10+'СЕТ СН'!$I$6-'СЕТ СН'!$I$22</f>
        <v>2418.96403904</v>
      </c>
      <c r="K145" s="36">
        <f>SUMIFS(СВЦЭМ!$C$39:$C$782,СВЦЭМ!$A$39:$A$782,$A145,СВЦЭМ!$B$39:$B$782,K$119)+'СЕТ СН'!$I$12+СВЦЭМ!$D$10+'СЕТ СН'!$I$6-'СЕТ СН'!$I$22</f>
        <v>2366.7616339199999</v>
      </c>
      <c r="L145" s="36">
        <f>SUMIFS(СВЦЭМ!$C$39:$C$782,СВЦЭМ!$A$39:$A$782,$A145,СВЦЭМ!$B$39:$B$782,L$119)+'СЕТ СН'!$I$12+СВЦЭМ!$D$10+'СЕТ СН'!$I$6-'СЕТ СН'!$I$22</f>
        <v>2335.1142685999998</v>
      </c>
      <c r="M145" s="36">
        <f>SUMIFS(СВЦЭМ!$C$39:$C$782,СВЦЭМ!$A$39:$A$782,$A145,СВЦЭМ!$B$39:$B$782,M$119)+'СЕТ СН'!$I$12+СВЦЭМ!$D$10+'СЕТ СН'!$I$6-'СЕТ СН'!$I$22</f>
        <v>2317.0330235199999</v>
      </c>
      <c r="N145" s="36">
        <f>SUMIFS(СВЦЭМ!$C$39:$C$782,СВЦЭМ!$A$39:$A$782,$A145,СВЦЭМ!$B$39:$B$782,N$119)+'СЕТ СН'!$I$12+СВЦЭМ!$D$10+'СЕТ СН'!$I$6-'СЕТ СН'!$I$22</f>
        <v>2306.9192710299999</v>
      </c>
      <c r="O145" s="36">
        <f>SUMIFS(СВЦЭМ!$C$39:$C$782,СВЦЭМ!$A$39:$A$782,$A145,СВЦЭМ!$B$39:$B$782,O$119)+'СЕТ СН'!$I$12+СВЦЭМ!$D$10+'СЕТ СН'!$I$6-'СЕТ СН'!$I$22</f>
        <v>2289.9374145500001</v>
      </c>
      <c r="P145" s="36">
        <f>SUMIFS(СВЦЭМ!$C$39:$C$782,СВЦЭМ!$A$39:$A$782,$A145,СВЦЭМ!$B$39:$B$782,P$119)+'СЕТ СН'!$I$12+СВЦЭМ!$D$10+'СЕТ СН'!$I$6-'СЕТ СН'!$I$22</f>
        <v>2291.6528436499998</v>
      </c>
      <c r="Q145" s="36">
        <f>SUMIFS(СВЦЭМ!$C$39:$C$782,СВЦЭМ!$A$39:$A$782,$A145,СВЦЭМ!$B$39:$B$782,Q$119)+'СЕТ СН'!$I$12+СВЦЭМ!$D$10+'СЕТ СН'!$I$6-'СЕТ СН'!$I$22</f>
        <v>2300.5959765600001</v>
      </c>
      <c r="R145" s="36">
        <f>SUMIFS(СВЦЭМ!$C$39:$C$782,СВЦЭМ!$A$39:$A$782,$A145,СВЦЭМ!$B$39:$B$782,R$119)+'СЕТ СН'!$I$12+СВЦЭМ!$D$10+'СЕТ СН'!$I$6-'СЕТ СН'!$I$22</f>
        <v>2301.2151567199999</v>
      </c>
      <c r="S145" s="36">
        <f>SUMIFS(СВЦЭМ!$C$39:$C$782,СВЦЭМ!$A$39:$A$782,$A145,СВЦЭМ!$B$39:$B$782,S$119)+'СЕТ СН'!$I$12+СВЦЭМ!$D$10+'СЕТ СН'!$I$6-'СЕТ СН'!$I$22</f>
        <v>2284.78815579</v>
      </c>
      <c r="T145" s="36">
        <f>SUMIFS(СВЦЭМ!$C$39:$C$782,СВЦЭМ!$A$39:$A$782,$A145,СВЦЭМ!$B$39:$B$782,T$119)+'СЕТ СН'!$I$12+СВЦЭМ!$D$10+'СЕТ СН'!$I$6-'СЕТ СН'!$I$22</f>
        <v>2277.4504601099998</v>
      </c>
      <c r="U145" s="36">
        <f>SUMIFS(СВЦЭМ!$C$39:$C$782,СВЦЭМ!$A$39:$A$782,$A145,СВЦЭМ!$B$39:$B$782,U$119)+'СЕТ СН'!$I$12+СВЦЭМ!$D$10+'СЕТ СН'!$I$6-'СЕТ СН'!$I$22</f>
        <v>2316.7713537099999</v>
      </c>
      <c r="V145" s="36">
        <f>SUMIFS(СВЦЭМ!$C$39:$C$782,СВЦЭМ!$A$39:$A$782,$A145,СВЦЭМ!$B$39:$B$782,V$119)+'СЕТ СН'!$I$12+СВЦЭМ!$D$10+'СЕТ СН'!$I$6-'СЕТ СН'!$I$22</f>
        <v>2341.8277626599997</v>
      </c>
      <c r="W145" s="36">
        <f>SUMIFS(СВЦЭМ!$C$39:$C$782,СВЦЭМ!$A$39:$A$782,$A145,СВЦЭМ!$B$39:$B$782,W$119)+'СЕТ СН'!$I$12+СВЦЭМ!$D$10+'СЕТ СН'!$I$6-'СЕТ СН'!$I$22</f>
        <v>2314.3302868199999</v>
      </c>
      <c r="X145" s="36">
        <f>SUMIFS(СВЦЭМ!$C$39:$C$782,СВЦЭМ!$A$39:$A$782,$A145,СВЦЭМ!$B$39:$B$782,X$119)+'СЕТ СН'!$I$12+СВЦЭМ!$D$10+'СЕТ СН'!$I$6-'СЕТ СН'!$I$22</f>
        <v>2383.3904072099999</v>
      </c>
      <c r="Y145" s="36">
        <f>SUMIFS(СВЦЭМ!$C$39:$C$782,СВЦЭМ!$A$39:$A$782,$A145,СВЦЭМ!$B$39:$B$782,Y$119)+'СЕТ СН'!$I$12+СВЦЭМ!$D$10+'СЕТ СН'!$I$6-'СЕТ СН'!$I$22</f>
        <v>2476.7540940999997</v>
      </c>
    </row>
    <row r="146" spans="1:26" ht="15.75" x14ac:dyDescent="0.2">
      <c r="A146" s="35">
        <f t="shared" si="3"/>
        <v>45500</v>
      </c>
      <c r="B146" s="36">
        <f>SUMIFS(СВЦЭМ!$C$39:$C$782,СВЦЭМ!$A$39:$A$782,$A146,СВЦЭМ!$B$39:$B$782,B$119)+'СЕТ СН'!$I$12+СВЦЭМ!$D$10+'СЕТ СН'!$I$6-'СЕТ СН'!$I$22</f>
        <v>2561.6232968700001</v>
      </c>
      <c r="C146" s="36">
        <f>SUMIFS(СВЦЭМ!$C$39:$C$782,СВЦЭМ!$A$39:$A$782,$A146,СВЦЭМ!$B$39:$B$782,C$119)+'СЕТ СН'!$I$12+СВЦЭМ!$D$10+'СЕТ СН'!$I$6-'СЕТ СН'!$I$22</f>
        <v>2639.3322415799998</v>
      </c>
      <c r="D146" s="36">
        <f>SUMIFS(СВЦЭМ!$C$39:$C$782,СВЦЭМ!$A$39:$A$782,$A146,СВЦЭМ!$B$39:$B$782,D$119)+'СЕТ СН'!$I$12+СВЦЭМ!$D$10+'СЕТ СН'!$I$6-'СЕТ СН'!$I$22</f>
        <v>2678.2887641799998</v>
      </c>
      <c r="E146" s="36">
        <f>SUMIFS(СВЦЭМ!$C$39:$C$782,СВЦЭМ!$A$39:$A$782,$A146,СВЦЭМ!$B$39:$B$782,E$119)+'СЕТ СН'!$I$12+СВЦЭМ!$D$10+'СЕТ СН'!$I$6-'СЕТ СН'!$I$22</f>
        <v>2709.7520830799999</v>
      </c>
      <c r="F146" s="36">
        <f>SUMIFS(СВЦЭМ!$C$39:$C$782,СВЦЭМ!$A$39:$A$782,$A146,СВЦЭМ!$B$39:$B$782,F$119)+'СЕТ СН'!$I$12+СВЦЭМ!$D$10+'СЕТ СН'!$I$6-'СЕТ СН'!$I$22</f>
        <v>2692.8870512200001</v>
      </c>
      <c r="G146" s="36">
        <f>SUMIFS(СВЦЭМ!$C$39:$C$782,СВЦЭМ!$A$39:$A$782,$A146,СВЦЭМ!$B$39:$B$782,G$119)+'СЕТ СН'!$I$12+СВЦЭМ!$D$10+'СЕТ СН'!$I$6-'СЕТ СН'!$I$22</f>
        <v>2701.6559506799999</v>
      </c>
      <c r="H146" s="36">
        <f>SUMIFS(СВЦЭМ!$C$39:$C$782,СВЦЭМ!$A$39:$A$782,$A146,СВЦЭМ!$B$39:$B$782,H$119)+'СЕТ СН'!$I$12+СВЦЭМ!$D$10+'СЕТ СН'!$I$6-'СЕТ СН'!$I$22</f>
        <v>2669.2768528799998</v>
      </c>
      <c r="I146" s="36">
        <f>SUMIFS(СВЦЭМ!$C$39:$C$782,СВЦЭМ!$A$39:$A$782,$A146,СВЦЭМ!$B$39:$B$782,I$119)+'СЕТ СН'!$I$12+СВЦЭМ!$D$10+'СЕТ СН'!$I$6-'СЕТ СН'!$I$22</f>
        <v>2543.2617269899997</v>
      </c>
      <c r="J146" s="36">
        <f>SUMIFS(СВЦЭМ!$C$39:$C$782,СВЦЭМ!$A$39:$A$782,$A146,СВЦЭМ!$B$39:$B$782,J$119)+'СЕТ СН'!$I$12+СВЦЭМ!$D$10+'СЕТ СН'!$I$6-'СЕТ СН'!$I$22</f>
        <v>2519.9095924200001</v>
      </c>
      <c r="K146" s="36">
        <f>SUMIFS(СВЦЭМ!$C$39:$C$782,СВЦЭМ!$A$39:$A$782,$A146,СВЦЭМ!$B$39:$B$782,K$119)+'СЕТ СН'!$I$12+СВЦЭМ!$D$10+'СЕТ СН'!$I$6-'СЕТ СН'!$I$22</f>
        <v>2437.5692916799999</v>
      </c>
      <c r="L146" s="36">
        <f>SUMIFS(СВЦЭМ!$C$39:$C$782,СВЦЭМ!$A$39:$A$782,$A146,СВЦЭМ!$B$39:$B$782,L$119)+'СЕТ СН'!$I$12+СВЦЭМ!$D$10+'СЕТ СН'!$I$6-'СЕТ СН'!$I$22</f>
        <v>2379.3095017299997</v>
      </c>
      <c r="M146" s="36">
        <f>SUMIFS(СВЦЭМ!$C$39:$C$782,СВЦЭМ!$A$39:$A$782,$A146,СВЦЭМ!$B$39:$B$782,M$119)+'СЕТ СН'!$I$12+СВЦЭМ!$D$10+'СЕТ СН'!$I$6-'СЕТ СН'!$I$22</f>
        <v>2342.97517195</v>
      </c>
      <c r="N146" s="36">
        <f>SUMIFS(СВЦЭМ!$C$39:$C$782,СВЦЭМ!$A$39:$A$782,$A146,СВЦЭМ!$B$39:$B$782,N$119)+'СЕТ СН'!$I$12+СВЦЭМ!$D$10+'СЕТ СН'!$I$6-'СЕТ СН'!$I$22</f>
        <v>2339.09253644</v>
      </c>
      <c r="O146" s="36">
        <f>SUMIFS(СВЦЭМ!$C$39:$C$782,СВЦЭМ!$A$39:$A$782,$A146,СВЦЭМ!$B$39:$B$782,O$119)+'СЕТ СН'!$I$12+СВЦЭМ!$D$10+'СЕТ СН'!$I$6-'СЕТ СН'!$I$22</f>
        <v>2334.3319696999997</v>
      </c>
      <c r="P146" s="36">
        <f>SUMIFS(СВЦЭМ!$C$39:$C$782,СВЦЭМ!$A$39:$A$782,$A146,СВЦЭМ!$B$39:$B$782,P$119)+'СЕТ СН'!$I$12+СВЦЭМ!$D$10+'СЕТ СН'!$I$6-'СЕТ СН'!$I$22</f>
        <v>2344.9948979799997</v>
      </c>
      <c r="Q146" s="36">
        <f>SUMIFS(СВЦЭМ!$C$39:$C$782,СВЦЭМ!$A$39:$A$782,$A146,СВЦЭМ!$B$39:$B$782,Q$119)+'СЕТ СН'!$I$12+СВЦЭМ!$D$10+'СЕТ СН'!$I$6-'СЕТ СН'!$I$22</f>
        <v>2346.0545089899997</v>
      </c>
      <c r="R146" s="36">
        <f>SUMIFS(СВЦЭМ!$C$39:$C$782,СВЦЭМ!$A$39:$A$782,$A146,СВЦЭМ!$B$39:$B$782,R$119)+'СЕТ СН'!$I$12+СВЦЭМ!$D$10+'СЕТ СН'!$I$6-'СЕТ СН'!$I$22</f>
        <v>2349.4029916699997</v>
      </c>
      <c r="S146" s="36">
        <f>SUMIFS(СВЦЭМ!$C$39:$C$782,СВЦЭМ!$A$39:$A$782,$A146,СВЦЭМ!$B$39:$B$782,S$119)+'СЕТ СН'!$I$12+СВЦЭМ!$D$10+'СЕТ СН'!$I$6-'СЕТ СН'!$I$22</f>
        <v>2331.18600423</v>
      </c>
      <c r="T146" s="36">
        <f>SUMIFS(СВЦЭМ!$C$39:$C$782,СВЦЭМ!$A$39:$A$782,$A146,СВЦЭМ!$B$39:$B$782,T$119)+'СЕТ СН'!$I$12+СВЦЭМ!$D$10+'СЕТ СН'!$I$6-'СЕТ СН'!$I$22</f>
        <v>2327.2760151099997</v>
      </c>
      <c r="U146" s="36">
        <f>SUMIFS(СВЦЭМ!$C$39:$C$782,СВЦЭМ!$A$39:$A$782,$A146,СВЦЭМ!$B$39:$B$782,U$119)+'СЕТ СН'!$I$12+СВЦЭМ!$D$10+'СЕТ СН'!$I$6-'СЕТ СН'!$I$22</f>
        <v>2348.29996751</v>
      </c>
      <c r="V146" s="36">
        <f>SUMIFS(СВЦЭМ!$C$39:$C$782,СВЦЭМ!$A$39:$A$782,$A146,СВЦЭМ!$B$39:$B$782,V$119)+'СЕТ СН'!$I$12+СВЦЭМ!$D$10+'СЕТ СН'!$I$6-'СЕТ СН'!$I$22</f>
        <v>2358.1345821699997</v>
      </c>
      <c r="W146" s="36">
        <f>SUMIFS(СВЦЭМ!$C$39:$C$782,СВЦЭМ!$A$39:$A$782,$A146,СВЦЭМ!$B$39:$B$782,W$119)+'СЕТ СН'!$I$12+СВЦЭМ!$D$10+'СЕТ СН'!$I$6-'СЕТ СН'!$I$22</f>
        <v>2341.0820724800001</v>
      </c>
      <c r="X146" s="36">
        <f>SUMIFS(СВЦЭМ!$C$39:$C$782,СВЦЭМ!$A$39:$A$782,$A146,СВЦЭМ!$B$39:$B$782,X$119)+'СЕТ СН'!$I$12+СВЦЭМ!$D$10+'СЕТ СН'!$I$6-'СЕТ СН'!$I$22</f>
        <v>2389.9083671599997</v>
      </c>
      <c r="Y146" s="36">
        <f>SUMIFS(СВЦЭМ!$C$39:$C$782,СВЦЭМ!$A$39:$A$782,$A146,СВЦЭМ!$B$39:$B$782,Y$119)+'СЕТ СН'!$I$12+СВЦЭМ!$D$10+'СЕТ СН'!$I$6-'СЕТ СН'!$I$22</f>
        <v>2490.8034969699997</v>
      </c>
    </row>
    <row r="147" spans="1:26" ht="15.75" x14ac:dyDescent="0.2">
      <c r="A147" s="35">
        <f t="shared" si="3"/>
        <v>45501</v>
      </c>
      <c r="B147" s="36">
        <f>SUMIFS(СВЦЭМ!$C$39:$C$782,СВЦЭМ!$A$39:$A$782,$A147,СВЦЭМ!$B$39:$B$782,B$119)+'СЕТ СН'!$I$12+СВЦЭМ!$D$10+'СЕТ СН'!$I$6-'СЕТ СН'!$I$22</f>
        <v>2569.58864666</v>
      </c>
      <c r="C147" s="36">
        <f>SUMIFS(СВЦЭМ!$C$39:$C$782,СВЦЭМ!$A$39:$A$782,$A147,СВЦЭМ!$B$39:$B$782,C$119)+'СЕТ СН'!$I$12+СВЦЭМ!$D$10+'СЕТ СН'!$I$6-'СЕТ СН'!$I$22</f>
        <v>2661.9241336599998</v>
      </c>
      <c r="D147" s="36">
        <f>SUMIFS(СВЦЭМ!$C$39:$C$782,СВЦЭМ!$A$39:$A$782,$A147,СВЦЭМ!$B$39:$B$782,D$119)+'СЕТ СН'!$I$12+СВЦЭМ!$D$10+'СЕТ СН'!$I$6-'СЕТ СН'!$I$22</f>
        <v>2677.4203508999999</v>
      </c>
      <c r="E147" s="36">
        <f>SUMIFS(СВЦЭМ!$C$39:$C$782,СВЦЭМ!$A$39:$A$782,$A147,СВЦЭМ!$B$39:$B$782,E$119)+'СЕТ СН'!$I$12+СВЦЭМ!$D$10+'СЕТ СН'!$I$6-'СЕТ СН'!$I$22</f>
        <v>2679.0316075199999</v>
      </c>
      <c r="F147" s="36">
        <f>SUMIFS(СВЦЭМ!$C$39:$C$782,СВЦЭМ!$A$39:$A$782,$A147,СВЦЭМ!$B$39:$B$782,F$119)+'СЕТ СН'!$I$12+СВЦЭМ!$D$10+'СЕТ СН'!$I$6-'СЕТ СН'!$I$22</f>
        <v>2687.0757723199999</v>
      </c>
      <c r="G147" s="36">
        <f>SUMIFS(СВЦЭМ!$C$39:$C$782,СВЦЭМ!$A$39:$A$782,$A147,СВЦЭМ!$B$39:$B$782,G$119)+'СЕТ СН'!$I$12+СВЦЭМ!$D$10+'СЕТ СН'!$I$6-'СЕТ СН'!$I$22</f>
        <v>2697.9524455999999</v>
      </c>
      <c r="H147" s="36">
        <f>SUMIFS(СВЦЭМ!$C$39:$C$782,СВЦЭМ!$A$39:$A$782,$A147,СВЦЭМ!$B$39:$B$782,H$119)+'СЕТ СН'!$I$12+СВЦЭМ!$D$10+'СЕТ СН'!$I$6-'СЕТ СН'!$I$22</f>
        <v>2699.0812936899997</v>
      </c>
      <c r="I147" s="36">
        <f>SUMIFS(СВЦЭМ!$C$39:$C$782,СВЦЭМ!$A$39:$A$782,$A147,СВЦЭМ!$B$39:$B$782,I$119)+'СЕТ СН'!$I$12+СВЦЭМ!$D$10+'СЕТ СН'!$I$6-'СЕТ СН'!$I$22</f>
        <v>2678.3878714299999</v>
      </c>
      <c r="J147" s="36">
        <f>SUMIFS(СВЦЭМ!$C$39:$C$782,СВЦЭМ!$A$39:$A$782,$A147,СВЦЭМ!$B$39:$B$782,J$119)+'СЕТ СН'!$I$12+СВЦЭМ!$D$10+'СЕТ СН'!$I$6-'СЕТ СН'!$I$22</f>
        <v>2546.01757288</v>
      </c>
      <c r="K147" s="36">
        <f>SUMIFS(СВЦЭМ!$C$39:$C$782,СВЦЭМ!$A$39:$A$782,$A147,СВЦЭМ!$B$39:$B$782,K$119)+'СЕТ СН'!$I$12+СВЦЭМ!$D$10+'СЕТ СН'!$I$6-'СЕТ СН'!$I$22</f>
        <v>2454.15218405</v>
      </c>
      <c r="L147" s="36">
        <f>SUMIFS(СВЦЭМ!$C$39:$C$782,СВЦЭМ!$A$39:$A$782,$A147,СВЦЭМ!$B$39:$B$782,L$119)+'СЕТ СН'!$I$12+СВЦЭМ!$D$10+'СЕТ СН'!$I$6-'СЕТ СН'!$I$22</f>
        <v>2384.03229078</v>
      </c>
      <c r="M147" s="36">
        <f>SUMIFS(СВЦЭМ!$C$39:$C$782,СВЦЭМ!$A$39:$A$782,$A147,СВЦЭМ!$B$39:$B$782,M$119)+'СЕТ СН'!$I$12+СВЦЭМ!$D$10+'СЕТ СН'!$I$6-'СЕТ СН'!$I$22</f>
        <v>2331.6431694799999</v>
      </c>
      <c r="N147" s="36">
        <f>SUMIFS(СВЦЭМ!$C$39:$C$782,СВЦЭМ!$A$39:$A$782,$A147,СВЦЭМ!$B$39:$B$782,N$119)+'СЕТ СН'!$I$12+СВЦЭМ!$D$10+'СЕТ СН'!$I$6-'СЕТ СН'!$I$22</f>
        <v>2330.01160807</v>
      </c>
      <c r="O147" s="36">
        <f>SUMIFS(СВЦЭМ!$C$39:$C$782,СВЦЭМ!$A$39:$A$782,$A147,СВЦЭМ!$B$39:$B$782,O$119)+'СЕТ СН'!$I$12+СВЦЭМ!$D$10+'СЕТ СН'!$I$6-'СЕТ СН'!$I$22</f>
        <v>2326.3691871399997</v>
      </c>
      <c r="P147" s="36">
        <f>SUMIFS(СВЦЭМ!$C$39:$C$782,СВЦЭМ!$A$39:$A$782,$A147,СВЦЭМ!$B$39:$B$782,P$119)+'СЕТ СН'!$I$12+СВЦЭМ!$D$10+'СЕТ СН'!$I$6-'СЕТ СН'!$I$22</f>
        <v>2345.1950756799997</v>
      </c>
      <c r="Q147" s="36">
        <f>SUMIFS(СВЦЭМ!$C$39:$C$782,СВЦЭМ!$A$39:$A$782,$A147,СВЦЭМ!$B$39:$B$782,Q$119)+'СЕТ СН'!$I$12+СВЦЭМ!$D$10+'СЕТ СН'!$I$6-'СЕТ СН'!$I$22</f>
        <v>2343.6496815199998</v>
      </c>
      <c r="R147" s="36">
        <f>SUMIFS(СВЦЭМ!$C$39:$C$782,СВЦЭМ!$A$39:$A$782,$A147,СВЦЭМ!$B$39:$B$782,R$119)+'СЕТ СН'!$I$12+СВЦЭМ!$D$10+'СЕТ СН'!$I$6-'СЕТ СН'!$I$22</f>
        <v>2338.2763256499998</v>
      </c>
      <c r="S147" s="36">
        <f>SUMIFS(СВЦЭМ!$C$39:$C$782,СВЦЭМ!$A$39:$A$782,$A147,СВЦЭМ!$B$39:$B$782,S$119)+'СЕТ СН'!$I$12+СВЦЭМ!$D$10+'СЕТ СН'!$I$6-'СЕТ СН'!$I$22</f>
        <v>2321.64103617</v>
      </c>
      <c r="T147" s="36">
        <f>SUMIFS(СВЦЭМ!$C$39:$C$782,СВЦЭМ!$A$39:$A$782,$A147,СВЦЭМ!$B$39:$B$782,T$119)+'СЕТ СН'!$I$12+СВЦЭМ!$D$10+'СЕТ СН'!$I$6-'СЕТ СН'!$I$22</f>
        <v>2298.9684453299997</v>
      </c>
      <c r="U147" s="36">
        <f>SUMIFS(СВЦЭМ!$C$39:$C$782,СВЦЭМ!$A$39:$A$782,$A147,СВЦЭМ!$B$39:$B$782,U$119)+'СЕТ СН'!$I$12+СВЦЭМ!$D$10+'СЕТ СН'!$I$6-'СЕТ СН'!$I$22</f>
        <v>2308.1669142400001</v>
      </c>
      <c r="V147" s="36">
        <f>SUMIFS(СВЦЭМ!$C$39:$C$782,СВЦЭМ!$A$39:$A$782,$A147,СВЦЭМ!$B$39:$B$782,V$119)+'СЕТ СН'!$I$12+СВЦЭМ!$D$10+'СЕТ СН'!$I$6-'СЕТ СН'!$I$22</f>
        <v>2330.3887021299997</v>
      </c>
      <c r="W147" s="36">
        <f>SUMIFS(СВЦЭМ!$C$39:$C$782,СВЦЭМ!$A$39:$A$782,$A147,СВЦЭМ!$B$39:$B$782,W$119)+'СЕТ СН'!$I$12+СВЦЭМ!$D$10+'СЕТ СН'!$I$6-'СЕТ СН'!$I$22</f>
        <v>2302.7442108699997</v>
      </c>
      <c r="X147" s="36">
        <f>SUMIFS(СВЦЭМ!$C$39:$C$782,СВЦЭМ!$A$39:$A$782,$A147,СВЦЭМ!$B$39:$B$782,X$119)+'СЕТ СН'!$I$12+СВЦЭМ!$D$10+'СЕТ СН'!$I$6-'СЕТ СН'!$I$22</f>
        <v>2362.4698046599997</v>
      </c>
      <c r="Y147" s="36">
        <f>SUMIFS(СВЦЭМ!$C$39:$C$782,СВЦЭМ!$A$39:$A$782,$A147,СВЦЭМ!$B$39:$B$782,Y$119)+'СЕТ СН'!$I$12+СВЦЭМ!$D$10+'СЕТ СН'!$I$6-'СЕТ СН'!$I$22</f>
        <v>2467.5636169999998</v>
      </c>
    </row>
    <row r="148" spans="1:26" ht="15.75" x14ac:dyDescent="0.2">
      <c r="A148" s="35">
        <f t="shared" si="3"/>
        <v>45502</v>
      </c>
      <c r="B148" s="36">
        <f>SUMIFS(СВЦЭМ!$C$39:$C$782,СВЦЭМ!$A$39:$A$782,$A148,СВЦЭМ!$B$39:$B$782,B$119)+'СЕТ СН'!$I$12+СВЦЭМ!$D$10+'СЕТ СН'!$I$6-'СЕТ СН'!$I$22</f>
        <v>2669.0345077799998</v>
      </c>
      <c r="C148" s="36">
        <f>SUMIFS(СВЦЭМ!$C$39:$C$782,СВЦЭМ!$A$39:$A$782,$A148,СВЦЭМ!$B$39:$B$782,C$119)+'СЕТ СН'!$I$12+СВЦЭМ!$D$10+'СЕТ СН'!$I$6-'СЕТ СН'!$I$22</f>
        <v>2799.9708161899998</v>
      </c>
      <c r="D148" s="36">
        <f>SUMIFS(СВЦЭМ!$C$39:$C$782,СВЦЭМ!$A$39:$A$782,$A148,СВЦЭМ!$B$39:$B$782,D$119)+'СЕТ СН'!$I$12+СВЦЭМ!$D$10+'СЕТ СН'!$I$6-'СЕТ СН'!$I$22</f>
        <v>2844.6358466499996</v>
      </c>
      <c r="E148" s="36">
        <f>SUMIFS(СВЦЭМ!$C$39:$C$782,СВЦЭМ!$A$39:$A$782,$A148,СВЦЭМ!$B$39:$B$782,E$119)+'СЕТ СН'!$I$12+СВЦЭМ!$D$10+'СЕТ СН'!$I$6-'СЕТ СН'!$I$22</f>
        <v>2885.00391296</v>
      </c>
      <c r="F148" s="36">
        <f>SUMIFS(СВЦЭМ!$C$39:$C$782,СВЦЭМ!$A$39:$A$782,$A148,СВЦЭМ!$B$39:$B$782,F$119)+'СЕТ СН'!$I$12+СВЦЭМ!$D$10+'СЕТ СН'!$I$6-'СЕТ СН'!$I$22</f>
        <v>2886.5534292299999</v>
      </c>
      <c r="G148" s="36">
        <f>SUMIFS(СВЦЭМ!$C$39:$C$782,СВЦЭМ!$A$39:$A$782,$A148,СВЦЭМ!$B$39:$B$782,G$119)+'СЕТ СН'!$I$12+СВЦЭМ!$D$10+'СЕТ СН'!$I$6-'СЕТ СН'!$I$22</f>
        <v>2868.2023447099996</v>
      </c>
      <c r="H148" s="36">
        <f>SUMIFS(СВЦЭМ!$C$39:$C$782,СВЦЭМ!$A$39:$A$782,$A148,СВЦЭМ!$B$39:$B$782,H$119)+'СЕТ СН'!$I$12+СВЦЭМ!$D$10+'СЕТ СН'!$I$6-'СЕТ СН'!$I$22</f>
        <v>2821.5683810599999</v>
      </c>
      <c r="I148" s="36">
        <f>SUMIFS(СВЦЭМ!$C$39:$C$782,СВЦЭМ!$A$39:$A$782,$A148,СВЦЭМ!$B$39:$B$782,I$119)+'СЕТ СН'!$I$12+СВЦЭМ!$D$10+'СЕТ СН'!$I$6-'СЕТ СН'!$I$22</f>
        <v>2723.5385249799997</v>
      </c>
      <c r="J148" s="36">
        <f>SUMIFS(СВЦЭМ!$C$39:$C$782,СВЦЭМ!$A$39:$A$782,$A148,СВЦЭМ!$B$39:$B$782,J$119)+'СЕТ СН'!$I$12+СВЦЭМ!$D$10+'СЕТ СН'!$I$6-'СЕТ СН'!$I$22</f>
        <v>2600.4659754599998</v>
      </c>
      <c r="K148" s="36">
        <f>SUMIFS(СВЦЭМ!$C$39:$C$782,СВЦЭМ!$A$39:$A$782,$A148,СВЦЭМ!$B$39:$B$782,K$119)+'СЕТ СН'!$I$12+СВЦЭМ!$D$10+'СЕТ СН'!$I$6-'СЕТ СН'!$I$22</f>
        <v>2498.3935705099998</v>
      </c>
      <c r="L148" s="36">
        <f>SUMIFS(СВЦЭМ!$C$39:$C$782,СВЦЭМ!$A$39:$A$782,$A148,СВЦЭМ!$B$39:$B$782,L$119)+'СЕТ СН'!$I$12+СВЦЭМ!$D$10+'СЕТ СН'!$I$6-'СЕТ СН'!$I$22</f>
        <v>2448.13446918</v>
      </c>
      <c r="M148" s="36">
        <f>SUMIFS(СВЦЭМ!$C$39:$C$782,СВЦЭМ!$A$39:$A$782,$A148,СВЦЭМ!$B$39:$B$782,M$119)+'СЕТ СН'!$I$12+СВЦЭМ!$D$10+'СЕТ СН'!$I$6-'СЕТ СН'!$I$22</f>
        <v>2421.2570667800001</v>
      </c>
      <c r="N148" s="36">
        <f>SUMIFS(СВЦЭМ!$C$39:$C$782,СВЦЭМ!$A$39:$A$782,$A148,СВЦЭМ!$B$39:$B$782,N$119)+'СЕТ СН'!$I$12+СВЦЭМ!$D$10+'СЕТ СН'!$I$6-'СЕТ СН'!$I$22</f>
        <v>2423.60745137</v>
      </c>
      <c r="O148" s="36">
        <f>SUMIFS(СВЦЭМ!$C$39:$C$782,СВЦЭМ!$A$39:$A$782,$A148,СВЦЭМ!$B$39:$B$782,O$119)+'СЕТ СН'!$I$12+СВЦЭМ!$D$10+'СЕТ СН'!$I$6-'СЕТ СН'!$I$22</f>
        <v>2414.2797164999997</v>
      </c>
      <c r="P148" s="36">
        <f>SUMIFS(СВЦЭМ!$C$39:$C$782,СВЦЭМ!$A$39:$A$782,$A148,СВЦЭМ!$B$39:$B$782,P$119)+'СЕТ СН'!$I$12+СВЦЭМ!$D$10+'СЕТ СН'!$I$6-'СЕТ СН'!$I$22</f>
        <v>2422.4827241600001</v>
      </c>
      <c r="Q148" s="36">
        <f>SUMIFS(СВЦЭМ!$C$39:$C$782,СВЦЭМ!$A$39:$A$782,$A148,СВЦЭМ!$B$39:$B$782,Q$119)+'СЕТ СН'!$I$12+СВЦЭМ!$D$10+'СЕТ СН'!$I$6-'СЕТ СН'!$I$22</f>
        <v>2407.6892025699999</v>
      </c>
      <c r="R148" s="36">
        <f>SUMIFS(СВЦЭМ!$C$39:$C$782,СВЦЭМ!$A$39:$A$782,$A148,СВЦЭМ!$B$39:$B$782,R$119)+'СЕТ СН'!$I$12+СВЦЭМ!$D$10+'СЕТ СН'!$I$6-'СЕТ СН'!$I$22</f>
        <v>2421.3464146599999</v>
      </c>
      <c r="S148" s="36">
        <f>SUMIFS(СВЦЭМ!$C$39:$C$782,СВЦЭМ!$A$39:$A$782,$A148,СВЦЭМ!$B$39:$B$782,S$119)+'СЕТ СН'!$I$12+СВЦЭМ!$D$10+'СЕТ СН'!$I$6-'СЕТ СН'!$I$22</f>
        <v>2416.0283153299997</v>
      </c>
      <c r="T148" s="36">
        <f>SUMIFS(СВЦЭМ!$C$39:$C$782,СВЦЭМ!$A$39:$A$782,$A148,СВЦЭМ!$B$39:$B$782,T$119)+'СЕТ СН'!$I$12+СВЦЭМ!$D$10+'СЕТ СН'!$I$6-'СЕТ СН'!$I$22</f>
        <v>2403.5935072799998</v>
      </c>
      <c r="U148" s="36">
        <f>SUMIFS(СВЦЭМ!$C$39:$C$782,СВЦЭМ!$A$39:$A$782,$A148,СВЦЭМ!$B$39:$B$782,U$119)+'СЕТ СН'!$I$12+СВЦЭМ!$D$10+'СЕТ СН'!$I$6-'СЕТ СН'!$I$22</f>
        <v>2417.1757614399999</v>
      </c>
      <c r="V148" s="36">
        <f>SUMIFS(СВЦЭМ!$C$39:$C$782,СВЦЭМ!$A$39:$A$782,$A148,СВЦЭМ!$B$39:$B$782,V$119)+'СЕТ СН'!$I$12+СВЦЭМ!$D$10+'СЕТ СН'!$I$6-'СЕТ СН'!$I$22</f>
        <v>2444.40094748</v>
      </c>
      <c r="W148" s="36">
        <f>SUMIFS(СВЦЭМ!$C$39:$C$782,СВЦЭМ!$A$39:$A$782,$A148,СВЦЭМ!$B$39:$B$782,W$119)+'СЕТ СН'!$I$12+СВЦЭМ!$D$10+'СЕТ СН'!$I$6-'СЕТ СН'!$I$22</f>
        <v>2426.6894051099998</v>
      </c>
      <c r="X148" s="36">
        <f>SUMIFS(СВЦЭМ!$C$39:$C$782,СВЦЭМ!$A$39:$A$782,$A148,СВЦЭМ!$B$39:$B$782,X$119)+'СЕТ СН'!$I$12+СВЦЭМ!$D$10+'СЕТ СН'!$I$6-'СЕТ СН'!$I$22</f>
        <v>2454.05230282</v>
      </c>
      <c r="Y148" s="36">
        <f>SUMIFS(СВЦЭМ!$C$39:$C$782,СВЦЭМ!$A$39:$A$782,$A148,СВЦЭМ!$B$39:$B$782,Y$119)+'СЕТ СН'!$I$12+СВЦЭМ!$D$10+'СЕТ СН'!$I$6-'СЕТ СН'!$I$22</f>
        <v>2595.6607960799997</v>
      </c>
    </row>
    <row r="149" spans="1:26" ht="15.75" x14ac:dyDescent="0.2">
      <c r="A149" s="35">
        <f t="shared" si="3"/>
        <v>45503</v>
      </c>
      <c r="B149" s="36">
        <f>SUMIFS(СВЦЭМ!$C$39:$C$782,СВЦЭМ!$A$39:$A$782,$A149,СВЦЭМ!$B$39:$B$782,B$119)+'СЕТ СН'!$I$12+СВЦЭМ!$D$10+'СЕТ СН'!$I$6-'СЕТ СН'!$I$22</f>
        <v>2593.8433396999999</v>
      </c>
      <c r="C149" s="36">
        <f>SUMIFS(СВЦЭМ!$C$39:$C$782,СВЦЭМ!$A$39:$A$782,$A149,СВЦЭМ!$B$39:$B$782,C$119)+'СЕТ СН'!$I$12+СВЦЭМ!$D$10+'СЕТ СН'!$I$6-'СЕТ СН'!$I$22</f>
        <v>2687.35175015</v>
      </c>
      <c r="D149" s="36">
        <f>SUMIFS(СВЦЭМ!$C$39:$C$782,СВЦЭМ!$A$39:$A$782,$A149,СВЦЭМ!$B$39:$B$782,D$119)+'СЕТ СН'!$I$12+СВЦЭМ!$D$10+'СЕТ СН'!$I$6-'СЕТ СН'!$I$22</f>
        <v>2762.63911951</v>
      </c>
      <c r="E149" s="36">
        <f>SUMIFS(СВЦЭМ!$C$39:$C$782,СВЦЭМ!$A$39:$A$782,$A149,СВЦЭМ!$B$39:$B$782,E$119)+'СЕТ СН'!$I$12+СВЦЭМ!$D$10+'СЕТ СН'!$I$6-'СЕТ СН'!$I$22</f>
        <v>2801.7091734499995</v>
      </c>
      <c r="F149" s="36">
        <f>SUMIFS(СВЦЭМ!$C$39:$C$782,СВЦЭМ!$A$39:$A$782,$A149,СВЦЭМ!$B$39:$B$782,F$119)+'СЕТ СН'!$I$12+СВЦЭМ!$D$10+'СЕТ СН'!$I$6-'СЕТ СН'!$I$22</f>
        <v>2796.43314624</v>
      </c>
      <c r="G149" s="36">
        <f>SUMIFS(СВЦЭМ!$C$39:$C$782,СВЦЭМ!$A$39:$A$782,$A149,СВЦЭМ!$B$39:$B$782,G$119)+'СЕТ СН'!$I$12+СВЦЭМ!$D$10+'СЕТ СН'!$I$6-'СЕТ СН'!$I$22</f>
        <v>2761.7319422799997</v>
      </c>
      <c r="H149" s="36">
        <f>SUMIFS(СВЦЭМ!$C$39:$C$782,СВЦЭМ!$A$39:$A$782,$A149,СВЦЭМ!$B$39:$B$782,H$119)+'СЕТ СН'!$I$12+СВЦЭМ!$D$10+'СЕТ СН'!$I$6-'СЕТ СН'!$I$22</f>
        <v>2718.2295020399997</v>
      </c>
      <c r="I149" s="36">
        <f>SUMIFS(СВЦЭМ!$C$39:$C$782,СВЦЭМ!$A$39:$A$782,$A149,СВЦЭМ!$B$39:$B$782,I$119)+'СЕТ СН'!$I$12+СВЦЭМ!$D$10+'СЕТ СН'!$I$6-'СЕТ СН'!$I$22</f>
        <v>2597.3514815200001</v>
      </c>
      <c r="J149" s="36">
        <f>SUMIFS(СВЦЭМ!$C$39:$C$782,СВЦЭМ!$A$39:$A$782,$A149,СВЦЭМ!$B$39:$B$782,J$119)+'СЕТ СН'!$I$12+СВЦЭМ!$D$10+'СЕТ СН'!$I$6-'СЕТ СН'!$I$22</f>
        <v>2475.4044350700001</v>
      </c>
      <c r="K149" s="36">
        <f>SUMIFS(СВЦЭМ!$C$39:$C$782,СВЦЭМ!$A$39:$A$782,$A149,СВЦЭМ!$B$39:$B$782,K$119)+'СЕТ СН'!$I$12+СВЦЭМ!$D$10+'СЕТ СН'!$I$6-'СЕТ СН'!$I$22</f>
        <v>2377.2694694500001</v>
      </c>
      <c r="L149" s="36">
        <f>SUMIFS(СВЦЭМ!$C$39:$C$782,СВЦЭМ!$A$39:$A$782,$A149,СВЦЭМ!$B$39:$B$782,L$119)+'СЕТ СН'!$I$12+СВЦЭМ!$D$10+'СЕТ СН'!$I$6-'СЕТ СН'!$I$22</f>
        <v>2307.3763727400001</v>
      </c>
      <c r="M149" s="36">
        <f>SUMIFS(СВЦЭМ!$C$39:$C$782,СВЦЭМ!$A$39:$A$782,$A149,СВЦЭМ!$B$39:$B$782,M$119)+'СЕТ СН'!$I$12+СВЦЭМ!$D$10+'СЕТ СН'!$I$6-'СЕТ СН'!$I$22</f>
        <v>2297.0467700499999</v>
      </c>
      <c r="N149" s="36">
        <f>SUMIFS(СВЦЭМ!$C$39:$C$782,СВЦЭМ!$A$39:$A$782,$A149,СВЦЭМ!$B$39:$B$782,N$119)+'СЕТ СН'!$I$12+СВЦЭМ!$D$10+'СЕТ СН'!$I$6-'СЕТ СН'!$I$22</f>
        <v>2300.6122368299998</v>
      </c>
      <c r="O149" s="36">
        <f>SUMIFS(СВЦЭМ!$C$39:$C$782,СВЦЭМ!$A$39:$A$782,$A149,СВЦЭМ!$B$39:$B$782,O$119)+'СЕТ СН'!$I$12+СВЦЭМ!$D$10+'СЕТ СН'!$I$6-'СЕТ СН'!$I$22</f>
        <v>2292.6037988899998</v>
      </c>
      <c r="P149" s="36">
        <f>SUMIFS(СВЦЭМ!$C$39:$C$782,СВЦЭМ!$A$39:$A$782,$A149,СВЦЭМ!$B$39:$B$782,P$119)+'СЕТ СН'!$I$12+СВЦЭМ!$D$10+'СЕТ СН'!$I$6-'СЕТ СН'!$I$22</f>
        <v>2299.6057273500001</v>
      </c>
      <c r="Q149" s="36">
        <f>SUMIFS(СВЦЭМ!$C$39:$C$782,СВЦЭМ!$A$39:$A$782,$A149,СВЦЭМ!$B$39:$B$782,Q$119)+'СЕТ СН'!$I$12+СВЦЭМ!$D$10+'СЕТ СН'!$I$6-'СЕТ СН'!$I$22</f>
        <v>2296.6541541399997</v>
      </c>
      <c r="R149" s="36">
        <f>SUMIFS(СВЦЭМ!$C$39:$C$782,СВЦЭМ!$A$39:$A$782,$A149,СВЦЭМ!$B$39:$B$782,R$119)+'СЕТ СН'!$I$12+СВЦЭМ!$D$10+'СЕТ СН'!$I$6-'СЕТ СН'!$I$22</f>
        <v>2302.4639376299997</v>
      </c>
      <c r="S149" s="36">
        <f>SUMIFS(СВЦЭМ!$C$39:$C$782,СВЦЭМ!$A$39:$A$782,$A149,СВЦЭМ!$B$39:$B$782,S$119)+'СЕТ СН'!$I$12+СВЦЭМ!$D$10+'СЕТ СН'!$I$6-'СЕТ СН'!$I$22</f>
        <v>2308.4598843199997</v>
      </c>
      <c r="T149" s="36">
        <f>SUMIFS(СВЦЭМ!$C$39:$C$782,СВЦЭМ!$A$39:$A$782,$A149,СВЦЭМ!$B$39:$B$782,T$119)+'СЕТ СН'!$I$12+СВЦЭМ!$D$10+'СЕТ СН'!$I$6-'СЕТ СН'!$I$22</f>
        <v>2297.34587547</v>
      </c>
      <c r="U149" s="36">
        <f>SUMIFS(СВЦЭМ!$C$39:$C$782,СВЦЭМ!$A$39:$A$782,$A149,СВЦЭМ!$B$39:$B$782,U$119)+'СЕТ СН'!$I$12+СВЦЭМ!$D$10+'СЕТ СН'!$I$6-'СЕТ СН'!$I$22</f>
        <v>2299.6413400699998</v>
      </c>
      <c r="V149" s="36">
        <f>SUMIFS(СВЦЭМ!$C$39:$C$782,СВЦЭМ!$A$39:$A$782,$A149,СВЦЭМ!$B$39:$B$782,V$119)+'СЕТ СН'!$I$12+СВЦЭМ!$D$10+'СЕТ СН'!$I$6-'СЕТ СН'!$I$22</f>
        <v>2309.2764602299999</v>
      </c>
      <c r="W149" s="36">
        <f>SUMIFS(СВЦЭМ!$C$39:$C$782,СВЦЭМ!$A$39:$A$782,$A149,СВЦЭМ!$B$39:$B$782,W$119)+'СЕТ СН'!$I$12+СВЦЭМ!$D$10+'СЕТ СН'!$I$6-'СЕТ СН'!$I$22</f>
        <v>2307.5594530899998</v>
      </c>
      <c r="X149" s="36">
        <f>SUMIFS(СВЦЭМ!$C$39:$C$782,СВЦЭМ!$A$39:$A$782,$A149,СВЦЭМ!$B$39:$B$782,X$119)+'СЕТ СН'!$I$12+СВЦЭМ!$D$10+'СЕТ СН'!$I$6-'СЕТ СН'!$I$22</f>
        <v>2377.98976541</v>
      </c>
      <c r="Y149" s="36">
        <f>SUMIFS(СВЦЭМ!$C$39:$C$782,СВЦЭМ!$A$39:$A$782,$A149,СВЦЭМ!$B$39:$B$782,Y$119)+'СЕТ СН'!$I$12+СВЦЭМ!$D$10+'СЕТ СН'!$I$6-'СЕТ СН'!$I$22</f>
        <v>2485.8518647299998</v>
      </c>
    </row>
    <row r="150" spans="1:26" ht="15.75" x14ac:dyDescent="0.2">
      <c r="A150" s="35">
        <f t="shared" si="3"/>
        <v>45504</v>
      </c>
      <c r="B150" s="36">
        <f>SUMIFS(СВЦЭМ!$C$39:$C$782,СВЦЭМ!$A$39:$A$782,$A150,СВЦЭМ!$B$39:$B$782,B$119)+'СЕТ СН'!$I$12+СВЦЭМ!$D$10+'СЕТ СН'!$I$6-'СЕТ СН'!$I$22</f>
        <v>2550.3852918799998</v>
      </c>
      <c r="C150" s="36">
        <f>SUMIFS(СВЦЭМ!$C$39:$C$782,СВЦЭМ!$A$39:$A$782,$A150,СВЦЭМ!$B$39:$B$782,C$119)+'СЕТ СН'!$I$12+СВЦЭМ!$D$10+'СЕТ СН'!$I$6-'СЕТ СН'!$I$22</f>
        <v>2652.9908636</v>
      </c>
      <c r="D150" s="36">
        <f>SUMIFS(СВЦЭМ!$C$39:$C$782,СВЦЭМ!$A$39:$A$782,$A150,СВЦЭМ!$B$39:$B$782,D$119)+'СЕТ СН'!$I$12+СВЦЭМ!$D$10+'СЕТ СН'!$I$6-'СЕТ СН'!$I$22</f>
        <v>2717.9060577299997</v>
      </c>
      <c r="E150" s="36">
        <f>SUMIFS(СВЦЭМ!$C$39:$C$782,СВЦЭМ!$A$39:$A$782,$A150,СВЦЭМ!$B$39:$B$782,E$119)+'СЕТ СН'!$I$12+СВЦЭМ!$D$10+'СЕТ СН'!$I$6-'СЕТ СН'!$I$22</f>
        <v>2753.46493336</v>
      </c>
      <c r="F150" s="36">
        <f>SUMIFS(СВЦЭМ!$C$39:$C$782,СВЦЭМ!$A$39:$A$782,$A150,СВЦЭМ!$B$39:$B$782,F$119)+'СЕТ СН'!$I$12+СВЦЭМ!$D$10+'СЕТ СН'!$I$6-'СЕТ СН'!$I$22</f>
        <v>2771.5540686599998</v>
      </c>
      <c r="G150" s="36">
        <f>SUMIFS(СВЦЭМ!$C$39:$C$782,СВЦЭМ!$A$39:$A$782,$A150,СВЦЭМ!$B$39:$B$782,G$119)+'СЕТ СН'!$I$12+СВЦЭМ!$D$10+'СЕТ СН'!$I$6-'СЕТ СН'!$I$22</f>
        <v>2748.03715792</v>
      </c>
      <c r="H150" s="36">
        <f>SUMIFS(СВЦЭМ!$C$39:$C$782,СВЦЭМ!$A$39:$A$782,$A150,СВЦЭМ!$B$39:$B$782,H$119)+'СЕТ СН'!$I$12+СВЦЭМ!$D$10+'СЕТ СН'!$I$6-'СЕТ СН'!$I$22</f>
        <v>2732.9233274499998</v>
      </c>
      <c r="I150" s="36">
        <f>SUMIFS(СВЦЭМ!$C$39:$C$782,СВЦЭМ!$A$39:$A$782,$A150,СВЦЭМ!$B$39:$B$782,I$119)+'СЕТ СН'!$I$12+СВЦЭМ!$D$10+'СЕТ СН'!$I$6-'СЕТ СН'!$I$22</f>
        <v>2613.0400328199999</v>
      </c>
      <c r="J150" s="36">
        <f>SUMIFS(СВЦЭМ!$C$39:$C$782,СВЦЭМ!$A$39:$A$782,$A150,СВЦЭМ!$B$39:$B$782,J$119)+'СЕТ СН'!$I$12+СВЦЭМ!$D$10+'СЕТ СН'!$I$6-'СЕТ СН'!$I$22</f>
        <v>2469.60087647</v>
      </c>
      <c r="K150" s="36">
        <f>SUMIFS(СВЦЭМ!$C$39:$C$782,СВЦЭМ!$A$39:$A$782,$A150,СВЦЭМ!$B$39:$B$782,K$119)+'СЕТ СН'!$I$12+СВЦЭМ!$D$10+'СЕТ СН'!$I$6-'СЕТ СН'!$I$22</f>
        <v>2347.0927207699997</v>
      </c>
      <c r="L150" s="36">
        <f>SUMIFS(СВЦЭМ!$C$39:$C$782,СВЦЭМ!$A$39:$A$782,$A150,СВЦЭМ!$B$39:$B$782,L$119)+'СЕТ СН'!$I$12+СВЦЭМ!$D$10+'СЕТ СН'!$I$6-'СЕТ СН'!$I$22</f>
        <v>2261.5535212199998</v>
      </c>
      <c r="M150" s="36">
        <f>SUMIFS(СВЦЭМ!$C$39:$C$782,СВЦЭМ!$A$39:$A$782,$A150,СВЦЭМ!$B$39:$B$782,M$119)+'СЕТ СН'!$I$12+СВЦЭМ!$D$10+'СЕТ СН'!$I$6-'СЕТ СН'!$I$22</f>
        <v>2247.9308864</v>
      </c>
      <c r="N150" s="36">
        <f>SUMIFS(СВЦЭМ!$C$39:$C$782,СВЦЭМ!$A$39:$A$782,$A150,СВЦЭМ!$B$39:$B$782,N$119)+'СЕТ СН'!$I$12+СВЦЭМ!$D$10+'СЕТ СН'!$I$6-'СЕТ СН'!$I$22</f>
        <v>2234.7631069899999</v>
      </c>
      <c r="O150" s="36">
        <f>SUMIFS(СВЦЭМ!$C$39:$C$782,СВЦЭМ!$A$39:$A$782,$A150,СВЦЭМ!$B$39:$B$782,O$119)+'СЕТ СН'!$I$12+СВЦЭМ!$D$10+'СЕТ СН'!$I$6-'СЕТ СН'!$I$22</f>
        <v>2237.7818179000001</v>
      </c>
      <c r="P150" s="36">
        <f>SUMIFS(СВЦЭМ!$C$39:$C$782,СВЦЭМ!$A$39:$A$782,$A150,СВЦЭМ!$B$39:$B$782,P$119)+'СЕТ СН'!$I$12+СВЦЭМ!$D$10+'СЕТ СН'!$I$6-'СЕТ СН'!$I$22</f>
        <v>2243.70204276</v>
      </c>
      <c r="Q150" s="36">
        <f>SUMIFS(СВЦЭМ!$C$39:$C$782,СВЦЭМ!$A$39:$A$782,$A150,СВЦЭМ!$B$39:$B$782,Q$119)+'СЕТ СН'!$I$12+СВЦЭМ!$D$10+'СЕТ СН'!$I$6-'СЕТ СН'!$I$22</f>
        <v>2247.7821802899998</v>
      </c>
      <c r="R150" s="36">
        <f>SUMIFS(СВЦЭМ!$C$39:$C$782,СВЦЭМ!$A$39:$A$782,$A150,СВЦЭМ!$B$39:$B$782,R$119)+'СЕТ СН'!$I$12+СВЦЭМ!$D$10+'СЕТ СН'!$I$6-'СЕТ СН'!$I$22</f>
        <v>2261.6176712799997</v>
      </c>
      <c r="S150" s="36">
        <f>SUMIFS(СВЦЭМ!$C$39:$C$782,СВЦЭМ!$A$39:$A$782,$A150,СВЦЭМ!$B$39:$B$782,S$119)+'СЕТ СН'!$I$12+СВЦЭМ!$D$10+'СЕТ СН'!$I$6-'СЕТ СН'!$I$22</f>
        <v>2270.2596678899999</v>
      </c>
      <c r="T150" s="36">
        <f>SUMIFS(СВЦЭМ!$C$39:$C$782,СВЦЭМ!$A$39:$A$782,$A150,СВЦЭМ!$B$39:$B$782,T$119)+'СЕТ СН'!$I$12+СВЦЭМ!$D$10+'СЕТ СН'!$I$6-'СЕТ СН'!$I$22</f>
        <v>2261.9008678199998</v>
      </c>
      <c r="U150" s="36">
        <f>SUMIFS(СВЦЭМ!$C$39:$C$782,СВЦЭМ!$A$39:$A$782,$A150,СВЦЭМ!$B$39:$B$782,U$119)+'СЕТ СН'!$I$12+СВЦЭМ!$D$10+'СЕТ СН'!$I$6-'СЕТ СН'!$I$22</f>
        <v>2269.74543429</v>
      </c>
      <c r="V150" s="36">
        <f>SUMIFS(СВЦЭМ!$C$39:$C$782,СВЦЭМ!$A$39:$A$782,$A150,СВЦЭМ!$B$39:$B$782,V$119)+'СЕТ СН'!$I$12+СВЦЭМ!$D$10+'СЕТ СН'!$I$6-'СЕТ СН'!$I$22</f>
        <v>2297.1685125499998</v>
      </c>
      <c r="W150" s="36">
        <f>SUMIFS(СВЦЭМ!$C$39:$C$782,СВЦЭМ!$A$39:$A$782,$A150,СВЦЭМ!$B$39:$B$782,W$119)+'СЕТ СН'!$I$12+СВЦЭМ!$D$10+'СЕТ СН'!$I$6-'СЕТ СН'!$I$22</f>
        <v>2295.0228445099997</v>
      </c>
      <c r="X150" s="36">
        <f>SUMIFS(СВЦЭМ!$C$39:$C$782,СВЦЭМ!$A$39:$A$782,$A150,СВЦЭМ!$B$39:$B$782,X$119)+'СЕТ СН'!$I$12+СВЦЭМ!$D$10+'СЕТ СН'!$I$6-'СЕТ СН'!$I$22</f>
        <v>2365.9529565499997</v>
      </c>
      <c r="Y150" s="36">
        <f>SUMIFS(СВЦЭМ!$C$39:$C$782,СВЦЭМ!$A$39:$A$782,$A150,СВЦЭМ!$B$39:$B$782,Y$119)+'СЕТ СН'!$I$12+СВЦЭМ!$D$10+'СЕТ СН'!$I$6-'СЕТ СН'!$I$22</f>
        <v>2380.2665490599998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755018.57142857148</v>
      </c>
      <c r="O155" s="130"/>
      <c r="P155" s="129">
        <f>СВЦЭМ!$D$12+'СЕТ СН'!$F$13-'СЕТ СН'!$G$23</f>
        <v>755018.57142857148</v>
      </c>
      <c r="Q155" s="130"/>
      <c r="R155" s="129">
        <f>СВЦЭМ!$D$12+'СЕТ СН'!$F$13-'СЕТ СН'!$H$23</f>
        <v>755018.57142857148</v>
      </c>
      <c r="S155" s="130"/>
      <c r="T155" s="129">
        <f>СВЦЭМ!$D$12+'СЕТ СН'!$F$13-'СЕТ СН'!$I$23</f>
        <v>755018.57142857148</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600287.68999999994</v>
      </c>
      <c r="O159" s="144"/>
      <c r="P159" s="144">
        <f>'СЕТ СН'!$G$7</f>
        <v>987185.15</v>
      </c>
      <c r="Q159" s="144"/>
      <c r="R159" s="144">
        <f>'СЕТ СН'!$H$7</f>
        <v>1116401.95</v>
      </c>
      <c r="S159" s="144"/>
      <c r="T159" s="144">
        <f>'СЕТ СН'!$I$7</f>
        <v>915621.51</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205" zoomScale="70" zoomScaleNormal="70" zoomScaleSheetLayoutView="80" workbookViewId="0">
      <selection activeCell="T439" sqref="T439:U439"/>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SUMIFS(СВЦЭМ!$D$39:$D$782,СВЦЭМ!$A$39:$A$782,$A12,СВЦЭМ!$B$39:$B$782,B$11)+'СЕТ СН'!$F$14+СВЦЭМ!$D$10+'СЕТ СН'!$F$5-'СЕТ СН'!$F$24</f>
        <v>2749.2784556199999</v>
      </c>
      <c r="C12" s="36">
        <f>SUMIFS(СВЦЭМ!$D$39:$D$782,СВЦЭМ!$A$39:$A$782,$A12,СВЦЭМ!$B$39:$B$782,C$11)+'СЕТ СН'!$F$14+СВЦЭМ!$D$10+'СЕТ СН'!$F$5-'СЕТ СН'!$F$24</f>
        <v>2849.64839471</v>
      </c>
      <c r="D12" s="36">
        <f>SUMIFS(СВЦЭМ!$D$39:$D$782,СВЦЭМ!$A$39:$A$782,$A12,СВЦЭМ!$B$39:$B$782,D$11)+'СЕТ СН'!$F$14+СВЦЭМ!$D$10+'СЕТ СН'!$F$5-'СЕТ СН'!$F$24</f>
        <v>2930.08264482</v>
      </c>
      <c r="E12" s="36">
        <f>SUMIFS(СВЦЭМ!$D$39:$D$782,СВЦЭМ!$A$39:$A$782,$A12,СВЦЭМ!$B$39:$B$782,E$11)+'СЕТ СН'!$F$14+СВЦЭМ!$D$10+'СЕТ СН'!$F$5-'СЕТ СН'!$F$24</f>
        <v>2949.5371645599998</v>
      </c>
      <c r="F12" s="36">
        <f>SUMIFS(СВЦЭМ!$D$39:$D$782,СВЦЭМ!$A$39:$A$782,$A12,СВЦЭМ!$B$39:$B$782,F$11)+'СЕТ СН'!$F$14+СВЦЭМ!$D$10+'СЕТ СН'!$F$5-'СЕТ СН'!$F$24</f>
        <v>2956.51390287</v>
      </c>
      <c r="G12" s="36">
        <f>SUMIFS(СВЦЭМ!$D$39:$D$782,СВЦЭМ!$A$39:$A$782,$A12,СВЦЭМ!$B$39:$B$782,G$11)+'СЕТ СН'!$F$14+СВЦЭМ!$D$10+'СЕТ СН'!$F$5-'СЕТ СН'!$F$24</f>
        <v>2948.05095269</v>
      </c>
      <c r="H12" s="36">
        <f>SUMIFS(СВЦЭМ!$D$39:$D$782,СВЦЭМ!$A$39:$A$782,$A12,СВЦЭМ!$B$39:$B$782,H$11)+'СЕТ СН'!$F$14+СВЦЭМ!$D$10+'СЕТ СН'!$F$5-'СЕТ СН'!$F$24</f>
        <v>2861.8155756200003</v>
      </c>
      <c r="I12" s="36">
        <f>SUMIFS(СВЦЭМ!$D$39:$D$782,СВЦЭМ!$A$39:$A$782,$A12,СВЦЭМ!$B$39:$B$782,I$11)+'СЕТ СН'!$F$14+СВЦЭМ!$D$10+'СЕТ СН'!$F$5-'СЕТ СН'!$F$24</f>
        <v>2746.0208194699999</v>
      </c>
      <c r="J12" s="36">
        <f>SUMIFS(СВЦЭМ!$D$39:$D$782,СВЦЭМ!$A$39:$A$782,$A12,СВЦЭМ!$B$39:$B$782,J$11)+'СЕТ СН'!$F$14+СВЦЭМ!$D$10+'СЕТ СН'!$F$5-'СЕТ СН'!$F$24</f>
        <v>2647.9321330399998</v>
      </c>
      <c r="K12" s="36">
        <f>SUMIFS(СВЦЭМ!$D$39:$D$782,СВЦЭМ!$A$39:$A$782,$A12,СВЦЭМ!$B$39:$B$782,K$11)+'СЕТ СН'!$F$14+СВЦЭМ!$D$10+'СЕТ СН'!$F$5-'СЕТ СН'!$F$24</f>
        <v>2590.25803159</v>
      </c>
      <c r="L12" s="36">
        <f>SUMIFS(СВЦЭМ!$D$39:$D$782,СВЦЭМ!$A$39:$A$782,$A12,СВЦЭМ!$B$39:$B$782,L$11)+'СЕТ СН'!$F$14+СВЦЭМ!$D$10+'СЕТ СН'!$F$5-'СЕТ СН'!$F$24</f>
        <v>2568.3437107700001</v>
      </c>
      <c r="M12" s="36">
        <f>SUMIFS(СВЦЭМ!$D$39:$D$782,СВЦЭМ!$A$39:$A$782,$A12,СВЦЭМ!$B$39:$B$782,M$11)+'СЕТ СН'!$F$14+СВЦЭМ!$D$10+'СЕТ СН'!$F$5-'СЕТ СН'!$F$24</f>
        <v>2590.6096883</v>
      </c>
      <c r="N12" s="36">
        <f>SUMIFS(СВЦЭМ!$D$39:$D$782,СВЦЭМ!$A$39:$A$782,$A12,СВЦЭМ!$B$39:$B$782,N$11)+'СЕТ СН'!$F$14+СВЦЭМ!$D$10+'СЕТ СН'!$F$5-'СЕТ СН'!$F$24</f>
        <v>2578.1552256100003</v>
      </c>
      <c r="O12" s="36">
        <f>SUMIFS(СВЦЭМ!$D$39:$D$782,СВЦЭМ!$A$39:$A$782,$A12,СВЦЭМ!$B$39:$B$782,O$11)+'СЕТ СН'!$F$14+СВЦЭМ!$D$10+'СЕТ СН'!$F$5-'СЕТ СН'!$F$24</f>
        <v>2583.6550104500002</v>
      </c>
      <c r="P12" s="36">
        <f>SUMIFS(СВЦЭМ!$D$39:$D$782,СВЦЭМ!$A$39:$A$782,$A12,СВЦЭМ!$B$39:$B$782,P$11)+'СЕТ СН'!$F$14+СВЦЭМ!$D$10+'СЕТ СН'!$F$5-'СЕТ СН'!$F$24</f>
        <v>2584.5476519000003</v>
      </c>
      <c r="Q12" s="36">
        <f>SUMIFS(СВЦЭМ!$D$39:$D$782,СВЦЭМ!$A$39:$A$782,$A12,СВЦЭМ!$B$39:$B$782,Q$11)+'СЕТ СН'!$F$14+СВЦЭМ!$D$10+'СЕТ СН'!$F$5-'СЕТ СН'!$F$24</f>
        <v>2585.19244351</v>
      </c>
      <c r="R12" s="36">
        <f>SUMIFS(СВЦЭМ!$D$39:$D$782,СВЦЭМ!$A$39:$A$782,$A12,СВЦЭМ!$B$39:$B$782,R$11)+'СЕТ СН'!$F$14+СВЦЭМ!$D$10+'СЕТ СН'!$F$5-'СЕТ СН'!$F$24</f>
        <v>2588.2029135800003</v>
      </c>
      <c r="S12" s="36">
        <f>SUMIFS(СВЦЭМ!$D$39:$D$782,СВЦЭМ!$A$39:$A$782,$A12,СВЦЭМ!$B$39:$B$782,S$11)+'СЕТ СН'!$F$14+СВЦЭМ!$D$10+'СЕТ СН'!$F$5-'СЕТ СН'!$F$24</f>
        <v>2596.02301622</v>
      </c>
      <c r="T12" s="36">
        <f>SUMIFS(СВЦЭМ!$D$39:$D$782,СВЦЭМ!$A$39:$A$782,$A12,СВЦЭМ!$B$39:$B$782,T$11)+'СЕТ СН'!$F$14+СВЦЭМ!$D$10+'СЕТ СН'!$F$5-'СЕТ СН'!$F$24</f>
        <v>2596.4068299099999</v>
      </c>
      <c r="U12" s="36">
        <f>SUMIFS(СВЦЭМ!$D$39:$D$782,СВЦЭМ!$A$39:$A$782,$A12,СВЦЭМ!$B$39:$B$782,U$11)+'СЕТ СН'!$F$14+СВЦЭМ!$D$10+'СЕТ СН'!$F$5-'СЕТ СН'!$F$24</f>
        <v>2595.8201174300002</v>
      </c>
      <c r="V12" s="36">
        <f>SUMIFS(СВЦЭМ!$D$39:$D$782,СВЦЭМ!$A$39:$A$782,$A12,СВЦЭМ!$B$39:$B$782,V$11)+'СЕТ СН'!$F$14+СВЦЭМ!$D$10+'СЕТ СН'!$F$5-'СЕТ СН'!$F$24</f>
        <v>2603.0988016900001</v>
      </c>
      <c r="W12" s="36">
        <f>SUMIFS(СВЦЭМ!$D$39:$D$782,СВЦЭМ!$A$39:$A$782,$A12,СВЦЭМ!$B$39:$B$782,W$11)+'СЕТ СН'!$F$14+СВЦЭМ!$D$10+'СЕТ СН'!$F$5-'СЕТ СН'!$F$24</f>
        <v>2574.52272911</v>
      </c>
      <c r="X12" s="36">
        <f>SUMIFS(СВЦЭМ!$D$39:$D$782,СВЦЭМ!$A$39:$A$782,$A12,СВЦЭМ!$B$39:$B$782,X$11)+'СЕТ СН'!$F$14+СВЦЭМ!$D$10+'СЕТ СН'!$F$5-'СЕТ СН'!$F$24</f>
        <v>2606.80861624</v>
      </c>
      <c r="Y12" s="36">
        <f>SUMIFS(СВЦЭМ!$D$39:$D$782,СВЦЭМ!$A$39:$A$782,$A12,СВЦЭМ!$B$39:$B$782,Y$11)+'СЕТ СН'!$F$14+СВЦЭМ!$D$10+'СЕТ СН'!$F$5-'СЕТ СН'!$F$24</f>
        <v>2657.8482656599999</v>
      </c>
      <c r="AA12" s="45"/>
    </row>
    <row r="13" spans="1:27" ht="15.75" x14ac:dyDescent="0.2">
      <c r="A13" s="35">
        <f>A12+1</f>
        <v>45475</v>
      </c>
      <c r="B13" s="36">
        <f>SUMIFS(СВЦЭМ!$D$39:$D$782,СВЦЭМ!$A$39:$A$782,$A13,СВЦЭМ!$B$39:$B$782,B$11)+'СЕТ СН'!$F$14+СВЦЭМ!$D$10+'СЕТ СН'!$F$5-'СЕТ СН'!$F$24</f>
        <v>2730.1722825799998</v>
      </c>
      <c r="C13" s="36">
        <f>SUMIFS(СВЦЭМ!$D$39:$D$782,СВЦЭМ!$A$39:$A$782,$A13,СВЦЭМ!$B$39:$B$782,C$11)+'СЕТ СН'!$F$14+СВЦЭМ!$D$10+'СЕТ СН'!$F$5-'СЕТ СН'!$F$24</f>
        <v>2821.0844661700003</v>
      </c>
      <c r="D13" s="36">
        <f>SUMIFS(СВЦЭМ!$D$39:$D$782,СВЦЭМ!$A$39:$A$782,$A13,СВЦЭМ!$B$39:$B$782,D$11)+'СЕТ СН'!$F$14+СВЦЭМ!$D$10+'СЕТ СН'!$F$5-'СЕТ СН'!$F$24</f>
        <v>2877.6875880699999</v>
      </c>
      <c r="E13" s="36">
        <f>SUMIFS(СВЦЭМ!$D$39:$D$782,СВЦЭМ!$A$39:$A$782,$A13,СВЦЭМ!$B$39:$B$782,E$11)+'СЕТ СН'!$F$14+СВЦЭМ!$D$10+'СЕТ СН'!$F$5-'СЕТ СН'!$F$24</f>
        <v>2926.0870083199998</v>
      </c>
      <c r="F13" s="36">
        <f>SUMIFS(СВЦЭМ!$D$39:$D$782,СВЦЭМ!$A$39:$A$782,$A13,СВЦЭМ!$B$39:$B$782,F$11)+'СЕТ СН'!$F$14+СВЦЭМ!$D$10+'СЕТ СН'!$F$5-'СЕТ СН'!$F$24</f>
        <v>2924.7037895900003</v>
      </c>
      <c r="G13" s="36">
        <f>SUMIFS(СВЦЭМ!$D$39:$D$782,СВЦЭМ!$A$39:$A$782,$A13,СВЦЭМ!$B$39:$B$782,G$11)+'СЕТ СН'!$F$14+СВЦЭМ!$D$10+'СЕТ СН'!$F$5-'СЕТ СН'!$F$24</f>
        <v>2893.9658349800002</v>
      </c>
      <c r="H13" s="36">
        <f>SUMIFS(СВЦЭМ!$D$39:$D$782,СВЦЭМ!$A$39:$A$782,$A13,СВЦЭМ!$B$39:$B$782,H$11)+'СЕТ СН'!$F$14+СВЦЭМ!$D$10+'СЕТ СН'!$F$5-'СЕТ СН'!$F$24</f>
        <v>2826.6398501599997</v>
      </c>
      <c r="I13" s="36">
        <f>SUMIFS(СВЦЭМ!$D$39:$D$782,СВЦЭМ!$A$39:$A$782,$A13,СВЦЭМ!$B$39:$B$782,I$11)+'СЕТ СН'!$F$14+СВЦЭМ!$D$10+'СЕТ СН'!$F$5-'СЕТ СН'!$F$24</f>
        <v>2669.1960536799997</v>
      </c>
      <c r="J13" s="36">
        <f>SUMIFS(СВЦЭМ!$D$39:$D$782,СВЦЭМ!$A$39:$A$782,$A13,СВЦЭМ!$B$39:$B$782,J$11)+'СЕТ СН'!$F$14+СВЦЭМ!$D$10+'СЕТ СН'!$F$5-'СЕТ СН'!$F$24</f>
        <v>2550.9343507399999</v>
      </c>
      <c r="K13" s="36">
        <f>SUMIFS(СВЦЭМ!$D$39:$D$782,СВЦЭМ!$A$39:$A$782,$A13,СВЦЭМ!$B$39:$B$782,K$11)+'СЕТ СН'!$F$14+СВЦЭМ!$D$10+'СЕТ СН'!$F$5-'СЕТ СН'!$F$24</f>
        <v>2479.97596681</v>
      </c>
      <c r="L13" s="36">
        <f>SUMIFS(СВЦЭМ!$D$39:$D$782,СВЦЭМ!$A$39:$A$782,$A13,СВЦЭМ!$B$39:$B$782,L$11)+'СЕТ СН'!$F$14+СВЦЭМ!$D$10+'СЕТ СН'!$F$5-'СЕТ СН'!$F$24</f>
        <v>2462.6862270199999</v>
      </c>
      <c r="M13" s="36">
        <f>SUMIFS(СВЦЭМ!$D$39:$D$782,СВЦЭМ!$A$39:$A$782,$A13,СВЦЭМ!$B$39:$B$782,M$11)+'СЕТ СН'!$F$14+СВЦЭМ!$D$10+'СЕТ СН'!$F$5-'СЕТ СН'!$F$24</f>
        <v>2470.3484008800001</v>
      </c>
      <c r="N13" s="36">
        <f>SUMIFS(СВЦЭМ!$D$39:$D$782,СВЦЭМ!$A$39:$A$782,$A13,СВЦЭМ!$B$39:$B$782,N$11)+'СЕТ СН'!$F$14+СВЦЭМ!$D$10+'СЕТ СН'!$F$5-'СЕТ СН'!$F$24</f>
        <v>2467.5135624899999</v>
      </c>
      <c r="O13" s="36">
        <f>SUMIFS(СВЦЭМ!$D$39:$D$782,СВЦЭМ!$A$39:$A$782,$A13,СВЦЭМ!$B$39:$B$782,O$11)+'СЕТ СН'!$F$14+СВЦЭМ!$D$10+'СЕТ СН'!$F$5-'СЕТ СН'!$F$24</f>
        <v>2452.2234125800001</v>
      </c>
      <c r="P13" s="36">
        <f>SUMIFS(СВЦЭМ!$D$39:$D$782,СВЦЭМ!$A$39:$A$782,$A13,СВЦЭМ!$B$39:$B$782,P$11)+'СЕТ СН'!$F$14+СВЦЭМ!$D$10+'СЕТ СН'!$F$5-'СЕТ СН'!$F$24</f>
        <v>2454.5227385200001</v>
      </c>
      <c r="Q13" s="36">
        <f>SUMIFS(СВЦЭМ!$D$39:$D$782,СВЦЭМ!$A$39:$A$782,$A13,СВЦЭМ!$B$39:$B$782,Q$11)+'СЕТ СН'!$F$14+СВЦЭМ!$D$10+'СЕТ СН'!$F$5-'СЕТ СН'!$F$24</f>
        <v>2463.0772624700003</v>
      </c>
      <c r="R13" s="36">
        <f>SUMIFS(СВЦЭМ!$D$39:$D$782,СВЦЭМ!$A$39:$A$782,$A13,СВЦЭМ!$B$39:$B$782,R$11)+'СЕТ СН'!$F$14+СВЦЭМ!$D$10+'СЕТ СН'!$F$5-'СЕТ СН'!$F$24</f>
        <v>2462.6910333300002</v>
      </c>
      <c r="S13" s="36">
        <f>SUMIFS(СВЦЭМ!$D$39:$D$782,СВЦЭМ!$A$39:$A$782,$A13,СВЦЭМ!$B$39:$B$782,S$11)+'СЕТ СН'!$F$14+СВЦЭМ!$D$10+'СЕТ СН'!$F$5-'СЕТ СН'!$F$24</f>
        <v>2510.0810429100002</v>
      </c>
      <c r="T13" s="36">
        <f>SUMIFS(СВЦЭМ!$D$39:$D$782,СВЦЭМ!$A$39:$A$782,$A13,СВЦЭМ!$B$39:$B$782,T$11)+'СЕТ СН'!$F$14+СВЦЭМ!$D$10+'СЕТ СН'!$F$5-'СЕТ СН'!$F$24</f>
        <v>2502.04648271</v>
      </c>
      <c r="U13" s="36">
        <f>SUMIFS(СВЦЭМ!$D$39:$D$782,СВЦЭМ!$A$39:$A$782,$A13,СВЦЭМ!$B$39:$B$782,U$11)+'СЕТ СН'!$F$14+СВЦЭМ!$D$10+'СЕТ СН'!$F$5-'СЕТ СН'!$F$24</f>
        <v>2515.3749961799999</v>
      </c>
      <c r="V13" s="36">
        <f>SUMIFS(СВЦЭМ!$D$39:$D$782,СВЦЭМ!$A$39:$A$782,$A13,СВЦЭМ!$B$39:$B$782,V$11)+'СЕТ СН'!$F$14+СВЦЭМ!$D$10+'СЕТ СН'!$F$5-'СЕТ СН'!$F$24</f>
        <v>2523.97762994</v>
      </c>
      <c r="W13" s="36">
        <f>SUMIFS(СВЦЭМ!$D$39:$D$782,СВЦЭМ!$A$39:$A$782,$A13,СВЦЭМ!$B$39:$B$782,W$11)+'СЕТ СН'!$F$14+СВЦЭМ!$D$10+'СЕТ СН'!$F$5-'СЕТ СН'!$F$24</f>
        <v>2502.4607810500002</v>
      </c>
      <c r="X13" s="36">
        <f>SUMIFS(СВЦЭМ!$D$39:$D$782,СВЦЭМ!$A$39:$A$782,$A13,СВЦЭМ!$B$39:$B$782,X$11)+'СЕТ СН'!$F$14+СВЦЭМ!$D$10+'СЕТ СН'!$F$5-'СЕТ СН'!$F$24</f>
        <v>2565.6543115599998</v>
      </c>
      <c r="Y13" s="36">
        <f>SUMIFS(СВЦЭМ!$D$39:$D$782,СВЦЭМ!$A$39:$A$782,$A13,СВЦЭМ!$B$39:$B$782,Y$11)+'СЕТ СН'!$F$14+СВЦЭМ!$D$10+'СЕТ СН'!$F$5-'СЕТ СН'!$F$24</f>
        <v>2610.62817589</v>
      </c>
    </row>
    <row r="14" spans="1:27" ht="15.75" x14ac:dyDescent="0.2">
      <c r="A14" s="35">
        <f t="shared" ref="A14:A42" si="0">A13+1</f>
        <v>45476</v>
      </c>
      <c r="B14" s="36">
        <f>SUMIFS(СВЦЭМ!$D$39:$D$782,СВЦЭМ!$A$39:$A$782,$A14,СВЦЭМ!$B$39:$B$782,B$11)+'СЕТ СН'!$F$14+СВЦЭМ!$D$10+'СЕТ СН'!$F$5-'СЕТ СН'!$F$24</f>
        <v>2745.0389209100003</v>
      </c>
      <c r="C14" s="36">
        <f>SUMIFS(СВЦЭМ!$D$39:$D$782,СВЦЭМ!$A$39:$A$782,$A14,СВЦЭМ!$B$39:$B$782,C$11)+'СЕТ СН'!$F$14+СВЦЭМ!$D$10+'СЕТ СН'!$F$5-'СЕТ СН'!$F$24</f>
        <v>2869.14570155</v>
      </c>
      <c r="D14" s="36">
        <f>SUMIFS(СВЦЭМ!$D$39:$D$782,СВЦЭМ!$A$39:$A$782,$A14,СВЦЭМ!$B$39:$B$782,D$11)+'СЕТ СН'!$F$14+СВЦЭМ!$D$10+'СЕТ СН'!$F$5-'СЕТ СН'!$F$24</f>
        <v>2931.7310522899998</v>
      </c>
      <c r="E14" s="36">
        <f>SUMIFS(СВЦЭМ!$D$39:$D$782,СВЦЭМ!$A$39:$A$782,$A14,СВЦЭМ!$B$39:$B$782,E$11)+'СЕТ СН'!$F$14+СВЦЭМ!$D$10+'СЕТ СН'!$F$5-'СЕТ СН'!$F$24</f>
        <v>2980.2634616200003</v>
      </c>
      <c r="F14" s="36">
        <f>SUMIFS(СВЦЭМ!$D$39:$D$782,СВЦЭМ!$A$39:$A$782,$A14,СВЦЭМ!$B$39:$B$782,F$11)+'СЕТ СН'!$F$14+СВЦЭМ!$D$10+'СЕТ СН'!$F$5-'СЕТ СН'!$F$24</f>
        <v>2983.20976664</v>
      </c>
      <c r="G14" s="36">
        <f>SUMIFS(СВЦЭМ!$D$39:$D$782,СВЦЭМ!$A$39:$A$782,$A14,СВЦЭМ!$B$39:$B$782,G$11)+'СЕТ СН'!$F$14+СВЦЭМ!$D$10+'СЕТ СН'!$F$5-'СЕТ СН'!$F$24</f>
        <v>2965.8921031600003</v>
      </c>
      <c r="H14" s="36">
        <f>SUMIFS(СВЦЭМ!$D$39:$D$782,СВЦЭМ!$A$39:$A$782,$A14,СВЦЭМ!$B$39:$B$782,H$11)+'СЕТ СН'!$F$14+СВЦЭМ!$D$10+'СЕТ СН'!$F$5-'СЕТ СН'!$F$24</f>
        <v>2878.8656019600003</v>
      </c>
      <c r="I14" s="36">
        <f>SUMIFS(СВЦЭМ!$D$39:$D$782,СВЦЭМ!$A$39:$A$782,$A14,СВЦЭМ!$B$39:$B$782,I$11)+'СЕТ СН'!$F$14+СВЦЭМ!$D$10+'СЕТ СН'!$F$5-'СЕТ СН'!$F$24</f>
        <v>2739.7851725299997</v>
      </c>
      <c r="J14" s="36">
        <f>SUMIFS(СВЦЭМ!$D$39:$D$782,СВЦЭМ!$A$39:$A$782,$A14,СВЦЭМ!$B$39:$B$782,J$11)+'СЕТ СН'!$F$14+СВЦЭМ!$D$10+'СЕТ СН'!$F$5-'СЕТ СН'!$F$24</f>
        <v>2656.87111929</v>
      </c>
      <c r="K14" s="36">
        <f>SUMIFS(СВЦЭМ!$D$39:$D$782,СВЦЭМ!$A$39:$A$782,$A14,СВЦЭМ!$B$39:$B$782,K$11)+'СЕТ СН'!$F$14+СВЦЭМ!$D$10+'СЕТ СН'!$F$5-'СЕТ СН'!$F$24</f>
        <v>2589.5395226099999</v>
      </c>
      <c r="L14" s="36">
        <f>SUMIFS(СВЦЭМ!$D$39:$D$782,СВЦЭМ!$A$39:$A$782,$A14,СВЦЭМ!$B$39:$B$782,L$11)+'СЕТ СН'!$F$14+СВЦЭМ!$D$10+'СЕТ СН'!$F$5-'СЕТ СН'!$F$24</f>
        <v>2574.2488435800001</v>
      </c>
      <c r="M14" s="36">
        <f>SUMIFS(СВЦЭМ!$D$39:$D$782,СВЦЭМ!$A$39:$A$782,$A14,СВЦЭМ!$B$39:$B$782,M$11)+'СЕТ СН'!$F$14+СВЦЭМ!$D$10+'СЕТ СН'!$F$5-'СЕТ СН'!$F$24</f>
        <v>2559.0540512799998</v>
      </c>
      <c r="N14" s="36">
        <f>SUMIFS(СВЦЭМ!$D$39:$D$782,СВЦЭМ!$A$39:$A$782,$A14,СВЦЭМ!$B$39:$B$782,N$11)+'СЕТ СН'!$F$14+СВЦЭМ!$D$10+'СЕТ СН'!$F$5-'СЕТ СН'!$F$24</f>
        <v>2562.88310529</v>
      </c>
      <c r="O14" s="36">
        <f>SUMIFS(СВЦЭМ!$D$39:$D$782,СВЦЭМ!$A$39:$A$782,$A14,СВЦЭМ!$B$39:$B$782,O$11)+'СЕТ СН'!$F$14+СВЦЭМ!$D$10+'СЕТ СН'!$F$5-'СЕТ СН'!$F$24</f>
        <v>2548.7577563200002</v>
      </c>
      <c r="P14" s="36">
        <f>SUMIFS(СВЦЭМ!$D$39:$D$782,СВЦЭМ!$A$39:$A$782,$A14,СВЦЭМ!$B$39:$B$782,P$11)+'СЕТ СН'!$F$14+СВЦЭМ!$D$10+'СЕТ СН'!$F$5-'СЕТ СН'!$F$24</f>
        <v>2551.6146323000003</v>
      </c>
      <c r="Q14" s="36">
        <f>SUMIFS(СВЦЭМ!$D$39:$D$782,СВЦЭМ!$A$39:$A$782,$A14,СВЦЭМ!$B$39:$B$782,Q$11)+'СЕТ СН'!$F$14+СВЦЭМ!$D$10+'СЕТ СН'!$F$5-'СЕТ СН'!$F$24</f>
        <v>2558.2395068400001</v>
      </c>
      <c r="R14" s="36">
        <f>SUMIFS(СВЦЭМ!$D$39:$D$782,СВЦЭМ!$A$39:$A$782,$A14,СВЦЭМ!$B$39:$B$782,R$11)+'СЕТ СН'!$F$14+СВЦЭМ!$D$10+'СЕТ СН'!$F$5-'СЕТ СН'!$F$24</f>
        <v>2566.0916593100001</v>
      </c>
      <c r="S14" s="36">
        <f>SUMIFS(СВЦЭМ!$D$39:$D$782,СВЦЭМ!$A$39:$A$782,$A14,СВЦЭМ!$B$39:$B$782,S$11)+'СЕТ СН'!$F$14+СВЦЭМ!$D$10+'СЕТ СН'!$F$5-'СЕТ СН'!$F$24</f>
        <v>2583.3117377500002</v>
      </c>
      <c r="T14" s="36">
        <f>SUMIFS(СВЦЭМ!$D$39:$D$782,СВЦЭМ!$A$39:$A$782,$A14,СВЦЭМ!$B$39:$B$782,T$11)+'СЕТ СН'!$F$14+СВЦЭМ!$D$10+'СЕТ СН'!$F$5-'СЕТ СН'!$F$24</f>
        <v>2586.2920000100003</v>
      </c>
      <c r="U14" s="36">
        <f>SUMIFS(СВЦЭМ!$D$39:$D$782,СВЦЭМ!$A$39:$A$782,$A14,СВЦЭМ!$B$39:$B$782,U$11)+'СЕТ СН'!$F$14+СВЦЭМ!$D$10+'СЕТ СН'!$F$5-'СЕТ СН'!$F$24</f>
        <v>2596.95602371</v>
      </c>
      <c r="V14" s="36">
        <f>SUMIFS(СВЦЭМ!$D$39:$D$782,СВЦЭМ!$A$39:$A$782,$A14,СВЦЭМ!$B$39:$B$782,V$11)+'СЕТ СН'!$F$14+СВЦЭМ!$D$10+'СЕТ СН'!$F$5-'СЕТ СН'!$F$24</f>
        <v>2607.8870630500001</v>
      </c>
      <c r="W14" s="36">
        <f>SUMIFS(СВЦЭМ!$D$39:$D$782,СВЦЭМ!$A$39:$A$782,$A14,СВЦЭМ!$B$39:$B$782,W$11)+'СЕТ СН'!$F$14+СВЦЭМ!$D$10+'СЕТ СН'!$F$5-'СЕТ СН'!$F$24</f>
        <v>2600.4589226099997</v>
      </c>
      <c r="X14" s="36">
        <f>SUMIFS(СВЦЭМ!$D$39:$D$782,СВЦЭМ!$A$39:$A$782,$A14,СВЦЭМ!$B$39:$B$782,X$11)+'СЕТ СН'!$F$14+СВЦЭМ!$D$10+'СЕТ СН'!$F$5-'СЕТ СН'!$F$24</f>
        <v>2629.2973950599999</v>
      </c>
      <c r="Y14" s="36">
        <f>SUMIFS(СВЦЭМ!$D$39:$D$782,СВЦЭМ!$A$39:$A$782,$A14,СВЦЭМ!$B$39:$B$782,Y$11)+'СЕТ СН'!$F$14+СВЦЭМ!$D$10+'СЕТ СН'!$F$5-'СЕТ СН'!$F$24</f>
        <v>2716.49508423</v>
      </c>
    </row>
    <row r="15" spans="1:27" ht="15.75" x14ac:dyDescent="0.2">
      <c r="A15" s="35">
        <f t="shared" si="0"/>
        <v>45477</v>
      </c>
      <c r="B15" s="36">
        <f>SUMIFS(СВЦЭМ!$D$39:$D$782,СВЦЭМ!$A$39:$A$782,$A15,СВЦЭМ!$B$39:$B$782,B$11)+'СЕТ СН'!$F$14+СВЦЭМ!$D$10+'СЕТ СН'!$F$5-'СЕТ СН'!$F$24</f>
        <v>2587.1494565900002</v>
      </c>
      <c r="C15" s="36">
        <f>SUMIFS(СВЦЭМ!$D$39:$D$782,СВЦЭМ!$A$39:$A$782,$A15,СВЦЭМ!$B$39:$B$782,C$11)+'СЕТ СН'!$F$14+СВЦЭМ!$D$10+'СЕТ СН'!$F$5-'СЕТ СН'!$F$24</f>
        <v>2741.0850600100002</v>
      </c>
      <c r="D15" s="36">
        <f>SUMIFS(СВЦЭМ!$D$39:$D$782,СВЦЭМ!$A$39:$A$782,$A15,СВЦЭМ!$B$39:$B$782,D$11)+'СЕТ СН'!$F$14+СВЦЭМ!$D$10+'СЕТ СН'!$F$5-'СЕТ СН'!$F$24</f>
        <v>2776.0402359199998</v>
      </c>
      <c r="E15" s="36">
        <f>SUMIFS(СВЦЭМ!$D$39:$D$782,СВЦЭМ!$A$39:$A$782,$A15,СВЦЭМ!$B$39:$B$782,E$11)+'СЕТ СН'!$F$14+СВЦЭМ!$D$10+'СЕТ СН'!$F$5-'СЕТ СН'!$F$24</f>
        <v>2812.90734591</v>
      </c>
      <c r="F15" s="36">
        <f>SUMIFS(СВЦЭМ!$D$39:$D$782,СВЦЭМ!$A$39:$A$782,$A15,СВЦЭМ!$B$39:$B$782,F$11)+'СЕТ СН'!$F$14+СВЦЭМ!$D$10+'СЕТ СН'!$F$5-'СЕТ СН'!$F$24</f>
        <v>2819.93804434</v>
      </c>
      <c r="G15" s="36">
        <f>SUMIFS(СВЦЭМ!$D$39:$D$782,СВЦЭМ!$A$39:$A$782,$A15,СВЦЭМ!$B$39:$B$782,G$11)+'СЕТ СН'!$F$14+СВЦЭМ!$D$10+'СЕТ СН'!$F$5-'СЕТ СН'!$F$24</f>
        <v>2812.3621609000002</v>
      </c>
      <c r="H15" s="36">
        <f>SUMIFS(СВЦЭМ!$D$39:$D$782,СВЦЭМ!$A$39:$A$782,$A15,СВЦЭМ!$B$39:$B$782,H$11)+'СЕТ СН'!$F$14+СВЦЭМ!$D$10+'СЕТ СН'!$F$5-'СЕТ СН'!$F$24</f>
        <v>2725.6249516600001</v>
      </c>
      <c r="I15" s="36">
        <f>SUMIFS(СВЦЭМ!$D$39:$D$782,СВЦЭМ!$A$39:$A$782,$A15,СВЦЭМ!$B$39:$B$782,I$11)+'СЕТ СН'!$F$14+СВЦЭМ!$D$10+'СЕТ СН'!$F$5-'СЕТ СН'!$F$24</f>
        <v>2696.0923768800003</v>
      </c>
      <c r="J15" s="36">
        <f>SUMIFS(СВЦЭМ!$D$39:$D$782,СВЦЭМ!$A$39:$A$782,$A15,СВЦЭМ!$B$39:$B$782,J$11)+'СЕТ СН'!$F$14+СВЦЭМ!$D$10+'СЕТ СН'!$F$5-'СЕТ СН'!$F$24</f>
        <v>2602.6774542600001</v>
      </c>
      <c r="K15" s="36">
        <f>SUMIFS(СВЦЭМ!$D$39:$D$782,СВЦЭМ!$A$39:$A$782,$A15,СВЦЭМ!$B$39:$B$782,K$11)+'СЕТ СН'!$F$14+СВЦЭМ!$D$10+'СЕТ СН'!$F$5-'СЕТ СН'!$F$24</f>
        <v>2530.8506430799998</v>
      </c>
      <c r="L15" s="36">
        <f>SUMIFS(СВЦЭМ!$D$39:$D$782,СВЦЭМ!$A$39:$A$782,$A15,СВЦЭМ!$B$39:$B$782,L$11)+'СЕТ СН'!$F$14+СВЦЭМ!$D$10+'СЕТ СН'!$F$5-'СЕТ СН'!$F$24</f>
        <v>2515.0191721000001</v>
      </c>
      <c r="M15" s="36">
        <f>SUMIFS(СВЦЭМ!$D$39:$D$782,СВЦЭМ!$A$39:$A$782,$A15,СВЦЭМ!$B$39:$B$782,M$11)+'СЕТ СН'!$F$14+СВЦЭМ!$D$10+'СЕТ СН'!$F$5-'СЕТ СН'!$F$24</f>
        <v>2487.0584661000003</v>
      </c>
      <c r="N15" s="36">
        <f>SUMIFS(СВЦЭМ!$D$39:$D$782,СВЦЭМ!$A$39:$A$782,$A15,СВЦЭМ!$B$39:$B$782,N$11)+'СЕТ СН'!$F$14+СВЦЭМ!$D$10+'СЕТ СН'!$F$5-'СЕТ СН'!$F$24</f>
        <v>2494.5480833000001</v>
      </c>
      <c r="O15" s="36">
        <f>SUMIFS(СВЦЭМ!$D$39:$D$782,СВЦЭМ!$A$39:$A$782,$A15,СВЦЭМ!$B$39:$B$782,O$11)+'СЕТ СН'!$F$14+СВЦЭМ!$D$10+'СЕТ СН'!$F$5-'СЕТ СН'!$F$24</f>
        <v>2477.5591766699999</v>
      </c>
      <c r="P15" s="36">
        <f>SUMIFS(СВЦЭМ!$D$39:$D$782,СВЦЭМ!$A$39:$A$782,$A15,СВЦЭМ!$B$39:$B$782,P$11)+'СЕТ СН'!$F$14+СВЦЭМ!$D$10+'СЕТ СН'!$F$5-'СЕТ СН'!$F$24</f>
        <v>2474.0007654800002</v>
      </c>
      <c r="Q15" s="36">
        <f>SUMIFS(СВЦЭМ!$D$39:$D$782,СВЦЭМ!$A$39:$A$782,$A15,СВЦЭМ!$B$39:$B$782,Q$11)+'СЕТ СН'!$F$14+СВЦЭМ!$D$10+'СЕТ СН'!$F$5-'СЕТ СН'!$F$24</f>
        <v>2477.1886818000003</v>
      </c>
      <c r="R15" s="36">
        <f>SUMIFS(СВЦЭМ!$D$39:$D$782,СВЦЭМ!$A$39:$A$782,$A15,СВЦЭМ!$B$39:$B$782,R$11)+'СЕТ СН'!$F$14+СВЦЭМ!$D$10+'СЕТ СН'!$F$5-'СЕТ СН'!$F$24</f>
        <v>2488.0495450200001</v>
      </c>
      <c r="S15" s="36">
        <f>SUMIFS(СВЦЭМ!$D$39:$D$782,СВЦЭМ!$A$39:$A$782,$A15,СВЦЭМ!$B$39:$B$782,S$11)+'СЕТ СН'!$F$14+СВЦЭМ!$D$10+'СЕТ СН'!$F$5-'СЕТ СН'!$F$24</f>
        <v>2477.9122302699998</v>
      </c>
      <c r="T15" s="36">
        <f>SUMIFS(СВЦЭМ!$D$39:$D$782,СВЦЭМ!$A$39:$A$782,$A15,СВЦЭМ!$B$39:$B$782,T$11)+'СЕТ СН'!$F$14+СВЦЭМ!$D$10+'СЕТ СН'!$F$5-'СЕТ СН'!$F$24</f>
        <v>2465.7507207500003</v>
      </c>
      <c r="U15" s="36">
        <f>SUMIFS(СВЦЭМ!$D$39:$D$782,СВЦЭМ!$A$39:$A$782,$A15,СВЦЭМ!$B$39:$B$782,U$11)+'СЕТ СН'!$F$14+СВЦЭМ!$D$10+'СЕТ СН'!$F$5-'СЕТ СН'!$F$24</f>
        <v>2482.7037569700001</v>
      </c>
      <c r="V15" s="36">
        <f>SUMIFS(СВЦЭМ!$D$39:$D$782,СВЦЭМ!$A$39:$A$782,$A15,СВЦЭМ!$B$39:$B$782,V$11)+'СЕТ СН'!$F$14+СВЦЭМ!$D$10+'СЕТ СН'!$F$5-'СЕТ СН'!$F$24</f>
        <v>2492.2125258999999</v>
      </c>
      <c r="W15" s="36">
        <f>SUMIFS(СВЦЭМ!$D$39:$D$782,СВЦЭМ!$A$39:$A$782,$A15,СВЦЭМ!$B$39:$B$782,W$11)+'СЕТ СН'!$F$14+СВЦЭМ!$D$10+'СЕТ СН'!$F$5-'СЕТ СН'!$F$24</f>
        <v>2467.0120997100003</v>
      </c>
      <c r="X15" s="36">
        <f>SUMIFS(СВЦЭМ!$D$39:$D$782,СВЦЭМ!$A$39:$A$782,$A15,СВЦЭМ!$B$39:$B$782,X$11)+'СЕТ СН'!$F$14+СВЦЭМ!$D$10+'СЕТ СН'!$F$5-'СЕТ СН'!$F$24</f>
        <v>2517.0806009600001</v>
      </c>
      <c r="Y15" s="36">
        <f>SUMIFS(СВЦЭМ!$D$39:$D$782,СВЦЭМ!$A$39:$A$782,$A15,СВЦЭМ!$B$39:$B$782,Y$11)+'СЕТ СН'!$F$14+СВЦЭМ!$D$10+'СЕТ СН'!$F$5-'СЕТ СН'!$F$24</f>
        <v>2620.0619219</v>
      </c>
    </row>
    <row r="16" spans="1:27" ht="15.75" x14ac:dyDescent="0.2">
      <c r="A16" s="35">
        <f t="shared" si="0"/>
        <v>45478</v>
      </c>
      <c r="B16" s="36">
        <f>SUMIFS(СВЦЭМ!$D$39:$D$782,СВЦЭМ!$A$39:$A$782,$A16,СВЦЭМ!$B$39:$B$782,B$11)+'СЕТ СН'!$F$14+СВЦЭМ!$D$10+'СЕТ СН'!$F$5-'СЕТ СН'!$F$24</f>
        <v>2708.8334529499998</v>
      </c>
      <c r="C16" s="36">
        <f>SUMIFS(СВЦЭМ!$D$39:$D$782,СВЦЭМ!$A$39:$A$782,$A16,СВЦЭМ!$B$39:$B$782,C$11)+'СЕТ СН'!$F$14+СВЦЭМ!$D$10+'СЕТ СН'!$F$5-'СЕТ СН'!$F$24</f>
        <v>2806.3425367199998</v>
      </c>
      <c r="D16" s="36">
        <f>SUMIFS(СВЦЭМ!$D$39:$D$782,СВЦЭМ!$A$39:$A$782,$A16,СВЦЭМ!$B$39:$B$782,D$11)+'СЕТ СН'!$F$14+СВЦЭМ!$D$10+'СЕТ СН'!$F$5-'СЕТ СН'!$F$24</f>
        <v>2867.6568789800003</v>
      </c>
      <c r="E16" s="36">
        <f>SUMIFS(СВЦЭМ!$D$39:$D$782,СВЦЭМ!$A$39:$A$782,$A16,СВЦЭМ!$B$39:$B$782,E$11)+'СЕТ СН'!$F$14+СВЦЭМ!$D$10+'СЕТ СН'!$F$5-'СЕТ СН'!$F$24</f>
        <v>2896.3331351900001</v>
      </c>
      <c r="F16" s="36">
        <f>SUMIFS(СВЦЭМ!$D$39:$D$782,СВЦЭМ!$A$39:$A$782,$A16,СВЦЭМ!$B$39:$B$782,F$11)+'СЕТ СН'!$F$14+СВЦЭМ!$D$10+'СЕТ СН'!$F$5-'СЕТ СН'!$F$24</f>
        <v>2887.76574609</v>
      </c>
      <c r="G16" s="36">
        <f>SUMIFS(СВЦЭМ!$D$39:$D$782,СВЦЭМ!$A$39:$A$782,$A16,СВЦЭМ!$B$39:$B$782,G$11)+'СЕТ СН'!$F$14+СВЦЭМ!$D$10+'СЕТ СН'!$F$5-'СЕТ СН'!$F$24</f>
        <v>2854.1322068199997</v>
      </c>
      <c r="H16" s="36">
        <f>SUMIFS(СВЦЭМ!$D$39:$D$782,СВЦЭМ!$A$39:$A$782,$A16,СВЦЭМ!$B$39:$B$782,H$11)+'СЕТ СН'!$F$14+СВЦЭМ!$D$10+'СЕТ СН'!$F$5-'СЕТ СН'!$F$24</f>
        <v>2800.3547340499999</v>
      </c>
      <c r="I16" s="36">
        <f>SUMIFS(СВЦЭМ!$D$39:$D$782,СВЦЭМ!$A$39:$A$782,$A16,СВЦЭМ!$B$39:$B$782,I$11)+'СЕТ СН'!$F$14+СВЦЭМ!$D$10+'СЕТ СН'!$F$5-'СЕТ СН'!$F$24</f>
        <v>2694.1260925300003</v>
      </c>
      <c r="J16" s="36">
        <f>SUMIFS(СВЦЭМ!$D$39:$D$782,СВЦЭМ!$A$39:$A$782,$A16,СВЦЭМ!$B$39:$B$782,J$11)+'СЕТ СН'!$F$14+СВЦЭМ!$D$10+'СЕТ СН'!$F$5-'СЕТ СН'!$F$24</f>
        <v>2584.4583159100002</v>
      </c>
      <c r="K16" s="36">
        <f>SUMIFS(СВЦЭМ!$D$39:$D$782,СВЦЭМ!$A$39:$A$782,$A16,СВЦЭМ!$B$39:$B$782,K$11)+'СЕТ СН'!$F$14+СВЦЭМ!$D$10+'СЕТ СН'!$F$5-'СЕТ СН'!$F$24</f>
        <v>2556.5071575399998</v>
      </c>
      <c r="L16" s="36">
        <f>SUMIFS(СВЦЭМ!$D$39:$D$782,СВЦЭМ!$A$39:$A$782,$A16,СВЦЭМ!$B$39:$B$782,L$11)+'СЕТ СН'!$F$14+СВЦЭМ!$D$10+'СЕТ СН'!$F$5-'СЕТ СН'!$F$24</f>
        <v>2568.8654525800002</v>
      </c>
      <c r="M16" s="36">
        <f>SUMIFS(СВЦЭМ!$D$39:$D$782,СВЦЭМ!$A$39:$A$782,$A16,СВЦЭМ!$B$39:$B$782,M$11)+'СЕТ СН'!$F$14+СВЦЭМ!$D$10+'СЕТ СН'!$F$5-'СЕТ СН'!$F$24</f>
        <v>2557.0124545099998</v>
      </c>
      <c r="N16" s="36">
        <f>SUMIFS(СВЦЭМ!$D$39:$D$782,СВЦЭМ!$A$39:$A$782,$A16,СВЦЭМ!$B$39:$B$782,N$11)+'СЕТ СН'!$F$14+СВЦЭМ!$D$10+'СЕТ СН'!$F$5-'СЕТ СН'!$F$24</f>
        <v>2564.6907287200002</v>
      </c>
      <c r="O16" s="36">
        <f>SUMIFS(СВЦЭМ!$D$39:$D$782,СВЦЭМ!$A$39:$A$782,$A16,СВЦЭМ!$B$39:$B$782,O$11)+'СЕТ СН'!$F$14+СВЦЭМ!$D$10+'СЕТ СН'!$F$5-'СЕТ СН'!$F$24</f>
        <v>2562.7684453700003</v>
      </c>
      <c r="P16" s="36">
        <f>SUMIFS(СВЦЭМ!$D$39:$D$782,СВЦЭМ!$A$39:$A$782,$A16,СВЦЭМ!$B$39:$B$782,P$11)+'СЕТ СН'!$F$14+СВЦЭМ!$D$10+'СЕТ СН'!$F$5-'СЕТ СН'!$F$24</f>
        <v>2571.3898386700002</v>
      </c>
      <c r="Q16" s="36">
        <f>SUMIFS(СВЦЭМ!$D$39:$D$782,СВЦЭМ!$A$39:$A$782,$A16,СВЦЭМ!$B$39:$B$782,Q$11)+'СЕТ СН'!$F$14+СВЦЭМ!$D$10+'СЕТ СН'!$F$5-'СЕТ СН'!$F$24</f>
        <v>2583.2801619900001</v>
      </c>
      <c r="R16" s="36">
        <f>SUMIFS(СВЦЭМ!$D$39:$D$782,СВЦЭМ!$A$39:$A$782,$A16,СВЦЭМ!$B$39:$B$782,R$11)+'СЕТ СН'!$F$14+СВЦЭМ!$D$10+'СЕТ СН'!$F$5-'СЕТ СН'!$F$24</f>
        <v>2579.4903572600001</v>
      </c>
      <c r="S16" s="36">
        <f>SUMIFS(СВЦЭМ!$D$39:$D$782,СВЦЭМ!$A$39:$A$782,$A16,СВЦЭМ!$B$39:$B$782,S$11)+'СЕТ СН'!$F$14+СВЦЭМ!$D$10+'СЕТ СН'!$F$5-'СЕТ СН'!$F$24</f>
        <v>2571.8060261999999</v>
      </c>
      <c r="T16" s="36">
        <f>SUMIFS(СВЦЭМ!$D$39:$D$782,СВЦЭМ!$A$39:$A$782,$A16,СВЦЭМ!$B$39:$B$782,T$11)+'СЕТ СН'!$F$14+СВЦЭМ!$D$10+'СЕТ СН'!$F$5-'СЕТ СН'!$F$24</f>
        <v>2564.0708313</v>
      </c>
      <c r="U16" s="36">
        <f>SUMIFS(СВЦЭМ!$D$39:$D$782,СВЦЭМ!$A$39:$A$782,$A16,СВЦЭМ!$B$39:$B$782,U$11)+'СЕТ СН'!$F$14+СВЦЭМ!$D$10+'СЕТ СН'!$F$5-'СЕТ СН'!$F$24</f>
        <v>2578.4044916299999</v>
      </c>
      <c r="V16" s="36">
        <f>SUMIFS(СВЦЭМ!$D$39:$D$782,СВЦЭМ!$A$39:$A$782,$A16,СВЦЭМ!$B$39:$B$782,V$11)+'СЕТ СН'!$F$14+СВЦЭМ!$D$10+'СЕТ СН'!$F$5-'СЕТ СН'!$F$24</f>
        <v>2592.92083753</v>
      </c>
      <c r="W16" s="36">
        <f>SUMIFS(СВЦЭМ!$D$39:$D$782,СВЦЭМ!$A$39:$A$782,$A16,СВЦЭМ!$B$39:$B$782,W$11)+'СЕТ СН'!$F$14+СВЦЭМ!$D$10+'СЕТ СН'!$F$5-'СЕТ СН'!$F$24</f>
        <v>2565.9170645300001</v>
      </c>
      <c r="X16" s="36">
        <f>SUMIFS(СВЦЭМ!$D$39:$D$782,СВЦЭМ!$A$39:$A$782,$A16,СВЦЭМ!$B$39:$B$782,X$11)+'СЕТ СН'!$F$14+СВЦЭМ!$D$10+'СЕТ СН'!$F$5-'СЕТ СН'!$F$24</f>
        <v>2610.2618713100001</v>
      </c>
      <c r="Y16" s="36">
        <f>SUMIFS(СВЦЭМ!$D$39:$D$782,СВЦЭМ!$A$39:$A$782,$A16,СВЦЭМ!$B$39:$B$782,Y$11)+'СЕТ СН'!$F$14+СВЦЭМ!$D$10+'СЕТ СН'!$F$5-'СЕТ СН'!$F$24</f>
        <v>2729.0428091200001</v>
      </c>
    </row>
    <row r="17" spans="1:25" ht="15.75" x14ac:dyDescent="0.2">
      <c r="A17" s="35">
        <f t="shared" si="0"/>
        <v>45479</v>
      </c>
      <c r="B17" s="36">
        <f>SUMIFS(СВЦЭМ!$D$39:$D$782,СВЦЭМ!$A$39:$A$782,$A17,СВЦЭМ!$B$39:$B$782,B$11)+'СЕТ СН'!$F$14+СВЦЭМ!$D$10+'СЕТ СН'!$F$5-'СЕТ СН'!$F$24</f>
        <v>2731.9027539600002</v>
      </c>
      <c r="C17" s="36">
        <f>SUMIFS(СВЦЭМ!$D$39:$D$782,СВЦЭМ!$A$39:$A$782,$A17,СВЦЭМ!$B$39:$B$782,C$11)+'СЕТ СН'!$F$14+СВЦЭМ!$D$10+'СЕТ СН'!$F$5-'СЕТ СН'!$F$24</f>
        <v>2818.0377135999997</v>
      </c>
      <c r="D17" s="36">
        <f>SUMIFS(СВЦЭМ!$D$39:$D$782,СВЦЭМ!$A$39:$A$782,$A17,СВЦЭМ!$B$39:$B$782,D$11)+'СЕТ СН'!$F$14+СВЦЭМ!$D$10+'СЕТ СН'!$F$5-'СЕТ СН'!$F$24</f>
        <v>2924.0169533799999</v>
      </c>
      <c r="E17" s="36">
        <f>SUMIFS(СВЦЭМ!$D$39:$D$782,СВЦЭМ!$A$39:$A$782,$A17,СВЦЭМ!$B$39:$B$782,E$11)+'СЕТ СН'!$F$14+СВЦЭМ!$D$10+'СЕТ СН'!$F$5-'СЕТ СН'!$F$24</f>
        <v>2988.2080150100001</v>
      </c>
      <c r="F17" s="36">
        <f>SUMIFS(СВЦЭМ!$D$39:$D$782,СВЦЭМ!$A$39:$A$782,$A17,СВЦЭМ!$B$39:$B$782,F$11)+'СЕТ СН'!$F$14+СВЦЭМ!$D$10+'СЕТ СН'!$F$5-'СЕТ СН'!$F$24</f>
        <v>3008.3209874200002</v>
      </c>
      <c r="G17" s="36">
        <f>SUMIFS(СВЦЭМ!$D$39:$D$782,СВЦЭМ!$A$39:$A$782,$A17,СВЦЭМ!$B$39:$B$782,G$11)+'СЕТ СН'!$F$14+СВЦЭМ!$D$10+'СЕТ СН'!$F$5-'СЕТ СН'!$F$24</f>
        <v>3000.0876104700001</v>
      </c>
      <c r="H17" s="36">
        <f>SUMIFS(СВЦЭМ!$D$39:$D$782,СВЦЭМ!$A$39:$A$782,$A17,СВЦЭМ!$B$39:$B$782,H$11)+'СЕТ СН'!$F$14+СВЦЭМ!$D$10+'СЕТ СН'!$F$5-'СЕТ СН'!$F$24</f>
        <v>2994.6684081900003</v>
      </c>
      <c r="I17" s="36">
        <f>SUMIFS(СВЦЭМ!$D$39:$D$782,СВЦЭМ!$A$39:$A$782,$A17,СВЦЭМ!$B$39:$B$782,I$11)+'СЕТ СН'!$F$14+СВЦЭМ!$D$10+'СЕТ СН'!$F$5-'СЕТ СН'!$F$24</f>
        <v>2908.97169257</v>
      </c>
      <c r="J17" s="36">
        <f>SUMIFS(СВЦЭМ!$D$39:$D$782,СВЦЭМ!$A$39:$A$782,$A17,СВЦЭМ!$B$39:$B$782,J$11)+'СЕТ СН'!$F$14+СВЦЭМ!$D$10+'СЕТ СН'!$F$5-'СЕТ СН'!$F$24</f>
        <v>2778.1829134999998</v>
      </c>
      <c r="K17" s="36">
        <f>SUMIFS(СВЦЭМ!$D$39:$D$782,СВЦЭМ!$A$39:$A$782,$A17,СВЦЭМ!$B$39:$B$782,K$11)+'СЕТ СН'!$F$14+СВЦЭМ!$D$10+'СЕТ СН'!$F$5-'СЕТ СН'!$F$24</f>
        <v>2680.6584994699997</v>
      </c>
      <c r="L17" s="36">
        <f>SUMIFS(СВЦЭМ!$D$39:$D$782,СВЦЭМ!$A$39:$A$782,$A17,СВЦЭМ!$B$39:$B$782,L$11)+'СЕТ СН'!$F$14+СВЦЭМ!$D$10+'СЕТ СН'!$F$5-'СЕТ СН'!$F$24</f>
        <v>2615.2799763900002</v>
      </c>
      <c r="M17" s="36">
        <f>SUMIFS(СВЦЭМ!$D$39:$D$782,СВЦЭМ!$A$39:$A$782,$A17,СВЦЭМ!$B$39:$B$782,M$11)+'СЕТ СН'!$F$14+СВЦЭМ!$D$10+'СЕТ СН'!$F$5-'СЕТ СН'!$F$24</f>
        <v>2595.2516908899997</v>
      </c>
      <c r="N17" s="36">
        <f>SUMIFS(СВЦЭМ!$D$39:$D$782,СВЦЭМ!$A$39:$A$782,$A17,СВЦЭМ!$B$39:$B$782,N$11)+'СЕТ СН'!$F$14+СВЦЭМ!$D$10+'СЕТ СН'!$F$5-'СЕТ СН'!$F$24</f>
        <v>2593.7647337899998</v>
      </c>
      <c r="O17" s="36">
        <f>SUMIFS(СВЦЭМ!$D$39:$D$782,СВЦЭМ!$A$39:$A$782,$A17,СВЦЭМ!$B$39:$B$782,O$11)+'СЕТ СН'!$F$14+СВЦЭМ!$D$10+'СЕТ СН'!$F$5-'СЕТ СН'!$F$24</f>
        <v>2590.7081316700001</v>
      </c>
      <c r="P17" s="36">
        <f>SUMIFS(СВЦЭМ!$D$39:$D$782,СВЦЭМ!$A$39:$A$782,$A17,СВЦЭМ!$B$39:$B$782,P$11)+'СЕТ СН'!$F$14+СВЦЭМ!$D$10+'СЕТ СН'!$F$5-'СЕТ СН'!$F$24</f>
        <v>2588.84079505</v>
      </c>
      <c r="Q17" s="36">
        <f>SUMIFS(СВЦЭМ!$D$39:$D$782,СВЦЭМ!$A$39:$A$782,$A17,СВЦЭМ!$B$39:$B$782,Q$11)+'СЕТ СН'!$F$14+СВЦЭМ!$D$10+'СЕТ СН'!$F$5-'СЕТ СН'!$F$24</f>
        <v>2601.0203124899999</v>
      </c>
      <c r="R17" s="36">
        <f>SUMIFS(СВЦЭМ!$D$39:$D$782,СВЦЭМ!$A$39:$A$782,$A17,СВЦЭМ!$B$39:$B$782,R$11)+'СЕТ СН'!$F$14+СВЦЭМ!$D$10+'СЕТ СН'!$F$5-'СЕТ СН'!$F$24</f>
        <v>2631.2699567899999</v>
      </c>
      <c r="S17" s="36">
        <f>SUMIFS(СВЦЭМ!$D$39:$D$782,СВЦЭМ!$A$39:$A$782,$A17,СВЦЭМ!$B$39:$B$782,S$11)+'СЕТ СН'!$F$14+СВЦЭМ!$D$10+'СЕТ СН'!$F$5-'СЕТ СН'!$F$24</f>
        <v>2617.7310852000001</v>
      </c>
      <c r="T17" s="36">
        <f>SUMIFS(СВЦЭМ!$D$39:$D$782,СВЦЭМ!$A$39:$A$782,$A17,СВЦЭМ!$B$39:$B$782,T$11)+'СЕТ СН'!$F$14+СВЦЭМ!$D$10+'СЕТ СН'!$F$5-'СЕТ СН'!$F$24</f>
        <v>2610.8285979699999</v>
      </c>
      <c r="U17" s="36">
        <f>SUMIFS(СВЦЭМ!$D$39:$D$782,СВЦЭМ!$A$39:$A$782,$A17,СВЦЭМ!$B$39:$B$782,U$11)+'СЕТ СН'!$F$14+СВЦЭМ!$D$10+'СЕТ СН'!$F$5-'СЕТ СН'!$F$24</f>
        <v>2619.4420732200001</v>
      </c>
      <c r="V17" s="36">
        <f>SUMIFS(СВЦЭМ!$D$39:$D$782,СВЦЭМ!$A$39:$A$782,$A17,СВЦЭМ!$B$39:$B$782,V$11)+'СЕТ СН'!$F$14+СВЦЭМ!$D$10+'СЕТ СН'!$F$5-'СЕТ СН'!$F$24</f>
        <v>2630.4639256400001</v>
      </c>
      <c r="W17" s="36">
        <f>SUMIFS(СВЦЭМ!$D$39:$D$782,СВЦЭМ!$A$39:$A$782,$A17,СВЦЭМ!$B$39:$B$782,W$11)+'СЕТ СН'!$F$14+СВЦЭМ!$D$10+'СЕТ СН'!$F$5-'СЕТ СН'!$F$24</f>
        <v>2622.0113678099997</v>
      </c>
      <c r="X17" s="36">
        <f>SUMIFS(СВЦЭМ!$D$39:$D$782,СВЦЭМ!$A$39:$A$782,$A17,СВЦЭМ!$B$39:$B$782,X$11)+'СЕТ СН'!$F$14+СВЦЭМ!$D$10+'СЕТ СН'!$F$5-'СЕТ СН'!$F$24</f>
        <v>2657.0989516500003</v>
      </c>
      <c r="Y17" s="36">
        <f>SUMIFS(СВЦЭМ!$D$39:$D$782,СВЦЭМ!$A$39:$A$782,$A17,СВЦЭМ!$B$39:$B$782,Y$11)+'СЕТ СН'!$F$14+СВЦЭМ!$D$10+'СЕТ СН'!$F$5-'СЕТ СН'!$F$24</f>
        <v>2745.2153932000001</v>
      </c>
    </row>
    <row r="18" spans="1:25" ht="15.75" x14ac:dyDescent="0.2">
      <c r="A18" s="35">
        <f t="shared" si="0"/>
        <v>45480</v>
      </c>
      <c r="B18" s="36">
        <f>SUMIFS(СВЦЭМ!$D$39:$D$782,СВЦЭМ!$A$39:$A$782,$A18,СВЦЭМ!$B$39:$B$782,B$11)+'СЕТ СН'!$F$14+СВЦЭМ!$D$10+'СЕТ СН'!$F$5-'СЕТ СН'!$F$24</f>
        <v>2889.8339224599999</v>
      </c>
      <c r="C18" s="36">
        <f>SUMIFS(СВЦЭМ!$D$39:$D$782,СВЦЭМ!$A$39:$A$782,$A18,СВЦЭМ!$B$39:$B$782,C$11)+'СЕТ СН'!$F$14+СВЦЭМ!$D$10+'СЕТ СН'!$F$5-'СЕТ СН'!$F$24</f>
        <v>2953.5139834199999</v>
      </c>
      <c r="D18" s="36">
        <f>SUMIFS(СВЦЭМ!$D$39:$D$782,СВЦЭМ!$A$39:$A$782,$A18,СВЦЭМ!$B$39:$B$782,D$11)+'СЕТ СН'!$F$14+СВЦЭМ!$D$10+'СЕТ СН'!$F$5-'СЕТ СН'!$F$24</f>
        <v>3014.9630440199999</v>
      </c>
      <c r="E18" s="36">
        <f>SUMIFS(СВЦЭМ!$D$39:$D$782,СВЦЭМ!$A$39:$A$782,$A18,СВЦЭМ!$B$39:$B$782,E$11)+'СЕТ СН'!$F$14+СВЦЭМ!$D$10+'СЕТ СН'!$F$5-'СЕТ СН'!$F$24</f>
        <v>3007.3595546500001</v>
      </c>
      <c r="F18" s="36">
        <f>SUMIFS(СВЦЭМ!$D$39:$D$782,СВЦЭМ!$A$39:$A$782,$A18,СВЦЭМ!$B$39:$B$782,F$11)+'СЕТ СН'!$F$14+СВЦЭМ!$D$10+'СЕТ СН'!$F$5-'СЕТ СН'!$F$24</f>
        <v>3010.5493505499999</v>
      </c>
      <c r="G18" s="36">
        <f>SUMIFS(СВЦЭМ!$D$39:$D$782,СВЦЭМ!$A$39:$A$782,$A18,СВЦЭМ!$B$39:$B$782,G$11)+'СЕТ СН'!$F$14+СВЦЭМ!$D$10+'СЕТ СН'!$F$5-'СЕТ СН'!$F$24</f>
        <v>3013.6810270699998</v>
      </c>
      <c r="H18" s="36">
        <f>SUMIFS(СВЦЭМ!$D$39:$D$782,СВЦЭМ!$A$39:$A$782,$A18,СВЦЭМ!$B$39:$B$782,H$11)+'СЕТ СН'!$F$14+СВЦЭМ!$D$10+'СЕТ СН'!$F$5-'СЕТ СН'!$F$24</f>
        <v>3029.86743583</v>
      </c>
      <c r="I18" s="36">
        <f>SUMIFS(СВЦЭМ!$D$39:$D$782,СВЦЭМ!$A$39:$A$782,$A18,СВЦЭМ!$B$39:$B$782,I$11)+'СЕТ СН'!$F$14+СВЦЭМ!$D$10+'СЕТ СН'!$F$5-'СЕТ СН'!$F$24</f>
        <v>2992.6571249500003</v>
      </c>
      <c r="J18" s="36">
        <f>SUMIFS(СВЦЭМ!$D$39:$D$782,СВЦЭМ!$A$39:$A$782,$A18,СВЦЭМ!$B$39:$B$782,J$11)+'СЕТ СН'!$F$14+СВЦЭМ!$D$10+'СЕТ СН'!$F$5-'СЕТ СН'!$F$24</f>
        <v>2857.9500504899997</v>
      </c>
      <c r="K18" s="36">
        <f>SUMIFS(СВЦЭМ!$D$39:$D$782,СВЦЭМ!$A$39:$A$782,$A18,СВЦЭМ!$B$39:$B$782,K$11)+'СЕТ СН'!$F$14+СВЦЭМ!$D$10+'СЕТ СН'!$F$5-'СЕТ СН'!$F$24</f>
        <v>2760.4610706000003</v>
      </c>
      <c r="L18" s="36">
        <f>SUMIFS(СВЦЭМ!$D$39:$D$782,СВЦЭМ!$A$39:$A$782,$A18,СВЦЭМ!$B$39:$B$782,L$11)+'СЕТ СН'!$F$14+СВЦЭМ!$D$10+'СЕТ СН'!$F$5-'СЕТ СН'!$F$24</f>
        <v>2712.55864827</v>
      </c>
      <c r="M18" s="36">
        <f>SUMIFS(СВЦЭМ!$D$39:$D$782,СВЦЭМ!$A$39:$A$782,$A18,СВЦЭМ!$B$39:$B$782,M$11)+'СЕТ СН'!$F$14+СВЦЭМ!$D$10+'СЕТ СН'!$F$5-'СЕТ СН'!$F$24</f>
        <v>2704.01742298</v>
      </c>
      <c r="N18" s="36">
        <f>SUMIFS(СВЦЭМ!$D$39:$D$782,СВЦЭМ!$A$39:$A$782,$A18,СВЦЭМ!$B$39:$B$782,N$11)+'СЕТ СН'!$F$14+СВЦЭМ!$D$10+'СЕТ СН'!$F$5-'СЕТ СН'!$F$24</f>
        <v>2689.85790069</v>
      </c>
      <c r="O18" s="36">
        <f>SUMIFS(СВЦЭМ!$D$39:$D$782,СВЦЭМ!$A$39:$A$782,$A18,СВЦЭМ!$B$39:$B$782,O$11)+'СЕТ СН'!$F$14+СВЦЭМ!$D$10+'СЕТ СН'!$F$5-'СЕТ СН'!$F$24</f>
        <v>2677.3403140700002</v>
      </c>
      <c r="P18" s="36">
        <f>SUMIFS(СВЦЭМ!$D$39:$D$782,СВЦЭМ!$A$39:$A$782,$A18,СВЦЭМ!$B$39:$B$782,P$11)+'СЕТ СН'!$F$14+СВЦЭМ!$D$10+'СЕТ СН'!$F$5-'СЕТ СН'!$F$24</f>
        <v>2691.53532077</v>
      </c>
      <c r="Q18" s="36">
        <f>SUMIFS(СВЦЭМ!$D$39:$D$782,СВЦЭМ!$A$39:$A$782,$A18,СВЦЭМ!$B$39:$B$782,Q$11)+'СЕТ СН'!$F$14+СВЦЭМ!$D$10+'СЕТ СН'!$F$5-'СЕТ СН'!$F$24</f>
        <v>2702.8910001599997</v>
      </c>
      <c r="R18" s="36">
        <f>SUMIFS(СВЦЭМ!$D$39:$D$782,СВЦЭМ!$A$39:$A$782,$A18,СВЦЭМ!$B$39:$B$782,R$11)+'СЕТ СН'!$F$14+СВЦЭМ!$D$10+'СЕТ СН'!$F$5-'СЕТ СН'!$F$24</f>
        <v>2695.70335028</v>
      </c>
      <c r="S18" s="36">
        <f>SUMIFS(СВЦЭМ!$D$39:$D$782,СВЦЭМ!$A$39:$A$782,$A18,СВЦЭМ!$B$39:$B$782,S$11)+'СЕТ СН'!$F$14+СВЦЭМ!$D$10+'СЕТ СН'!$F$5-'СЕТ СН'!$F$24</f>
        <v>2694.50140861</v>
      </c>
      <c r="T18" s="36">
        <f>SUMIFS(СВЦЭМ!$D$39:$D$782,СВЦЭМ!$A$39:$A$782,$A18,СВЦЭМ!$B$39:$B$782,T$11)+'СЕТ СН'!$F$14+СВЦЭМ!$D$10+'СЕТ СН'!$F$5-'СЕТ СН'!$F$24</f>
        <v>2674.2476962700002</v>
      </c>
      <c r="U18" s="36">
        <f>SUMIFS(СВЦЭМ!$D$39:$D$782,СВЦЭМ!$A$39:$A$782,$A18,СВЦЭМ!$B$39:$B$782,U$11)+'СЕТ СН'!$F$14+СВЦЭМ!$D$10+'СЕТ СН'!$F$5-'СЕТ СН'!$F$24</f>
        <v>2681.8764459200002</v>
      </c>
      <c r="V18" s="36">
        <f>SUMIFS(СВЦЭМ!$D$39:$D$782,СВЦЭМ!$A$39:$A$782,$A18,СВЦЭМ!$B$39:$B$782,V$11)+'СЕТ СН'!$F$14+СВЦЭМ!$D$10+'СЕТ СН'!$F$5-'СЕТ СН'!$F$24</f>
        <v>2686.2049499200002</v>
      </c>
      <c r="W18" s="36">
        <f>SUMIFS(СВЦЭМ!$D$39:$D$782,СВЦЭМ!$A$39:$A$782,$A18,СВЦЭМ!$B$39:$B$782,W$11)+'СЕТ СН'!$F$14+СВЦЭМ!$D$10+'СЕТ СН'!$F$5-'СЕТ СН'!$F$24</f>
        <v>2674.71626221</v>
      </c>
      <c r="X18" s="36">
        <f>SUMIFS(СВЦЭМ!$D$39:$D$782,СВЦЭМ!$A$39:$A$782,$A18,СВЦЭМ!$B$39:$B$782,X$11)+'СЕТ СН'!$F$14+СВЦЭМ!$D$10+'СЕТ СН'!$F$5-'СЕТ СН'!$F$24</f>
        <v>2727.6043778900003</v>
      </c>
      <c r="Y18" s="36">
        <f>SUMIFS(СВЦЭМ!$D$39:$D$782,СВЦЭМ!$A$39:$A$782,$A18,СВЦЭМ!$B$39:$B$782,Y$11)+'СЕТ СН'!$F$14+СВЦЭМ!$D$10+'СЕТ СН'!$F$5-'СЕТ СН'!$F$24</f>
        <v>2815.38237402</v>
      </c>
    </row>
    <row r="19" spans="1:25" ht="15.75" x14ac:dyDescent="0.2">
      <c r="A19" s="35">
        <f t="shared" si="0"/>
        <v>45481</v>
      </c>
      <c r="B19" s="36">
        <f>SUMIFS(СВЦЭМ!$D$39:$D$782,СВЦЭМ!$A$39:$A$782,$A19,СВЦЭМ!$B$39:$B$782,B$11)+'СЕТ СН'!$F$14+СВЦЭМ!$D$10+'СЕТ СН'!$F$5-'СЕТ СН'!$F$24</f>
        <v>2910.1202664100001</v>
      </c>
      <c r="C19" s="36">
        <f>SUMIFS(СВЦЭМ!$D$39:$D$782,СВЦЭМ!$A$39:$A$782,$A19,СВЦЭМ!$B$39:$B$782,C$11)+'СЕТ СН'!$F$14+СВЦЭМ!$D$10+'СЕТ СН'!$F$5-'СЕТ СН'!$F$24</f>
        <v>3009.1064133199998</v>
      </c>
      <c r="D19" s="36">
        <f>SUMIFS(СВЦЭМ!$D$39:$D$782,СВЦЭМ!$A$39:$A$782,$A19,СВЦЭМ!$B$39:$B$782,D$11)+'СЕТ СН'!$F$14+СВЦЭМ!$D$10+'СЕТ СН'!$F$5-'СЕТ СН'!$F$24</f>
        <v>3086.80873071</v>
      </c>
      <c r="E19" s="36">
        <f>SUMIFS(СВЦЭМ!$D$39:$D$782,СВЦЭМ!$A$39:$A$782,$A19,СВЦЭМ!$B$39:$B$782,E$11)+'СЕТ СН'!$F$14+СВЦЭМ!$D$10+'СЕТ СН'!$F$5-'СЕТ СН'!$F$24</f>
        <v>3114.7733870000002</v>
      </c>
      <c r="F19" s="36">
        <f>SUMIFS(СВЦЭМ!$D$39:$D$782,СВЦЭМ!$A$39:$A$782,$A19,СВЦЭМ!$B$39:$B$782,F$11)+'СЕТ СН'!$F$14+СВЦЭМ!$D$10+'СЕТ СН'!$F$5-'СЕТ СН'!$F$24</f>
        <v>3120.9404070800001</v>
      </c>
      <c r="G19" s="36">
        <f>SUMIFS(СВЦЭМ!$D$39:$D$782,СВЦЭМ!$A$39:$A$782,$A19,СВЦЭМ!$B$39:$B$782,G$11)+'СЕТ СН'!$F$14+СВЦЭМ!$D$10+'СЕТ СН'!$F$5-'СЕТ СН'!$F$24</f>
        <v>3103.3796533300001</v>
      </c>
      <c r="H19" s="36">
        <f>SUMIFS(СВЦЭМ!$D$39:$D$782,СВЦЭМ!$A$39:$A$782,$A19,СВЦЭМ!$B$39:$B$782,H$11)+'СЕТ СН'!$F$14+СВЦЭМ!$D$10+'СЕТ СН'!$F$5-'СЕТ СН'!$F$24</f>
        <v>3003.82327743</v>
      </c>
      <c r="I19" s="36">
        <f>SUMIFS(СВЦЭМ!$D$39:$D$782,СВЦЭМ!$A$39:$A$782,$A19,СВЦЭМ!$B$39:$B$782,I$11)+'СЕТ СН'!$F$14+СВЦЭМ!$D$10+'СЕТ СН'!$F$5-'СЕТ СН'!$F$24</f>
        <v>2910.3387791800001</v>
      </c>
      <c r="J19" s="36">
        <f>SUMIFS(СВЦЭМ!$D$39:$D$782,СВЦЭМ!$A$39:$A$782,$A19,СВЦЭМ!$B$39:$B$782,J$11)+'СЕТ СН'!$F$14+СВЦЭМ!$D$10+'СЕТ СН'!$F$5-'СЕТ СН'!$F$24</f>
        <v>2795.5977201400001</v>
      </c>
      <c r="K19" s="36">
        <f>SUMIFS(СВЦЭМ!$D$39:$D$782,СВЦЭМ!$A$39:$A$782,$A19,СВЦЭМ!$B$39:$B$782,K$11)+'СЕТ СН'!$F$14+СВЦЭМ!$D$10+'СЕТ СН'!$F$5-'СЕТ СН'!$F$24</f>
        <v>2728.6273418299998</v>
      </c>
      <c r="L19" s="36">
        <f>SUMIFS(СВЦЭМ!$D$39:$D$782,СВЦЭМ!$A$39:$A$782,$A19,СВЦЭМ!$B$39:$B$782,L$11)+'СЕТ СН'!$F$14+СВЦЭМ!$D$10+'СЕТ СН'!$F$5-'СЕТ СН'!$F$24</f>
        <v>2681.77527818</v>
      </c>
      <c r="M19" s="36">
        <f>SUMIFS(СВЦЭМ!$D$39:$D$782,СВЦЭМ!$A$39:$A$782,$A19,СВЦЭМ!$B$39:$B$782,M$11)+'СЕТ СН'!$F$14+СВЦЭМ!$D$10+'СЕТ СН'!$F$5-'СЕТ СН'!$F$24</f>
        <v>2684.10400553</v>
      </c>
      <c r="N19" s="36">
        <f>SUMIFS(СВЦЭМ!$D$39:$D$782,СВЦЭМ!$A$39:$A$782,$A19,СВЦЭМ!$B$39:$B$782,N$11)+'СЕТ СН'!$F$14+СВЦЭМ!$D$10+'СЕТ СН'!$F$5-'СЕТ СН'!$F$24</f>
        <v>2676.3806217299998</v>
      </c>
      <c r="O19" s="36">
        <f>SUMIFS(СВЦЭМ!$D$39:$D$782,СВЦЭМ!$A$39:$A$782,$A19,СВЦЭМ!$B$39:$B$782,O$11)+'СЕТ СН'!$F$14+СВЦЭМ!$D$10+'СЕТ СН'!$F$5-'СЕТ СН'!$F$24</f>
        <v>2679.6367865000002</v>
      </c>
      <c r="P19" s="36">
        <f>SUMIFS(СВЦЭМ!$D$39:$D$782,СВЦЭМ!$A$39:$A$782,$A19,СВЦЭМ!$B$39:$B$782,P$11)+'СЕТ СН'!$F$14+СВЦЭМ!$D$10+'СЕТ СН'!$F$5-'СЕТ СН'!$F$24</f>
        <v>2682.86083594</v>
      </c>
      <c r="Q19" s="36">
        <f>SUMIFS(СВЦЭМ!$D$39:$D$782,СВЦЭМ!$A$39:$A$782,$A19,СВЦЭМ!$B$39:$B$782,Q$11)+'СЕТ СН'!$F$14+СВЦЭМ!$D$10+'СЕТ СН'!$F$5-'СЕТ СН'!$F$24</f>
        <v>2689.0658023400001</v>
      </c>
      <c r="R19" s="36">
        <f>SUMIFS(СВЦЭМ!$D$39:$D$782,СВЦЭМ!$A$39:$A$782,$A19,СВЦЭМ!$B$39:$B$782,R$11)+'СЕТ СН'!$F$14+СВЦЭМ!$D$10+'СЕТ СН'!$F$5-'СЕТ СН'!$F$24</f>
        <v>2687.0206087400002</v>
      </c>
      <c r="S19" s="36">
        <f>SUMIFS(СВЦЭМ!$D$39:$D$782,СВЦЭМ!$A$39:$A$782,$A19,СВЦЭМ!$B$39:$B$782,S$11)+'СЕТ СН'!$F$14+СВЦЭМ!$D$10+'СЕТ СН'!$F$5-'СЕТ СН'!$F$24</f>
        <v>2682.21305536</v>
      </c>
      <c r="T19" s="36">
        <f>SUMIFS(СВЦЭМ!$D$39:$D$782,СВЦЭМ!$A$39:$A$782,$A19,СВЦЭМ!$B$39:$B$782,T$11)+'СЕТ СН'!$F$14+СВЦЭМ!$D$10+'СЕТ СН'!$F$5-'СЕТ СН'!$F$24</f>
        <v>2672.0653226499999</v>
      </c>
      <c r="U19" s="36">
        <f>SUMIFS(СВЦЭМ!$D$39:$D$782,СВЦЭМ!$A$39:$A$782,$A19,СВЦЭМ!$B$39:$B$782,U$11)+'СЕТ СН'!$F$14+СВЦЭМ!$D$10+'СЕТ СН'!$F$5-'СЕТ СН'!$F$24</f>
        <v>2677.8693850700001</v>
      </c>
      <c r="V19" s="36">
        <f>SUMIFS(СВЦЭМ!$D$39:$D$782,СВЦЭМ!$A$39:$A$782,$A19,СВЦЭМ!$B$39:$B$782,V$11)+'СЕТ СН'!$F$14+СВЦЭМ!$D$10+'СЕТ СН'!$F$5-'СЕТ СН'!$F$24</f>
        <v>2659.2052668900001</v>
      </c>
      <c r="W19" s="36">
        <f>SUMIFS(СВЦЭМ!$D$39:$D$782,СВЦЭМ!$A$39:$A$782,$A19,СВЦЭМ!$B$39:$B$782,W$11)+'СЕТ СН'!$F$14+СВЦЭМ!$D$10+'СЕТ СН'!$F$5-'СЕТ СН'!$F$24</f>
        <v>2659.3626930400001</v>
      </c>
      <c r="X19" s="36">
        <f>SUMIFS(СВЦЭМ!$D$39:$D$782,СВЦЭМ!$A$39:$A$782,$A19,СВЦЭМ!$B$39:$B$782,X$11)+'СЕТ СН'!$F$14+СВЦЭМ!$D$10+'СЕТ СН'!$F$5-'СЕТ СН'!$F$24</f>
        <v>2701.2837202400001</v>
      </c>
      <c r="Y19" s="36">
        <f>SUMIFS(СВЦЭМ!$D$39:$D$782,СВЦЭМ!$A$39:$A$782,$A19,СВЦЭМ!$B$39:$B$782,Y$11)+'СЕТ СН'!$F$14+СВЦЭМ!$D$10+'СЕТ СН'!$F$5-'СЕТ СН'!$F$24</f>
        <v>2787.2439175300001</v>
      </c>
    </row>
    <row r="20" spans="1:25" ht="15.75" x14ac:dyDescent="0.2">
      <c r="A20" s="35">
        <f t="shared" si="0"/>
        <v>45482</v>
      </c>
      <c r="B20" s="36">
        <f>SUMIFS(СВЦЭМ!$D$39:$D$782,СВЦЭМ!$A$39:$A$782,$A20,СВЦЭМ!$B$39:$B$782,B$11)+'СЕТ СН'!$F$14+СВЦЭМ!$D$10+'СЕТ СН'!$F$5-'СЕТ СН'!$F$24</f>
        <v>2939.10307865</v>
      </c>
      <c r="C20" s="36">
        <f>SUMIFS(СВЦЭМ!$D$39:$D$782,СВЦЭМ!$A$39:$A$782,$A20,СВЦЭМ!$B$39:$B$782,C$11)+'СЕТ СН'!$F$14+СВЦЭМ!$D$10+'СЕТ СН'!$F$5-'СЕТ СН'!$F$24</f>
        <v>3026.9984380000001</v>
      </c>
      <c r="D20" s="36">
        <f>SUMIFS(СВЦЭМ!$D$39:$D$782,СВЦЭМ!$A$39:$A$782,$A20,СВЦЭМ!$B$39:$B$782,D$11)+'СЕТ СН'!$F$14+СВЦЭМ!$D$10+'СЕТ СН'!$F$5-'СЕТ СН'!$F$24</f>
        <v>3092.4307415799999</v>
      </c>
      <c r="E20" s="36">
        <f>SUMIFS(СВЦЭМ!$D$39:$D$782,СВЦЭМ!$A$39:$A$782,$A20,СВЦЭМ!$B$39:$B$782,E$11)+'СЕТ СН'!$F$14+СВЦЭМ!$D$10+'СЕТ СН'!$F$5-'СЕТ СН'!$F$24</f>
        <v>3145.8138394299999</v>
      </c>
      <c r="F20" s="36">
        <f>SUMIFS(СВЦЭМ!$D$39:$D$782,СВЦЭМ!$A$39:$A$782,$A20,СВЦЭМ!$B$39:$B$782,F$11)+'СЕТ СН'!$F$14+СВЦЭМ!$D$10+'СЕТ СН'!$F$5-'СЕТ СН'!$F$24</f>
        <v>3138.07299212</v>
      </c>
      <c r="G20" s="36">
        <f>SUMIFS(СВЦЭМ!$D$39:$D$782,СВЦЭМ!$A$39:$A$782,$A20,СВЦЭМ!$B$39:$B$782,G$11)+'СЕТ СН'!$F$14+СВЦЭМ!$D$10+'СЕТ СН'!$F$5-'СЕТ СН'!$F$24</f>
        <v>3122.2204143999998</v>
      </c>
      <c r="H20" s="36">
        <f>SUMIFS(СВЦЭМ!$D$39:$D$782,СВЦЭМ!$A$39:$A$782,$A20,СВЦЭМ!$B$39:$B$782,H$11)+'СЕТ СН'!$F$14+СВЦЭМ!$D$10+'СЕТ СН'!$F$5-'СЕТ СН'!$F$24</f>
        <v>2933.1446679800001</v>
      </c>
      <c r="I20" s="36">
        <f>SUMIFS(СВЦЭМ!$D$39:$D$782,СВЦЭМ!$A$39:$A$782,$A20,СВЦЭМ!$B$39:$B$782,I$11)+'СЕТ СН'!$F$14+СВЦЭМ!$D$10+'СЕТ СН'!$F$5-'СЕТ СН'!$F$24</f>
        <v>2836.2839806000002</v>
      </c>
      <c r="J20" s="36">
        <f>SUMIFS(СВЦЭМ!$D$39:$D$782,СВЦЭМ!$A$39:$A$782,$A20,СВЦЭМ!$B$39:$B$782,J$11)+'СЕТ СН'!$F$14+СВЦЭМ!$D$10+'СЕТ СН'!$F$5-'СЕТ СН'!$F$24</f>
        <v>2715.7222525799998</v>
      </c>
      <c r="K20" s="36">
        <f>SUMIFS(СВЦЭМ!$D$39:$D$782,СВЦЭМ!$A$39:$A$782,$A20,СВЦЭМ!$B$39:$B$782,K$11)+'СЕТ СН'!$F$14+СВЦЭМ!$D$10+'СЕТ СН'!$F$5-'СЕТ СН'!$F$24</f>
        <v>2646.91233298</v>
      </c>
      <c r="L20" s="36">
        <f>SUMIFS(СВЦЭМ!$D$39:$D$782,СВЦЭМ!$A$39:$A$782,$A20,СВЦЭМ!$B$39:$B$782,L$11)+'СЕТ СН'!$F$14+СВЦЭМ!$D$10+'СЕТ СН'!$F$5-'СЕТ СН'!$F$24</f>
        <v>2617.3660340799997</v>
      </c>
      <c r="M20" s="36">
        <f>SUMIFS(СВЦЭМ!$D$39:$D$782,СВЦЭМ!$A$39:$A$782,$A20,СВЦЭМ!$B$39:$B$782,M$11)+'СЕТ СН'!$F$14+СВЦЭМ!$D$10+'СЕТ СН'!$F$5-'СЕТ СН'!$F$24</f>
        <v>2593.0267396600002</v>
      </c>
      <c r="N20" s="36">
        <f>SUMIFS(СВЦЭМ!$D$39:$D$782,СВЦЭМ!$A$39:$A$782,$A20,СВЦЭМ!$B$39:$B$782,N$11)+'СЕТ СН'!$F$14+СВЦЭМ!$D$10+'СЕТ СН'!$F$5-'СЕТ СН'!$F$24</f>
        <v>2581.5908356600003</v>
      </c>
      <c r="O20" s="36">
        <f>SUMIFS(СВЦЭМ!$D$39:$D$782,СВЦЭМ!$A$39:$A$782,$A20,СВЦЭМ!$B$39:$B$782,O$11)+'СЕТ СН'!$F$14+СВЦЭМ!$D$10+'СЕТ СН'!$F$5-'СЕТ СН'!$F$24</f>
        <v>2562.9227758100001</v>
      </c>
      <c r="P20" s="36">
        <f>SUMIFS(СВЦЭМ!$D$39:$D$782,СВЦЭМ!$A$39:$A$782,$A20,СВЦЭМ!$B$39:$B$782,P$11)+'СЕТ СН'!$F$14+СВЦЭМ!$D$10+'СЕТ СН'!$F$5-'СЕТ СН'!$F$24</f>
        <v>2569.58117356</v>
      </c>
      <c r="Q20" s="36">
        <f>SUMIFS(СВЦЭМ!$D$39:$D$782,СВЦЭМ!$A$39:$A$782,$A20,СВЦЭМ!$B$39:$B$782,Q$11)+'СЕТ СН'!$F$14+СВЦЭМ!$D$10+'СЕТ СН'!$F$5-'СЕТ СН'!$F$24</f>
        <v>2584.3202613499998</v>
      </c>
      <c r="R20" s="36">
        <f>SUMIFS(СВЦЭМ!$D$39:$D$782,СВЦЭМ!$A$39:$A$782,$A20,СВЦЭМ!$B$39:$B$782,R$11)+'СЕТ СН'!$F$14+СВЦЭМ!$D$10+'СЕТ СН'!$F$5-'СЕТ СН'!$F$24</f>
        <v>2582.56345035</v>
      </c>
      <c r="S20" s="36">
        <f>SUMIFS(СВЦЭМ!$D$39:$D$782,СВЦЭМ!$A$39:$A$782,$A20,СВЦЭМ!$B$39:$B$782,S$11)+'СЕТ СН'!$F$14+СВЦЭМ!$D$10+'СЕТ СН'!$F$5-'СЕТ СН'!$F$24</f>
        <v>2580.9739559</v>
      </c>
      <c r="T20" s="36">
        <f>SUMIFS(СВЦЭМ!$D$39:$D$782,СВЦЭМ!$A$39:$A$782,$A20,СВЦЭМ!$B$39:$B$782,T$11)+'СЕТ СН'!$F$14+СВЦЭМ!$D$10+'СЕТ СН'!$F$5-'СЕТ СН'!$F$24</f>
        <v>2586.2813067500001</v>
      </c>
      <c r="U20" s="36">
        <f>SUMIFS(СВЦЭМ!$D$39:$D$782,СВЦЭМ!$A$39:$A$782,$A20,СВЦЭМ!$B$39:$B$782,U$11)+'СЕТ СН'!$F$14+СВЦЭМ!$D$10+'СЕТ СН'!$F$5-'СЕТ СН'!$F$24</f>
        <v>2606.51242297</v>
      </c>
      <c r="V20" s="36">
        <f>SUMIFS(СВЦЭМ!$D$39:$D$782,СВЦЭМ!$A$39:$A$782,$A20,СВЦЭМ!$B$39:$B$782,V$11)+'СЕТ СН'!$F$14+СВЦЭМ!$D$10+'СЕТ СН'!$F$5-'СЕТ СН'!$F$24</f>
        <v>2600.9794924500002</v>
      </c>
      <c r="W20" s="36">
        <f>SUMIFS(СВЦЭМ!$D$39:$D$782,СВЦЭМ!$A$39:$A$782,$A20,СВЦЭМ!$B$39:$B$782,W$11)+'СЕТ СН'!$F$14+СВЦЭМ!$D$10+'СЕТ СН'!$F$5-'СЕТ СН'!$F$24</f>
        <v>2587.3202862999997</v>
      </c>
      <c r="X20" s="36">
        <f>SUMIFS(СВЦЭМ!$D$39:$D$782,СВЦЭМ!$A$39:$A$782,$A20,СВЦЭМ!$B$39:$B$782,X$11)+'СЕТ СН'!$F$14+СВЦЭМ!$D$10+'СЕТ СН'!$F$5-'СЕТ СН'!$F$24</f>
        <v>2614.3581263799997</v>
      </c>
      <c r="Y20" s="36">
        <f>SUMIFS(СВЦЭМ!$D$39:$D$782,СВЦЭМ!$A$39:$A$782,$A20,СВЦЭМ!$B$39:$B$782,Y$11)+'СЕТ СН'!$F$14+СВЦЭМ!$D$10+'СЕТ СН'!$F$5-'СЕТ СН'!$F$24</f>
        <v>2701.3404693100001</v>
      </c>
    </row>
    <row r="21" spans="1:25" ht="15.75" x14ac:dyDescent="0.2">
      <c r="A21" s="35">
        <f t="shared" si="0"/>
        <v>45483</v>
      </c>
      <c r="B21" s="36">
        <f>SUMIFS(СВЦЭМ!$D$39:$D$782,СВЦЭМ!$A$39:$A$782,$A21,СВЦЭМ!$B$39:$B$782,B$11)+'СЕТ СН'!$F$14+СВЦЭМ!$D$10+'СЕТ СН'!$F$5-'СЕТ СН'!$F$24</f>
        <v>2796.13284694</v>
      </c>
      <c r="C21" s="36">
        <f>SUMIFS(СВЦЭМ!$D$39:$D$782,СВЦЭМ!$A$39:$A$782,$A21,СВЦЭМ!$B$39:$B$782,C$11)+'СЕТ СН'!$F$14+СВЦЭМ!$D$10+'СЕТ СН'!$F$5-'СЕТ СН'!$F$24</f>
        <v>2908.79929296</v>
      </c>
      <c r="D21" s="36">
        <f>SUMIFS(СВЦЭМ!$D$39:$D$782,СВЦЭМ!$A$39:$A$782,$A21,СВЦЭМ!$B$39:$B$782,D$11)+'СЕТ СН'!$F$14+СВЦЭМ!$D$10+'СЕТ СН'!$F$5-'СЕТ СН'!$F$24</f>
        <v>2974.9387651799998</v>
      </c>
      <c r="E21" s="36">
        <f>SUMIFS(СВЦЭМ!$D$39:$D$782,СВЦЭМ!$A$39:$A$782,$A21,СВЦЭМ!$B$39:$B$782,E$11)+'СЕТ СН'!$F$14+СВЦЭМ!$D$10+'СЕТ СН'!$F$5-'СЕТ СН'!$F$24</f>
        <v>2976.1913264100003</v>
      </c>
      <c r="F21" s="36">
        <f>SUMIFS(СВЦЭМ!$D$39:$D$782,СВЦЭМ!$A$39:$A$782,$A21,СВЦЭМ!$B$39:$B$782,F$11)+'СЕТ СН'!$F$14+СВЦЭМ!$D$10+'СЕТ СН'!$F$5-'СЕТ СН'!$F$24</f>
        <v>2967.31238244</v>
      </c>
      <c r="G21" s="36">
        <f>SUMIFS(СВЦЭМ!$D$39:$D$782,СВЦЭМ!$A$39:$A$782,$A21,СВЦЭМ!$B$39:$B$782,G$11)+'СЕТ СН'!$F$14+СВЦЭМ!$D$10+'СЕТ СН'!$F$5-'СЕТ СН'!$F$24</f>
        <v>2993.39838229</v>
      </c>
      <c r="H21" s="36">
        <f>SUMIFS(СВЦЭМ!$D$39:$D$782,СВЦЭМ!$A$39:$A$782,$A21,СВЦЭМ!$B$39:$B$782,H$11)+'СЕТ СН'!$F$14+СВЦЭМ!$D$10+'СЕТ СН'!$F$5-'СЕТ СН'!$F$24</f>
        <v>2916.7892823500001</v>
      </c>
      <c r="I21" s="36">
        <f>SUMIFS(СВЦЭМ!$D$39:$D$782,СВЦЭМ!$A$39:$A$782,$A21,СВЦЭМ!$B$39:$B$782,I$11)+'СЕТ СН'!$F$14+СВЦЭМ!$D$10+'СЕТ СН'!$F$5-'СЕТ СН'!$F$24</f>
        <v>2809.2564538300003</v>
      </c>
      <c r="J21" s="36">
        <f>SUMIFS(СВЦЭМ!$D$39:$D$782,СВЦЭМ!$A$39:$A$782,$A21,СВЦЭМ!$B$39:$B$782,J$11)+'СЕТ СН'!$F$14+СВЦЭМ!$D$10+'СЕТ СН'!$F$5-'СЕТ СН'!$F$24</f>
        <v>2699.9346945799998</v>
      </c>
      <c r="K21" s="36">
        <f>SUMIFS(СВЦЭМ!$D$39:$D$782,СВЦЭМ!$A$39:$A$782,$A21,СВЦЭМ!$B$39:$B$782,K$11)+'СЕТ СН'!$F$14+СВЦЭМ!$D$10+'СЕТ СН'!$F$5-'СЕТ СН'!$F$24</f>
        <v>2655.7858886599997</v>
      </c>
      <c r="L21" s="36">
        <f>SUMIFS(СВЦЭМ!$D$39:$D$782,СВЦЭМ!$A$39:$A$782,$A21,СВЦЭМ!$B$39:$B$782,L$11)+'СЕТ СН'!$F$14+СВЦЭМ!$D$10+'СЕТ СН'!$F$5-'СЕТ СН'!$F$24</f>
        <v>2622.0044339699998</v>
      </c>
      <c r="M21" s="36">
        <f>SUMIFS(СВЦЭМ!$D$39:$D$782,СВЦЭМ!$A$39:$A$782,$A21,СВЦЭМ!$B$39:$B$782,M$11)+'СЕТ СН'!$F$14+СВЦЭМ!$D$10+'СЕТ СН'!$F$5-'СЕТ СН'!$F$24</f>
        <v>2625.2921845000001</v>
      </c>
      <c r="N21" s="36">
        <f>SUMIFS(СВЦЭМ!$D$39:$D$782,СВЦЭМ!$A$39:$A$782,$A21,СВЦЭМ!$B$39:$B$782,N$11)+'СЕТ СН'!$F$14+СВЦЭМ!$D$10+'СЕТ СН'!$F$5-'СЕТ СН'!$F$24</f>
        <v>2626.43138168</v>
      </c>
      <c r="O21" s="36">
        <f>SUMIFS(СВЦЭМ!$D$39:$D$782,СВЦЭМ!$A$39:$A$782,$A21,СВЦЭМ!$B$39:$B$782,O$11)+'СЕТ СН'!$F$14+СВЦЭМ!$D$10+'СЕТ СН'!$F$5-'СЕТ СН'!$F$24</f>
        <v>2607.5482862199997</v>
      </c>
      <c r="P21" s="36">
        <f>SUMIFS(СВЦЭМ!$D$39:$D$782,СВЦЭМ!$A$39:$A$782,$A21,СВЦЭМ!$B$39:$B$782,P$11)+'СЕТ СН'!$F$14+СВЦЭМ!$D$10+'СЕТ СН'!$F$5-'СЕТ СН'!$F$24</f>
        <v>2610.9040075299999</v>
      </c>
      <c r="Q21" s="36">
        <f>SUMIFS(СВЦЭМ!$D$39:$D$782,СВЦЭМ!$A$39:$A$782,$A21,СВЦЭМ!$B$39:$B$782,Q$11)+'СЕТ СН'!$F$14+СВЦЭМ!$D$10+'СЕТ СН'!$F$5-'СЕТ СН'!$F$24</f>
        <v>2622.7401036199999</v>
      </c>
      <c r="R21" s="36">
        <f>SUMIFS(СВЦЭМ!$D$39:$D$782,СВЦЭМ!$A$39:$A$782,$A21,СВЦЭМ!$B$39:$B$782,R$11)+'СЕТ СН'!$F$14+СВЦЭМ!$D$10+'СЕТ СН'!$F$5-'СЕТ СН'!$F$24</f>
        <v>2630.6416882200001</v>
      </c>
      <c r="S21" s="36">
        <f>SUMIFS(СВЦЭМ!$D$39:$D$782,СВЦЭМ!$A$39:$A$782,$A21,СВЦЭМ!$B$39:$B$782,S$11)+'СЕТ СН'!$F$14+СВЦЭМ!$D$10+'СЕТ СН'!$F$5-'СЕТ СН'!$F$24</f>
        <v>2644.32576113</v>
      </c>
      <c r="T21" s="36">
        <f>SUMIFS(СВЦЭМ!$D$39:$D$782,СВЦЭМ!$A$39:$A$782,$A21,СВЦЭМ!$B$39:$B$782,T$11)+'СЕТ СН'!$F$14+СВЦЭМ!$D$10+'СЕТ СН'!$F$5-'СЕТ СН'!$F$24</f>
        <v>2653.6983189699999</v>
      </c>
      <c r="U21" s="36">
        <f>SUMIFS(СВЦЭМ!$D$39:$D$782,СВЦЭМ!$A$39:$A$782,$A21,СВЦЭМ!$B$39:$B$782,U$11)+'СЕТ СН'!$F$14+СВЦЭМ!$D$10+'СЕТ СН'!$F$5-'СЕТ СН'!$F$24</f>
        <v>2637.08643089</v>
      </c>
      <c r="V21" s="36">
        <f>SUMIFS(СВЦЭМ!$D$39:$D$782,СВЦЭМ!$A$39:$A$782,$A21,СВЦЭМ!$B$39:$B$782,V$11)+'СЕТ СН'!$F$14+СВЦЭМ!$D$10+'СЕТ СН'!$F$5-'СЕТ СН'!$F$24</f>
        <v>2637.20175436</v>
      </c>
      <c r="W21" s="36">
        <f>SUMIFS(СВЦЭМ!$D$39:$D$782,СВЦЭМ!$A$39:$A$782,$A21,СВЦЭМ!$B$39:$B$782,W$11)+'СЕТ СН'!$F$14+СВЦЭМ!$D$10+'СЕТ СН'!$F$5-'СЕТ СН'!$F$24</f>
        <v>2622.3468588400001</v>
      </c>
      <c r="X21" s="36">
        <f>SUMIFS(СВЦЭМ!$D$39:$D$782,СВЦЭМ!$A$39:$A$782,$A21,СВЦЭМ!$B$39:$B$782,X$11)+'СЕТ СН'!$F$14+СВЦЭМ!$D$10+'СЕТ СН'!$F$5-'СЕТ СН'!$F$24</f>
        <v>2658.5744695600001</v>
      </c>
      <c r="Y21" s="36">
        <f>SUMIFS(СВЦЭМ!$D$39:$D$782,СВЦЭМ!$A$39:$A$782,$A21,СВЦЭМ!$B$39:$B$782,Y$11)+'СЕТ СН'!$F$14+СВЦЭМ!$D$10+'СЕТ СН'!$F$5-'СЕТ СН'!$F$24</f>
        <v>2743.2557338900001</v>
      </c>
    </row>
    <row r="22" spans="1:25" ht="15.75" x14ac:dyDescent="0.2">
      <c r="A22" s="35">
        <f t="shared" si="0"/>
        <v>45484</v>
      </c>
      <c r="B22" s="36">
        <f>SUMIFS(СВЦЭМ!$D$39:$D$782,СВЦЭМ!$A$39:$A$782,$A22,СВЦЭМ!$B$39:$B$782,B$11)+'СЕТ СН'!$F$14+СВЦЭМ!$D$10+'СЕТ СН'!$F$5-'СЕТ СН'!$F$24</f>
        <v>2877.2140162000001</v>
      </c>
      <c r="C22" s="36">
        <f>SUMIFS(СВЦЭМ!$D$39:$D$782,СВЦЭМ!$A$39:$A$782,$A22,СВЦЭМ!$B$39:$B$782,C$11)+'СЕТ СН'!$F$14+СВЦЭМ!$D$10+'СЕТ СН'!$F$5-'СЕТ СН'!$F$24</f>
        <v>3032.2076942100002</v>
      </c>
      <c r="D22" s="36">
        <f>SUMIFS(СВЦЭМ!$D$39:$D$782,СВЦЭМ!$A$39:$A$782,$A22,СВЦЭМ!$B$39:$B$782,D$11)+'СЕТ СН'!$F$14+СВЦЭМ!$D$10+'СЕТ СН'!$F$5-'СЕТ СН'!$F$24</f>
        <v>3138.7315276600002</v>
      </c>
      <c r="E22" s="36">
        <f>SUMIFS(СВЦЭМ!$D$39:$D$782,СВЦЭМ!$A$39:$A$782,$A22,СВЦЭМ!$B$39:$B$782,E$11)+'СЕТ СН'!$F$14+СВЦЭМ!$D$10+'СЕТ СН'!$F$5-'СЕТ СН'!$F$24</f>
        <v>3166.5779379599999</v>
      </c>
      <c r="F22" s="36">
        <f>SUMIFS(СВЦЭМ!$D$39:$D$782,СВЦЭМ!$A$39:$A$782,$A22,СВЦЭМ!$B$39:$B$782,F$11)+'СЕТ СН'!$F$14+СВЦЭМ!$D$10+'СЕТ СН'!$F$5-'СЕТ СН'!$F$24</f>
        <v>3176.6937774899998</v>
      </c>
      <c r="G22" s="36">
        <f>SUMIFS(СВЦЭМ!$D$39:$D$782,СВЦЭМ!$A$39:$A$782,$A22,СВЦЭМ!$B$39:$B$782,G$11)+'СЕТ СН'!$F$14+СВЦЭМ!$D$10+'СЕТ СН'!$F$5-'СЕТ СН'!$F$24</f>
        <v>3149.7531492400003</v>
      </c>
      <c r="H22" s="36">
        <f>SUMIFS(СВЦЭМ!$D$39:$D$782,СВЦЭМ!$A$39:$A$782,$A22,СВЦЭМ!$B$39:$B$782,H$11)+'СЕТ СН'!$F$14+СВЦЭМ!$D$10+'СЕТ СН'!$F$5-'СЕТ СН'!$F$24</f>
        <v>3061.8967518500003</v>
      </c>
      <c r="I22" s="36">
        <f>SUMIFS(СВЦЭМ!$D$39:$D$782,СВЦЭМ!$A$39:$A$782,$A22,СВЦЭМ!$B$39:$B$782,I$11)+'СЕТ СН'!$F$14+СВЦЭМ!$D$10+'СЕТ СН'!$F$5-'СЕТ СН'!$F$24</f>
        <v>2934.79465777</v>
      </c>
      <c r="J22" s="36">
        <f>SUMIFS(СВЦЭМ!$D$39:$D$782,СВЦЭМ!$A$39:$A$782,$A22,СВЦЭМ!$B$39:$B$782,J$11)+'СЕТ СН'!$F$14+СВЦЭМ!$D$10+'СЕТ СН'!$F$5-'СЕТ СН'!$F$24</f>
        <v>2822.6261499900002</v>
      </c>
      <c r="K22" s="36">
        <f>SUMIFS(СВЦЭМ!$D$39:$D$782,СВЦЭМ!$A$39:$A$782,$A22,СВЦЭМ!$B$39:$B$782,K$11)+'СЕТ СН'!$F$14+СВЦЭМ!$D$10+'СЕТ СН'!$F$5-'СЕТ СН'!$F$24</f>
        <v>2794.1522887800002</v>
      </c>
      <c r="L22" s="36">
        <f>SUMIFS(СВЦЭМ!$D$39:$D$782,СВЦЭМ!$A$39:$A$782,$A22,СВЦЭМ!$B$39:$B$782,L$11)+'СЕТ СН'!$F$14+СВЦЭМ!$D$10+'СЕТ СН'!$F$5-'СЕТ СН'!$F$24</f>
        <v>2754.47888994</v>
      </c>
      <c r="M22" s="36">
        <f>SUMIFS(СВЦЭМ!$D$39:$D$782,СВЦЭМ!$A$39:$A$782,$A22,СВЦЭМ!$B$39:$B$782,M$11)+'СЕТ СН'!$F$14+СВЦЭМ!$D$10+'СЕТ СН'!$F$5-'СЕТ СН'!$F$24</f>
        <v>2762.8706359099997</v>
      </c>
      <c r="N22" s="36">
        <f>SUMIFS(СВЦЭМ!$D$39:$D$782,СВЦЭМ!$A$39:$A$782,$A22,СВЦЭМ!$B$39:$B$782,N$11)+'СЕТ СН'!$F$14+СВЦЭМ!$D$10+'СЕТ СН'!$F$5-'СЕТ СН'!$F$24</f>
        <v>2767.81629226</v>
      </c>
      <c r="O22" s="36">
        <f>SUMIFS(СВЦЭМ!$D$39:$D$782,СВЦЭМ!$A$39:$A$782,$A22,СВЦЭМ!$B$39:$B$782,O$11)+'СЕТ СН'!$F$14+СВЦЭМ!$D$10+'СЕТ СН'!$F$5-'СЕТ СН'!$F$24</f>
        <v>2756.1277797900002</v>
      </c>
      <c r="P22" s="36">
        <f>SUMIFS(СВЦЭМ!$D$39:$D$782,СВЦЭМ!$A$39:$A$782,$A22,СВЦЭМ!$B$39:$B$782,P$11)+'СЕТ СН'!$F$14+СВЦЭМ!$D$10+'СЕТ СН'!$F$5-'СЕТ СН'!$F$24</f>
        <v>2756.7895622300002</v>
      </c>
      <c r="Q22" s="36">
        <f>SUMIFS(СВЦЭМ!$D$39:$D$782,СВЦЭМ!$A$39:$A$782,$A22,СВЦЭМ!$B$39:$B$782,Q$11)+'СЕТ СН'!$F$14+СВЦЭМ!$D$10+'СЕТ СН'!$F$5-'СЕТ СН'!$F$24</f>
        <v>2758.9470757500003</v>
      </c>
      <c r="R22" s="36">
        <f>SUMIFS(СВЦЭМ!$D$39:$D$782,СВЦЭМ!$A$39:$A$782,$A22,СВЦЭМ!$B$39:$B$782,R$11)+'СЕТ СН'!$F$14+СВЦЭМ!$D$10+'СЕТ СН'!$F$5-'СЕТ СН'!$F$24</f>
        <v>2769.7960105299999</v>
      </c>
      <c r="S22" s="36">
        <f>SUMIFS(СВЦЭМ!$D$39:$D$782,СВЦЭМ!$A$39:$A$782,$A22,СВЦЭМ!$B$39:$B$782,S$11)+'СЕТ СН'!$F$14+СВЦЭМ!$D$10+'СЕТ СН'!$F$5-'СЕТ СН'!$F$24</f>
        <v>2775.06727899</v>
      </c>
      <c r="T22" s="36">
        <f>SUMIFS(СВЦЭМ!$D$39:$D$782,СВЦЭМ!$A$39:$A$782,$A22,СВЦЭМ!$B$39:$B$782,T$11)+'СЕТ СН'!$F$14+СВЦЭМ!$D$10+'СЕТ СН'!$F$5-'СЕТ СН'!$F$24</f>
        <v>2768.2566324099998</v>
      </c>
      <c r="U22" s="36">
        <f>SUMIFS(СВЦЭМ!$D$39:$D$782,СВЦЭМ!$A$39:$A$782,$A22,СВЦЭМ!$B$39:$B$782,U$11)+'СЕТ СН'!$F$14+СВЦЭМ!$D$10+'СЕТ СН'!$F$5-'СЕТ СН'!$F$24</f>
        <v>2784.5745069200002</v>
      </c>
      <c r="V22" s="36">
        <f>SUMIFS(СВЦЭМ!$D$39:$D$782,СВЦЭМ!$A$39:$A$782,$A22,СВЦЭМ!$B$39:$B$782,V$11)+'СЕТ СН'!$F$14+СВЦЭМ!$D$10+'СЕТ СН'!$F$5-'СЕТ СН'!$F$24</f>
        <v>2776.9471300300002</v>
      </c>
      <c r="W22" s="36">
        <f>SUMIFS(СВЦЭМ!$D$39:$D$782,СВЦЭМ!$A$39:$A$782,$A22,СВЦЭМ!$B$39:$B$782,W$11)+'СЕТ СН'!$F$14+СВЦЭМ!$D$10+'СЕТ СН'!$F$5-'СЕТ СН'!$F$24</f>
        <v>2754.8998858800001</v>
      </c>
      <c r="X22" s="36">
        <f>SUMIFS(СВЦЭМ!$D$39:$D$782,СВЦЭМ!$A$39:$A$782,$A22,СВЦЭМ!$B$39:$B$782,X$11)+'СЕТ СН'!$F$14+СВЦЭМ!$D$10+'СЕТ СН'!$F$5-'СЕТ СН'!$F$24</f>
        <v>2793.2281110700001</v>
      </c>
      <c r="Y22" s="36">
        <f>SUMIFS(СВЦЭМ!$D$39:$D$782,СВЦЭМ!$A$39:$A$782,$A22,СВЦЭМ!$B$39:$B$782,Y$11)+'СЕТ СН'!$F$14+СВЦЭМ!$D$10+'СЕТ СН'!$F$5-'СЕТ СН'!$F$24</f>
        <v>2799.9779078900001</v>
      </c>
    </row>
    <row r="23" spans="1:25" ht="15.75" x14ac:dyDescent="0.2">
      <c r="A23" s="35">
        <f t="shared" si="0"/>
        <v>45485</v>
      </c>
      <c r="B23" s="36">
        <f>SUMIFS(СВЦЭМ!$D$39:$D$782,СВЦЭМ!$A$39:$A$782,$A23,СВЦЭМ!$B$39:$B$782,B$11)+'СЕТ СН'!$F$14+СВЦЭМ!$D$10+'СЕТ СН'!$F$5-'СЕТ СН'!$F$24</f>
        <v>2992.8001475900001</v>
      </c>
      <c r="C23" s="36">
        <f>SUMIFS(СВЦЭМ!$D$39:$D$782,СВЦЭМ!$A$39:$A$782,$A23,СВЦЭМ!$B$39:$B$782,C$11)+'СЕТ СН'!$F$14+СВЦЭМ!$D$10+'СЕТ СН'!$F$5-'СЕТ СН'!$F$24</f>
        <v>3051.5523152200003</v>
      </c>
      <c r="D23" s="36">
        <f>SUMIFS(СВЦЭМ!$D$39:$D$782,СВЦЭМ!$A$39:$A$782,$A23,СВЦЭМ!$B$39:$B$782,D$11)+'СЕТ СН'!$F$14+СВЦЭМ!$D$10+'СЕТ СН'!$F$5-'СЕТ СН'!$F$24</f>
        <v>3108.7443402700001</v>
      </c>
      <c r="E23" s="36">
        <f>SUMIFS(СВЦЭМ!$D$39:$D$782,СВЦЭМ!$A$39:$A$782,$A23,СВЦЭМ!$B$39:$B$782,E$11)+'СЕТ СН'!$F$14+СВЦЭМ!$D$10+'СЕТ СН'!$F$5-'СЕТ СН'!$F$24</f>
        <v>3140.49084425</v>
      </c>
      <c r="F23" s="36">
        <f>SUMIFS(СВЦЭМ!$D$39:$D$782,СВЦЭМ!$A$39:$A$782,$A23,СВЦЭМ!$B$39:$B$782,F$11)+'СЕТ СН'!$F$14+СВЦЭМ!$D$10+'СЕТ СН'!$F$5-'СЕТ СН'!$F$24</f>
        <v>3141.0234008500001</v>
      </c>
      <c r="G23" s="36">
        <f>SUMIFS(СВЦЭМ!$D$39:$D$782,СВЦЭМ!$A$39:$A$782,$A23,СВЦЭМ!$B$39:$B$782,G$11)+'СЕТ СН'!$F$14+СВЦЭМ!$D$10+'СЕТ СН'!$F$5-'СЕТ СН'!$F$24</f>
        <v>3121.2931027</v>
      </c>
      <c r="H23" s="36">
        <f>SUMIFS(СВЦЭМ!$D$39:$D$782,СВЦЭМ!$A$39:$A$782,$A23,СВЦЭМ!$B$39:$B$782,H$11)+'СЕТ СН'!$F$14+СВЦЭМ!$D$10+'СЕТ СН'!$F$5-'СЕТ СН'!$F$24</f>
        <v>3057.9975424300001</v>
      </c>
      <c r="I23" s="36">
        <f>SUMIFS(СВЦЭМ!$D$39:$D$782,СВЦЭМ!$A$39:$A$782,$A23,СВЦЭМ!$B$39:$B$782,I$11)+'СЕТ СН'!$F$14+СВЦЭМ!$D$10+'СЕТ СН'!$F$5-'СЕТ СН'!$F$24</f>
        <v>2934.7761091900002</v>
      </c>
      <c r="J23" s="36">
        <f>SUMIFS(СВЦЭМ!$D$39:$D$782,СВЦЭМ!$A$39:$A$782,$A23,СВЦЭМ!$B$39:$B$782,J$11)+'СЕТ СН'!$F$14+СВЦЭМ!$D$10+'СЕТ СН'!$F$5-'СЕТ СН'!$F$24</f>
        <v>2794.5551634900003</v>
      </c>
      <c r="K23" s="36">
        <f>SUMIFS(СВЦЭМ!$D$39:$D$782,СВЦЭМ!$A$39:$A$782,$A23,СВЦЭМ!$B$39:$B$782,K$11)+'СЕТ СН'!$F$14+СВЦЭМ!$D$10+'СЕТ СН'!$F$5-'СЕТ СН'!$F$24</f>
        <v>2758.01380281</v>
      </c>
      <c r="L23" s="36">
        <f>SUMIFS(СВЦЭМ!$D$39:$D$782,СВЦЭМ!$A$39:$A$782,$A23,СВЦЭМ!$B$39:$B$782,L$11)+'СЕТ СН'!$F$14+СВЦЭМ!$D$10+'СЕТ СН'!$F$5-'СЕТ СН'!$F$24</f>
        <v>2726.1344378000003</v>
      </c>
      <c r="M23" s="36">
        <f>SUMIFS(СВЦЭМ!$D$39:$D$782,СВЦЭМ!$A$39:$A$782,$A23,СВЦЭМ!$B$39:$B$782,M$11)+'СЕТ СН'!$F$14+СВЦЭМ!$D$10+'СЕТ СН'!$F$5-'СЕТ СН'!$F$24</f>
        <v>2728.5320994799999</v>
      </c>
      <c r="N23" s="36">
        <f>SUMIFS(СВЦЭМ!$D$39:$D$782,СВЦЭМ!$A$39:$A$782,$A23,СВЦЭМ!$B$39:$B$782,N$11)+'СЕТ СН'!$F$14+СВЦЭМ!$D$10+'СЕТ СН'!$F$5-'СЕТ СН'!$F$24</f>
        <v>2718.22103139</v>
      </c>
      <c r="O23" s="36">
        <f>SUMIFS(СВЦЭМ!$D$39:$D$782,СВЦЭМ!$A$39:$A$782,$A23,СВЦЭМ!$B$39:$B$782,O$11)+'СЕТ СН'!$F$14+СВЦЭМ!$D$10+'СЕТ СН'!$F$5-'СЕТ СН'!$F$24</f>
        <v>2710.08836956</v>
      </c>
      <c r="P23" s="36">
        <f>SUMIFS(СВЦЭМ!$D$39:$D$782,СВЦЭМ!$A$39:$A$782,$A23,СВЦЭМ!$B$39:$B$782,P$11)+'СЕТ СН'!$F$14+СВЦЭМ!$D$10+'СЕТ СН'!$F$5-'СЕТ СН'!$F$24</f>
        <v>2727.0305583500003</v>
      </c>
      <c r="Q23" s="36">
        <f>SUMIFS(СВЦЭМ!$D$39:$D$782,СВЦЭМ!$A$39:$A$782,$A23,СВЦЭМ!$B$39:$B$782,Q$11)+'СЕТ СН'!$F$14+СВЦЭМ!$D$10+'СЕТ СН'!$F$5-'СЕТ СН'!$F$24</f>
        <v>2746.7225890199998</v>
      </c>
      <c r="R23" s="36">
        <f>SUMIFS(СВЦЭМ!$D$39:$D$782,СВЦЭМ!$A$39:$A$782,$A23,СВЦЭМ!$B$39:$B$782,R$11)+'СЕТ СН'!$F$14+СВЦЭМ!$D$10+'СЕТ СН'!$F$5-'СЕТ СН'!$F$24</f>
        <v>2755.4275761399999</v>
      </c>
      <c r="S23" s="36">
        <f>SUMIFS(СВЦЭМ!$D$39:$D$782,СВЦЭМ!$A$39:$A$782,$A23,СВЦЭМ!$B$39:$B$782,S$11)+'СЕТ СН'!$F$14+СВЦЭМ!$D$10+'СЕТ СН'!$F$5-'СЕТ СН'!$F$24</f>
        <v>2743.8011642299998</v>
      </c>
      <c r="T23" s="36">
        <f>SUMIFS(СВЦЭМ!$D$39:$D$782,СВЦЭМ!$A$39:$A$782,$A23,СВЦЭМ!$B$39:$B$782,T$11)+'СЕТ СН'!$F$14+СВЦЭМ!$D$10+'СЕТ СН'!$F$5-'СЕТ СН'!$F$24</f>
        <v>2724.1857646500002</v>
      </c>
      <c r="U23" s="36">
        <f>SUMIFS(СВЦЭМ!$D$39:$D$782,СВЦЭМ!$A$39:$A$782,$A23,СВЦЭМ!$B$39:$B$782,U$11)+'СЕТ СН'!$F$14+СВЦЭМ!$D$10+'СЕТ СН'!$F$5-'СЕТ СН'!$F$24</f>
        <v>2745.5359924700001</v>
      </c>
      <c r="V23" s="36">
        <f>SUMIFS(СВЦЭМ!$D$39:$D$782,СВЦЭМ!$A$39:$A$782,$A23,СВЦЭМ!$B$39:$B$782,V$11)+'СЕТ СН'!$F$14+СВЦЭМ!$D$10+'СЕТ СН'!$F$5-'СЕТ СН'!$F$24</f>
        <v>2757.20537784</v>
      </c>
      <c r="W23" s="36">
        <f>SUMIFS(СВЦЭМ!$D$39:$D$782,СВЦЭМ!$A$39:$A$782,$A23,СВЦЭМ!$B$39:$B$782,W$11)+'СЕТ СН'!$F$14+СВЦЭМ!$D$10+'СЕТ СН'!$F$5-'СЕТ СН'!$F$24</f>
        <v>2738.6534502</v>
      </c>
      <c r="X23" s="36">
        <f>SUMIFS(СВЦЭМ!$D$39:$D$782,СВЦЭМ!$A$39:$A$782,$A23,СВЦЭМ!$B$39:$B$782,X$11)+'СЕТ СН'!$F$14+СВЦЭМ!$D$10+'СЕТ СН'!$F$5-'СЕТ СН'!$F$24</f>
        <v>2786.5019467900001</v>
      </c>
      <c r="Y23" s="36">
        <f>SUMIFS(СВЦЭМ!$D$39:$D$782,СВЦЭМ!$A$39:$A$782,$A23,СВЦЭМ!$B$39:$B$782,Y$11)+'СЕТ СН'!$F$14+СВЦЭМ!$D$10+'СЕТ СН'!$F$5-'СЕТ СН'!$F$24</f>
        <v>2881.62396975</v>
      </c>
    </row>
    <row r="24" spans="1:25" ht="15.75" x14ac:dyDescent="0.2">
      <c r="A24" s="35">
        <f t="shared" si="0"/>
        <v>45486</v>
      </c>
      <c r="B24" s="36">
        <f>SUMIFS(СВЦЭМ!$D$39:$D$782,СВЦЭМ!$A$39:$A$782,$A24,СВЦЭМ!$B$39:$B$782,B$11)+'СЕТ СН'!$F$14+СВЦЭМ!$D$10+'СЕТ СН'!$F$5-'СЕТ СН'!$F$24</f>
        <v>2977.3022532200002</v>
      </c>
      <c r="C24" s="36">
        <f>SUMIFS(СВЦЭМ!$D$39:$D$782,СВЦЭМ!$A$39:$A$782,$A24,СВЦЭМ!$B$39:$B$782,C$11)+'СЕТ СН'!$F$14+СВЦЭМ!$D$10+'СЕТ СН'!$F$5-'СЕТ СН'!$F$24</f>
        <v>3040.0178516000001</v>
      </c>
      <c r="D24" s="36">
        <f>SUMIFS(СВЦЭМ!$D$39:$D$782,СВЦЭМ!$A$39:$A$782,$A24,СВЦЭМ!$B$39:$B$782,D$11)+'СЕТ СН'!$F$14+СВЦЭМ!$D$10+'СЕТ СН'!$F$5-'СЕТ СН'!$F$24</f>
        <v>3021.6359658000001</v>
      </c>
      <c r="E24" s="36">
        <f>SUMIFS(СВЦЭМ!$D$39:$D$782,СВЦЭМ!$A$39:$A$782,$A24,СВЦЭМ!$B$39:$B$782,E$11)+'СЕТ СН'!$F$14+СВЦЭМ!$D$10+'СЕТ СН'!$F$5-'СЕТ СН'!$F$24</f>
        <v>3021.9380427400001</v>
      </c>
      <c r="F24" s="36">
        <f>SUMIFS(СВЦЭМ!$D$39:$D$782,СВЦЭМ!$A$39:$A$782,$A24,СВЦЭМ!$B$39:$B$782,F$11)+'СЕТ СН'!$F$14+СВЦЭМ!$D$10+'СЕТ СН'!$F$5-'СЕТ СН'!$F$24</f>
        <v>3025.14262147</v>
      </c>
      <c r="G24" s="36">
        <f>SUMIFS(СВЦЭМ!$D$39:$D$782,СВЦЭМ!$A$39:$A$782,$A24,СВЦЭМ!$B$39:$B$782,G$11)+'СЕТ СН'!$F$14+СВЦЭМ!$D$10+'СЕТ СН'!$F$5-'СЕТ СН'!$F$24</f>
        <v>3029.57742379</v>
      </c>
      <c r="H24" s="36">
        <f>SUMIFS(СВЦЭМ!$D$39:$D$782,СВЦЭМ!$A$39:$A$782,$A24,СВЦЭМ!$B$39:$B$782,H$11)+'СЕТ СН'!$F$14+СВЦЭМ!$D$10+'СЕТ СН'!$F$5-'СЕТ СН'!$F$24</f>
        <v>3109.2434046799999</v>
      </c>
      <c r="I24" s="36">
        <f>SUMIFS(СВЦЭМ!$D$39:$D$782,СВЦЭМ!$A$39:$A$782,$A24,СВЦЭМ!$B$39:$B$782,I$11)+'СЕТ СН'!$F$14+СВЦЭМ!$D$10+'СЕТ СН'!$F$5-'СЕТ СН'!$F$24</f>
        <v>3024.1948195200002</v>
      </c>
      <c r="J24" s="36">
        <f>SUMIFS(СВЦЭМ!$D$39:$D$782,СВЦЭМ!$A$39:$A$782,$A24,СВЦЭМ!$B$39:$B$782,J$11)+'СЕТ СН'!$F$14+СВЦЭМ!$D$10+'СЕТ СН'!$F$5-'СЕТ СН'!$F$24</f>
        <v>2901.5248235500003</v>
      </c>
      <c r="K24" s="36">
        <f>SUMIFS(СВЦЭМ!$D$39:$D$782,СВЦЭМ!$A$39:$A$782,$A24,СВЦЭМ!$B$39:$B$782,K$11)+'СЕТ СН'!$F$14+СВЦЭМ!$D$10+'СЕТ СН'!$F$5-'СЕТ СН'!$F$24</f>
        <v>2769.18823049</v>
      </c>
      <c r="L24" s="36">
        <f>SUMIFS(СВЦЭМ!$D$39:$D$782,СВЦЭМ!$A$39:$A$782,$A24,СВЦЭМ!$B$39:$B$782,L$11)+'СЕТ СН'!$F$14+СВЦЭМ!$D$10+'СЕТ СН'!$F$5-'СЕТ СН'!$F$24</f>
        <v>2706.3345236499999</v>
      </c>
      <c r="M24" s="36">
        <f>SUMIFS(СВЦЭМ!$D$39:$D$782,СВЦЭМ!$A$39:$A$782,$A24,СВЦЭМ!$B$39:$B$782,M$11)+'СЕТ СН'!$F$14+СВЦЭМ!$D$10+'СЕТ СН'!$F$5-'СЕТ СН'!$F$24</f>
        <v>2682.9944441299999</v>
      </c>
      <c r="N24" s="36">
        <f>SUMIFS(СВЦЭМ!$D$39:$D$782,СВЦЭМ!$A$39:$A$782,$A24,СВЦЭМ!$B$39:$B$782,N$11)+'СЕТ СН'!$F$14+СВЦЭМ!$D$10+'СЕТ СН'!$F$5-'СЕТ СН'!$F$24</f>
        <v>2682.11022005</v>
      </c>
      <c r="O24" s="36">
        <f>SUMIFS(СВЦЭМ!$D$39:$D$782,СВЦЭМ!$A$39:$A$782,$A24,СВЦЭМ!$B$39:$B$782,O$11)+'СЕТ СН'!$F$14+СВЦЭМ!$D$10+'СЕТ СН'!$F$5-'СЕТ СН'!$F$24</f>
        <v>2672.5015265399998</v>
      </c>
      <c r="P24" s="36">
        <f>SUMIFS(СВЦЭМ!$D$39:$D$782,СВЦЭМ!$A$39:$A$782,$A24,СВЦЭМ!$B$39:$B$782,P$11)+'СЕТ СН'!$F$14+СВЦЭМ!$D$10+'СЕТ СН'!$F$5-'СЕТ СН'!$F$24</f>
        <v>2684.83738782</v>
      </c>
      <c r="Q24" s="36">
        <f>SUMIFS(СВЦЭМ!$D$39:$D$782,СВЦЭМ!$A$39:$A$782,$A24,СВЦЭМ!$B$39:$B$782,Q$11)+'СЕТ СН'!$F$14+СВЦЭМ!$D$10+'СЕТ СН'!$F$5-'СЕТ СН'!$F$24</f>
        <v>2697.2594165600003</v>
      </c>
      <c r="R24" s="36">
        <f>SUMIFS(СВЦЭМ!$D$39:$D$782,СВЦЭМ!$A$39:$A$782,$A24,СВЦЭМ!$B$39:$B$782,R$11)+'СЕТ СН'!$F$14+СВЦЭМ!$D$10+'СЕТ СН'!$F$5-'СЕТ СН'!$F$24</f>
        <v>2666.7697034499997</v>
      </c>
      <c r="S24" s="36">
        <f>SUMIFS(СВЦЭМ!$D$39:$D$782,СВЦЭМ!$A$39:$A$782,$A24,СВЦЭМ!$B$39:$B$782,S$11)+'СЕТ СН'!$F$14+СВЦЭМ!$D$10+'СЕТ СН'!$F$5-'СЕТ СН'!$F$24</f>
        <v>2665.1457037299997</v>
      </c>
      <c r="T24" s="36">
        <f>SUMIFS(СВЦЭМ!$D$39:$D$782,СВЦЭМ!$A$39:$A$782,$A24,СВЦЭМ!$B$39:$B$782,T$11)+'СЕТ СН'!$F$14+СВЦЭМ!$D$10+'СЕТ СН'!$F$5-'СЕТ СН'!$F$24</f>
        <v>2658.9024536900001</v>
      </c>
      <c r="U24" s="36">
        <f>SUMIFS(СВЦЭМ!$D$39:$D$782,СВЦЭМ!$A$39:$A$782,$A24,СВЦЭМ!$B$39:$B$782,U$11)+'СЕТ СН'!$F$14+СВЦЭМ!$D$10+'СЕТ СН'!$F$5-'СЕТ СН'!$F$24</f>
        <v>2672.88868804</v>
      </c>
      <c r="V24" s="36">
        <f>SUMIFS(СВЦЭМ!$D$39:$D$782,СВЦЭМ!$A$39:$A$782,$A24,СВЦЭМ!$B$39:$B$782,V$11)+'СЕТ СН'!$F$14+СВЦЭМ!$D$10+'СЕТ СН'!$F$5-'СЕТ СН'!$F$24</f>
        <v>2684.9519792000001</v>
      </c>
      <c r="W24" s="36">
        <f>SUMIFS(СВЦЭМ!$D$39:$D$782,СВЦЭМ!$A$39:$A$782,$A24,СВЦЭМ!$B$39:$B$782,W$11)+'СЕТ СН'!$F$14+СВЦЭМ!$D$10+'СЕТ СН'!$F$5-'СЕТ СН'!$F$24</f>
        <v>2679.2859536000001</v>
      </c>
      <c r="X24" s="36">
        <f>SUMIFS(СВЦЭМ!$D$39:$D$782,СВЦЭМ!$A$39:$A$782,$A24,СВЦЭМ!$B$39:$B$782,X$11)+'СЕТ СН'!$F$14+СВЦЭМ!$D$10+'СЕТ СН'!$F$5-'СЕТ СН'!$F$24</f>
        <v>2715.4866095400002</v>
      </c>
      <c r="Y24" s="36">
        <f>SUMIFS(СВЦЭМ!$D$39:$D$782,СВЦЭМ!$A$39:$A$782,$A24,СВЦЭМ!$B$39:$B$782,Y$11)+'СЕТ СН'!$F$14+СВЦЭМ!$D$10+'СЕТ СН'!$F$5-'СЕТ СН'!$F$24</f>
        <v>2811.5679465100002</v>
      </c>
    </row>
    <row r="25" spans="1:25" ht="15.75" x14ac:dyDescent="0.2">
      <c r="A25" s="35">
        <f t="shared" si="0"/>
        <v>45487</v>
      </c>
      <c r="B25" s="36">
        <f>SUMIFS(СВЦЭМ!$D$39:$D$782,СВЦЭМ!$A$39:$A$782,$A25,СВЦЭМ!$B$39:$B$782,B$11)+'СЕТ СН'!$F$14+СВЦЭМ!$D$10+'СЕТ СН'!$F$5-'СЕТ СН'!$F$24</f>
        <v>2931.8785084800002</v>
      </c>
      <c r="C25" s="36">
        <f>SUMIFS(СВЦЭМ!$D$39:$D$782,СВЦЭМ!$A$39:$A$782,$A25,СВЦЭМ!$B$39:$B$782,C$11)+'СЕТ СН'!$F$14+СВЦЭМ!$D$10+'СЕТ СН'!$F$5-'СЕТ СН'!$F$24</f>
        <v>2909.3419654500003</v>
      </c>
      <c r="D25" s="36">
        <f>SUMIFS(СВЦЭМ!$D$39:$D$782,СВЦЭМ!$A$39:$A$782,$A25,СВЦЭМ!$B$39:$B$782,D$11)+'СЕТ СН'!$F$14+СВЦЭМ!$D$10+'СЕТ СН'!$F$5-'СЕТ СН'!$F$24</f>
        <v>2880.9564535999998</v>
      </c>
      <c r="E25" s="36">
        <f>SUMIFS(СВЦЭМ!$D$39:$D$782,СВЦЭМ!$A$39:$A$782,$A25,СВЦЭМ!$B$39:$B$782,E$11)+'СЕТ СН'!$F$14+СВЦЭМ!$D$10+'СЕТ СН'!$F$5-'СЕТ СН'!$F$24</f>
        <v>2853.0936570399999</v>
      </c>
      <c r="F25" s="36">
        <f>SUMIFS(СВЦЭМ!$D$39:$D$782,СВЦЭМ!$A$39:$A$782,$A25,СВЦЭМ!$B$39:$B$782,F$11)+'СЕТ СН'!$F$14+СВЦЭМ!$D$10+'СЕТ СН'!$F$5-'СЕТ СН'!$F$24</f>
        <v>2844.3203340800001</v>
      </c>
      <c r="G25" s="36">
        <f>SUMIFS(СВЦЭМ!$D$39:$D$782,СВЦЭМ!$A$39:$A$782,$A25,СВЦЭМ!$B$39:$B$782,G$11)+'СЕТ СН'!$F$14+СВЦЭМ!$D$10+'СЕТ СН'!$F$5-'СЕТ СН'!$F$24</f>
        <v>2856.43482829</v>
      </c>
      <c r="H25" s="36">
        <f>SUMIFS(СВЦЭМ!$D$39:$D$782,СВЦЭМ!$A$39:$A$782,$A25,СВЦЭМ!$B$39:$B$782,H$11)+'СЕТ СН'!$F$14+СВЦЭМ!$D$10+'СЕТ СН'!$F$5-'СЕТ СН'!$F$24</f>
        <v>2866.6859866</v>
      </c>
      <c r="I25" s="36">
        <f>SUMIFS(СВЦЭМ!$D$39:$D$782,СВЦЭМ!$A$39:$A$782,$A25,СВЦЭМ!$B$39:$B$782,I$11)+'СЕТ СН'!$F$14+СВЦЭМ!$D$10+'СЕТ СН'!$F$5-'СЕТ СН'!$F$24</f>
        <v>2917.2869754000003</v>
      </c>
      <c r="J25" s="36">
        <f>SUMIFS(СВЦЭМ!$D$39:$D$782,СВЦЭМ!$A$39:$A$782,$A25,СВЦЭМ!$B$39:$B$782,J$11)+'СЕТ СН'!$F$14+СВЦЭМ!$D$10+'СЕТ СН'!$F$5-'СЕТ СН'!$F$24</f>
        <v>2954.7997518500001</v>
      </c>
      <c r="K25" s="36">
        <f>SUMIFS(СВЦЭМ!$D$39:$D$782,СВЦЭМ!$A$39:$A$782,$A25,СВЦЭМ!$B$39:$B$782,K$11)+'СЕТ СН'!$F$14+СВЦЭМ!$D$10+'СЕТ СН'!$F$5-'СЕТ СН'!$F$24</f>
        <v>2839.98292442</v>
      </c>
      <c r="L25" s="36">
        <f>SUMIFS(СВЦЭМ!$D$39:$D$782,СВЦЭМ!$A$39:$A$782,$A25,СВЦЭМ!$B$39:$B$782,L$11)+'СЕТ СН'!$F$14+СВЦЭМ!$D$10+'СЕТ СН'!$F$5-'СЕТ СН'!$F$24</f>
        <v>2770.88029366</v>
      </c>
      <c r="M25" s="36">
        <f>SUMIFS(СВЦЭМ!$D$39:$D$782,СВЦЭМ!$A$39:$A$782,$A25,СВЦЭМ!$B$39:$B$782,M$11)+'СЕТ СН'!$F$14+СВЦЭМ!$D$10+'СЕТ СН'!$F$5-'СЕТ СН'!$F$24</f>
        <v>2740.4280302300003</v>
      </c>
      <c r="N25" s="36">
        <f>SUMIFS(СВЦЭМ!$D$39:$D$782,СВЦЭМ!$A$39:$A$782,$A25,СВЦЭМ!$B$39:$B$782,N$11)+'СЕТ СН'!$F$14+СВЦЭМ!$D$10+'СЕТ СН'!$F$5-'СЕТ СН'!$F$24</f>
        <v>2722.9525271100001</v>
      </c>
      <c r="O25" s="36">
        <f>SUMIFS(СВЦЭМ!$D$39:$D$782,СВЦЭМ!$A$39:$A$782,$A25,СВЦЭМ!$B$39:$B$782,O$11)+'СЕТ СН'!$F$14+СВЦЭМ!$D$10+'СЕТ СН'!$F$5-'СЕТ СН'!$F$24</f>
        <v>2712.6012051600001</v>
      </c>
      <c r="P25" s="36">
        <f>SUMIFS(СВЦЭМ!$D$39:$D$782,СВЦЭМ!$A$39:$A$782,$A25,СВЦЭМ!$B$39:$B$782,P$11)+'СЕТ СН'!$F$14+СВЦЭМ!$D$10+'СЕТ СН'!$F$5-'СЕТ СН'!$F$24</f>
        <v>2724.5944423000001</v>
      </c>
      <c r="Q25" s="36">
        <f>SUMIFS(СВЦЭМ!$D$39:$D$782,СВЦЭМ!$A$39:$A$782,$A25,СВЦЭМ!$B$39:$B$782,Q$11)+'СЕТ СН'!$F$14+СВЦЭМ!$D$10+'СЕТ СН'!$F$5-'СЕТ СН'!$F$24</f>
        <v>2738.4593886499997</v>
      </c>
      <c r="R25" s="36">
        <f>SUMIFS(СВЦЭМ!$D$39:$D$782,СВЦЭМ!$A$39:$A$782,$A25,СВЦЭМ!$B$39:$B$782,R$11)+'СЕТ СН'!$F$14+СВЦЭМ!$D$10+'СЕТ СН'!$F$5-'СЕТ СН'!$F$24</f>
        <v>2742.0442711300002</v>
      </c>
      <c r="S25" s="36">
        <f>SUMIFS(СВЦЭМ!$D$39:$D$782,СВЦЭМ!$A$39:$A$782,$A25,СВЦЭМ!$B$39:$B$782,S$11)+'СЕТ СН'!$F$14+СВЦЭМ!$D$10+'СЕТ СН'!$F$5-'СЕТ СН'!$F$24</f>
        <v>2731.9639966</v>
      </c>
      <c r="T25" s="36">
        <f>SUMIFS(СВЦЭМ!$D$39:$D$782,СВЦЭМ!$A$39:$A$782,$A25,СВЦЭМ!$B$39:$B$782,T$11)+'СЕТ СН'!$F$14+СВЦЭМ!$D$10+'СЕТ СН'!$F$5-'СЕТ СН'!$F$24</f>
        <v>2709.0889878500002</v>
      </c>
      <c r="U25" s="36">
        <f>SUMIFS(СВЦЭМ!$D$39:$D$782,СВЦЭМ!$A$39:$A$782,$A25,СВЦЭМ!$B$39:$B$782,U$11)+'СЕТ СН'!$F$14+СВЦЭМ!$D$10+'СЕТ СН'!$F$5-'СЕТ СН'!$F$24</f>
        <v>2717.4143038500001</v>
      </c>
      <c r="V25" s="36">
        <f>SUMIFS(СВЦЭМ!$D$39:$D$782,СВЦЭМ!$A$39:$A$782,$A25,СВЦЭМ!$B$39:$B$782,V$11)+'СЕТ СН'!$F$14+СВЦЭМ!$D$10+'СЕТ СН'!$F$5-'СЕТ СН'!$F$24</f>
        <v>2730.3660402400001</v>
      </c>
      <c r="W25" s="36">
        <f>SUMIFS(СВЦЭМ!$D$39:$D$782,СВЦЭМ!$A$39:$A$782,$A25,СВЦЭМ!$B$39:$B$782,W$11)+'СЕТ СН'!$F$14+СВЦЭМ!$D$10+'СЕТ СН'!$F$5-'СЕТ СН'!$F$24</f>
        <v>2712.2847281700001</v>
      </c>
      <c r="X25" s="36">
        <f>SUMIFS(СВЦЭМ!$D$39:$D$782,СВЦЭМ!$A$39:$A$782,$A25,СВЦЭМ!$B$39:$B$782,X$11)+'СЕТ СН'!$F$14+СВЦЭМ!$D$10+'СЕТ СН'!$F$5-'СЕТ СН'!$F$24</f>
        <v>2761.3409809899999</v>
      </c>
      <c r="Y25" s="36">
        <f>SUMIFS(СВЦЭМ!$D$39:$D$782,СВЦЭМ!$A$39:$A$782,$A25,СВЦЭМ!$B$39:$B$782,Y$11)+'СЕТ СН'!$F$14+СВЦЭМ!$D$10+'СЕТ СН'!$F$5-'СЕТ СН'!$F$24</f>
        <v>2870.6802826200001</v>
      </c>
    </row>
    <row r="26" spans="1:25" ht="15.75" x14ac:dyDescent="0.2">
      <c r="A26" s="35">
        <f t="shared" si="0"/>
        <v>45488</v>
      </c>
      <c r="B26" s="36">
        <f>SUMIFS(СВЦЭМ!$D$39:$D$782,СВЦЭМ!$A$39:$A$782,$A26,СВЦЭМ!$B$39:$B$782,B$11)+'СЕТ СН'!$F$14+СВЦЭМ!$D$10+'СЕТ СН'!$F$5-'СЕТ СН'!$F$24</f>
        <v>2818.95613009</v>
      </c>
      <c r="C26" s="36">
        <f>SUMIFS(СВЦЭМ!$D$39:$D$782,СВЦЭМ!$A$39:$A$782,$A26,СВЦЭМ!$B$39:$B$782,C$11)+'СЕТ СН'!$F$14+СВЦЭМ!$D$10+'СЕТ СН'!$F$5-'СЕТ СН'!$F$24</f>
        <v>2913.4160941800001</v>
      </c>
      <c r="D26" s="36">
        <f>SUMIFS(СВЦЭМ!$D$39:$D$782,СВЦЭМ!$A$39:$A$782,$A26,СВЦЭМ!$B$39:$B$782,D$11)+'СЕТ СН'!$F$14+СВЦЭМ!$D$10+'СЕТ СН'!$F$5-'СЕТ СН'!$F$24</f>
        <v>2998.6686011399997</v>
      </c>
      <c r="E26" s="36">
        <f>SUMIFS(СВЦЭМ!$D$39:$D$782,СВЦЭМ!$A$39:$A$782,$A26,СВЦЭМ!$B$39:$B$782,E$11)+'СЕТ СН'!$F$14+СВЦЭМ!$D$10+'СЕТ СН'!$F$5-'СЕТ СН'!$F$24</f>
        <v>3001.1208335700003</v>
      </c>
      <c r="F26" s="36">
        <f>SUMIFS(СВЦЭМ!$D$39:$D$782,СВЦЭМ!$A$39:$A$782,$A26,СВЦЭМ!$B$39:$B$782,F$11)+'СЕТ СН'!$F$14+СВЦЭМ!$D$10+'СЕТ СН'!$F$5-'СЕТ СН'!$F$24</f>
        <v>2994.5463553700001</v>
      </c>
      <c r="G26" s="36">
        <f>SUMIFS(СВЦЭМ!$D$39:$D$782,СВЦЭМ!$A$39:$A$782,$A26,СВЦЭМ!$B$39:$B$782,G$11)+'СЕТ СН'!$F$14+СВЦЭМ!$D$10+'СЕТ СН'!$F$5-'СЕТ СН'!$F$24</f>
        <v>3012.3485569700001</v>
      </c>
      <c r="H26" s="36">
        <f>SUMIFS(СВЦЭМ!$D$39:$D$782,СВЦЭМ!$A$39:$A$782,$A26,СВЦЭМ!$B$39:$B$782,H$11)+'СЕТ СН'!$F$14+СВЦЭМ!$D$10+'СЕТ СН'!$F$5-'СЕТ СН'!$F$24</f>
        <v>2944.3312682999999</v>
      </c>
      <c r="I26" s="36">
        <f>SUMIFS(СВЦЭМ!$D$39:$D$782,СВЦЭМ!$A$39:$A$782,$A26,СВЦЭМ!$B$39:$B$782,I$11)+'СЕТ СН'!$F$14+СВЦЭМ!$D$10+'СЕТ СН'!$F$5-'СЕТ СН'!$F$24</f>
        <v>2878.75787975</v>
      </c>
      <c r="J26" s="36">
        <f>SUMIFS(СВЦЭМ!$D$39:$D$782,СВЦЭМ!$A$39:$A$782,$A26,СВЦЭМ!$B$39:$B$782,J$11)+'СЕТ СН'!$F$14+СВЦЭМ!$D$10+'СЕТ СН'!$F$5-'СЕТ СН'!$F$24</f>
        <v>2812.04510949</v>
      </c>
      <c r="K26" s="36">
        <f>SUMIFS(СВЦЭМ!$D$39:$D$782,СВЦЭМ!$A$39:$A$782,$A26,СВЦЭМ!$B$39:$B$782,K$11)+'СЕТ СН'!$F$14+СВЦЭМ!$D$10+'СЕТ СН'!$F$5-'СЕТ СН'!$F$24</f>
        <v>2772.1897246799999</v>
      </c>
      <c r="L26" s="36">
        <f>SUMIFS(СВЦЭМ!$D$39:$D$782,СВЦЭМ!$A$39:$A$782,$A26,СВЦЭМ!$B$39:$B$782,L$11)+'СЕТ СН'!$F$14+СВЦЭМ!$D$10+'СЕТ СН'!$F$5-'СЕТ СН'!$F$24</f>
        <v>2750.8449097100001</v>
      </c>
      <c r="M26" s="36">
        <f>SUMIFS(СВЦЭМ!$D$39:$D$782,СВЦЭМ!$A$39:$A$782,$A26,СВЦЭМ!$B$39:$B$782,M$11)+'СЕТ СН'!$F$14+СВЦЭМ!$D$10+'СЕТ СН'!$F$5-'СЕТ СН'!$F$24</f>
        <v>2744.0701830799999</v>
      </c>
      <c r="N26" s="36">
        <f>SUMIFS(СВЦЭМ!$D$39:$D$782,СВЦЭМ!$A$39:$A$782,$A26,СВЦЭМ!$B$39:$B$782,N$11)+'СЕТ СН'!$F$14+СВЦЭМ!$D$10+'СЕТ СН'!$F$5-'СЕТ СН'!$F$24</f>
        <v>2754.5448435200001</v>
      </c>
      <c r="O26" s="36">
        <f>SUMIFS(СВЦЭМ!$D$39:$D$782,СВЦЭМ!$A$39:$A$782,$A26,СВЦЭМ!$B$39:$B$782,O$11)+'СЕТ СН'!$F$14+СВЦЭМ!$D$10+'СЕТ СН'!$F$5-'СЕТ СН'!$F$24</f>
        <v>2760.2115927100003</v>
      </c>
      <c r="P26" s="36">
        <f>SUMIFS(СВЦЭМ!$D$39:$D$782,СВЦЭМ!$A$39:$A$782,$A26,СВЦЭМ!$B$39:$B$782,P$11)+'СЕТ СН'!$F$14+СВЦЭМ!$D$10+'СЕТ СН'!$F$5-'СЕТ СН'!$F$24</f>
        <v>2761.5263807900001</v>
      </c>
      <c r="Q26" s="36">
        <f>SUMIFS(СВЦЭМ!$D$39:$D$782,СВЦЭМ!$A$39:$A$782,$A26,СВЦЭМ!$B$39:$B$782,Q$11)+'СЕТ СН'!$F$14+СВЦЭМ!$D$10+'СЕТ СН'!$F$5-'СЕТ СН'!$F$24</f>
        <v>2760.2640024100001</v>
      </c>
      <c r="R26" s="36">
        <f>SUMIFS(СВЦЭМ!$D$39:$D$782,СВЦЭМ!$A$39:$A$782,$A26,СВЦЭМ!$B$39:$B$782,R$11)+'СЕТ СН'!$F$14+СВЦЭМ!$D$10+'СЕТ СН'!$F$5-'СЕТ СН'!$F$24</f>
        <v>2752.07232006</v>
      </c>
      <c r="S26" s="36">
        <f>SUMIFS(СВЦЭМ!$D$39:$D$782,СВЦЭМ!$A$39:$A$782,$A26,СВЦЭМ!$B$39:$B$782,S$11)+'СЕТ СН'!$F$14+СВЦЭМ!$D$10+'СЕТ СН'!$F$5-'СЕТ СН'!$F$24</f>
        <v>2759.8163082299998</v>
      </c>
      <c r="T26" s="36">
        <f>SUMIFS(СВЦЭМ!$D$39:$D$782,СВЦЭМ!$A$39:$A$782,$A26,СВЦЭМ!$B$39:$B$782,T$11)+'СЕТ СН'!$F$14+СВЦЭМ!$D$10+'СЕТ СН'!$F$5-'СЕТ СН'!$F$24</f>
        <v>2757.6617546699999</v>
      </c>
      <c r="U26" s="36">
        <f>SUMIFS(СВЦЭМ!$D$39:$D$782,СВЦЭМ!$A$39:$A$782,$A26,СВЦЭМ!$B$39:$B$782,U$11)+'СЕТ СН'!$F$14+СВЦЭМ!$D$10+'СЕТ СН'!$F$5-'СЕТ СН'!$F$24</f>
        <v>2763.3991829400002</v>
      </c>
      <c r="V26" s="36">
        <f>SUMIFS(СВЦЭМ!$D$39:$D$782,СВЦЭМ!$A$39:$A$782,$A26,СВЦЭМ!$B$39:$B$782,V$11)+'СЕТ СН'!$F$14+СВЦЭМ!$D$10+'СЕТ СН'!$F$5-'СЕТ СН'!$F$24</f>
        <v>2761.3341806200001</v>
      </c>
      <c r="W26" s="36">
        <f>SUMIFS(СВЦЭМ!$D$39:$D$782,СВЦЭМ!$A$39:$A$782,$A26,СВЦЭМ!$B$39:$B$782,W$11)+'СЕТ СН'!$F$14+СВЦЭМ!$D$10+'СЕТ СН'!$F$5-'СЕТ СН'!$F$24</f>
        <v>2739.0948367000001</v>
      </c>
      <c r="X26" s="36">
        <f>SUMIFS(СВЦЭМ!$D$39:$D$782,СВЦЭМ!$A$39:$A$782,$A26,СВЦЭМ!$B$39:$B$782,X$11)+'СЕТ СН'!$F$14+СВЦЭМ!$D$10+'СЕТ СН'!$F$5-'СЕТ СН'!$F$24</f>
        <v>2785.46304457</v>
      </c>
      <c r="Y26" s="36">
        <f>SUMIFS(СВЦЭМ!$D$39:$D$782,СВЦЭМ!$A$39:$A$782,$A26,СВЦЭМ!$B$39:$B$782,Y$11)+'СЕТ СН'!$F$14+СВЦЭМ!$D$10+'СЕТ СН'!$F$5-'СЕТ СН'!$F$24</f>
        <v>2856.5824617899998</v>
      </c>
    </row>
    <row r="27" spans="1:25" ht="15.75" x14ac:dyDescent="0.2">
      <c r="A27" s="35">
        <f t="shared" si="0"/>
        <v>45489</v>
      </c>
      <c r="B27" s="36">
        <f>SUMIFS(СВЦЭМ!$D$39:$D$782,СВЦЭМ!$A$39:$A$782,$A27,СВЦЭМ!$B$39:$B$782,B$11)+'СЕТ СН'!$F$14+СВЦЭМ!$D$10+'СЕТ СН'!$F$5-'СЕТ СН'!$F$24</f>
        <v>2857.39139295</v>
      </c>
      <c r="C27" s="36">
        <f>SUMIFS(СВЦЭМ!$D$39:$D$782,СВЦЭМ!$A$39:$A$782,$A27,СВЦЭМ!$B$39:$B$782,C$11)+'СЕТ СН'!$F$14+СВЦЭМ!$D$10+'СЕТ СН'!$F$5-'СЕТ СН'!$F$24</f>
        <v>2963.1431166800003</v>
      </c>
      <c r="D27" s="36">
        <f>SUMIFS(СВЦЭМ!$D$39:$D$782,СВЦЭМ!$A$39:$A$782,$A27,СВЦЭМ!$B$39:$B$782,D$11)+'СЕТ СН'!$F$14+СВЦЭМ!$D$10+'СЕТ СН'!$F$5-'СЕТ СН'!$F$24</f>
        <v>3040.2265400699998</v>
      </c>
      <c r="E27" s="36">
        <f>SUMIFS(СВЦЭМ!$D$39:$D$782,СВЦЭМ!$A$39:$A$782,$A27,СВЦЭМ!$B$39:$B$782,E$11)+'СЕТ СН'!$F$14+СВЦЭМ!$D$10+'СЕТ СН'!$F$5-'СЕТ СН'!$F$24</f>
        <v>3086.5273955399998</v>
      </c>
      <c r="F27" s="36">
        <f>SUMIFS(СВЦЭМ!$D$39:$D$782,СВЦЭМ!$A$39:$A$782,$A27,СВЦЭМ!$B$39:$B$782,F$11)+'СЕТ СН'!$F$14+СВЦЭМ!$D$10+'СЕТ СН'!$F$5-'СЕТ СН'!$F$24</f>
        <v>3093.54299915</v>
      </c>
      <c r="G27" s="36">
        <f>SUMIFS(СВЦЭМ!$D$39:$D$782,СВЦЭМ!$A$39:$A$782,$A27,СВЦЭМ!$B$39:$B$782,G$11)+'СЕТ СН'!$F$14+СВЦЭМ!$D$10+'СЕТ СН'!$F$5-'СЕТ СН'!$F$24</f>
        <v>3060.7586443600003</v>
      </c>
      <c r="H27" s="36">
        <f>SUMIFS(СВЦЭМ!$D$39:$D$782,СВЦЭМ!$A$39:$A$782,$A27,СВЦЭМ!$B$39:$B$782,H$11)+'СЕТ СН'!$F$14+СВЦЭМ!$D$10+'СЕТ СН'!$F$5-'СЕТ СН'!$F$24</f>
        <v>2981.78963041</v>
      </c>
      <c r="I27" s="36">
        <f>SUMIFS(СВЦЭМ!$D$39:$D$782,СВЦЭМ!$A$39:$A$782,$A27,СВЦЭМ!$B$39:$B$782,I$11)+'СЕТ СН'!$F$14+СВЦЭМ!$D$10+'СЕТ СН'!$F$5-'СЕТ СН'!$F$24</f>
        <v>2855.4102435699997</v>
      </c>
      <c r="J27" s="36">
        <f>SUMIFS(СВЦЭМ!$D$39:$D$782,СВЦЭМ!$A$39:$A$782,$A27,СВЦЭМ!$B$39:$B$782,J$11)+'СЕТ СН'!$F$14+СВЦЭМ!$D$10+'СЕТ СН'!$F$5-'СЕТ СН'!$F$24</f>
        <v>2732.9913179</v>
      </c>
      <c r="K27" s="36">
        <f>SUMIFS(СВЦЭМ!$D$39:$D$782,СВЦЭМ!$A$39:$A$782,$A27,СВЦЭМ!$B$39:$B$782,K$11)+'СЕТ СН'!$F$14+СВЦЭМ!$D$10+'СЕТ СН'!$F$5-'СЕТ СН'!$F$24</f>
        <v>2658.0912989799999</v>
      </c>
      <c r="L27" s="36">
        <f>SUMIFS(СВЦЭМ!$D$39:$D$782,СВЦЭМ!$A$39:$A$782,$A27,СВЦЭМ!$B$39:$B$782,L$11)+'СЕТ СН'!$F$14+СВЦЭМ!$D$10+'СЕТ СН'!$F$5-'СЕТ СН'!$F$24</f>
        <v>2635.65095286</v>
      </c>
      <c r="M27" s="36">
        <f>SUMIFS(СВЦЭМ!$D$39:$D$782,СВЦЭМ!$A$39:$A$782,$A27,СВЦЭМ!$B$39:$B$782,M$11)+'СЕТ СН'!$F$14+СВЦЭМ!$D$10+'СЕТ СН'!$F$5-'СЕТ СН'!$F$24</f>
        <v>2621.1546757400001</v>
      </c>
      <c r="N27" s="36">
        <f>SUMIFS(СВЦЭМ!$D$39:$D$782,СВЦЭМ!$A$39:$A$782,$A27,СВЦЭМ!$B$39:$B$782,N$11)+'СЕТ СН'!$F$14+СВЦЭМ!$D$10+'СЕТ СН'!$F$5-'СЕТ СН'!$F$24</f>
        <v>2589.5285124500001</v>
      </c>
      <c r="O27" s="36">
        <f>SUMIFS(СВЦЭМ!$D$39:$D$782,СВЦЭМ!$A$39:$A$782,$A27,СВЦЭМ!$B$39:$B$782,O$11)+'СЕТ СН'!$F$14+СВЦЭМ!$D$10+'СЕТ СН'!$F$5-'СЕТ СН'!$F$24</f>
        <v>2564.9063023399999</v>
      </c>
      <c r="P27" s="36">
        <f>SUMIFS(СВЦЭМ!$D$39:$D$782,СВЦЭМ!$A$39:$A$782,$A27,СВЦЭМ!$B$39:$B$782,P$11)+'СЕТ СН'!$F$14+СВЦЭМ!$D$10+'СЕТ СН'!$F$5-'СЕТ СН'!$F$24</f>
        <v>2576.8948695899999</v>
      </c>
      <c r="Q27" s="36">
        <f>SUMIFS(СВЦЭМ!$D$39:$D$782,СВЦЭМ!$A$39:$A$782,$A27,СВЦЭМ!$B$39:$B$782,Q$11)+'СЕТ СН'!$F$14+СВЦЭМ!$D$10+'СЕТ СН'!$F$5-'СЕТ СН'!$F$24</f>
        <v>2579.4347206800003</v>
      </c>
      <c r="R27" s="36">
        <f>SUMIFS(СВЦЭМ!$D$39:$D$782,СВЦЭМ!$A$39:$A$782,$A27,СВЦЭМ!$B$39:$B$782,R$11)+'СЕТ СН'!$F$14+СВЦЭМ!$D$10+'СЕТ СН'!$F$5-'СЕТ СН'!$F$24</f>
        <v>2573.0189805999998</v>
      </c>
      <c r="S27" s="36">
        <f>SUMIFS(СВЦЭМ!$D$39:$D$782,СВЦЭМ!$A$39:$A$782,$A27,СВЦЭМ!$B$39:$B$782,S$11)+'СЕТ СН'!$F$14+СВЦЭМ!$D$10+'СЕТ СН'!$F$5-'СЕТ СН'!$F$24</f>
        <v>2578.3322642399999</v>
      </c>
      <c r="T27" s="36">
        <f>SUMIFS(СВЦЭМ!$D$39:$D$782,СВЦЭМ!$A$39:$A$782,$A27,СВЦЭМ!$B$39:$B$782,T$11)+'СЕТ СН'!$F$14+СВЦЭМ!$D$10+'СЕТ СН'!$F$5-'СЕТ СН'!$F$24</f>
        <v>2571.6834394699999</v>
      </c>
      <c r="U27" s="36">
        <f>SUMIFS(СВЦЭМ!$D$39:$D$782,СВЦЭМ!$A$39:$A$782,$A27,СВЦЭМ!$B$39:$B$782,U$11)+'СЕТ СН'!$F$14+СВЦЭМ!$D$10+'СЕТ СН'!$F$5-'СЕТ СН'!$F$24</f>
        <v>2578.37089509</v>
      </c>
      <c r="V27" s="36">
        <f>SUMIFS(СВЦЭМ!$D$39:$D$782,СВЦЭМ!$A$39:$A$782,$A27,СВЦЭМ!$B$39:$B$782,V$11)+'СЕТ СН'!$F$14+СВЦЭМ!$D$10+'СЕТ СН'!$F$5-'СЕТ СН'!$F$24</f>
        <v>2580.8230376900001</v>
      </c>
      <c r="W27" s="36">
        <f>SUMIFS(СВЦЭМ!$D$39:$D$782,СВЦЭМ!$A$39:$A$782,$A27,СВЦЭМ!$B$39:$B$782,W$11)+'СЕТ СН'!$F$14+СВЦЭМ!$D$10+'СЕТ СН'!$F$5-'СЕТ СН'!$F$24</f>
        <v>2582.67245873</v>
      </c>
      <c r="X27" s="36">
        <f>SUMIFS(СВЦЭМ!$D$39:$D$782,СВЦЭМ!$A$39:$A$782,$A27,СВЦЭМ!$B$39:$B$782,X$11)+'СЕТ СН'!$F$14+СВЦЭМ!$D$10+'СЕТ СН'!$F$5-'СЕТ СН'!$F$24</f>
        <v>2624.6457120200002</v>
      </c>
      <c r="Y27" s="36">
        <f>SUMIFS(СВЦЭМ!$D$39:$D$782,СВЦЭМ!$A$39:$A$782,$A27,СВЦЭМ!$B$39:$B$782,Y$11)+'СЕТ СН'!$F$14+СВЦЭМ!$D$10+'СЕТ СН'!$F$5-'СЕТ СН'!$F$24</f>
        <v>2717.80542831</v>
      </c>
    </row>
    <row r="28" spans="1:25" ht="15.75" x14ac:dyDescent="0.2">
      <c r="A28" s="35">
        <f t="shared" si="0"/>
        <v>45490</v>
      </c>
      <c r="B28" s="36">
        <f>SUMIFS(СВЦЭМ!$D$39:$D$782,СВЦЭМ!$A$39:$A$782,$A28,СВЦЭМ!$B$39:$B$782,B$11)+'СЕТ СН'!$F$14+СВЦЭМ!$D$10+'СЕТ СН'!$F$5-'СЕТ СН'!$F$24</f>
        <v>2881.5119898399998</v>
      </c>
      <c r="C28" s="36">
        <f>SUMIFS(СВЦЭМ!$D$39:$D$782,СВЦЭМ!$A$39:$A$782,$A28,СВЦЭМ!$B$39:$B$782,C$11)+'СЕТ СН'!$F$14+СВЦЭМ!$D$10+'СЕТ СН'!$F$5-'СЕТ СН'!$F$24</f>
        <v>2995.6242617400003</v>
      </c>
      <c r="D28" s="36">
        <f>SUMIFS(СВЦЭМ!$D$39:$D$782,СВЦЭМ!$A$39:$A$782,$A28,СВЦЭМ!$B$39:$B$782,D$11)+'СЕТ СН'!$F$14+СВЦЭМ!$D$10+'СЕТ СН'!$F$5-'СЕТ СН'!$F$24</f>
        <v>3009.3065223100002</v>
      </c>
      <c r="E28" s="36">
        <f>SUMIFS(СВЦЭМ!$D$39:$D$782,СВЦЭМ!$A$39:$A$782,$A28,СВЦЭМ!$B$39:$B$782,E$11)+'СЕТ СН'!$F$14+СВЦЭМ!$D$10+'СЕТ СН'!$F$5-'СЕТ СН'!$F$24</f>
        <v>2986.8166644399998</v>
      </c>
      <c r="F28" s="36">
        <f>SUMIFS(СВЦЭМ!$D$39:$D$782,СВЦЭМ!$A$39:$A$782,$A28,СВЦЭМ!$B$39:$B$782,F$11)+'СЕТ СН'!$F$14+СВЦЭМ!$D$10+'СЕТ СН'!$F$5-'СЕТ СН'!$F$24</f>
        <v>2979.8679669800003</v>
      </c>
      <c r="G28" s="36">
        <f>SUMIFS(СВЦЭМ!$D$39:$D$782,СВЦЭМ!$A$39:$A$782,$A28,СВЦЭМ!$B$39:$B$782,G$11)+'СЕТ СН'!$F$14+СВЦЭМ!$D$10+'СЕТ СН'!$F$5-'СЕТ СН'!$F$24</f>
        <v>2991.8474731900001</v>
      </c>
      <c r="H28" s="36">
        <f>SUMIFS(СВЦЭМ!$D$39:$D$782,СВЦЭМ!$A$39:$A$782,$A28,СВЦЭМ!$B$39:$B$782,H$11)+'СЕТ СН'!$F$14+СВЦЭМ!$D$10+'СЕТ СН'!$F$5-'СЕТ СН'!$F$24</f>
        <v>2959.2223522499999</v>
      </c>
      <c r="I28" s="36">
        <f>SUMIFS(СВЦЭМ!$D$39:$D$782,СВЦЭМ!$A$39:$A$782,$A28,СВЦЭМ!$B$39:$B$782,I$11)+'СЕТ СН'!$F$14+СВЦЭМ!$D$10+'СЕТ СН'!$F$5-'СЕТ СН'!$F$24</f>
        <v>2837.2647348400001</v>
      </c>
      <c r="J28" s="36">
        <f>SUMIFS(СВЦЭМ!$D$39:$D$782,СВЦЭМ!$A$39:$A$782,$A28,СВЦЭМ!$B$39:$B$782,J$11)+'СЕТ СН'!$F$14+СВЦЭМ!$D$10+'СЕТ СН'!$F$5-'СЕТ СН'!$F$24</f>
        <v>2732.5852237399999</v>
      </c>
      <c r="K28" s="36">
        <f>SUMIFS(СВЦЭМ!$D$39:$D$782,СВЦЭМ!$A$39:$A$782,$A28,СВЦЭМ!$B$39:$B$782,K$11)+'СЕТ СН'!$F$14+СВЦЭМ!$D$10+'СЕТ СН'!$F$5-'СЕТ СН'!$F$24</f>
        <v>2687.9558133199998</v>
      </c>
      <c r="L28" s="36">
        <f>SUMIFS(СВЦЭМ!$D$39:$D$782,СВЦЭМ!$A$39:$A$782,$A28,СВЦЭМ!$B$39:$B$782,L$11)+'СЕТ СН'!$F$14+СВЦЭМ!$D$10+'СЕТ СН'!$F$5-'СЕТ СН'!$F$24</f>
        <v>2625.7750892399999</v>
      </c>
      <c r="M28" s="36">
        <f>SUMIFS(СВЦЭМ!$D$39:$D$782,СВЦЭМ!$A$39:$A$782,$A28,СВЦЭМ!$B$39:$B$782,M$11)+'СЕТ СН'!$F$14+СВЦЭМ!$D$10+'СЕТ СН'!$F$5-'СЕТ СН'!$F$24</f>
        <v>2608.4482181600001</v>
      </c>
      <c r="N28" s="36">
        <f>SUMIFS(СВЦЭМ!$D$39:$D$782,СВЦЭМ!$A$39:$A$782,$A28,СВЦЭМ!$B$39:$B$782,N$11)+'СЕТ СН'!$F$14+СВЦЭМ!$D$10+'СЕТ СН'!$F$5-'СЕТ СН'!$F$24</f>
        <v>2615.2088505199999</v>
      </c>
      <c r="O28" s="36">
        <f>SUMIFS(СВЦЭМ!$D$39:$D$782,СВЦЭМ!$A$39:$A$782,$A28,СВЦЭМ!$B$39:$B$782,O$11)+'СЕТ СН'!$F$14+СВЦЭМ!$D$10+'СЕТ СН'!$F$5-'СЕТ СН'!$F$24</f>
        <v>2600.8297342300002</v>
      </c>
      <c r="P28" s="36">
        <f>SUMIFS(СВЦЭМ!$D$39:$D$782,СВЦЭМ!$A$39:$A$782,$A28,СВЦЭМ!$B$39:$B$782,P$11)+'СЕТ СН'!$F$14+СВЦЭМ!$D$10+'СЕТ СН'!$F$5-'СЕТ СН'!$F$24</f>
        <v>2599.9831048200003</v>
      </c>
      <c r="Q28" s="36">
        <f>SUMIFS(СВЦЭМ!$D$39:$D$782,СВЦЭМ!$A$39:$A$782,$A28,СВЦЭМ!$B$39:$B$782,Q$11)+'СЕТ СН'!$F$14+СВЦЭМ!$D$10+'СЕТ СН'!$F$5-'СЕТ СН'!$F$24</f>
        <v>2604.0441188</v>
      </c>
      <c r="R28" s="36">
        <f>SUMIFS(СВЦЭМ!$D$39:$D$782,СВЦЭМ!$A$39:$A$782,$A28,СВЦЭМ!$B$39:$B$782,R$11)+'СЕТ СН'!$F$14+СВЦЭМ!$D$10+'СЕТ СН'!$F$5-'СЕТ СН'!$F$24</f>
        <v>2610.29877958</v>
      </c>
      <c r="S28" s="36">
        <f>SUMIFS(СВЦЭМ!$D$39:$D$782,СВЦЭМ!$A$39:$A$782,$A28,СВЦЭМ!$B$39:$B$782,S$11)+'СЕТ СН'!$F$14+СВЦЭМ!$D$10+'СЕТ СН'!$F$5-'СЕТ СН'!$F$24</f>
        <v>2618.0237342700002</v>
      </c>
      <c r="T28" s="36">
        <f>SUMIFS(СВЦЭМ!$D$39:$D$782,СВЦЭМ!$A$39:$A$782,$A28,СВЦЭМ!$B$39:$B$782,T$11)+'СЕТ СН'!$F$14+СВЦЭМ!$D$10+'СЕТ СН'!$F$5-'СЕТ СН'!$F$24</f>
        <v>2609.4514192500001</v>
      </c>
      <c r="U28" s="36">
        <f>SUMIFS(СВЦЭМ!$D$39:$D$782,СВЦЭМ!$A$39:$A$782,$A28,СВЦЭМ!$B$39:$B$782,U$11)+'СЕТ СН'!$F$14+СВЦЭМ!$D$10+'СЕТ СН'!$F$5-'СЕТ СН'!$F$24</f>
        <v>2621.9348996799999</v>
      </c>
      <c r="V28" s="36">
        <f>SUMIFS(СВЦЭМ!$D$39:$D$782,СВЦЭМ!$A$39:$A$782,$A28,СВЦЭМ!$B$39:$B$782,V$11)+'СЕТ СН'!$F$14+СВЦЭМ!$D$10+'СЕТ СН'!$F$5-'СЕТ СН'!$F$24</f>
        <v>2628.00115972</v>
      </c>
      <c r="W28" s="36">
        <f>SUMIFS(СВЦЭМ!$D$39:$D$782,СВЦЭМ!$A$39:$A$782,$A28,СВЦЭМ!$B$39:$B$782,W$11)+'СЕТ СН'!$F$14+СВЦЭМ!$D$10+'СЕТ СН'!$F$5-'СЕТ СН'!$F$24</f>
        <v>2594.8511446699999</v>
      </c>
      <c r="X28" s="36">
        <f>SUMIFS(СВЦЭМ!$D$39:$D$782,СВЦЭМ!$A$39:$A$782,$A28,СВЦЭМ!$B$39:$B$782,X$11)+'СЕТ СН'!$F$14+СВЦЭМ!$D$10+'СЕТ СН'!$F$5-'СЕТ СН'!$F$24</f>
        <v>2652.7953411899998</v>
      </c>
      <c r="Y28" s="36">
        <f>SUMIFS(СВЦЭМ!$D$39:$D$782,СВЦЭМ!$A$39:$A$782,$A28,СВЦЭМ!$B$39:$B$782,Y$11)+'СЕТ СН'!$F$14+СВЦЭМ!$D$10+'СЕТ СН'!$F$5-'СЕТ СН'!$F$24</f>
        <v>2738.2335679799999</v>
      </c>
    </row>
    <row r="29" spans="1:25" ht="15.75" x14ac:dyDescent="0.2">
      <c r="A29" s="35">
        <f t="shared" si="0"/>
        <v>45491</v>
      </c>
      <c r="B29" s="36">
        <f>SUMIFS(СВЦЭМ!$D$39:$D$782,СВЦЭМ!$A$39:$A$782,$A29,СВЦЭМ!$B$39:$B$782,B$11)+'СЕТ СН'!$F$14+СВЦЭМ!$D$10+'СЕТ СН'!$F$5-'СЕТ СН'!$F$24</f>
        <v>2995.9209276199999</v>
      </c>
      <c r="C29" s="36">
        <f>SUMIFS(СВЦЭМ!$D$39:$D$782,СВЦЭМ!$A$39:$A$782,$A29,СВЦЭМ!$B$39:$B$782,C$11)+'СЕТ СН'!$F$14+СВЦЭМ!$D$10+'СЕТ СН'!$F$5-'СЕТ СН'!$F$24</f>
        <v>3091.6746252000003</v>
      </c>
      <c r="D29" s="36">
        <f>SUMIFS(СВЦЭМ!$D$39:$D$782,СВЦЭМ!$A$39:$A$782,$A29,СВЦЭМ!$B$39:$B$782,D$11)+'СЕТ СН'!$F$14+СВЦЭМ!$D$10+'СЕТ СН'!$F$5-'СЕТ СН'!$F$24</f>
        <v>3172.7037114599998</v>
      </c>
      <c r="E29" s="36">
        <f>SUMIFS(СВЦЭМ!$D$39:$D$782,СВЦЭМ!$A$39:$A$782,$A29,СВЦЭМ!$B$39:$B$782,E$11)+'СЕТ СН'!$F$14+СВЦЭМ!$D$10+'СЕТ СН'!$F$5-'СЕТ СН'!$F$24</f>
        <v>3204.3464399799996</v>
      </c>
      <c r="F29" s="36">
        <f>SUMIFS(СВЦЭМ!$D$39:$D$782,СВЦЭМ!$A$39:$A$782,$A29,СВЦЭМ!$B$39:$B$782,F$11)+'СЕТ СН'!$F$14+СВЦЭМ!$D$10+'СЕТ СН'!$F$5-'СЕТ СН'!$F$24</f>
        <v>3201.8091719599997</v>
      </c>
      <c r="G29" s="36">
        <f>SUMIFS(СВЦЭМ!$D$39:$D$782,СВЦЭМ!$A$39:$A$782,$A29,СВЦЭМ!$B$39:$B$782,G$11)+'СЕТ СН'!$F$14+СВЦЭМ!$D$10+'СЕТ СН'!$F$5-'СЕТ СН'!$F$24</f>
        <v>3186.3468309199998</v>
      </c>
      <c r="H29" s="36">
        <f>SUMIFS(СВЦЭМ!$D$39:$D$782,СВЦЭМ!$A$39:$A$782,$A29,СВЦЭМ!$B$39:$B$782,H$11)+'СЕТ СН'!$F$14+СВЦЭМ!$D$10+'СЕТ СН'!$F$5-'СЕТ СН'!$F$24</f>
        <v>3113.10434343</v>
      </c>
      <c r="I29" s="36">
        <f>SUMIFS(СВЦЭМ!$D$39:$D$782,СВЦЭМ!$A$39:$A$782,$A29,СВЦЭМ!$B$39:$B$782,I$11)+'СЕТ СН'!$F$14+СВЦЭМ!$D$10+'СЕТ СН'!$F$5-'СЕТ СН'!$F$24</f>
        <v>2922.1805862700003</v>
      </c>
      <c r="J29" s="36">
        <f>SUMIFS(СВЦЭМ!$D$39:$D$782,СВЦЭМ!$A$39:$A$782,$A29,СВЦЭМ!$B$39:$B$782,J$11)+'СЕТ СН'!$F$14+СВЦЭМ!$D$10+'СЕТ СН'!$F$5-'СЕТ СН'!$F$24</f>
        <v>2823.5330394699999</v>
      </c>
      <c r="K29" s="36">
        <f>SUMIFS(СВЦЭМ!$D$39:$D$782,СВЦЭМ!$A$39:$A$782,$A29,СВЦЭМ!$B$39:$B$782,K$11)+'СЕТ СН'!$F$14+СВЦЭМ!$D$10+'СЕТ СН'!$F$5-'СЕТ СН'!$F$24</f>
        <v>2763.2592843000002</v>
      </c>
      <c r="L29" s="36">
        <f>SUMIFS(СВЦЭМ!$D$39:$D$782,СВЦЭМ!$A$39:$A$782,$A29,СВЦЭМ!$B$39:$B$782,L$11)+'СЕТ СН'!$F$14+СВЦЭМ!$D$10+'СЕТ СН'!$F$5-'СЕТ СН'!$F$24</f>
        <v>2716.8012275000001</v>
      </c>
      <c r="M29" s="36">
        <f>SUMIFS(СВЦЭМ!$D$39:$D$782,СВЦЭМ!$A$39:$A$782,$A29,СВЦЭМ!$B$39:$B$782,M$11)+'СЕТ СН'!$F$14+СВЦЭМ!$D$10+'СЕТ СН'!$F$5-'СЕТ СН'!$F$24</f>
        <v>2705.3422874099997</v>
      </c>
      <c r="N29" s="36">
        <f>SUMIFS(СВЦЭМ!$D$39:$D$782,СВЦЭМ!$A$39:$A$782,$A29,СВЦЭМ!$B$39:$B$782,N$11)+'СЕТ СН'!$F$14+СВЦЭМ!$D$10+'СЕТ СН'!$F$5-'СЕТ СН'!$F$24</f>
        <v>2695.5165926199998</v>
      </c>
      <c r="O29" s="36">
        <f>SUMIFS(СВЦЭМ!$D$39:$D$782,СВЦЭМ!$A$39:$A$782,$A29,СВЦЭМ!$B$39:$B$782,O$11)+'СЕТ СН'!$F$14+СВЦЭМ!$D$10+'СЕТ СН'!$F$5-'СЕТ СН'!$F$24</f>
        <v>2681.2374905199999</v>
      </c>
      <c r="P29" s="36">
        <f>SUMIFS(СВЦЭМ!$D$39:$D$782,СВЦЭМ!$A$39:$A$782,$A29,СВЦЭМ!$B$39:$B$782,P$11)+'СЕТ СН'!$F$14+СВЦЭМ!$D$10+'СЕТ СН'!$F$5-'СЕТ СН'!$F$24</f>
        <v>2681.4537600799999</v>
      </c>
      <c r="Q29" s="36">
        <f>SUMIFS(СВЦЭМ!$D$39:$D$782,СВЦЭМ!$A$39:$A$782,$A29,СВЦЭМ!$B$39:$B$782,Q$11)+'СЕТ СН'!$F$14+СВЦЭМ!$D$10+'СЕТ СН'!$F$5-'СЕТ СН'!$F$24</f>
        <v>2678.7727131199999</v>
      </c>
      <c r="R29" s="36">
        <f>SUMIFS(СВЦЭМ!$D$39:$D$782,СВЦЭМ!$A$39:$A$782,$A29,СВЦЭМ!$B$39:$B$782,R$11)+'СЕТ СН'!$F$14+СВЦЭМ!$D$10+'СЕТ СН'!$F$5-'СЕТ СН'!$F$24</f>
        <v>2683.5576777200004</v>
      </c>
      <c r="S29" s="36">
        <f>SUMIFS(СВЦЭМ!$D$39:$D$782,СВЦЭМ!$A$39:$A$782,$A29,СВЦЭМ!$B$39:$B$782,S$11)+'СЕТ СН'!$F$14+СВЦЭМ!$D$10+'СЕТ СН'!$F$5-'СЕТ СН'!$F$24</f>
        <v>2682.9996624099999</v>
      </c>
      <c r="T29" s="36">
        <f>SUMIFS(СВЦЭМ!$D$39:$D$782,СВЦЭМ!$A$39:$A$782,$A29,СВЦЭМ!$B$39:$B$782,T$11)+'СЕТ СН'!$F$14+СВЦЭМ!$D$10+'СЕТ СН'!$F$5-'СЕТ СН'!$F$24</f>
        <v>2700.2906279899998</v>
      </c>
      <c r="U29" s="36">
        <f>SUMIFS(СВЦЭМ!$D$39:$D$782,СВЦЭМ!$A$39:$A$782,$A29,СВЦЭМ!$B$39:$B$782,U$11)+'СЕТ СН'!$F$14+СВЦЭМ!$D$10+'СЕТ СН'!$F$5-'СЕТ СН'!$F$24</f>
        <v>2717.42067972</v>
      </c>
      <c r="V29" s="36">
        <f>SUMIFS(СВЦЭМ!$D$39:$D$782,СВЦЭМ!$A$39:$A$782,$A29,СВЦЭМ!$B$39:$B$782,V$11)+'СЕТ СН'!$F$14+СВЦЭМ!$D$10+'СЕТ СН'!$F$5-'СЕТ СН'!$F$24</f>
        <v>2717.6298123900001</v>
      </c>
      <c r="W29" s="36">
        <f>SUMIFS(СВЦЭМ!$D$39:$D$782,СВЦЭМ!$A$39:$A$782,$A29,СВЦЭМ!$B$39:$B$782,W$11)+'СЕТ СН'!$F$14+СВЦЭМ!$D$10+'СЕТ СН'!$F$5-'СЕТ СН'!$F$24</f>
        <v>2684.9295693399999</v>
      </c>
      <c r="X29" s="36">
        <f>SUMIFS(СВЦЭМ!$D$39:$D$782,СВЦЭМ!$A$39:$A$782,$A29,СВЦЭМ!$B$39:$B$782,X$11)+'СЕТ СН'!$F$14+СВЦЭМ!$D$10+'СЕТ СН'!$F$5-'СЕТ СН'!$F$24</f>
        <v>2732.1888653000001</v>
      </c>
      <c r="Y29" s="36">
        <f>SUMIFS(СВЦЭМ!$D$39:$D$782,СВЦЭМ!$A$39:$A$782,$A29,СВЦЭМ!$B$39:$B$782,Y$11)+'СЕТ СН'!$F$14+СВЦЭМ!$D$10+'СЕТ СН'!$F$5-'СЕТ СН'!$F$24</f>
        <v>2814.0995734600001</v>
      </c>
    </row>
    <row r="30" spans="1:25" ht="15.75" x14ac:dyDescent="0.2">
      <c r="A30" s="35">
        <f t="shared" si="0"/>
        <v>45492</v>
      </c>
      <c r="B30" s="36">
        <f>SUMIFS(СВЦЭМ!$D$39:$D$782,СВЦЭМ!$A$39:$A$782,$A30,СВЦЭМ!$B$39:$B$782,B$11)+'СЕТ СН'!$F$14+СВЦЭМ!$D$10+'СЕТ СН'!$F$5-'СЕТ СН'!$F$24</f>
        <v>2917.36337955</v>
      </c>
      <c r="C30" s="36">
        <f>SUMIFS(СВЦЭМ!$D$39:$D$782,СВЦЭМ!$A$39:$A$782,$A30,СВЦЭМ!$B$39:$B$782,C$11)+'СЕТ СН'!$F$14+СВЦЭМ!$D$10+'СЕТ СН'!$F$5-'СЕТ СН'!$F$24</f>
        <v>3025.0153595900001</v>
      </c>
      <c r="D30" s="36">
        <f>SUMIFS(СВЦЭМ!$D$39:$D$782,СВЦЭМ!$A$39:$A$782,$A30,СВЦЭМ!$B$39:$B$782,D$11)+'СЕТ СН'!$F$14+СВЦЭМ!$D$10+'СЕТ СН'!$F$5-'СЕТ СН'!$F$24</f>
        <v>3097.0967606900003</v>
      </c>
      <c r="E30" s="36">
        <f>SUMIFS(СВЦЭМ!$D$39:$D$782,СВЦЭМ!$A$39:$A$782,$A30,СВЦЭМ!$B$39:$B$782,E$11)+'СЕТ СН'!$F$14+СВЦЭМ!$D$10+'СЕТ СН'!$F$5-'СЕТ СН'!$F$24</f>
        <v>3115.3196483299998</v>
      </c>
      <c r="F30" s="36">
        <f>SUMIFS(СВЦЭМ!$D$39:$D$782,СВЦЭМ!$A$39:$A$782,$A30,СВЦЭМ!$B$39:$B$782,F$11)+'СЕТ СН'!$F$14+СВЦЭМ!$D$10+'СЕТ СН'!$F$5-'СЕТ СН'!$F$24</f>
        <v>3120.2609193999997</v>
      </c>
      <c r="G30" s="36">
        <f>SUMIFS(СВЦЭМ!$D$39:$D$782,СВЦЭМ!$A$39:$A$782,$A30,СВЦЭМ!$B$39:$B$782,G$11)+'СЕТ СН'!$F$14+СВЦЭМ!$D$10+'СЕТ СН'!$F$5-'СЕТ СН'!$F$24</f>
        <v>3125.0571640999997</v>
      </c>
      <c r="H30" s="36">
        <f>SUMIFS(СВЦЭМ!$D$39:$D$782,СВЦЭМ!$A$39:$A$782,$A30,СВЦЭМ!$B$39:$B$782,H$11)+'СЕТ СН'!$F$14+СВЦЭМ!$D$10+'СЕТ СН'!$F$5-'СЕТ СН'!$F$24</f>
        <v>3066.9395259200001</v>
      </c>
      <c r="I30" s="36">
        <f>SUMIFS(СВЦЭМ!$D$39:$D$782,СВЦЭМ!$A$39:$A$782,$A30,СВЦЭМ!$B$39:$B$782,I$11)+'СЕТ СН'!$F$14+СВЦЭМ!$D$10+'СЕТ СН'!$F$5-'СЕТ СН'!$F$24</f>
        <v>3003.3201920000001</v>
      </c>
      <c r="J30" s="36">
        <f>SUMIFS(СВЦЭМ!$D$39:$D$782,СВЦЭМ!$A$39:$A$782,$A30,СВЦЭМ!$B$39:$B$782,J$11)+'СЕТ СН'!$F$14+СВЦЭМ!$D$10+'СЕТ СН'!$F$5-'СЕТ СН'!$F$24</f>
        <v>2878.4948896400001</v>
      </c>
      <c r="K30" s="36">
        <f>SUMIFS(СВЦЭМ!$D$39:$D$782,СВЦЭМ!$A$39:$A$782,$A30,СВЦЭМ!$B$39:$B$782,K$11)+'СЕТ СН'!$F$14+СВЦЭМ!$D$10+'СЕТ СН'!$F$5-'СЕТ СН'!$F$24</f>
        <v>2815.4346204900003</v>
      </c>
      <c r="L30" s="36">
        <f>SUMIFS(СВЦЭМ!$D$39:$D$782,СВЦЭМ!$A$39:$A$782,$A30,СВЦЭМ!$B$39:$B$782,L$11)+'СЕТ СН'!$F$14+СВЦЭМ!$D$10+'СЕТ СН'!$F$5-'СЕТ СН'!$F$24</f>
        <v>2780.6612774</v>
      </c>
      <c r="M30" s="36">
        <f>SUMIFS(СВЦЭМ!$D$39:$D$782,СВЦЭМ!$A$39:$A$782,$A30,СВЦЭМ!$B$39:$B$782,M$11)+'СЕТ СН'!$F$14+СВЦЭМ!$D$10+'СЕТ СН'!$F$5-'СЕТ СН'!$F$24</f>
        <v>2784.12842533</v>
      </c>
      <c r="N30" s="36">
        <f>SUMIFS(СВЦЭМ!$D$39:$D$782,СВЦЭМ!$A$39:$A$782,$A30,СВЦЭМ!$B$39:$B$782,N$11)+'СЕТ СН'!$F$14+СВЦЭМ!$D$10+'СЕТ СН'!$F$5-'СЕТ СН'!$F$24</f>
        <v>2778.9141068500003</v>
      </c>
      <c r="O30" s="36">
        <f>SUMIFS(СВЦЭМ!$D$39:$D$782,СВЦЭМ!$A$39:$A$782,$A30,СВЦЭМ!$B$39:$B$782,O$11)+'СЕТ СН'!$F$14+СВЦЭМ!$D$10+'СЕТ СН'!$F$5-'СЕТ СН'!$F$24</f>
        <v>2761.8303583300003</v>
      </c>
      <c r="P30" s="36">
        <f>SUMIFS(СВЦЭМ!$D$39:$D$782,СВЦЭМ!$A$39:$A$782,$A30,СВЦЭМ!$B$39:$B$782,P$11)+'СЕТ СН'!$F$14+СВЦЭМ!$D$10+'СЕТ СН'!$F$5-'СЕТ СН'!$F$24</f>
        <v>2754.0632701499999</v>
      </c>
      <c r="Q30" s="36">
        <f>SUMIFS(СВЦЭМ!$D$39:$D$782,СВЦЭМ!$A$39:$A$782,$A30,СВЦЭМ!$B$39:$B$782,Q$11)+'СЕТ СН'!$F$14+СВЦЭМ!$D$10+'СЕТ СН'!$F$5-'СЕТ СН'!$F$24</f>
        <v>2769.8370574299997</v>
      </c>
      <c r="R30" s="36">
        <f>SUMIFS(СВЦЭМ!$D$39:$D$782,СВЦЭМ!$A$39:$A$782,$A30,СВЦЭМ!$B$39:$B$782,R$11)+'СЕТ СН'!$F$14+СВЦЭМ!$D$10+'СЕТ СН'!$F$5-'СЕТ СН'!$F$24</f>
        <v>2769.96277224</v>
      </c>
      <c r="S30" s="36">
        <f>SUMIFS(СВЦЭМ!$D$39:$D$782,СВЦЭМ!$A$39:$A$782,$A30,СВЦЭМ!$B$39:$B$782,S$11)+'СЕТ СН'!$F$14+СВЦЭМ!$D$10+'СЕТ СН'!$F$5-'СЕТ СН'!$F$24</f>
        <v>2757.6430998200003</v>
      </c>
      <c r="T30" s="36">
        <f>SUMIFS(СВЦЭМ!$D$39:$D$782,СВЦЭМ!$A$39:$A$782,$A30,СВЦЭМ!$B$39:$B$782,T$11)+'СЕТ СН'!$F$14+СВЦЭМ!$D$10+'СЕТ СН'!$F$5-'СЕТ СН'!$F$24</f>
        <v>2786.2232466099999</v>
      </c>
      <c r="U30" s="36">
        <f>SUMIFS(СВЦЭМ!$D$39:$D$782,СВЦЭМ!$A$39:$A$782,$A30,СВЦЭМ!$B$39:$B$782,U$11)+'СЕТ СН'!$F$14+СВЦЭМ!$D$10+'СЕТ СН'!$F$5-'СЕТ СН'!$F$24</f>
        <v>2797.6307590799997</v>
      </c>
      <c r="V30" s="36">
        <f>SUMIFS(СВЦЭМ!$D$39:$D$782,СВЦЭМ!$A$39:$A$782,$A30,СВЦЭМ!$B$39:$B$782,V$11)+'СЕТ СН'!$F$14+СВЦЭМ!$D$10+'СЕТ СН'!$F$5-'СЕТ СН'!$F$24</f>
        <v>2828.4923459500001</v>
      </c>
      <c r="W30" s="36">
        <f>SUMIFS(СВЦЭМ!$D$39:$D$782,СВЦЭМ!$A$39:$A$782,$A30,СВЦЭМ!$B$39:$B$782,W$11)+'СЕТ СН'!$F$14+СВЦЭМ!$D$10+'СЕТ СН'!$F$5-'СЕТ СН'!$F$24</f>
        <v>2794.65392509</v>
      </c>
      <c r="X30" s="36">
        <f>SUMIFS(СВЦЭМ!$D$39:$D$782,СВЦЭМ!$A$39:$A$782,$A30,СВЦЭМ!$B$39:$B$782,X$11)+'СЕТ СН'!$F$14+СВЦЭМ!$D$10+'СЕТ СН'!$F$5-'СЕТ СН'!$F$24</f>
        <v>2851.6422545300002</v>
      </c>
      <c r="Y30" s="36">
        <f>SUMIFS(СВЦЭМ!$D$39:$D$782,СВЦЭМ!$A$39:$A$782,$A30,СВЦЭМ!$B$39:$B$782,Y$11)+'СЕТ СН'!$F$14+СВЦЭМ!$D$10+'СЕТ СН'!$F$5-'СЕТ СН'!$F$24</f>
        <v>2939.0423238200001</v>
      </c>
    </row>
    <row r="31" spans="1:25" ht="15.75" x14ac:dyDescent="0.2">
      <c r="A31" s="35">
        <f t="shared" si="0"/>
        <v>45493</v>
      </c>
      <c r="B31" s="36">
        <f>SUMIFS(СВЦЭМ!$D$39:$D$782,СВЦЭМ!$A$39:$A$782,$A31,СВЦЭМ!$B$39:$B$782,B$11)+'СЕТ СН'!$F$14+СВЦЭМ!$D$10+'СЕТ СН'!$F$5-'СЕТ СН'!$F$24</f>
        <v>2932.9354188699999</v>
      </c>
      <c r="C31" s="36">
        <f>SUMIFS(СВЦЭМ!$D$39:$D$782,СВЦЭМ!$A$39:$A$782,$A31,СВЦЭМ!$B$39:$B$782,C$11)+'СЕТ СН'!$F$14+СВЦЭМ!$D$10+'СЕТ СН'!$F$5-'СЕТ СН'!$F$24</f>
        <v>3005.6662247900003</v>
      </c>
      <c r="D31" s="36">
        <f>SUMIFS(СВЦЭМ!$D$39:$D$782,СВЦЭМ!$A$39:$A$782,$A31,СВЦЭМ!$B$39:$B$782,D$11)+'СЕТ СН'!$F$14+СВЦЭМ!$D$10+'СЕТ СН'!$F$5-'СЕТ СН'!$F$24</f>
        <v>3104.19526537</v>
      </c>
      <c r="E31" s="36">
        <f>SUMIFS(СВЦЭМ!$D$39:$D$782,СВЦЭМ!$A$39:$A$782,$A31,СВЦЭМ!$B$39:$B$782,E$11)+'СЕТ СН'!$F$14+СВЦЭМ!$D$10+'СЕТ СН'!$F$5-'СЕТ СН'!$F$24</f>
        <v>3147.5802463</v>
      </c>
      <c r="F31" s="36">
        <f>SUMIFS(СВЦЭМ!$D$39:$D$782,СВЦЭМ!$A$39:$A$782,$A31,СВЦЭМ!$B$39:$B$782,F$11)+'СЕТ СН'!$F$14+СВЦЭМ!$D$10+'СЕТ СН'!$F$5-'СЕТ СН'!$F$24</f>
        <v>3160.9452382999998</v>
      </c>
      <c r="G31" s="36">
        <f>SUMIFS(СВЦЭМ!$D$39:$D$782,СВЦЭМ!$A$39:$A$782,$A31,СВЦЭМ!$B$39:$B$782,G$11)+'СЕТ СН'!$F$14+СВЦЭМ!$D$10+'СЕТ СН'!$F$5-'СЕТ СН'!$F$24</f>
        <v>3158.2931224900003</v>
      </c>
      <c r="H31" s="36">
        <f>SUMIFS(СВЦЭМ!$D$39:$D$782,СВЦЭМ!$A$39:$A$782,$A31,СВЦЭМ!$B$39:$B$782,H$11)+'СЕТ СН'!$F$14+СВЦЭМ!$D$10+'СЕТ СН'!$F$5-'СЕТ СН'!$F$24</f>
        <v>3138.7015419099998</v>
      </c>
      <c r="I31" s="36">
        <f>SUMIFS(СВЦЭМ!$D$39:$D$782,СВЦЭМ!$A$39:$A$782,$A31,СВЦЭМ!$B$39:$B$782,I$11)+'СЕТ СН'!$F$14+СВЦЭМ!$D$10+'СЕТ СН'!$F$5-'СЕТ СН'!$F$24</f>
        <v>3064.1335094300002</v>
      </c>
      <c r="J31" s="36">
        <f>SUMIFS(СВЦЭМ!$D$39:$D$782,СВЦЭМ!$A$39:$A$782,$A31,СВЦЭМ!$B$39:$B$782,J$11)+'СЕТ СН'!$F$14+СВЦЭМ!$D$10+'СЕТ СН'!$F$5-'СЕТ СН'!$F$24</f>
        <v>2937.3764407200001</v>
      </c>
      <c r="K31" s="36">
        <f>SUMIFS(СВЦЭМ!$D$39:$D$782,СВЦЭМ!$A$39:$A$782,$A31,СВЦЭМ!$B$39:$B$782,K$11)+'СЕТ СН'!$F$14+СВЦЭМ!$D$10+'СЕТ СН'!$F$5-'СЕТ СН'!$F$24</f>
        <v>2832.8881398100002</v>
      </c>
      <c r="L31" s="36">
        <f>SUMIFS(СВЦЭМ!$D$39:$D$782,СВЦЭМ!$A$39:$A$782,$A31,СВЦЭМ!$B$39:$B$782,L$11)+'СЕТ СН'!$F$14+СВЦЭМ!$D$10+'СЕТ СН'!$F$5-'СЕТ СН'!$F$24</f>
        <v>2751.2095357799999</v>
      </c>
      <c r="M31" s="36">
        <f>SUMIFS(СВЦЭМ!$D$39:$D$782,СВЦЭМ!$A$39:$A$782,$A31,СВЦЭМ!$B$39:$B$782,M$11)+'СЕТ СН'!$F$14+СВЦЭМ!$D$10+'СЕТ СН'!$F$5-'СЕТ СН'!$F$24</f>
        <v>2705.9764530399998</v>
      </c>
      <c r="N31" s="36">
        <f>SUMIFS(СВЦЭМ!$D$39:$D$782,СВЦЭМ!$A$39:$A$782,$A31,СВЦЭМ!$B$39:$B$782,N$11)+'СЕТ СН'!$F$14+СВЦЭМ!$D$10+'СЕТ СН'!$F$5-'СЕТ СН'!$F$24</f>
        <v>2720.5424393600001</v>
      </c>
      <c r="O31" s="36">
        <f>SUMIFS(СВЦЭМ!$D$39:$D$782,СВЦЭМ!$A$39:$A$782,$A31,СВЦЭМ!$B$39:$B$782,O$11)+'СЕТ СН'!$F$14+СВЦЭМ!$D$10+'СЕТ СН'!$F$5-'СЕТ СН'!$F$24</f>
        <v>2715.7105039500002</v>
      </c>
      <c r="P31" s="36">
        <f>SUMIFS(СВЦЭМ!$D$39:$D$782,СВЦЭМ!$A$39:$A$782,$A31,СВЦЭМ!$B$39:$B$782,P$11)+'СЕТ СН'!$F$14+СВЦЭМ!$D$10+'СЕТ СН'!$F$5-'СЕТ СН'!$F$24</f>
        <v>2611.9664557999999</v>
      </c>
      <c r="Q31" s="36">
        <f>SUMIFS(СВЦЭМ!$D$39:$D$782,СВЦЭМ!$A$39:$A$782,$A31,СВЦЭМ!$B$39:$B$782,Q$11)+'СЕТ СН'!$F$14+СВЦЭМ!$D$10+'СЕТ СН'!$F$5-'СЕТ СН'!$F$24</f>
        <v>2629.8492714100003</v>
      </c>
      <c r="R31" s="36">
        <f>SUMIFS(СВЦЭМ!$D$39:$D$782,СВЦЭМ!$A$39:$A$782,$A31,СВЦЭМ!$B$39:$B$782,R$11)+'СЕТ СН'!$F$14+СВЦЭМ!$D$10+'СЕТ СН'!$F$5-'СЕТ СН'!$F$24</f>
        <v>2644.73894088</v>
      </c>
      <c r="S31" s="36">
        <f>SUMIFS(СВЦЭМ!$D$39:$D$782,СВЦЭМ!$A$39:$A$782,$A31,СВЦЭМ!$B$39:$B$782,S$11)+'СЕТ СН'!$F$14+СВЦЭМ!$D$10+'СЕТ СН'!$F$5-'СЕТ СН'!$F$24</f>
        <v>2633.9783310800003</v>
      </c>
      <c r="T31" s="36">
        <f>SUMIFS(СВЦЭМ!$D$39:$D$782,СВЦЭМ!$A$39:$A$782,$A31,СВЦЭМ!$B$39:$B$782,T$11)+'СЕТ СН'!$F$14+СВЦЭМ!$D$10+'СЕТ СН'!$F$5-'СЕТ СН'!$F$24</f>
        <v>2628.1681226999999</v>
      </c>
      <c r="U31" s="36">
        <f>SUMIFS(СВЦЭМ!$D$39:$D$782,СВЦЭМ!$A$39:$A$782,$A31,СВЦЭМ!$B$39:$B$782,U$11)+'СЕТ СН'!$F$14+СВЦЭМ!$D$10+'СЕТ СН'!$F$5-'СЕТ СН'!$F$24</f>
        <v>2648.5727074000001</v>
      </c>
      <c r="V31" s="36">
        <f>SUMIFS(СВЦЭМ!$D$39:$D$782,СВЦЭМ!$A$39:$A$782,$A31,СВЦЭМ!$B$39:$B$782,V$11)+'СЕТ СН'!$F$14+СВЦЭМ!$D$10+'СЕТ СН'!$F$5-'СЕТ СН'!$F$24</f>
        <v>2658.9326303500002</v>
      </c>
      <c r="W31" s="36">
        <f>SUMIFS(СВЦЭМ!$D$39:$D$782,СВЦЭМ!$A$39:$A$782,$A31,СВЦЭМ!$B$39:$B$782,W$11)+'СЕТ СН'!$F$14+СВЦЭМ!$D$10+'СЕТ СН'!$F$5-'СЕТ СН'!$F$24</f>
        <v>2637.2393318100003</v>
      </c>
      <c r="X31" s="36">
        <f>SUMIFS(СВЦЭМ!$D$39:$D$782,СВЦЭМ!$A$39:$A$782,$A31,СВЦЭМ!$B$39:$B$782,X$11)+'СЕТ СН'!$F$14+СВЦЭМ!$D$10+'СЕТ СН'!$F$5-'СЕТ СН'!$F$24</f>
        <v>2674.2467369799997</v>
      </c>
      <c r="Y31" s="36">
        <f>SUMIFS(СВЦЭМ!$D$39:$D$782,СВЦЭМ!$A$39:$A$782,$A31,СВЦЭМ!$B$39:$B$782,Y$11)+'СЕТ СН'!$F$14+СВЦЭМ!$D$10+'СЕТ СН'!$F$5-'СЕТ СН'!$F$24</f>
        <v>2770.10602268</v>
      </c>
    </row>
    <row r="32" spans="1:25" ht="15.75" x14ac:dyDescent="0.2">
      <c r="A32" s="35">
        <f t="shared" si="0"/>
        <v>45494</v>
      </c>
      <c r="B32" s="36">
        <f>SUMIFS(СВЦЭМ!$D$39:$D$782,СВЦЭМ!$A$39:$A$782,$A32,СВЦЭМ!$B$39:$B$782,B$11)+'СЕТ СН'!$F$14+СВЦЭМ!$D$10+'СЕТ СН'!$F$5-'СЕТ СН'!$F$24</f>
        <v>2891.49128939</v>
      </c>
      <c r="C32" s="36">
        <f>SUMIFS(СВЦЭМ!$D$39:$D$782,СВЦЭМ!$A$39:$A$782,$A32,СВЦЭМ!$B$39:$B$782,C$11)+'СЕТ СН'!$F$14+СВЦЭМ!$D$10+'СЕТ СН'!$F$5-'СЕТ СН'!$F$24</f>
        <v>2993.2289916899999</v>
      </c>
      <c r="D32" s="36">
        <f>SUMIFS(СВЦЭМ!$D$39:$D$782,СВЦЭМ!$A$39:$A$782,$A32,СВЦЭМ!$B$39:$B$782,D$11)+'СЕТ СН'!$F$14+СВЦЭМ!$D$10+'СЕТ СН'!$F$5-'СЕТ СН'!$F$24</f>
        <v>3042.4238181199999</v>
      </c>
      <c r="E32" s="36">
        <f>SUMIFS(СВЦЭМ!$D$39:$D$782,СВЦЭМ!$A$39:$A$782,$A32,СВЦЭМ!$B$39:$B$782,E$11)+'СЕТ СН'!$F$14+СВЦЭМ!$D$10+'СЕТ СН'!$F$5-'СЕТ СН'!$F$24</f>
        <v>3086.0009330499997</v>
      </c>
      <c r="F32" s="36">
        <f>SUMIFS(СВЦЭМ!$D$39:$D$782,СВЦЭМ!$A$39:$A$782,$A32,СВЦЭМ!$B$39:$B$782,F$11)+'СЕТ СН'!$F$14+СВЦЭМ!$D$10+'СЕТ СН'!$F$5-'СЕТ СН'!$F$24</f>
        <v>3128.94555997</v>
      </c>
      <c r="G32" s="36">
        <f>SUMIFS(СВЦЭМ!$D$39:$D$782,СВЦЭМ!$A$39:$A$782,$A32,СВЦЭМ!$B$39:$B$782,G$11)+'СЕТ СН'!$F$14+СВЦЭМ!$D$10+'СЕТ СН'!$F$5-'СЕТ СН'!$F$24</f>
        <v>3073.9024240899998</v>
      </c>
      <c r="H32" s="36">
        <f>SUMIFS(СВЦЭМ!$D$39:$D$782,СВЦЭМ!$A$39:$A$782,$A32,СВЦЭМ!$B$39:$B$782,H$11)+'СЕТ СН'!$F$14+СВЦЭМ!$D$10+'СЕТ СН'!$F$5-'СЕТ СН'!$F$24</f>
        <v>3098.9075985600002</v>
      </c>
      <c r="I32" s="36">
        <f>SUMIFS(СВЦЭМ!$D$39:$D$782,СВЦЭМ!$A$39:$A$782,$A32,СВЦЭМ!$B$39:$B$782,I$11)+'СЕТ СН'!$F$14+СВЦЭМ!$D$10+'СЕТ СН'!$F$5-'СЕТ СН'!$F$24</f>
        <v>3055.4970771099997</v>
      </c>
      <c r="J32" s="36">
        <f>SUMIFS(СВЦЭМ!$D$39:$D$782,СВЦЭМ!$A$39:$A$782,$A32,СВЦЭМ!$B$39:$B$782,J$11)+'СЕТ СН'!$F$14+СВЦЭМ!$D$10+'СЕТ СН'!$F$5-'СЕТ СН'!$F$24</f>
        <v>2901.6843904799998</v>
      </c>
      <c r="K32" s="36">
        <f>SUMIFS(СВЦЭМ!$D$39:$D$782,СВЦЭМ!$A$39:$A$782,$A32,СВЦЭМ!$B$39:$B$782,K$11)+'СЕТ СН'!$F$14+СВЦЭМ!$D$10+'СЕТ СН'!$F$5-'СЕТ СН'!$F$24</f>
        <v>2759.1295434399999</v>
      </c>
      <c r="L32" s="36">
        <f>SUMIFS(СВЦЭМ!$D$39:$D$782,СВЦЭМ!$A$39:$A$782,$A32,СВЦЭМ!$B$39:$B$782,L$11)+'СЕТ СН'!$F$14+СВЦЭМ!$D$10+'СЕТ СН'!$F$5-'СЕТ СН'!$F$24</f>
        <v>2691.2372927300003</v>
      </c>
      <c r="M32" s="36">
        <f>SUMIFS(СВЦЭМ!$D$39:$D$782,СВЦЭМ!$A$39:$A$782,$A32,СВЦЭМ!$B$39:$B$782,M$11)+'СЕТ СН'!$F$14+СВЦЭМ!$D$10+'СЕТ СН'!$F$5-'СЕТ СН'!$F$24</f>
        <v>2670.55120532</v>
      </c>
      <c r="N32" s="36">
        <f>SUMIFS(СВЦЭМ!$D$39:$D$782,СВЦЭМ!$A$39:$A$782,$A32,СВЦЭМ!$B$39:$B$782,N$11)+'СЕТ СН'!$F$14+СВЦЭМ!$D$10+'СЕТ СН'!$F$5-'СЕТ СН'!$F$24</f>
        <v>2666.9601678500003</v>
      </c>
      <c r="O32" s="36">
        <f>SUMIFS(СВЦЭМ!$D$39:$D$782,СВЦЭМ!$A$39:$A$782,$A32,СВЦЭМ!$B$39:$B$782,O$11)+'СЕТ СН'!$F$14+СВЦЭМ!$D$10+'СЕТ СН'!$F$5-'СЕТ СН'!$F$24</f>
        <v>2663.84071924</v>
      </c>
      <c r="P32" s="36">
        <f>SUMIFS(СВЦЭМ!$D$39:$D$782,СВЦЭМ!$A$39:$A$782,$A32,СВЦЭМ!$B$39:$B$782,P$11)+'СЕТ СН'!$F$14+СВЦЭМ!$D$10+'СЕТ СН'!$F$5-'СЕТ СН'!$F$24</f>
        <v>2681.0111868900003</v>
      </c>
      <c r="Q32" s="36">
        <f>SUMIFS(СВЦЭМ!$D$39:$D$782,СВЦЭМ!$A$39:$A$782,$A32,СВЦЭМ!$B$39:$B$782,Q$11)+'СЕТ СН'!$F$14+СВЦЭМ!$D$10+'СЕТ СН'!$F$5-'СЕТ СН'!$F$24</f>
        <v>2687.26892696</v>
      </c>
      <c r="R32" s="36">
        <f>SUMIFS(СВЦЭМ!$D$39:$D$782,СВЦЭМ!$A$39:$A$782,$A32,СВЦЭМ!$B$39:$B$782,R$11)+'СЕТ СН'!$F$14+СВЦЭМ!$D$10+'СЕТ СН'!$F$5-'СЕТ СН'!$F$24</f>
        <v>2683.9837514800001</v>
      </c>
      <c r="S32" s="36">
        <f>SUMIFS(СВЦЭМ!$D$39:$D$782,СВЦЭМ!$A$39:$A$782,$A32,СВЦЭМ!$B$39:$B$782,S$11)+'СЕТ СН'!$F$14+СВЦЭМ!$D$10+'СЕТ СН'!$F$5-'СЕТ СН'!$F$24</f>
        <v>2680.1659992</v>
      </c>
      <c r="T32" s="36">
        <f>SUMIFS(СВЦЭМ!$D$39:$D$782,СВЦЭМ!$A$39:$A$782,$A32,СВЦЭМ!$B$39:$B$782,T$11)+'СЕТ СН'!$F$14+СВЦЭМ!$D$10+'СЕТ СН'!$F$5-'СЕТ СН'!$F$24</f>
        <v>2666.1744429099999</v>
      </c>
      <c r="U32" s="36">
        <f>SUMIFS(СВЦЭМ!$D$39:$D$782,СВЦЭМ!$A$39:$A$782,$A32,СВЦЭМ!$B$39:$B$782,U$11)+'СЕТ СН'!$F$14+СВЦЭМ!$D$10+'СЕТ СН'!$F$5-'СЕТ СН'!$F$24</f>
        <v>2669.55289907</v>
      </c>
      <c r="V32" s="36">
        <f>SUMIFS(СВЦЭМ!$D$39:$D$782,СВЦЭМ!$A$39:$A$782,$A32,СВЦЭМ!$B$39:$B$782,V$11)+'СЕТ СН'!$F$14+СВЦЭМ!$D$10+'СЕТ СН'!$F$5-'СЕТ СН'!$F$24</f>
        <v>2665.5954241099998</v>
      </c>
      <c r="W32" s="36">
        <f>SUMIFS(СВЦЭМ!$D$39:$D$782,СВЦЭМ!$A$39:$A$782,$A32,СВЦЭМ!$B$39:$B$782,W$11)+'СЕТ СН'!$F$14+СВЦЭМ!$D$10+'СЕТ СН'!$F$5-'СЕТ СН'!$F$24</f>
        <v>2653.0419181500001</v>
      </c>
      <c r="X32" s="36">
        <f>SUMIFS(СВЦЭМ!$D$39:$D$782,СВЦЭМ!$A$39:$A$782,$A32,СВЦЭМ!$B$39:$B$782,X$11)+'СЕТ СН'!$F$14+СВЦЭМ!$D$10+'СЕТ СН'!$F$5-'СЕТ СН'!$F$24</f>
        <v>2705.7217898700001</v>
      </c>
      <c r="Y32" s="36">
        <f>SUMIFS(СВЦЭМ!$D$39:$D$782,СВЦЭМ!$A$39:$A$782,$A32,СВЦЭМ!$B$39:$B$782,Y$11)+'СЕТ СН'!$F$14+СВЦЭМ!$D$10+'СЕТ СН'!$F$5-'СЕТ СН'!$F$24</f>
        <v>2729.27250164</v>
      </c>
    </row>
    <row r="33" spans="1:27" ht="15.75" x14ac:dyDescent="0.2">
      <c r="A33" s="35">
        <f t="shared" si="0"/>
        <v>45495</v>
      </c>
      <c r="B33" s="36">
        <f>SUMIFS(СВЦЭМ!$D$39:$D$782,СВЦЭМ!$A$39:$A$782,$A33,СВЦЭМ!$B$39:$B$782,B$11)+'СЕТ СН'!$F$14+СВЦЭМ!$D$10+'СЕТ СН'!$F$5-'СЕТ СН'!$F$24</f>
        <v>2818.8671780499999</v>
      </c>
      <c r="C33" s="36">
        <f>SUMIFS(СВЦЭМ!$D$39:$D$782,СВЦЭМ!$A$39:$A$782,$A33,СВЦЭМ!$B$39:$B$782,C$11)+'СЕТ СН'!$F$14+СВЦЭМ!$D$10+'СЕТ СН'!$F$5-'СЕТ СН'!$F$24</f>
        <v>2889.4008734500003</v>
      </c>
      <c r="D33" s="36">
        <f>SUMIFS(СВЦЭМ!$D$39:$D$782,СВЦЭМ!$A$39:$A$782,$A33,СВЦЭМ!$B$39:$B$782,D$11)+'СЕТ СН'!$F$14+СВЦЭМ!$D$10+'СЕТ СН'!$F$5-'СЕТ СН'!$F$24</f>
        <v>2946.5925469200001</v>
      </c>
      <c r="E33" s="36">
        <f>SUMIFS(СВЦЭМ!$D$39:$D$782,СВЦЭМ!$A$39:$A$782,$A33,СВЦЭМ!$B$39:$B$782,E$11)+'СЕТ СН'!$F$14+СВЦЭМ!$D$10+'СЕТ СН'!$F$5-'СЕТ СН'!$F$24</f>
        <v>2984.4426382500001</v>
      </c>
      <c r="F33" s="36">
        <f>SUMIFS(СВЦЭМ!$D$39:$D$782,СВЦЭМ!$A$39:$A$782,$A33,СВЦЭМ!$B$39:$B$782,F$11)+'СЕТ СН'!$F$14+СВЦЭМ!$D$10+'СЕТ СН'!$F$5-'СЕТ СН'!$F$24</f>
        <v>2995.2485508999998</v>
      </c>
      <c r="G33" s="36">
        <f>SUMIFS(СВЦЭМ!$D$39:$D$782,СВЦЭМ!$A$39:$A$782,$A33,СВЦЭМ!$B$39:$B$782,G$11)+'СЕТ СН'!$F$14+СВЦЭМ!$D$10+'СЕТ СН'!$F$5-'СЕТ СН'!$F$24</f>
        <v>2995.9234673299998</v>
      </c>
      <c r="H33" s="36">
        <f>SUMIFS(СВЦЭМ!$D$39:$D$782,СВЦЭМ!$A$39:$A$782,$A33,СВЦЭМ!$B$39:$B$782,H$11)+'СЕТ СН'!$F$14+СВЦЭМ!$D$10+'СЕТ СН'!$F$5-'СЕТ СН'!$F$24</f>
        <v>2926.6242641199997</v>
      </c>
      <c r="I33" s="36">
        <f>SUMIFS(СВЦЭМ!$D$39:$D$782,СВЦЭМ!$A$39:$A$782,$A33,СВЦЭМ!$B$39:$B$782,I$11)+'СЕТ СН'!$F$14+СВЦЭМ!$D$10+'СЕТ СН'!$F$5-'СЕТ СН'!$F$24</f>
        <v>2827.2034071899998</v>
      </c>
      <c r="J33" s="36">
        <f>SUMIFS(СВЦЭМ!$D$39:$D$782,СВЦЭМ!$A$39:$A$782,$A33,СВЦЭМ!$B$39:$B$782,J$11)+'СЕТ СН'!$F$14+СВЦЭМ!$D$10+'СЕТ СН'!$F$5-'СЕТ СН'!$F$24</f>
        <v>2713.0754307699999</v>
      </c>
      <c r="K33" s="36">
        <f>SUMIFS(СВЦЭМ!$D$39:$D$782,СВЦЭМ!$A$39:$A$782,$A33,СВЦЭМ!$B$39:$B$782,K$11)+'СЕТ СН'!$F$14+СВЦЭМ!$D$10+'СЕТ СН'!$F$5-'СЕТ СН'!$F$24</f>
        <v>2640.8885737400001</v>
      </c>
      <c r="L33" s="36">
        <f>SUMIFS(СВЦЭМ!$D$39:$D$782,СВЦЭМ!$A$39:$A$782,$A33,СВЦЭМ!$B$39:$B$782,L$11)+'СЕТ СН'!$F$14+СВЦЭМ!$D$10+'СЕТ СН'!$F$5-'СЕТ СН'!$F$24</f>
        <v>2597.1783890900001</v>
      </c>
      <c r="M33" s="36">
        <f>SUMIFS(СВЦЭМ!$D$39:$D$782,СВЦЭМ!$A$39:$A$782,$A33,СВЦЭМ!$B$39:$B$782,M$11)+'СЕТ СН'!$F$14+СВЦЭМ!$D$10+'СЕТ СН'!$F$5-'СЕТ СН'!$F$24</f>
        <v>2572.3301530999997</v>
      </c>
      <c r="N33" s="36">
        <f>SUMIFS(СВЦЭМ!$D$39:$D$782,СВЦЭМ!$A$39:$A$782,$A33,СВЦЭМ!$B$39:$B$782,N$11)+'СЕТ СН'!$F$14+СВЦЭМ!$D$10+'СЕТ СН'!$F$5-'СЕТ СН'!$F$24</f>
        <v>2554.9760088100002</v>
      </c>
      <c r="O33" s="36">
        <f>SUMIFS(СВЦЭМ!$D$39:$D$782,СВЦЭМ!$A$39:$A$782,$A33,СВЦЭМ!$B$39:$B$782,O$11)+'СЕТ СН'!$F$14+СВЦЭМ!$D$10+'СЕТ СН'!$F$5-'СЕТ СН'!$F$24</f>
        <v>2569.61520286</v>
      </c>
      <c r="P33" s="36">
        <f>SUMIFS(СВЦЭМ!$D$39:$D$782,СВЦЭМ!$A$39:$A$782,$A33,СВЦЭМ!$B$39:$B$782,P$11)+'СЕТ СН'!$F$14+СВЦЭМ!$D$10+'СЕТ СН'!$F$5-'СЕТ СН'!$F$24</f>
        <v>2568.2300191900003</v>
      </c>
      <c r="Q33" s="36">
        <f>SUMIFS(СВЦЭМ!$D$39:$D$782,СВЦЭМ!$A$39:$A$782,$A33,СВЦЭМ!$B$39:$B$782,Q$11)+'СЕТ СН'!$F$14+СВЦЭМ!$D$10+'СЕТ СН'!$F$5-'СЕТ СН'!$F$24</f>
        <v>2566.7545984999997</v>
      </c>
      <c r="R33" s="36">
        <f>SUMIFS(СВЦЭМ!$D$39:$D$782,СВЦЭМ!$A$39:$A$782,$A33,СВЦЭМ!$B$39:$B$782,R$11)+'СЕТ СН'!$F$14+СВЦЭМ!$D$10+'СЕТ СН'!$F$5-'СЕТ СН'!$F$24</f>
        <v>2563.2354921000001</v>
      </c>
      <c r="S33" s="36">
        <f>SUMIFS(СВЦЭМ!$D$39:$D$782,СВЦЭМ!$A$39:$A$782,$A33,СВЦЭМ!$B$39:$B$782,S$11)+'СЕТ СН'!$F$14+СВЦЭМ!$D$10+'СЕТ СН'!$F$5-'СЕТ СН'!$F$24</f>
        <v>2555.7755551</v>
      </c>
      <c r="T33" s="36">
        <f>SUMIFS(СВЦЭМ!$D$39:$D$782,СВЦЭМ!$A$39:$A$782,$A33,СВЦЭМ!$B$39:$B$782,T$11)+'СЕТ СН'!$F$14+СВЦЭМ!$D$10+'СЕТ СН'!$F$5-'СЕТ СН'!$F$24</f>
        <v>2552.7726987699998</v>
      </c>
      <c r="U33" s="36">
        <f>SUMIFS(СВЦЭМ!$D$39:$D$782,СВЦЭМ!$A$39:$A$782,$A33,СВЦЭМ!$B$39:$B$782,U$11)+'СЕТ СН'!$F$14+СВЦЭМ!$D$10+'СЕТ СН'!$F$5-'СЕТ СН'!$F$24</f>
        <v>2567.5883897599997</v>
      </c>
      <c r="V33" s="36">
        <f>SUMIFS(СВЦЭМ!$D$39:$D$782,СВЦЭМ!$A$39:$A$782,$A33,СВЦЭМ!$B$39:$B$782,V$11)+'СЕТ СН'!$F$14+СВЦЭМ!$D$10+'СЕТ СН'!$F$5-'СЕТ СН'!$F$24</f>
        <v>2579.16131683</v>
      </c>
      <c r="W33" s="36">
        <f>SUMIFS(СВЦЭМ!$D$39:$D$782,СВЦЭМ!$A$39:$A$782,$A33,СВЦЭМ!$B$39:$B$782,W$11)+'СЕТ СН'!$F$14+СВЦЭМ!$D$10+'СЕТ СН'!$F$5-'СЕТ СН'!$F$24</f>
        <v>2542.9766505299999</v>
      </c>
      <c r="X33" s="36">
        <f>SUMIFS(СВЦЭМ!$D$39:$D$782,СВЦЭМ!$A$39:$A$782,$A33,СВЦЭМ!$B$39:$B$782,X$11)+'СЕТ СН'!$F$14+СВЦЭМ!$D$10+'СЕТ СН'!$F$5-'СЕТ СН'!$F$24</f>
        <v>2615.3749658199999</v>
      </c>
      <c r="Y33" s="36">
        <f>SUMIFS(СВЦЭМ!$D$39:$D$782,СВЦЭМ!$A$39:$A$782,$A33,СВЦЭМ!$B$39:$B$782,Y$11)+'СЕТ СН'!$F$14+СВЦЭМ!$D$10+'СЕТ СН'!$F$5-'СЕТ СН'!$F$24</f>
        <v>2699.13330989</v>
      </c>
    </row>
    <row r="34" spans="1:27" ht="15.75" x14ac:dyDescent="0.2">
      <c r="A34" s="35">
        <f t="shared" si="0"/>
        <v>45496</v>
      </c>
      <c r="B34" s="36">
        <f>SUMIFS(СВЦЭМ!$D$39:$D$782,СВЦЭМ!$A$39:$A$782,$A34,СВЦЭМ!$B$39:$B$782,B$11)+'СЕТ СН'!$F$14+СВЦЭМ!$D$10+'СЕТ СН'!$F$5-'СЕТ СН'!$F$24</f>
        <v>2914.0940796699997</v>
      </c>
      <c r="C34" s="36">
        <f>SUMIFS(СВЦЭМ!$D$39:$D$782,СВЦЭМ!$A$39:$A$782,$A34,СВЦЭМ!$B$39:$B$782,C$11)+'СЕТ СН'!$F$14+СВЦЭМ!$D$10+'СЕТ СН'!$F$5-'СЕТ СН'!$F$24</f>
        <v>3013.1744530400001</v>
      </c>
      <c r="D34" s="36">
        <f>SUMIFS(СВЦЭМ!$D$39:$D$782,СВЦЭМ!$A$39:$A$782,$A34,СВЦЭМ!$B$39:$B$782,D$11)+'СЕТ СН'!$F$14+СВЦЭМ!$D$10+'СЕТ СН'!$F$5-'СЕТ СН'!$F$24</f>
        <v>3065.4294804399997</v>
      </c>
      <c r="E34" s="36">
        <f>SUMIFS(СВЦЭМ!$D$39:$D$782,СВЦЭМ!$A$39:$A$782,$A34,СВЦЭМ!$B$39:$B$782,E$11)+'СЕТ СН'!$F$14+СВЦЭМ!$D$10+'СЕТ СН'!$F$5-'СЕТ СН'!$F$24</f>
        <v>3085.3496188199997</v>
      </c>
      <c r="F34" s="36">
        <f>SUMIFS(СВЦЭМ!$D$39:$D$782,СВЦЭМ!$A$39:$A$782,$A34,СВЦЭМ!$B$39:$B$782,F$11)+'СЕТ СН'!$F$14+СВЦЭМ!$D$10+'СЕТ СН'!$F$5-'СЕТ СН'!$F$24</f>
        <v>3078.8785383300001</v>
      </c>
      <c r="G34" s="36">
        <f>SUMIFS(СВЦЭМ!$D$39:$D$782,СВЦЭМ!$A$39:$A$782,$A34,СВЦЭМ!$B$39:$B$782,G$11)+'СЕТ СН'!$F$14+СВЦЭМ!$D$10+'СЕТ СН'!$F$5-'СЕТ СН'!$F$24</f>
        <v>3048.6042591800001</v>
      </c>
      <c r="H34" s="36">
        <f>SUMIFS(СВЦЭМ!$D$39:$D$782,СВЦЭМ!$A$39:$A$782,$A34,СВЦЭМ!$B$39:$B$782,H$11)+'СЕТ СН'!$F$14+СВЦЭМ!$D$10+'СЕТ СН'!$F$5-'СЕТ СН'!$F$24</f>
        <v>3003.3511333300003</v>
      </c>
      <c r="I34" s="36">
        <f>SUMIFS(СВЦЭМ!$D$39:$D$782,СВЦЭМ!$A$39:$A$782,$A34,СВЦЭМ!$B$39:$B$782,I$11)+'СЕТ СН'!$F$14+СВЦЭМ!$D$10+'СЕТ СН'!$F$5-'СЕТ СН'!$F$24</f>
        <v>2885.6873046000001</v>
      </c>
      <c r="J34" s="36">
        <f>SUMIFS(СВЦЭМ!$D$39:$D$782,СВЦЭМ!$A$39:$A$782,$A34,СВЦЭМ!$B$39:$B$782,J$11)+'СЕТ СН'!$F$14+СВЦЭМ!$D$10+'СЕТ СН'!$F$5-'СЕТ СН'!$F$24</f>
        <v>2769.1200457599998</v>
      </c>
      <c r="K34" s="36">
        <f>SUMIFS(СВЦЭМ!$D$39:$D$782,СВЦЭМ!$A$39:$A$782,$A34,СВЦЭМ!$B$39:$B$782,K$11)+'СЕТ СН'!$F$14+СВЦЭМ!$D$10+'СЕТ СН'!$F$5-'СЕТ СН'!$F$24</f>
        <v>2682.7828031999998</v>
      </c>
      <c r="L34" s="36">
        <f>SUMIFS(СВЦЭМ!$D$39:$D$782,СВЦЭМ!$A$39:$A$782,$A34,СВЦЭМ!$B$39:$B$782,L$11)+'СЕТ СН'!$F$14+СВЦЭМ!$D$10+'СЕТ СН'!$F$5-'СЕТ СН'!$F$24</f>
        <v>2648.30626781</v>
      </c>
      <c r="M34" s="36">
        <f>SUMIFS(СВЦЭМ!$D$39:$D$782,СВЦЭМ!$A$39:$A$782,$A34,СВЦЭМ!$B$39:$B$782,M$11)+'СЕТ СН'!$F$14+СВЦЭМ!$D$10+'СЕТ СН'!$F$5-'СЕТ СН'!$F$24</f>
        <v>2629.6558077300001</v>
      </c>
      <c r="N34" s="36">
        <f>SUMIFS(СВЦЭМ!$D$39:$D$782,СВЦЭМ!$A$39:$A$782,$A34,СВЦЭМ!$B$39:$B$782,N$11)+'СЕТ СН'!$F$14+СВЦЭМ!$D$10+'СЕТ СН'!$F$5-'СЕТ СН'!$F$24</f>
        <v>2613.5945043700003</v>
      </c>
      <c r="O34" s="36">
        <f>SUMIFS(СВЦЭМ!$D$39:$D$782,СВЦЭМ!$A$39:$A$782,$A34,СВЦЭМ!$B$39:$B$782,O$11)+'СЕТ СН'!$F$14+СВЦЭМ!$D$10+'СЕТ СН'!$F$5-'СЕТ СН'!$F$24</f>
        <v>2603.1773996399997</v>
      </c>
      <c r="P34" s="36">
        <f>SUMIFS(СВЦЭМ!$D$39:$D$782,СВЦЭМ!$A$39:$A$782,$A34,СВЦЭМ!$B$39:$B$782,P$11)+'СЕТ СН'!$F$14+СВЦЭМ!$D$10+'СЕТ СН'!$F$5-'СЕТ СН'!$F$24</f>
        <v>2593.9572913700003</v>
      </c>
      <c r="Q34" s="36">
        <f>SUMIFS(СВЦЭМ!$D$39:$D$782,СВЦЭМ!$A$39:$A$782,$A34,СВЦЭМ!$B$39:$B$782,Q$11)+'СЕТ СН'!$F$14+СВЦЭМ!$D$10+'СЕТ СН'!$F$5-'СЕТ СН'!$F$24</f>
        <v>2594.2616623200001</v>
      </c>
      <c r="R34" s="36">
        <f>SUMIFS(СВЦЭМ!$D$39:$D$782,СВЦЭМ!$A$39:$A$782,$A34,СВЦЭМ!$B$39:$B$782,R$11)+'СЕТ СН'!$F$14+СВЦЭМ!$D$10+'СЕТ СН'!$F$5-'СЕТ СН'!$F$24</f>
        <v>2602.3822036199999</v>
      </c>
      <c r="S34" s="36">
        <f>SUMIFS(СВЦЭМ!$D$39:$D$782,СВЦЭМ!$A$39:$A$782,$A34,СВЦЭМ!$B$39:$B$782,S$11)+'СЕТ СН'!$F$14+СВЦЭМ!$D$10+'СЕТ СН'!$F$5-'СЕТ СН'!$F$24</f>
        <v>2603.6697440799999</v>
      </c>
      <c r="T34" s="36">
        <f>SUMIFS(СВЦЭМ!$D$39:$D$782,СВЦЭМ!$A$39:$A$782,$A34,СВЦЭМ!$B$39:$B$782,T$11)+'СЕТ СН'!$F$14+СВЦЭМ!$D$10+'СЕТ СН'!$F$5-'СЕТ СН'!$F$24</f>
        <v>2612.3660608299997</v>
      </c>
      <c r="U34" s="36">
        <f>SUMIFS(СВЦЭМ!$D$39:$D$782,СВЦЭМ!$A$39:$A$782,$A34,СВЦЭМ!$B$39:$B$782,U$11)+'СЕТ СН'!$F$14+СВЦЭМ!$D$10+'СЕТ СН'!$F$5-'СЕТ СН'!$F$24</f>
        <v>2627.7588467699998</v>
      </c>
      <c r="V34" s="36">
        <f>SUMIFS(СВЦЭМ!$D$39:$D$782,СВЦЭМ!$A$39:$A$782,$A34,СВЦЭМ!$B$39:$B$782,V$11)+'СЕТ СН'!$F$14+СВЦЭМ!$D$10+'СЕТ СН'!$F$5-'СЕТ СН'!$F$24</f>
        <v>2636.6815039900002</v>
      </c>
      <c r="W34" s="36">
        <f>SUMIFS(СВЦЭМ!$D$39:$D$782,СВЦЭМ!$A$39:$A$782,$A34,СВЦЭМ!$B$39:$B$782,W$11)+'СЕТ СН'!$F$14+СВЦЭМ!$D$10+'СЕТ СН'!$F$5-'СЕТ СН'!$F$24</f>
        <v>2622.51634848</v>
      </c>
      <c r="X34" s="36">
        <f>SUMIFS(СВЦЭМ!$D$39:$D$782,СВЦЭМ!$A$39:$A$782,$A34,СВЦЭМ!$B$39:$B$782,X$11)+'СЕТ СН'!$F$14+СВЦЭМ!$D$10+'СЕТ СН'!$F$5-'СЕТ СН'!$F$24</f>
        <v>2680.42388269</v>
      </c>
      <c r="Y34" s="36">
        <f>SUMIFS(СВЦЭМ!$D$39:$D$782,СВЦЭМ!$A$39:$A$782,$A34,СВЦЭМ!$B$39:$B$782,Y$11)+'СЕТ СН'!$F$14+СВЦЭМ!$D$10+'СЕТ СН'!$F$5-'СЕТ СН'!$F$24</f>
        <v>2757.80317418</v>
      </c>
    </row>
    <row r="35" spans="1:27" ht="15.75" x14ac:dyDescent="0.2">
      <c r="A35" s="35">
        <f t="shared" si="0"/>
        <v>45497</v>
      </c>
      <c r="B35" s="36">
        <f>SUMIFS(СВЦЭМ!$D$39:$D$782,СВЦЭМ!$A$39:$A$782,$A35,СВЦЭМ!$B$39:$B$782,B$11)+'СЕТ СН'!$F$14+СВЦЭМ!$D$10+'СЕТ СН'!$F$5-'СЕТ СН'!$F$24</f>
        <v>2954.2920638099999</v>
      </c>
      <c r="C35" s="36">
        <f>SUMIFS(СВЦЭМ!$D$39:$D$782,СВЦЭМ!$A$39:$A$782,$A35,СВЦЭМ!$B$39:$B$782,C$11)+'СЕТ СН'!$F$14+СВЦЭМ!$D$10+'СЕТ СН'!$F$5-'СЕТ СН'!$F$24</f>
        <v>3052.7398052200001</v>
      </c>
      <c r="D35" s="36">
        <f>SUMIFS(СВЦЭМ!$D$39:$D$782,СВЦЭМ!$A$39:$A$782,$A35,СВЦЭМ!$B$39:$B$782,D$11)+'СЕТ СН'!$F$14+СВЦЭМ!$D$10+'СЕТ СН'!$F$5-'СЕТ СН'!$F$24</f>
        <v>3093.7511383299998</v>
      </c>
      <c r="E35" s="36">
        <f>SUMIFS(СВЦЭМ!$D$39:$D$782,СВЦЭМ!$A$39:$A$782,$A35,СВЦЭМ!$B$39:$B$782,E$11)+'СЕТ СН'!$F$14+СВЦЭМ!$D$10+'СЕТ СН'!$F$5-'СЕТ СН'!$F$24</f>
        <v>3066.5895717900003</v>
      </c>
      <c r="F35" s="36">
        <f>SUMIFS(СВЦЭМ!$D$39:$D$782,СВЦЭМ!$A$39:$A$782,$A35,СВЦЭМ!$B$39:$B$782,F$11)+'СЕТ СН'!$F$14+СВЦЭМ!$D$10+'СЕТ СН'!$F$5-'СЕТ СН'!$F$24</f>
        <v>3068.9709928299999</v>
      </c>
      <c r="G35" s="36">
        <f>SUMIFS(СВЦЭМ!$D$39:$D$782,СВЦЭМ!$A$39:$A$782,$A35,СВЦЭМ!$B$39:$B$782,G$11)+'СЕТ СН'!$F$14+СВЦЭМ!$D$10+'СЕТ СН'!$F$5-'СЕТ СН'!$F$24</f>
        <v>3071.0882631700001</v>
      </c>
      <c r="H35" s="36">
        <f>SUMIFS(СВЦЭМ!$D$39:$D$782,СВЦЭМ!$A$39:$A$782,$A35,СВЦЭМ!$B$39:$B$782,H$11)+'СЕТ СН'!$F$14+СВЦЭМ!$D$10+'СЕТ СН'!$F$5-'СЕТ СН'!$F$24</f>
        <v>3055.2639013200001</v>
      </c>
      <c r="I35" s="36">
        <f>SUMIFS(СВЦЭМ!$D$39:$D$782,СВЦЭМ!$A$39:$A$782,$A35,СВЦЭМ!$B$39:$B$782,I$11)+'СЕТ СН'!$F$14+СВЦЭМ!$D$10+'СЕТ СН'!$F$5-'СЕТ СН'!$F$24</f>
        <v>2947.12218966</v>
      </c>
      <c r="J35" s="36">
        <f>SUMIFS(СВЦЭМ!$D$39:$D$782,СВЦЭМ!$A$39:$A$782,$A35,СВЦЭМ!$B$39:$B$782,J$11)+'СЕТ СН'!$F$14+СВЦЭМ!$D$10+'СЕТ СН'!$F$5-'СЕТ СН'!$F$24</f>
        <v>2819.6554820399997</v>
      </c>
      <c r="K35" s="36">
        <f>SUMIFS(СВЦЭМ!$D$39:$D$782,СВЦЭМ!$A$39:$A$782,$A35,СВЦЭМ!$B$39:$B$782,K$11)+'СЕТ СН'!$F$14+СВЦЭМ!$D$10+'СЕТ СН'!$F$5-'СЕТ СН'!$F$24</f>
        <v>2729.7165743800001</v>
      </c>
      <c r="L35" s="36">
        <f>SUMIFS(СВЦЭМ!$D$39:$D$782,СВЦЭМ!$A$39:$A$782,$A35,СВЦЭМ!$B$39:$B$782,L$11)+'СЕТ СН'!$F$14+СВЦЭМ!$D$10+'СЕТ СН'!$F$5-'СЕТ СН'!$F$24</f>
        <v>2675.9344826900001</v>
      </c>
      <c r="M35" s="36">
        <f>SUMIFS(СВЦЭМ!$D$39:$D$782,СВЦЭМ!$A$39:$A$782,$A35,СВЦЭМ!$B$39:$B$782,M$11)+'СЕТ СН'!$F$14+СВЦЭМ!$D$10+'СЕТ СН'!$F$5-'СЕТ СН'!$F$24</f>
        <v>2652.09900849</v>
      </c>
      <c r="N35" s="36">
        <f>SUMIFS(СВЦЭМ!$D$39:$D$782,СВЦЭМ!$A$39:$A$782,$A35,СВЦЭМ!$B$39:$B$782,N$11)+'СЕТ СН'!$F$14+СВЦЭМ!$D$10+'СЕТ СН'!$F$5-'СЕТ СН'!$F$24</f>
        <v>2641.9167358899999</v>
      </c>
      <c r="O35" s="36">
        <f>SUMIFS(СВЦЭМ!$D$39:$D$782,СВЦЭМ!$A$39:$A$782,$A35,СВЦЭМ!$B$39:$B$782,O$11)+'СЕТ СН'!$F$14+СВЦЭМ!$D$10+'СЕТ СН'!$F$5-'СЕТ СН'!$F$24</f>
        <v>2639.8250627799998</v>
      </c>
      <c r="P35" s="36">
        <f>SUMIFS(СВЦЭМ!$D$39:$D$782,СВЦЭМ!$A$39:$A$782,$A35,СВЦЭМ!$B$39:$B$782,P$11)+'СЕТ СН'!$F$14+СВЦЭМ!$D$10+'СЕТ СН'!$F$5-'СЕТ СН'!$F$24</f>
        <v>2635.9145209099997</v>
      </c>
      <c r="Q35" s="36">
        <f>SUMIFS(СВЦЭМ!$D$39:$D$782,СВЦЭМ!$A$39:$A$782,$A35,СВЦЭМ!$B$39:$B$782,Q$11)+'СЕТ СН'!$F$14+СВЦЭМ!$D$10+'СЕТ СН'!$F$5-'СЕТ СН'!$F$24</f>
        <v>2642.2537155299997</v>
      </c>
      <c r="R35" s="36">
        <f>SUMIFS(СВЦЭМ!$D$39:$D$782,СВЦЭМ!$A$39:$A$782,$A35,СВЦЭМ!$B$39:$B$782,R$11)+'СЕТ СН'!$F$14+СВЦЭМ!$D$10+'СЕТ СН'!$F$5-'СЕТ СН'!$F$24</f>
        <v>2643.8177631400004</v>
      </c>
      <c r="S35" s="36">
        <f>SUMIFS(СВЦЭМ!$D$39:$D$782,СВЦЭМ!$A$39:$A$782,$A35,СВЦЭМ!$B$39:$B$782,S$11)+'СЕТ СН'!$F$14+СВЦЭМ!$D$10+'СЕТ СН'!$F$5-'СЕТ СН'!$F$24</f>
        <v>2654.5521836500002</v>
      </c>
      <c r="T35" s="36">
        <f>SUMIFS(СВЦЭМ!$D$39:$D$782,СВЦЭМ!$A$39:$A$782,$A35,СВЦЭМ!$B$39:$B$782,T$11)+'СЕТ СН'!$F$14+СВЦЭМ!$D$10+'СЕТ СН'!$F$5-'СЕТ СН'!$F$24</f>
        <v>2662.2643232400001</v>
      </c>
      <c r="U35" s="36">
        <f>SUMIFS(СВЦЭМ!$D$39:$D$782,СВЦЭМ!$A$39:$A$782,$A35,СВЦЭМ!$B$39:$B$782,U$11)+'СЕТ СН'!$F$14+СВЦЭМ!$D$10+'СЕТ СН'!$F$5-'СЕТ СН'!$F$24</f>
        <v>2681.3992699600003</v>
      </c>
      <c r="V35" s="36">
        <f>SUMIFS(СВЦЭМ!$D$39:$D$782,СВЦЭМ!$A$39:$A$782,$A35,СВЦЭМ!$B$39:$B$782,V$11)+'СЕТ СН'!$F$14+СВЦЭМ!$D$10+'СЕТ СН'!$F$5-'СЕТ СН'!$F$24</f>
        <v>2694.3731470600001</v>
      </c>
      <c r="W35" s="36">
        <f>SUMIFS(СВЦЭМ!$D$39:$D$782,СВЦЭМ!$A$39:$A$782,$A35,СВЦЭМ!$B$39:$B$782,W$11)+'СЕТ СН'!$F$14+СВЦЭМ!$D$10+'СЕТ СН'!$F$5-'СЕТ СН'!$F$24</f>
        <v>2679.7091993700001</v>
      </c>
      <c r="X35" s="36">
        <f>SUMIFS(СВЦЭМ!$D$39:$D$782,СВЦЭМ!$A$39:$A$782,$A35,СВЦЭМ!$B$39:$B$782,X$11)+'СЕТ СН'!$F$14+СВЦЭМ!$D$10+'СЕТ СН'!$F$5-'СЕТ СН'!$F$24</f>
        <v>2713.48268014</v>
      </c>
      <c r="Y35" s="36">
        <f>SUMIFS(СВЦЭМ!$D$39:$D$782,СВЦЭМ!$A$39:$A$782,$A35,СВЦЭМ!$B$39:$B$782,Y$11)+'СЕТ СН'!$F$14+СВЦЭМ!$D$10+'СЕТ СН'!$F$5-'СЕТ СН'!$F$24</f>
        <v>2803.4060858399998</v>
      </c>
    </row>
    <row r="36" spans="1:27" ht="15.75" x14ac:dyDescent="0.2">
      <c r="A36" s="35">
        <f t="shared" si="0"/>
        <v>45498</v>
      </c>
      <c r="B36" s="36">
        <f>SUMIFS(СВЦЭМ!$D$39:$D$782,СВЦЭМ!$A$39:$A$782,$A36,СВЦЭМ!$B$39:$B$782,B$11)+'СЕТ СН'!$F$14+СВЦЭМ!$D$10+'СЕТ СН'!$F$5-'СЕТ СН'!$F$24</f>
        <v>2915.2070715300001</v>
      </c>
      <c r="C36" s="36">
        <f>SUMIFS(СВЦЭМ!$D$39:$D$782,СВЦЭМ!$A$39:$A$782,$A36,СВЦЭМ!$B$39:$B$782,C$11)+'СЕТ СН'!$F$14+СВЦЭМ!$D$10+'СЕТ СН'!$F$5-'СЕТ СН'!$F$24</f>
        <v>3023.7425323100001</v>
      </c>
      <c r="D36" s="36">
        <f>SUMIFS(СВЦЭМ!$D$39:$D$782,СВЦЭМ!$A$39:$A$782,$A36,СВЦЭМ!$B$39:$B$782,D$11)+'СЕТ СН'!$F$14+СВЦЭМ!$D$10+'СЕТ СН'!$F$5-'СЕТ СН'!$F$24</f>
        <v>3103.1658793400002</v>
      </c>
      <c r="E36" s="36">
        <f>SUMIFS(СВЦЭМ!$D$39:$D$782,СВЦЭМ!$A$39:$A$782,$A36,СВЦЭМ!$B$39:$B$782,E$11)+'СЕТ СН'!$F$14+СВЦЭМ!$D$10+'СЕТ СН'!$F$5-'СЕТ СН'!$F$24</f>
        <v>3119.2720703800001</v>
      </c>
      <c r="F36" s="36">
        <f>SUMIFS(СВЦЭМ!$D$39:$D$782,СВЦЭМ!$A$39:$A$782,$A36,СВЦЭМ!$B$39:$B$782,F$11)+'СЕТ СН'!$F$14+СВЦЭМ!$D$10+'СЕТ СН'!$F$5-'СЕТ СН'!$F$24</f>
        <v>3124.6051596100001</v>
      </c>
      <c r="G36" s="36">
        <f>SUMIFS(СВЦЭМ!$D$39:$D$782,СВЦЭМ!$A$39:$A$782,$A36,СВЦЭМ!$B$39:$B$782,G$11)+'СЕТ СН'!$F$14+СВЦЭМ!$D$10+'СЕТ СН'!$F$5-'СЕТ СН'!$F$24</f>
        <v>3124.6227747000003</v>
      </c>
      <c r="H36" s="36">
        <f>SUMIFS(СВЦЭМ!$D$39:$D$782,СВЦЭМ!$A$39:$A$782,$A36,СВЦЭМ!$B$39:$B$782,H$11)+'СЕТ СН'!$F$14+СВЦЭМ!$D$10+'СЕТ СН'!$F$5-'СЕТ СН'!$F$24</f>
        <v>3080.9590604699997</v>
      </c>
      <c r="I36" s="36">
        <f>SUMIFS(СВЦЭМ!$D$39:$D$782,СВЦЭМ!$A$39:$A$782,$A36,СВЦЭМ!$B$39:$B$782,I$11)+'СЕТ СН'!$F$14+СВЦЭМ!$D$10+'СЕТ СН'!$F$5-'СЕТ СН'!$F$24</f>
        <v>2970.1869605700003</v>
      </c>
      <c r="J36" s="36">
        <f>SUMIFS(СВЦЭМ!$D$39:$D$782,СВЦЭМ!$A$39:$A$782,$A36,СВЦЭМ!$B$39:$B$782,J$11)+'СЕТ СН'!$F$14+СВЦЭМ!$D$10+'СЕТ СН'!$F$5-'СЕТ СН'!$F$24</f>
        <v>2856.4949059999999</v>
      </c>
      <c r="K36" s="36">
        <f>SUMIFS(СВЦЭМ!$D$39:$D$782,СВЦЭМ!$A$39:$A$782,$A36,СВЦЭМ!$B$39:$B$782,K$11)+'СЕТ СН'!$F$14+СВЦЭМ!$D$10+'СЕТ СН'!$F$5-'СЕТ СН'!$F$24</f>
        <v>2786.45070893</v>
      </c>
      <c r="L36" s="36">
        <f>SUMIFS(СВЦЭМ!$D$39:$D$782,СВЦЭМ!$A$39:$A$782,$A36,СВЦЭМ!$B$39:$B$782,L$11)+'СЕТ СН'!$F$14+СВЦЭМ!$D$10+'СЕТ СН'!$F$5-'СЕТ СН'!$F$24</f>
        <v>2729.9350132899999</v>
      </c>
      <c r="M36" s="36">
        <f>SUMIFS(СВЦЭМ!$D$39:$D$782,СВЦЭМ!$A$39:$A$782,$A36,СВЦЭМ!$B$39:$B$782,M$11)+'СЕТ СН'!$F$14+СВЦЭМ!$D$10+'СЕТ СН'!$F$5-'СЕТ СН'!$F$24</f>
        <v>2710.60273508</v>
      </c>
      <c r="N36" s="36">
        <f>SUMIFS(СВЦЭМ!$D$39:$D$782,СВЦЭМ!$A$39:$A$782,$A36,СВЦЭМ!$B$39:$B$782,N$11)+'СЕТ СН'!$F$14+СВЦЭМ!$D$10+'СЕТ СН'!$F$5-'СЕТ СН'!$F$24</f>
        <v>2689.3724171599997</v>
      </c>
      <c r="O36" s="36">
        <f>SUMIFS(СВЦЭМ!$D$39:$D$782,СВЦЭМ!$A$39:$A$782,$A36,СВЦЭМ!$B$39:$B$782,O$11)+'СЕТ СН'!$F$14+СВЦЭМ!$D$10+'СЕТ СН'!$F$5-'СЕТ СН'!$F$24</f>
        <v>2680.8300123399999</v>
      </c>
      <c r="P36" s="36">
        <f>SUMIFS(СВЦЭМ!$D$39:$D$782,СВЦЭМ!$A$39:$A$782,$A36,СВЦЭМ!$B$39:$B$782,P$11)+'СЕТ СН'!$F$14+СВЦЭМ!$D$10+'СЕТ СН'!$F$5-'СЕТ СН'!$F$24</f>
        <v>2681.0850971300001</v>
      </c>
      <c r="Q36" s="36">
        <f>SUMIFS(СВЦЭМ!$D$39:$D$782,СВЦЭМ!$A$39:$A$782,$A36,СВЦЭМ!$B$39:$B$782,Q$11)+'СЕТ СН'!$F$14+СВЦЭМ!$D$10+'СЕТ СН'!$F$5-'СЕТ СН'!$F$24</f>
        <v>2674.8795041100002</v>
      </c>
      <c r="R36" s="36">
        <f>SUMIFS(СВЦЭМ!$D$39:$D$782,СВЦЭМ!$A$39:$A$782,$A36,СВЦЭМ!$B$39:$B$782,R$11)+'СЕТ СН'!$F$14+СВЦЭМ!$D$10+'СЕТ СН'!$F$5-'СЕТ СН'!$F$24</f>
        <v>2691.0128383599999</v>
      </c>
      <c r="S36" s="36">
        <f>SUMIFS(СВЦЭМ!$D$39:$D$782,СВЦЭМ!$A$39:$A$782,$A36,СВЦЭМ!$B$39:$B$782,S$11)+'СЕТ СН'!$F$14+СВЦЭМ!$D$10+'СЕТ СН'!$F$5-'СЕТ СН'!$F$24</f>
        <v>2686.1660837199997</v>
      </c>
      <c r="T36" s="36">
        <f>SUMIFS(СВЦЭМ!$D$39:$D$782,СВЦЭМ!$A$39:$A$782,$A36,СВЦЭМ!$B$39:$B$782,T$11)+'СЕТ СН'!$F$14+СВЦЭМ!$D$10+'СЕТ СН'!$F$5-'СЕТ СН'!$F$24</f>
        <v>2683.85843424</v>
      </c>
      <c r="U36" s="36">
        <f>SUMIFS(СВЦЭМ!$D$39:$D$782,СВЦЭМ!$A$39:$A$782,$A36,СВЦЭМ!$B$39:$B$782,U$11)+'СЕТ СН'!$F$14+СВЦЭМ!$D$10+'СЕТ СН'!$F$5-'СЕТ СН'!$F$24</f>
        <v>2704.34898759</v>
      </c>
      <c r="V36" s="36">
        <f>SUMIFS(СВЦЭМ!$D$39:$D$782,СВЦЭМ!$A$39:$A$782,$A36,СВЦЭМ!$B$39:$B$782,V$11)+'СЕТ СН'!$F$14+СВЦЭМ!$D$10+'СЕТ СН'!$F$5-'СЕТ СН'!$F$24</f>
        <v>2716.6811548599999</v>
      </c>
      <c r="W36" s="36">
        <f>SUMIFS(СВЦЭМ!$D$39:$D$782,СВЦЭМ!$A$39:$A$782,$A36,СВЦЭМ!$B$39:$B$782,W$11)+'СЕТ СН'!$F$14+СВЦЭМ!$D$10+'СЕТ СН'!$F$5-'СЕТ СН'!$F$24</f>
        <v>2691.4822224500003</v>
      </c>
      <c r="X36" s="36">
        <f>SUMIFS(СВЦЭМ!$D$39:$D$782,СВЦЭМ!$A$39:$A$782,$A36,СВЦЭМ!$B$39:$B$782,X$11)+'СЕТ СН'!$F$14+СВЦЭМ!$D$10+'СЕТ СН'!$F$5-'СЕТ СН'!$F$24</f>
        <v>2754.7051952500001</v>
      </c>
      <c r="Y36" s="36">
        <f>SUMIFS(СВЦЭМ!$D$39:$D$782,СВЦЭМ!$A$39:$A$782,$A36,СВЦЭМ!$B$39:$B$782,Y$11)+'СЕТ СН'!$F$14+СВЦЭМ!$D$10+'СЕТ СН'!$F$5-'СЕТ СН'!$F$24</f>
        <v>2847.0223951600001</v>
      </c>
    </row>
    <row r="37" spans="1:27" ht="15.75" x14ac:dyDescent="0.2">
      <c r="A37" s="35">
        <f t="shared" si="0"/>
        <v>45499</v>
      </c>
      <c r="B37" s="36">
        <f>SUMIFS(СВЦЭМ!$D$39:$D$782,СВЦЭМ!$A$39:$A$782,$A37,СВЦЭМ!$B$39:$B$782,B$11)+'СЕТ СН'!$F$14+СВЦЭМ!$D$10+'СЕТ СН'!$F$5-'СЕТ СН'!$F$24</f>
        <v>2900.02817856</v>
      </c>
      <c r="C37" s="36">
        <f>SUMIFS(СВЦЭМ!$D$39:$D$782,СВЦЭМ!$A$39:$A$782,$A37,СВЦЭМ!$B$39:$B$782,C$11)+'СЕТ СН'!$F$14+СВЦЭМ!$D$10+'СЕТ СН'!$F$5-'СЕТ СН'!$F$24</f>
        <v>2968.7846260400001</v>
      </c>
      <c r="D37" s="36">
        <f>SUMIFS(СВЦЭМ!$D$39:$D$782,СВЦЭМ!$A$39:$A$782,$A37,СВЦЭМ!$B$39:$B$782,D$11)+'СЕТ СН'!$F$14+СВЦЭМ!$D$10+'СЕТ СН'!$F$5-'СЕТ СН'!$F$24</f>
        <v>3040.67555352</v>
      </c>
      <c r="E37" s="36">
        <f>SUMIFS(СВЦЭМ!$D$39:$D$782,СВЦЭМ!$A$39:$A$782,$A37,СВЦЭМ!$B$39:$B$782,E$11)+'СЕТ СН'!$F$14+СВЦЭМ!$D$10+'СЕТ СН'!$F$5-'СЕТ СН'!$F$24</f>
        <v>3032.2464743299997</v>
      </c>
      <c r="F37" s="36">
        <f>SUMIFS(СВЦЭМ!$D$39:$D$782,СВЦЭМ!$A$39:$A$782,$A37,СВЦЭМ!$B$39:$B$782,F$11)+'СЕТ СН'!$F$14+СВЦЭМ!$D$10+'СЕТ СН'!$F$5-'СЕТ СН'!$F$24</f>
        <v>3033.5903634199999</v>
      </c>
      <c r="G37" s="36">
        <f>SUMIFS(СВЦЭМ!$D$39:$D$782,СВЦЭМ!$A$39:$A$782,$A37,СВЦЭМ!$B$39:$B$782,G$11)+'СЕТ СН'!$F$14+СВЦЭМ!$D$10+'СЕТ СН'!$F$5-'СЕТ СН'!$F$24</f>
        <v>3039.8319603600003</v>
      </c>
      <c r="H37" s="36">
        <f>SUMIFS(СВЦЭМ!$D$39:$D$782,СВЦЭМ!$A$39:$A$782,$A37,СВЦЭМ!$B$39:$B$782,H$11)+'СЕТ СН'!$F$14+СВЦЭМ!$D$10+'СЕТ СН'!$F$5-'СЕТ СН'!$F$24</f>
        <v>2859.0749000300002</v>
      </c>
      <c r="I37" s="36">
        <f>SUMIFS(СВЦЭМ!$D$39:$D$782,СВЦЭМ!$A$39:$A$782,$A37,СВЦЭМ!$B$39:$B$782,I$11)+'СЕТ СН'!$F$14+СВЦЭМ!$D$10+'СЕТ СН'!$F$5-'СЕТ СН'!$F$24</f>
        <v>2870.0729770500002</v>
      </c>
      <c r="J37" s="36">
        <f>SUMIFS(СВЦЭМ!$D$39:$D$782,СВЦЭМ!$A$39:$A$782,$A37,СВЦЭМ!$B$39:$B$782,J$11)+'СЕТ СН'!$F$14+СВЦЭМ!$D$10+'СЕТ СН'!$F$5-'СЕТ СН'!$F$24</f>
        <v>2788.7425089099997</v>
      </c>
      <c r="K37" s="36">
        <f>SUMIFS(СВЦЭМ!$D$39:$D$782,СВЦЭМ!$A$39:$A$782,$A37,СВЦЭМ!$B$39:$B$782,K$11)+'СЕТ СН'!$F$14+СВЦЭМ!$D$10+'СЕТ СН'!$F$5-'СЕТ СН'!$F$24</f>
        <v>2737.06146807</v>
      </c>
      <c r="L37" s="36">
        <f>SUMIFS(СВЦЭМ!$D$39:$D$782,СВЦЭМ!$A$39:$A$782,$A37,СВЦЭМ!$B$39:$B$782,L$11)+'СЕТ СН'!$F$14+СВЦЭМ!$D$10+'СЕТ СН'!$F$5-'СЕТ СН'!$F$24</f>
        <v>2707.3242158100002</v>
      </c>
      <c r="M37" s="36">
        <f>SUMIFS(СВЦЭМ!$D$39:$D$782,СВЦЭМ!$A$39:$A$782,$A37,СВЦЭМ!$B$39:$B$782,M$11)+'СЕТ СН'!$F$14+СВЦЭМ!$D$10+'СЕТ СН'!$F$5-'СЕТ СН'!$F$24</f>
        <v>2690.7078558499998</v>
      </c>
      <c r="N37" s="36">
        <f>SUMIFS(СВЦЭМ!$D$39:$D$782,СВЦЭМ!$A$39:$A$782,$A37,СВЦЭМ!$B$39:$B$782,N$11)+'СЕТ СН'!$F$14+СВЦЭМ!$D$10+'СЕТ СН'!$F$5-'СЕТ СН'!$F$24</f>
        <v>2675.9125284500001</v>
      </c>
      <c r="O37" s="36">
        <f>SUMIFS(СВЦЭМ!$D$39:$D$782,СВЦЭМ!$A$39:$A$782,$A37,СВЦЭМ!$B$39:$B$782,O$11)+'СЕТ СН'!$F$14+СВЦЭМ!$D$10+'СЕТ СН'!$F$5-'СЕТ СН'!$F$24</f>
        <v>2663.1792909000001</v>
      </c>
      <c r="P37" s="36">
        <f>SUMIFS(СВЦЭМ!$D$39:$D$782,СВЦЭМ!$A$39:$A$782,$A37,СВЦЭМ!$B$39:$B$782,P$11)+'СЕТ СН'!$F$14+СВЦЭМ!$D$10+'СЕТ СН'!$F$5-'СЕТ СН'!$F$24</f>
        <v>2663.9272721699999</v>
      </c>
      <c r="Q37" s="36">
        <f>SUMIFS(СВЦЭМ!$D$39:$D$782,СВЦЭМ!$A$39:$A$782,$A37,СВЦЭМ!$B$39:$B$782,Q$11)+'СЕТ СН'!$F$14+СВЦЭМ!$D$10+'СЕТ СН'!$F$5-'СЕТ СН'!$F$24</f>
        <v>2670.8913853599997</v>
      </c>
      <c r="R37" s="36">
        <f>SUMIFS(СВЦЭМ!$D$39:$D$782,СВЦЭМ!$A$39:$A$782,$A37,СВЦЭМ!$B$39:$B$782,R$11)+'СЕТ СН'!$F$14+СВЦЭМ!$D$10+'СЕТ СН'!$F$5-'СЕТ СН'!$F$24</f>
        <v>2669.0690019799999</v>
      </c>
      <c r="S37" s="36">
        <f>SUMIFS(СВЦЭМ!$D$39:$D$782,СВЦЭМ!$A$39:$A$782,$A37,СВЦЭМ!$B$39:$B$782,S$11)+'СЕТ СН'!$F$14+СВЦЭМ!$D$10+'СЕТ СН'!$F$5-'СЕТ СН'!$F$24</f>
        <v>2658.6540535200002</v>
      </c>
      <c r="T37" s="36">
        <f>SUMIFS(СВЦЭМ!$D$39:$D$782,СВЦЭМ!$A$39:$A$782,$A37,СВЦЭМ!$B$39:$B$782,T$11)+'СЕТ СН'!$F$14+СВЦЭМ!$D$10+'СЕТ СН'!$F$5-'СЕТ СН'!$F$24</f>
        <v>2653.3531292799998</v>
      </c>
      <c r="U37" s="36">
        <f>SUMIFS(СВЦЭМ!$D$39:$D$782,СВЦЭМ!$A$39:$A$782,$A37,СВЦЭМ!$B$39:$B$782,U$11)+'СЕТ СН'!$F$14+СВЦЭМ!$D$10+'СЕТ СН'!$F$5-'СЕТ СН'!$F$24</f>
        <v>2687.9968879799999</v>
      </c>
      <c r="V37" s="36">
        <f>SUMIFS(СВЦЭМ!$D$39:$D$782,СВЦЭМ!$A$39:$A$782,$A37,СВЦЭМ!$B$39:$B$782,V$11)+'СЕТ СН'!$F$14+СВЦЭМ!$D$10+'СЕТ СН'!$F$5-'СЕТ СН'!$F$24</f>
        <v>2714.1743857000001</v>
      </c>
      <c r="W37" s="36">
        <f>SUMIFS(СВЦЭМ!$D$39:$D$782,СВЦЭМ!$A$39:$A$782,$A37,СВЦЭМ!$B$39:$B$782,W$11)+'СЕТ СН'!$F$14+СВЦЭМ!$D$10+'СЕТ СН'!$F$5-'СЕТ СН'!$F$24</f>
        <v>2687.9599745300002</v>
      </c>
      <c r="X37" s="36">
        <f>SUMIFS(СВЦЭМ!$D$39:$D$782,СВЦЭМ!$A$39:$A$782,$A37,СВЦЭМ!$B$39:$B$782,X$11)+'СЕТ СН'!$F$14+СВЦЭМ!$D$10+'СЕТ СН'!$F$5-'СЕТ СН'!$F$24</f>
        <v>2755.4051564199999</v>
      </c>
      <c r="Y37" s="36">
        <f>SUMIFS(СВЦЭМ!$D$39:$D$782,СВЦЭМ!$A$39:$A$782,$A37,СВЦЭМ!$B$39:$B$782,Y$11)+'СЕТ СН'!$F$14+СВЦЭМ!$D$10+'СЕТ СН'!$F$5-'СЕТ СН'!$F$24</f>
        <v>2847.1644934200003</v>
      </c>
    </row>
    <row r="38" spans="1:27" ht="15.75" x14ac:dyDescent="0.2">
      <c r="A38" s="35">
        <f t="shared" si="0"/>
        <v>45500</v>
      </c>
      <c r="B38" s="36">
        <f>SUMIFS(СВЦЭМ!$D$39:$D$782,СВЦЭМ!$A$39:$A$782,$A38,СВЦЭМ!$B$39:$B$782,B$11)+'СЕТ СН'!$F$14+СВЦЭМ!$D$10+'СЕТ СН'!$F$5-'СЕТ СН'!$F$24</f>
        <v>2935.94698113</v>
      </c>
      <c r="C38" s="36">
        <f>SUMIFS(СВЦЭМ!$D$39:$D$782,СВЦЭМ!$A$39:$A$782,$A38,СВЦЭМ!$B$39:$B$782,C$11)+'СЕТ СН'!$F$14+СВЦЭМ!$D$10+'СЕТ СН'!$F$5-'СЕТ СН'!$F$24</f>
        <v>3007.2272837299997</v>
      </c>
      <c r="D38" s="36">
        <f>SUMIFS(СВЦЭМ!$D$39:$D$782,СВЦЭМ!$A$39:$A$782,$A38,СВЦЭМ!$B$39:$B$782,D$11)+'СЕТ СН'!$F$14+СВЦЭМ!$D$10+'СЕТ СН'!$F$5-'СЕТ СН'!$F$24</f>
        <v>3049.8035701500003</v>
      </c>
      <c r="E38" s="36">
        <f>SUMIFS(СВЦЭМ!$D$39:$D$782,СВЦЭМ!$A$39:$A$782,$A38,СВЦЭМ!$B$39:$B$782,E$11)+'СЕТ СН'!$F$14+СВЦЭМ!$D$10+'СЕТ СН'!$F$5-'СЕТ СН'!$F$24</f>
        <v>3083.82355783</v>
      </c>
      <c r="F38" s="36">
        <f>SUMIFS(СВЦЭМ!$D$39:$D$782,СВЦЭМ!$A$39:$A$782,$A38,СВЦЭМ!$B$39:$B$782,F$11)+'СЕТ СН'!$F$14+СВЦЭМ!$D$10+'СЕТ СН'!$F$5-'СЕТ СН'!$F$24</f>
        <v>3065.5308539500002</v>
      </c>
      <c r="G38" s="36">
        <f>SUMIFS(СВЦЭМ!$D$39:$D$782,СВЦЭМ!$A$39:$A$782,$A38,СВЦЭМ!$B$39:$B$782,G$11)+'СЕТ СН'!$F$14+СВЦЭМ!$D$10+'СЕТ СН'!$F$5-'СЕТ СН'!$F$24</f>
        <v>3076.5972336200002</v>
      </c>
      <c r="H38" s="36">
        <f>SUMIFS(СВЦЭМ!$D$39:$D$782,СВЦЭМ!$A$39:$A$782,$A38,СВЦЭМ!$B$39:$B$782,H$11)+'СЕТ СН'!$F$14+СВЦЭМ!$D$10+'СЕТ СН'!$F$5-'СЕТ СН'!$F$24</f>
        <v>3042.9708097900002</v>
      </c>
      <c r="I38" s="36">
        <f>SUMIFS(СВЦЭМ!$D$39:$D$782,СВЦЭМ!$A$39:$A$782,$A38,СВЦЭМ!$B$39:$B$782,I$11)+'СЕТ СН'!$F$14+СВЦЭМ!$D$10+'СЕТ СН'!$F$5-'СЕТ СН'!$F$24</f>
        <v>2915.06159596</v>
      </c>
      <c r="J38" s="36">
        <f>SUMIFS(СВЦЭМ!$D$39:$D$782,СВЦЭМ!$A$39:$A$782,$A38,СВЦЭМ!$B$39:$B$782,J$11)+'СЕТ СН'!$F$14+СВЦЭМ!$D$10+'СЕТ СН'!$F$5-'СЕТ СН'!$F$24</f>
        <v>2889.57415421</v>
      </c>
      <c r="K38" s="36">
        <f>SUMIFS(СВЦЭМ!$D$39:$D$782,СВЦЭМ!$A$39:$A$782,$A38,СВЦЭМ!$B$39:$B$782,K$11)+'СЕТ СН'!$F$14+СВЦЭМ!$D$10+'СЕТ СН'!$F$5-'СЕТ СН'!$F$24</f>
        <v>2806.5796204400003</v>
      </c>
      <c r="L38" s="36">
        <f>SUMIFS(СВЦЭМ!$D$39:$D$782,СВЦЭМ!$A$39:$A$782,$A38,СВЦЭМ!$B$39:$B$782,L$11)+'СЕТ СН'!$F$14+СВЦЭМ!$D$10+'СЕТ СН'!$F$5-'СЕТ СН'!$F$24</f>
        <v>2747.3331934400003</v>
      </c>
      <c r="M38" s="36">
        <f>SUMIFS(СВЦЭМ!$D$39:$D$782,СВЦЭМ!$A$39:$A$782,$A38,СВЦЭМ!$B$39:$B$782,M$11)+'СЕТ СН'!$F$14+СВЦЭМ!$D$10+'СЕТ СН'!$F$5-'СЕТ СН'!$F$24</f>
        <v>2714.3688195100003</v>
      </c>
      <c r="N38" s="36">
        <f>SUMIFS(СВЦЭМ!$D$39:$D$782,СВЦЭМ!$A$39:$A$782,$A38,СВЦЭМ!$B$39:$B$782,N$11)+'СЕТ СН'!$F$14+СВЦЭМ!$D$10+'СЕТ СН'!$F$5-'СЕТ СН'!$F$24</f>
        <v>2709.8973641499997</v>
      </c>
      <c r="O38" s="36">
        <f>SUMIFS(СВЦЭМ!$D$39:$D$782,СВЦЭМ!$A$39:$A$782,$A38,СВЦЭМ!$B$39:$B$782,O$11)+'СЕТ СН'!$F$14+СВЦЭМ!$D$10+'СЕТ СН'!$F$5-'СЕТ СН'!$F$24</f>
        <v>2707.49699237</v>
      </c>
      <c r="P38" s="36">
        <f>SUMIFS(СВЦЭМ!$D$39:$D$782,СВЦЭМ!$A$39:$A$782,$A38,СВЦЭМ!$B$39:$B$782,P$11)+'СЕТ СН'!$F$14+СВЦЭМ!$D$10+'СЕТ СН'!$F$5-'СЕТ СН'!$F$24</f>
        <v>2715.4189848699998</v>
      </c>
      <c r="Q38" s="36">
        <f>SUMIFS(СВЦЭМ!$D$39:$D$782,СВЦЭМ!$A$39:$A$782,$A38,СВЦЭМ!$B$39:$B$782,Q$11)+'СЕТ СН'!$F$14+СВЦЭМ!$D$10+'СЕТ СН'!$F$5-'СЕТ СН'!$F$24</f>
        <v>2718.3599942000001</v>
      </c>
      <c r="R38" s="36">
        <f>SUMIFS(СВЦЭМ!$D$39:$D$782,СВЦЭМ!$A$39:$A$782,$A38,СВЦЭМ!$B$39:$B$782,R$11)+'СЕТ СН'!$F$14+СВЦЭМ!$D$10+'СЕТ СН'!$F$5-'СЕТ СН'!$F$24</f>
        <v>2721.6790610600001</v>
      </c>
      <c r="S38" s="36">
        <f>SUMIFS(СВЦЭМ!$D$39:$D$782,СВЦЭМ!$A$39:$A$782,$A38,СВЦЭМ!$B$39:$B$782,S$11)+'СЕТ СН'!$F$14+СВЦЭМ!$D$10+'СЕТ СН'!$F$5-'СЕТ СН'!$F$24</f>
        <v>2714.2969218400003</v>
      </c>
      <c r="T38" s="36">
        <f>SUMIFS(СВЦЭМ!$D$39:$D$782,СВЦЭМ!$A$39:$A$782,$A38,СВЦЭМ!$B$39:$B$782,T$11)+'СЕТ СН'!$F$14+СВЦЭМ!$D$10+'СЕТ СН'!$F$5-'СЕТ СН'!$F$24</f>
        <v>2703.8542617499998</v>
      </c>
      <c r="U38" s="36">
        <f>SUMIFS(СВЦЭМ!$D$39:$D$782,СВЦЭМ!$A$39:$A$782,$A38,СВЦЭМ!$B$39:$B$782,U$11)+'СЕТ СН'!$F$14+СВЦЭМ!$D$10+'СЕТ СН'!$F$5-'СЕТ СН'!$F$24</f>
        <v>2727.4891438200002</v>
      </c>
      <c r="V38" s="36">
        <f>SUMIFS(СВЦЭМ!$D$39:$D$782,СВЦЭМ!$A$39:$A$782,$A38,СВЦЭМ!$B$39:$B$782,V$11)+'СЕТ СН'!$F$14+СВЦЭМ!$D$10+'СЕТ СН'!$F$5-'СЕТ СН'!$F$24</f>
        <v>2733.1581479699998</v>
      </c>
      <c r="W38" s="36">
        <f>SUMIFS(СВЦЭМ!$D$39:$D$782,СВЦЭМ!$A$39:$A$782,$A38,СВЦЭМ!$B$39:$B$782,W$11)+'СЕТ СН'!$F$14+СВЦЭМ!$D$10+'СЕТ СН'!$F$5-'СЕТ СН'!$F$24</f>
        <v>2716.5123887999998</v>
      </c>
      <c r="X38" s="36">
        <f>SUMIFS(СВЦЭМ!$D$39:$D$782,СВЦЭМ!$A$39:$A$782,$A38,СВЦЭМ!$B$39:$B$782,X$11)+'СЕТ СН'!$F$14+СВЦЭМ!$D$10+'СЕТ СН'!$F$5-'СЕТ СН'!$F$24</f>
        <v>2766.6053564000003</v>
      </c>
      <c r="Y38" s="36">
        <f>SUMIFS(СВЦЭМ!$D$39:$D$782,СВЦЭМ!$A$39:$A$782,$A38,СВЦЭМ!$B$39:$B$782,Y$11)+'СЕТ СН'!$F$14+СВЦЭМ!$D$10+'СЕТ СН'!$F$5-'СЕТ СН'!$F$24</f>
        <v>2866.6728630400003</v>
      </c>
    </row>
    <row r="39" spans="1:27" ht="15.75" x14ac:dyDescent="0.2">
      <c r="A39" s="35">
        <f t="shared" si="0"/>
        <v>45501</v>
      </c>
      <c r="B39" s="36">
        <f>SUMIFS(СВЦЭМ!$D$39:$D$782,СВЦЭМ!$A$39:$A$782,$A39,СВЦЭМ!$B$39:$B$782,B$11)+'СЕТ СН'!$F$14+СВЦЭМ!$D$10+'СЕТ СН'!$F$5-'СЕТ СН'!$F$24</f>
        <v>2943.8764313500001</v>
      </c>
      <c r="C39" s="36">
        <f>SUMIFS(СВЦЭМ!$D$39:$D$782,СВЦЭМ!$A$39:$A$782,$A39,СВЦЭМ!$B$39:$B$782,C$11)+'СЕТ СН'!$F$14+СВЦЭМ!$D$10+'СЕТ СН'!$F$5-'СЕТ СН'!$F$24</f>
        <v>3031.8241610800001</v>
      </c>
      <c r="D39" s="36">
        <f>SUMIFS(СВЦЭМ!$D$39:$D$782,СВЦЭМ!$A$39:$A$782,$A39,СВЦЭМ!$B$39:$B$782,D$11)+'СЕТ СН'!$F$14+СВЦЭМ!$D$10+'СЕТ СН'!$F$5-'СЕТ СН'!$F$24</f>
        <v>3050.5648824300001</v>
      </c>
      <c r="E39" s="36">
        <f>SUMIFS(СВЦЭМ!$D$39:$D$782,СВЦЭМ!$A$39:$A$782,$A39,СВЦЭМ!$B$39:$B$782,E$11)+'СЕТ СН'!$F$14+СВЦЭМ!$D$10+'СЕТ СН'!$F$5-'СЕТ СН'!$F$24</f>
        <v>3054.5740318500002</v>
      </c>
      <c r="F39" s="36">
        <f>SUMIFS(СВЦЭМ!$D$39:$D$782,СВЦЭМ!$A$39:$A$782,$A39,СВЦЭМ!$B$39:$B$782,F$11)+'СЕТ СН'!$F$14+СВЦЭМ!$D$10+'СЕТ СН'!$F$5-'СЕТ СН'!$F$24</f>
        <v>3059.9456070400001</v>
      </c>
      <c r="G39" s="36">
        <f>SUMIFS(СВЦЭМ!$D$39:$D$782,СВЦЭМ!$A$39:$A$782,$A39,СВЦЭМ!$B$39:$B$782,G$11)+'СЕТ СН'!$F$14+СВЦЭМ!$D$10+'СЕТ СН'!$F$5-'СЕТ СН'!$F$24</f>
        <v>3073.9185463000003</v>
      </c>
      <c r="H39" s="36">
        <f>SUMIFS(СВЦЭМ!$D$39:$D$782,СВЦЭМ!$A$39:$A$782,$A39,СВЦЭМ!$B$39:$B$782,H$11)+'СЕТ СН'!$F$14+СВЦЭМ!$D$10+'СЕТ СН'!$F$5-'СЕТ СН'!$F$24</f>
        <v>3072.9777681400001</v>
      </c>
      <c r="I39" s="36">
        <f>SUMIFS(СВЦЭМ!$D$39:$D$782,СВЦЭМ!$A$39:$A$782,$A39,СВЦЭМ!$B$39:$B$782,I$11)+'СЕТ СН'!$F$14+СВЦЭМ!$D$10+'СЕТ СН'!$F$5-'СЕТ СН'!$F$24</f>
        <v>3048.6077652399999</v>
      </c>
      <c r="J39" s="36">
        <f>SUMIFS(СВЦЭМ!$D$39:$D$782,СВЦЭМ!$A$39:$A$782,$A39,СВЦЭМ!$B$39:$B$782,J$11)+'СЕТ СН'!$F$14+СВЦЭМ!$D$10+'СЕТ СН'!$F$5-'СЕТ СН'!$F$24</f>
        <v>2911.8521409800001</v>
      </c>
      <c r="K39" s="36">
        <f>SUMIFS(СВЦЭМ!$D$39:$D$782,СВЦЭМ!$A$39:$A$782,$A39,СВЦЭМ!$B$39:$B$782,K$11)+'СЕТ СН'!$F$14+СВЦЭМ!$D$10+'СЕТ СН'!$F$5-'СЕТ СН'!$F$24</f>
        <v>2821.81728256</v>
      </c>
      <c r="L39" s="36">
        <f>SUMIFS(СВЦЭМ!$D$39:$D$782,СВЦЭМ!$A$39:$A$782,$A39,СВЦЭМ!$B$39:$B$782,L$11)+'СЕТ СН'!$F$14+СВЦЭМ!$D$10+'СЕТ СН'!$F$5-'СЕТ СН'!$F$24</f>
        <v>2751.5402494199998</v>
      </c>
      <c r="M39" s="36">
        <f>SUMIFS(СВЦЭМ!$D$39:$D$782,СВЦЭМ!$A$39:$A$782,$A39,СВЦЭМ!$B$39:$B$782,M$11)+'СЕТ СН'!$F$14+СВЦЭМ!$D$10+'СЕТ СН'!$F$5-'СЕТ СН'!$F$24</f>
        <v>2703.78375435</v>
      </c>
      <c r="N39" s="36">
        <f>SUMIFS(СВЦЭМ!$D$39:$D$782,СВЦЭМ!$A$39:$A$782,$A39,СВЦЭМ!$B$39:$B$782,N$11)+'СЕТ СН'!$F$14+СВЦЭМ!$D$10+'СЕТ СН'!$F$5-'СЕТ СН'!$F$24</f>
        <v>2700.3382416899999</v>
      </c>
      <c r="O39" s="36">
        <f>SUMIFS(СВЦЭМ!$D$39:$D$782,СВЦЭМ!$A$39:$A$782,$A39,СВЦЭМ!$B$39:$B$782,O$11)+'СЕТ СН'!$F$14+СВЦЭМ!$D$10+'СЕТ СН'!$F$5-'СЕТ СН'!$F$24</f>
        <v>2697.9858864600001</v>
      </c>
      <c r="P39" s="36">
        <f>SUMIFS(СВЦЭМ!$D$39:$D$782,СВЦЭМ!$A$39:$A$782,$A39,СВЦЭМ!$B$39:$B$782,P$11)+'СЕТ СН'!$F$14+СВЦЭМ!$D$10+'СЕТ СН'!$F$5-'СЕТ СН'!$F$24</f>
        <v>2714.03023183</v>
      </c>
      <c r="Q39" s="36">
        <f>SUMIFS(СВЦЭМ!$D$39:$D$782,СВЦЭМ!$A$39:$A$782,$A39,СВЦЭМ!$B$39:$B$782,Q$11)+'СЕТ СН'!$F$14+СВЦЭМ!$D$10+'СЕТ СН'!$F$5-'СЕТ СН'!$F$24</f>
        <v>2714.9697041999998</v>
      </c>
      <c r="R39" s="36">
        <f>SUMIFS(СВЦЭМ!$D$39:$D$782,СВЦЭМ!$A$39:$A$782,$A39,СВЦЭМ!$B$39:$B$782,R$11)+'СЕТ СН'!$F$14+СВЦЭМ!$D$10+'СЕТ СН'!$F$5-'СЕТ СН'!$F$24</f>
        <v>2705.9137318499997</v>
      </c>
      <c r="S39" s="36">
        <f>SUMIFS(СВЦЭМ!$D$39:$D$782,СВЦЭМ!$A$39:$A$782,$A39,СВЦЭМ!$B$39:$B$782,S$11)+'СЕТ СН'!$F$14+СВЦЭМ!$D$10+'СЕТ СН'!$F$5-'СЕТ СН'!$F$24</f>
        <v>2693.2940243399999</v>
      </c>
      <c r="T39" s="36">
        <f>SUMIFS(СВЦЭМ!$D$39:$D$782,СВЦЭМ!$A$39:$A$782,$A39,СВЦЭМ!$B$39:$B$782,T$11)+'СЕТ СН'!$F$14+СВЦЭМ!$D$10+'СЕТ СН'!$F$5-'СЕТ СН'!$F$24</f>
        <v>2674.0490987600001</v>
      </c>
      <c r="U39" s="36">
        <f>SUMIFS(СВЦЭМ!$D$39:$D$782,СВЦЭМ!$A$39:$A$782,$A39,СВЦЭМ!$B$39:$B$782,U$11)+'СЕТ СН'!$F$14+СВЦЭМ!$D$10+'СЕТ СН'!$F$5-'СЕТ СН'!$F$24</f>
        <v>2691.1469957099998</v>
      </c>
      <c r="V39" s="36">
        <f>SUMIFS(СВЦЭМ!$D$39:$D$782,СВЦЭМ!$A$39:$A$782,$A39,СВЦЭМ!$B$39:$B$782,V$11)+'СЕТ СН'!$F$14+СВЦЭМ!$D$10+'СЕТ СН'!$F$5-'СЕТ СН'!$F$24</f>
        <v>2702.99796315</v>
      </c>
      <c r="W39" s="36">
        <f>SUMIFS(СВЦЭМ!$D$39:$D$782,СВЦЭМ!$A$39:$A$782,$A39,СВЦЭМ!$B$39:$B$782,W$11)+'СЕТ СН'!$F$14+СВЦЭМ!$D$10+'СЕТ СН'!$F$5-'СЕТ СН'!$F$24</f>
        <v>2675.3473233</v>
      </c>
      <c r="X39" s="36">
        <f>SUMIFS(СВЦЭМ!$D$39:$D$782,СВЦЭМ!$A$39:$A$782,$A39,СВЦЭМ!$B$39:$B$782,X$11)+'СЕТ СН'!$F$14+СВЦЭМ!$D$10+'СЕТ СН'!$F$5-'СЕТ СН'!$F$24</f>
        <v>2741.2646553899999</v>
      </c>
      <c r="Y39" s="36">
        <f>SUMIFS(СВЦЭМ!$D$39:$D$782,СВЦЭМ!$A$39:$A$782,$A39,СВЦЭМ!$B$39:$B$782,Y$11)+'СЕТ СН'!$F$14+СВЦЭМ!$D$10+'СЕТ СН'!$F$5-'СЕТ СН'!$F$24</f>
        <v>2850.0793695100001</v>
      </c>
    </row>
    <row r="40" spans="1:27" ht="15.75" x14ac:dyDescent="0.2">
      <c r="A40" s="35">
        <f t="shared" si="0"/>
        <v>45502</v>
      </c>
      <c r="B40" s="36">
        <f>SUMIFS(СВЦЭМ!$D$39:$D$782,СВЦЭМ!$A$39:$A$782,$A40,СВЦЭМ!$B$39:$B$782,B$11)+'СЕТ СН'!$F$14+СВЦЭМ!$D$10+'СЕТ СН'!$F$5-'СЕТ СН'!$F$24</f>
        <v>3040.0674277400003</v>
      </c>
      <c r="C40" s="36">
        <f>SUMIFS(СВЦЭМ!$D$39:$D$782,СВЦЭМ!$A$39:$A$782,$A40,СВЦЭМ!$B$39:$B$782,C$11)+'СЕТ СН'!$F$14+СВЦЭМ!$D$10+'СЕТ СН'!$F$5-'СЕТ СН'!$F$24</f>
        <v>3163.10822052</v>
      </c>
      <c r="D40" s="36">
        <f>SUMIFS(СВЦЭМ!$D$39:$D$782,СВЦЭМ!$A$39:$A$782,$A40,СВЦЭМ!$B$39:$B$782,D$11)+'СЕТ СН'!$F$14+СВЦЭМ!$D$10+'СЕТ СН'!$F$5-'СЕТ СН'!$F$24</f>
        <v>3208.9286984299997</v>
      </c>
      <c r="E40" s="36">
        <f>SUMIFS(СВЦЭМ!$D$39:$D$782,СВЦЭМ!$A$39:$A$782,$A40,СВЦЭМ!$B$39:$B$782,E$11)+'СЕТ СН'!$F$14+СВЦЭМ!$D$10+'СЕТ СН'!$F$5-'СЕТ СН'!$F$24</f>
        <v>3253.9726531100005</v>
      </c>
      <c r="F40" s="36">
        <f>SUMIFS(СВЦЭМ!$D$39:$D$782,СВЦЭМ!$A$39:$A$782,$A40,СВЦЭМ!$B$39:$B$782,F$11)+'СЕТ СН'!$F$14+СВЦЭМ!$D$10+'СЕТ СН'!$F$5-'СЕТ СН'!$F$24</f>
        <v>3254.2179675999996</v>
      </c>
      <c r="G40" s="36">
        <f>SUMIFS(СВЦЭМ!$D$39:$D$782,СВЦЭМ!$A$39:$A$782,$A40,СВЦЭМ!$B$39:$B$782,G$11)+'СЕТ СН'!$F$14+СВЦЭМ!$D$10+'СЕТ СН'!$F$5-'СЕТ СН'!$F$24</f>
        <v>3236.5988164299997</v>
      </c>
      <c r="H40" s="36">
        <f>SUMIFS(СВЦЭМ!$D$39:$D$782,СВЦЭМ!$A$39:$A$782,$A40,СВЦЭМ!$B$39:$B$782,H$11)+'СЕТ СН'!$F$14+СВЦЭМ!$D$10+'СЕТ СН'!$F$5-'СЕТ СН'!$F$24</f>
        <v>3181.1490887999998</v>
      </c>
      <c r="I40" s="36">
        <f>SUMIFS(СВЦЭМ!$D$39:$D$782,СВЦЭМ!$A$39:$A$782,$A40,СВЦЭМ!$B$39:$B$782,I$11)+'СЕТ СН'!$F$14+СВЦЭМ!$D$10+'СЕТ СН'!$F$5-'СЕТ СН'!$F$24</f>
        <v>3092.6322651800001</v>
      </c>
      <c r="J40" s="36">
        <f>SUMIFS(СВЦЭМ!$D$39:$D$782,СВЦЭМ!$A$39:$A$782,$A40,СВЦЭМ!$B$39:$B$782,J$11)+'СЕТ СН'!$F$14+СВЦЭМ!$D$10+'СЕТ СН'!$F$5-'СЕТ СН'!$F$24</f>
        <v>2969.30536992</v>
      </c>
      <c r="K40" s="36">
        <f>SUMIFS(СВЦЭМ!$D$39:$D$782,СВЦЭМ!$A$39:$A$782,$A40,СВЦЭМ!$B$39:$B$782,K$11)+'СЕТ СН'!$F$14+СВЦЭМ!$D$10+'СЕТ СН'!$F$5-'СЕТ СН'!$F$24</f>
        <v>2867.41501844</v>
      </c>
      <c r="L40" s="36">
        <f>SUMIFS(СВЦЭМ!$D$39:$D$782,СВЦЭМ!$A$39:$A$782,$A40,СВЦЭМ!$B$39:$B$782,L$11)+'СЕТ СН'!$F$14+СВЦЭМ!$D$10+'СЕТ СН'!$F$5-'СЕТ СН'!$F$24</f>
        <v>2818.2227083500002</v>
      </c>
      <c r="M40" s="36">
        <f>SUMIFS(СВЦЭМ!$D$39:$D$782,СВЦЭМ!$A$39:$A$782,$A40,СВЦЭМ!$B$39:$B$782,M$11)+'СЕТ СН'!$F$14+СВЦЭМ!$D$10+'СЕТ СН'!$F$5-'СЕТ СН'!$F$24</f>
        <v>2795.5771794000002</v>
      </c>
      <c r="N40" s="36">
        <f>SUMIFS(СВЦЭМ!$D$39:$D$782,СВЦЭМ!$A$39:$A$782,$A40,СВЦЭМ!$B$39:$B$782,N$11)+'СЕТ СН'!$F$14+СВЦЭМ!$D$10+'СЕТ СН'!$F$5-'СЕТ СН'!$F$24</f>
        <v>2797.9478634699999</v>
      </c>
      <c r="O40" s="36">
        <f>SUMIFS(СВЦЭМ!$D$39:$D$782,СВЦЭМ!$A$39:$A$782,$A40,СВЦЭМ!$B$39:$B$782,O$11)+'СЕТ СН'!$F$14+СВЦЭМ!$D$10+'СЕТ СН'!$F$5-'СЕТ СН'!$F$24</f>
        <v>2789.1672748800002</v>
      </c>
      <c r="P40" s="36">
        <f>SUMIFS(СВЦЭМ!$D$39:$D$782,СВЦЭМ!$A$39:$A$782,$A40,СВЦЭМ!$B$39:$B$782,P$11)+'СЕТ СН'!$F$14+СВЦЭМ!$D$10+'СЕТ СН'!$F$5-'СЕТ СН'!$F$24</f>
        <v>2795.6333626599999</v>
      </c>
      <c r="Q40" s="36">
        <f>SUMIFS(СВЦЭМ!$D$39:$D$782,СВЦЭМ!$A$39:$A$782,$A40,СВЦЭМ!$B$39:$B$782,Q$11)+'СЕТ СН'!$F$14+СВЦЭМ!$D$10+'СЕТ СН'!$F$5-'СЕТ СН'!$F$24</f>
        <v>2790.4174901000001</v>
      </c>
      <c r="R40" s="36">
        <f>SUMIFS(СВЦЭМ!$D$39:$D$782,СВЦЭМ!$A$39:$A$782,$A40,СВЦЭМ!$B$39:$B$782,R$11)+'СЕТ СН'!$F$14+СВЦЭМ!$D$10+'СЕТ СН'!$F$5-'СЕТ СН'!$F$24</f>
        <v>2792.7654543099998</v>
      </c>
      <c r="S40" s="36">
        <f>SUMIFS(СВЦЭМ!$D$39:$D$782,СВЦЭМ!$A$39:$A$782,$A40,СВЦЭМ!$B$39:$B$782,S$11)+'СЕТ СН'!$F$14+СВЦЭМ!$D$10+'СЕТ СН'!$F$5-'СЕТ СН'!$F$24</f>
        <v>2788.1039427599999</v>
      </c>
      <c r="T40" s="36">
        <f>SUMIFS(СВЦЭМ!$D$39:$D$782,СВЦЭМ!$A$39:$A$782,$A40,СВЦЭМ!$B$39:$B$782,T$11)+'СЕТ СН'!$F$14+СВЦЭМ!$D$10+'СЕТ СН'!$F$5-'СЕТ СН'!$F$24</f>
        <v>2778.5666436399997</v>
      </c>
      <c r="U40" s="36">
        <f>SUMIFS(СВЦЭМ!$D$39:$D$782,СВЦЭМ!$A$39:$A$782,$A40,СВЦЭМ!$B$39:$B$782,U$11)+'СЕТ СН'!$F$14+СВЦЭМ!$D$10+'СЕТ СН'!$F$5-'СЕТ СН'!$F$24</f>
        <v>2795.8658617299998</v>
      </c>
      <c r="V40" s="36">
        <f>SUMIFS(СВЦЭМ!$D$39:$D$782,СВЦЭМ!$A$39:$A$782,$A40,СВЦЭМ!$B$39:$B$782,V$11)+'СЕТ СН'!$F$14+СВЦЭМ!$D$10+'СЕТ СН'!$F$5-'СЕТ СН'!$F$24</f>
        <v>2814.8464674900001</v>
      </c>
      <c r="W40" s="36">
        <f>SUMIFS(СВЦЭМ!$D$39:$D$782,СВЦЭМ!$A$39:$A$782,$A40,СВЦЭМ!$B$39:$B$782,W$11)+'СЕТ СН'!$F$14+СВЦЭМ!$D$10+'СЕТ СН'!$F$5-'СЕТ СН'!$F$24</f>
        <v>2796.21728777</v>
      </c>
      <c r="X40" s="36">
        <f>SUMIFS(СВЦЭМ!$D$39:$D$782,СВЦЭМ!$A$39:$A$782,$A40,СВЦЭМ!$B$39:$B$782,X$11)+'СЕТ СН'!$F$14+СВЦЭМ!$D$10+'СЕТ СН'!$F$5-'СЕТ СН'!$F$24</f>
        <v>2826.9412920899999</v>
      </c>
      <c r="Y40" s="36">
        <f>SUMIFS(СВЦЭМ!$D$39:$D$782,СВЦЭМ!$A$39:$A$782,$A40,СВЦЭМ!$B$39:$B$782,Y$11)+'СЕТ СН'!$F$14+СВЦЭМ!$D$10+'СЕТ СН'!$F$5-'СЕТ СН'!$F$24</f>
        <v>2966.7548926899999</v>
      </c>
    </row>
    <row r="41" spans="1:27" ht="15.75" x14ac:dyDescent="0.2">
      <c r="A41" s="35">
        <f t="shared" si="0"/>
        <v>45503</v>
      </c>
      <c r="B41" s="36">
        <f>SUMIFS(СВЦЭМ!$D$39:$D$782,СВЦЭМ!$A$39:$A$782,$A41,СВЦЭМ!$B$39:$B$782,B$11)+'СЕТ СН'!$F$14+СВЦЭМ!$D$10+'СЕТ СН'!$F$5-'СЕТ СН'!$F$24</f>
        <v>2961.4263538</v>
      </c>
      <c r="C41" s="36">
        <f>SUMIFS(СВЦЭМ!$D$39:$D$782,СВЦЭМ!$A$39:$A$782,$A41,СВЦЭМ!$B$39:$B$782,C$11)+'СЕТ СН'!$F$14+СВЦЭМ!$D$10+'СЕТ СН'!$F$5-'СЕТ СН'!$F$24</f>
        <v>3052.8019677800003</v>
      </c>
      <c r="D41" s="36">
        <f>SUMIFS(СВЦЭМ!$D$39:$D$782,СВЦЭМ!$A$39:$A$782,$A41,СВЦЭМ!$B$39:$B$782,D$11)+'СЕТ СН'!$F$14+СВЦЭМ!$D$10+'СЕТ СН'!$F$5-'СЕТ СН'!$F$24</f>
        <v>3128.51472122</v>
      </c>
      <c r="E41" s="36">
        <f>SUMIFS(СВЦЭМ!$D$39:$D$782,СВЦЭМ!$A$39:$A$782,$A41,СВЦЭМ!$B$39:$B$782,E$11)+'СЕТ СН'!$F$14+СВЦЭМ!$D$10+'СЕТ СН'!$F$5-'СЕТ СН'!$F$24</f>
        <v>3169.8873134</v>
      </c>
      <c r="F41" s="36">
        <f>SUMIFS(СВЦЭМ!$D$39:$D$782,СВЦЭМ!$A$39:$A$782,$A41,СВЦЭМ!$B$39:$B$782,F$11)+'СЕТ СН'!$F$14+СВЦЭМ!$D$10+'СЕТ СН'!$F$5-'СЕТ СН'!$F$24</f>
        <v>3166.84080614</v>
      </c>
      <c r="G41" s="36">
        <f>SUMIFS(СВЦЭМ!$D$39:$D$782,СВЦЭМ!$A$39:$A$782,$A41,СВЦЭМ!$B$39:$B$782,G$11)+'СЕТ СН'!$F$14+СВЦЭМ!$D$10+'СЕТ СН'!$F$5-'СЕТ СН'!$F$24</f>
        <v>3138.83107298</v>
      </c>
      <c r="H41" s="36">
        <f>SUMIFS(СВЦЭМ!$D$39:$D$782,СВЦЭМ!$A$39:$A$782,$A41,СВЦЭМ!$B$39:$B$782,H$11)+'СЕТ СН'!$F$14+СВЦЭМ!$D$10+'СЕТ СН'!$F$5-'СЕТ СН'!$F$24</f>
        <v>3082.3237910899998</v>
      </c>
      <c r="I41" s="36">
        <f>SUMIFS(СВЦЭМ!$D$39:$D$782,СВЦЭМ!$A$39:$A$782,$A41,СВЦЭМ!$B$39:$B$782,I$11)+'СЕТ СН'!$F$14+СВЦЭМ!$D$10+'СЕТ СН'!$F$5-'СЕТ СН'!$F$24</f>
        <v>2965.95630231</v>
      </c>
      <c r="J41" s="36">
        <f>SUMIFS(СВЦЭМ!$D$39:$D$782,СВЦЭМ!$A$39:$A$782,$A41,СВЦЭМ!$B$39:$B$782,J$11)+'СЕТ СН'!$F$14+СВЦЭМ!$D$10+'СЕТ СН'!$F$5-'СЕТ СН'!$F$24</f>
        <v>2843.78101337</v>
      </c>
      <c r="K41" s="36">
        <f>SUMIFS(СВЦЭМ!$D$39:$D$782,СВЦЭМ!$A$39:$A$782,$A41,СВЦЭМ!$B$39:$B$782,K$11)+'СЕТ СН'!$F$14+СВЦЭМ!$D$10+'СЕТ СН'!$F$5-'СЕТ СН'!$F$24</f>
        <v>2747.6057792900001</v>
      </c>
      <c r="L41" s="36">
        <f>SUMIFS(СВЦЭМ!$D$39:$D$782,СВЦЭМ!$A$39:$A$782,$A41,СВЦЭМ!$B$39:$B$782,L$11)+'СЕТ СН'!$F$14+СВЦЭМ!$D$10+'СЕТ СН'!$F$5-'СЕТ СН'!$F$24</f>
        <v>2683.1022335299999</v>
      </c>
      <c r="M41" s="36">
        <f>SUMIFS(СВЦЭМ!$D$39:$D$782,СВЦЭМ!$A$39:$A$782,$A41,СВЦЭМ!$B$39:$B$782,M$11)+'СЕТ СН'!$F$14+СВЦЭМ!$D$10+'СЕТ СН'!$F$5-'СЕТ СН'!$F$24</f>
        <v>2676.4450756000001</v>
      </c>
      <c r="N41" s="36">
        <f>SUMIFS(СВЦЭМ!$D$39:$D$782,СВЦЭМ!$A$39:$A$782,$A41,СВЦЭМ!$B$39:$B$782,N$11)+'СЕТ СН'!$F$14+СВЦЭМ!$D$10+'СЕТ СН'!$F$5-'СЕТ СН'!$F$24</f>
        <v>2673.0945165800003</v>
      </c>
      <c r="O41" s="36">
        <f>SUMIFS(СВЦЭМ!$D$39:$D$782,СВЦЭМ!$A$39:$A$782,$A41,СВЦЭМ!$B$39:$B$782,O$11)+'СЕТ СН'!$F$14+СВЦЭМ!$D$10+'СЕТ СН'!$F$5-'СЕТ СН'!$F$24</f>
        <v>2662.8989323699998</v>
      </c>
      <c r="P41" s="36">
        <f>SUMIFS(СВЦЭМ!$D$39:$D$782,СВЦЭМ!$A$39:$A$782,$A41,СВЦЭМ!$B$39:$B$782,P$11)+'СЕТ СН'!$F$14+СВЦЭМ!$D$10+'СЕТ СН'!$F$5-'СЕТ СН'!$F$24</f>
        <v>2669.5450486500004</v>
      </c>
      <c r="Q41" s="36">
        <f>SUMIFS(СВЦЭМ!$D$39:$D$782,СВЦЭМ!$A$39:$A$782,$A41,СВЦЭМ!$B$39:$B$782,Q$11)+'СЕТ СН'!$F$14+СВЦЭМ!$D$10+'СЕТ СН'!$F$5-'СЕТ СН'!$F$24</f>
        <v>2667.8171797800001</v>
      </c>
      <c r="R41" s="36">
        <f>SUMIFS(СВЦЭМ!$D$39:$D$782,СВЦЭМ!$A$39:$A$782,$A41,СВЦЭМ!$B$39:$B$782,R$11)+'СЕТ СН'!$F$14+СВЦЭМ!$D$10+'СЕТ СН'!$F$5-'СЕТ СН'!$F$24</f>
        <v>2669.04117176</v>
      </c>
      <c r="S41" s="36">
        <f>SUMIFS(СВЦЭМ!$D$39:$D$782,СВЦЭМ!$A$39:$A$782,$A41,СВЦЭМ!$B$39:$B$782,S$11)+'СЕТ СН'!$F$14+СВЦЭМ!$D$10+'СЕТ СН'!$F$5-'СЕТ СН'!$F$24</f>
        <v>2672.5953538399999</v>
      </c>
      <c r="T41" s="36">
        <f>SUMIFS(СВЦЭМ!$D$39:$D$782,СВЦЭМ!$A$39:$A$782,$A41,СВЦЭМ!$B$39:$B$782,T$11)+'СЕТ СН'!$F$14+СВЦЭМ!$D$10+'СЕТ СН'!$F$5-'СЕТ СН'!$F$24</f>
        <v>2664.3864067599998</v>
      </c>
      <c r="U41" s="36">
        <f>SUMIFS(СВЦЭМ!$D$39:$D$782,СВЦЭМ!$A$39:$A$782,$A41,СВЦЭМ!$B$39:$B$782,U$11)+'СЕТ СН'!$F$14+СВЦЭМ!$D$10+'СЕТ СН'!$F$5-'СЕТ СН'!$F$24</f>
        <v>2669.1124107599999</v>
      </c>
      <c r="V41" s="36">
        <f>SUMIFS(СВЦЭМ!$D$39:$D$782,СВЦЭМ!$A$39:$A$782,$A41,СВЦЭМ!$B$39:$B$782,V$11)+'СЕТ СН'!$F$14+СВЦЭМ!$D$10+'СЕТ СН'!$F$5-'СЕТ СН'!$F$24</f>
        <v>2682.6188220100003</v>
      </c>
      <c r="W41" s="36">
        <f>SUMIFS(СВЦЭМ!$D$39:$D$782,СВЦЭМ!$A$39:$A$782,$A41,СВЦЭМ!$B$39:$B$782,W$11)+'СЕТ СН'!$F$14+СВЦЭМ!$D$10+'СЕТ СН'!$F$5-'СЕТ СН'!$F$24</f>
        <v>2680.60695123</v>
      </c>
      <c r="X41" s="36">
        <f>SUMIFS(СВЦЭМ!$D$39:$D$782,СВЦЭМ!$A$39:$A$782,$A41,СВЦЭМ!$B$39:$B$782,X$11)+'СЕТ СН'!$F$14+СВЦЭМ!$D$10+'СЕТ СН'!$F$5-'СЕТ СН'!$F$24</f>
        <v>2748.11836571</v>
      </c>
      <c r="Y41" s="36">
        <f>SUMIFS(СВЦЭМ!$D$39:$D$782,СВЦЭМ!$A$39:$A$782,$A41,СВЦЭМ!$B$39:$B$782,Y$11)+'СЕТ СН'!$F$14+СВЦЭМ!$D$10+'СЕТ СН'!$F$5-'СЕТ СН'!$F$24</f>
        <v>2847.9070895200002</v>
      </c>
    </row>
    <row r="42" spans="1:27" ht="15.75" x14ac:dyDescent="0.2">
      <c r="A42" s="35">
        <f t="shared" si="0"/>
        <v>45504</v>
      </c>
      <c r="B42" s="36">
        <f>SUMIFS(СВЦЭМ!$D$39:$D$782,СВЦЭМ!$A$39:$A$782,$A42,СВЦЭМ!$B$39:$B$782,B$11)+'СЕТ СН'!$F$14+СВЦЭМ!$D$10+'СЕТ СН'!$F$5-'СЕТ СН'!$F$24</f>
        <v>2918.4446474699998</v>
      </c>
      <c r="C42" s="36">
        <f>SUMIFS(СВЦЭМ!$D$39:$D$782,СВЦЭМ!$A$39:$A$782,$A42,СВЦЭМ!$B$39:$B$782,C$11)+'СЕТ СН'!$F$14+СВЦЭМ!$D$10+'СЕТ СН'!$F$5-'СЕТ СН'!$F$24</f>
        <v>3030.5209969299999</v>
      </c>
      <c r="D42" s="36">
        <f>SUMIFS(СВЦЭМ!$D$39:$D$782,СВЦЭМ!$A$39:$A$782,$A42,СВЦЭМ!$B$39:$B$782,D$11)+'СЕТ СН'!$F$14+СВЦЭМ!$D$10+'СЕТ СН'!$F$5-'СЕТ СН'!$F$24</f>
        <v>3087.11605865</v>
      </c>
      <c r="E42" s="36">
        <f>SUMIFS(СВЦЭМ!$D$39:$D$782,СВЦЭМ!$A$39:$A$782,$A42,СВЦЭМ!$B$39:$B$782,E$11)+'СЕТ СН'!$F$14+СВЦЭМ!$D$10+'СЕТ СН'!$F$5-'СЕТ СН'!$F$24</f>
        <v>3120.5918748100003</v>
      </c>
      <c r="F42" s="36">
        <f>SUMIFS(СВЦЭМ!$D$39:$D$782,СВЦЭМ!$A$39:$A$782,$A42,СВЦЭМ!$B$39:$B$782,F$11)+'СЕТ СН'!$F$14+СВЦЭМ!$D$10+'СЕТ СН'!$F$5-'СЕТ СН'!$F$24</f>
        <v>3139.2625454999998</v>
      </c>
      <c r="G42" s="36">
        <f>SUMIFS(СВЦЭМ!$D$39:$D$782,СВЦЭМ!$A$39:$A$782,$A42,СВЦЭМ!$B$39:$B$782,G$11)+'СЕТ СН'!$F$14+СВЦЭМ!$D$10+'СЕТ СН'!$F$5-'СЕТ СН'!$F$24</f>
        <v>3116.0054635900001</v>
      </c>
      <c r="H42" s="36">
        <f>SUMIFS(СВЦЭМ!$D$39:$D$782,СВЦЭМ!$A$39:$A$782,$A42,СВЦЭМ!$B$39:$B$782,H$11)+'СЕТ СН'!$F$14+СВЦЭМ!$D$10+'СЕТ СН'!$F$5-'СЕТ СН'!$F$24</f>
        <v>3101.2224126999999</v>
      </c>
      <c r="I42" s="36">
        <f>SUMIFS(СВЦЭМ!$D$39:$D$782,СВЦЭМ!$A$39:$A$782,$A42,СВЦЭМ!$B$39:$B$782,I$11)+'СЕТ СН'!$F$14+СВЦЭМ!$D$10+'СЕТ СН'!$F$5-'СЕТ СН'!$F$24</f>
        <v>2981.2763041899998</v>
      </c>
      <c r="J42" s="36">
        <f>SUMIFS(СВЦЭМ!$D$39:$D$782,СВЦЭМ!$A$39:$A$782,$A42,СВЦЭМ!$B$39:$B$782,J$11)+'СЕТ СН'!$F$14+СВЦЭМ!$D$10+'СЕТ СН'!$F$5-'СЕТ СН'!$F$24</f>
        <v>2838.8091272399997</v>
      </c>
      <c r="K42" s="36">
        <f>SUMIFS(СВЦЭМ!$D$39:$D$782,СВЦЭМ!$A$39:$A$782,$A42,СВЦЭМ!$B$39:$B$782,K$11)+'СЕТ СН'!$F$14+СВЦЭМ!$D$10+'СЕТ СН'!$F$5-'СЕТ СН'!$F$24</f>
        <v>2718.33558958</v>
      </c>
      <c r="L42" s="36">
        <f>SUMIFS(СВЦЭМ!$D$39:$D$782,СВЦЭМ!$A$39:$A$782,$A42,СВЦЭМ!$B$39:$B$782,L$11)+'СЕТ СН'!$F$14+СВЦЭМ!$D$10+'СЕТ СН'!$F$5-'СЕТ СН'!$F$24</f>
        <v>2632.77530037</v>
      </c>
      <c r="M42" s="36">
        <f>SUMIFS(СВЦЭМ!$D$39:$D$782,СВЦЭМ!$A$39:$A$782,$A42,СВЦЭМ!$B$39:$B$782,M$11)+'СЕТ СН'!$F$14+СВЦЭМ!$D$10+'СЕТ СН'!$F$5-'СЕТ СН'!$F$24</f>
        <v>2618.2957505300001</v>
      </c>
      <c r="N42" s="36">
        <f>SUMIFS(СВЦЭМ!$D$39:$D$782,СВЦЭМ!$A$39:$A$782,$A42,СВЦЭМ!$B$39:$B$782,N$11)+'СЕТ СН'!$F$14+СВЦЭМ!$D$10+'СЕТ СН'!$F$5-'СЕТ СН'!$F$24</f>
        <v>2607.9773111700001</v>
      </c>
      <c r="O42" s="36">
        <f>SUMIFS(СВЦЭМ!$D$39:$D$782,СВЦЭМ!$A$39:$A$782,$A42,СВЦЭМ!$B$39:$B$782,O$11)+'СЕТ СН'!$F$14+СВЦЭМ!$D$10+'СЕТ СН'!$F$5-'СЕТ СН'!$F$24</f>
        <v>2613.3235273400001</v>
      </c>
      <c r="P42" s="36">
        <f>SUMIFS(СВЦЭМ!$D$39:$D$782,СВЦЭМ!$A$39:$A$782,$A42,СВЦЭМ!$B$39:$B$782,P$11)+'СЕТ СН'!$F$14+СВЦЭМ!$D$10+'СЕТ СН'!$F$5-'СЕТ СН'!$F$24</f>
        <v>2614.99358575</v>
      </c>
      <c r="Q42" s="36">
        <f>SUMIFS(СВЦЭМ!$D$39:$D$782,СВЦЭМ!$A$39:$A$782,$A42,СВЦЭМ!$B$39:$B$782,Q$11)+'СЕТ СН'!$F$14+СВЦЭМ!$D$10+'СЕТ СН'!$F$5-'СЕТ СН'!$F$24</f>
        <v>2621.0815578500001</v>
      </c>
      <c r="R42" s="36">
        <f>SUMIFS(СВЦЭМ!$D$39:$D$782,СВЦЭМ!$A$39:$A$782,$A42,СВЦЭМ!$B$39:$B$782,R$11)+'СЕТ СН'!$F$14+СВЦЭМ!$D$10+'СЕТ СН'!$F$5-'СЕТ СН'!$F$24</f>
        <v>2633.5577757999999</v>
      </c>
      <c r="S42" s="36">
        <f>SUMIFS(СВЦЭМ!$D$39:$D$782,СВЦЭМ!$A$39:$A$782,$A42,СВЦЭМ!$B$39:$B$782,S$11)+'СЕТ СН'!$F$14+СВЦЭМ!$D$10+'СЕТ СН'!$F$5-'СЕТ СН'!$F$24</f>
        <v>2643.3193913699997</v>
      </c>
      <c r="T42" s="36">
        <f>SUMIFS(СВЦЭМ!$D$39:$D$782,СВЦЭМ!$A$39:$A$782,$A42,СВЦЭМ!$B$39:$B$782,T$11)+'СЕТ СН'!$F$14+СВЦЭМ!$D$10+'СЕТ СН'!$F$5-'СЕТ СН'!$F$24</f>
        <v>2640.2432362899999</v>
      </c>
      <c r="U42" s="36">
        <f>SUMIFS(СВЦЭМ!$D$39:$D$782,СВЦЭМ!$A$39:$A$782,$A42,СВЦЭМ!$B$39:$B$782,U$11)+'СЕТ СН'!$F$14+СВЦЭМ!$D$10+'СЕТ СН'!$F$5-'СЕТ СН'!$F$24</f>
        <v>2653.7307534399997</v>
      </c>
      <c r="V42" s="36">
        <f>SUMIFS(СВЦЭМ!$D$39:$D$782,СВЦЭМ!$A$39:$A$782,$A42,СВЦЭМ!$B$39:$B$782,V$11)+'СЕТ СН'!$F$14+СВЦЭМ!$D$10+'СЕТ СН'!$F$5-'СЕТ СН'!$F$24</f>
        <v>2668.8387998999997</v>
      </c>
      <c r="W42" s="36">
        <f>SUMIFS(СВЦЭМ!$D$39:$D$782,СВЦЭМ!$A$39:$A$782,$A42,СВЦЭМ!$B$39:$B$782,W$11)+'СЕТ СН'!$F$14+СВЦЭМ!$D$10+'СЕТ СН'!$F$5-'СЕТ СН'!$F$24</f>
        <v>2663.71345264</v>
      </c>
      <c r="X42" s="36">
        <f>SUMIFS(СВЦЭМ!$D$39:$D$782,СВЦЭМ!$A$39:$A$782,$A42,СВЦЭМ!$B$39:$B$782,X$11)+'СЕТ СН'!$F$14+СВЦЭМ!$D$10+'СЕТ СН'!$F$5-'СЕТ СН'!$F$24</f>
        <v>2727.51444614</v>
      </c>
      <c r="Y42" s="36">
        <f>SUMIFS(СВЦЭМ!$D$39:$D$782,СВЦЭМ!$A$39:$A$782,$A42,СВЦЭМ!$B$39:$B$782,Y$11)+'СЕТ СН'!$F$14+СВЦЭМ!$D$10+'СЕТ СН'!$F$5-'СЕТ СН'!$F$24</f>
        <v>2742.7295223399997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01.07.2024</v>
      </c>
      <c r="B48" s="36">
        <f>SUMIFS(СВЦЭМ!$D$39:$D$782,СВЦЭМ!$A$39:$A$782,$A48,СВЦЭМ!$B$39:$B$782,B$47)+'СЕТ СН'!$G$14+СВЦЭМ!$D$10+'СЕТ СН'!$G$5-'СЕТ СН'!$G$24</f>
        <v>3650.3884556200001</v>
      </c>
      <c r="C48" s="36">
        <f>SUMIFS(СВЦЭМ!$D$39:$D$782,СВЦЭМ!$A$39:$A$782,$A48,СВЦЭМ!$B$39:$B$782,C$47)+'СЕТ СН'!$G$14+СВЦЭМ!$D$10+'СЕТ СН'!$G$5-'СЕТ СН'!$G$24</f>
        <v>3750.7583947100002</v>
      </c>
      <c r="D48" s="36">
        <f>SUMIFS(СВЦЭМ!$D$39:$D$782,СВЦЭМ!$A$39:$A$782,$A48,СВЦЭМ!$B$39:$B$782,D$47)+'СЕТ СН'!$G$14+СВЦЭМ!$D$10+'СЕТ СН'!$G$5-'СЕТ СН'!$G$24</f>
        <v>3831.1926448200002</v>
      </c>
      <c r="E48" s="36">
        <f>SUMIFS(СВЦЭМ!$D$39:$D$782,СВЦЭМ!$A$39:$A$782,$A48,СВЦЭМ!$B$39:$B$782,E$47)+'СЕТ СН'!$G$14+СВЦЭМ!$D$10+'СЕТ СН'!$G$5-'СЕТ СН'!$G$24</f>
        <v>3850.64716456</v>
      </c>
      <c r="F48" s="36">
        <f>SUMIFS(СВЦЭМ!$D$39:$D$782,СВЦЭМ!$A$39:$A$782,$A48,СВЦЭМ!$B$39:$B$782,F$47)+'СЕТ СН'!$G$14+СВЦЭМ!$D$10+'СЕТ СН'!$G$5-'СЕТ СН'!$G$24</f>
        <v>3857.6239028700002</v>
      </c>
      <c r="G48" s="36">
        <f>SUMIFS(СВЦЭМ!$D$39:$D$782,СВЦЭМ!$A$39:$A$782,$A48,СВЦЭМ!$B$39:$B$782,G$47)+'СЕТ СН'!$G$14+СВЦЭМ!$D$10+'СЕТ СН'!$G$5-'СЕТ СН'!$G$24</f>
        <v>3849.1609526900002</v>
      </c>
      <c r="H48" s="36">
        <f>SUMIFS(СВЦЭМ!$D$39:$D$782,СВЦЭМ!$A$39:$A$782,$A48,СВЦЭМ!$B$39:$B$782,H$47)+'СЕТ СН'!$G$14+СВЦЭМ!$D$10+'СЕТ СН'!$G$5-'СЕТ СН'!$G$24</f>
        <v>3762.92557562</v>
      </c>
      <c r="I48" s="36">
        <f>SUMIFS(СВЦЭМ!$D$39:$D$782,СВЦЭМ!$A$39:$A$782,$A48,СВЦЭМ!$B$39:$B$782,I$47)+'СЕТ СН'!$G$14+СВЦЭМ!$D$10+'СЕТ СН'!$G$5-'СЕТ СН'!$G$24</f>
        <v>3647.13081947</v>
      </c>
      <c r="J48" s="36">
        <f>SUMIFS(СВЦЭМ!$D$39:$D$782,СВЦЭМ!$A$39:$A$782,$A48,СВЦЭМ!$B$39:$B$782,J$47)+'СЕТ СН'!$G$14+СВЦЭМ!$D$10+'СЕТ СН'!$G$5-'СЕТ СН'!$G$24</f>
        <v>3549.04213304</v>
      </c>
      <c r="K48" s="36">
        <f>SUMIFS(СВЦЭМ!$D$39:$D$782,СВЦЭМ!$A$39:$A$782,$A48,СВЦЭМ!$B$39:$B$782,K$47)+'СЕТ СН'!$G$14+СВЦЭМ!$D$10+'СЕТ СН'!$G$5-'СЕТ СН'!$G$24</f>
        <v>3491.3680315900001</v>
      </c>
      <c r="L48" s="36">
        <f>SUMIFS(СВЦЭМ!$D$39:$D$782,СВЦЭМ!$A$39:$A$782,$A48,СВЦЭМ!$B$39:$B$782,L$47)+'СЕТ СН'!$G$14+СВЦЭМ!$D$10+'СЕТ СН'!$G$5-'СЕТ СН'!$G$24</f>
        <v>3469.4537107699998</v>
      </c>
      <c r="M48" s="36">
        <f>SUMIFS(СВЦЭМ!$D$39:$D$782,СВЦЭМ!$A$39:$A$782,$A48,СВЦЭМ!$B$39:$B$782,M$47)+'СЕТ СН'!$G$14+СВЦЭМ!$D$10+'СЕТ СН'!$G$5-'СЕТ СН'!$G$24</f>
        <v>3491.7196882999997</v>
      </c>
      <c r="N48" s="36">
        <f>SUMIFS(СВЦЭМ!$D$39:$D$782,СВЦЭМ!$A$39:$A$782,$A48,СВЦЭМ!$B$39:$B$782,N$47)+'СЕТ СН'!$G$14+СВЦЭМ!$D$10+'СЕТ СН'!$G$5-'СЕТ СН'!$G$24</f>
        <v>3479.26522561</v>
      </c>
      <c r="O48" s="36">
        <f>SUMIFS(СВЦЭМ!$D$39:$D$782,СВЦЭМ!$A$39:$A$782,$A48,СВЦЭМ!$B$39:$B$782,O$47)+'СЕТ СН'!$G$14+СВЦЭМ!$D$10+'СЕТ СН'!$G$5-'СЕТ СН'!$G$24</f>
        <v>3484.7650104499999</v>
      </c>
      <c r="P48" s="36">
        <f>SUMIFS(СВЦЭМ!$D$39:$D$782,СВЦЭМ!$A$39:$A$782,$A48,СВЦЭМ!$B$39:$B$782,P$47)+'СЕТ СН'!$G$14+СВЦЭМ!$D$10+'СЕТ СН'!$G$5-'СЕТ СН'!$G$24</f>
        <v>3485.6576519</v>
      </c>
      <c r="Q48" s="36">
        <f>SUMIFS(СВЦЭМ!$D$39:$D$782,СВЦЭМ!$A$39:$A$782,$A48,СВЦЭМ!$B$39:$B$782,Q$47)+'СЕТ СН'!$G$14+СВЦЭМ!$D$10+'СЕТ СН'!$G$5-'СЕТ СН'!$G$24</f>
        <v>3486.3024435099996</v>
      </c>
      <c r="R48" s="36">
        <f>SUMIFS(СВЦЭМ!$D$39:$D$782,СВЦЭМ!$A$39:$A$782,$A48,СВЦЭМ!$B$39:$B$782,R$47)+'СЕТ СН'!$G$14+СВЦЭМ!$D$10+'СЕТ СН'!$G$5-'СЕТ СН'!$G$24</f>
        <v>3489.31291358</v>
      </c>
      <c r="S48" s="36">
        <f>SUMIFS(СВЦЭМ!$D$39:$D$782,СВЦЭМ!$A$39:$A$782,$A48,СВЦЭМ!$B$39:$B$782,S$47)+'СЕТ СН'!$G$14+СВЦЭМ!$D$10+'СЕТ СН'!$G$5-'СЕТ СН'!$G$24</f>
        <v>3497.1330162200002</v>
      </c>
      <c r="T48" s="36">
        <f>SUMIFS(СВЦЭМ!$D$39:$D$782,СВЦЭМ!$A$39:$A$782,$A48,СВЦЭМ!$B$39:$B$782,T$47)+'СЕТ СН'!$G$14+СВЦЭМ!$D$10+'СЕТ СН'!$G$5-'СЕТ СН'!$G$24</f>
        <v>3497.5168299099996</v>
      </c>
      <c r="U48" s="36">
        <f>SUMIFS(СВЦЭМ!$D$39:$D$782,СВЦЭМ!$A$39:$A$782,$A48,СВЦЭМ!$B$39:$B$782,U$47)+'СЕТ СН'!$G$14+СВЦЭМ!$D$10+'СЕТ СН'!$G$5-'СЕТ СН'!$G$24</f>
        <v>3496.9301174299999</v>
      </c>
      <c r="V48" s="36">
        <f>SUMIFS(СВЦЭМ!$D$39:$D$782,СВЦЭМ!$A$39:$A$782,$A48,СВЦЭМ!$B$39:$B$782,V$47)+'СЕТ СН'!$G$14+СВЦЭМ!$D$10+'СЕТ СН'!$G$5-'СЕТ СН'!$G$24</f>
        <v>3504.2088016899997</v>
      </c>
      <c r="W48" s="36">
        <f>SUMIFS(СВЦЭМ!$D$39:$D$782,СВЦЭМ!$A$39:$A$782,$A48,СВЦЭМ!$B$39:$B$782,W$47)+'СЕТ СН'!$G$14+СВЦЭМ!$D$10+'СЕТ СН'!$G$5-'СЕТ СН'!$G$24</f>
        <v>3475.6327291099997</v>
      </c>
      <c r="X48" s="36">
        <f>SUMIFS(СВЦЭМ!$D$39:$D$782,СВЦЭМ!$A$39:$A$782,$A48,СВЦЭМ!$B$39:$B$782,X$47)+'СЕТ СН'!$G$14+СВЦЭМ!$D$10+'СЕТ СН'!$G$5-'СЕТ СН'!$G$24</f>
        <v>3507.9186162400001</v>
      </c>
      <c r="Y48" s="36">
        <f>SUMIFS(СВЦЭМ!$D$39:$D$782,СВЦЭМ!$A$39:$A$782,$A48,СВЦЭМ!$B$39:$B$782,Y$47)+'СЕТ СН'!$G$14+СВЦЭМ!$D$10+'СЕТ СН'!$G$5-'СЕТ СН'!$G$24</f>
        <v>3558.9582656599996</v>
      </c>
      <c r="AA48" s="45"/>
    </row>
    <row r="49" spans="1:25" ht="15.75" x14ac:dyDescent="0.2">
      <c r="A49" s="35">
        <f>A48+1</f>
        <v>45475</v>
      </c>
      <c r="B49" s="36">
        <f>SUMIFS(СВЦЭМ!$D$39:$D$782,СВЦЭМ!$A$39:$A$782,$A49,СВЦЭМ!$B$39:$B$782,B$47)+'СЕТ СН'!$G$14+СВЦЭМ!$D$10+'СЕТ СН'!$G$5-'СЕТ СН'!$G$24</f>
        <v>3631.2822825799999</v>
      </c>
      <c r="C49" s="36">
        <f>SUMIFS(СВЦЭМ!$D$39:$D$782,СВЦЭМ!$A$39:$A$782,$A49,СВЦЭМ!$B$39:$B$782,C$47)+'СЕТ СН'!$G$14+СВЦЭМ!$D$10+'СЕТ СН'!$G$5-'СЕТ СН'!$G$24</f>
        <v>3722.1944661699999</v>
      </c>
      <c r="D49" s="36">
        <f>SUMIFS(СВЦЭМ!$D$39:$D$782,СВЦЭМ!$A$39:$A$782,$A49,СВЦЭМ!$B$39:$B$782,D$47)+'СЕТ СН'!$G$14+СВЦЭМ!$D$10+'СЕТ СН'!$G$5-'СЕТ СН'!$G$24</f>
        <v>3778.7975880699996</v>
      </c>
      <c r="E49" s="36">
        <f>SUMIFS(СВЦЭМ!$D$39:$D$782,СВЦЭМ!$A$39:$A$782,$A49,СВЦЭМ!$B$39:$B$782,E$47)+'СЕТ СН'!$G$14+СВЦЭМ!$D$10+'СЕТ СН'!$G$5-'СЕТ СН'!$G$24</f>
        <v>3827.1970083199999</v>
      </c>
      <c r="F49" s="36">
        <f>SUMIFS(СВЦЭМ!$D$39:$D$782,СВЦЭМ!$A$39:$A$782,$A49,СВЦЭМ!$B$39:$B$782,F$47)+'СЕТ СН'!$G$14+СВЦЭМ!$D$10+'СЕТ СН'!$G$5-'СЕТ СН'!$G$24</f>
        <v>3825.8137895899999</v>
      </c>
      <c r="G49" s="36">
        <f>SUMIFS(СВЦЭМ!$D$39:$D$782,СВЦЭМ!$A$39:$A$782,$A49,СВЦЭМ!$B$39:$B$782,G$47)+'СЕТ СН'!$G$14+СВЦЭМ!$D$10+'СЕТ СН'!$G$5-'СЕТ СН'!$G$24</f>
        <v>3795.0758349799999</v>
      </c>
      <c r="H49" s="36">
        <f>SUMIFS(СВЦЭМ!$D$39:$D$782,СВЦЭМ!$A$39:$A$782,$A49,СВЦЭМ!$B$39:$B$782,H$47)+'СЕТ СН'!$G$14+СВЦЭМ!$D$10+'СЕТ СН'!$G$5-'СЕТ СН'!$G$24</f>
        <v>3727.7498501599998</v>
      </c>
      <c r="I49" s="36">
        <f>SUMIFS(СВЦЭМ!$D$39:$D$782,СВЦЭМ!$A$39:$A$782,$A49,СВЦЭМ!$B$39:$B$782,I$47)+'СЕТ СН'!$G$14+СВЦЭМ!$D$10+'СЕТ СН'!$G$5-'СЕТ СН'!$G$24</f>
        <v>3570.3060536799999</v>
      </c>
      <c r="J49" s="36">
        <f>SUMIFS(СВЦЭМ!$D$39:$D$782,СВЦЭМ!$A$39:$A$782,$A49,СВЦЭМ!$B$39:$B$782,J$47)+'СЕТ СН'!$G$14+СВЦЭМ!$D$10+'СЕТ СН'!$G$5-'СЕТ СН'!$G$24</f>
        <v>3452.04435074</v>
      </c>
      <c r="K49" s="36">
        <f>SUMIFS(СВЦЭМ!$D$39:$D$782,СВЦЭМ!$A$39:$A$782,$A49,СВЦЭМ!$B$39:$B$782,K$47)+'СЕТ СН'!$G$14+СВЦЭМ!$D$10+'СЕТ СН'!$G$5-'СЕТ СН'!$G$24</f>
        <v>3381.0859668100002</v>
      </c>
      <c r="L49" s="36">
        <f>SUMIFS(СВЦЭМ!$D$39:$D$782,СВЦЭМ!$A$39:$A$782,$A49,СВЦЭМ!$B$39:$B$782,L$47)+'СЕТ СН'!$G$14+СВЦЭМ!$D$10+'СЕТ СН'!$G$5-'СЕТ СН'!$G$24</f>
        <v>3363.7962270199996</v>
      </c>
      <c r="M49" s="36">
        <f>SUMIFS(СВЦЭМ!$D$39:$D$782,СВЦЭМ!$A$39:$A$782,$A49,СВЦЭМ!$B$39:$B$782,M$47)+'СЕТ СН'!$G$14+СВЦЭМ!$D$10+'СЕТ СН'!$G$5-'СЕТ СН'!$G$24</f>
        <v>3371.4584008800002</v>
      </c>
      <c r="N49" s="36">
        <f>SUMIFS(СВЦЭМ!$D$39:$D$782,СВЦЭМ!$A$39:$A$782,$A49,СВЦЭМ!$B$39:$B$782,N$47)+'СЕТ СН'!$G$14+СВЦЭМ!$D$10+'СЕТ СН'!$G$5-'СЕТ СН'!$G$24</f>
        <v>3368.62356249</v>
      </c>
      <c r="O49" s="36">
        <f>SUMIFS(СВЦЭМ!$D$39:$D$782,СВЦЭМ!$A$39:$A$782,$A49,СВЦЭМ!$B$39:$B$782,O$47)+'СЕТ СН'!$G$14+СВЦЭМ!$D$10+'СЕТ СН'!$G$5-'СЕТ СН'!$G$24</f>
        <v>3353.3334125800002</v>
      </c>
      <c r="P49" s="36">
        <f>SUMIFS(СВЦЭМ!$D$39:$D$782,СВЦЭМ!$A$39:$A$782,$A49,СВЦЭМ!$B$39:$B$782,P$47)+'СЕТ СН'!$G$14+СВЦЭМ!$D$10+'СЕТ СН'!$G$5-'СЕТ СН'!$G$24</f>
        <v>3355.6327385200002</v>
      </c>
      <c r="Q49" s="36">
        <f>SUMIFS(СВЦЭМ!$D$39:$D$782,СВЦЭМ!$A$39:$A$782,$A49,СВЦЭМ!$B$39:$B$782,Q$47)+'СЕТ СН'!$G$14+СВЦЭМ!$D$10+'СЕТ СН'!$G$5-'СЕТ СН'!$G$24</f>
        <v>3364.18726247</v>
      </c>
      <c r="R49" s="36">
        <f>SUMIFS(СВЦЭМ!$D$39:$D$782,СВЦЭМ!$A$39:$A$782,$A49,СВЦЭМ!$B$39:$B$782,R$47)+'СЕТ СН'!$G$14+СВЦЭМ!$D$10+'СЕТ СН'!$G$5-'СЕТ СН'!$G$24</f>
        <v>3363.8010333299999</v>
      </c>
      <c r="S49" s="36">
        <f>SUMIFS(СВЦЭМ!$D$39:$D$782,СВЦЭМ!$A$39:$A$782,$A49,СВЦЭМ!$B$39:$B$782,S$47)+'СЕТ СН'!$G$14+СВЦЭМ!$D$10+'СЕТ СН'!$G$5-'СЕТ СН'!$G$24</f>
        <v>3411.1910429099999</v>
      </c>
      <c r="T49" s="36">
        <f>SUMIFS(СВЦЭМ!$D$39:$D$782,СВЦЭМ!$A$39:$A$782,$A49,СВЦЭМ!$B$39:$B$782,T$47)+'СЕТ СН'!$G$14+СВЦЭМ!$D$10+'СЕТ СН'!$G$5-'СЕТ СН'!$G$24</f>
        <v>3403.1564827100001</v>
      </c>
      <c r="U49" s="36">
        <f>SUMIFS(СВЦЭМ!$D$39:$D$782,СВЦЭМ!$A$39:$A$782,$A49,СВЦЭМ!$B$39:$B$782,U$47)+'СЕТ СН'!$G$14+СВЦЭМ!$D$10+'СЕТ СН'!$G$5-'СЕТ СН'!$G$24</f>
        <v>3416.4849961800001</v>
      </c>
      <c r="V49" s="36">
        <f>SUMIFS(СВЦЭМ!$D$39:$D$782,СВЦЭМ!$A$39:$A$782,$A49,СВЦЭМ!$B$39:$B$782,V$47)+'СЕТ СН'!$G$14+СВЦЭМ!$D$10+'СЕТ СН'!$G$5-'СЕТ СН'!$G$24</f>
        <v>3425.0876299399997</v>
      </c>
      <c r="W49" s="36">
        <f>SUMIFS(СВЦЭМ!$D$39:$D$782,СВЦЭМ!$A$39:$A$782,$A49,СВЦЭМ!$B$39:$B$782,W$47)+'СЕТ СН'!$G$14+СВЦЭМ!$D$10+'СЕТ СН'!$G$5-'СЕТ СН'!$G$24</f>
        <v>3403.5707810499998</v>
      </c>
      <c r="X49" s="36">
        <f>SUMIFS(СВЦЭМ!$D$39:$D$782,СВЦЭМ!$A$39:$A$782,$A49,СВЦЭМ!$B$39:$B$782,X$47)+'СЕТ СН'!$G$14+СВЦЭМ!$D$10+'СЕТ СН'!$G$5-'СЕТ СН'!$G$24</f>
        <v>3466.7643115599999</v>
      </c>
      <c r="Y49" s="36">
        <f>SUMIFS(СВЦЭМ!$D$39:$D$782,СВЦЭМ!$A$39:$A$782,$A49,СВЦЭМ!$B$39:$B$782,Y$47)+'СЕТ СН'!$G$14+СВЦЭМ!$D$10+'СЕТ СН'!$G$5-'СЕТ СН'!$G$24</f>
        <v>3511.7381758900001</v>
      </c>
    </row>
    <row r="50" spans="1:25" ht="15.75" x14ac:dyDescent="0.2">
      <c r="A50" s="35">
        <f t="shared" ref="A50:A78" si="1">A49+1</f>
        <v>45476</v>
      </c>
      <c r="B50" s="36">
        <f>SUMIFS(СВЦЭМ!$D$39:$D$782,СВЦЭМ!$A$39:$A$782,$A50,СВЦЭМ!$B$39:$B$782,B$47)+'СЕТ СН'!$G$14+СВЦЭМ!$D$10+'СЕТ СН'!$G$5-'СЕТ СН'!$G$24</f>
        <v>3646.14892091</v>
      </c>
      <c r="C50" s="36">
        <f>SUMIFS(СВЦЭМ!$D$39:$D$782,СВЦЭМ!$A$39:$A$782,$A50,СВЦЭМ!$B$39:$B$782,C$47)+'СЕТ СН'!$G$14+СВЦЭМ!$D$10+'СЕТ СН'!$G$5-'СЕТ СН'!$G$24</f>
        <v>3770.2557015499997</v>
      </c>
      <c r="D50" s="36">
        <f>SUMIFS(СВЦЭМ!$D$39:$D$782,СВЦЭМ!$A$39:$A$782,$A50,СВЦЭМ!$B$39:$B$782,D$47)+'СЕТ СН'!$G$14+СВЦЭМ!$D$10+'СЕТ СН'!$G$5-'СЕТ СН'!$G$24</f>
        <v>3832.8410522899999</v>
      </c>
      <c r="E50" s="36">
        <f>SUMIFS(СВЦЭМ!$D$39:$D$782,СВЦЭМ!$A$39:$A$782,$A50,СВЦЭМ!$B$39:$B$782,E$47)+'СЕТ СН'!$G$14+СВЦЭМ!$D$10+'СЕТ СН'!$G$5-'СЕТ СН'!$G$24</f>
        <v>3881.3734616199999</v>
      </c>
      <c r="F50" s="36">
        <f>SUMIFS(СВЦЭМ!$D$39:$D$782,СВЦЭМ!$A$39:$A$782,$A50,СВЦЭМ!$B$39:$B$782,F$47)+'СЕТ СН'!$G$14+СВЦЭМ!$D$10+'СЕТ СН'!$G$5-'СЕТ СН'!$G$24</f>
        <v>3884.3197666400001</v>
      </c>
      <c r="G50" s="36">
        <f>SUMIFS(СВЦЭМ!$D$39:$D$782,СВЦЭМ!$A$39:$A$782,$A50,СВЦЭМ!$B$39:$B$782,G$47)+'СЕТ СН'!$G$14+СВЦЭМ!$D$10+'СЕТ СН'!$G$5-'СЕТ СН'!$G$24</f>
        <v>3867.0021031599999</v>
      </c>
      <c r="H50" s="36">
        <f>SUMIFS(СВЦЭМ!$D$39:$D$782,СВЦЭМ!$A$39:$A$782,$A50,СВЦЭМ!$B$39:$B$782,H$47)+'СЕТ СН'!$G$14+СВЦЭМ!$D$10+'СЕТ СН'!$G$5-'СЕТ СН'!$G$24</f>
        <v>3779.9756019599999</v>
      </c>
      <c r="I50" s="36">
        <f>SUMIFS(СВЦЭМ!$D$39:$D$782,СВЦЭМ!$A$39:$A$782,$A50,СВЦЭМ!$B$39:$B$782,I$47)+'СЕТ СН'!$G$14+СВЦЭМ!$D$10+'СЕТ СН'!$G$5-'СЕТ СН'!$G$24</f>
        <v>3640.8951725299999</v>
      </c>
      <c r="J50" s="36">
        <f>SUMIFS(СВЦЭМ!$D$39:$D$782,СВЦЭМ!$A$39:$A$782,$A50,СВЦЭМ!$B$39:$B$782,J$47)+'СЕТ СН'!$G$14+СВЦЭМ!$D$10+'СЕТ СН'!$G$5-'СЕТ СН'!$G$24</f>
        <v>3557.9811192899997</v>
      </c>
      <c r="K50" s="36">
        <f>SUMIFS(СВЦЭМ!$D$39:$D$782,СВЦЭМ!$A$39:$A$782,$A50,СВЦЭМ!$B$39:$B$782,K$47)+'СЕТ СН'!$G$14+СВЦЭМ!$D$10+'СЕТ СН'!$G$5-'СЕТ СН'!$G$24</f>
        <v>3490.6495226099996</v>
      </c>
      <c r="L50" s="36">
        <f>SUMIFS(СВЦЭМ!$D$39:$D$782,СВЦЭМ!$A$39:$A$782,$A50,СВЦЭМ!$B$39:$B$782,L$47)+'СЕТ СН'!$G$14+СВЦЭМ!$D$10+'СЕТ СН'!$G$5-'СЕТ СН'!$G$24</f>
        <v>3475.3588435800002</v>
      </c>
      <c r="M50" s="36">
        <f>SUMIFS(СВЦЭМ!$D$39:$D$782,СВЦЭМ!$A$39:$A$782,$A50,СВЦЭМ!$B$39:$B$782,M$47)+'СЕТ СН'!$G$14+СВЦЭМ!$D$10+'СЕТ СН'!$G$5-'СЕТ СН'!$G$24</f>
        <v>3460.16405128</v>
      </c>
      <c r="N50" s="36">
        <f>SUMIFS(СВЦЭМ!$D$39:$D$782,СВЦЭМ!$A$39:$A$782,$A50,СВЦЭМ!$B$39:$B$782,N$47)+'СЕТ СН'!$G$14+СВЦЭМ!$D$10+'СЕТ СН'!$G$5-'СЕТ СН'!$G$24</f>
        <v>3463.9931052900001</v>
      </c>
      <c r="O50" s="36">
        <f>SUMIFS(СВЦЭМ!$D$39:$D$782,СВЦЭМ!$A$39:$A$782,$A50,СВЦЭМ!$B$39:$B$782,O$47)+'СЕТ СН'!$G$14+СВЦЭМ!$D$10+'СЕТ СН'!$G$5-'СЕТ СН'!$G$24</f>
        <v>3449.8677563199999</v>
      </c>
      <c r="P50" s="36">
        <f>SUMIFS(СВЦЭМ!$D$39:$D$782,СВЦЭМ!$A$39:$A$782,$A50,СВЦЭМ!$B$39:$B$782,P$47)+'СЕТ СН'!$G$14+СВЦЭМ!$D$10+'СЕТ СН'!$G$5-'СЕТ СН'!$G$24</f>
        <v>3452.7246322999999</v>
      </c>
      <c r="Q50" s="36">
        <f>SUMIFS(СВЦЭМ!$D$39:$D$782,СВЦЭМ!$A$39:$A$782,$A50,СВЦЭМ!$B$39:$B$782,Q$47)+'СЕТ СН'!$G$14+СВЦЭМ!$D$10+'СЕТ СН'!$G$5-'СЕТ СН'!$G$24</f>
        <v>3459.3495068399998</v>
      </c>
      <c r="R50" s="36">
        <f>SUMIFS(СВЦЭМ!$D$39:$D$782,СВЦЭМ!$A$39:$A$782,$A50,СВЦЭМ!$B$39:$B$782,R$47)+'СЕТ СН'!$G$14+СВЦЭМ!$D$10+'СЕТ СН'!$G$5-'СЕТ СН'!$G$24</f>
        <v>3467.2016593099997</v>
      </c>
      <c r="S50" s="36">
        <f>SUMIFS(СВЦЭМ!$D$39:$D$782,СВЦЭМ!$A$39:$A$782,$A50,СВЦЭМ!$B$39:$B$782,S$47)+'СЕТ СН'!$G$14+СВЦЭМ!$D$10+'СЕТ СН'!$G$5-'СЕТ СН'!$G$24</f>
        <v>3484.4217377499999</v>
      </c>
      <c r="T50" s="36">
        <f>SUMIFS(СВЦЭМ!$D$39:$D$782,СВЦЭМ!$A$39:$A$782,$A50,СВЦЭМ!$B$39:$B$782,T$47)+'СЕТ СН'!$G$14+СВЦЭМ!$D$10+'СЕТ СН'!$G$5-'СЕТ СН'!$G$24</f>
        <v>3487.4020000099999</v>
      </c>
      <c r="U50" s="36">
        <f>SUMIFS(СВЦЭМ!$D$39:$D$782,СВЦЭМ!$A$39:$A$782,$A50,СВЦЭМ!$B$39:$B$782,U$47)+'СЕТ СН'!$G$14+СВЦЭМ!$D$10+'СЕТ СН'!$G$5-'СЕТ СН'!$G$24</f>
        <v>3498.0660237100001</v>
      </c>
      <c r="V50" s="36">
        <f>SUMIFS(СВЦЭМ!$D$39:$D$782,СВЦЭМ!$A$39:$A$782,$A50,СВЦЭМ!$B$39:$B$782,V$47)+'СЕТ СН'!$G$14+СВЦЭМ!$D$10+'СЕТ СН'!$G$5-'СЕТ СН'!$G$24</f>
        <v>3508.9970630500002</v>
      </c>
      <c r="W50" s="36">
        <f>SUMIFS(СВЦЭМ!$D$39:$D$782,СВЦЭМ!$A$39:$A$782,$A50,СВЦЭМ!$B$39:$B$782,W$47)+'СЕТ СН'!$G$14+СВЦЭМ!$D$10+'СЕТ СН'!$G$5-'СЕТ СН'!$G$24</f>
        <v>3501.5689226099998</v>
      </c>
      <c r="X50" s="36">
        <f>SUMIFS(СВЦЭМ!$D$39:$D$782,СВЦЭМ!$A$39:$A$782,$A50,СВЦЭМ!$B$39:$B$782,X$47)+'СЕТ СН'!$G$14+СВЦЭМ!$D$10+'СЕТ СН'!$G$5-'СЕТ СН'!$G$24</f>
        <v>3530.40739506</v>
      </c>
      <c r="Y50" s="36">
        <f>SUMIFS(СВЦЭМ!$D$39:$D$782,СВЦЭМ!$A$39:$A$782,$A50,СВЦЭМ!$B$39:$B$782,Y$47)+'СЕТ СН'!$G$14+СВЦЭМ!$D$10+'СЕТ СН'!$G$5-'СЕТ СН'!$G$24</f>
        <v>3617.6050842300001</v>
      </c>
    </row>
    <row r="51" spans="1:25" ht="15.75" x14ac:dyDescent="0.2">
      <c r="A51" s="35">
        <f t="shared" si="1"/>
        <v>45477</v>
      </c>
      <c r="B51" s="36">
        <f>SUMIFS(СВЦЭМ!$D$39:$D$782,СВЦЭМ!$A$39:$A$782,$A51,СВЦЭМ!$B$39:$B$782,B$47)+'СЕТ СН'!$G$14+СВЦЭМ!$D$10+'СЕТ СН'!$G$5-'СЕТ СН'!$G$24</f>
        <v>3488.2594565899999</v>
      </c>
      <c r="C51" s="36">
        <f>SUMIFS(СВЦЭМ!$D$39:$D$782,СВЦЭМ!$A$39:$A$782,$A51,СВЦЭМ!$B$39:$B$782,C$47)+'СЕТ СН'!$G$14+СВЦЭМ!$D$10+'СЕТ СН'!$G$5-'СЕТ СН'!$G$24</f>
        <v>3642.1950600099999</v>
      </c>
      <c r="D51" s="36">
        <f>SUMIFS(СВЦЭМ!$D$39:$D$782,СВЦЭМ!$A$39:$A$782,$A51,СВЦЭМ!$B$39:$B$782,D$47)+'СЕТ СН'!$G$14+СВЦЭМ!$D$10+'СЕТ СН'!$G$5-'СЕТ СН'!$G$24</f>
        <v>3677.1502359199999</v>
      </c>
      <c r="E51" s="36">
        <f>SUMIFS(СВЦЭМ!$D$39:$D$782,СВЦЭМ!$A$39:$A$782,$A51,СВЦЭМ!$B$39:$B$782,E$47)+'СЕТ СН'!$G$14+СВЦЭМ!$D$10+'СЕТ СН'!$G$5-'СЕТ СН'!$G$24</f>
        <v>3714.0173459099997</v>
      </c>
      <c r="F51" s="36">
        <f>SUMIFS(СВЦЭМ!$D$39:$D$782,СВЦЭМ!$A$39:$A$782,$A51,СВЦЭМ!$B$39:$B$782,F$47)+'СЕТ СН'!$G$14+СВЦЭМ!$D$10+'СЕТ СН'!$G$5-'СЕТ СН'!$G$24</f>
        <v>3721.0480443400002</v>
      </c>
      <c r="G51" s="36">
        <f>SUMIFS(СВЦЭМ!$D$39:$D$782,СВЦЭМ!$A$39:$A$782,$A51,СВЦЭМ!$B$39:$B$782,G$47)+'СЕТ СН'!$G$14+СВЦЭМ!$D$10+'СЕТ СН'!$G$5-'СЕТ СН'!$G$24</f>
        <v>3713.4721608999998</v>
      </c>
      <c r="H51" s="36">
        <f>SUMIFS(СВЦЭМ!$D$39:$D$782,СВЦЭМ!$A$39:$A$782,$A51,СВЦЭМ!$B$39:$B$782,H$47)+'СЕТ СН'!$G$14+СВЦЭМ!$D$10+'СЕТ СН'!$G$5-'СЕТ СН'!$G$24</f>
        <v>3626.7349516599998</v>
      </c>
      <c r="I51" s="36">
        <f>SUMIFS(СВЦЭМ!$D$39:$D$782,СВЦЭМ!$A$39:$A$782,$A51,СВЦЭМ!$B$39:$B$782,I$47)+'СЕТ СН'!$G$14+СВЦЭМ!$D$10+'СЕТ СН'!$G$5-'СЕТ СН'!$G$24</f>
        <v>3597.20237688</v>
      </c>
      <c r="J51" s="36">
        <f>SUMIFS(СВЦЭМ!$D$39:$D$782,СВЦЭМ!$A$39:$A$782,$A51,СВЦЭМ!$B$39:$B$782,J$47)+'СЕТ СН'!$G$14+СВЦЭМ!$D$10+'СЕТ СН'!$G$5-'СЕТ СН'!$G$24</f>
        <v>3503.7874542600002</v>
      </c>
      <c r="K51" s="36">
        <f>SUMIFS(СВЦЭМ!$D$39:$D$782,СВЦЭМ!$A$39:$A$782,$A51,СВЦЭМ!$B$39:$B$782,K$47)+'СЕТ СН'!$G$14+СВЦЭМ!$D$10+'СЕТ СН'!$G$5-'СЕТ СН'!$G$24</f>
        <v>3431.96064308</v>
      </c>
      <c r="L51" s="36">
        <f>SUMIFS(СВЦЭМ!$D$39:$D$782,СВЦЭМ!$A$39:$A$782,$A51,СВЦЭМ!$B$39:$B$782,L$47)+'СЕТ СН'!$G$14+СВЦЭМ!$D$10+'СЕТ СН'!$G$5-'СЕТ СН'!$G$24</f>
        <v>3416.1291720999998</v>
      </c>
      <c r="M51" s="36">
        <f>SUMIFS(СВЦЭМ!$D$39:$D$782,СВЦЭМ!$A$39:$A$782,$A51,СВЦЭМ!$B$39:$B$782,M$47)+'СЕТ СН'!$G$14+СВЦЭМ!$D$10+'СЕТ СН'!$G$5-'СЕТ СН'!$G$24</f>
        <v>3388.1684660999999</v>
      </c>
      <c r="N51" s="36">
        <f>SUMIFS(СВЦЭМ!$D$39:$D$782,СВЦЭМ!$A$39:$A$782,$A51,СВЦЭМ!$B$39:$B$782,N$47)+'СЕТ СН'!$G$14+СВЦЭМ!$D$10+'СЕТ СН'!$G$5-'СЕТ СН'!$G$24</f>
        <v>3395.6580832999998</v>
      </c>
      <c r="O51" s="36">
        <f>SUMIFS(СВЦЭМ!$D$39:$D$782,СВЦЭМ!$A$39:$A$782,$A51,СВЦЭМ!$B$39:$B$782,O$47)+'СЕТ СН'!$G$14+СВЦЭМ!$D$10+'СЕТ СН'!$G$5-'СЕТ СН'!$G$24</f>
        <v>3378.6691766699996</v>
      </c>
      <c r="P51" s="36">
        <f>SUMIFS(СВЦЭМ!$D$39:$D$782,СВЦЭМ!$A$39:$A$782,$A51,СВЦЭМ!$B$39:$B$782,P$47)+'СЕТ СН'!$G$14+СВЦЭМ!$D$10+'СЕТ СН'!$G$5-'СЕТ СН'!$G$24</f>
        <v>3375.1107654799998</v>
      </c>
      <c r="Q51" s="36">
        <f>SUMIFS(СВЦЭМ!$D$39:$D$782,СВЦЭМ!$A$39:$A$782,$A51,СВЦЭМ!$B$39:$B$782,Q$47)+'СЕТ СН'!$G$14+СВЦЭМ!$D$10+'СЕТ СН'!$G$5-'СЕТ СН'!$G$24</f>
        <v>3378.2986817999999</v>
      </c>
      <c r="R51" s="36">
        <f>SUMIFS(СВЦЭМ!$D$39:$D$782,СВЦЭМ!$A$39:$A$782,$A51,СВЦЭМ!$B$39:$B$782,R$47)+'СЕТ СН'!$G$14+СВЦЭМ!$D$10+'СЕТ СН'!$G$5-'СЕТ СН'!$G$24</f>
        <v>3389.1595450200002</v>
      </c>
      <c r="S51" s="36">
        <f>SUMIFS(СВЦЭМ!$D$39:$D$782,СВЦЭМ!$A$39:$A$782,$A51,СВЦЭМ!$B$39:$B$782,S$47)+'СЕТ СН'!$G$14+СВЦЭМ!$D$10+'СЕТ СН'!$G$5-'СЕТ СН'!$G$24</f>
        <v>3379.0222302699999</v>
      </c>
      <c r="T51" s="36">
        <f>SUMIFS(СВЦЭМ!$D$39:$D$782,СВЦЭМ!$A$39:$A$782,$A51,СВЦЭМ!$B$39:$B$782,T$47)+'СЕТ СН'!$G$14+СВЦЭМ!$D$10+'СЕТ СН'!$G$5-'СЕТ СН'!$G$24</f>
        <v>3366.8607207499999</v>
      </c>
      <c r="U51" s="36">
        <f>SUMIFS(СВЦЭМ!$D$39:$D$782,СВЦЭМ!$A$39:$A$782,$A51,СВЦЭМ!$B$39:$B$782,U$47)+'СЕТ СН'!$G$14+СВЦЭМ!$D$10+'СЕТ СН'!$G$5-'СЕТ СН'!$G$24</f>
        <v>3383.8137569700002</v>
      </c>
      <c r="V51" s="36">
        <f>SUMIFS(СВЦЭМ!$D$39:$D$782,СВЦЭМ!$A$39:$A$782,$A51,СВЦЭМ!$B$39:$B$782,V$47)+'СЕТ СН'!$G$14+СВЦЭМ!$D$10+'СЕТ СН'!$G$5-'СЕТ СН'!$G$24</f>
        <v>3393.3225259000001</v>
      </c>
      <c r="W51" s="36">
        <f>SUMIFS(СВЦЭМ!$D$39:$D$782,СВЦЭМ!$A$39:$A$782,$A51,СВЦЭМ!$B$39:$B$782,W$47)+'СЕТ СН'!$G$14+СВЦЭМ!$D$10+'СЕТ СН'!$G$5-'СЕТ СН'!$G$24</f>
        <v>3368.1220997099999</v>
      </c>
      <c r="X51" s="36">
        <f>SUMIFS(СВЦЭМ!$D$39:$D$782,СВЦЭМ!$A$39:$A$782,$A51,СВЦЭМ!$B$39:$B$782,X$47)+'СЕТ СН'!$G$14+СВЦЭМ!$D$10+'СЕТ СН'!$G$5-'СЕТ СН'!$G$24</f>
        <v>3418.1906009599998</v>
      </c>
      <c r="Y51" s="36">
        <f>SUMIFS(СВЦЭМ!$D$39:$D$782,СВЦЭМ!$A$39:$A$782,$A51,СВЦЭМ!$B$39:$B$782,Y$47)+'СЕТ СН'!$G$14+СВЦЭМ!$D$10+'СЕТ СН'!$G$5-'СЕТ СН'!$G$24</f>
        <v>3521.1719218999997</v>
      </c>
    </row>
    <row r="52" spans="1:25" ht="15.75" x14ac:dyDescent="0.2">
      <c r="A52" s="35">
        <f t="shared" si="1"/>
        <v>45478</v>
      </c>
      <c r="B52" s="36">
        <f>SUMIFS(СВЦЭМ!$D$39:$D$782,СВЦЭМ!$A$39:$A$782,$A52,СВЦЭМ!$B$39:$B$782,B$47)+'СЕТ СН'!$G$14+СВЦЭМ!$D$10+'СЕТ СН'!$G$5-'СЕТ СН'!$G$24</f>
        <v>3609.9434529499999</v>
      </c>
      <c r="C52" s="36">
        <f>SUMIFS(СВЦЭМ!$D$39:$D$782,СВЦЭМ!$A$39:$A$782,$A52,СВЦЭМ!$B$39:$B$782,C$47)+'СЕТ СН'!$G$14+СВЦЭМ!$D$10+'СЕТ СН'!$G$5-'СЕТ СН'!$G$24</f>
        <v>3707.4525367199999</v>
      </c>
      <c r="D52" s="36">
        <f>SUMIFS(СВЦЭМ!$D$39:$D$782,СВЦЭМ!$A$39:$A$782,$A52,СВЦЭМ!$B$39:$B$782,D$47)+'СЕТ СН'!$G$14+СВЦЭМ!$D$10+'СЕТ СН'!$G$5-'СЕТ СН'!$G$24</f>
        <v>3768.76687898</v>
      </c>
      <c r="E52" s="36">
        <f>SUMIFS(СВЦЭМ!$D$39:$D$782,СВЦЭМ!$A$39:$A$782,$A52,СВЦЭМ!$B$39:$B$782,E$47)+'СЕТ СН'!$G$14+СВЦЭМ!$D$10+'СЕТ СН'!$G$5-'СЕТ СН'!$G$24</f>
        <v>3797.4431351900002</v>
      </c>
      <c r="F52" s="36">
        <f>SUMIFS(СВЦЭМ!$D$39:$D$782,СВЦЭМ!$A$39:$A$782,$A52,СВЦЭМ!$B$39:$B$782,F$47)+'СЕТ СН'!$G$14+СВЦЭМ!$D$10+'СЕТ СН'!$G$5-'СЕТ СН'!$G$24</f>
        <v>3788.8757460899997</v>
      </c>
      <c r="G52" s="36">
        <f>SUMIFS(СВЦЭМ!$D$39:$D$782,СВЦЭМ!$A$39:$A$782,$A52,СВЦЭМ!$B$39:$B$782,G$47)+'СЕТ СН'!$G$14+СВЦЭМ!$D$10+'СЕТ СН'!$G$5-'СЕТ СН'!$G$24</f>
        <v>3755.2422068199999</v>
      </c>
      <c r="H52" s="36">
        <f>SUMIFS(СВЦЭМ!$D$39:$D$782,СВЦЭМ!$A$39:$A$782,$A52,СВЦЭМ!$B$39:$B$782,H$47)+'СЕТ СН'!$G$14+СВЦЭМ!$D$10+'СЕТ СН'!$G$5-'СЕТ СН'!$G$24</f>
        <v>3701.4647340499996</v>
      </c>
      <c r="I52" s="36">
        <f>SUMIFS(СВЦЭМ!$D$39:$D$782,СВЦЭМ!$A$39:$A$782,$A52,СВЦЭМ!$B$39:$B$782,I$47)+'СЕТ СН'!$G$14+СВЦЭМ!$D$10+'СЕТ СН'!$G$5-'СЕТ СН'!$G$24</f>
        <v>3595.23609253</v>
      </c>
      <c r="J52" s="36">
        <f>SUMIFS(СВЦЭМ!$D$39:$D$782,СВЦЭМ!$A$39:$A$782,$A52,СВЦЭМ!$B$39:$B$782,J$47)+'СЕТ СН'!$G$14+СВЦЭМ!$D$10+'СЕТ СН'!$G$5-'СЕТ СН'!$G$24</f>
        <v>3485.5683159099999</v>
      </c>
      <c r="K52" s="36">
        <f>SUMIFS(СВЦЭМ!$D$39:$D$782,СВЦЭМ!$A$39:$A$782,$A52,СВЦЭМ!$B$39:$B$782,K$47)+'СЕТ СН'!$G$14+СВЦЭМ!$D$10+'СЕТ СН'!$G$5-'СЕТ СН'!$G$24</f>
        <v>3457.6171575399999</v>
      </c>
      <c r="L52" s="36">
        <f>SUMIFS(СВЦЭМ!$D$39:$D$782,СВЦЭМ!$A$39:$A$782,$A52,СВЦЭМ!$B$39:$B$782,L$47)+'СЕТ СН'!$G$14+СВЦЭМ!$D$10+'СЕТ СН'!$G$5-'СЕТ СН'!$G$24</f>
        <v>3469.9754525799999</v>
      </c>
      <c r="M52" s="36">
        <f>SUMIFS(СВЦЭМ!$D$39:$D$782,СВЦЭМ!$A$39:$A$782,$A52,СВЦЭМ!$B$39:$B$782,M$47)+'СЕТ СН'!$G$14+СВЦЭМ!$D$10+'СЕТ СН'!$G$5-'СЕТ СН'!$G$24</f>
        <v>3458.1224545099999</v>
      </c>
      <c r="N52" s="36">
        <f>SUMIFS(СВЦЭМ!$D$39:$D$782,СВЦЭМ!$A$39:$A$782,$A52,СВЦЭМ!$B$39:$B$782,N$47)+'СЕТ СН'!$G$14+СВЦЭМ!$D$10+'СЕТ СН'!$G$5-'СЕТ СН'!$G$24</f>
        <v>3465.8007287199998</v>
      </c>
      <c r="O52" s="36">
        <f>SUMIFS(СВЦЭМ!$D$39:$D$782,СВЦЭМ!$A$39:$A$782,$A52,СВЦЭМ!$B$39:$B$782,O$47)+'СЕТ СН'!$G$14+СВЦЭМ!$D$10+'СЕТ СН'!$G$5-'СЕТ СН'!$G$24</f>
        <v>3463.87844537</v>
      </c>
      <c r="P52" s="36">
        <f>SUMIFS(СВЦЭМ!$D$39:$D$782,СВЦЭМ!$A$39:$A$782,$A52,СВЦЭМ!$B$39:$B$782,P$47)+'СЕТ СН'!$G$14+СВЦЭМ!$D$10+'СЕТ СН'!$G$5-'СЕТ СН'!$G$24</f>
        <v>3472.4998386699999</v>
      </c>
      <c r="Q52" s="36">
        <f>SUMIFS(СВЦЭМ!$D$39:$D$782,СВЦЭМ!$A$39:$A$782,$A52,СВЦЭМ!$B$39:$B$782,Q$47)+'СЕТ СН'!$G$14+СВЦЭМ!$D$10+'СЕТ СН'!$G$5-'СЕТ СН'!$G$24</f>
        <v>3484.3901619899998</v>
      </c>
      <c r="R52" s="36">
        <f>SUMIFS(СВЦЭМ!$D$39:$D$782,СВЦЭМ!$A$39:$A$782,$A52,СВЦЭМ!$B$39:$B$782,R$47)+'СЕТ СН'!$G$14+СВЦЭМ!$D$10+'СЕТ СН'!$G$5-'СЕТ СН'!$G$24</f>
        <v>3480.6003572600002</v>
      </c>
      <c r="S52" s="36">
        <f>SUMIFS(СВЦЭМ!$D$39:$D$782,СВЦЭМ!$A$39:$A$782,$A52,СВЦЭМ!$B$39:$B$782,S$47)+'СЕТ СН'!$G$14+СВЦЭМ!$D$10+'СЕТ СН'!$G$5-'СЕТ СН'!$G$24</f>
        <v>3472.9160261999996</v>
      </c>
      <c r="T52" s="36">
        <f>SUMIFS(СВЦЭМ!$D$39:$D$782,СВЦЭМ!$A$39:$A$782,$A52,СВЦЭМ!$B$39:$B$782,T$47)+'СЕТ СН'!$G$14+СВЦЭМ!$D$10+'СЕТ СН'!$G$5-'СЕТ СН'!$G$24</f>
        <v>3465.1808313000001</v>
      </c>
      <c r="U52" s="36">
        <f>SUMIFS(СВЦЭМ!$D$39:$D$782,СВЦЭМ!$A$39:$A$782,$A52,СВЦЭМ!$B$39:$B$782,U$47)+'СЕТ СН'!$G$14+СВЦЭМ!$D$10+'СЕТ СН'!$G$5-'СЕТ СН'!$G$24</f>
        <v>3479.5144916299996</v>
      </c>
      <c r="V52" s="36">
        <f>SUMIFS(СВЦЭМ!$D$39:$D$782,СВЦЭМ!$A$39:$A$782,$A52,СВЦЭМ!$B$39:$B$782,V$47)+'СЕТ СН'!$G$14+СВЦЭМ!$D$10+'СЕТ СН'!$G$5-'СЕТ СН'!$G$24</f>
        <v>3494.0308375300001</v>
      </c>
      <c r="W52" s="36">
        <f>SUMIFS(СВЦЭМ!$D$39:$D$782,СВЦЭМ!$A$39:$A$782,$A52,СВЦЭМ!$B$39:$B$782,W$47)+'СЕТ СН'!$G$14+СВЦЭМ!$D$10+'СЕТ СН'!$G$5-'СЕТ СН'!$G$24</f>
        <v>3467.0270645299997</v>
      </c>
      <c r="X52" s="36">
        <f>SUMIFS(СВЦЭМ!$D$39:$D$782,СВЦЭМ!$A$39:$A$782,$A52,СВЦЭМ!$B$39:$B$782,X$47)+'СЕТ СН'!$G$14+СВЦЭМ!$D$10+'СЕТ СН'!$G$5-'СЕТ СН'!$G$24</f>
        <v>3511.3718713099997</v>
      </c>
      <c r="Y52" s="36">
        <f>SUMIFS(СВЦЭМ!$D$39:$D$782,СВЦЭМ!$A$39:$A$782,$A52,СВЦЭМ!$B$39:$B$782,Y$47)+'СЕТ СН'!$G$14+СВЦЭМ!$D$10+'СЕТ СН'!$G$5-'СЕТ СН'!$G$24</f>
        <v>3630.1528091199998</v>
      </c>
    </row>
    <row r="53" spans="1:25" ht="15.75" x14ac:dyDescent="0.2">
      <c r="A53" s="35">
        <f t="shared" si="1"/>
        <v>45479</v>
      </c>
      <c r="B53" s="36">
        <f>SUMIFS(СВЦЭМ!$D$39:$D$782,СВЦЭМ!$A$39:$A$782,$A53,СВЦЭМ!$B$39:$B$782,B$47)+'СЕТ СН'!$G$14+СВЦЭМ!$D$10+'СЕТ СН'!$G$5-'СЕТ СН'!$G$24</f>
        <v>3633.0127539599998</v>
      </c>
      <c r="C53" s="36">
        <f>SUMIFS(СВЦЭМ!$D$39:$D$782,СВЦЭМ!$A$39:$A$782,$A53,СВЦЭМ!$B$39:$B$782,C$47)+'СЕТ СН'!$G$14+СВЦЭМ!$D$10+'СЕТ СН'!$G$5-'СЕТ СН'!$G$24</f>
        <v>3719.1477135999999</v>
      </c>
      <c r="D53" s="36">
        <f>SUMIFS(СВЦЭМ!$D$39:$D$782,СВЦЭМ!$A$39:$A$782,$A53,СВЦЭМ!$B$39:$B$782,D$47)+'СЕТ СН'!$G$14+СВЦЭМ!$D$10+'СЕТ СН'!$G$5-'СЕТ СН'!$G$24</f>
        <v>3825.1269533799996</v>
      </c>
      <c r="E53" s="36">
        <f>SUMIFS(СВЦЭМ!$D$39:$D$782,СВЦЭМ!$A$39:$A$782,$A53,СВЦЭМ!$B$39:$B$782,E$47)+'СЕТ СН'!$G$14+СВЦЭМ!$D$10+'СЕТ СН'!$G$5-'СЕТ СН'!$G$24</f>
        <v>3889.3180150099997</v>
      </c>
      <c r="F53" s="36">
        <f>SUMIFS(СВЦЭМ!$D$39:$D$782,СВЦЭМ!$A$39:$A$782,$A53,СВЦЭМ!$B$39:$B$782,F$47)+'СЕТ СН'!$G$14+СВЦЭМ!$D$10+'СЕТ СН'!$G$5-'СЕТ СН'!$G$24</f>
        <v>3909.4309874199998</v>
      </c>
      <c r="G53" s="36">
        <f>SUMIFS(СВЦЭМ!$D$39:$D$782,СВЦЭМ!$A$39:$A$782,$A53,СВЦЭМ!$B$39:$B$782,G$47)+'СЕТ СН'!$G$14+СВЦЭМ!$D$10+'СЕТ СН'!$G$5-'СЕТ СН'!$G$24</f>
        <v>3901.1976104699997</v>
      </c>
      <c r="H53" s="36">
        <f>SUMIFS(СВЦЭМ!$D$39:$D$782,СВЦЭМ!$A$39:$A$782,$A53,СВЦЭМ!$B$39:$B$782,H$47)+'СЕТ СН'!$G$14+СВЦЭМ!$D$10+'СЕТ СН'!$G$5-'СЕТ СН'!$G$24</f>
        <v>3895.7784081899999</v>
      </c>
      <c r="I53" s="36">
        <f>SUMIFS(СВЦЭМ!$D$39:$D$782,СВЦЭМ!$A$39:$A$782,$A53,СВЦЭМ!$B$39:$B$782,I$47)+'СЕТ СН'!$G$14+СВЦЭМ!$D$10+'СЕТ СН'!$G$5-'СЕТ СН'!$G$24</f>
        <v>3810.0816925700001</v>
      </c>
      <c r="J53" s="36">
        <f>SUMIFS(СВЦЭМ!$D$39:$D$782,СВЦЭМ!$A$39:$A$782,$A53,СВЦЭМ!$B$39:$B$782,J$47)+'СЕТ СН'!$G$14+СВЦЭМ!$D$10+'СЕТ СН'!$G$5-'СЕТ СН'!$G$24</f>
        <v>3679.2929134999999</v>
      </c>
      <c r="K53" s="36">
        <f>SUMIFS(СВЦЭМ!$D$39:$D$782,СВЦЭМ!$A$39:$A$782,$A53,СВЦЭМ!$B$39:$B$782,K$47)+'СЕТ СН'!$G$14+СВЦЭМ!$D$10+'СЕТ СН'!$G$5-'СЕТ СН'!$G$24</f>
        <v>3581.7684994699998</v>
      </c>
      <c r="L53" s="36">
        <f>SUMIFS(СВЦЭМ!$D$39:$D$782,СВЦЭМ!$A$39:$A$782,$A53,СВЦЭМ!$B$39:$B$782,L$47)+'СЕТ СН'!$G$14+СВЦЭМ!$D$10+'СЕТ СН'!$G$5-'СЕТ СН'!$G$24</f>
        <v>3516.3899763899999</v>
      </c>
      <c r="M53" s="36">
        <f>SUMIFS(СВЦЭМ!$D$39:$D$782,СВЦЭМ!$A$39:$A$782,$A53,СВЦЭМ!$B$39:$B$782,M$47)+'СЕТ СН'!$G$14+СВЦЭМ!$D$10+'СЕТ СН'!$G$5-'СЕТ СН'!$G$24</f>
        <v>3496.3616908899999</v>
      </c>
      <c r="N53" s="36">
        <f>SUMIFS(СВЦЭМ!$D$39:$D$782,СВЦЭМ!$A$39:$A$782,$A53,СВЦЭМ!$B$39:$B$782,N$47)+'СЕТ СН'!$G$14+СВЦЭМ!$D$10+'СЕТ СН'!$G$5-'СЕТ СН'!$G$24</f>
        <v>3494.8747337899999</v>
      </c>
      <c r="O53" s="36">
        <f>SUMIFS(СВЦЭМ!$D$39:$D$782,СВЦЭМ!$A$39:$A$782,$A53,СВЦЭМ!$B$39:$B$782,O$47)+'СЕТ СН'!$G$14+СВЦЭМ!$D$10+'СЕТ СН'!$G$5-'СЕТ СН'!$G$24</f>
        <v>3491.8181316700002</v>
      </c>
      <c r="P53" s="36">
        <f>SUMIFS(СВЦЭМ!$D$39:$D$782,СВЦЭМ!$A$39:$A$782,$A53,СВЦЭМ!$B$39:$B$782,P$47)+'СЕТ СН'!$G$14+СВЦЭМ!$D$10+'СЕТ СН'!$G$5-'СЕТ СН'!$G$24</f>
        <v>3489.9507950500001</v>
      </c>
      <c r="Q53" s="36">
        <f>SUMIFS(СВЦЭМ!$D$39:$D$782,СВЦЭМ!$A$39:$A$782,$A53,СВЦЭМ!$B$39:$B$782,Q$47)+'СЕТ СН'!$G$14+СВЦЭМ!$D$10+'СЕТ СН'!$G$5-'СЕТ СН'!$G$24</f>
        <v>3502.1303124899996</v>
      </c>
      <c r="R53" s="36">
        <f>SUMIFS(СВЦЭМ!$D$39:$D$782,СВЦЭМ!$A$39:$A$782,$A53,СВЦЭМ!$B$39:$B$782,R$47)+'СЕТ СН'!$G$14+СВЦЭМ!$D$10+'СЕТ СН'!$G$5-'СЕТ СН'!$G$24</f>
        <v>3532.3799567899996</v>
      </c>
      <c r="S53" s="36">
        <f>SUMIFS(СВЦЭМ!$D$39:$D$782,СВЦЭМ!$A$39:$A$782,$A53,СВЦЭМ!$B$39:$B$782,S$47)+'СЕТ СН'!$G$14+СВЦЭМ!$D$10+'СЕТ СН'!$G$5-'СЕТ СН'!$G$24</f>
        <v>3518.8410851999997</v>
      </c>
      <c r="T53" s="36">
        <f>SUMIFS(СВЦЭМ!$D$39:$D$782,СВЦЭМ!$A$39:$A$782,$A53,СВЦЭМ!$B$39:$B$782,T$47)+'СЕТ СН'!$G$14+СВЦЭМ!$D$10+'СЕТ СН'!$G$5-'СЕТ СН'!$G$24</f>
        <v>3511.93859797</v>
      </c>
      <c r="U53" s="36">
        <f>SUMIFS(СВЦЭМ!$D$39:$D$782,СВЦЭМ!$A$39:$A$782,$A53,СВЦЭМ!$B$39:$B$782,U$47)+'СЕТ СН'!$G$14+СВЦЭМ!$D$10+'СЕТ СН'!$G$5-'СЕТ СН'!$G$24</f>
        <v>3520.5520732200002</v>
      </c>
      <c r="V53" s="36">
        <f>SUMIFS(СВЦЭМ!$D$39:$D$782,СВЦЭМ!$A$39:$A$782,$A53,СВЦЭМ!$B$39:$B$782,V$47)+'СЕТ СН'!$G$14+СВЦЭМ!$D$10+'СЕТ СН'!$G$5-'СЕТ СН'!$G$24</f>
        <v>3531.5739256400002</v>
      </c>
      <c r="W53" s="36">
        <f>SUMIFS(СВЦЭМ!$D$39:$D$782,СВЦЭМ!$A$39:$A$782,$A53,СВЦЭМ!$B$39:$B$782,W$47)+'СЕТ СН'!$G$14+СВЦЭМ!$D$10+'СЕТ СН'!$G$5-'СЕТ СН'!$G$24</f>
        <v>3523.1213678099998</v>
      </c>
      <c r="X53" s="36">
        <f>SUMIFS(СВЦЭМ!$D$39:$D$782,СВЦЭМ!$A$39:$A$782,$A53,СВЦЭМ!$B$39:$B$782,X$47)+'СЕТ СН'!$G$14+СВЦЭМ!$D$10+'СЕТ СН'!$G$5-'СЕТ СН'!$G$24</f>
        <v>3558.20895165</v>
      </c>
      <c r="Y53" s="36">
        <f>SUMIFS(СВЦЭМ!$D$39:$D$782,СВЦЭМ!$A$39:$A$782,$A53,СВЦЭМ!$B$39:$B$782,Y$47)+'СЕТ СН'!$G$14+СВЦЭМ!$D$10+'СЕТ СН'!$G$5-'СЕТ СН'!$G$24</f>
        <v>3646.3253931999998</v>
      </c>
    </row>
    <row r="54" spans="1:25" ht="15.75" x14ac:dyDescent="0.2">
      <c r="A54" s="35">
        <f t="shared" si="1"/>
        <v>45480</v>
      </c>
      <c r="B54" s="36">
        <f>SUMIFS(СВЦЭМ!$D$39:$D$782,СВЦЭМ!$A$39:$A$782,$A54,СВЦЭМ!$B$39:$B$782,B$47)+'СЕТ СН'!$G$14+СВЦЭМ!$D$10+'СЕТ СН'!$G$5-'СЕТ СН'!$G$24</f>
        <v>3790.9439224600001</v>
      </c>
      <c r="C54" s="36">
        <f>SUMIFS(СВЦЭМ!$D$39:$D$782,СВЦЭМ!$A$39:$A$782,$A54,СВЦЭМ!$B$39:$B$782,C$47)+'СЕТ СН'!$G$14+СВЦЭМ!$D$10+'СЕТ СН'!$G$5-'СЕТ СН'!$G$24</f>
        <v>3854.6239834199996</v>
      </c>
      <c r="D54" s="36">
        <f>SUMIFS(СВЦЭМ!$D$39:$D$782,СВЦЭМ!$A$39:$A$782,$A54,СВЦЭМ!$B$39:$B$782,D$47)+'СЕТ СН'!$G$14+СВЦЭМ!$D$10+'СЕТ СН'!$G$5-'СЕТ СН'!$G$24</f>
        <v>3916.07304402</v>
      </c>
      <c r="E54" s="36">
        <f>SUMIFS(СВЦЭМ!$D$39:$D$782,СВЦЭМ!$A$39:$A$782,$A54,СВЦЭМ!$B$39:$B$782,E$47)+'СЕТ СН'!$G$14+СВЦЭМ!$D$10+'СЕТ СН'!$G$5-'СЕТ СН'!$G$24</f>
        <v>3908.4695546499997</v>
      </c>
      <c r="F54" s="36">
        <f>SUMIFS(СВЦЭМ!$D$39:$D$782,СВЦЭМ!$A$39:$A$782,$A54,СВЦЭМ!$B$39:$B$782,F$47)+'СЕТ СН'!$G$14+СВЦЭМ!$D$10+'СЕТ СН'!$G$5-'СЕТ СН'!$G$24</f>
        <v>3911.65935055</v>
      </c>
      <c r="G54" s="36">
        <f>SUMIFS(СВЦЭМ!$D$39:$D$782,СВЦЭМ!$A$39:$A$782,$A54,СВЦЭМ!$B$39:$B$782,G$47)+'СЕТ СН'!$G$14+СВЦЭМ!$D$10+'СЕТ СН'!$G$5-'СЕТ СН'!$G$24</f>
        <v>3914.7910270699999</v>
      </c>
      <c r="H54" s="36">
        <f>SUMIFS(СВЦЭМ!$D$39:$D$782,СВЦЭМ!$A$39:$A$782,$A54,СВЦЭМ!$B$39:$B$782,H$47)+'СЕТ СН'!$G$14+СВЦЭМ!$D$10+'СЕТ СН'!$G$5-'СЕТ СН'!$G$24</f>
        <v>3930.9774358300001</v>
      </c>
      <c r="I54" s="36">
        <f>SUMIFS(СВЦЭМ!$D$39:$D$782,СВЦЭМ!$A$39:$A$782,$A54,СВЦЭМ!$B$39:$B$782,I$47)+'СЕТ СН'!$G$14+СВЦЭМ!$D$10+'СЕТ СН'!$G$5-'СЕТ СН'!$G$24</f>
        <v>3893.7671249499999</v>
      </c>
      <c r="J54" s="36">
        <f>SUMIFS(СВЦЭМ!$D$39:$D$782,СВЦЭМ!$A$39:$A$782,$A54,СВЦЭМ!$B$39:$B$782,J$47)+'СЕТ СН'!$G$14+СВЦЭМ!$D$10+'СЕТ СН'!$G$5-'СЕТ СН'!$G$24</f>
        <v>3759.0600504899999</v>
      </c>
      <c r="K54" s="36">
        <f>SUMIFS(СВЦЭМ!$D$39:$D$782,СВЦЭМ!$A$39:$A$782,$A54,СВЦЭМ!$B$39:$B$782,K$47)+'СЕТ СН'!$G$14+СВЦЭМ!$D$10+'СЕТ СН'!$G$5-'СЕТ СН'!$G$24</f>
        <v>3661.5710706</v>
      </c>
      <c r="L54" s="36">
        <f>SUMIFS(СВЦЭМ!$D$39:$D$782,СВЦЭМ!$A$39:$A$782,$A54,СВЦЭМ!$B$39:$B$782,L$47)+'СЕТ СН'!$G$14+СВЦЭМ!$D$10+'СЕТ СН'!$G$5-'СЕТ СН'!$G$24</f>
        <v>3613.6686482699997</v>
      </c>
      <c r="M54" s="36">
        <f>SUMIFS(СВЦЭМ!$D$39:$D$782,СВЦЭМ!$A$39:$A$782,$A54,СВЦЭМ!$B$39:$B$782,M$47)+'СЕТ СН'!$G$14+СВЦЭМ!$D$10+'СЕТ СН'!$G$5-'СЕТ СН'!$G$24</f>
        <v>3605.1274229800001</v>
      </c>
      <c r="N54" s="36">
        <f>SUMIFS(СВЦЭМ!$D$39:$D$782,СВЦЭМ!$A$39:$A$782,$A54,СВЦЭМ!$B$39:$B$782,N$47)+'СЕТ СН'!$G$14+СВЦЭМ!$D$10+'СЕТ СН'!$G$5-'СЕТ СН'!$G$24</f>
        <v>3590.9679006899996</v>
      </c>
      <c r="O54" s="36">
        <f>SUMIFS(СВЦЭМ!$D$39:$D$782,СВЦЭМ!$A$39:$A$782,$A54,СВЦЭМ!$B$39:$B$782,O$47)+'СЕТ СН'!$G$14+СВЦЭМ!$D$10+'СЕТ СН'!$G$5-'СЕТ СН'!$G$24</f>
        <v>3578.4503140699999</v>
      </c>
      <c r="P54" s="36">
        <f>SUMIFS(СВЦЭМ!$D$39:$D$782,СВЦЭМ!$A$39:$A$782,$A54,СВЦЭМ!$B$39:$B$782,P$47)+'СЕТ СН'!$G$14+СВЦЭМ!$D$10+'СЕТ СН'!$G$5-'СЕТ СН'!$G$24</f>
        <v>3592.6453207699997</v>
      </c>
      <c r="Q54" s="36">
        <f>SUMIFS(СВЦЭМ!$D$39:$D$782,СВЦЭМ!$A$39:$A$782,$A54,СВЦЭМ!$B$39:$B$782,Q$47)+'СЕТ СН'!$G$14+СВЦЭМ!$D$10+'СЕТ СН'!$G$5-'СЕТ СН'!$G$24</f>
        <v>3604.0010001599999</v>
      </c>
      <c r="R54" s="36">
        <f>SUMIFS(СВЦЭМ!$D$39:$D$782,СВЦЭМ!$A$39:$A$782,$A54,СВЦЭМ!$B$39:$B$782,R$47)+'СЕТ СН'!$G$14+СВЦЭМ!$D$10+'СЕТ СН'!$G$5-'СЕТ СН'!$G$24</f>
        <v>3596.8133502800001</v>
      </c>
      <c r="S54" s="36">
        <f>SUMIFS(СВЦЭМ!$D$39:$D$782,СВЦЭМ!$A$39:$A$782,$A54,СВЦЭМ!$B$39:$B$782,S$47)+'СЕТ СН'!$G$14+СВЦЭМ!$D$10+'СЕТ СН'!$G$5-'СЕТ СН'!$G$24</f>
        <v>3595.6114086099997</v>
      </c>
      <c r="T54" s="36">
        <f>SUMIFS(СВЦЭМ!$D$39:$D$782,СВЦЭМ!$A$39:$A$782,$A54,СВЦЭМ!$B$39:$B$782,T$47)+'СЕТ СН'!$G$14+СВЦЭМ!$D$10+'СЕТ СН'!$G$5-'СЕТ СН'!$G$24</f>
        <v>3575.3576962699999</v>
      </c>
      <c r="U54" s="36">
        <f>SUMIFS(СВЦЭМ!$D$39:$D$782,СВЦЭМ!$A$39:$A$782,$A54,СВЦЭМ!$B$39:$B$782,U$47)+'СЕТ СН'!$G$14+СВЦЭМ!$D$10+'СЕТ СН'!$G$5-'СЕТ СН'!$G$24</f>
        <v>3582.9864459199998</v>
      </c>
      <c r="V54" s="36">
        <f>SUMIFS(СВЦЭМ!$D$39:$D$782,СВЦЭМ!$A$39:$A$782,$A54,СВЦЭМ!$B$39:$B$782,V$47)+'СЕТ СН'!$G$14+СВЦЭМ!$D$10+'СЕТ СН'!$G$5-'СЕТ СН'!$G$24</f>
        <v>3587.3149499199999</v>
      </c>
      <c r="W54" s="36">
        <f>SUMIFS(СВЦЭМ!$D$39:$D$782,СВЦЭМ!$A$39:$A$782,$A54,СВЦЭМ!$B$39:$B$782,W$47)+'СЕТ СН'!$G$14+СВЦЭМ!$D$10+'СЕТ СН'!$G$5-'СЕТ СН'!$G$24</f>
        <v>3575.8262622100001</v>
      </c>
      <c r="X54" s="36">
        <f>SUMIFS(СВЦЭМ!$D$39:$D$782,СВЦЭМ!$A$39:$A$782,$A54,СВЦЭМ!$B$39:$B$782,X$47)+'СЕТ СН'!$G$14+СВЦЭМ!$D$10+'СЕТ СН'!$G$5-'СЕТ СН'!$G$24</f>
        <v>3628.7143778899999</v>
      </c>
      <c r="Y54" s="36">
        <f>SUMIFS(СВЦЭМ!$D$39:$D$782,СВЦЭМ!$A$39:$A$782,$A54,СВЦЭМ!$B$39:$B$782,Y$47)+'СЕТ СН'!$G$14+СВЦЭМ!$D$10+'СЕТ СН'!$G$5-'СЕТ СН'!$G$24</f>
        <v>3716.4923740200002</v>
      </c>
    </row>
    <row r="55" spans="1:25" ht="15.75" x14ac:dyDescent="0.2">
      <c r="A55" s="35">
        <f t="shared" si="1"/>
        <v>45481</v>
      </c>
      <c r="B55" s="36">
        <f>SUMIFS(СВЦЭМ!$D$39:$D$782,СВЦЭМ!$A$39:$A$782,$A55,СВЦЭМ!$B$39:$B$782,B$47)+'СЕТ СН'!$G$14+СВЦЭМ!$D$10+'СЕТ СН'!$G$5-'СЕТ СН'!$G$24</f>
        <v>3811.2302664099998</v>
      </c>
      <c r="C55" s="36">
        <f>SUMIFS(СВЦЭМ!$D$39:$D$782,СВЦЭМ!$A$39:$A$782,$A55,СВЦЭМ!$B$39:$B$782,C$47)+'СЕТ СН'!$G$14+СВЦЭМ!$D$10+'СЕТ СН'!$G$5-'СЕТ СН'!$G$24</f>
        <v>3910.2164133199999</v>
      </c>
      <c r="D55" s="36">
        <f>SUMIFS(СВЦЭМ!$D$39:$D$782,СВЦЭМ!$A$39:$A$782,$A55,СВЦЭМ!$B$39:$B$782,D$47)+'СЕТ СН'!$G$14+СВЦЭМ!$D$10+'СЕТ СН'!$G$5-'СЕТ СН'!$G$24</f>
        <v>3987.9187307100001</v>
      </c>
      <c r="E55" s="36">
        <f>SUMIFS(СВЦЭМ!$D$39:$D$782,СВЦЭМ!$A$39:$A$782,$A55,СВЦЭМ!$B$39:$B$782,E$47)+'СЕТ СН'!$G$14+СВЦЭМ!$D$10+'СЕТ СН'!$G$5-'СЕТ СН'!$G$24</f>
        <v>4015.8833869999999</v>
      </c>
      <c r="F55" s="36">
        <f>SUMIFS(СВЦЭМ!$D$39:$D$782,СВЦЭМ!$A$39:$A$782,$A55,СВЦЭМ!$B$39:$B$782,F$47)+'СЕТ СН'!$G$14+СВЦЭМ!$D$10+'СЕТ СН'!$G$5-'СЕТ СН'!$G$24</f>
        <v>4022.0504070799998</v>
      </c>
      <c r="G55" s="36">
        <f>SUMIFS(СВЦЭМ!$D$39:$D$782,СВЦЭМ!$A$39:$A$782,$A55,СВЦЭМ!$B$39:$B$782,G$47)+'СЕТ СН'!$G$14+СВЦЭМ!$D$10+'СЕТ СН'!$G$5-'СЕТ СН'!$G$24</f>
        <v>4004.4896533299998</v>
      </c>
      <c r="H55" s="36">
        <f>SUMIFS(СВЦЭМ!$D$39:$D$782,СВЦЭМ!$A$39:$A$782,$A55,СВЦЭМ!$B$39:$B$782,H$47)+'СЕТ СН'!$G$14+СВЦЭМ!$D$10+'СЕТ СН'!$G$5-'СЕТ СН'!$G$24</f>
        <v>3904.9332774300001</v>
      </c>
      <c r="I55" s="36">
        <f>SUMIFS(СВЦЭМ!$D$39:$D$782,СВЦЭМ!$A$39:$A$782,$A55,СВЦЭМ!$B$39:$B$782,I$47)+'СЕТ СН'!$G$14+СВЦЭМ!$D$10+'СЕТ СН'!$G$5-'СЕТ СН'!$G$24</f>
        <v>3811.4487791800002</v>
      </c>
      <c r="J55" s="36">
        <f>SUMIFS(СВЦЭМ!$D$39:$D$782,СВЦЭМ!$A$39:$A$782,$A55,СВЦЭМ!$B$39:$B$782,J$47)+'СЕТ СН'!$G$14+СВЦЭМ!$D$10+'СЕТ СН'!$G$5-'СЕТ СН'!$G$24</f>
        <v>3696.7077201399998</v>
      </c>
      <c r="K55" s="36">
        <f>SUMIFS(СВЦЭМ!$D$39:$D$782,СВЦЭМ!$A$39:$A$782,$A55,СВЦЭМ!$B$39:$B$782,K$47)+'СЕТ СН'!$G$14+СВЦЭМ!$D$10+'СЕТ СН'!$G$5-'СЕТ СН'!$G$24</f>
        <v>3629.7373418299999</v>
      </c>
      <c r="L55" s="36">
        <f>SUMIFS(СВЦЭМ!$D$39:$D$782,СВЦЭМ!$A$39:$A$782,$A55,СВЦЭМ!$B$39:$B$782,L$47)+'СЕТ СН'!$G$14+СВЦЭМ!$D$10+'СЕТ СН'!$G$5-'СЕТ СН'!$G$24</f>
        <v>3582.8852781799997</v>
      </c>
      <c r="M55" s="36">
        <f>SUMIFS(СВЦЭМ!$D$39:$D$782,СВЦЭМ!$A$39:$A$782,$A55,СВЦЭМ!$B$39:$B$782,M$47)+'СЕТ СН'!$G$14+СВЦЭМ!$D$10+'СЕТ СН'!$G$5-'СЕТ СН'!$G$24</f>
        <v>3585.2140055299997</v>
      </c>
      <c r="N55" s="36">
        <f>SUMIFS(СВЦЭМ!$D$39:$D$782,СВЦЭМ!$A$39:$A$782,$A55,СВЦЭМ!$B$39:$B$782,N$47)+'СЕТ СН'!$G$14+СВЦЭМ!$D$10+'СЕТ СН'!$G$5-'СЕТ СН'!$G$24</f>
        <v>3577.4906217299999</v>
      </c>
      <c r="O55" s="36">
        <f>SUMIFS(СВЦЭМ!$D$39:$D$782,СВЦЭМ!$A$39:$A$782,$A55,СВЦЭМ!$B$39:$B$782,O$47)+'СЕТ СН'!$G$14+СВЦЭМ!$D$10+'СЕТ СН'!$G$5-'СЕТ СН'!$G$24</f>
        <v>3580.7467864999999</v>
      </c>
      <c r="P55" s="36">
        <f>SUMIFS(СВЦЭМ!$D$39:$D$782,СВЦЭМ!$A$39:$A$782,$A55,СВЦЭМ!$B$39:$B$782,P$47)+'СЕТ СН'!$G$14+СВЦЭМ!$D$10+'СЕТ СН'!$G$5-'СЕТ СН'!$G$24</f>
        <v>3583.9708359400001</v>
      </c>
      <c r="Q55" s="36">
        <f>SUMIFS(СВЦЭМ!$D$39:$D$782,СВЦЭМ!$A$39:$A$782,$A55,СВЦЭМ!$B$39:$B$782,Q$47)+'СЕТ СН'!$G$14+СВЦЭМ!$D$10+'СЕТ СН'!$G$5-'СЕТ СН'!$G$24</f>
        <v>3590.1758023399998</v>
      </c>
      <c r="R55" s="36">
        <f>SUMIFS(СВЦЭМ!$D$39:$D$782,СВЦЭМ!$A$39:$A$782,$A55,СВЦЭМ!$B$39:$B$782,R$47)+'СЕТ СН'!$G$14+СВЦЭМ!$D$10+'СЕТ СН'!$G$5-'СЕТ СН'!$G$24</f>
        <v>3588.1306087399998</v>
      </c>
      <c r="S55" s="36">
        <f>SUMIFS(СВЦЭМ!$D$39:$D$782,СВЦЭМ!$A$39:$A$782,$A55,СВЦЭМ!$B$39:$B$782,S$47)+'СЕТ СН'!$G$14+СВЦЭМ!$D$10+'СЕТ СН'!$G$5-'СЕТ СН'!$G$24</f>
        <v>3583.3230553599997</v>
      </c>
      <c r="T55" s="36">
        <f>SUMIFS(СВЦЭМ!$D$39:$D$782,СВЦЭМ!$A$39:$A$782,$A55,СВЦЭМ!$B$39:$B$782,T$47)+'СЕТ СН'!$G$14+СВЦЭМ!$D$10+'СЕТ СН'!$G$5-'СЕТ СН'!$G$24</f>
        <v>3573.17532265</v>
      </c>
      <c r="U55" s="36">
        <f>SUMIFS(СВЦЭМ!$D$39:$D$782,СВЦЭМ!$A$39:$A$782,$A55,СВЦЭМ!$B$39:$B$782,U$47)+'СЕТ СН'!$G$14+СВЦЭМ!$D$10+'СЕТ СН'!$G$5-'СЕТ СН'!$G$24</f>
        <v>3578.9793850699998</v>
      </c>
      <c r="V55" s="36">
        <f>SUMIFS(СВЦЭМ!$D$39:$D$782,СВЦЭМ!$A$39:$A$782,$A55,СВЦЭМ!$B$39:$B$782,V$47)+'СЕТ СН'!$G$14+СВЦЭМ!$D$10+'СЕТ СН'!$G$5-'СЕТ СН'!$G$24</f>
        <v>3560.3152668900002</v>
      </c>
      <c r="W55" s="36">
        <f>SUMIFS(СВЦЭМ!$D$39:$D$782,СВЦЭМ!$A$39:$A$782,$A55,СВЦЭМ!$B$39:$B$782,W$47)+'СЕТ СН'!$G$14+СВЦЭМ!$D$10+'СЕТ СН'!$G$5-'СЕТ СН'!$G$24</f>
        <v>3560.4726930400002</v>
      </c>
      <c r="X55" s="36">
        <f>SUMIFS(СВЦЭМ!$D$39:$D$782,СВЦЭМ!$A$39:$A$782,$A55,СВЦЭМ!$B$39:$B$782,X$47)+'СЕТ СН'!$G$14+СВЦЭМ!$D$10+'СЕТ СН'!$G$5-'СЕТ СН'!$G$24</f>
        <v>3602.3937202400002</v>
      </c>
      <c r="Y55" s="36">
        <f>SUMIFS(СВЦЭМ!$D$39:$D$782,СВЦЭМ!$A$39:$A$782,$A55,СВЦЭМ!$B$39:$B$782,Y$47)+'СЕТ СН'!$G$14+СВЦЭМ!$D$10+'СЕТ СН'!$G$5-'СЕТ СН'!$G$24</f>
        <v>3688.3539175300002</v>
      </c>
    </row>
    <row r="56" spans="1:25" ht="15.75" x14ac:dyDescent="0.2">
      <c r="A56" s="35">
        <f t="shared" si="1"/>
        <v>45482</v>
      </c>
      <c r="B56" s="36">
        <f>SUMIFS(СВЦЭМ!$D$39:$D$782,СВЦЭМ!$A$39:$A$782,$A56,СВЦЭМ!$B$39:$B$782,B$47)+'СЕТ СН'!$G$14+СВЦЭМ!$D$10+'СЕТ СН'!$G$5-'СЕТ СН'!$G$24</f>
        <v>3840.2130786500002</v>
      </c>
      <c r="C56" s="36">
        <f>SUMIFS(СВЦЭМ!$D$39:$D$782,СВЦЭМ!$A$39:$A$782,$A56,СВЦЭМ!$B$39:$B$782,C$47)+'СЕТ СН'!$G$14+СВЦЭМ!$D$10+'СЕТ СН'!$G$5-'СЕТ СН'!$G$24</f>
        <v>3928.1084380000002</v>
      </c>
      <c r="D56" s="36">
        <f>SUMIFS(СВЦЭМ!$D$39:$D$782,СВЦЭМ!$A$39:$A$782,$A56,СВЦЭМ!$B$39:$B$782,D$47)+'СЕТ СН'!$G$14+СВЦЭМ!$D$10+'СЕТ СН'!$G$5-'СЕТ СН'!$G$24</f>
        <v>3993.54074158</v>
      </c>
      <c r="E56" s="36">
        <f>SUMIFS(СВЦЭМ!$D$39:$D$782,СВЦЭМ!$A$39:$A$782,$A56,СВЦЭМ!$B$39:$B$782,E$47)+'СЕТ СН'!$G$14+СВЦЭМ!$D$10+'СЕТ СН'!$G$5-'СЕТ СН'!$G$24</f>
        <v>4046.92383943</v>
      </c>
      <c r="F56" s="36">
        <f>SUMIFS(СВЦЭМ!$D$39:$D$782,СВЦЭМ!$A$39:$A$782,$A56,СВЦЭМ!$B$39:$B$782,F$47)+'СЕТ СН'!$G$14+СВЦЭМ!$D$10+'СЕТ СН'!$G$5-'СЕТ СН'!$G$24</f>
        <v>4039.1829921199997</v>
      </c>
      <c r="G56" s="36">
        <f>SUMIFS(СВЦЭМ!$D$39:$D$782,СВЦЭМ!$A$39:$A$782,$A56,СВЦЭМ!$B$39:$B$782,G$47)+'СЕТ СН'!$G$14+СВЦЭМ!$D$10+'СЕТ СН'!$G$5-'СЕТ СН'!$G$24</f>
        <v>4023.3304143999999</v>
      </c>
      <c r="H56" s="36">
        <f>SUMIFS(СВЦЭМ!$D$39:$D$782,СВЦЭМ!$A$39:$A$782,$A56,СВЦЭМ!$B$39:$B$782,H$47)+'СЕТ СН'!$G$14+СВЦЭМ!$D$10+'СЕТ СН'!$G$5-'СЕТ СН'!$G$24</f>
        <v>3834.2546679799998</v>
      </c>
      <c r="I56" s="36">
        <f>SUMIFS(СВЦЭМ!$D$39:$D$782,СВЦЭМ!$A$39:$A$782,$A56,СВЦЭМ!$B$39:$B$782,I$47)+'СЕТ СН'!$G$14+СВЦЭМ!$D$10+'СЕТ СН'!$G$5-'СЕТ СН'!$G$24</f>
        <v>3737.3939805999998</v>
      </c>
      <c r="J56" s="36">
        <f>SUMIFS(СВЦЭМ!$D$39:$D$782,СВЦЭМ!$A$39:$A$782,$A56,СВЦЭМ!$B$39:$B$782,J$47)+'СЕТ СН'!$G$14+СВЦЭМ!$D$10+'СЕТ СН'!$G$5-'СЕТ СН'!$G$24</f>
        <v>3616.8322525799999</v>
      </c>
      <c r="K56" s="36">
        <f>SUMIFS(СВЦЭМ!$D$39:$D$782,СВЦЭМ!$A$39:$A$782,$A56,СВЦЭМ!$B$39:$B$782,K$47)+'СЕТ СН'!$G$14+СВЦЭМ!$D$10+'СЕТ СН'!$G$5-'СЕТ СН'!$G$24</f>
        <v>3548.0223329800001</v>
      </c>
      <c r="L56" s="36">
        <f>SUMIFS(СВЦЭМ!$D$39:$D$782,СВЦЭМ!$A$39:$A$782,$A56,СВЦЭМ!$B$39:$B$782,L$47)+'СЕТ СН'!$G$14+СВЦЭМ!$D$10+'СЕТ СН'!$G$5-'СЕТ СН'!$G$24</f>
        <v>3518.4760340799999</v>
      </c>
      <c r="M56" s="36">
        <f>SUMIFS(СВЦЭМ!$D$39:$D$782,СВЦЭМ!$A$39:$A$782,$A56,СВЦЭМ!$B$39:$B$782,M$47)+'СЕТ СН'!$G$14+СВЦЭМ!$D$10+'СЕТ СН'!$G$5-'СЕТ СН'!$G$24</f>
        <v>3494.1367396599999</v>
      </c>
      <c r="N56" s="36">
        <f>SUMIFS(СВЦЭМ!$D$39:$D$782,СВЦЭМ!$A$39:$A$782,$A56,СВЦЭМ!$B$39:$B$782,N$47)+'СЕТ СН'!$G$14+СВЦЭМ!$D$10+'СЕТ СН'!$G$5-'СЕТ СН'!$G$24</f>
        <v>3482.7008356599999</v>
      </c>
      <c r="O56" s="36">
        <f>SUMIFS(СВЦЭМ!$D$39:$D$782,СВЦЭМ!$A$39:$A$782,$A56,СВЦЭМ!$B$39:$B$782,O$47)+'СЕТ СН'!$G$14+СВЦЭМ!$D$10+'СЕТ СН'!$G$5-'СЕТ СН'!$G$24</f>
        <v>3464.0327758100002</v>
      </c>
      <c r="P56" s="36">
        <f>SUMIFS(СВЦЭМ!$D$39:$D$782,СВЦЭМ!$A$39:$A$782,$A56,СВЦЭМ!$B$39:$B$782,P$47)+'СЕТ СН'!$G$14+СВЦЭМ!$D$10+'СЕТ СН'!$G$5-'СЕТ СН'!$G$24</f>
        <v>3470.6911735599997</v>
      </c>
      <c r="Q56" s="36">
        <f>SUMIFS(СВЦЭМ!$D$39:$D$782,СВЦЭМ!$A$39:$A$782,$A56,СВЦЭМ!$B$39:$B$782,Q$47)+'СЕТ СН'!$G$14+СВЦЭМ!$D$10+'СЕТ СН'!$G$5-'СЕТ СН'!$G$24</f>
        <v>3485.4302613499999</v>
      </c>
      <c r="R56" s="36">
        <f>SUMIFS(СВЦЭМ!$D$39:$D$782,СВЦЭМ!$A$39:$A$782,$A56,СВЦЭМ!$B$39:$B$782,R$47)+'СЕТ СН'!$G$14+СВЦЭМ!$D$10+'СЕТ СН'!$G$5-'СЕТ СН'!$G$24</f>
        <v>3483.6734503500002</v>
      </c>
      <c r="S56" s="36">
        <f>SUMIFS(СВЦЭМ!$D$39:$D$782,СВЦЭМ!$A$39:$A$782,$A56,СВЦЭМ!$B$39:$B$782,S$47)+'СЕТ СН'!$G$14+СВЦЭМ!$D$10+'СЕТ СН'!$G$5-'СЕТ СН'!$G$24</f>
        <v>3482.0839558999996</v>
      </c>
      <c r="T56" s="36">
        <f>SUMIFS(СВЦЭМ!$D$39:$D$782,СВЦЭМ!$A$39:$A$782,$A56,СВЦЭМ!$B$39:$B$782,T$47)+'СЕТ СН'!$G$14+СВЦЭМ!$D$10+'СЕТ СН'!$G$5-'СЕТ СН'!$G$24</f>
        <v>3487.3913067499998</v>
      </c>
      <c r="U56" s="36">
        <f>SUMIFS(СВЦЭМ!$D$39:$D$782,СВЦЭМ!$A$39:$A$782,$A56,СВЦЭМ!$B$39:$B$782,U$47)+'СЕТ СН'!$G$14+СВЦЭМ!$D$10+'СЕТ СН'!$G$5-'СЕТ СН'!$G$24</f>
        <v>3507.6224229700001</v>
      </c>
      <c r="V56" s="36">
        <f>SUMIFS(СВЦЭМ!$D$39:$D$782,СВЦЭМ!$A$39:$A$782,$A56,СВЦЭМ!$B$39:$B$782,V$47)+'СЕТ СН'!$G$14+СВЦЭМ!$D$10+'СЕТ СН'!$G$5-'СЕТ СН'!$G$24</f>
        <v>3502.0894924499999</v>
      </c>
      <c r="W56" s="36">
        <f>SUMIFS(СВЦЭМ!$D$39:$D$782,СВЦЭМ!$A$39:$A$782,$A56,СВЦЭМ!$B$39:$B$782,W$47)+'СЕТ СН'!$G$14+СВЦЭМ!$D$10+'СЕТ СН'!$G$5-'СЕТ СН'!$G$24</f>
        <v>3488.4302862999998</v>
      </c>
      <c r="X56" s="36">
        <f>SUMIFS(СВЦЭМ!$D$39:$D$782,СВЦЭМ!$A$39:$A$782,$A56,СВЦЭМ!$B$39:$B$782,X$47)+'СЕТ СН'!$G$14+СВЦЭМ!$D$10+'СЕТ СН'!$G$5-'СЕТ СН'!$G$24</f>
        <v>3515.4681263799998</v>
      </c>
      <c r="Y56" s="36">
        <f>SUMIFS(СВЦЭМ!$D$39:$D$782,СВЦЭМ!$A$39:$A$782,$A56,СВЦЭМ!$B$39:$B$782,Y$47)+'СЕТ СН'!$G$14+СВЦЭМ!$D$10+'СЕТ СН'!$G$5-'СЕТ СН'!$G$24</f>
        <v>3602.4504693099998</v>
      </c>
    </row>
    <row r="57" spans="1:25" ht="15.75" x14ac:dyDescent="0.2">
      <c r="A57" s="35">
        <f t="shared" si="1"/>
        <v>45483</v>
      </c>
      <c r="B57" s="36">
        <f>SUMIFS(СВЦЭМ!$D$39:$D$782,СВЦЭМ!$A$39:$A$782,$A57,СВЦЭМ!$B$39:$B$782,B$47)+'СЕТ СН'!$G$14+СВЦЭМ!$D$10+'СЕТ СН'!$G$5-'СЕТ СН'!$G$24</f>
        <v>3697.2428469400002</v>
      </c>
      <c r="C57" s="36">
        <f>SUMIFS(СВЦЭМ!$D$39:$D$782,СВЦЭМ!$A$39:$A$782,$A57,СВЦЭМ!$B$39:$B$782,C$47)+'СЕТ СН'!$G$14+СВЦЭМ!$D$10+'СЕТ СН'!$G$5-'СЕТ СН'!$G$24</f>
        <v>3809.9092929600001</v>
      </c>
      <c r="D57" s="36">
        <f>SUMIFS(СВЦЭМ!$D$39:$D$782,СВЦЭМ!$A$39:$A$782,$A57,СВЦЭМ!$B$39:$B$782,D$47)+'СЕТ СН'!$G$14+СВЦЭМ!$D$10+'СЕТ СН'!$G$5-'СЕТ СН'!$G$24</f>
        <v>3876.0487651799999</v>
      </c>
      <c r="E57" s="36">
        <f>SUMIFS(СВЦЭМ!$D$39:$D$782,СВЦЭМ!$A$39:$A$782,$A57,СВЦЭМ!$B$39:$B$782,E$47)+'СЕТ СН'!$G$14+СВЦЭМ!$D$10+'СЕТ СН'!$G$5-'СЕТ СН'!$G$24</f>
        <v>3877.30132641</v>
      </c>
      <c r="F57" s="36">
        <f>SUMIFS(СВЦЭМ!$D$39:$D$782,СВЦЭМ!$A$39:$A$782,$A57,СВЦЭМ!$B$39:$B$782,F$47)+'СЕТ СН'!$G$14+СВЦЭМ!$D$10+'СЕТ СН'!$G$5-'СЕТ СН'!$G$24</f>
        <v>3868.4223824399996</v>
      </c>
      <c r="G57" s="36">
        <f>SUMIFS(СВЦЭМ!$D$39:$D$782,СВЦЭМ!$A$39:$A$782,$A57,СВЦЭМ!$B$39:$B$782,G$47)+'СЕТ СН'!$G$14+СВЦЭМ!$D$10+'СЕТ СН'!$G$5-'СЕТ СН'!$G$24</f>
        <v>3894.5083822899996</v>
      </c>
      <c r="H57" s="36">
        <f>SUMIFS(СВЦЭМ!$D$39:$D$782,СВЦЭМ!$A$39:$A$782,$A57,СВЦЭМ!$B$39:$B$782,H$47)+'СЕТ СН'!$G$14+СВЦЭМ!$D$10+'СЕТ СН'!$G$5-'СЕТ СН'!$G$24</f>
        <v>3817.8992823500002</v>
      </c>
      <c r="I57" s="36">
        <f>SUMIFS(СВЦЭМ!$D$39:$D$782,СВЦЭМ!$A$39:$A$782,$A57,СВЦЭМ!$B$39:$B$782,I$47)+'СЕТ СН'!$G$14+СВЦЭМ!$D$10+'СЕТ СН'!$G$5-'СЕТ СН'!$G$24</f>
        <v>3710.36645383</v>
      </c>
      <c r="J57" s="36">
        <f>SUMIFS(СВЦЭМ!$D$39:$D$782,СВЦЭМ!$A$39:$A$782,$A57,СВЦЭМ!$B$39:$B$782,J$47)+'СЕТ СН'!$G$14+СВЦЭМ!$D$10+'СЕТ СН'!$G$5-'СЕТ СН'!$G$24</f>
        <v>3601.0446945799999</v>
      </c>
      <c r="K57" s="36">
        <f>SUMIFS(СВЦЭМ!$D$39:$D$782,СВЦЭМ!$A$39:$A$782,$A57,СВЦЭМ!$B$39:$B$782,K$47)+'СЕТ СН'!$G$14+СВЦЭМ!$D$10+'СЕТ СН'!$G$5-'СЕТ СН'!$G$24</f>
        <v>3556.8958886599999</v>
      </c>
      <c r="L57" s="36">
        <f>SUMIFS(СВЦЭМ!$D$39:$D$782,СВЦЭМ!$A$39:$A$782,$A57,СВЦЭМ!$B$39:$B$782,L$47)+'СЕТ СН'!$G$14+СВЦЭМ!$D$10+'СЕТ СН'!$G$5-'СЕТ СН'!$G$24</f>
        <v>3523.1144339699999</v>
      </c>
      <c r="M57" s="36">
        <f>SUMIFS(СВЦЭМ!$D$39:$D$782,СВЦЭМ!$A$39:$A$782,$A57,СВЦЭМ!$B$39:$B$782,M$47)+'СЕТ СН'!$G$14+СВЦЭМ!$D$10+'СЕТ СН'!$G$5-'СЕТ СН'!$G$24</f>
        <v>3526.4021844999997</v>
      </c>
      <c r="N57" s="36">
        <f>SUMIFS(СВЦЭМ!$D$39:$D$782,СВЦЭМ!$A$39:$A$782,$A57,СВЦЭМ!$B$39:$B$782,N$47)+'СЕТ СН'!$G$14+СВЦЭМ!$D$10+'СЕТ СН'!$G$5-'СЕТ СН'!$G$24</f>
        <v>3527.5413816800001</v>
      </c>
      <c r="O57" s="36">
        <f>SUMIFS(СВЦЭМ!$D$39:$D$782,СВЦЭМ!$A$39:$A$782,$A57,СВЦЭМ!$B$39:$B$782,O$47)+'СЕТ СН'!$G$14+СВЦЭМ!$D$10+'СЕТ СН'!$G$5-'СЕТ СН'!$G$24</f>
        <v>3508.6582862199998</v>
      </c>
      <c r="P57" s="36">
        <f>SUMIFS(СВЦЭМ!$D$39:$D$782,СВЦЭМ!$A$39:$A$782,$A57,СВЦЭМ!$B$39:$B$782,P$47)+'СЕТ СН'!$G$14+СВЦЭМ!$D$10+'СЕТ СН'!$G$5-'СЕТ СН'!$G$24</f>
        <v>3512.0140075299996</v>
      </c>
      <c r="Q57" s="36">
        <f>SUMIFS(СВЦЭМ!$D$39:$D$782,СВЦЭМ!$A$39:$A$782,$A57,СВЦЭМ!$B$39:$B$782,Q$47)+'СЕТ СН'!$G$14+СВЦЭМ!$D$10+'СЕТ СН'!$G$5-'СЕТ СН'!$G$24</f>
        <v>3523.85010362</v>
      </c>
      <c r="R57" s="36">
        <f>SUMIFS(СВЦЭМ!$D$39:$D$782,СВЦЭМ!$A$39:$A$782,$A57,СВЦЭМ!$B$39:$B$782,R$47)+'СЕТ СН'!$G$14+СВЦЭМ!$D$10+'СЕТ СН'!$G$5-'СЕТ СН'!$G$24</f>
        <v>3531.7516882199998</v>
      </c>
      <c r="S57" s="36">
        <f>SUMIFS(СВЦЭМ!$D$39:$D$782,СВЦЭМ!$A$39:$A$782,$A57,СВЦЭМ!$B$39:$B$782,S$47)+'СЕТ СН'!$G$14+СВЦЭМ!$D$10+'СЕТ СН'!$G$5-'СЕТ СН'!$G$24</f>
        <v>3545.4357611300002</v>
      </c>
      <c r="T57" s="36">
        <f>SUMIFS(СВЦЭМ!$D$39:$D$782,СВЦЭМ!$A$39:$A$782,$A57,СВЦЭМ!$B$39:$B$782,T$47)+'СЕТ СН'!$G$14+СВЦЭМ!$D$10+'СЕТ СН'!$G$5-'СЕТ СН'!$G$24</f>
        <v>3554.8083189700001</v>
      </c>
      <c r="U57" s="36">
        <f>SUMIFS(СВЦЭМ!$D$39:$D$782,СВЦЭМ!$A$39:$A$782,$A57,СВЦЭМ!$B$39:$B$782,U$47)+'СЕТ СН'!$G$14+СВЦЭМ!$D$10+'СЕТ СН'!$G$5-'СЕТ СН'!$G$24</f>
        <v>3538.1964308899996</v>
      </c>
      <c r="V57" s="36">
        <f>SUMIFS(СВЦЭМ!$D$39:$D$782,СВЦЭМ!$A$39:$A$782,$A57,СВЦЭМ!$B$39:$B$782,V$47)+'СЕТ СН'!$G$14+СВЦЭМ!$D$10+'СЕТ СН'!$G$5-'СЕТ СН'!$G$24</f>
        <v>3538.3117543600001</v>
      </c>
      <c r="W57" s="36">
        <f>SUMIFS(СВЦЭМ!$D$39:$D$782,СВЦЭМ!$A$39:$A$782,$A57,СВЦЭМ!$B$39:$B$782,W$47)+'СЕТ СН'!$G$14+СВЦЭМ!$D$10+'СЕТ СН'!$G$5-'СЕТ СН'!$G$24</f>
        <v>3523.4568588399998</v>
      </c>
      <c r="X57" s="36">
        <f>SUMIFS(СВЦЭМ!$D$39:$D$782,СВЦЭМ!$A$39:$A$782,$A57,СВЦЭМ!$B$39:$B$782,X$47)+'СЕТ СН'!$G$14+СВЦЭМ!$D$10+'СЕТ СН'!$G$5-'СЕТ СН'!$G$24</f>
        <v>3559.6844695600003</v>
      </c>
      <c r="Y57" s="36">
        <f>SUMIFS(СВЦЭМ!$D$39:$D$782,СВЦЭМ!$A$39:$A$782,$A57,СВЦЭМ!$B$39:$B$782,Y$47)+'СЕТ СН'!$G$14+СВЦЭМ!$D$10+'СЕТ СН'!$G$5-'СЕТ СН'!$G$24</f>
        <v>3644.3657338900002</v>
      </c>
    </row>
    <row r="58" spans="1:25" ht="15.75" x14ac:dyDescent="0.2">
      <c r="A58" s="35">
        <f t="shared" si="1"/>
        <v>45484</v>
      </c>
      <c r="B58" s="36">
        <f>SUMIFS(СВЦЭМ!$D$39:$D$782,СВЦЭМ!$A$39:$A$782,$A58,СВЦЭМ!$B$39:$B$782,B$47)+'СЕТ СН'!$G$14+СВЦЭМ!$D$10+'СЕТ СН'!$G$5-'СЕТ СН'!$G$24</f>
        <v>3778.3240162000002</v>
      </c>
      <c r="C58" s="36">
        <f>SUMIFS(СВЦЭМ!$D$39:$D$782,СВЦЭМ!$A$39:$A$782,$A58,СВЦЭМ!$B$39:$B$782,C$47)+'СЕТ СН'!$G$14+СВЦЭМ!$D$10+'СЕТ СН'!$G$5-'СЕТ СН'!$G$24</f>
        <v>3933.3176942099999</v>
      </c>
      <c r="D58" s="36">
        <f>SUMIFS(СВЦЭМ!$D$39:$D$782,СВЦЭМ!$A$39:$A$782,$A58,СВЦЭМ!$B$39:$B$782,D$47)+'СЕТ СН'!$G$14+СВЦЭМ!$D$10+'СЕТ СН'!$G$5-'СЕТ СН'!$G$24</f>
        <v>4039.8415276599999</v>
      </c>
      <c r="E58" s="36">
        <f>SUMIFS(СВЦЭМ!$D$39:$D$782,СВЦЭМ!$A$39:$A$782,$A58,СВЦЭМ!$B$39:$B$782,E$47)+'СЕТ СН'!$G$14+СВЦЭМ!$D$10+'СЕТ СН'!$G$5-'СЕТ СН'!$G$24</f>
        <v>4067.68793796</v>
      </c>
      <c r="F58" s="36">
        <f>SUMIFS(СВЦЭМ!$D$39:$D$782,СВЦЭМ!$A$39:$A$782,$A58,СВЦЭМ!$B$39:$B$782,F$47)+'СЕТ СН'!$G$14+СВЦЭМ!$D$10+'СЕТ СН'!$G$5-'СЕТ СН'!$G$24</f>
        <v>4077.8037774899999</v>
      </c>
      <c r="G58" s="36">
        <f>SUMIFS(СВЦЭМ!$D$39:$D$782,СВЦЭМ!$A$39:$A$782,$A58,СВЦЭМ!$B$39:$B$782,G$47)+'СЕТ СН'!$G$14+СВЦЭМ!$D$10+'СЕТ СН'!$G$5-'СЕТ СН'!$G$24</f>
        <v>4050.86314924</v>
      </c>
      <c r="H58" s="36">
        <f>SUMIFS(СВЦЭМ!$D$39:$D$782,СВЦЭМ!$A$39:$A$782,$A58,СВЦЭМ!$B$39:$B$782,H$47)+'СЕТ СН'!$G$14+СВЦЭМ!$D$10+'СЕТ СН'!$G$5-'СЕТ СН'!$G$24</f>
        <v>3963.00675185</v>
      </c>
      <c r="I58" s="36">
        <f>SUMIFS(СВЦЭМ!$D$39:$D$782,СВЦЭМ!$A$39:$A$782,$A58,СВЦЭМ!$B$39:$B$782,I$47)+'СЕТ СН'!$G$14+СВЦЭМ!$D$10+'СЕТ СН'!$G$5-'СЕТ СН'!$G$24</f>
        <v>3835.9046577700001</v>
      </c>
      <c r="J58" s="36">
        <f>SUMIFS(СВЦЭМ!$D$39:$D$782,СВЦЭМ!$A$39:$A$782,$A58,СВЦЭМ!$B$39:$B$782,J$47)+'СЕТ СН'!$G$14+СВЦЭМ!$D$10+'СЕТ СН'!$G$5-'СЕТ СН'!$G$24</f>
        <v>3723.7361499899998</v>
      </c>
      <c r="K58" s="36">
        <f>SUMIFS(СВЦЭМ!$D$39:$D$782,СВЦЭМ!$A$39:$A$782,$A58,СВЦЭМ!$B$39:$B$782,K$47)+'СЕТ СН'!$G$14+СВЦЭМ!$D$10+'СЕТ СН'!$G$5-'СЕТ СН'!$G$24</f>
        <v>3695.2622887799998</v>
      </c>
      <c r="L58" s="36">
        <f>SUMIFS(СВЦЭМ!$D$39:$D$782,СВЦЭМ!$A$39:$A$782,$A58,СВЦЭМ!$B$39:$B$782,L$47)+'СЕТ СН'!$G$14+СВЦЭМ!$D$10+'СЕТ СН'!$G$5-'СЕТ СН'!$G$24</f>
        <v>3655.5888899399997</v>
      </c>
      <c r="M58" s="36">
        <f>SUMIFS(СВЦЭМ!$D$39:$D$782,СВЦЭМ!$A$39:$A$782,$A58,СВЦЭМ!$B$39:$B$782,M$47)+'СЕТ СН'!$G$14+СВЦЭМ!$D$10+'СЕТ СН'!$G$5-'СЕТ СН'!$G$24</f>
        <v>3663.9806359099998</v>
      </c>
      <c r="N58" s="36">
        <f>SUMIFS(СВЦЭМ!$D$39:$D$782,СВЦЭМ!$A$39:$A$782,$A58,СВЦЭМ!$B$39:$B$782,N$47)+'СЕТ СН'!$G$14+СВЦЭМ!$D$10+'СЕТ СН'!$G$5-'СЕТ СН'!$G$24</f>
        <v>3668.9262922600001</v>
      </c>
      <c r="O58" s="36">
        <f>SUMIFS(СВЦЭМ!$D$39:$D$782,СВЦЭМ!$A$39:$A$782,$A58,СВЦЭМ!$B$39:$B$782,O$47)+'СЕТ СН'!$G$14+СВЦЭМ!$D$10+'СЕТ СН'!$G$5-'СЕТ СН'!$G$24</f>
        <v>3657.2377797899999</v>
      </c>
      <c r="P58" s="36">
        <f>SUMIFS(СВЦЭМ!$D$39:$D$782,СВЦЭМ!$A$39:$A$782,$A58,СВЦЭМ!$B$39:$B$782,P$47)+'СЕТ СН'!$G$14+СВЦЭМ!$D$10+'СЕТ СН'!$G$5-'СЕТ СН'!$G$24</f>
        <v>3657.8995622299999</v>
      </c>
      <c r="Q58" s="36">
        <f>SUMIFS(СВЦЭМ!$D$39:$D$782,СВЦЭМ!$A$39:$A$782,$A58,СВЦЭМ!$B$39:$B$782,Q$47)+'СЕТ СН'!$G$14+СВЦЭМ!$D$10+'СЕТ СН'!$G$5-'СЕТ СН'!$G$24</f>
        <v>3660.05707575</v>
      </c>
      <c r="R58" s="36">
        <f>SUMIFS(СВЦЭМ!$D$39:$D$782,СВЦЭМ!$A$39:$A$782,$A58,СВЦЭМ!$B$39:$B$782,R$47)+'СЕТ СН'!$G$14+СВЦЭМ!$D$10+'СЕТ СН'!$G$5-'СЕТ СН'!$G$24</f>
        <v>3670.90601053</v>
      </c>
      <c r="S58" s="36">
        <f>SUMIFS(СВЦЭМ!$D$39:$D$782,СВЦЭМ!$A$39:$A$782,$A58,СВЦЭМ!$B$39:$B$782,S$47)+'СЕТ СН'!$G$14+СВЦЭМ!$D$10+'СЕТ СН'!$G$5-'СЕТ СН'!$G$24</f>
        <v>3676.1772789899996</v>
      </c>
      <c r="T58" s="36">
        <f>SUMIFS(СВЦЭМ!$D$39:$D$782,СВЦЭМ!$A$39:$A$782,$A58,СВЦЭМ!$B$39:$B$782,T$47)+'СЕТ СН'!$G$14+СВЦЭМ!$D$10+'СЕТ СН'!$G$5-'СЕТ СН'!$G$24</f>
        <v>3669.36663241</v>
      </c>
      <c r="U58" s="36">
        <f>SUMIFS(СВЦЭМ!$D$39:$D$782,СВЦЭМ!$A$39:$A$782,$A58,СВЦЭМ!$B$39:$B$782,U$47)+'СЕТ СН'!$G$14+СВЦЭМ!$D$10+'СЕТ СН'!$G$5-'СЕТ СН'!$G$24</f>
        <v>3685.6845069199999</v>
      </c>
      <c r="V58" s="36">
        <f>SUMIFS(СВЦЭМ!$D$39:$D$782,СВЦЭМ!$A$39:$A$782,$A58,СВЦЭМ!$B$39:$B$782,V$47)+'СЕТ СН'!$G$14+СВЦЭМ!$D$10+'СЕТ СН'!$G$5-'СЕТ СН'!$G$24</f>
        <v>3678.0571300299998</v>
      </c>
      <c r="W58" s="36">
        <f>SUMIFS(СВЦЭМ!$D$39:$D$782,СВЦЭМ!$A$39:$A$782,$A58,СВЦЭМ!$B$39:$B$782,W$47)+'СЕТ СН'!$G$14+СВЦЭМ!$D$10+'СЕТ СН'!$G$5-'СЕТ СН'!$G$24</f>
        <v>3656.0098858800002</v>
      </c>
      <c r="X58" s="36">
        <f>SUMIFS(СВЦЭМ!$D$39:$D$782,СВЦЭМ!$A$39:$A$782,$A58,СВЦЭМ!$B$39:$B$782,X$47)+'СЕТ СН'!$G$14+СВЦЭМ!$D$10+'СЕТ СН'!$G$5-'СЕТ СН'!$G$24</f>
        <v>3694.3381110700002</v>
      </c>
      <c r="Y58" s="36">
        <f>SUMIFS(СВЦЭМ!$D$39:$D$782,СВЦЭМ!$A$39:$A$782,$A58,СВЦЭМ!$B$39:$B$782,Y$47)+'СЕТ СН'!$G$14+СВЦЭМ!$D$10+'СЕТ СН'!$G$5-'СЕТ СН'!$G$24</f>
        <v>3701.0879078899998</v>
      </c>
    </row>
    <row r="59" spans="1:25" ht="15.75" x14ac:dyDescent="0.2">
      <c r="A59" s="35">
        <f t="shared" si="1"/>
        <v>45485</v>
      </c>
      <c r="B59" s="36">
        <f>SUMIFS(СВЦЭМ!$D$39:$D$782,СВЦЭМ!$A$39:$A$782,$A59,СВЦЭМ!$B$39:$B$782,B$47)+'СЕТ СН'!$G$14+СВЦЭМ!$D$10+'СЕТ СН'!$G$5-'СЕТ СН'!$G$24</f>
        <v>3893.9101475899997</v>
      </c>
      <c r="C59" s="36">
        <f>SUMIFS(СВЦЭМ!$D$39:$D$782,СВЦЭМ!$A$39:$A$782,$A59,СВЦЭМ!$B$39:$B$782,C$47)+'СЕТ СН'!$G$14+СВЦЭМ!$D$10+'СЕТ СН'!$G$5-'СЕТ СН'!$G$24</f>
        <v>3952.66231522</v>
      </c>
      <c r="D59" s="36">
        <f>SUMIFS(СВЦЭМ!$D$39:$D$782,СВЦЭМ!$A$39:$A$782,$A59,СВЦЭМ!$B$39:$B$782,D$47)+'СЕТ СН'!$G$14+СВЦЭМ!$D$10+'СЕТ СН'!$G$5-'СЕТ СН'!$G$24</f>
        <v>4009.8543402699997</v>
      </c>
      <c r="E59" s="36">
        <f>SUMIFS(СВЦЭМ!$D$39:$D$782,СВЦЭМ!$A$39:$A$782,$A59,СВЦЭМ!$B$39:$B$782,E$47)+'СЕТ СН'!$G$14+СВЦЭМ!$D$10+'СЕТ СН'!$G$5-'СЕТ СН'!$G$24</f>
        <v>4041.6008442499997</v>
      </c>
      <c r="F59" s="36">
        <f>SUMIFS(СВЦЭМ!$D$39:$D$782,СВЦЭМ!$A$39:$A$782,$A59,СВЦЭМ!$B$39:$B$782,F$47)+'СЕТ СН'!$G$14+СВЦЭМ!$D$10+'СЕТ СН'!$G$5-'СЕТ СН'!$G$24</f>
        <v>4042.1334008499998</v>
      </c>
      <c r="G59" s="36">
        <f>SUMIFS(СВЦЭМ!$D$39:$D$782,СВЦЭМ!$A$39:$A$782,$A59,СВЦЭМ!$B$39:$B$782,G$47)+'СЕТ СН'!$G$14+СВЦЭМ!$D$10+'СЕТ СН'!$G$5-'СЕТ СН'!$G$24</f>
        <v>4022.4031027000001</v>
      </c>
      <c r="H59" s="36">
        <f>SUMIFS(СВЦЭМ!$D$39:$D$782,СВЦЭМ!$A$39:$A$782,$A59,СВЦЭМ!$B$39:$B$782,H$47)+'СЕТ СН'!$G$14+СВЦЭМ!$D$10+'СЕТ СН'!$G$5-'СЕТ СН'!$G$24</f>
        <v>3959.1075424299997</v>
      </c>
      <c r="I59" s="36">
        <f>SUMIFS(СВЦЭМ!$D$39:$D$782,СВЦЭМ!$A$39:$A$782,$A59,СВЦЭМ!$B$39:$B$782,I$47)+'СЕТ СН'!$G$14+СВЦЭМ!$D$10+'СЕТ СН'!$G$5-'СЕТ СН'!$G$24</f>
        <v>3835.8861091899998</v>
      </c>
      <c r="J59" s="36">
        <f>SUMIFS(СВЦЭМ!$D$39:$D$782,СВЦЭМ!$A$39:$A$782,$A59,СВЦЭМ!$B$39:$B$782,J$47)+'СЕТ СН'!$G$14+СВЦЭМ!$D$10+'СЕТ СН'!$G$5-'СЕТ СН'!$G$24</f>
        <v>3695.6651634899999</v>
      </c>
      <c r="K59" s="36">
        <f>SUMIFS(СВЦЭМ!$D$39:$D$782,СВЦЭМ!$A$39:$A$782,$A59,СВЦЭМ!$B$39:$B$782,K$47)+'СЕТ СН'!$G$14+СВЦЭМ!$D$10+'СЕТ СН'!$G$5-'СЕТ СН'!$G$24</f>
        <v>3659.1238028099997</v>
      </c>
      <c r="L59" s="36">
        <f>SUMIFS(СВЦЭМ!$D$39:$D$782,СВЦЭМ!$A$39:$A$782,$A59,СВЦЭМ!$B$39:$B$782,L$47)+'СЕТ СН'!$G$14+СВЦЭМ!$D$10+'СЕТ СН'!$G$5-'СЕТ СН'!$G$24</f>
        <v>3627.2444378</v>
      </c>
      <c r="M59" s="36">
        <f>SUMIFS(СВЦЭМ!$D$39:$D$782,СВЦЭМ!$A$39:$A$782,$A59,СВЦЭМ!$B$39:$B$782,M$47)+'СЕТ СН'!$G$14+СВЦЭМ!$D$10+'СЕТ СН'!$G$5-'СЕТ СН'!$G$24</f>
        <v>3629.6420994800001</v>
      </c>
      <c r="N59" s="36">
        <f>SUMIFS(СВЦЭМ!$D$39:$D$782,СВЦЭМ!$A$39:$A$782,$A59,СВЦЭМ!$B$39:$B$782,N$47)+'СЕТ СН'!$G$14+СВЦЭМ!$D$10+'СЕТ СН'!$G$5-'СЕТ СН'!$G$24</f>
        <v>3619.3310313900001</v>
      </c>
      <c r="O59" s="36">
        <f>SUMIFS(СВЦЭМ!$D$39:$D$782,СВЦЭМ!$A$39:$A$782,$A59,СВЦЭМ!$B$39:$B$782,O$47)+'СЕТ СН'!$G$14+СВЦЭМ!$D$10+'СЕТ СН'!$G$5-'СЕТ СН'!$G$24</f>
        <v>3611.1983695600002</v>
      </c>
      <c r="P59" s="36">
        <f>SUMIFS(СВЦЭМ!$D$39:$D$782,СВЦЭМ!$A$39:$A$782,$A59,СВЦЭМ!$B$39:$B$782,P$47)+'СЕТ СН'!$G$14+СВЦЭМ!$D$10+'СЕТ СН'!$G$5-'СЕТ СН'!$G$24</f>
        <v>3628.14055835</v>
      </c>
      <c r="Q59" s="36">
        <f>SUMIFS(СВЦЭМ!$D$39:$D$782,СВЦЭМ!$A$39:$A$782,$A59,СВЦЭМ!$B$39:$B$782,Q$47)+'СЕТ СН'!$G$14+СВЦЭМ!$D$10+'СЕТ СН'!$G$5-'СЕТ СН'!$G$24</f>
        <v>3647.8325890199999</v>
      </c>
      <c r="R59" s="36">
        <f>SUMIFS(СВЦЭМ!$D$39:$D$782,СВЦЭМ!$A$39:$A$782,$A59,СВЦЭМ!$B$39:$B$782,R$47)+'СЕТ СН'!$G$14+СВЦЭМ!$D$10+'СЕТ СН'!$G$5-'СЕТ СН'!$G$24</f>
        <v>3656.5375761400001</v>
      </c>
      <c r="S59" s="36">
        <f>SUMIFS(СВЦЭМ!$D$39:$D$782,СВЦЭМ!$A$39:$A$782,$A59,СВЦЭМ!$B$39:$B$782,S$47)+'СЕТ СН'!$G$14+СВЦЭМ!$D$10+'СЕТ СН'!$G$5-'СЕТ СН'!$G$24</f>
        <v>3644.9111642299999</v>
      </c>
      <c r="T59" s="36">
        <f>SUMIFS(СВЦЭМ!$D$39:$D$782,СВЦЭМ!$A$39:$A$782,$A59,СВЦЭМ!$B$39:$B$782,T$47)+'СЕТ СН'!$G$14+СВЦЭМ!$D$10+'СЕТ СН'!$G$5-'СЕТ СН'!$G$24</f>
        <v>3625.2957646499999</v>
      </c>
      <c r="U59" s="36">
        <f>SUMIFS(СВЦЭМ!$D$39:$D$782,СВЦЭМ!$A$39:$A$782,$A59,СВЦЭМ!$B$39:$B$782,U$47)+'СЕТ СН'!$G$14+СВЦЭМ!$D$10+'СЕТ СН'!$G$5-'СЕТ СН'!$G$24</f>
        <v>3646.6459924700002</v>
      </c>
      <c r="V59" s="36">
        <f>SUMIFS(СВЦЭМ!$D$39:$D$782,СВЦЭМ!$A$39:$A$782,$A59,СВЦЭМ!$B$39:$B$782,V$47)+'СЕТ СН'!$G$14+СВЦЭМ!$D$10+'СЕТ СН'!$G$5-'СЕТ СН'!$G$24</f>
        <v>3658.3153778400001</v>
      </c>
      <c r="W59" s="36">
        <f>SUMIFS(СВЦЭМ!$D$39:$D$782,СВЦЭМ!$A$39:$A$782,$A59,СВЦЭМ!$B$39:$B$782,W$47)+'СЕТ СН'!$G$14+СВЦЭМ!$D$10+'СЕТ СН'!$G$5-'СЕТ СН'!$G$24</f>
        <v>3639.7634502000001</v>
      </c>
      <c r="X59" s="36">
        <f>SUMIFS(СВЦЭМ!$D$39:$D$782,СВЦЭМ!$A$39:$A$782,$A59,СВЦЭМ!$B$39:$B$782,X$47)+'СЕТ СН'!$G$14+СВЦЭМ!$D$10+'СЕТ СН'!$G$5-'СЕТ СН'!$G$24</f>
        <v>3687.6119467899998</v>
      </c>
      <c r="Y59" s="36">
        <f>SUMIFS(СВЦЭМ!$D$39:$D$782,СВЦЭМ!$A$39:$A$782,$A59,СВЦЭМ!$B$39:$B$782,Y$47)+'СЕТ СН'!$G$14+СВЦЭМ!$D$10+'СЕТ СН'!$G$5-'СЕТ СН'!$G$24</f>
        <v>3782.7339697500001</v>
      </c>
    </row>
    <row r="60" spans="1:25" ht="15.75" x14ac:dyDescent="0.2">
      <c r="A60" s="35">
        <f t="shared" si="1"/>
        <v>45486</v>
      </c>
      <c r="B60" s="36">
        <f>SUMIFS(СВЦЭМ!$D$39:$D$782,СВЦЭМ!$A$39:$A$782,$A60,СВЦЭМ!$B$39:$B$782,B$47)+'СЕТ СН'!$G$14+СВЦЭМ!$D$10+'СЕТ СН'!$G$5-'СЕТ СН'!$G$24</f>
        <v>3878.4122532199999</v>
      </c>
      <c r="C60" s="36">
        <f>SUMIFS(СВЦЭМ!$D$39:$D$782,СВЦЭМ!$A$39:$A$782,$A60,СВЦЭМ!$B$39:$B$782,C$47)+'СЕТ СН'!$G$14+СВЦЭМ!$D$10+'СЕТ СН'!$G$5-'СЕТ СН'!$G$24</f>
        <v>3941.1278516000002</v>
      </c>
      <c r="D60" s="36">
        <f>SUMIFS(СВЦЭМ!$D$39:$D$782,СВЦЭМ!$A$39:$A$782,$A60,СВЦЭМ!$B$39:$B$782,D$47)+'СЕТ СН'!$G$14+СВЦЭМ!$D$10+'СЕТ СН'!$G$5-'СЕТ СН'!$G$24</f>
        <v>3922.7459657999998</v>
      </c>
      <c r="E60" s="36">
        <f>SUMIFS(СВЦЭМ!$D$39:$D$782,СВЦЭМ!$A$39:$A$782,$A60,СВЦЭМ!$B$39:$B$782,E$47)+'СЕТ СН'!$G$14+СВЦЭМ!$D$10+'СЕТ СН'!$G$5-'СЕТ СН'!$G$24</f>
        <v>3923.0480427399998</v>
      </c>
      <c r="F60" s="36">
        <f>SUMIFS(СВЦЭМ!$D$39:$D$782,СВЦЭМ!$A$39:$A$782,$A60,СВЦЭМ!$B$39:$B$782,F$47)+'СЕТ СН'!$G$14+СВЦЭМ!$D$10+'СЕТ СН'!$G$5-'СЕТ СН'!$G$24</f>
        <v>3926.2526214700001</v>
      </c>
      <c r="G60" s="36">
        <f>SUMIFS(СВЦЭМ!$D$39:$D$782,СВЦЭМ!$A$39:$A$782,$A60,СВЦЭМ!$B$39:$B$782,G$47)+'СЕТ СН'!$G$14+СВЦЭМ!$D$10+'СЕТ СН'!$G$5-'СЕТ СН'!$G$24</f>
        <v>3930.6874237900001</v>
      </c>
      <c r="H60" s="36">
        <f>SUMIFS(СВЦЭМ!$D$39:$D$782,СВЦЭМ!$A$39:$A$782,$A60,СВЦЭМ!$B$39:$B$782,H$47)+'СЕТ СН'!$G$14+СВЦЭМ!$D$10+'СЕТ СН'!$G$5-'СЕТ СН'!$G$24</f>
        <v>4010.3534046799996</v>
      </c>
      <c r="I60" s="36">
        <f>SUMIFS(СВЦЭМ!$D$39:$D$782,СВЦЭМ!$A$39:$A$782,$A60,СВЦЭМ!$B$39:$B$782,I$47)+'СЕТ СН'!$G$14+СВЦЭМ!$D$10+'СЕТ СН'!$G$5-'СЕТ СН'!$G$24</f>
        <v>3925.3048195199999</v>
      </c>
      <c r="J60" s="36">
        <f>SUMIFS(СВЦЭМ!$D$39:$D$782,СВЦЭМ!$A$39:$A$782,$A60,СВЦЭМ!$B$39:$B$782,J$47)+'СЕТ СН'!$G$14+СВЦЭМ!$D$10+'СЕТ СН'!$G$5-'СЕТ СН'!$G$24</f>
        <v>3802.63482355</v>
      </c>
      <c r="K60" s="36">
        <f>SUMIFS(СВЦЭМ!$D$39:$D$782,СВЦЭМ!$A$39:$A$782,$A60,СВЦЭМ!$B$39:$B$782,K$47)+'СЕТ СН'!$G$14+СВЦЭМ!$D$10+'СЕТ СН'!$G$5-'СЕТ СН'!$G$24</f>
        <v>3670.2982304899997</v>
      </c>
      <c r="L60" s="36">
        <f>SUMIFS(СВЦЭМ!$D$39:$D$782,СВЦЭМ!$A$39:$A$782,$A60,СВЦЭМ!$B$39:$B$782,L$47)+'СЕТ СН'!$G$14+СВЦЭМ!$D$10+'СЕТ СН'!$G$5-'СЕТ СН'!$G$24</f>
        <v>3607.4445236499996</v>
      </c>
      <c r="M60" s="36">
        <f>SUMIFS(СВЦЭМ!$D$39:$D$782,СВЦЭМ!$A$39:$A$782,$A60,СВЦЭМ!$B$39:$B$782,M$47)+'СЕТ СН'!$G$14+СВЦЭМ!$D$10+'СЕТ СН'!$G$5-'СЕТ СН'!$G$24</f>
        <v>3584.10444413</v>
      </c>
      <c r="N60" s="36">
        <f>SUMIFS(СВЦЭМ!$D$39:$D$782,СВЦЭМ!$A$39:$A$782,$A60,СВЦЭМ!$B$39:$B$782,N$47)+'СЕТ СН'!$G$14+СВЦЭМ!$D$10+'СЕТ СН'!$G$5-'СЕТ СН'!$G$24</f>
        <v>3583.2202200499996</v>
      </c>
      <c r="O60" s="36">
        <f>SUMIFS(СВЦЭМ!$D$39:$D$782,СВЦЭМ!$A$39:$A$782,$A60,СВЦЭМ!$B$39:$B$782,O$47)+'СЕТ СН'!$G$14+СВЦЭМ!$D$10+'СЕТ СН'!$G$5-'СЕТ СН'!$G$24</f>
        <v>3573.6115265399999</v>
      </c>
      <c r="P60" s="36">
        <f>SUMIFS(СВЦЭМ!$D$39:$D$782,СВЦЭМ!$A$39:$A$782,$A60,СВЦЭМ!$B$39:$B$782,P$47)+'СЕТ СН'!$G$14+СВЦЭМ!$D$10+'СЕТ СН'!$G$5-'СЕТ СН'!$G$24</f>
        <v>3585.9473878199997</v>
      </c>
      <c r="Q60" s="36">
        <f>SUMIFS(СВЦЭМ!$D$39:$D$782,СВЦЭМ!$A$39:$A$782,$A60,СВЦЭМ!$B$39:$B$782,Q$47)+'СЕТ СН'!$G$14+СВЦЭМ!$D$10+'СЕТ СН'!$G$5-'СЕТ СН'!$G$24</f>
        <v>3598.36941656</v>
      </c>
      <c r="R60" s="36">
        <f>SUMIFS(СВЦЭМ!$D$39:$D$782,СВЦЭМ!$A$39:$A$782,$A60,СВЦЭМ!$B$39:$B$782,R$47)+'СЕТ СН'!$G$14+СВЦЭМ!$D$10+'СЕТ СН'!$G$5-'СЕТ СН'!$G$24</f>
        <v>3567.8797034499999</v>
      </c>
      <c r="S60" s="36">
        <f>SUMIFS(СВЦЭМ!$D$39:$D$782,СВЦЭМ!$A$39:$A$782,$A60,СВЦЭМ!$B$39:$B$782,S$47)+'СЕТ СН'!$G$14+СВЦЭМ!$D$10+'СЕТ СН'!$G$5-'СЕТ СН'!$G$24</f>
        <v>3566.2557037299998</v>
      </c>
      <c r="T60" s="36">
        <f>SUMIFS(СВЦЭМ!$D$39:$D$782,СВЦЭМ!$A$39:$A$782,$A60,СВЦЭМ!$B$39:$B$782,T$47)+'СЕТ СН'!$G$14+СВЦЭМ!$D$10+'СЕТ СН'!$G$5-'СЕТ СН'!$G$24</f>
        <v>3560.0124536900003</v>
      </c>
      <c r="U60" s="36">
        <f>SUMIFS(СВЦЭМ!$D$39:$D$782,СВЦЭМ!$A$39:$A$782,$A60,СВЦЭМ!$B$39:$B$782,U$47)+'СЕТ СН'!$G$14+СВЦЭМ!$D$10+'СЕТ СН'!$G$5-'СЕТ СН'!$G$24</f>
        <v>3573.9986880400002</v>
      </c>
      <c r="V60" s="36">
        <f>SUMIFS(СВЦЭМ!$D$39:$D$782,СВЦЭМ!$A$39:$A$782,$A60,СВЦЭМ!$B$39:$B$782,V$47)+'СЕТ СН'!$G$14+СВЦЭМ!$D$10+'СЕТ СН'!$G$5-'СЕТ СН'!$G$24</f>
        <v>3586.0619791999998</v>
      </c>
      <c r="W60" s="36">
        <f>SUMIFS(СВЦЭМ!$D$39:$D$782,СВЦЭМ!$A$39:$A$782,$A60,СВЦЭМ!$B$39:$B$782,W$47)+'СЕТ СН'!$G$14+СВЦЭМ!$D$10+'СЕТ СН'!$G$5-'СЕТ СН'!$G$24</f>
        <v>3580.3959536000002</v>
      </c>
      <c r="X60" s="36">
        <f>SUMIFS(СВЦЭМ!$D$39:$D$782,СВЦЭМ!$A$39:$A$782,$A60,СВЦЭМ!$B$39:$B$782,X$47)+'СЕТ СН'!$G$14+СВЦЭМ!$D$10+'СЕТ СН'!$G$5-'СЕТ СН'!$G$24</f>
        <v>3616.5966095399999</v>
      </c>
      <c r="Y60" s="36">
        <f>SUMIFS(СВЦЭМ!$D$39:$D$782,СВЦЭМ!$A$39:$A$782,$A60,СВЦЭМ!$B$39:$B$782,Y$47)+'СЕТ СН'!$G$14+СВЦЭМ!$D$10+'СЕТ СН'!$G$5-'СЕТ СН'!$G$24</f>
        <v>3712.6779465099999</v>
      </c>
    </row>
    <row r="61" spans="1:25" ht="15.75" x14ac:dyDescent="0.2">
      <c r="A61" s="35">
        <f t="shared" si="1"/>
        <v>45487</v>
      </c>
      <c r="B61" s="36">
        <f>SUMIFS(СВЦЭМ!$D$39:$D$782,СВЦЭМ!$A$39:$A$782,$A61,СВЦЭМ!$B$39:$B$782,B$47)+'СЕТ СН'!$G$14+СВЦЭМ!$D$10+'СЕТ СН'!$G$5-'СЕТ СН'!$G$24</f>
        <v>3832.9885084799998</v>
      </c>
      <c r="C61" s="36">
        <f>SUMIFS(СВЦЭМ!$D$39:$D$782,СВЦЭМ!$A$39:$A$782,$A61,СВЦЭМ!$B$39:$B$782,C$47)+'СЕТ СН'!$G$14+СВЦЭМ!$D$10+'СЕТ СН'!$G$5-'СЕТ СН'!$G$24</f>
        <v>3810.45196545</v>
      </c>
      <c r="D61" s="36">
        <f>SUMIFS(СВЦЭМ!$D$39:$D$782,СВЦЭМ!$A$39:$A$782,$A61,СВЦЭМ!$B$39:$B$782,D$47)+'СЕТ СН'!$G$14+СВЦЭМ!$D$10+'СЕТ СН'!$G$5-'СЕТ СН'!$G$24</f>
        <v>3782.0664535999999</v>
      </c>
      <c r="E61" s="36">
        <f>SUMIFS(СВЦЭМ!$D$39:$D$782,СВЦЭМ!$A$39:$A$782,$A61,СВЦЭМ!$B$39:$B$782,E$47)+'СЕТ СН'!$G$14+СВЦЭМ!$D$10+'СЕТ СН'!$G$5-'СЕТ СН'!$G$24</f>
        <v>3754.2036570399996</v>
      </c>
      <c r="F61" s="36">
        <f>SUMIFS(СВЦЭМ!$D$39:$D$782,СВЦЭМ!$A$39:$A$782,$A61,СВЦЭМ!$B$39:$B$782,F$47)+'СЕТ СН'!$G$14+СВЦЭМ!$D$10+'СЕТ СН'!$G$5-'СЕТ СН'!$G$24</f>
        <v>3745.4303340799997</v>
      </c>
      <c r="G61" s="36">
        <f>SUMIFS(СВЦЭМ!$D$39:$D$782,СВЦЭМ!$A$39:$A$782,$A61,СВЦЭМ!$B$39:$B$782,G$47)+'СЕТ СН'!$G$14+СВЦЭМ!$D$10+'СЕТ СН'!$G$5-'СЕТ СН'!$G$24</f>
        <v>3757.5448282899997</v>
      </c>
      <c r="H61" s="36">
        <f>SUMIFS(СВЦЭМ!$D$39:$D$782,СВЦЭМ!$A$39:$A$782,$A61,СВЦЭМ!$B$39:$B$782,H$47)+'СЕТ СН'!$G$14+СВЦЭМ!$D$10+'СЕТ СН'!$G$5-'СЕТ СН'!$G$24</f>
        <v>3767.7959866000001</v>
      </c>
      <c r="I61" s="36">
        <f>SUMIFS(СВЦЭМ!$D$39:$D$782,СВЦЭМ!$A$39:$A$782,$A61,СВЦЭМ!$B$39:$B$782,I$47)+'СЕТ СН'!$G$14+СВЦЭМ!$D$10+'СЕТ СН'!$G$5-'СЕТ СН'!$G$24</f>
        <v>3818.3969754</v>
      </c>
      <c r="J61" s="36">
        <f>SUMIFS(СВЦЭМ!$D$39:$D$782,СВЦЭМ!$A$39:$A$782,$A61,СВЦЭМ!$B$39:$B$782,J$47)+'СЕТ СН'!$G$14+СВЦЭМ!$D$10+'СЕТ СН'!$G$5-'СЕТ СН'!$G$24</f>
        <v>3855.9097518500002</v>
      </c>
      <c r="K61" s="36">
        <f>SUMIFS(СВЦЭМ!$D$39:$D$782,СВЦЭМ!$A$39:$A$782,$A61,СВЦЭМ!$B$39:$B$782,K$47)+'СЕТ СН'!$G$14+СВЦЭМ!$D$10+'СЕТ СН'!$G$5-'СЕТ СН'!$G$24</f>
        <v>3741.0929244199997</v>
      </c>
      <c r="L61" s="36">
        <f>SUMIFS(СВЦЭМ!$D$39:$D$782,СВЦЭМ!$A$39:$A$782,$A61,СВЦЭМ!$B$39:$B$782,L$47)+'СЕТ СН'!$G$14+СВЦЭМ!$D$10+'СЕТ СН'!$G$5-'СЕТ СН'!$G$24</f>
        <v>3671.9902936600001</v>
      </c>
      <c r="M61" s="36">
        <f>SUMIFS(СВЦЭМ!$D$39:$D$782,СВЦЭМ!$A$39:$A$782,$A61,СВЦЭМ!$B$39:$B$782,M$47)+'СЕТ СН'!$G$14+СВЦЭМ!$D$10+'СЕТ СН'!$G$5-'СЕТ СН'!$G$24</f>
        <v>3641.53803023</v>
      </c>
      <c r="N61" s="36">
        <f>SUMIFS(СВЦЭМ!$D$39:$D$782,СВЦЭМ!$A$39:$A$782,$A61,СВЦЭМ!$B$39:$B$782,N$47)+'СЕТ СН'!$G$14+СВЦЭМ!$D$10+'СЕТ СН'!$G$5-'СЕТ СН'!$G$24</f>
        <v>3624.0625271099998</v>
      </c>
      <c r="O61" s="36">
        <f>SUMIFS(СВЦЭМ!$D$39:$D$782,СВЦЭМ!$A$39:$A$782,$A61,СВЦЭМ!$B$39:$B$782,O$47)+'СЕТ СН'!$G$14+СВЦЭМ!$D$10+'СЕТ СН'!$G$5-'СЕТ СН'!$G$24</f>
        <v>3613.7112051599997</v>
      </c>
      <c r="P61" s="36">
        <f>SUMIFS(СВЦЭМ!$D$39:$D$782,СВЦЭМ!$A$39:$A$782,$A61,СВЦЭМ!$B$39:$B$782,P$47)+'СЕТ СН'!$G$14+СВЦЭМ!$D$10+'СЕТ СН'!$G$5-'СЕТ СН'!$G$24</f>
        <v>3625.7044422999998</v>
      </c>
      <c r="Q61" s="36">
        <f>SUMIFS(СВЦЭМ!$D$39:$D$782,СВЦЭМ!$A$39:$A$782,$A61,СВЦЭМ!$B$39:$B$782,Q$47)+'СЕТ СН'!$G$14+СВЦЭМ!$D$10+'СЕТ СН'!$G$5-'СЕТ СН'!$G$24</f>
        <v>3639.5693886499998</v>
      </c>
      <c r="R61" s="36">
        <f>SUMIFS(СВЦЭМ!$D$39:$D$782,СВЦЭМ!$A$39:$A$782,$A61,СВЦЭМ!$B$39:$B$782,R$47)+'СЕТ СН'!$G$14+СВЦЭМ!$D$10+'СЕТ СН'!$G$5-'СЕТ СН'!$G$24</f>
        <v>3643.1542711299999</v>
      </c>
      <c r="S61" s="36">
        <f>SUMIFS(СВЦЭМ!$D$39:$D$782,СВЦЭМ!$A$39:$A$782,$A61,СВЦЭМ!$B$39:$B$782,S$47)+'СЕТ СН'!$G$14+СВЦЭМ!$D$10+'СЕТ СН'!$G$5-'СЕТ СН'!$G$24</f>
        <v>3633.0739966000001</v>
      </c>
      <c r="T61" s="36">
        <f>SUMIFS(СВЦЭМ!$D$39:$D$782,СВЦЭМ!$A$39:$A$782,$A61,СВЦЭМ!$B$39:$B$782,T$47)+'СЕТ СН'!$G$14+СВЦЭМ!$D$10+'СЕТ СН'!$G$5-'СЕТ СН'!$G$24</f>
        <v>3610.1989878499999</v>
      </c>
      <c r="U61" s="36">
        <f>SUMIFS(СВЦЭМ!$D$39:$D$782,СВЦЭМ!$A$39:$A$782,$A61,СВЦЭМ!$B$39:$B$782,U$47)+'СЕТ СН'!$G$14+СВЦЭМ!$D$10+'СЕТ СН'!$G$5-'СЕТ СН'!$G$24</f>
        <v>3618.5243038500003</v>
      </c>
      <c r="V61" s="36">
        <f>SUMIFS(СВЦЭМ!$D$39:$D$782,СВЦЭМ!$A$39:$A$782,$A61,СВЦЭМ!$B$39:$B$782,V$47)+'СЕТ СН'!$G$14+СВЦЭМ!$D$10+'СЕТ СН'!$G$5-'СЕТ СН'!$G$24</f>
        <v>3631.4760402399997</v>
      </c>
      <c r="W61" s="36">
        <f>SUMIFS(СВЦЭМ!$D$39:$D$782,СВЦЭМ!$A$39:$A$782,$A61,СВЦЭМ!$B$39:$B$782,W$47)+'СЕТ СН'!$G$14+СВЦЭМ!$D$10+'СЕТ СН'!$G$5-'СЕТ СН'!$G$24</f>
        <v>3613.3947281700002</v>
      </c>
      <c r="X61" s="36">
        <f>SUMIFS(СВЦЭМ!$D$39:$D$782,СВЦЭМ!$A$39:$A$782,$A61,СВЦЭМ!$B$39:$B$782,X$47)+'СЕТ СН'!$G$14+СВЦЭМ!$D$10+'СЕТ СН'!$G$5-'СЕТ СН'!$G$24</f>
        <v>3662.4509809900001</v>
      </c>
      <c r="Y61" s="36">
        <f>SUMIFS(СВЦЭМ!$D$39:$D$782,СВЦЭМ!$A$39:$A$782,$A61,СВЦЭМ!$B$39:$B$782,Y$47)+'СЕТ СН'!$G$14+СВЦЭМ!$D$10+'СЕТ СН'!$G$5-'СЕТ СН'!$G$24</f>
        <v>3771.7902826199997</v>
      </c>
    </row>
    <row r="62" spans="1:25" ht="15.75" x14ac:dyDescent="0.2">
      <c r="A62" s="35">
        <f t="shared" si="1"/>
        <v>45488</v>
      </c>
      <c r="B62" s="36">
        <f>SUMIFS(СВЦЭМ!$D$39:$D$782,СВЦЭМ!$A$39:$A$782,$A62,СВЦЭМ!$B$39:$B$782,B$47)+'СЕТ СН'!$G$14+СВЦЭМ!$D$10+'СЕТ СН'!$G$5-'СЕТ СН'!$G$24</f>
        <v>3720.0661300900001</v>
      </c>
      <c r="C62" s="36">
        <f>SUMIFS(СВЦЭМ!$D$39:$D$782,СВЦЭМ!$A$39:$A$782,$A62,СВЦЭМ!$B$39:$B$782,C$47)+'СЕТ СН'!$G$14+СВЦЭМ!$D$10+'СЕТ СН'!$G$5-'СЕТ СН'!$G$24</f>
        <v>3814.5260941799997</v>
      </c>
      <c r="D62" s="36">
        <f>SUMIFS(СВЦЭМ!$D$39:$D$782,СВЦЭМ!$A$39:$A$782,$A62,СВЦЭМ!$B$39:$B$782,D$47)+'СЕТ СН'!$G$14+СВЦЭМ!$D$10+'СЕТ СН'!$G$5-'СЕТ СН'!$G$24</f>
        <v>3899.7786011399999</v>
      </c>
      <c r="E62" s="36">
        <f>SUMIFS(СВЦЭМ!$D$39:$D$782,СВЦЭМ!$A$39:$A$782,$A62,СВЦЭМ!$B$39:$B$782,E$47)+'СЕТ СН'!$G$14+СВЦЭМ!$D$10+'СЕТ СН'!$G$5-'СЕТ СН'!$G$24</f>
        <v>3902.23083357</v>
      </c>
      <c r="F62" s="36">
        <f>SUMIFS(СВЦЭМ!$D$39:$D$782,СВЦЭМ!$A$39:$A$782,$A62,СВЦЭМ!$B$39:$B$782,F$47)+'СЕТ СН'!$G$14+СВЦЭМ!$D$10+'СЕТ СН'!$G$5-'СЕТ СН'!$G$24</f>
        <v>3895.6563553699998</v>
      </c>
      <c r="G62" s="36">
        <f>SUMIFS(СВЦЭМ!$D$39:$D$782,СВЦЭМ!$A$39:$A$782,$A62,СВЦЭМ!$B$39:$B$782,G$47)+'СЕТ СН'!$G$14+СВЦЭМ!$D$10+'СЕТ СН'!$G$5-'СЕТ СН'!$G$24</f>
        <v>3913.4585569700002</v>
      </c>
      <c r="H62" s="36">
        <f>SUMIFS(СВЦЭМ!$D$39:$D$782,СВЦЭМ!$A$39:$A$782,$A62,СВЦЭМ!$B$39:$B$782,H$47)+'СЕТ СН'!$G$14+СВЦЭМ!$D$10+'СЕТ СН'!$G$5-'СЕТ СН'!$G$24</f>
        <v>3845.4412683</v>
      </c>
      <c r="I62" s="36">
        <f>SUMIFS(СВЦЭМ!$D$39:$D$782,СВЦЭМ!$A$39:$A$782,$A62,СВЦЭМ!$B$39:$B$782,I$47)+'СЕТ СН'!$G$14+СВЦЭМ!$D$10+'СЕТ СН'!$G$5-'СЕТ СН'!$G$24</f>
        <v>3779.8678797499997</v>
      </c>
      <c r="J62" s="36">
        <f>SUMIFS(СВЦЭМ!$D$39:$D$782,СВЦЭМ!$A$39:$A$782,$A62,СВЦЭМ!$B$39:$B$782,J$47)+'СЕТ СН'!$G$14+СВЦЭМ!$D$10+'СЕТ СН'!$G$5-'СЕТ СН'!$G$24</f>
        <v>3713.1551094899996</v>
      </c>
      <c r="K62" s="36">
        <f>SUMIFS(СВЦЭМ!$D$39:$D$782,СВЦЭМ!$A$39:$A$782,$A62,СВЦЭМ!$B$39:$B$782,K$47)+'СЕТ СН'!$G$14+СВЦЭМ!$D$10+'СЕТ СН'!$G$5-'СЕТ СН'!$G$24</f>
        <v>3673.2997246799996</v>
      </c>
      <c r="L62" s="36">
        <f>SUMIFS(СВЦЭМ!$D$39:$D$782,СВЦЭМ!$A$39:$A$782,$A62,СВЦЭМ!$B$39:$B$782,L$47)+'СЕТ СН'!$G$14+СВЦЭМ!$D$10+'СЕТ СН'!$G$5-'СЕТ СН'!$G$24</f>
        <v>3651.9549097099998</v>
      </c>
      <c r="M62" s="36">
        <f>SUMIFS(СВЦЭМ!$D$39:$D$782,СВЦЭМ!$A$39:$A$782,$A62,СВЦЭМ!$B$39:$B$782,M$47)+'СЕТ СН'!$G$14+СВЦЭМ!$D$10+'СЕТ СН'!$G$5-'СЕТ СН'!$G$24</f>
        <v>3645.18018308</v>
      </c>
      <c r="N62" s="36">
        <f>SUMIFS(СВЦЭМ!$D$39:$D$782,СВЦЭМ!$A$39:$A$782,$A62,СВЦЭМ!$B$39:$B$782,N$47)+'СЕТ СН'!$G$14+СВЦЭМ!$D$10+'СЕТ СН'!$G$5-'СЕТ СН'!$G$24</f>
        <v>3655.6548435200002</v>
      </c>
      <c r="O62" s="36">
        <f>SUMIFS(СВЦЭМ!$D$39:$D$782,СВЦЭМ!$A$39:$A$782,$A62,СВЦЭМ!$B$39:$B$782,O$47)+'СЕТ СН'!$G$14+СВЦЭМ!$D$10+'СЕТ СН'!$G$5-'СЕТ СН'!$G$24</f>
        <v>3661.32159271</v>
      </c>
      <c r="P62" s="36">
        <f>SUMIFS(СВЦЭМ!$D$39:$D$782,СВЦЭМ!$A$39:$A$782,$A62,СВЦЭМ!$B$39:$B$782,P$47)+'СЕТ СН'!$G$14+СВЦЭМ!$D$10+'СЕТ СН'!$G$5-'СЕТ СН'!$G$24</f>
        <v>3662.6363807899997</v>
      </c>
      <c r="Q62" s="36">
        <f>SUMIFS(СВЦЭМ!$D$39:$D$782,СВЦЭМ!$A$39:$A$782,$A62,СВЦЭМ!$B$39:$B$782,Q$47)+'СЕТ СН'!$G$14+СВЦЭМ!$D$10+'СЕТ СН'!$G$5-'СЕТ СН'!$G$24</f>
        <v>3661.3740024099998</v>
      </c>
      <c r="R62" s="36">
        <f>SUMIFS(СВЦЭМ!$D$39:$D$782,СВЦЭМ!$A$39:$A$782,$A62,СВЦЭМ!$B$39:$B$782,R$47)+'СЕТ СН'!$G$14+СВЦЭМ!$D$10+'СЕТ СН'!$G$5-'СЕТ СН'!$G$24</f>
        <v>3653.1823200600002</v>
      </c>
      <c r="S62" s="36">
        <f>SUMIFS(СВЦЭМ!$D$39:$D$782,СВЦЭМ!$A$39:$A$782,$A62,СВЦЭМ!$B$39:$B$782,S$47)+'СЕТ СН'!$G$14+СВЦЭМ!$D$10+'СЕТ СН'!$G$5-'СЕТ СН'!$G$24</f>
        <v>3660.9263082299999</v>
      </c>
      <c r="T62" s="36">
        <f>SUMIFS(СВЦЭМ!$D$39:$D$782,СВЦЭМ!$A$39:$A$782,$A62,СВЦЭМ!$B$39:$B$782,T$47)+'СЕТ СН'!$G$14+СВЦЭМ!$D$10+'СЕТ СН'!$G$5-'СЕТ СН'!$G$24</f>
        <v>3658.7717546699996</v>
      </c>
      <c r="U62" s="36">
        <f>SUMIFS(СВЦЭМ!$D$39:$D$782,СВЦЭМ!$A$39:$A$782,$A62,СВЦЭМ!$B$39:$B$782,U$47)+'СЕТ СН'!$G$14+СВЦЭМ!$D$10+'СЕТ СН'!$G$5-'СЕТ СН'!$G$24</f>
        <v>3664.5091829399998</v>
      </c>
      <c r="V62" s="36">
        <f>SUMIFS(СВЦЭМ!$D$39:$D$782,СВЦЭМ!$A$39:$A$782,$A62,СВЦЭМ!$B$39:$B$782,V$47)+'СЕТ СН'!$G$14+СВЦЭМ!$D$10+'СЕТ СН'!$G$5-'СЕТ СН'!$G$24</f>
        <v>3662.4441806200002</v>
      </c>
      <c r="W62" s="36">
        <f>SUMIFS(СВЦЭМ!$D$39:$D$782,СВЦЭМ!$A$39:$A$782,$A62,СВЦЭМ!$B$39:$B$782,W$47)+'СЕТ СН'!$G$14+СВЦЭМ!$D$10+'СЕТ СН'!$G$5-'СЕТ СН'!$G$24</f>
        <v>3640.2048366999998</v>
      </c>
      <c r="X62" s="36">
        <f>SUMIFS(СВЦЭМ!$D$39:$D$782,СВЦЭМ!$A$39:$A$782,$A62,СВЦЭМ!$B$39:$B$782,X$47)+'СЕТ СН'!$G$14+СВЦЭМ!$D$10+'СЕТ СН'!$G$5-'СЕТ СН'!$G$24</f>
        <v>3686.5730445700001</v>
      </c>
      <c r="Y62" s="36">
        <f>SUMIFS(СВЦЭМ!$D$39:$D$782,СВЦЭМ!$A$39:$A$782,$A62,СВЦЭМ!$B$39:$B$782,Y$47)+'СЕТ СН'!$G$14+СВЦЭМ!$D$10+'СЕТ СН'!$G$5-'СЕТ СН'!$G$24</f>
        <v>3757.6924617899999</v>
      </c>
    </row>
    <row r="63" spans="1:25" ht="15.75" x14ac:dyDescent="0.2">
      <c r="A63" s="35">
        <f t="shared" si="1"/>
        <v>45489</v>
      </c>
      <c r="B63" s="36">
        <f>SUMIFS(СВЦЭМ!$D$39:$D$782,СВЦЭМ!$A$39:$A$782,$A63,СВЦЭМ!$B$39:$B$782,B$47)+'СЕТ СН'!$G$14+СВЦЭМ!$D$10+'СЕТ СН'!$G$5-'СЕТ СН'!$G$24</f>
        <v>3758.5013929500001</v>
      </c>
      <c r="C63" s="36">
        <f>SUMIFS(СВЦЭМ!$D$39:$D$782,СВЦЭМ!$A$39:$A$782,$A63,СВЦЭМ!$B$39:$B$782,C$47)+'СЕТ СН'!$G$14+СВЦЭМ!$D$10+'СЕТ СН'!$G$5-'СЕТ СН'!$G$24</f>
        <v>3864.2531166799999</v>
      </c>
      <c r="D63" s="36">
        <f>SUMIFS(СВЦЭМ!$D$39:$D$782,СВЦЭМ!$A$39:$A$782,$A63,СВЦЭМ!$B$39:$B$782,D$47)+'СЕТ СН'!$G$14+СВЦЭМ!$D$10+'СЕТ СН'!$G$5-'СЕТ СН'!$G$24</f>
        <v>3941.33654007</v>
      </c>
      <c r="E63" s="36">
        <f>SUMIFS(СВЦЭМ!$D$39:$D$782,СВЦЭМ!$A$39:$A$782,$A63,СВЦЭМ!$B$39:$B$782,E$47)+'СЕТ СН'!$G$14+СВЦЭМ!$D$10+'СЕТ СН'!$G$5-'СЕТ СН'!$G$24</f>
        <v>3987.6373955399999</v>
      </c>
      <c r="F63" s="36">
        <f>SUMIFS(СВЦЭМ!$D$39:$D$782,СВЦЭМ!$A$39:$A$782,$A63,СВЦЭМ!$B$39:$B$782,F$47)+'СЕТ СН'!$G$14+СВЦЭМ!$D$10+'СЕТ СН'!$G$5-'СЕТ СН'!$G$24</f>
        <v>3994.6529991500001</v>
      </c>
      <c r="G63" s="36">
        <f>SUMIFS(СВЦЭМ!$D$39:$D$782,СВЦЭМ!$A$39:$A$782,$A63,СВЦЭМ!$B$39:$B$782,G$47)+'СЕТ СН'!$G$14+СВЦЭМ!$D$10+'СЕТ СН'!$G$5-'СЕТ СН'!$G$24</f>
        <v>3961.86864436</v>
      </c>
      <c r="H63" s="36">
        <f>SUMIFS(СВЦЭМ!$D$39:$D$782,СВЦЭМ!$A$39:$A$782,$A63,СВЦЭМ!$B$39:$B$782,H$47)+'СЕТ СН'!$G$14+СВЦЭМ!$D$10+'СЕТ СН'!$G$5-'СЕТ СН'!$G$24</f>
        <v>3882.8996304100001</v>
      </c>
      <c r="I63" s="36">
        <f>SUMIFS(СВЦЭМ!$D$39:$D$782,СВЦЭМ!$A$39:$A$782,$A63,СВЦЭМ!$B$39:$B$782,I$47)+'СЕТ СН'!$G$14+СВЦЭМ!$D$10+'СЕТ СН'!$G$5-'СЕТ СН'!$G$24</f>
        <v>3756.5202435699998</v>
      </c>
      <c r="J63" s="36">
        <f>SUMIFS(СВЦЭМ!$D$39:$D$782,СВЦЭМ!$A$39:$A$782,$A63,СВЦЭМ!$B$39:$B$782,J$47)+'СЕТ СН'!$G$14+СВЦЭМ!$D$10+'СЕТ СН'!$G$5-'СЕТ СН'!$G$24</f>
        <v>3634.1013179000001</v>
      </c>
      <c r="K63" s="36">
        <f>SUMIFS(СВЦЭМ!$D$39:$D$782,СВЦЭМ!$A$39:$A$782,$A63,СВЦЭМ!$B$39:$B$782,K$47)+'СЕТ СН'!$G$14+СВЦЭМ!$D$10+'СЕТ СН'!$G$5-'СЕТ СН'!$G$24</f>
        <v>3559.2012989799996</v>
      </c>
      <c r="L63" s="36">
        <f>SUMIFS(СВЦЭМ!$D$39:$D$782,СВЦЭМ!$A$39:$A$782,$A63,СВЦЭМ!$B$39:$B$782,L$47)+'СЕТ СН'!$G$14+СВЦЭМ!$D$10+'СЕТ СН'!$G$5-'СЕТ СН'!$G$24</f>
        <v>3536.7609528599996</v>
      </c>
      <c r="M63" s="36">
        <f>SUMIFS(СВЦЭМ!$D$39:$D$782,СВЦЭМ!$A$39:$A$782,$A63,СВЦЭМ!$B$39:$B$782,M$47)+'СЕТ СН'!$G$14+СВЦЭМ!$D$10+'СЕТ СН'!$G$5-'СЕТ СН'!$G$24</f>
        <v>3522.2646757399998</v>
      </c>
      <c r="N63" s="36">
        <f>SUMIFS(СВЦЭМ!$D$39:$D$782,СВЦЭМ!$A$39:$A$782,$A63,СВЦЭМ!$B$39:$B$782,N$47)+'СЕТ СН'!$G$14+СВЦЭМ!$D$10+'СЕТ СН'!$G$5-'СЕТ СН'!$G$24</f>
        <v>3490.6385124500002</v>
      </c>
      <c r="O63" s="36">
        <f>SUMIFS(СВЦЭМ!$D$39:$D$782,СВЦЭМ!$A$39:$A$782,$A63,СВЦЭМ!$B$39:$B$782,O$47)+'СЕТ СН'!$G$14+СВЦЭМ!$D$10+'СЕТ СН'!$G$5-'СЕТ СН'!$G$24</f>
        <v>3466.01630234</v>
      </c>
      <c r="P63" s="36">
        <f>SUMIFS(СВЦЭМ!$D$39:$D$782,СВЦЭМ!$A$39:$A$782,$A63,СВЦЭМ!$B$39:$B$782,P$47)+'СЕТ СН'!$G$14+СВЦЭМ!$D$10+'СЕТ СН'!$G$5-'СЕТ СН'!$G$24</f>
        <v>3478.00486959</v>
      </c>
      <c r="Q63" s="36">
        <f>SUMIFS(СВЦЭМ!$D$39:$D$782,СВЦЭМ!$A$39:$A$782,$A63,СВЦЭМ!$B$39:$B$782,Q$47)+'СЕТ СН'!$G$14+СВЦЭМ!$D$10+'СЕТ СН'!$G$5-'СЕТ СН'!$G$24</f>
        <v>3480.54472068</v>
      </c>
      <c r="R63" s="36">
        <f>SUMIFS(СВЦЭМ!$D$39:$D$782,СВЦЭМ!$A$39:$A$782,$A63,СВЦЭМ!$B$39:$B$782,R$47)+'СЕТ СН'!$G$14+СВЦЭМ!$D$10+'СЕТ СН'!$G$5-'СЕТ СН'!$G$24</f>
        <v>3474.1289806</v>
      </c>
      <c r="S63" s="36">
        <f>SUMIFS(СВЦЭМ!$D$39:$D$782,СВЦЭМ!$A$39:$A$782,$A63,СВЦЭМ!$B$39:$B$782,S$47)+'СЕТ СН'!$G$14+СВЦЭМ!$D$10+'СЕТ СН'!$G$5-'СЕТ СН'!$G$24</f>
        <v>3479.44226424</v>
      </c>
      <c r="T63" s="36">
        <f>SUMIFS(СВЦЭМ!$D$39:$D$782,СВЦЭМ!$A$39:$A$782,$A63,СВЦЭМ!$B$39:$B$782,T$47)+'СЕТ СН'!$G$14+СВЦЭМ!$D$10+'СЕТ СН'!$G$5-'СЕТ СН'!$G$24</f>
        <v>3472.7934394699996</v>
      </c>
      <c r="U63" s="36">
        <f>SUMIFS(СВЦЭМ!$D$39:$D$782,СВЦЭМ!$A$39:$A$782,$A63,СВЦЭМ!$B$39:$B$782,U$47)+'СЕТ СН'!$G$14+СВЦЭМ!$D$10+'СЕТ СН'!$G$5-'СЕТ СН'!$G$24</f>
        <v>3479.4808950899996</v>
      </c>
      <c r="V63" s="36">
        <f>SUMIFS(СВЦЭМ!$D$39:$D$782,СВЦЭМ!$A$39:$A$782,$A63,СВЦЭМ!$B$39:$B$782,V$47)+'СЕТ СН'!$G$14+СВЦЭМ!$D$10+'СЕТ СН'!$G$5-'СЕТ СН'!$G$24</f>
        <v>3481.9330376899998</v>
      </c>
      <c r="W63" s="36">
        <f>SUMIFS(СВЦЭМ!$D$39:$D$782,СВЦЭМ!$A$39:$A$782,$A63,СВЦЭМ!$B$39:$B$782,W$47)+'СЕТ СН'!$G$14+СВЦЭМ!$D$10+'СЕТ СН'!$G$5-'СЕТ СН'!$G$24</f>
        <v>3483.7824587300001</v>
      </c>
      <c r="X63" s="36">
        <f>SUMIFS(СВЦЭМ!$D$39:$D$782,СВЦЭМ!$A$39:$A$782,$A63,СВЦЭМ!$B$39:$B$782,X$47)+'СЕТ СН'!$G$14+СВЦЭМ!$D$10+'СЕТ СН'!$G$5-'СЕТ СН'!$G$24</f>
        <v>3525.7557120199999</v>
      </c>
      <c r="Y63" s="36">
        <f>SUMIFS(СВЦЭМ!$D$39:$D$782,СВЦЭМ!$A$39:$A$782,$A63,СВЦЭМ!$B$39:$B$782,Y$47)+'СЕТ СН'!$G$14+СВЦЭМ!$D$10+'СЕТ СН'!$G$5-'СЕТ СН'!$G$24</f>
        <v>3618.9154283099997</v>
      </c>
    </row>
    <row r="64" spans="1:25" ht="15.75" x14ac:dyDescent="0.2">
      <c r="A64" s="35">
        <f t="shared" si="1"/>
        <v>45490</v>
      </c>
      <c r="B64" s="36">
        <f>SUMIFS(СВЦЭМ!$D$39:$D$782,СВЦЭМ!$A$39:$A$782,$A64,СВЦЭМ!$B$39:$B$782,B$47)+'СЕТ СН'!$G$14+СВЦЭМ!$D$10+'СЕТ СН'!$G$5-'СЕТ СН'!$G$24</f>
        <v>3782.62198984</v>
      </c>
      <c r="C64" s="36">
        <f>SUMIFS(СВЦЭМ!$D$39:$D$782,СВЦЭМ!$A$39:$A$782,$A64,СВЦЭМ!$B$39:$B$782,C$47)+'СЕТ СН'!$G$14+СВЦЭМ!$D$10+'СЕТ СН'!$G$5-'СЕТ СН'!$G$24</f>
        <v>3896.73426174</v>
      </c>
      <c r="D64" s="36">
        <f>SUMIFS(СВЦЭМ!$D$39:$D$782,СВЦЭМ!$A$39:$A$782,$A64,СВЦЭМ!$B$39:$B$782,D$47)+'СЕТ СН'!$G$14+СВЦЭМ!$D$10+'СЕТ СН'!$G$5-'СЕТ СН'!$G$24</f>
        <v>3910.4165223099999</v>
      </c>
      <c r="E64" s="36">
        <f>SUMIFS(СВЦЭМ!$D$39:$D$782,СВЦЭМ!$A$39:$A$782,$A64,СВЦЭМ!$B$39:$B$782,E$47)+'СЕТ СН'!$G$14+СВЦЭМ!$D$10+'СЕТ СН'!$G$5-'СЕТ СН'!$G$24</f>
        <v>3887.92666444</v>
      </c>
      <c r="F64" s="36">
        <f>SUMIFS(СВЦЭМ!$D$39:$D$782,СВЦЭМ!$A$39:$A$782,$A64,СВЦЭМ!$B$39:$B$782,F$47)+'СЕТ СН'!$G$14+СВЦЭМ!$D$10+'СЕТ СН'!$G$5-'СЕТ СН'!$G$24</f>
        <v>3880.97796698</v>
      </c>
      <c r="G64" s="36">
        <f>SUMIFS(СВЦЭМ!$D$39:$D$782,СВЦЭМ!$A$39:$A$782,$A64,СВЦЭМ!$B$39:$B$782,G$47)+'СЕТ СН'!$G$14+СВЦЭМ!$D$10+'СЕТ СН'!$G$5-'СЕТ СН'!$G$24</f>
        <v>3892.9574731900002</v>
      </c>
      <c r="H64" s="36">
        <f>SUMIFS(СВЦЭМ!$D$39:$D$782,СВЦЭМ!$A$39:$A$782,$A64,СВЦЭМ!$B$39:$B$782,H$47)+'СЕТ СН'!$G$14+СВЦЭМ!$D$10+'СЕТ СН'!$G$5-'СЕТ СН'!$G$24</f>
        <v>3860.33235225</v>
      </c>
      <c r="I64" s="36">
        <f>SUMIFS(СВЦЭМ!$D$39:$D$782,СВЦЭМ!$A$39:$A$782,$A64,СВЦЭМ!$B$39:$B$782,I$47)+'СЕТ СН'!$G$14+СВЦЭМ!$D$10+'СЕТ СН'!$G$5-'СЕТ СН'!$G$24</f>
        <v>3738.3747348400002</v>
      </c>
      <c r="J64" s="36">
        <f>SUMIFS(СВЦЭМ!$D$39:$D$782,СВЦЭМ!$A$39:$A$782,$A64,СВЦЭМ!$B$39:$B$782,J$47)+'СЕТ СН'!$G$14+СВЦЭМ!$D$10+'СЕТ СН'!$G$5-'СЕТ СН'!$G$24</f>
        <v>3633.6952237400001</v>
      </c>
      <c r="K64" s="36">
        <f>SUMIFS(СВЦЭМ!$D$39:$D$782,СВЦЭМ!$A$39:$A$782,$A64,СВЦЭМ!$B$39:$B$782,K$47)+'СЕТ СН'!$G$14+СВЦЭМ!$D$10+'СЕТ СН'!$G$5-'СЕТ СН'!$G$24</f>
        <v>3589.06581332</v>
      </c>
      <c r="L64" s="36">
        <f>SUMIFS(СВЦЭМ!$D$39:$D$782,СВЦЭМ!$A$39:$A$782,$A64,СВЦЭМ!$B$39:$B$782,L$47)+'СЕТ СН'!$G$14+СВЦЭМ!$D$10+'СЕТ СН'!$G$5-'СЕТ СН'!$G$24</f>
        <v>3526.8850892399996</v>
      </c>
      <c r="M64" s="36">
        <f>SUMIFS(СВЦЭМ!$D$39:$D$782,СВЦЭМ!$A$39:$A$782,$A64,СВЦЭМ!$B$39:$B$782,M$47)+'СЕТ СН'!$G$14+СВЦЭМ!$D$10+'СЕТ СН'!$G$5-'СЕТ СН'!$G$24</f>
        <v>3509.5582181600003</v>
      </c>
      <c r="N64" s="36">
        <f>SUMIFS(СВЦЭМ!$D$39:$D$782,СВЦЭМ!$A$39:$A$782,$A64,СВЦЭМ!$B$39:$B$782,N$47)+'СЕТ СН'!$G$14+СВЦЭМ!$D$10+'СЕТ СН'!$G$5-'СЕТ СН'!$G$24</f>
        <v>3516.3188505199996</v>
      </c>
      <c r="O64" s="36">
        <f>SUMIFS(СВЦЭМ!$D$39:$D$782,СВЦЭМ!$A$39:$A$782,$A64,СВЦЭМ!$B$39:$B$782,O$47)+'СЕТ СН'!$G$14+СВЦЭМ!$D$10+'СЕТ СН'!$G$5-'СЕТ СН'!$G$24</f>
        <v>3501.9397342299999</v>
      </c>
      <c r="P64" s="36">
        <f>SUMIFS(СВЦЭМ!$D$39:$D$782,СВЦЭМ!$A$39:$A$782,$A64,СВЦЭМ!$B$39:$B$782,P$47)+'СЕТ СН'!$G$14+СВЦЭМ!$D$10+'СЕТ СН'!$G$5-'СЕТ СН'!$G$24</f>
        <v>3501.09310482</v>
      </c>
      <c r="Q64" s="36">
        <f>SUMIFS(СВЦЭМ!$D$39:$D$782,СВЦЭМ!$A$39:$A$782,$A64,СВЦЭМ!$B$39:$B$782,Q$47)+'СЕТ СН'!$G$14+СВЦЭМ!$D$10+'СЕТ СН'!$G$5-'СЕТ СН'!$G$24</f>
        <v>3505.1541188000001</v>
      </c>
      <c r="R64" s="36">
        <f>SUMIFS(СВЦЭМ!$D$39:$D$782,СВЦЭМ!$A$39:$A$782,$A64,СВЦЭМ!$B$39:$B$782,R$47)+'СЕТ СН'!$G$14+СВЦЭМ!$D$10+'СЕТ СН'!$G$5-'СЕТ СН'!$G$24</f>
        <v>3511.4087795799996</v>
      </c>
      <c r="S64" s="36">
        <f>SUMIFS(СВЦЭМ!$D$39:$D$782,СВЦЭМ!$A$39:$A$782,$A64,СВЦЭМ!$B$39:$B$782,S$47)+'СЕТ СН'!$G$14+СВЦЭМ!$D$10+'СЕТ СН'!$G$5-'СЕТ СН'!$G$24</f>
        <v>3519.1337342699999</v>
      </c>
      <c r="T64" s="36">
        <f>SUMIFS(СВЦЭМ!$D$39:$D$782,СВЦЭМ!$A$39:$A$782,$A64,СВЦЭМ!$B$39:$B$782,T$47)+'СЕТ СН'!$G$14+СВЦЭМ!$D$10+'СЕТ СН'!$G$5-'СЕТ СН'!$G$24</f>
        <v>3510.5614192499997</v>
      </c>
      <c r="U64" s="36">
        <f>SUMIFS(СВЦЭМ!$D$39:$D$782,СВЦЭМ!$A$39:$A$782,$A64,СВЦЭМ!$B$39:$B$782,U$47)+'СЕТ СН'!$G$14+СВЦЭМ!$D$10+'СЕТ СН'!$G$5-'СЕТ СН'!$G$24</f>
        <v>3523.0448996799996</v>
      </c>
      <c r="V64" s="36">
        <f>SUMIFS(СВЦЭМ!$D$39:$D$782,СВЦЭМ!$A$39:$A$782,$A64,СВЦЭМ!$B$39:$B$782,V$47)+'СЕТ СН'!$G$14+СВЦЭМ!$D$10+'СЕТ СН'!$G$5-'СЕТ СН'!$G$24</f>
        <v>3529.1111597199997</v>
      </c>
      <c r="W64" s="36">
        <f>SUMIFS(СВЦЭМ!$D$39:$D$782,СВЦЭМ!$A$39:$A$782,$A64,СВЦЭМ!$B$39:$B$782,W$47)+'СЕТ СН'!$G$14+СВЦЭМ!$D$10+'СЕТ СН'!$G$5-'СЕТ СН'!$G$24</f>
        <v>3495.9611446700001</v>
      </c>
      <c r="X64" s="36">
        <f>SUMIFS(СВЦЭМ!$D$39:$D$782,СВЦЭМ!$A$39:$A$782,$A64,СВЦЭМ!$B$39:$B$782,X$47)+'СЕТ СН'!$G$14+СВЦЭМ!$D$10+'СЕТ СН'!$G$5-'СЕТ СН'!$G$24</f>
        <v>3553.9053411899999</v>
      </c>
      <c r="Y64" s="36">
        <f>SUMIFS(СВЦЭМ!$D$39:$D$782,СВЦЭМ!$A$39:$A$782,$A64,СВЦЭМ!$B$39:$B$782,Y$47)+'СЕТ СН'!$G$14+СВЦЭМ!$D$10+'СЕТ СН'!$G$5-'СЕТ СН'!$G$24</f>
        <v>3639.34356798</v>
      </c>
    </row>
    <row r="65" spans="1:26" ht="15.75" x14ac:dyDescent="0.2">
      <c r="A65" s="35">
        <f t="shared" si="1"/>
        <v>45491</v>
      </c>
      <c r="B65" s="36">
        <f>SUMIFS(СВЦЭМ!$D$39:$D$782,СВЦЭМ!$A$39:$A$782,$A65,СВЦЭМ!$B$39:$B$782,B$47)+'СЕТ СН'!$G$14+СВЦЭМ!$D$10+'СЕТ СН'!$G$5-'СЕТ СН'!$G$24</f>
        <v>3897.0309276199996</v>
      </c>
      <c r="C65" s="36">
        <f>SUMIFS(СВЦЭМ!$D$39:$D$782,СВЦЭМ!$A$39:$A$782,$A65,СВЦЭМ!$B$39:$B$782,C$47)+'СЕТ СН'!$G$14+СВЦЭМ!$D$10+'СЕТ СН'!$G$5-'СЕТ СН'!$G$24</f>
        <v>3992.7846251999999</v>
      </c>
      <c r="D65" s="36">
        <f>SUMIFS(СВЦЭМ!$D$39:$D$782,СВЦЭМ!$A$39:$A$782,$A65,СВЦЭМ!$B$39:$B$782,D$47)+'СЕТ СН'!$G$14+СВЦЭМ!$D$10+'СЕТ СН'!$G$5-'СЕТ СН'!$G$24</f>
        <v>4073.8137114599999</v>
      </c>
      <c r="E65" s="36">
        <f>SUMIFS(СВЦЭМ!$D$39:$D$782,СВЦЭМ!$A$39:$A$782,$A65,СВЦЭМ!$B$39:$B$782,E$47)+'СЕТ СН'!$G$14+СВЦЭМ!$D$10+'СЕТ СН'!$G$5-'СЕТ СН'!$G$24</f>
        <v>4105.4564399800001</v>
      </c>
      <c r="F65" s="36">
        <f>SUMIFS(СВЦЭМ!$D$39:$D$782,СВЦЭМ!$A$39:$A$782,$A65,СВЦЭМ!$B$39:$B$782,F$47)+'СЕТ СН'!$G$14+СВЦЭМ!$D$10+'СЕТ СН'!$G$5-'СЕТ СН'!$G$24</f>
        <v>4102.9191719600003</v>
      </c>
      <c r="G65" s="36">
        <f>SUMIFS(СВЦЭМ!$D$39:$D$782,СВЦЭМ!$A$39:$A$782,$A65,СВЦЭМ!$B$39:$B$782,G$47)+'СЕТ СН'!$G$14+СВЦЭМ!$D$10+'СЕТ СН'!$G$5-'СЕТ СН'!$G$24</f>
        <v>4087.4568309199999</v>
      </c>
      <c r="H65" s="36">
        <f>SUMIFS(СВЦЭМ!$D$39:$D$782,СВЦЭМ!$A$39:$A$782,$A65,СВЦЭМ!$B$39:$B$782,H$47)+'СЕТ СН'!$G$14+СВЦЭМ!$D$10+'СЕТ СН'!$G$5-'СЕТ СН'!$G$24</f>
        <v>4014.2143434299996</v>
      </c>
      <c r="I65" s="36">
        <f>SUMIFS(СВЦЭМ!$D$39:$D$782,СВЦЭМ!$A$39:$A$782,$A65,СВЦЭМ!$B$39:$B$782,I$47)+'СЕТ СН'!$G$14+СВЦЭМ!$D$10+'СЕТ СН'!$G$5-'СЕТ СН'!$G$24</f>
        <v>3823.2905862699999</v>
      </c>
      <c r="J65" s="36">
        <f>SUMIFS(СВЦЭМ!$D$39:$D$782,СВЦЭМ!$A$39:$A$782,$A65,СВЦЭМ!$B$39:$B$782,J$47)+'СЕТ СН'!$G$14+СВЦЭМ!$D$10+'СЕТ СН'!$G$5-'СЕТ СН'!$G$24</f>
        <v>3724.6430394700001</v>
      </c>
      <c r="K65" s="36">
        <f>SUMIFS(СВЦЭМ!$D$39:$D$782,СВЦЭМ!$A$39:$A$782,$A65,СВЦЭМ!$B$39:$B$782,K$47)+'СЕТ СН'!$G$14+СВЦЭМ!$D$10+'СЕТ СН'!$G$5-'СЕТ СН'!$G$24</f>
        <v>3664.3692842999999</v>
      </c>
      <c r="L65" s="36">
        <f>SUMIFS(СВЦЭМ!$D$39:$D$782,СВЦЭМ!$A$39:$A$782,$A65,СВЦЭМ!$B$39:$B$782,L$47)+'СЕТ СН'!$G$14+СВЦЭМ!$D$10+'СЕТ СН'!$G$5-'СЕТ СН'!$G$24</f>
        <v>3617.9112274999998</v>
      </c>
      <c r="M65" s="36">
        <f>SUMIFS(СВЦЭМ!$D$39:$D$782,СВЦЭМ!$A$39:$A$782,$A65,СВЦЭМ!$B$39:$B$782,M$47)+'СЕТ СН'!$G$14+СВЦЭМ!$D$10+'СЕТ СН'!$G$5-'СЕТ СН'!$G$24</f>
        <v>3606.4522874099998</v>
      </c>
      <c r="N65" s="36">
        <f>SUMIFS(СВЦЭМ!$D$39:$D$782,СВЦЭМ!$A$39:$A$782,$A65,СВЦЭМ!$B$39:$B$782,N$47)+'СЕТ СН'!$G$14+СВЦЭМ!$D$10+'СЕТ СН'!$G$5-'СЕТ СН'!$G$24</f>
        <v>3596.6265926199999</v>
      </c>
      <c r="O65" s="36">
        <f>SUMIFS(СВЦЭМ!$D$39:$D$782,СВЦЭМ!$A$39:$A$782,$A65,СВЦЭМ!$B$39:$B$782,O$47)+'СЕТ СН'!$G$14+СВЦЭМ!$D$10+'СЕТ СН'!$G$5-'СЕТ СН'!$G$24</f>
        <v>3582.3474905200001</v>
      </c>
      <c r="P65" s="36">
        <f>SUMIFS(СВЦЭМ!$D$39:$D$782,СВЦЭМ!$A$39:$A$782,$A65,СВЦЭМ!$B$39:$B$782,P$47)+'СЕТ СН'!$G$14+СВЦЭМ!$D$10+'СЕТ СН'!$G$5-'СЕТ СН'!$G$24</f>
        <v>3582.5637600800001</v>
      </c>
      <c r="Q65" s="36">
        <f>SUMIFS(СВЦЭМ!$D$39:$D$782,СВЦЭМ!$A$39:$A$782,$A65,СВЦЭМ!$B$39:$B$782,Q$47)+'СЕТ СН'!$G$14+СВЦЭМ!$D$10+'СЕТ СН'!$G$5-'СЕТ СН'!$G$24</f>
        <v>3579.8827131199996</v>
      </c>
      <c r="R65" s="36">
        <f>SUMIFS(СВЦЭМ!$D$39:$D$782,СВЦЭМ!$A$39:$A$782,$A65,СВЦЭМ!$B$39:$B$782,R$47)+'СЕТ СН'!$G$14+СВЦЭМ!$D$10+'СЕТ СН'!$G$5-'СЕТ СН'!$G$24</f>
        <v>3584.66767772</v>
      </c>
      <c r="S65" s="36">
        <f>SUMIFS(СВЦЭМ!$D$39:$D$782,СВЦЭМ!$A$39:$A$782,$A65,СВЦЭМ!$B$39:$B$782,S$47)+'СЕТ СН'!$G$14+СВЦЭМ!$D$10+'СЕТ СН'!$G$5-'СЕТ СН'!$G$24</f>
        <v>3584.1096624100001</v>
      </c>
      <c r="T65" s="36">
        <f>SUMIFS(СВЦЭМ!$D$39:$D$782,СВЦЭМ!$A$39:$A$782,$A65,СВЦЭМ!$B$39:$B$782,T$47)+'СЕТ СН'!$G$14+СВЦЭМ!$D$10+'СЕТ СН'!$G$5-'СЕТ СН'!$G$24</f>
        <v>3601.40062799</v>
      </c>
      <c r="U65" s="36">
        <f>SUMIFS(СВЦЭМ!$D$39:$D$782,СВЦЭМ!$A$39:$A$782,$A65,СВЦЭМ!$B$39:$B$782,U$47)+'СЕТ СН'!$G$14+СВЦЭМ!$D$10+'СЕТ СН'!$G$5-'СЕТ СН'!$G$24</f>
        <v>3618.5306797200001</v>
      </c>
      <c r="V65" s="36">
        <f>SUMIFS(СВЦЭМ!$D$39:$D$782,СВЦЭМ!$A$39:$A$782,$A65,СВЦЭМ!$B$39:$B$782,V$47)+'СЕТ СН'!$G$14+СВЦЭМ!$D$10+'СЕТ СН'!$G$5-'СЕТ СН'!$G$24</f>
        <v>3618.7398123900002</v>
      </c>
      <c r="W65" s="36">
        <f>SUMIFS(СВЦЭМ!$D$39:$D$782,СВЦЭМ!$A$39:$A$782,$A65,СВЦЭМ!$B$39:$B$782,W$47)+'СЕТ СН'!$G$14+СВЦЭМ!$D$10+'СЕТ СН'!$G$5-'СЕТ СН'!$G$24</f>
        <v>3586.0395693399996</v>
      </c>
      <c r="X65" s="36">
        <f>SUMIFS(СВЦЭМ!$D$39:$D$782,СВЦЭМ!$A$39:$A$782,$A65,СВЦЭМ!$B$39:$B$782,X$47)+'СЕТ СН'!$G$14+СВЦЭМ!$D$10+'СЕТ СН'!$G$5-'СЕТ СН'!$G$24</f>
        <v>3633.2988653000002</v>
      </c>
      <c r="Y65" s="36">
        <f>SUMIFS(СВЦЭМ!$D$39:$D$782,СВЦЭМ!$A$39:$A$782,$A65,СВЦЭМ!$B$39:$B$782,Y$47)+'СЕТ СН'!$G$14+СВЦЭМ!$D$10+'СЕТ СН'!$G$5-'СЕТ СН'!$G$24</f>
        <v>3715.2095734599998</v>
      </c>
    </row>
    <row r="66" spans="1:26" ht="15.75" x14ac:dyDescent="0.2">
      <c r="A66" s="35">
        <f t="shared" si="1"/>
        <v>45492</v>
      </c>
      <c r="B66" s="36">
        <f>SUMIFS(СВЦЭМ!$D$39:$D$782,СВЦЭМ!$A$39:$A$782,$A66,СВЦЭМ!$B$39:$B$782,B$47)+'СЕТ СН'!$G$14+СВЦЭМ!$D$10+'СЕТ СН'!$G$5-'СЕТ СН'!$G$24</f>
        <v>3818.4733795499997</v>
      </c>
      <c r="C66" s="36">
        <f>SUMIFS(СВЦЭМ!$D$39:$D$782,СВЦЭМ!$A$39:$A$782,$A66,СВЦЭМ!$B$39:$B$782,C$47)+'СЕТ СН'!$G$14+СВЦЭМ!$D$10+'СЕТ СН'!$G$5-'СЕТ СН'!$G$24</f>
        <v>3926.1253595899998</v>
      </c>
      <c r="D66" s="36">
        <f>SUMIFS(СВЦЭМ!$D$39:$D$782,СВЦЭМ!$A$39:$A$782,$A66,СВЦЭМ!$B$39:$B$782,D$47)+'СЕТ СН'!$G$14+СВЦЭМ!$D$10+'СЕТ СН'!$G$5-'СЕТ СН'!$G$24</f>
        <v>3998.20676069</v>
      </c>
      <c r="E66" s="36">
        <f>SUMIFS(СВЦЭМ!$D$39:$D$782,СВЦЭМ!$A$39:$A$782,$A66,СВЦЭМ!$B$39:$B$782,E$47)+'СЕТ СН'!$G$14+СВЦЭМ!$D$10+'СЕТ СН'!$G$5-'СЕТ СН'!$G$24</f>
        <v>4016.42964833</v>
      </c>
      <c r="F66" s="36">
        <f>SUMIFS(СВЦЭМ!$D$39:$D$782,СВЦЭМ!$A$39:$A$782,$A66,СВЦЭМ!$B$39:$B$782,F$47)+'СЕТ СН'!$G$14+СВЦЭМ!$D$10+'СЕТ СН'!$G$5-'СЕТ СН'!$G$24</f>
        <v>4021.3709193999998</v>
      </c>
      <c r="G66" s="36">
        <f>SUMIFS(СВЦЭМ!$D$39:$D$782,СВЦЭМ!$A$39:$A$782,$A66,СВЦЭМ!$B$39:$B$782,G$47)+'СЕТ СН'!$G$14+СВЦЭМ!$D$10+'СЕТ СН'!$G$5-'СЕТ СН'!$G$24</f>
        <v>4026.1671640999998</v>
      </c>
      <c r="H66" s="36">
        <f>SUMIFS(СВЦЭМ!$D$39:$D$782,СВЦЭМ!$A$39:$A$782,$A66,СВЦЭМ!$B$39:$B$782,H$47)+'СЕТ СН'!$G$14+СВЦЭМ!$D$10+'СЕТ СН'!$G$5-'СЕТ СН'!$G$24</f>
        <v>3968.0495259199997</v>
      </c>
      <c r="I66" s="36">
        <f>SUMIFS(СВЦЭМ!$D$39:$D$782,СВЦЭМ!$A$39:$A$782,$A66,СВЦЭМ!$B$39:$B$782,I$47)+'СЕТ СН'!$G$14+СВЦЭМ!$D$10+'СЕТ СН'!$G$5-'СЕТ СН'!$G$24</f>
        <v>3904.4301919999998</v>
      </c>
      <c r="J66" s="36">
        <f>SUMIFS(СВЦЭМ!$D$39:$D$782,СВЦЭМ!$A$39:$A$782,$A66,СВЦЭМ!$B$39:$B$782,J$47)+'СЕТ СН'!$G$14+СВЦЭМ!$D$10+'СЕТ СН'!$G$5-'СЕТ СН'!$G$24</f>
        <v>3779.6048896399998</v>
      </c>
      <c r="K66" s="36">
        <f>SUMIFS(СВЦЭМ!$D$39:$D$782,СВЦЭМ!$A$39:$A$782,$A66,СВЦЭМ!$B$39:$B$782,K$47)+'СЕТ СН'!$G$14+СВЦЭМ!$D$10+'СЕТ СН'!$G$5-'СЕТ СН'!$G$24</f>
        <v>3716.5446204899999</v>
      </c>
      <c r="L66" s="36">
        <f>SUMIFS(СВЦЭМ!$D$39:$D$782,СВЦЭМ!$A$39:$A$782,$A66,СВЦЭМ!$B$39:$B$782,L$47)+'СЕТ СН'!$G$14+СВЦЭМ!$D$10+'СЕТ СН'!$G$5-'СЕТ СН'!$G$24</f>
        <v>3681.7712774000001</v>
      </c>
      <c r="M66" s="36">
        <f>SUMIFS(СВЦЭМ!$D$39:$D$782,СВЦЭМ!$A$39:$A$782,$A66,СВЦЭМ!$B$39:$B$782,M$47)+'СЕТ СН'!$G$14+СВЦЭМ!$D$10+'СЕТ СН'!$G$5-'СЕТ СН'!$G$24</f>
        <v>3685.2384253299997</v>
      </c>
      <c r="N66" s="36">
        <f>SUMIFS(СВЦЭМ!$D$39:$D$782,СВЦЭМ!$A$39:$A$782,$A66,СВЦЭМ!$B$39:$B$782,N$47)+'СЕТ СН'!$G$14+СВЦЭМ!$D$10+'СЕТ СН'!$G$5-'СЕТ СН'!$G$24</f>
        <v>3680.02410685</v>
      </c>
      <c r="O66" s="36">
        <f>SUMIFS(СВЦЭМ!$D$39:$D$782,СВЦЭМ!$A$39:$A$782,$A66,СВЦЭМ!$B$39:$B$782,O$47)+'СЕТ СН'!$G$14+СВЦЭМ!$D$10+'СЕТ СН'!$G$5-'СЕТ СН'!$G$24</f>
        <v>3662.94035833</v>
      </c>
      <c r="P66" s="36">
        <f>SUMIFS(СВЦЭМ!$D$39:$D$782,СВЦЭМ!$A$39:$A$782,$A66,СВЦЭМ!$B$39:$B$782,P$47)+'СЕТ СН'!$G$14+СВЦЭМ!$D$10+'СЕТ СН'!$G$5-'СЕТ СН'!$G$24</f>
        <v>3655.17327015</v>
      </c>
      <c r="Q66" s="36">
        <f>SUMIFS(СВЦЭМ!$D$39:$D$782,СВЦЭМ!$A$39:$A$782,$A66,СВЦЭМ!$B$39:$B$782,Q$47)+'СЕТ СН'!$G$14+СВЦЭМ!$D$10+'СЕТ СН'!$G$5-'СЕТ СН'!$G$24</f>
        <v>3670.9470574299999</v>
      </c>
      <c r="R66" s="36">
        <f>SUMIFS(СВЦЭМ!$D$39:$D$782,СВЦЭМ!$A$39:$A$782,$A66,СВЦЭМ!$B$39:$B$782,R$47)+'СЕТ СН'!$G$14+СВЦЭМ!$D$10+'СЕТ СН'!$G$5-'СЕТ СН'!$G$24</f>
        <v>3671.0727722399997</v>
      </c>
      <c r="S66" s="36">
        <f>SUMIFS(СВЦЭМ!$D$39:$D$782,СВЦЭМ!$A$39:$A$782,$A66,СВЦЭМ!$B$39:$B$782,S$47)+'СЕТ СН'!$G$14+СВЦЭМ!$D$10+'СЕТ СН'!$G$5-'СЕТ СН'!$G$24</f>
        <v>3658.75309982</v>
      </c>
      <c r="T66" s="36">
        <f>SUMIFS(СВЦЭМ!$D$39:$D$782,СВЦЭМ!$A$39:$A$782,$A66,СВЦЭМ!$B$39:$B$782,T$47)+'СЕТ СН'!$G$14+СВЦЭМ!$D$10+'СЕТ СН'!$G$5-'СЕТ СН'!$G$24</f>
        <v>3687.3332466100001</v>
      </c>
      <c r="U66" s="36">
        <f>SUMIFS(СВЦЭМ!$D$39:$D$782,СВЦЭМ!$A$39:$A$782,$A66,СВЦЭМ!$B$39:$B$782,U$47)+'СЕТ СН'!$G$14+СВЦЭМ!$D$10+'СЕТ СН'!$G$5-'СЕТ СН'!$G$24</f>
        <v>3698.7407590799999</v>
      </c>
      <c r="V66" s="36">
        <f>SUMIFS(СВЦЭМ!$D$39:$D$782,СВЦЭМ!$A$39:$A$782,$A66,СВЦЭМ!$B$39:$B$782,V$47)+'СЕТ СН'!$G$14+СВЦЭМ!$D$10+'СЕТ СН'!$G$5-'СЕТ СН'!$G$24</f>
        <v>3729.6023459500002</v>
      </c>
      <c r="W66" s="36">
        <f>SUMIFS(СВЦЭМ!$D$39:$D$782,СВЦЭМ!$A$39:$A$782,$A66,СВЦЭМ!$B$39:$B$782,W$47)+'СЕТ СН'!$G$14+СВЦЭМ!$D$10+'СЕТ СН'!$G$5-'СЕТ СН'!$G$24</f>
        <v>3695.7639250900002</v>
      </c>
      <c r="X66" s="36">
        <f>SUMIFS(СВЦЭМ!$D$39:$D$782,СВЦЭМ!$A$39:$A$782,$A66,СВЦЭМ!$B$39:$B$782,X$47)+'СЕТ СН'!$G$14+СВЦЭМ!$D$10+'СЕТ СН'!$G$5-'СЕТ СН'!$G$24</f>
        <v>3752.7522545299998</v>
      </c>
      <c r="Y66" s="36">
        <f>SUMIFS(СВЦЭМ!$D$39:$D$782,СВЦЭМ!$A$39:$A$782,$A66,СВЦЭМ!$B$39:$B$782,Y$47)+'СЕТ СН'!$G$14+СВЦЭМ!$D$10+'СЕТ СН'!$G$5-'СЕТ СН'!$G$24</f>
        <v>3840.1523238199998</v>
      </c>
    </row>
    <row r="67" spans="1:26" ht="15.75" x14ac:dyDescent="0.2">
      <c r="A67" s="35">
        <f t="shared" si="1"/>
        <v>45493</v>
      </c>
      <c r="B67" s="36">
        <f>SUMIFS(СВЦЭМ!$D$39:$D$782,СВЦЭМ!$A$39:$A$782,$A67,СВЦЭМ!$B$39:$B$782,B$47)+'СЕТ СН'!$G$14+СВЦЭМ!$D$10+'СЕТ СН'!$G$5-'СЕТ СН'!$G$24</f>
        <v>3834.0454188699996</v>
      </c>
      <c r="C67" s="36">
        <f>SUMIFS(СВЦЭМ!$D$39:$D$782,СВЦЭМ!$A$39:$A$782,$A67,СВЦЭМ!$B$39:$B$782,C$47)+'СЕТ СН'!$G$14+СВЦЭМ!$D$10+'СЕТ СН'!$G$5-'СЕТ СН'!$G$24</f>
        <v>3906.77622479</v>
      </c>
      <c r="D67" s="36">
        <f>SUMIFS(СВЦЭМ!$D$39:$D$782,СВЦЭМ!$A$39:$A$782,$A67,СВЦЭМ!$B$39:$B$782,D$47)+'СЕТ СН'!$G$14+СВЦЭМ!$D$10+'СЕТ СН'!$G$5-'СЕТ СН'!$G$24</f>
        <v>4005.3052653699997</v>
      </c>
      <c r="E67" s="36">
        <f>SUMIFS(СВЦЭМ!$D$39:$D$782,СВЦЭМ!$A$39:$A$782,$A67,СВЦЭМ!$B$39:$B$782,E$47)+'СЕТ СН'!$G$14+СВЦЭМ!$D$10+'СЕТ СН'!$G$5-'СЕТ СН'!$G$24</f>
        <v>4048.6902462999997</v>
      </c>
      <c r="F67" s="36">
        <f>SUMIFS(СВЦЭМ!$D$39:$D$782,СВЦЭМ!$A$39:$A$782,$A67,СВЦЭМ!$B$39:$B$782,F$47)+'СЕТ СН'!$G$14+СВЦЭМ!$D$10+'СЕТ СН'!$G$5-'СЕТ СН'!$G$24</f>
        <v>4062.0552382999999</v>
      </c>
      <c r="G67" s="36">
        <f>SUMIFS(СВЦЭМ!$D$39:$D$782,СВЦЭМ!$A$39:$A$782,$A67,СВЦЭМ!$B$39:$B$782,G$47)+'СЕТ СН'!$G$14+СВЦЭМ!$D$10+'СЕТ СН'!$G$5-'СЕТ СН'!$G$24</f>
        <v>4059.40312249</v>
      </c>
      <c r="H67" s="36">
        <f>SUMIFS(СВЦЭМ!$D$39:$D$782,СВЦЭМ!$A$39:$A$782,$A67,СВЦЭМ!$B$39:$B$782,H$47)+'СЕТ СН'!$G$14+СВЦЭМ!$D$10+'СЕТ СН'!$G$5-'СЕТ СН'!$G$24</f>
        <v>4039.81154191</v>
      </c>
      <c r="I67" s="36">
        <f>SUMIFS(СВЦЭМ!$D$39:$D$782,СВЦЭМ!$A$39:$A$782,$A67,СВЦЭМ!$B$39:$B$782,I$47)+'СЕТ СН'!$G$14+СВЦЭМ!$D$10+'СЕТ СН'!$G$5-'СЕТ СН'!$G$24</f>
        <v>3965.2435094299999</v>
      </c>
      <c r="J67" s="36">
        <f>SUMIFS(СВЦЭМ!$D$39:$D$782,СВЦЭМ!$A$39:$A$782,$A67,СВЦЭМ!$B$39:$B$782,J$47)+'СЕТ СН'!$G$14+СВЦЭМ!$D$10+'СЕТ СН'!$G$5-'СЕТ СН'!$G$24</f>
        <v>3838.4864407200002</v>
      </c>
      <c r="K67" s="36">
        <f>SUMIFS(СВЦЭМ!$D$39:$D$782,СВЦЭМ!$A$39:$A$782,$A67,СВЦЭМ!$B$39:$B$782,K$47)+'СЕТ СН'!$G$14+СВЦЭМ!$D$10+'СЕТ СН'!$G$5-'СЕТ СН'!$G$24</f>
        <v>3733.9981398099999</v>
      </c>
      <c r="L67" s="36">
        <f>SUMIFS(СВЦЭМ!$D$39:$D$782,СВЦЭМ!$A$39:$A$782,$A67,СВЦЭМ!$B$39:$B$782,L$47)+'СЕТ СН'!$G$14+СВЦЭМ!$D$10+'СЕТ СН'!$G$5-'СЕТ СН'!$G$24</f>
        <v>3652.31953578</v>
      </c>
      <c r="M67" s="36">
        <f>SUMIFS(СВЦЭМ!$D$39:$D$782,СВЦЭМ!$A$39:$A$782,$A67,СВЦЭМ!$B$39:$B$782,M$47)+'СЕТ СН'!$G$14+СВЦЭМ!$D$10+'СЕТ СН'!$G$5-'СЕТ СН'!$G$24</f>
        <v>3607.0864530399999</v>
      </c>
      <c r="N67" s="36">
        <f>SUMIFS(СВЦЭМ!$D$39:$D$782,СВЦЭМ!$A$39:$A$782,$A67,СВЦЭМ!$B$39:$B$782,N$47)+'СЕТ СН'!$G$14+СВЦЭМ!$D$10+'СЕТ СН'!$G$5-'СЕТ СН'!$G$24</f>
        <v>3621.6524393600002</v>
      </c>
      <c r="O67" s="36">
        <f>SUMIFS(СВЦЭМ!$D$39:$D$782,СВЦЭМ!$A$39:$A$782,$A67,СВЦЭМ!$B$39:$B$782,O$47)+'СЕТ СН'!$G$14+СВЦЭМ!$D$10+'СЕТ СН'!$G$5-'СЕТ СН'!$G$24</f>
        <v>3616.8205039499999</v>
      </c>
      <c r="P67" s="36">
        <f>SUMIFS(СВЦЭМ!$D$39:$D$782,СВЦЭМ!$A$39:$A$782,$A67,СВЦЭМ!$B$39:$B$782,P$47)+'СЕТ СН'!$G$14+СВЦЭМ!$D$10+'СЕТ СН'!$G$5-'СЕТ СН'!$G$24</f>
        <v>3513.0764558000001</v>
      </c>
      <c r="Q67" s="36">
        <f>SUMIFS(СВЦЭМ!$D$39:$D$782,СВЦЭМ!$A$39:$A$782,$A67,СВЦЭМ!$B$39:$B$782,Q$47)+'СЕТ СН'!$G$14+СВЦЭМ!$D$10+'СЕТ СН'!$G$5-'СЕТ СН'!$G$24</f>
        <v>3530.9592714099999</v>
      </c>
      <c r="R67" s="36">
        <f>SUMIFS(СВЦЭМ!$D$39:$D$782,СВЦЭМ!$A$39:$A$782,$A67,СВЦЭМ!$B$39:$B$782,R$47)+'СЕТ СН'!$G$14+СВЦЭМ!$D$10+'СЕТ СН'!$G$5-'СЕТ СН'!$G$24</f>
        <v>3545.8489408799996</v>
      </c>
      <c r="S67" s="36">
        <f>SUMIFS(СВЦЭМ!$D$39:$D$782,СВЦЭМ!$A$39:$A$782,$A67,СВЦЭМ!$B$39:$B$782,S$47)+'СЕТ СН'!$G$14+СВЦЭМ!$D$10+'СЕТ СН'!$G$5-'СЕТ СН'!$G$24</f>
        <v>3535.08833108</v>
      </c>
      <c r="T67" s="36">
        <f>SUMIFS(СВЦЭМ!$D$39:$D$782,СВЦЭМ!$A$39:$A$782,$A67,СВЦЭМ!$B$39:$B$782,T$47)+'СЕТ СН'!$G$14+СВЦЭМ!$D$10+'СЕТ СН'!$G$5-'СЕТ СН'!$G$24</f>
        <v>3529.2781226999996</v>
      </c>
      <c r="U67" s="36">
        <f>SUMIFS(СВЦЭМ!$D$39:$D$782,СВЦЭМ!$A$39:$A$782,$A67,СВЦЭМ!$B$39:$B$782,U$47)+'СЕТ СН'!$G$14+СВЦЭМ!$D$10+'СЕТ СН'!$G$5-'СЕТ СН'!$G$24</f>
        <v>3549.6827074000003</v>
      </c>
      <c r="V67" s="36">
        <f>SUMIFS(СВЦЭМ!$D$39:$D$782,СВЦЭМ!$A$39:$A$782,$A67,СВЦЭМ!$B$39:$B$782,V$47)+'СЕТ СН'!$G$14+СВЦЭМ!$D$10+'СЕТ СН'!$G$5-'СЕТ СН'!$G$24</f>
        <v>3560.0426303499999</v>
      </c>
      <c r="W67" s="36">
        <f>SUMIFS(СВЦЭМ!$D$39:$D$782,СВЦЭМ!$A$39:$A$782,$A67,СВЦЭМ!$B$39:$B$782,W$47)+'СЕТ СН'!$G$14+СВЦЭМ!$D$10+'СЕТ СН'!$G$5-'СЕТ СН'!$G$24</f>
        <v>3538.34933181</v>
      </c>
      <c r="X67" s="36">
        <f>SUMIFS(СВЦЭМ!$D$39:$D$782,СВЦЭМ!$A$39:$A$782,$A67,СВЦЭМ!$B$39:$B$782,X$47)+'СЕТ СН'!$G$14+СВЦЭМ!$D$10+'СЕТ СН'!$G$5-'СЕТ СН'!$G$24</f>
        <v>3575.3567369799998</v>
      </c>
      <c r="Y67" s="36">
        <f>SUMIFS(СВЦЭМ!$D$39:$D$782,СВЦЭМ!$A$39:$A$782,$A67,СВЦЭМ!$B$39:$B$782,Y$47)+'СЕТ СН'!$G$14+СВЦЭМ!$D$10+'СЕТ СН'!$G$5-'СЕТ СН'!$G$24</f>
        <v>3671.2160226799997</v>
      </c>
    </row>
    <row r="68" spans="1:26" ht="15.75" x14ac:dyDescent="0.2">
      <c r="A68" s="35">
        <f t="shared" si="1"/>
        <v>45494</v>
      </c>
      <c r="B68" s="36">
        <f>SUMIFS(СВЦЭМ!$D$39:$D$782,СВЦЭМ!$A$39:$A$782,$A68,СВЦЭМ!$B$39:$B$782,B$47)+'СЕТ СН'!$G$14+СВЦЭМ!$D$10+'СЕТ СН'!$G$5-'СЕТ СН'!$G$24</f>
        <v>3792.6012893899997</v>
      </c>
      <c r="C68" s="36">
        <f>SUMIFS(СВЦЭМ!$D$39:$D$782,СВЦЭМ!$A$39:$A$782,$A68,СВЦЭМ!$B$39:$B$782,C$47)+'СЕТ СН'!$G$14+СВЦЭМ!$D$10+'СЕТ СН'!$G$5-'СЕТ СН'!$G$24</f>
        <v>3894.3389916899996</v>
      </c>
      <c r="D68" s="36">
        <f>SUMIFS(СВЦЭМ!$D$39:$D$782,СВЦЭМ!$A$39:$A$782,$A68,СВЦЭМ!$B$39:$B$782,D$47)+'СЕТ СН'!$G$14+СВЦЭМ!$D$10+'СЕТ СН'!$G$5-'СЕТ СН'!$G$24</f>
        <v>3943.53381812</v>
      </c>
      <c r="E68" s="36">
        <f>SUMIFS(СВЦЭМ!$D$39:$D$782,СВЦЭМ!$A$39:$A$782,$A68,СВЦЭМ!$B$39:$B$782,E$47)+'СЕТ СН'!$G$14+СВЦЭМ!$D$10+'СЕТ СН'!$G$5-'СЕТ СН'!$G$24</f>
        <v>3987.1109330499999</v>
      </c>
      <c r="F68" s="36">
        <f>SUMIFS(СВЦЭМ!$D$39:$D$782,СВЦЭМ!$A$39:$A$782,$A68,СВЦЭМ!$B$39:$B$782,F$47)+'СЕТ СН'!$G$14+СВЦЭМ!$D$10+'СЕТ СН'!$G$5-'СЕТ СН'!$G$24</f>
        <v>4030.0555599700001</v>
      </c>
      <c r="G68" s="36">
        <f>SUMIFS(СВЦЭМ!$D$39:$D$782,СВЦЭМ!$A$39:$A$782,$A68,СВЦЭМ!$B$39:$B$782,G$47)+'СЕТ СН'!$G$14+СВЦЭМ!$D$10+'СЕТ СН'!$G$5-'СЕТ СН'!$G$24</f>
        <v>3975.01242409</v>
      </c>
      <c r="H68" s="36">
        <f>SUMIFS(СВЦЭМ!$D$39:$D$782,СВЦЭМ!$A$39:$A$782,$A68,СВЦЭМ!$B$39:$B$782,H$47)+'СЕТ СН'!$G$14+СВЦЭМ!$D$10+'СЕТ СН'!$G$5-'СЕТ СН'!$G$24</f>
        <v>4000.0175985599999</v>
      </c>
      <c r="I68" s="36">
        <f>SUMIFS(СВЦЭМ!$D$39:$D$782,СВЦЭМ!$A$39:$A$782,$A68,СВЦЭМ!$B$39:$B$782,I$47)+'СЕТ СН'!$G$14+СВЦЭМ!$D$10+'СЕТ СН'!$G$5-'СЕТ СН'!$G$24</f>
        <v>3956.6070771099999</v>
      </c>
      <c r="J68" s="36">
        <f>SUMIFS(СВЦЭМ!$D$39:$D$782,СВЦЭМ!$A$39:$A$782,$A68,СВЦЭМ!$B$39:$B$782,J$47)+'СЕТ СН'!$G$14+СВЦЭМ!$D$10+'СЕТ СН'!$G$5-'СЕТ СН'!$G$24</f>
        <v>3802.7943904799999</v>
      </c>
      <c r="K68" s="36">
        <f>SUMIFS(СВЦЭМ!$D$39:$D$782,СВЦЭМ!$A$39:$A$782,$A68,СВЦЭМ!$B$39:$B$782,K$47)+'СЕТ СН'!$G$14+СВЦЭМ!$D$10+'СЕТ СН'!$G$5-'СЕТ СН'!$G$24</f>
        <v>3660.2395434399996</v>
      </c>
      <c r="L68" s="36">
        <f>SUMIFS(СВЦЭМ!$D$39:$D$782,СВЦЭМ!$A$39:$A$782,$A68,СВЦЭМ!$B$39:$B$782,L$47)+'СЕТ СН'!$G$14+СВЦЭМ!$D$10+'СЕТ СН'!$G$5-'СЕТ СН'!$G$24</f>
        <v>3592.3472927299999</v>
      </c>
      <c r="M68" s="36">
        <f>SUMIFS(СВЦЭМ!$D$39:$D$782,СВЦЭМ!$A$39:$A$782,$A68,СВЦЭМ!$B$39:$B$782,M$47)+'СЕТ СН'!$G$14+СВЦЭМ!$D$10+'СЕТ СН'!$G$5-'СЕТ СН'!$G$24</f>
        <v>3571.6612053199997</v>
      </c>
      <c r="N68" s="36">
        <f>SUMIFS(СВЦЭМ!$D$39:$D$782,СВЦЭМ!$A$39:$A$782,$A68,СВЦЭМ!$B$39:$B$782,N$47)+'СЕТ СН'!$G$14+СВЦЭМ!$D$10+'СЕТ СН'!$G$5-'СЕТ СН'!$G$24</f>
        <v>3568.07016785</v>
      </c>
      <c r="O68" s="36">
        <f>SUMIFS(СВЦЭМ!$D$39:$D$782,СВЦЭМ!$A$39:$A$782,$A68,СВЦЭМ!$B$39:$B$782,O$47)+'СЕТ СН'!$G$14+СВЦЭМ!$D$10+'СЕТ СН'!$G$5-'СЕТ СН'!$G$24</f>
        <v>3564.9507192399997</v>
      </c>
      <c r="P68" s="36">
        <f>SUMIFS(СВЦЭМ!$D$39:$D$782,СВЦЭМ!$A$39:$A$782,$A68,СВЦЭМ!$B$39:$B$782,P$47)+'СЕТ СН'!$G$14+СВЦЭМ!$D$10+'СЕТ СН'!$G$5-'СЕТ СН'!$G$24</f>
        <v>3582.12118689</v>
      </c>
      <c r="Q68" s="36">
        <f>SUMIFS(СВЦЭМ!$D$39:$D$782,СВЦЭМ!$A$39:$A$782,$A68,СВЦЭМ!$B$39:$B$782,Q$47)+'СЕТ СН'!$G$14+СВЦЭМ!$D$10+'СЕТ СН'!$G$5-'СЕТ СН'!$G$24</f>
        <v>3588.3789269600002</v>
      </c>
      <c r="R68" s="36">
        <f>SUMIFS(СВЦЭМ!$D$39:$D$782,СВЦЭМ!$A$39:$A$782,$A68,СВЦЭМ!$B$39:$B$782,R$47)+'СЕТ СН'!$G$14+СВЦЭМ!$D$10+'СЕТ СН'!$G$5-'СЕТ СН'!$G$24</f>
        <v>3585.0937514799998</v>
      </c>
      <c r="S68" s="36">
        <f>SUMIFS(СВЦЭМ!$D$39:$D$782,СВЦЭМ!$A$39:$A$782,$A68,СВЦЭМ!$B$39:$B$782,S$47)+'СЕТ СН'!$G$14+СВЦЭМ!$D$10+'СЕТ СН'!$G$5-'СЕТ СН'!$G$24</f>
        <v>3581.2759992000001</v>
      </c>
      <c r="T68" s="36">
        <f>SUMIFS(СВЦЭМ!$D$39:$D$782,СВЦЭМ!$A$39:$A$782,$A68,СВЦЭМ!$B$39:$B$782,T$47)+'СЕТ СН'!$G$14+СВЦЭМ!$D$10+'СЕТ СН'!$G$5-'СЕТ СН'!$G$24</f>
        <v>3567.2844429099996</v>
      </c>
      <c r="U68" s="36">
        <f>SUMIFS(СВЦЭМ!$D$39:$D$782,СВЦЭМ!$A$39:$A$782,$A68,СВЦЭМ!$B$39:$B$782,U$47)+'СЕТ СН'!$G$14+СВЦЭМ!$D$10+'СЕТ СН'!$G$5-'СЕТ СН'!$G$24</f>
        <v>3570.6628990700001</v>
      </c>
      <c r="V68" s="36">
        <f>SUMIFS(СВЦЭМ!$D$39:$D$782,СВЦЭМ!$A$39:$A$782,$A68,СВЦЭМ!$B$39:$B$782,V$47)+'СЕТ СН'!$G$14+СВЦЭМ!$D$10+'СЕТ СН'!$G$5-'СЕТ СН'!$G$24</f>
        <v>3566.70542411</v>
      </c>
      <c r="W68" s="36">
        <f>SUMIFS(СВЦЭМ!$D$39:$D$782,СВЦЭМ!$A$39:$A$782,$A68,СВЦЭМ!$B$39:$B$782,W$47)+'СЕТ СН'!$G$14+СВЦЭМ!$D$10+'СЕТ СН'!$G$5-'СЕТ СН'!$G$24</f>
        <v>3554.1519181499998</v>
      </c>
      <c r="X68" s="36">
        <f>SUMIFS(СВЦЭМ!$D$39:$D$782,СВЦЭМ!$A$39:$A$782,$A68,СВЦЭМ!$B$39:$B$782,X$47)+'СЕТ СН'!$G$14+СВЦЭМ!$D$10+'СЕТ СН'!$G$5-'СЕТ СН'!$G$24</f>
        <v>3606.8317898699997</v>
      </c>
      <c r="Y68" s="36">
        <f>SUMIFS(СВЦЭМ!$D$39:$D$782,СВЦЭМ!$A$39:$A$782,$A68,СВЦЭМ!$B$39:$B$782,Y$47)+'СЕТ СН'!$G$14+СВЦЭМ!$D$10+'СЕТ СН'!$G$5-'СЕТ СН'!$G$24</f>
        <v>3630.3825016399996</v>
      </c>
    </row>
    <row r="69" spans="1:26" ht="15.75" x14ac:dyDescent="0.2">
      <c r="A69" s="35">
        <f t="shared" si="1"/>
        <v>45495</v>
      </c>
      <c r="B69" s="36">
        <f>SUMIFS(СВЦЭМ!$D$39:$D$782,СВЦЭМ!$A$39:$A$782,$A69,СВЦЭМ!$B$39:$B$782,B$47)+'СЕТ СН'!$G$14+СВЦЭМ!$D$10+'СЕТ СН'!$G$5-'СЕТ СН'!$G$24</f>
        <v>3719.97717805</v>
      </c>
      <c r="C69" s="36">
        <f>SUMIFS(СВЦЭМ!$D$39:$D$782,СВЦЭМ!$A$39:$A$782,$A69,СВЦЭМ!$B$39:$B$782,C$47)+'СЕТ СН'!$G$14+СВЦЭМ!$D$10+'СЕТ СН'!$G$5-'СЕТ СН'!$G$24</f>
        <v>3790.51087345</v>
      </c>
      <c r="D69" s="36">
        <f>SUMIFS(СВЦЭМ!$D$39:$D$782,СВЦЭМ!$A$39:$A$782,$A69,СВЦЭМ!$B$39:$B$782,D$47)+'СЕТ СН'!$G$14+СВЦЭМ!$D$10+'СЕТ СН'!$G$5-'СЕТ СН'!$G$24</f>
        <v>3847.7025469199998</v>
      </c>
      <c r="E69" s="36">
        <f>SUMIFS(СВЦЭМ!$D$39:$D$782,СВЦЭМ!$A$39:$A$782,$A69,СВЦЭМ!$B$39:$B$782,E$47)+'СЕТ СН'!$G$14+СВЦЭМ!$D$10+'СЕТ СН'!$G$5-'СЕТ СН'!$G$24</f>
        <v>3885.5526382500002</v>
      </c>
      <c r="F69" s="36">
        <f>SUMIFS(СВЦЭМ!$D$39:$D$782,СВЦЭМ!$A$39:$A$782,$A69,СВЦЭМ!$B$39:$B$782,F$47)+'СЕТ СН'!$G$14+СВЦЭМ!$D$10+'СЕТ СН'!$G$5-'СЕТ СН'!$G$24</f>
        <v>3896.3585509</v>
      </c>
      <c r="G69" s="36">
        <f>SUMIFS(СВЦЭМ!$D$39:$D$782,СВЦЭМ!$A$39:$A$782,$A69,СВЦЭМ!$B$39:$B$782,G$47)+'СЕТ СН'!$G$14+СВЦЭМ!$D$10+'СЕТ СН'!$G$5-'СЕТ СН'!$G$24</f>
        <v>3897.0334673299999</v>
      </c>
      <c r="H69" s="36">
        <f>SUMIFS(СВЦЭМ!$D$39:$D$782,СВЦЭМ!$A$39:$A$782,$A69,СВЦЭМ!$B$39:$B$782,H$47)+'СЕТ СН'!$G$14+СВЦЭМ!$D$10+'СЕТ СН'!$G$5-'СЕТ СН'!$G$24</f>
        <v>3827.7342641199998</v>
      </c>
      <c r="I69" s="36">
        <f>SUMIFS(СВЦЭМ!$D$39:$D$782,СВЦЭМ!$A$39:$A$782,$A69,СВЦЭМ!$B$39:$B$782,I$47)+'СЕТ СН'!$G$14+СВЦЭМ!$D$10+'СЕТ СН'!$G$5-'СЕТ СН'!$G$24</f>
        <v>3728.3134071899999</v>
      </c>
      <c r="J69" s="36">
        <f>SUMIFS(СВЦЭМ!$D$39:$D$782,СВЦЭМ!$A$39:$A$782,$A69,СВЦЭМ!$B$39:$B$782,J$47)+'СЕТ СН'!$G$14+СВЦЭМ!$D$10+'СЕТ СН'!$G$5-'СЕТ СН'!$G$24</f>
        <v>3614.1854307699996</v>
      </c>
      <c r="K69" s="36">
        <f>SUMIFS(СВЦЭМ!$D$39:$D$782,СВЦЭМ!$A$39:$A$782,$A69,СВЦЭМ!$B$39:$B$782,K$47)+'СЕТ СН'!$G$14+СВЦЭМ!$D$10+'СЕТ СН'!$G$5-'СЕТ СН'!$G$24</f>
        <v>3541.9985737400002</v>
      </c>
      <c r="L69" s="36">
        <f>SUMIFS(СВЦЭМ!$D$39:$D$782,СВЦЭМ!$A$39:$A$782,$A69,СВЦЭМ!$B$39:$B$782,L$47)+'СЕТ СН'!$G$14+СВЦЭМ!$D$10+'СЕТ СН'!$G$5-'СЕТ СН'!$G$24</f>
        <v>3498.2883890900002</v>
      </c>
      <c r="M69" s="36">
        <f>SUMIFS(СВЦЭМ!$D$39:$D$782,СВЦЭМ!$A$39:$A$782,$A69,СВЦЭМ!$B$39:$B$782,M$47)+'СЕТ СН'!$G$14+СВЦЭМ!$D$10+'СЕТ СН'!$G$5-'СЕТ СН'!$G$24</f>
        <v>3473.4401530999999</v>
      </c>
      <c r="N69" s="36">
        <f>SUMIFS(СВЦЭМ!$D$39:$D$782,СВЦЭМ!$A$39:$A$782,$A69,СВЦЭМ!$B$39:$B$782,N$47)+'СЕТ СН'!$G$14+СВЦЭМ!$D$10+'СЕТ СН'!$G$5-'СЕТ СН'!$G$24</f>
        <v>3456.0860088099998</v>
      </c>
      <c r="O69" s="36">
        <f>SUMIFS(СВЦЭМ!$D$39:$D$782,СВЦЭМ!$A$39:$A$782,$A69,СВЦЭМ!$B$39:$B$782,O$47)+'СЕТ СН'!$G$14+СВЦЭМ!$D$10+'СЕТ СН'!$G$5-'СЕТ СН'!$G$24</f>
        <v>3470.7252028599996</v>
      </c>
      <c r="P69" s="36">
        <f>SUMIFS(СВЦЭМ!$D$39:$D$782,СВЦЭМ!$A$39:$A$782,$A69,СВЦЭМ!$B$39:$B$782,P$47)+'СЕТ СН'!$G$14+СВЦЭМ!$D$10+'СЕТ СН'!$G$5-'СЕТ СН'!$G$24</f>
        <v>3469.34001919</v>
      </c>
      <c r="Q69" s="36">
        <f>SUMIFS(СВЦЭМ!$D$39:$D$782,СВЦЭМ!$A$39:$A$782,$A69,СВЦЭМ!$B$39:$B$782,Q$47)+'СЕТ СН'!$G$14+СВЦЭМ!$D$10+'СЕТ СН'!$G$5-'СЕТ СН'!$G$24</f>
        <v>3467.8645984999998</v>
      </c>
      <c r="R69" s="36">
        <f>SUMIFS(СВЦЭМ!$D$39:$D$782,СВЦЭМ!$A$39:$A$782,$A69,СВЦЭМ!$B$39:$B$782,R$47)+'СЕТ СН'!$G$14+СВЦЭМ!$D$10+'СЕТ СН'!$G$5-'СЕТ СН'!$G$24</f>
        <v>3464.3454921000002</v>
      </c>
      <c r="S69" s="36">
        <f>SUMIFS(СВЦЭМ!$D$39:$D$782,СВЦЭМ!$A$39:$A$782,$A69,СВЦЭМ!$B$39:$B$782,S$47)+'СЕТ СН'!$G$14+СВЦЭМ!$D$10+'СЕТ СН'!$G$5-'СЕТ СН'!$G$24</f>
        <v>3456.8855550999997</v>
      </c>
      <c r="T69" s="36">
        <f>SUMIFS(СВЦЭМ!$D$39:$D$782,СВЦЭМ!$A$39:$A$782,$A69,СВЦЭМ!$B$39:$B$782,T$47)+'СЕТ СН'!$G$14+СВЦЭМ!$D$10+'СЕТ СН'!$G$5-'СЕТ СН'!$G$24</f>
        <v>3453.8826987699999</v>
      </c>
      <c r="U69" s="36">
        <f>SUMIFS(СВЦЭМ!$D$39:$D$782,СВЦЭМ!$A$39:$A$782,$A69,СВЦЭМ!$B$39:$B$782,U$47)+'СЕТ СН'!$G$14+СВЦЭМ!$D$10+'СЕТ СН'!$G$5-'СЕТ СН'!$G$24</f>
        <v>3468.6983897599998</v>
      </c>
      <c r="V69" s="36">
        <f>SUMIFS(СВЦЭМ!$D$39:$D$782,СВЦЭМ!$A$39:$A$782,$A69,СВЦЭМ!$B$39:$B$782,V$47)+'СЕТ СН'!$G$14+СВЦЭМ!$D$10+'СЕТ СН'!$G$5-'СЕТ СН'!$G$24</f>
        <v>3480.2713168299997</v>
      </c>
      <c r="W69" s="36">
        <f>SUMIFS(СВЦЭМ!$D$39:$D$782,СВЦЭМ!$A$39:$A$782,$A69,СВЦЭМ!$B$39:$B$782,W$47)+'СЕТ СН'!$G$14+СВЦЭМ!$D$10+'СЕТ СН'!$G$5-'СЕТ СН'!$G$24</f>
        <v>3444.08665053</v>
      </c>
      <c r="X69" s="36">
        <f>SUMIFS(СВЦЭМ!$D$39:$D$782,СВЦЭМ!$A$39:$A$782,$A69,СВЦЭМ!$B$39:$B$782,X$47)+'СЕТ СН'!$G$14+СВЦЭМ!$D$10+'СЕТ СН'!$G$5-'СЕТ СН'!$G$24</f>
        <v>3516.4849658200001</v>
      </c>
      <c r="Y69" s="36">
        <f>SUMIFS(СВЦЭМ!$D$39:$D$782,СВЦЭМ!$A$39:$A$782,$A69,СВЦЭМ!$B$39:$B$782,Y$47)+'СЕТ СН'!$G$14+СВЦЭМ!$D$10+'СЕТ СН'!$G$5-'СЕТ СН'!$G$24</f>
        <v>3600.2433098900001</v>
      </c>
    </row>
    <row r="70" spans="1:26" ht="15.75" x14ac:dyDescent="0.2">
      <c r="A70" s="35">
        <f t="shared" si="1"/>
        <v>45496</v>
      </c>
      <c r="B70" s="36">
        <f>SUMIFS(СВЦЭМ!$D$39:$D$782,СВЦЭМ!$A$39:$A$782,$A70,СВЦЭМ!$B$39:$B$782,B$47)+'СЕТ СН'!$G$14+СВЦЭМ!$D$10+'СЕТ СН'!$G$5-'СЕТ СН'!$G$24</f>
        <v>3815.2040796699998</v>
      </c>
      <c r="C70" s="36">
        <f>SUMIFS(СВЦЭМ!$D$39:$D$782,СВЦЭМ!$A$39:$A$782,$A70,СВЦЭМ!$B$39:$B$782,C$47)+'СЕТ СН'!$G$14+СВЦЭМ!$D$10+'СЕТ СН'!$G$5-'СЕТ СН'!$G$24</f>
        <v>3914.2844530399998</v>
      </c>
      <c r="D70" s="36">
        <f>SUMIFS(СВЦЭМ!$D$39:$D$782,СВЦЭМ!$A$39:$A$782,$A70,СВЦЭМ!$B$39:$B$782,D$47)+'СЕТ СН'!$G$14+СВЦЭМ!$D$10+'СЕТ СН'!$G$5-'СЕТ СН'!$G$24</f>
        <v>3966.5394804399998</v>
      </c>
      <c r="E70" s="36">
        <f>SUMIFS(СВЦЭМ!$D$39:$D$782,СВЦЭМ!$A$39:$A$782,$A70,СВЦЭМ!$B$39:$B$782,E$47)+'СЕТ СН'!$G$14+СВЦЭМ!$D$10+'СЕТ СН'!$G$5-'СЕТ СН'!$G$24</f>
        <v>3986.4596188199998</v>
      </c>
      <c r="F70" s="36">
        <f>SUMIFS(СВЦЭМ!$D$39:$D$782,СВЦЭМ!$A$39:$A$782,$A70,СВЦЭМ!$B$39:$B$782,F$47)+'СЕТ СН'!$G$14+СВЦЭМ!$D$10+'СЕТ СН'!$G$5-'СЕТ СН'!$G$24</f>
        <v>3979.9885383299998</v>
      </c>
      <c r="G70" s="36">
        <f>SUMIFS(СВЦЭМ!$D$39:$D$782,СВЦЭМ!$A$39:$A$782,$A70,СВЦЭМ!$B$39:$B$782,G$47)+'СЕТ СН'!$G$14+СВЦЭМ!$D$10+'СЕТ СН'!$G$5-'СЕТ СН'!$G$24</f>
        <v>3949.7142591800002</v>
      </c>
      <c r="H70" s="36">
        <f>SUMIFS(СВЦЭМ!$D$39:$D$782,СВЦЭМ!$A$39:$A$782,$A70,СВЦЭМ!$B$39:$B$782,H$47)+'СЕТ СН'!$G$14+СВЦЭМ!$D$10+'СЕТ СН'!$G$5-'СЕТ СН'!$G$24</f>
        <v>3904.4611333299999</v>
      </c>
      <c r="I70" s="36">
        <f>SUMIFS(СВЦЭМ!$D$39:$D$782,СВЦЭМ!$A$39:$A$782,$A70,СВЦЭМ!$B$39:$B$782,I$47)+'СЕТ СН'!$G$14+СВЦЭМ!$D$10+'СЕТ СН'!$G$5-'СЕТ СН'!$G$24</f>
        <v>3786.7973045999997</v>
      </c>
      <c r="J70" s="36">
        <f>SUMIFS(СВЦЭМ!$D$39:$D$782,СВЦЭМ!$A$39:$A$782,$A70,СВЦЭМ!$B$39:$B$782,J$47)+'СЕТ СН'!$G$14+СВЦЭМ!$D$10+'СЕТ СН'!$G$5-'СЕТ СН'!$G$24</f>
        <v>3670.2300457599999</v>
      </c>
      <c r="K70" s="36">
        <f>SUMIFS(СВЦЭМ!$D$39:$D$782,СВЦЭМ!$A$39:$A$782,$A70,СВЦЭМ!$B$39:$B$782,K$47)+'СЕТ СН'!$G$14+СВЦЭМ!$D$10+'СЕТ СН'!$G$5-'СЕТ СН'!$G$24</f>
        <v>3583.8928031999999</v>
      </c>
      <c r="L70" s="36">
        <f>SUMIFS(СВЦЭМ!$D$39:$D$782,СВЦЭМ!$A$39:$A$782,$A70,СВЦЭМ!$B$39:$B$782,L$47)+'СЕТ СН'!$G$14+СВЦЭМ!$D$10+'СЕТ СН'!$G$5-'СЕТ СН'!$G$24</f>
        <v>3549.4162678100001</v>
      </c>
      <c r="M70" s="36">
        <f>SUMIFS(СВЦЭМ!$D$39:$D$782,СВЦЭМ!$A$39:$A$782,$A70,СВЦЭМ!$B$39:$B$782,M$47)+'СЕТ СН'!$G$14+СВЦЭМ!$D$10+'СЕТ СН'!$G$5-'СЕТ СН'!$G$24</f>
        <v>3530.7658077300002</v>
      </c>
      <c r="N70" s="36">
        <f>SUMIFS(СВЦЭМ!$D$39:$D$782,СВЦЭМ!$A$39:$A$782,$A70,СВЦЭМ!$B$39:$B$782,N$47)+'СЕТ СН'!$G$14+СВЦЭМ!$D$10+'СЕТ СН'!$G$5-'СЕТ СН'!$G$24</f>
        <v>3514.70450437</v>
      </c>
      <c r="O70" s="36">
        <f>SUMIFS(СВЦЭМ!$D$39:$D$782,СВЦЭМ!$A$39:$A$782,$A70,СВЦЭМ!$B$39:$B$782,O$47)+'СЕТ СН'!$G$14+СВЦЭМ!$D$10+'СЕТ СН'!$G$5-'СЕТ СН'!$G$24</f>
        <v>3504.2873996399999</v>
      </c>
      <c r="P70" s="36">
        <f>SUMIFS(СВЦЭМ!$D$39:$D$782,СВЦЭМ!$A$39:$A$782,$A70,СВЦЭМ!$B$39:$B$782,P$47)+'СЕТ СН'!$G$14+СВЦЭМ!$D$10+'СЕТ СН'!$G$5-'СЕТ СН'!$G$24</f>
        <v>3495.06729137</v>
      </c>
      <c r="Q70" s="36">
        <f>SUMIFS(СВЦЭМ!$D$39:$D$782,СВЦЭМ!$A$39:$A$782,$A70,СВЦЭМ!$B$39:$B$782,Q$47)+'СЕТ СН'!$G$14+СВЦЭМ!$D$10+'СЕТ СН'!$G$5-'СЕТ СН'!$G$24</f>
        <v>3495.3716623199998</v>
      </c>
      <c r="R70" s="36">
        <f>SUMIFS(СВЦЭМ!$D$39:$D$782,СВЦЭМ!$A$39:$A$782,$A70,СВЦЭМ!$B$39:$B$782,R$47)+'СЕТ СН'!$G$14+СВЦЭМ!$D$10+'СЕТ СН'!$G$5-'СЕТ СН'!$G$24</f>
        <v>3503.4922036199996</v>
      </c>
      <c r="S70" s="36">
        <f>SUMIFS(СВЦЭМ!$D$39:$D$782,СВЦЭМ!$A$39:$A$782,$A70,СВЦЭМ!$B$39:$B$782,S$47)+'СЕТ СН'!$G$14+СВЦЭМ!$D$10+'СЕТ СН'!$G$5-'СЕТ СН'!$G$24</f>
        <v>3504.77974408</v>
      </c>
      <c r="T70" s="36">
        <f>SUMIFS(СВЦЭМ!$D$39:$D$782,СВЦЭМ!$A$39:$A$782,$A70,СВЦЭМ!$B$39:$B$782,T$47)+'СЕТ СН'!$G$14+СВЦЭМ!$D$10+'СЕТ СН'!$G$5-'СЕТ СН'!$G$24</f>
        <v>3513.4760608299998</v>
      </c>
      <c r="U70" s="36">
        <f>SUMIFS(СВЦЭМ!$D$39:$D$782,СВЦЭМ!$A$39:$A$782,$A70,СВЦЭМ!$B$39:$B$782,U$47)+'СЕТ СН'!$G$14+СВЦЭМ!$D$10+'СЕТ СН'!$G$5-'СЕТ СН'!$G$24</f>
        <v>3528.8688467699999</v>
      </c>
      <c r="V70" s="36">
        <f>SUMIFS(СВЦЭМ!$D$39:$D$782,СВЦЭМ!$A$39:$A$782,$A70,СВЦЭМ!$B$39:$B$782,V$47)+'СЕТ СН'!$G$14+СВЦЭМ!$D$10+'СЕТ СН'!$G$5-'СЕТ СН'!$G$24</f>
        <v>3537.7915039899999</v>
      </c>
      <c r="W70" s="36">
        <f>SUMIFS(СВЦЭМ!$D$39:$D$782,СВЦЭМ!$A$39:$A$782,$A70,СВЦЭМ!$B$39:$B$782,W$47)+'СЕТ СН'!$G$14+СВЦЭМ!$D$10+'СЕТ СН'!$G$5-'СЕТ СН'!$G$24</f>
        <v>3523.6263484800002</v>
      </c>
      <c r="X70" s="36">
        <f>SUMIFS(СВЦЭМ!$D$39:$D$782,СВЦЭМ!$A$39:$A$782,$A70,СВЦЭМ!$B$39:$B$782,X$47)+'СЕТ СН'!$G$14+СВЦЭМ!$D$10+'СЕТ СН'!$G$5-'СЕТ СН'!$G$24</f>
        <v>3581.5338826899997</v>
      </c>
      <c r="Y70" s="36">
        <f>SUMIFS(СВЦЭМ!$D$39:$D$782,СВЦЭМ!$A$39:$A$782,$A70,СВЦЭМ!$B$39:$B$782,Y$47)+'СЕТ СН'!$G$14+СВЦЭМ!$D$10+'СЕТ СН'!$G$5-'СЕТ СН'!$G$24</f>
        <v>3658.9131741800002</v>
      </c>
    </row>
    <row r="71" spans="1:26" ht="15.75" x14ac:dyDescent="0.2">
      <c r="A71" s="35">
        <f t="shared" si="1"/>
        <v>45497</v>
      </c>
      <c r="B71" s="36">
        <f>SUMIFS(СВЦЭМ!$D$39:$D$782,СВЦЭМ!$A$39:$A$782,$A71,СВЦЭМ!$B$39:$B$782,B$47)+'СЕТ СН'!$G$14+СВЦЭМ!$D$10+'СЕТ СН'!$G$5-'СЕТ СН'!$G$24</f>
        <v>3855.4020638100001</v>
      </c>
      <c r="C71" s="36">
        <f>SUMIFS(СВЦЭМ!$D$39:$D$782,СВЦЭМ!$A$39:$A$782,$A71,СВЦЭМ!$B$39:$B$782,C$47)+'СЕТ СН'!$G$14+СВЦЭМ!$D$10+'СЕТ СН'!$G$5-'СЕТ СН'!$G$24</f>
        <v>3953.8498052200002</v>
      </c>
      <c r="D71" s="36">
        <f>SUMIFS(СВЦЭМ!$D$39:$D$782,СВЦЭМ!$A$39:$A$782,$A71,СВЦЭМ!$B$39:$B$782,D$47)+'СЕТ СН'!$G$14+СВЦЭМ!$D$10+'СЕТ СН'!$G$5-'СЕТ СН'!$G$24</f>
        <v>3994.8611383299999</v>
      </c>
      <c r="E71" s="36">
        <f>SUMIFS(СВЦЭМ!$D$39:$D$782,СВЦЭМ!$A$39:$A$782,$A71,СВЦЭМ!$B$39:$B$782,E$47)+'СЕТ СН'!$G$14+СВЦЭМ!$D$10+'СЕТ СН'!$G$5-'СЕТ СН'!$G$24</f>
        <v>3967.6995717899999</v>
      </c>
      <c r="F71" s="36">
        <f>SUMIFS(СВЦЭМ!$D$39:$D$782,СВЦЭМ!$A$39:$A$782,$A71,СВЦЭМ!$B$39:$B$782,F$47)+'СЕТ СН'!$G$14+СВЦЭМ!$D$10+'СЕТ СН'!$G$5-'СЕТ СН'!$G$24</f>
        <v>3970.08099283</v>
      </c>
      <c r="G71" s="36">
        <f>SUMIFS(СВЦЭМ!$D$39:$D$782,СВЦЭМ!$A$39:$A$782,$A71,СВЦЭМ!$B$39:$B$782,G$47)+'СЕТ СН'!$G$14+СВЦЭМ!$D$10+'СЕТ СН'!$G$5-'СЕТ СН'!$G$24</f>
        <v>3972.1982631700002</v>
      </c>
      <c r="H71" s="36">
        <f>SUMIFS(СВЦЭМ!$D$39:$D$782,СВЦЭМ!$A$39:$A$782,$A71,СВЦЭМ!$B$39:$B$782,H$47)+'СЕТ СН'!$G$14+СВЦЭМ!$D$10+'СЕТ СН'!$G$5-'СЕТ СН'!$G$24</f>
        <v>3956.3739013200002</v>
      </c>
      <c r="I71" s="36">
        <f>SUMIFS(СВЦЭМ!$D$39:$D$782,СВЦЭМ!$A$39:$A$782,$A71,СВЦЭМ!$B$39:$B$782,I$47)+'СЕТ СН'!$G$14+СВЦЭМ!$D$10+'СЕТ СН'!$G$5-'СЕТ СН'!$G$24</f>
        <v>3848.2321896599997</v>
      </c>
      <c r="J71" s="36">
        <f>SUMIFS(СВЦЭМ!$D$39:$D$782,СВЦЭМ!$A$39:$A$782,$A71,СВЦЭМ!$B$39:$B$782,J$47)+'СЕТ СН'!$G$14+СВЦЭМ!$D$10+'СЕТ СН'!$G$5-'СЕТ СН'!$G$24</f>
        <v>3720.7654820399998</v>
      </c>
      <c r="K71" s="36">
        <f>SUMIFS(СВЦЭМ!$D$39:$D$782,СВЦЭМ!$A$39:$A$782,$A71,СВЦЭМ!$B$39:$B$782,K$47)+'СЕТ СН'!$G$14+СВЦЭМ!$D$10+'СЕТ СН'!$G$5-'СЕТ СН'!$G$24</f>
        <v>3630.8265743800002</v>
      </c>
      <c r="L71" s="36">
        <f>SUMIFS(СВЦЭМ!$D$39:$D$782,СВЦЭМ!$A$39:$A$782,$A71,СВЦЭМ!$B$39:$B$782,L$47)+'СЕТ СН'!$G$14+СВЦЭМ!$D$10+'СЕТ СН'!$G$5-'СЕТ СН'!$G$24</f>
        <v>3577.0444826900002</v>
      </c>
      <c r="M71" s="36">
        <f>SUMIFS(СВЦЭМ!$D$39:$D$782,СВЦЭМ!$A$39:$A$782,$A71,СВЦЭМ!$B$39:$B$782,M$47)+'СЕТ СН'!$G$14+СВЦЭМ!$D$10+'СЕТ СН'!$G$5-'СЕТ СН'!$G$24</f>
        <v>3553.2090084900001</v>
      </c>
      <c r="N71" s="36">
        <f>SUMIFS(СВЦЭМ!$D$39:$D$782,СВЦЭМ!$A$39:$A$782,$A71,СВЦЭМ!$B$39:$B$782,N$47)+'СЕТ СН'!$G$14+СВЦЭМ!$D$10+'СЕТ СН'!$G$5-'СЕТ СН'!$G$24</f>
        <v>3543.0267358900001</v>
      </c>
      <c r="O71" s="36">
        <f>SUMIFS(СВЦЭМ!$D$39:$D$782,СВЦЭМ!$A$39:$A$782,$A71,СВЦЭМ!$B$39:$B$782,O$47)+'СЕТ СН'!$G$14+СВЦЭМ!$D$10+'СЕТ СН'!$G$5-'СЕТ СН'!$G$24</f>
        <v>3540.93506278</v>
      </c>
      <c r="P71" s="36">
        <f>SUMIFS(СВЦЭМ!$D$39:$D$782,СВЦЭМ!$A$39:$A$782,$A71,СВЦЭМ!$B$39:$B$782,P$47)+'СЕТ СН'!$G$14+СВЦЭМ!$D$10+'СЕТ СН'!$G$5-'СЕТ СН'!$G$24</f>
        <v>3537.0245209099999</v>
      </c>
      <c r="Q71" s="36">
        <f>SUMIFS(СВЦЭМ!$D$39:$D$782,СВЦЭМ!$A$39:$A$782,$A71,СВЦЭМ!$B$39:$B$782,Q$47)+'СЕТ СН'!$G$14+СВЦЭМ!$D$10+'СЕТ СН'!$G$5-'СЕТ СН'!$G$24</f>
        <v>3543.3637155299998</v>
      </c>
      <c r="R71" s="36">
        <f>SUMIFS(СВЦЭМ!$D$39:$D$782,СВЦЭМ!$A$39:$A$782,$A71,СВЦЭМ!$B$39:$B$782,R$47)+'СЕТ СН'!$G$14+СВЦЭМ!$D$10+'СЕТ СН'!$G$5-'СЕТ СН'!$G$24</f>
        <v>3544.92776314</v>
      </c>
      <c r="S71" s="36">
        <f>SUMIFS(СВЦЭМ!$D$39:$D$782,СВЦЭМ!$A$39:$A$782,$A71,СВЦЭМ!$B$39:$B$782,S$47)+'СЕТ СН'!$G$14+СВЦЭМ!$D$10+'СЕТ СН'!$G$5-'СЕТ СН'!$G$24</f>
        <v>3555.6621836499999</v>
      </c>
      <c r="T71" s="36">
        <f>SUMIFS(СВЦЭМ!$D$39:$D$782,СВЦЭМ!$A$39:$A$782,$A71,СВЦЭМ!$B$39:$B$782,T$47)+'СЕТ СН'!$G$14+СВЦЭМ!$D$10+'СЕТ СН'!$G$5-'СЕТ СН'!$G$24</f>
        <v>3563.3743232400002</v>
      </c>
      <c r="U71" s="36">
        <f>SUMIFS(СВЦЭМ!$D$39:$D$782,СВЦЭМ!$A$39:$A$782,$A71,СВЦЭМ!$B$39:$B$782,U$47)+'СЕТ СН'!$G$14+СВЦЭМ!$D$10+'СЕТ СН'!$G$5-'СЕТ СН'!$G$24</f>
        <v>3582.50926996</v>
      </c>
      <c r="V71" s="36">
        <f>SUMIFS(СВЦЭМ!$D$39:$D$782,СВЦЭМ!$A$39:$A$782,$A71,СВЦЭМ!$B$39:$B$782,V$47)+'СЕТ СН'!$G$14+СВЦЭМ!$D$10+'СЕТ СН'!$G$5-'СЕТ СН'!$G$24</f>
        <v>3595.4831470600002</v>
      </c>
      <c r="W71" s="36">
        <f>SUMIFS(СВЦЭМ!$D$39:$D$782,СВЦЭМ!$A$39:$A$782,$A71,СВЦЭМ!$B$39:$B$782,W$47)+'СЕТ СН'!$G$14+СВЦЭМ!$D$10+'СЕТ СН'!$G$5-'СЕТ СН'!$G$24</f>
        <v>3580.8191993700002</v>
      </c>
      <c r="X71" s="36">
        <f>SUMIFS(СВЦЭМ!$D$39:$D$782,СВЦЭМ!$A$39:$A$782,$A71,СВЦЭМ!$B$39:$B$782,X$47)+'СЕТ СН'!$G$14+СВЦЭМ!$D$10+'СЕТ СН'!$G$5-'СЕТ СН'!$G$24</f>
        <v>3614.5926801400001</v>
      </c>
      <c r="Y71" s="36">
        <f>SUMIFS(СВЦЭМ!$D$39:$D$782,СВЦЭМ!$A$39:$A$782,$A71,СВЦЭМ!$B$39:$B$782,Y$47)+'СЕТ СН'!$G$14+СВЦЭМ!$D$10+'СЕТ СН'!$G$5-'СЕТ СН'!$G$24</f>
        <v>3704.51608584</v>
      </c>
    </row>
    <row r="72" spans="1:26" ht="15.75" x14ac:dyDescent="0.2">
      <c r="A72" s="35">
        <f t="shared" si="1"/>
        <v>45498</v>
      </c>
      <c r="B72" s="36">
        <f>SUMIFS(СВЦЭМ!$D$39:$D$782,СВЦЭМ!$A$39:$A$782,$A72,СВЦЭМ!$B$39:$B$782,B$47)+'СЕТ СН'!$G$14+СВЦЭМ!$D$10+'СЕТ СН'!$G$5-'СЕТ СН'!$G$24</f>
        <v>3816.3170715300002</v>
      </c>
      <c r="C72" s="36">
        <f>SUMIFS(СВЦЭМ!$D$39:$D$782,СВЦЭМ!$A$39:$A$782,$A72,СВЦЭМ!$B$39:$B$782,C$47)+'СЕТ СН'!$G$14+СВЦЭМ!$D$10+'СЕТ СН'!$G$5-'СЕТ СН'!$G$24</f>
        <v>3924.8525323100002</v>
      </c>
      <c r="D72" s="36">
        <f>SUMIFS(СВЦЭМ!$D$39:$D$782,СВЦЭМ!$A$39:$A$782,$A72,СВЦЭМ!$B$39:$B$782,D$47)+'СЕТ СН'!$G$14+СВЦЭМ!$D$10+'СЕТ СН'!$G$5-'СЕТ СН'!$G$24</f>
        <v>4004.2758793399998</v>
      </c>
      <c r="E72" s="36">
        <f>SUMIFS(СВЦЭМ!$D$39:$D$782,СВЦЭМ!$A$39:$A$782,$A72,СВЦЭМ!$B$39:$B$782,E$47)+'СЕТ СН'!$G$14+СВЦЭМ!$D$10+'СЕТ СН'!$G$5-'СЕТ СН'!$G$24</f>
        <v>4020.3820703800002</v>
      </c>
      <c r="F72" s="36">
        <f>SUMIFS(СВЦЭМ!$D$39:$D$782,СВЦЭМ!$A$39:$A$782,$A72,СВЦЭМ!$B$39:$B$782,F$47)+'СЕТ СН'!$G$14+СВЦЭМ!$D$10+'СЕТ СН'!$G$5-'СЕТ СН'!$G$24</f>
        <v>4025.7151596100002</v>
      </c>
      <c r="G72" s="36">
        <f>SUMIFS(СВЦЭМ!$D$39:$D$782,СВЦЭМ!$A$39:$A$782,$A72,СВЦЭМ!$B$39:$B$782,G$47)+'СЕТ СН'!$G$14+СВЦЭМ!$D$10+'СЕТ СН'!$G$5-'СЕТ СН'!$G$24</f>
        <v>4025.7327746999999</v>
      </c>
      <c r="H72" s="36">
        <f>SUMIFS(СВЦЭМ!$D$39:$D$782,СВЦЭМ!$A$39:$A$782,$A72,СВЦЭМ!$B$39:$B$782,H$47)+'СЕТ СН'!$G$14+СВЦЭМ!$D$10+'СЕТ СН'!$G$5-'СЕТ СН'!$G$24</f>
        <v>3982.0690604699998</v>
      </c>
      <c r="I72" s="36">
        <f>SUMIFS(СВЦЭМ!$D$39:$D$782,СВЦЭМ!$A$39:$A$782,$A72,СВЦЭМ!$B$39:$B$782,I$47)+'СЕТ СН'!$G$14+СВЦЭМ!$D$10+'СЕТ СН'!$G$5-'СЕТ СН'!$G$24</f>
        <v>3871.29696057</v>
      </c>
      <c r="J72" s="36">
        <f>SUMIFS(СВЦЭМ!$D$39:$D$782,СВЦЭМ!$A$39:$A$782,$A72,СВЦЭМ!$B$39:$B$782,J$47)+'СЕТ СН'!$G$14+СВЦЭМ!$D$10+'СЕТ СН'!$G$5-'СЕТ СН'!$G$24</f>
        <v>3757.604906</v>
      </c>
      <c r="K72" s="36">
        <f>SUMIFS(СВЦЭМ!$D$39:$D$782,СВЦЭМ!$A$39:$A$782,$A72,СВЦЭМ!$B$39:$B$782,K$47)+'СЕТ СН'!$G$14+СВЦЭМ!$D$10+'СЕТ СН'!$G$5-'СЕТ СН'!$G$24</f>
        <v>3687.5607089300001</v>
      </c>
      <c r="L72" s="36">
        <f>SUMIFS(СВЦЭМ!$D$39:$D$782,СВЦЭМ!$A$39:$A$782,$A72,СВЦЭМ!$B$39:$B$782,L$47)+'СЕТ СН'!$G$14+СВЦЭМ!$D$10+'СЕТ СН'!$G$5-'СЕТ СН'!$G$24</f>
        <v>3631.0450132899996</v>
      </c>
      <c r="M72" s="36">
        <f>SUMIFS(СВЦЭМ!$D$39:$D$782,СВЦЭМ!$A$39:$A$782,$A72,СВЦЭМ!$B$39:$B$782,M$47)+'СЕТ СН'!$G$14+СВЦЭМ!$D$10+'СЕТ СН'!$G$5-'СЕТ СН'!$G$24</f>
        <v>3611.7127350800001</v>
      </c>
      <c r="N72" s="36">
        <f>SUMIFS(СВЦЭМ!$D$39:$D$782,СВЦЭМ!$A$39:$A$782,$A72,СВЦЭМ!$B$39:$B$782,N$47)+'СЕТ СН'!$G$14+СВЦЭМ!$D$10+'СЕТ СН'!$G$5-'СЕТ СН'!$G$24</f>
        <v>3590.4824171599998</v>
      </c>
      <c r="O72" s="36">
        <f>SUMIFS(СВЦЭМ!$D$39:$D$782,СВЦЭМ!$A$39:$A$782,$A72,СВЦЭМ!$B$39:$B$782,O$47)+'СЕТ СН'!$G$14+СВЦЭМ!$D$10+'СЕТ СН'!$G$5-'СЕТ СН'!$G$24</f>
        <v>3581.9400123400001</v>
      </c>
      <c r="P72" s="36">
        <f>SUMIFS(СВЦЭМ!$D$39:$D$782,СВЦЭМ!$A$39:$A$782,$A72,СВЦЭМ!$B$39:$B$782,P$47)+'СЕТ СН'!$G$14+СВЦЭМ!$D$10+'СЕТ СН'!$G$5-'СЕТ СН'!$G$24</f>
        <v>3582.1950971300002</v>
      </c>
      <c r="Q72" s="36">
        <f>SUMIFS(СВЦЭМ!$D$39:$D$782,СВЦЭМ!$A$39:$A$782,$A72,СВЦЭМ!$B$39:$B$782,Q$47)+'СЕТ СН'!$G$14+СВЦЭМ!$D$10+'СЕТ СН'!$G$5-'СЕТ СН'!$G$24</f>
        <v>3575.9895041099999</v>
      </c>
      <c r="R72" s="36">
        <f>SUMIFS(СВЦЭМ!$D$39:$D$782,СВЦЭМ!$A$39:$A$782,$A72,СВЦЭМ!$B$39:$B$782,R$47)+'СЕТ СН'!$G$14+СВЦЭМ!$D$10+'СЕТ СН'!$G$5-'СЕТ СН'!$G$24</f>
        <v>3592.1228383600001</v>
      </c>
      <c r="S72" s="36">
        <f>SUMIFS(СВЦЭМ!$D$39:$D$782,СВЦЭМ!$A$39:$A$782,$A72,СВЦЭМ!$B$39:$B$782,S$47)+'СЕТ СН'!$G$14+СВЦЭМ!$D$10+'СЕТ СН'!$G$5-'СЕТ СН'!$G$24</f>
        <v>3587.2760837199999</v>
      </c>
      <c r="T72" s="36">
        <f>SUMIFS(СВЦЭМ!$D$39:$D$782,СВЦЭМ!$A$39:$A$782,$A72,СВЦЭМ!$B$39:$B$782,T$47)+'СЕТ СН'!$G$14+СВЦЭМ!$D$10+'СЕТ СН'!$G$5-'СЕТ СН'!$G$24</f>
        <v>3584.9684342399996</v>
      </c>
      <c r="U72" s="36">
        <f>SUMIFS(СВЦЭМ!$D$39:$D$782,СВЦЭМ!$A$39:$A$782,$A72,СВЦЭМ!$B$39:$B$782,U$47)+'СЕТ СН'!$G$14+СВЦЭМ!$D$10+'СЕТ СН'!$G$5-'СЕТ СН'!$G$24</f>
        <v>3605.4589875900001</v>
      </c>
      <c r="V72" s="36">
        <f>SUMIFS(СВЦЭМ!$D$39:$D$782,СВЦЭМ!$A$39:$A$782,$A72,СВЦЭМ!$B$39:$B$782,V$47)+'СЕТ СН'!$G$14+СВЦЭМ!$D$10+'СЕТ СН'!$G$5-'СЕТ СН'!$G$24</f>
        <v>3617.79115486</v>
      </c>
      <c r="W72" s="36">
        <f>SUMIFS(СВЦЭМ!$D$39:$D$782,СВЦЭМ!$A$39:$A$782,$A72,СВЦЭМ!$B$39:$B$782,W$47)+'СЕТ СН'!$G$14+СВЦЭМ!$D$10+'СЕТ СН'!$G$5-'СЕТ СН'!$G$24</f>
        <v>3592.59222245</v>
      </c>
      <c r="X72" s="36">
        <f>SUMIFS(СВЦЭМ!$D$39:$D$782,СВЦЭМ!$A$39:$A$782,$A72,СВЦЭМ!$B$39:$B$782,X$47)+'СЕТ СН'!$G$14+СВЦЭМ!$D$10+'СЕТ СН'!$G$5-'СЕТ СН'!$G$24</f>
        <v>3655.8151952500002</v>
      </c>
      <c r="Y72" s="36">
        <f>SUMIFS(СВЦЭМ!$D$39:$D$782,СВЦЭМ!$A$39:$A$782,$A72,СВЦЭМ!$B$39:$B$782,Y$47)+'СЕТ СН'!$G$14+СВЦЭМ!$D$10+'СЕТ СН'!$G$5-'СЕТ СН'!$G$24</f>
        <v>3748.1323951599998</v>
      </c>
    </row>
    <row r="73" spans="1:26" ht="15.75" x14ac:dyDescent="0.2">
      <c r="A73" s="35">
        <f t="shared" si="1"/>
        <v>45499</v>
      </c>
      <c r="B73" s="36">
        <f>SUMIFS(СВЦЭМ!$D$39:$D$782,СВЦЭМ!$A$39:$A$782,$A73,СВЦЭМ!$B$39:$B$782,B$47)+'СЕТ СН'!$G$14+СВЦЭМ!$D$10+'СЕТ СН'!$G$5-'СЕТ СН'!$G$24</f>
        <v>3801.1381785599997</v>
      </c>
      <c r="C73" s="36">
        <f>SUMIFS(СВЦЭМ!$D$39:$D$782,СВЦЭМ!$A$39:$A$782,$A73,СВЦЭМ!$B$39:$B$782,C$47)+'СЕТ СН'!$G$14+СВЦЭМ!$D$10+'СЕТ СН'!$G$5-'СЕТ СН'!$G$24</f>
        <v>3869.8946260399998</v>
      </c>
      <c r="D73" s="36">
        <f>SUMIFS(СВЦЭМ!$D$39:$D$782,СВЦЭМ!$A$39:$A$782,$A73,СВЦЭМ!$B$39:$B$782,D$47)+'СЕТ СН'!$G$14+СВЦЭМ!$D$10+'СЕТ СН'!$G$5-'СЕТ СН'!$G$24</f>
        <v>3941.7855535199997</v>
      </c>
      <c r="E73" s="36">
        <f>SUMIFS(СВЦЭМ!$D$39:$D$782,СВЦЭМ!$A$39:$A$782,$A73,СВЦЭМ!$B$39:$B$782,E$47)+'СЕТ СН'!$G$14+СВЦЭМ!$D$10+'СЕТ СН'!$G$5-'СЕТ СН'!$G$24</f>
        <v>3933.3564743299999</v>
      </c>
      <c r="F73" s="36">
        <f>SUMIFS(СВЦЭМ!$D$39:$D$782,СВЦЭМ!$A$39:$A$782,$A73,СВЦЭМ!$B$39:$B$782,F$47)+'СЕТ СН'!$G$14+СВЦЭМ!$D$10+'СЕТ СН'!$G$5-'СЕТ СН'!$G$24</f>
        <v>3934.70036342</v>
      </c>
      <c r="G73" s="36">
        <f>SUMIFS(СВЦЭМ!$D$39:$D$782,СВЦЭМ!$A$39:$A$782,$A73,СВЦЭМ!$B$39:$B$782,G$47)+'СЕТ СН'!$G$14+СВЦЭМ!$D$10+'СЕТ СН'!$G$5-'СЕТ СН'!$G$24</f>
        <v>3940.9419603599999</v>
      </c>
      <c r="H73" s="36">
        <f>SUMIFS(СВЦЭМ!$D$39:$D$782,СВЦЭМ!$A$39:$A$782,$A73,СВЦЭМ!$B$39:$B$782,H$47)+'СЕТ СН'!$G$14+СВЦЭМ!$D$10+'СЕТ СН'!$G$5-'СЕТ СН'!$G$24</f>
        <v>3760.1849000299999</v>
      </c>
      <c r="I73" s="36">
        <f>SUMIFS(СВЦЭМ!$D$39:$D$782,СВЦЭМ!$A$39:$A$782,$A73,СВЦЭМ!$B$39:$B$782,I$47)+'СЕТ СН'!$G$14+СВЦЭМ!$D$10+'СЕТ СН'!$G$5-'СЕТ СН'!$G$24</f>
        <v>3771.1829770499999</v>
      </c>
      <c r="J73" s="36">
        <f>SUMIFS(СВЦЭМ!$D$39:$D$782,СВЦЭМ!$A$39:$A$782,$A73,СВЦЭМ!$B$39:$B$782,J$47)+'СЕТ СН'!$G$14+СВЦЭМ!$D$10+'СЕТ СН'!$G$5-'СЕТ СН'!$G$24</f>
        <v>3689.8525089099999</v>
      </c>
      <c r="K73" s="36">
        <f>SUMIFS(СВЦЭМ!$D$39:$D$782,СВЦЭМ!$A$39:$A$782,$A73,СВЦЭМ!$B$39:$B$782,K$47)+'СЕТ СН'!$G$14+СВЦЭМ!$D$10+'СЕТ СН'!$G$5-'СЕТ СН'!$G$24</f>
        <v>3638.1714680699997</v>
      </c>
      <c r="L73" s="36">
        <f>SUMIFS(СВЦЭМ!$D$39:$D$782,СВЦЭМ!$A$39:$A$782,$A73,СВЦЭМ!$B$39:$B$782,L$47)+'СЕТ СН'!$G$14+СВЦЭМ!$D$10+'СЕТ СН'!$G$5-'СЕТ СН'!$G$24</f>
        <v>3608.4342158099998</v>
      </c>
      <c r="M73" s="36">
        <f>SUMIFS(СВЦЭМ!$D$39:$D$782,СВЦЭМ!$A$39:$A$782,$A73,СВЦЭМ!$B$39:$B$782,M$47)+'СЕТ СН'!$G$14+СВЦЭМ!$D$10+'СЕТ СН'!$G$5-'СЕТ СН'!$G$24</f>
        <v>3591.8178558499999</v>
      </c>
      <c r="N73" s="36">
        <f>SUMIFS(СВЦЭМ!$D$39:$D$782,СВЦЭМ!$A$39:$A$782,$A73,СВЦЭМ!$B$39:$B$782,N$47)+'СЕТ СН'!$G$14+СВЦЭМ!$D$10+'СЕТ СН'!$G$5-'СЕТ СН'!$G$24</f>
        <v>3577.0225284500002</v>
      </c>
      <c r="O73" s="36">
        <f>SUMIFS(СВЦЭМ!$D$39:$D$782,СВЦЭМ!$A$39:$A$782,$A73,СВЦЭМ!$B$39:$B$782,O$47)+'СЕТ СН'!$G$14+СВЦЭМ!$D$10+'СЕТ СН'!$G$5-'СЕТ СН'!$G$24</f>
        <v>3564.2892909000002</v>
      </c>
      <c r="P73" s="36">
        <f>SUMIFS(СВЦЭМ!$D$39:$D$782,СВЦЭМ!$A$39:$A$782,$A73,СВЦЭМ!$B$39:$B$782,P$47)+'СЕТ СН'!$G$14+СВЦЭМ!$D$10+'СЕТ СН'!$G$5-'СЕТ СН'!$G$24</f>
        <v>3565.0372721699996</v>
      </c>
      <c r="Q73" s="36">
        <f>SUMIFS(СВЦЭМ!$D$39:$D$782,СВЦЭМ!$A$39:$A$782,$A73,СВЦЭМ!$B$39:$B$782,Q$47)+'СЕТ СН'!$G$14+СВЦЭМ!$D$10+'СЕТ СН'!$G$5-'СЕТ СН'!$G$24</f>
        <v>3572.0013853599999</v>
      </c>
      <c r="R73" s="36">
        <f>SUMIFS(СВЦЭМ!$D$39:$D$782,СВЦЭМ!$A$39:$A$782,$A73,СВЦЭМ!$B$39:$B$782,R$47)+'СЕТ СН'!$G$14+СВЦЭМ!$D$10+'СЕТ СН'!$G$5-'СЕТ СН'!$G$24</f>
        <v>3570.1790019800001</v>
      </c>
      <c r="S73" s="36">
        <f>SUMIFS(СВЦЭМ!$D$39:$D$782,СВЦЭМ!$A$39:$A$782,$A73,СВЦЭМ!$B$39:$B$782,S$47)+'СЕТ СН'!$G$14+СВЦЭМ!$D$10+'СЕТ СН'!$G$5-'СЕТ СН'!$G$24</f>
        <v>3559.7640535199998</v>
      </c>
      <c r="T73" s="36">
        <f>SUMIFS(СВЦЭМ!$D$39:$D$782,СВЦЭМ!$A$39:$A$782,$A73,СВЦЭМ!$B$39:$B$782,T$47)+'СЕТ СН'!$G$14+СВЦЭМ!$D$10+'СЕТ СН'!$G$5-'СЕТ СН'!$G$24</f>
        <v>3554.46312928</v>
      </c>
      <c r="U73" s="36">
        <f>SUMIFS(СВЦЭМ!$D$39:$D$782,СВЦЭМ!$A$39:$A$782,$A73,СВЦЭМ!$B$39:$B$782,U$47)+'СЕТ СН'!$G$14+СВЦЭМ!$D$10+'СЕТ СН'!$G$5-'СЕТ СН'!$G$24</f>
        <v>3589.10688798</v>
      </c>
      <c r="V73" s="36">
        <f>SUMIFS(СВЦЭМ!$D$39:$D$782,СВЦЭМ!$A$39:$A$782,$A73,СВЦЭМ!$B$39:$B$782,V$47)+'СЕТ СН'!$G$14+СВЦЭМ!$D$10+'СЕТ СН'!$G$5-'СЕТ СН'!$G$24</f>
        <v>3615.2843856999998</v>
      </c>
      <c r="W73" s="36">
        <f>SUMIFS(СВЦЭМ!$D$39:$D$782,СВЦЭМ!$A$39:$A$782,$A73,СВЦЭМ!$B$39:$B$782,W$47)+'СЕТ СН'!$G$14+СВЦЭМ!$D$10+'СЕТ СН'!$G$5-'СЕТ СН'!$G$24</f>
        <v>3589.0699745299999</v>
      </c>
      <c r="X73" s="36">
        <f>SUMIFS(СВЦЭМ!$D$39:$D$782,СВЦЭМ!$A$39:$A$782,$A73,СВЦЭМ!$B$39:$B$782,X$47)+'СЕТ СН'!$G$14+СВЦЭМ!$D$10+'СЕТ СН'!$G$5-'СЕТ СН'!$G$24</f>
        <v>3656.5151564199996</v>
      </c>
      <c r="Y73" s="36">
        <f>SUMIFS(СВЦЭМ!$D$39:$D$782,СВЦЭМ!$A$39:$A$782,$A73,СВЦЭМ!$B$39:$B$782,Y$47)+'СЕТ СН'!$G$14+СВЦЭМ!$D$10+'СЕТ СН'!$G$5-'СЕТ СН'!$G$24</f>
        <v>3748.27449342</v>
      </c>
    </row>
    <row r="74" spans="1:26" ht="15.75" x14ac:dyDescent="0.2">
      <c r="A74" s="35">
        <f t="shared" si="1"/>
        <v>45500</v>
      </c>
      <c r="B74" s="36">
        <f>SUMIFS(СВЦЭМ!$D$39:$D$782,СВЦЭМ!$A$39:$A$782,$A74,СВЦЭМ!$B$39:$B$782,B$47)+'СЕТ СН'!$G$14+СВЦЭМ!$D$10+'СЕТ СН'!$G$5-'СЕТ СН'!$G$24</f>
        <v>3837.0569811300002</v>
      </c>
      <c r="C74" s="36">
        <f>SUMIFS(СВЦЭМ!$D$39:$D$782,СВЦЭМ!$A$39:$A$782,$A74,СВЦЭМ!$B$39:$B$782,C$47)+'СЕТ СН'!$G$14+СВЦЭМ!$D$10+'СЕТ СН'!$G$5-'СЕТ СН'!$G$24</f>
        <v>3908.3372837299999</v>
      </c>
      <c r="D74" s="36">
        <f>SUMIFS(СВЦЭМ!$D$39:$D$782,СВЦЭМ!$A$39:$A$782,$A74,СВЦЭМ!$B$39:$B$782,D$47)+'СЕТ СН'!$G$14+СВЦЭМ!$D$10+'СЕТ СН'!$G$5-'СЕТ СН'!$G$24</f>
        <v>3950.9135701499999</v>
      </c>
      <c r="E74" s="36">
        <f>SUMIFS(СВЦЭМ!$D$39:$D$782,СВЦЭМ!$A$39:$A$782,$A74,СВЦЭМ!$B$39:$B$782,E$47)+'СЕТ СН'!$G$14+СВЦЭМ!$D$10+'СЕТ СН'!$G$5-'СЕТ СН'!$G$24</f>
        <v>3984.9335578299997</v>
      </c>
      <c r="F74" s="36">
        <f>SUMIFS(СВЦЭМ!$D$39:$D$782,СВЦЭМ!$A$39:$A$782,$A74,СВЦЭМ!$B$39:$B$782,F$47)+'СЕТ СН'!$G$14+СВЦЭМ!$D$10+'СЕТ СН'!$G$5-'СЕТ СН'!$G$24</f>
        <v>3966.6408539499998</v>
      </c>
      <c r="G74" s="36">
        <f>SUMIFS(СВЦЭМ!$D$39:$D$782,СВЦЭМ!$A$39:$A$782,$A74,СВЦЭМ!$B$39:$B$782,G$47)+'СЕТ СН'!$G$14+СВЦЭМ!$D$10+'СЕТ СН'!$G$5-'СЕТ СН'!$G$24</f>
        <v>3977.7072336199999</v>
      </c>
      <c r="H74" s="36">
        <f>SUMIFS(СВЦЭМ!$D$39:$D$782,СВЦЭМ!$A$39:$A$782,$A74,СВЦЭМ!$B$39:$B$782,H$47)+'СЕТ СН'!$G$14+СВЦЭМ!$D$10+'СЕТ СН'!$G$5-'СЕТ СН'!$G$24</f>
        <v>3944.0808097899999</v>
      </c>
      <c r="I74" s="36">
        <f>SUMIFS(СВЦЭМ!$D$39:$D$782,СВЦЭМ!$A$39:$A$782,$A74,СВЦЭМ!$B$39:$B$782,I$47)+'СЕТ СН'!$G$14+СВЦЭМ!$D$10+'СЕТ СН'!$G$5-'СЕТ СН'!$G$24</f>
        <v>3816.1715959599996</v>
      </c>
      <c r="J74" s="36">
        <f>SUMIFS(СВЦЭМ!$D$39:$D$782,СВЦЭМ!$A$39:$A$782,$A74,СВЦЭМ!$B$39:$B$782,J$47)+'СЕТ СН'!$G$14+СВЦЭМ!$D$10+'СЕТ СН'!$G$5-'СЕТ СН'!$G$24</f>
        <v>3790.6841542100001</v>
      </c>
      <c r="K74" s="36">
        <f>SUMIFS(СВЦЭМ!$D$39:$D$782,СВЦЭМ!$A$39:$A$782,$A74,СВЦЭМ!$B$39:$B$782,K$47)+'СЕТ СН'!$G$14+СВЦЭМ!$D$10+'СЕТ СН'!$G$5-'СЕТ СН'!$G$24</f>
        <v>3707.68962044</v>
      </c>
      <c r="L74" s="36">
        <f>SUMIFS(СВЦЭМ!$D$39:$D$782,СВЦЭМ!$A$39:$A$782,$A74,СВЦЭМ!$B$39:$B$782,L$47)+'СЕТ СН'!$G$14+СВЦЭМ!$D$10+'СЕТ СН'!$G$5-'СЕТ СН'!$G$24</f>
        <v>3648.44319344</v>
      </c>
      <c r="M74" s="36">
        <f>SUMIFS(СВЦЭМ!$D$39:$D$782,СВЦЭМ!$A$39:$A$782,$A74,СВЦЭМ!$B$39:$B$782,M$47)+'СЕТ СН'!$G$14+СВЦЭМ!$D$10+'СЕТ СН'!$G$5-'СЕТ СН'!$G$24</f>
        <v>3615.47881951</v>
      </c>
      <c r="N74" s="36">
        <f>SUMIFS(СВЦЭМ!$D$39:$D$782,СВЦЭМ!$A$39:$A$782,$A74,СВЦЭМ!$B$39:$B$782,N$47)+'СЕТ СН'!$G$14+СВЦЭМ!$D$10+'СЕТ СН'!$G$5-'СЕТ СН'!$G$24</f>
        <v>3611.0073641499998</v>
      </c>
      <c r="O74" s="36">
        <f>SUMIFS(СВЦЭМ!$D$39:$D$782,СВЦЭМ!$A$39:$A$782,$A74,СВЦЭМ!$B$39:$B$782,O$47)+'СЕТ СН'!$G$14+СВЦЭМ!$D$10+'СЕТ СН'!$G$5-'СЕТ СН'!$G$24</f>
        <v>3608.6069923699997</v>
      </c>
      <c r="P74" s="36">
        <f>SUMIFS(СВЦЭМ!$D$39:$D$782,СВЦЭМ!$A$39:$A$782,$A74,СВЦЭМ!$B$39:$B$782,P$47)+'СЕТ СН'!$G$14+СВЦЭМ!$D$10+'СЕТ СН'!$G$5-'СЕТ СН'!$G$24</f>
        <v>3616.5289848699999</v>
      </c>
      <c r="Q74" s="36">
        <f>SUMIFS(СВЦЭМ!$D$39:$D$782,СВЦЭМ!$A$39:$A$782,$A74,СВЦЭМ!$B$39:$B$782,Q$47)+'СЕТ СН'!$G$14+СВЦЭМ!$D$10+'СЕТ СН'!$G$5-'СЕТ СН'!$G$24</f>
        <v>3619.4699941999997</v>
      </c>
      <c r="R74" s="36">
        <f>SUMIFS(СВЦЭМ!$D$39:$D$782,СВЦЭМ!$A$39:$A$782,$A74,СВЦЭМ!$B$39:$B$782,R$47)+'СЕТ СН'!$G$14+СВЦЭМ!$D$10+'СЕТ СН'!$G$5-'СЕТ СН'!$G$24</f>
        <v>3622.7890610599998</v>
      </c>
      <c r="S74" s="36">
        <f>SUMIFS(СВЦЭМ!$D$39:$D$782,СВЦЭМ!$A$39:$A$782,$A74,СВЦЭМ!$B$39:$B$782,S$47)+'СЕТ СН'!$G$14+СВЦЭМ!$D$10+'СЕТ СН'!$G$5-'СЕТ СН'!$G$24</f>
        <v>3615.40692184</v>
      </c>
      <c r="T74" s="36">
        <f>SUMIFS(СВЦЭМ!$D$39:$D$782,СВЦЭМ!$A$39:$A$782,$A74,СВЦЭМ!$B$39:$B$782,T$47)+'СЕТ СН'!$G$14+СВЦЭМ!$D$10+'СЕТ СН'!$G$5-'СЕТ СН'!$G$24</f>
        <v>3604.9642617499999</v>
      </c>
      <c r="U74" s="36">
        <f>SUMIFS(СВЦЭМ!$D$39:$D$782,СВЦЭМ!$A$39:$A$782,$A74,СВЦЭМ!$B$39:$B$782,U$47)+'СЕТ СН'!$G$14+СВЦЭМ!$D$10+'СЕТ СН'!$G$5-'СЕТ СН'!$G$24</f>
        <v>3628.5991438199999</v>
      </c>
      <c r="V74" s="36">
        <f>SUMIFS(СВЦЭМ!$D$39:$D$782,СВЦЭМ!$A$39:$A$782,$A74,СВЦЭМ!$B$39:$B$782,V$47)+'СЕТ СН'!$G$14+СВЦЭМ!$D$10+'СЕТ СН'!$G$5-'СЕТ СН'!$G$24</f>
        <v>3634.26814797</v>
      </c>
      <c r="W74" s="36">
        <f>SUMIFS(СВЦЭМ!$D$39:$D$782,СВЦЭМ!$A$39:$A$782,$A74,СВЦЭМ!$B$39:$B$782,W$47)+'СЕТ СН'!$G$14+СВЦЭМ!$D$10+'СЕТ СН'!$G$5-'СЕТ СН'!$G$24</f>
        <v>3617.6223888</v>
      </c>
      <c r="X74" s="36">
        <f>SUMIFS(СВЦЭМ!$D$39:$D$782,СВЦЭМ!$A$39:$A$782,$A74,СВЦЭМ!$B$39:$B$782,X$47)+'СЕТ СН'!$G$14+СВЦЭМ!$D$10+'СЕТ СН'!$G$5-'СЕТ СН'!$G$24</f>
        <v>3667.7153564</v>
      </c>
      <c r="Y74" s="36">
        <f>SUMIFS(СВЦЭМ!$D$39:$D$782,СВЦЭМ!$A$39:$A$782,$A74,СВЦЭМ!$B$39:$B$782,Y$47)+'СЕТ СН'!$G$14+СВЦЭМ!$D$10+'СЕТ СН'!$G$5-'СЕТ СН'!$G$24</f>
        <v>3767.7828630399999</v>
      </c>
    </row>
    <row r="75" spans="1:26" ht="15.75" x14ac:dyDescent="0.2">
      <c r="A75" s="35">
        <f t="shared" si="1"/>
        <v>45501</v>
      </c>
      <c r="B75" s="36">
        <f>SUMIFS(СВЦЭМ!$D$39:$D$782,СВЦЭМ!$A$39:$A$782,$A75,СВЦЭМ!$B$39:$B$782,B$47)+'СЕТ СН'!$G$14+СВЦЭМ!$D$10+'СЕТ СН'!$G$5-'СЕТ СН'!$G$24</f>
        <v>3844.9864313500002</v>
      </c>
      <c r="C75" s="36">
        <f>SUMIFS(СВЦЭМ!$D$39:$D$782,СВЦЭМ!$A$39:$A$782,$A75,СВЦЭМ!$B$39:$B$782,C$47)+'СЕТ СН'!$G$14+СВЦЭМ!$D$10+'СЕТ СН'!$G$5-'СЕТ СН'!$G$24</f>
        <v>3932.9341610800002</v>
      </c>
      <c r="D75" s="36">
        <f>SUMIFS(СВЦЭМ!$D$39:$D$782,СВЦЭМ!$A$39:$A$782,$A75,СВЦЭМ!$B$39:$B$782,D$47)+'СЕТ СН'!$G$14+СВЦЭМ!$D$10+'СЕТ СН'!$G$5-'СЕТ СН'!$G$24</f>
        <v>3951.6748824300003</v>
      </c>
      <c r="E75" s="36">
        <f>SUMIFS(СВЦЭМ!$D$39:$D$782,СВЦЭМ!$A$39:$A$782,$A75,СВЦЭМ!$B$39:$B$782,E$47)+'СЕТ СН'!$G$14+СВЦЭМ!$D$10+'СЕТ СН'!$G$5-'СЕТ СН'!$G$24</f>
        <v>3955.6840318499999</v>
      </c>
      <c r="F75" s="36">
        <f>SUMIFS(СВЦЭМ!$D$39:$D$782,СВЦЭМ!$A$39:$A$782,$A75,СВЦЭМ!$B$39:$B$782,F$47)+'СЕТ СН'!$G$14+СВЦЭМ!$D$10+'СЕТ СН'!$G$5-'СЕТ СН'!$G$24</f>
        <v>3961.0556070399998</v>
      </c>
      <c r="G75" s="36">
        <f>SUMIFS(СВЦЭМ!$D$39:$D$782,СВЦЭМ!$A$39:$A$782,$A75,СВЦЭМ!$B$39:$B$782,G$47)+'СЕТ СН'!$G$14+СВЦЭМ!$D$10+'СЕТ СН'!$G$5-'СЕТ СН'!$G$24</f>
        <v>3975.0285463</v>
      </c>
      <c r="H75" s="36">
        <f>SUMIFS(СВЦЭМ!$D$39:$D$782,СВЦЭМ!$A$39:$A$782,$A75,СВЦЭМ!$B$39:$B$782,H$47)+'СЕТ СН'!$G$14+СВЦЭМ!$D$10+'СЕТ СН'!$G$5-'СЕТ СН'!$G$24</f>
        <v>3974.0877681399998</v>
      </c>
      <c r="I75" s="36">
        <f>SUMIFS(СВЦЭМ!$D$39:$D$782,СВЦЭМ!$A$39:$A$782,$A75,СВЦЭМ!$B$39:$B$782,I$47)+'СЕТ СН'!$G$14+СВЦЭМ!$D$10+'СЕТ СН'!$G$5-'СЕТ СН'!$G$24</f>
        <v>3949.7177652399996</v>
      </c>
      <c r="J75" s="36">
        <f>SUMIFS(СВЦЭМ!$D$39:$D$782,СВЦЭМ!$A$39:$A$782,$A75,СВЦЭМ!$B$39:$B$782,J$47)+'СЕТ СН'!$G$14+СВЦЭМ!$D$10+'СЕТ СН'!$G$5-'СЕТ СН'!$G$24</f>
        <v>3812.9621409800002</v>
      </c>
      <c r="K75" s="36">
        <f>SUMIFS(СВЦЭМ!$D$39:$D$782,СВЦЭМ!$A$39:$A$782,$A75,СВЦЭМ!$B$39:$B$782,K$47)+'СЕТ СН'!$G$14+СВЦЭМ!$D$10+'СЕТ СН'!$G$5-'СЕТ СН'!$G$24</f>
        <v>3722.9272825600001</v>
      </c>
      <c r="L75" s="36">
        <f>SUMIFS(СВЦЭМ!$D$39:$D$782,СВЦЭМ!$A$39:$A$782,$A75,СВЦЭМ!$B$39:$B$782,L$47)+'СЕТ СН'!$G$14+СВЦЭМ!$D$10+'СЕТ СН'!$G$5-'СЕТ СН'!$G$24</f>
        <v>3652.6502494199999</v>
      </c>
      <c r="M75" s="36">
        <f>SUMIFS(СВЦЭМ!$D$39:$D$782,СВЦЭМ!$A$39:$A$782,$A75,СВЦЭМ!$B$39:$B$782,M$47)+'СЕТ СН'!$G$14+СВЦЭМ!$D$10+'СЕТ СН'!$G$5-'СЕТ СН'!$G$24</f>
        <v>3604.8937543499997</v>
      </c>
      <c r="N75" s="36">
        <f>SUMIFS(СВЦЭМ!$D$39:$D$782,СВЦЭМ!$A$39:$A$782,$A75,СВЦЭМ!$B$39:$B$782,N$47)+'СЕТ СН'!$G$14+СВЦЭМ!$D$10+'СЕТ СН'!$G$5-'СЕТ СН'!$G$24</f>
        <v>3601.44824169</v>
      </c>
      <c r="O75" s="36">
        <f>SUMIFS(СВЦЭМ!$D$39:$D$782,СВЦЭМ!$A$39:$A$782,$A75,СВЦЭМ!$B$39:$B$782,O$47)+'СЕТ СН'!$G$14+СВЦЭМ!$D$10+'СЕТ СН'!$G$5-'СЕТ СН'!$G$24</f>
        <v>3599.0958864599997</v>
      </c>
      <c r="P75" s="36">
        <f>SUMIFS(СВЦЭМ!$D$39:$D$782,СВЦЭМ!$A$39:$A$782,$A75,СВЦЭМ!$B$39:$B$782,P$47)+'СЕТ СН'!$G$14+СВЦЭМ!$D$10+'СЕТ СН'!$G$5-'СЕТ СН'!$G$24</f>
        <v>3615.1402318299997</v>
      </c>
      <c r="Q75" s="36">
        <f>SUMIFS(СВЦЭМ!$D$39:$D$782,СВЦЭМ!$A$39:$A$782,$A75,СВЦЭМ!$B$39:$B$782,Q$47)+'СЕТ СН'!$G$14+СВЦЭМ!$D$10+'СЕТ СН'!$G$5-'СЕТ СН'!$G$24</f>
        <v>3616.0797041999999</v>
      </c>
      <c r="R75" s="36">
        <f>SUMIFS(СВЦЭМ!$D$39:$D$782,СВЦЭМ!$A$39:$A$782,$A75,СВЦЭМ!$B$39:$B$782,R$47)+'СЕТ СН'!$G$14+СВЦЭМ!$D$10+'СЕТ СН'!$G$5-'СЕТ СН'!$G$24</f>
        <v>3607.0237318499999</v>
      </c>
      <c r="S75" s="36">
        <f>SUMIFS(СВЦЭМ!$D$39:$D$782,СВЦЭМ!$A$39:$A$782,$A75,СВЦЭМ!$B$39:$B$782,S$47)+'СЕТ СН'!$G$14+СВЦЭМ!$D$10+'СЕТ СН'!$G$5-'СЕТ СН'!$G$24</f>
        <v>3594.40402434</v>
      </c>
      <c r="T75" s="36">
        <f>SUMIFS(СВЦЭМ!$D$39:$D$782,СВЦЭМ!$A$39:$A$782,$A75,СВЦЭМ!$B$39:$B$782,T$47)+'СЕТ СН'!$G$14+СВЦЭМ!$D$10+'СЕТ СН'!$G$5-'СЕТ СН'!$G$24</f>
        <v>3575.1590987600002</v>
      </c>
      <c r="U75" s="36">
        <f>SUMIFS(СВЦЭМ!$D$39:$D$782,СВЦЭМ!$A$39:$A$782,$A75,СВЦЭМ!$B$39:$B$782,U$47)+'СЕТ СН'!$G$14+СВЦЭМ!$D$10+'СЕТ СН'!$G$5-'СЕТ СН'!$G$24</f>
        <v>3592.25699571</v>
      </c>
      <c r="V75" s="36">
        <f>SUMIFS(СВЦЭМ!$D$39:$D$782,СВЦЭМ!$A$39:$A$782,$A75,СВЦЭМ!$B$39:$B$782,V$47)+'СЕТ СН'!$G$14+СВЦЭМ!$D$10+'СЕТ СН'!$G$5-'СЕТ СН'!$G$24</f>
        <v>3604.1079631499997</v>
      </c>
      <c r="W75" s="36">
        <f>SUMIFS(СВЦЭМ!$D$39:$D$782,СВЦЭМ!$A$39:$A$782,$A75,СВЦЭМ!$B$39:$B$782,W$47)+'СЕТ СН'!$G$14+СВЦЭМ!$D$10+'СЕТ СН'!$G$5-'СЕТ СН'!$G$24</f>
        <v>3576.4573233000001</v>
      </c>
      <c r="X75" s="36">
        <f>SUMIFS(СВЦЭМ!$D$39:$D$782,СВЦЭМ!$A$39:$A$782,$A75,СВЦЭМ!$B$39:$B$782,X$47)+'СЕТ СН'!$G$14+СВЦЭМ!$D$10+'СЕТ СН'!$G$5-'СЕТ СН'!$G$24</f>
        <v>3642.37465539</v>
      </c>
      <c r="Y75" s="36">
        <f>SUMIFS(СВЦЭМ!$D$39:$D$782,СВЦЭМ!$A$39:$A$782,$A75,СВЦЭМ!$B$39:$B$782,Y$47)+'СЕТ СН'!$G$14+СВЦЭМ!$D$10+'СЕТ СН'!$G$5-'СЕТ СН'!$G$24</f>
        <v>3751.1893695099998</v>
      </c>
    </row>
    <row r="76" spans="1:26" ht="15.75" x14ac:dyDescent="0.2">
      <c r="A76" s="35">
        <f t="shared" si="1"/>
        <v>45502</v>
      </c>
      <c r="B76" s="36">
        <f>SUMIFS(СВЦЭМ!$D$39:$D$782,СВЦЭМ!$A$39:$A$782,$A76,СВЦЭМ!$B$39:$B$782,B$47)+'СЕТ СН'!$G$14+СВЦЭМ!$D$10+'СЕТ СН'!$G$5-'СЕТ СН'!$G$24</f>
        <v>3941.17742774</v>
      </c>
      <c r="C76" s="36">
        <f>SUMIFS(СВЦЭМ!$D$39:$D$782,СВЦЭМ!$A$39:$A$782,$A76,СВЦЭМ!$B$39:$B$782,C$47)+'СЕТ СН'!$G$14+СВЦЭМ!$D$10+'СЕТ СН'!$G$5-'СЕТ СН'!$G$24</f>
        <v>4064.2182205199997</v>
      </c>
      <c r="D76" s="36">
        <f>SUMIFS(СВЦЭМ!$D$39:$D$782,СВЦЭМ!$A$39:$A$782,$A76,СВЦЭМ!$B$39:$B$782,D$47)+'СЕТ СН'!$G$14+СВЦЭМ!$D$10+'СЕТ СН'!$G$5-'СЕТ СН'!$G$24</f>
        <v>4110.0386984300003</v>
      </c>
      <c r="E76" s="36">
        <f>SUMIFS(СВЦЭМ!$D$39:$D$782,СВЦЭМ!$A$39:$A$782,$A76,СВЦЭМ!$B$39:$B$782,E$47)+'СЕТ СН'!$G$14+СВЦЭМ!$D$10+'СЕТ СН'!$G$5-'СЕТ СН'!$G$24</f>
        <v>4155.0826531100001</v>
      </c>
      <c r="F76" s="36">
        <f>SUMIFS(СВЦЭМ!$D$39:$D$782,СВЦЭМ!$A$39:$A$782,$A76,СВЦЭМ!$B$39:$B$782,F$47)+'СЕТ СН'!$G$14+СВЦЭМ!$D$10+'СЕТ СН'!$G$5-'СЕТ СН'!$G$24</f>
        <v>4155.3279676000002</v>
      </c>
      <c r="G76" s="36">
        <f>SUMIFS(СВЦЭМ!$D$39:$D$782,СВЦЭМ!$A$39:$A$782,$A76,СВЦЭМ!$B$39:$B$782,G$47)+'СЕТ СН'!$G$14+СВЦЭМ!$D$10+'СЕТ СН'!$G$5-'СЕТ СН'!$G$24</f>
        <v>4137.7088164300003</v>
      </c>
      <c r="H76" s="36">
        <f>SUMIFS(СВЦЭМ!$D$39:$D$782,СВЦЭМ!$A$39:$A$782,$A76,СВЦЭМ!$B$39:$B$782,H$47)+'СЕТ СН'!$G$14+СВЦЭМ!$D$10+'СЕТ СН'!$G$5-'СЕТ СН'!$G$24</f>
        <v>4082.2590888</v>
      </c>
      <c r="I76" s="36">
        <f>SUMIFS(СВЦЭМ!$D$39:$D$782,СВЦЭМ!$A$39:$A$782,$A76,СВЦЭМ!$B$39:$B$782,I$47)+'СЕТ СН'!$G$14+СВЦЭМ!$D$10+'СЕТ СН'!$G$5-'СЕТ СН'!$G$24</f>
        <v>3993.7422651799998</v>
      </c>
      <c r="J76" s="36">
        <f>SUMIFS(СВЦЭМ!$D$39:$D$782,СВЦЭМ!$A$39:$A$782,$A76,СВЦЭМ!$B$39:$B$782,J$47)+'СЕТ СН'!$G$14+СВЦЭМ!$D$10+'СЕТ СН'!$G$5-'СЕТ СН'!$G$24</f>
        <v>3870.4153699199996</v>
      </c>
      <c r="K76" s="36">
        <f>SUMIFS(СВЦЭМ!$D$39:$D$782,СВЦЭМ!$A$39:$A$782,$A76,СВЦЭМ!$B$39:$B$782,K$47)+'СЕТ СН'!$G$14+СВЦЭМ!$D$10+'СЕТ СН'!$G$5-'СЕТ СН'!$G$24</f>
        <v>3768.5250184400002</v>
      </c>
      <c r="L76" s="36">
        <f>SUMIFS(СВЦЭМ!$D$39:$D$782,СВЦЭМ!$A$39:$A$782,$A76,СВЦЭМ!$B$39:$B$782,L$47)+'СЕТ СН'!$G$14+СВЦЭМ!$D$10+'СЕТ СН'!$G$5-'СЕТ СН'!$G$24</f>
        <v>3719.3327083499998</v>
      </c>
      <c r="M76" s="36">
        <f>SUMIFS(СВЦЭМ!$D$39:$D$782,СВЦЭМ!$A$39:$A$782,$A76,СВЦЭМ!$B$39:$B$782,M$47)+'СЕТ СН'!$G$14+СВЦЭМ!$D$10+'СЕТ СН'!$G$5-'СЕТ СН'!$G$24</f>
        <v>3696.6871793999999</v>
      </c>
      <c r="N76" s="36">
        <f>SUMIFS(СВЦЭМ!$D$39:$D$782,СВЦЭМ!$A$39:$A$782,$A76,СВЦЭМ!$B$39:$B$782,N$47)+'СЕТ СН'!$G$14+СВЦЭМ!$D$10+'СЕТ СН'!$G$5-'СЕТ СН'!$G$24</f>
        <v>3699.05786347</v>
      </c>
      <c r="O76" s="36">
        <f>SUMIFS(СВЦЭМ!$D$39:$D$782,СВЦЭМ!$A$39:$A$782,$A76,СВЦЭМ!$B$39:$B$782,O$47)+'СЕТ СН'!$G$14+СВЦЭМ!$D$10+'СЕТ СН'!$G$5-'СЕТ СН'!$G$24</f>
        <v>3690.2772748799998</v>
      </c>
      <c r="P76" s="36">
        <f>SUMIFS(СВЦЭМ!$D$39:$D$782,СВЦЭМ!$A$39:$A$782,$A76,СВЦЭМ!$B$39:$B$782,P$47)+'СЕТ СН'!$G$14+СВЦЭМ!$D$10+'СЕТ СН'!$G$5-'СЕТ СН'!$G$24</f>
        <v>3696.74336266</v>
      </c>
      <c r="Q76" s="36">
        <f>SUMIFS(СВЦЭМ!$D$39:$D$782,СВЦЭМ!$A$39:$A$782,$A76,СВЦЭМ!$B$39:$B$782,Q$47)+'СЕТ СН'!$G$14+СВЦЭМ!$D$10+'СЕТ СН'!$G$5-'СЕТ СН'!$G$24</f>
        <v>3691.5274901000003</v>
      </c>
      <c r="R76" s="36">
        <f>SUMIFS(СВЦЭМ!$D$39:$D$782,СВЦЭМ!$A$39:$A$782,$A76,СВЦЭМ!$B$39:$B$782,R$47)+'СЕТ СН'!$G$14+СВЦЭМ!$D$10+'СЕТ СН'!$G$5-'СЕТ СН'!$G$24</f>
        <v>3693.8754543099999</v>
      </c>
      <c r="S76" s="36">
        <f>SUMIFS(СВЦЭМ!$D$39:$D$782,СВЦЭМ!$A$39:$A$782,$A76,СВЦЭМ!$B$39:$B$782,S$47)+'СЕТ СН'!$G$14+СВЦЭМ!$D$10+'СЕТ СН'!$G$5-'СЕТ СН'!$G$24</f>
        <v>3689.21394276</v>
      </c>
      <c r="T76" s="36">
        <f>SUMIFS(СВЦЭМ!$D$39:$D$782,СВЦЭМ!$A$39:$A$782,$A76,СВЦЭМ!$B$39:$B$782,T$47)+'СЕТ СН'!$G$14+СВЦЭМ!$D$10+'СЕТ СН'!$G$5-'СЕТ СН'!$G$24</f>
        <v>3679.6766436399998</v>
      </c>
      <c r="U76" s="36">
        <f>SUMIFS(СВЦЭМ!$D$39:$D$782,СВЦЭМ!$A$39:$A$782,$A76,СВЦЭМ!$B$39:$B$782,U$47)+'СЕТ СН'!$G$14+СВЦЭМ!$D$10+'СЕТ СН'!$G$5-'СЕТ СН'!$G$24</f>
        <v>3696.9758617299999</v>
      </c>
      <c r="V76" s="36">
        <f>SUMIFS(СВЦЭМ!$D$39:$D$782,СВЦЭМ!$A$39:$A$782,$A76,СВЦЭМ!$B$39:$B$782,V$47)+'СЕТ СН'!$G$14+СВЦЭМ!$D$10+'СЕТ СН'!$G$5-'СЕТ СН'!$G$24</f>
        <v>3715.9564674900003</v>
      </c>
      <c r="W76" s="36">
        <f>SUMIFS(СВЦЭМ!$D$39:$D$782,СВЦЭМ!$A$39:$A$782,$A76,СВЦЭМ!$B$39:$B$782,W$47)+'СЕТ СН'!$G$14+СВЦЭМ!$D$10+'СЕТ СН'!$G$5-'СЕТ СН'!$G$24</f>
        <v>3697.3272877700001</v>
      </c>
      <c r="X76" s="36">
        <f>SUMIFS(СВЦЭМ!$D$39:$D$782,СВЦЭМ!$A$39:$A$782,$A76,СВЦЭМ!$B$39:$B$782,X$47)+'СЕТ СН'!$G$14+СВЦЭМ!$D$10+'СЕТ СН'!$G$5-'СЕТ СН'!$G$24</f>
        <v>3728.0512920900001</v>
      </c>
      <c r="Y76" s="36">
        <f>SUMIFS(СВЦЭМ!$D$39:$D$782,СВЦЭМ!$A$39:$A$782,$A76,СВЦЭМ!$B$39:$B$782,Y$47)+'СЕТ СН'!$G$14+СВЦЭМ!$D$10+'СЕТ СН'!$G$5-'СЕТ СН'!$G$24</f>
        <v>3867.8648926899996</v>
      </c>
    </row>
    <row r="77" spans="1:26" ht="15.75" x14ac:dyDescent="0.2">
      <c r="A77" s="35">
        <f t="shared" si="1"/>
        <v>45503</v>
      </c>
      <c r="B77" s="36">
        <f>SUMIFS(СВЦЭМ!$D$39:$D$782,СВЦЭМ!$A$39:$A$782,$A77,СВЦЭМ!$B$39:$B$782,B$47)+'СЕТ СН'!$G$14+СВЦЭМ!$D$10+'СЕТ СН'!$G$5-'СЕТ СН'!$G$24</f>
        <v>3862.5363538000001</v>
      </c>
      <c r="C77" s="36">
        <f>SUMIFS(СВЦЭМ!$D$39:$D$782,СВЦЭМ!$A$39:$A$782,$A77,СВЦЭМ!$B$39:$B$782,C$47)+'СЕТ СН'!$G$14+СВЦЭМ!$D$10+'СЕТ СН'!$G$5-'СЕТ СН'!$G$24</f>
        <v>3953.9119677799999</v>
      </c>
      <c r="D77" s="36">
        <f>SUMIFS(СВЦЭМ!$D$39:$D$782,СВЦЭМ!$A$39:$A$782,$A77,СВЦЭМ!$B$39:$B$782,D$47)+'СЕТ СН'!$G$14+СВЦЭМ!$D$10+'СЕТ СН'!$G$5-'СЕТ СН'!$G$24</f>
        <v>4029.6247212199996</v>
      </c>
      <c r="E77" s="36">
        <f>SUMIFS(СВЦЭМ!$D$39:$D$782,СВЦЭМ!$A$39:$A$782,$A77,СВЦЭМ!$B$39:$B$782,E$47)+'СЕТ СН'!$G$14+СВЦЭМ!$D$10+'СЕТ СН'!$G$5-'СЕТ СН'!$G$24</f>
        <v>4070.9973134000002</v>
      </c>
      <c r="F77" s="36">
        <f>SUMIFS(СВЦЭМ!$D$39:$D$782,СВЦЭМ!$A$39:$A$782,$A77,СВЦЭМ!$B$39:$B$782,F$47)+'СЕТ СН'!$G$14+СВЦЭМ!$D$10+'СЕТ СН'!$G$5-'СЕТ СН'!$G$24</f>
        <v>4067.9508061400002</v>
      </c>
      <c r="G77" s="36">
        <f>SUMIFS(СВЦЭМ!$D$39:$D$782,СВЦЭМ!$A$39:$A$782,$A77,СВЦЭМ!$B$39:$B$782,G$47)+'СЕТ СН'!$G$14+СВЦЭМ!$D$10+'СЕТ СН'!$G$5-'СЕТ СН'!$G$24</f>
        <v>4039.9410729800002</v>
      </c>
      <c r="H77" s="36">
        <f>SUMIFS(СВЦЭМ!$D$39:$D$782,СВЦЭМ!$A$39:$A$782,$A77,СВЦЭМ!$B$39:$B$782,H$47)+'СЕТ СН'!$G$14+СВЦЭМ!$D$10+'СЕТ СН'!$G$5-'СЕТ СН'!$G$24</f>
        <v>3983.4337910899999</v>
      </c>
      <c r="I77" s="36">
        <f>SUMIFS(СВЦЭМ!$D$39:$D$782,СВЦЭМ!$A$39:$A$782,$A77,СВЦЭМ!$B$39:$B$782,I$47)+'СЕТ СН'!$G$14+СВЦЭМ!$D$10+'СЕТ СН'!$G$5-'СЕТ СН'!$G$24</f>
        <v>3867.0663023099996</v>
      </c>
      <c r="J77" s="36">
        <f>SUMIFS(СВЦЭМ!$D$39:$D$782,СВЦЭМ!$A$39:$A$782,$A77,СВЦЭМ!$B$39:$B$782,J$47)+'СЕТ СН'!$G$14+СВЦЭМ!$D$10+'СЕТ СН'!$G$5-'СЕТ СН'!$G$24</f>
        <v>3744.8910133700001</v>
      </c>
      <c r="K77" s="36">
        <f>SUMIFS(СВЦЭМ!$D$39:$D$782,СВЦЭМ!$A$39:$A$782,$A77,СВЦЭМ!$B$39:$B$782,K$47)+'СЕТ СН'!$G$14+СВЦЭМ!$D$10+'СЕТ СН'!$G$5-'СЕТ СН'!$G$24</f>
        <v>3648.7157792899998</v>
      </c>
      <c r="L77" s="36">
        <f>SUMIFS(СВЦЭМ!$D$39:$D$782,СВЦЭМ!$A$39:$A$782,$A77,СВЦЭМ!$B$39:$B$782,L$47)+'СЕТ СН'!$G$14+СВЦЭМ!$D$10+'СЕТ СН'!$G$5-'СЕТ СН'!$G$24</f>
        <v>3584.21223353</v>
      </c>
      <c r="M77" s="36">
        <f>SUMIFS(СВЦЭМ!$D$39:$D$782,СВЦЭМ!$A$39:$A$782,$A77,СВЦЭМ!$B$39:$B$782,M$47)+'СЕТ СН'!$G$14+СВЦЭМ!$D$10+'СЕТ СН'!$G$5-'СЕТ СН'!$G$24</f>
        <v>3577.5550756000002</v>
      </c>
      <c r="N77" s="36">
        <f>SUMIFS(СВЦЭМ!$D$39:$D$782,СВЦЭМ!$A$39:$A$782,$A77,СВЦЭМ!$B$39:$B$782,N$47)+'СЕТ СН'!$G$14+СВЦЭМ!$D$10+'СЕТ СН'!$G$5-'СЕТ СН'!$G$24</f>
        <v>3574.20451658</v>
      </c>
      <c r="O77" s="36">
        <f>SUMIFS(СВЦЭМ!$D$39:$D$782,СВЦЭМ!$A$39:$A$782,$A77,СВЦЭМ!$B$39:$B$782,O$47)+'СЕТ СН'!$G$14+СВЦЭМ!$D$10+'СЕТ СН'!$G$5-'СЕТ СН'!$G$24</f>
        <v>3564.0089323699999</v>
      </c>
      <c r="P77" s="36">
        <f>SUMIFS(СВЦЭМ!$D$39:$D$782,СВЦЭМ!$A$39:$A$782,$A77,СВЦЭМ!$B$39:$B$782,P$47)+'СЕТ СН'!$G$14+СВЦЭМ!$D$10+'СЕТ СН'!$G$5-'СЕТ СН'!$G$24</f>
        <v>3570.65504865</v>
      </c>
      <c r="Q77" s="36">
        <f>SUMIFS(СВЦЭМ!$D$39:$D$782,СВЦЭМ!$A$39:$A$782,$A77,СВЦЭМ!$B$39:$B$782,Q$47)+'СЕТ СН'!$G$14+СВЦЭМ!$D$10+'СЕТ СН'!$G$5-'СЕТ СН'!$G$24</f>
        <v>3568.9271797800002</v>
      </c>
      <c r="R77" s="36">
        <f>SUMIFS(СВЦЭМ!$D$39:$D$782,СВЦЭМ!$A$39:$A$782,$A77,СВЦЭМ!$B$39:$B$782,R$47)+'СЕТ СН'!$G$14+СВЦЭМ!$D$10+'СЕТ СН'!$G$5-'СЕТ СН'!$G$24</f>
        <v>3570.1511717599997</v>
      </c>
      <c r="S77" s="36">
        <f>SUMIFS(СВЦЭМ!$D$39:$D$782,СВЦЭМ!$A$39:$A$782,$A77,СВЦЭМ!$B$39:$B$782,S$47)+'СЕТ СН'!$G$14+СВЦЭМ!$D$10+'СЕТ СН'!$G$5-'СЕТ СН'!$G$24</f>
        <v>3573.7053538399996</v>
      </c>
      <c r="T77" s="36">
        <f>SUMIFS(СВЦЭМ!$D$39:$D$782,СВЦЭМ!$A$39:$A$782,$A77,СВЦЭМ!$B$39:$B$782,T$47)+'СЕТ СН'!$G$14+СВЦЭМ!$D$10+'СЕТ СН'!$G$5-'СЕТ СН'!$G$24</f>
        <v>3565.4964067599999</v>
      </c>
      <c r="U77" s="36">
        <f>SUMIFS(СВЦЭМ!$D$39:$D$782,СВЦЭМ!$A$39:$A$782,$A77,СВЦЭМ!$B$39:$B$782,U$47)+'СЕТ СН'!$G$14+СВЦЭМ!$D$10+'СЕТ СН'!$G$5-'СЕТ СН'!$G$24</f>
        <v>3570.22241076</v>
      </c>
      <c r="V77" s="36">
        <f>SUMIFS(СВЦЭМ!$D$39:$D$782,СВЦЭМ!$A$39:$A$782,$A77,СВЦЭМ!$B$39:$B$782,V$47)+'СЕТ СН'!$G$14+СВЦЭМ!$D$10+'СЕТ СН'!$G$5-'СЕТ СН'!$G$24</f>
        <v>3583.7288220099999</v>
      </c>
      <c r="W77" s="36">
        <f>SUMIFS(СВЦЭМ!$D$39:$D$782,СВЦЭМ!$A$39:$A$782,$A77,СВЦЭМ!$B$39:$B$782,W$47)+'СЕТ СН'!$G$14+СВЦЭМ!$D$10+'СЕТ СН'!$G$5-'СЕТ СН'!$G$24</f>
        <v>3581.7169512299997</v>
      </c>
      <c r="X77" s="36">
        <f>SUMIFS(СВЦЭМ!$D$39:$D$782,СВЦЭМ!$A$39:$A$782,$A77,СВЦЭМ!$B$39:$B$782,X$47)+'СЕТ СН'!$G$14+СВЦЭМ!$D$10+'СЕТ СН'!$G$5-'СЕТ СН'!$G$24</f>
        <v>3649.2283657099997</v>
      </c>
      <c r="Y77" s="36">
        <f>SUMIFS(СВЦЭМ!$D$39:$D$782,СВЦЭМ!$A$39:$A$782,$A77,СВЦЭМ!$B$39:$B$782,Y$47)+'СЕТ СН'!$G$14+СВЦЭМ!$D$10+'СЕТ СН'!$G$5-'СЕТ СН'!$G$24</f>
        <v>3749.0170895199999</v>
      </c>
    </row>
    <row r="78" spans="1:26" ht="15.75" x14ac:dyDescent="0.2">
      <c r="A78" s="35">
        <f t="shared" si="1"/>
        <v>45504</v>
      </c>
      <c r="B78" s="36">
        <f>SUMIFS(СВЦЭМ!$D$39:$D$782,СВЦЭМ!$A$39:$A$782,$A78,СВЦЭМ!$B$39:$B$782,B$47)+'СЕТ СН'!$G$14+СВЦЭМ!$D$10+'СЕТ СН'!$G$5-'СЕТ СН'!$G$24</f>
        <v>3819.55464747</v>
      </c>
      <c r="C78" s="36">
        <f>SUMIFS(СВЦЭМ!$D$39:$D$782,СВЦЭМ!$A$39:$A$782,$A78,СВЦЭМ!$B$39:$B$782,C$47)+'СЕТ СН'!$G$14+СВЦЭМ!$D$10+'СЕТ СН'!$G$5-'СЕТ СН'!$G$24</f>
        <v>3931.63099693</v>
      </c>
      <c r="D78" s="36">
        <f>SUMIFS(СВЦЭМ!$D$39:$D$782,СВЦЭМ!$A$39:$A$782,$A78,СВЦЭМ!$B$39:$B$782,D$47)+'СЕТ СН'!$G$14+СВЦЭМ!$D$10+'СЕТ СН'!$G$5-'СЕТ СН'!$G$24</f>
        <v>3988.2260586499997</v>
      </c>
      <c r="E78" s="36">
        <f>SUMIFS(СВЦЭМ!$D$39:$D$782,СВЦЭМ!$A$39:$A$782,$A78,СВЦЭМ!$B$39:$B$782,E$47)+'СЕТ СН'!$G$14+СВЦЭМ!$D$10+'СЕТ СН'!$G$5-'СЕТ СН'!$G$24</f>
        <v>4021.7018748099999</v>
      </c>
      <c r="F78" s="36">
        <f>SUMIFS(СВЦЭМ!$D$39:$D$782,СВЦЭМ!$A$39:$A$782,$A78,СВЦЭМ!$B$39:$B$782,F$47)+'СЕТ СН'!$G$14+СВЦЭМ!$D$10+'СЕТ СН'!$G$5-'СЕТ СН'!$G$24</f>
        <v>4040.3725454999999</v>
      </c>
      <c r="G78" s="36">
        <f>SUMIFS(СВЦЭМ!$D$39:$D$782,СВЦЭМ!$A$39:$A$782,$A78,СВЦЭМ!$B$39:$B$782,G$47)+'СЕТ СН'!$G$14+СВЦЭМ!$D$10+'СЕТ СН'!$G$5-'СЕТ СН'!$G$24</f>
        <v>4017.1154635900002</v>
      </c>
      <c r="H78" s="36">
        <f>SUMIFS(СВЦЭМ!$D$39:$D$782,СВЦЭМ!$A$39:$A$782,$A78,СВЦЭМ!$B$39:$B$782,H$47)+'СЕТ СН'!$G$14+СВЦЭМ!$D$10+'СЕТ СН'!$G$5-'СЕТ СН'!$G$24</f>
        <v>4002.3324126999996</v>
      </c>
      <c r="I78" s="36">
        <f>SUMIFS(СВЦЭМ!$D$39:$D$782,СВЦЭМ!$A$39:$A$782,$A78,СВЦЭМ!$B$39:$B$782,I$47)+'СЕТ СН'!$G$14+СВЦЭМ!$D$10+'СЕТ СН'!$G$5-'СЕТ СН'!$G$24</f>
        <v>3882.3863041899999</v>
      </c>
      <c r="J78" s="36">
        <f>SUMIFS(СВЦЭМ!$D$39:$D$782,СВЦЭМ!$A$39:$A$782,$A78,СВЦЭМ!$B$39:$B$782,J$47)+'СЕТ СН'!$G$14+СВЦЭМ!$D$10+'СЕТ СН'!$G$5-'СЕТ СН'!$G$24</f>
        <v>3739.9191272399999</v>
      </c>
      <c r="K78" s="36">
        <f>SUMIFS(СВЦЭМ!$D$39:$D$782,СВЦЭМ!$A$39:$A$782,$A78,СВЦЭМ!$B$39:$B$782,K$47)+'СЕТ СН'!$G$14+СВЦЭМ!$D$10+'СЕТ СН'!$G$5-'СЕТ СН'!$G$24</f>
        <v>3619.4455895800002</v>
      </c>
      <c r="L78" s="36">
        <f>SUMIFS(СВЦЭМ!$D$39:$D$782,СВЦЭМ!$A$39:$A$782,$A78,СВЦЭМ!$B$39:$B$782,L$47)+'СЕТ СН'!$G$14+СВЦЭМ!$D$10+'СЕТ СН'!$G$5-'СЕТ СН'!$G$24</f>
        <v>3533.8853003699996</v>
      </c>
      <c r="M78" s="36">
        <f>SUMIFS(СВЦЭМ!$D$39:$D$782,СВЦЭМ!$A$39:$A$782,$A78,СВЦЭМ!$B$39:$B$782,M$47)+'СЕТ СН'!$G$14+СВЦЭМ!$D$10+'СЕТ СН'!$G$5-'СЕТ СН'!$G$24</f>
        <v>3519.4057505299998</v>
      </c>
      <c r="N78" s="36">
        <f>SUMIFS(СВЦЭМ!$D$39:$D$782,СВЦЭМ!$A$39:$A$782,$A78,СВЦЭМ!$B$39:$B$782,N$47)+'СЕТ СН'!$G$14+СВЦЭМ!$D$10+'СЕТ СН'!$G$5-'СЕТ СН'!$G$24</f>
        <v>3509.0873111700002</v>
      </c>
      <c r="O78" s="36">
        <f>SUMIFS(СВЦЭМ!$D$39:$D$782,СВЦЭМ!$A$39:$A$782,$A78,СВЦЭМ!$B$39:$B$782,O$47)+'СЕТ СН'!$G$14+СВЦЭМ!$D$10+'СЕТ СН'!$G$5-'СЕТ СН'!$G$24</f>
        <v>3514.4335273400002</v>
      </c>
      <c r="P78" s="36">
        <f>SUMIFS(СВЦЭМ!$D$39:$D$782,СВЦЭМ!$A$39:$A$782,$A78,СВЦЭМ!$B$39:$B$782,P$47)+'СЕТ СН'!$G$14+СВЦЭМ!$D$10+'СЕТ СН'!$G$5-'СЕТ СН'!$G$24</f>
        <v>3516.1035857500001</v>
      </c>
      <c r="Q78" s="36">
        <f>SUMIFS(СВЦЭМ!$D$39:$D$782,СВЦЭМ!$A$39:$A$782,$A78,СВЦЭМ!$B$39:$B$782,Q$47)+'СЕТ СН'!$G$14+СВЦЭМ!$D$10+'СЕТ СН'!$G$5-'СЕТ СН'!$G$24</f>
        <v>3522.1915578500002</v>
      </c>
      <c r="R78" s="36">
        <f>SUMIFS(СВЦЭМ!$D$39:$D$782,СВЦЭМ!$A$39:$A$782,$A78,СВЦЭМ!$B$39:$B$782,R$47)+'СЕТ СН'!$G$14+СВЦЭМ!$D$10+'СЕТ СН'!$G$5-'СЕТ СН'!$G$24</f>
        <v>3534.6677757999996</v>
      </c>
      <c r="S78" s="36">
        <f>SUMIFS(СВЦЭМ!$D$39:$D$782,СВЦЭМ!$A$39:$A$782,$A78,СВЦЭМ!$B$39:$B$782,S$47)+'СЕТ СН'!$G$14+СВЦЭМ!$D$10+'СЕТ СН'!$G$5-'СЕТ СН'!$G$24</f>
        <v>3544.4293913699998</v>
      </c>
      <c r="T78" s="36">
        <f>SUMIFS(СВЦЭМ!$D$39:$D$782,СВЦЭМ!$A$39:$A$782,$A78,СВЦЭМ!$B$39:$B$782,T$47)+'СЕТ СН'!$G$14+СВЦЭМ!$D$10+'СЕТ СН'!$G$5-'СЕТ СН'!$G$24</f>
        <v>3541.3532362899996</v>
      </c>
      <c r="U78" s="36">
        <f>SUMIFS(СВЦЭМ!$D$39:$D$782,СВЦЭМ!$A$39:$A$782,$A78,СВЦЭМ!$B$39:$B$782,U$47)+'СЕТ СН'!$G$14+СВЦЭМ!$D$10+'СЕТ СН'!$G$5-'СЕТ СН'!$G$24</f>
        <v>3554.8407534399998</v>
      </c>
      <c r="V78" s="36">
        <f>SUMIFS(СВЦЭМ!$D$39:$D$782,СВЦЭМ!$A$39:$A$782,$A78,СВЦЭМ!$B$39:$B$782,V$47)+'СЕТ СН'!$G$14+СВЦЭМ!$D$10+'СЕТ СН'!$G$5-'СЕТ СН'!$G$24</f>
        <v>3569.9487998999998</v>
      </c>
      <c r="W78" s="36">
        <f>SUMIFS(СВЦЭМ!$D$39:$D$782,СВЦЭМ!$A$39:$A$782,$A78,СВЦЭМ!$B$39:$B$782,W$47)+'СЕТ СН'!$G$14+СВЦЭМ!$D$10+'СЕТ СН'!$G$5-'СЕТ СН'!$G$24</f>
        <v>3564.8234526400001</v>
      </c>
      <c r="X78" s="36">
        <f>SUMIFS(СВЦЭМ!$D$39:$D$782,СВЦЭМ!$A$39:$A$782,$A78,СВЦЭМ!$B$39:$B$782,X$47)+'СЕТ СН'!$G$14+СВЦЭМ!$D$10+'СЕТ СН'!$G$5-'СЕТ СН'!$G$24</f>
        <v>3628.6244461400001</v>
      </c>
      <c r="Y78" s="36">
        <f>SUMIFS(СВЦЭМ!$D$39:$D$782,СВЦЭМ!$A$39:$A$782,$A78,СВЦЭМ!$B$39:$B$782,Y$47)+'СЕТ СН'!$G$14+СВЦЭМ!$D$10+'СЕТ СН'!$G$5-'СЕТ СН'!$G$24</f>
        <v>3643.8395223399998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01.07.2024</v>
      </c>
      <c r="B84" s="36">
        <f>SUMIFS(СВЦЭМ!$D$39:$D$782,СВЦЭМ!$A$39:$A$782,$A84,СВЦЭМ!$B$39:$B$782,B$83)+'СЕТ СН'!$H$14+СВЦЭМ!$D$10+'СЕТ СН'!$H$5-'СЕТ СН'!$H$24</f>
        <v>3902.4084556199996</v>
      </c>
      <c r="C84" s="36">
        <f>SUMIFS(СВЦЭМ!$D$39:$D$782,СВЦЭМ!$A$39:$A$782,$A84,СВЦЭМ!$B$39:$B$782,C$83)+'СЕТ СН'!$H$14+СВЦЭМ!$D$10+'СЕТ СН'!$H$5-'СЕТ СН'!$H$24</f>
        <v>4002.7783947099997</v>
      </c>
      <c r="D84" s="36">
        <f>SUMIFS(СВЦЭМ!$D$39:$D$782,СВЦЭМ!$A$39:$A$782,$A84,СВЦЭМ!$B$39:$B$782,D$83)+'СЕТ СН'!$H$14+СВЦЭМ!$D$10+'СЕТ СН'!$H$5-'СЕТ СН'!$H$24</f>
        <v>4083.2126448199997</v>
      </c>
      <c r="E84" s="36">
        <f>SUMIFS(СВЦЭМ!$D$39:$D$782,СВЦЭМ!$A$39:$A$782,$A84,СВЦЭМ!$B$39:$B$782,E$83)+'СЕТ СН'!$H$14+СВЦЭМ!$D$10+'СЕТ СН'!$H$5-'СЕТ СН'!$H$24</f>
        <v>4102.6671645599999</v>
      </c>
      <c r="F84" s="36">
        <f>SUMIFS(СВЦЭМ!$D$39:$D$782,СВЦЭМ!$A$39:$A$782,$A84,СВЦЭМ!$B$39:$B$782,F$83)+'СЕТ СН'!$H$14+СВЦЭМ!$D$10+'СЕТ СН'!$H$5-'СЕТ СН'!$H$24</f>
        <v>4109.6439028699997</v>
      </c>
      <c r="G84" s="36">
        <f>SUMIFS(СВЦЭМ!$D$39:$D$782,СВЦЭМ!$A$39:$A$782,$A84,СВЦЭМ!$B$39:$B$782,G$83)+'СЕТ СН'!$H$14+СВЦЭМ!$D$10+'СЕТ СН'!$H$5-'СЕТ СН'!$H$24</f>
        <v>4101.1809526899997</v>
      </c>
      <c r="H84" s="36">
        <f>SUMIFS(СВЦЭМ!$D$39:$D$782,СВЦЭМ!$A$39:$A$782,$A84,СВЦЭМ!$B$39:$B$782,H$83)+'СЕТ СН'!$H$14+СВЦЭМ!$D$10+'СЕТ СН'!$H$5-'СЕТ СН'!$H$24</f>
        <v>4014.94557562</v>
      </c>
      <c r="I84" s="36">
        <f>SUMIFS(СВЦЭМ!$D$39:$D$782,СВЦЭМ!$A$39:$A$782,$A84,СВЦЭМ!$B$39:$B$782,I$83)+'СЕТ СН'!$H$14+СВЦЭМ!$D$10+'СЕТ СН'!$H$5-'СЕТ СН'!$H$24</f>
        <v>3899.15081947</v>
      </c>
      <c r="J84" s="36">
        <f>SUMIFS(СВЦЭМ!$D$39:$D$782,СВЦЭМ!$A$39:$A$782,$A84,СВЦЭМ!$B$39:$B$782,J$83)+'СЕТ СН'!$H$14+СВЦЭМ!$D$10+'СЕТ СН'!$H$5-'СЕТ СН'!$H$24</f>
        <v>3801.0621330399999</v>
      </c>
      <c r="K84" s="36">
        <f>SUMIFS(СВЦЭМ!$D$39:$D$782,СВЦЭМ!$A$39:$A$782,$A84,СВЦЭМ!$B$39:$B$782,K$83)+'СЕТ СН'!$H$14+СВЦЭМ!$D$10+'СЕТ СН'!$H$5-'СЕТ СН'!$H$24</f>
        <v>3743.3880315899996</v>
      </c>
      <c r="L84" s="36">
        <f>SUMIFS(СВЦЭМ!$D$39:$D$782,СВЦЭМ!$A$39:$A$782,$A84,СВЦЭМ!$B$39:$B$782,L$83)+'СЕТ СН'!$H$14+СВЦЭМ!$D$10+'СЕТ СН'!$H$5-'СЕТ СН'!$H$24</f>
        <v>3721.4737107699998</v>
      </c>
      <c r="M84" s="36">
        <f>SUMIFS(СВЦЭМ!$D$39:$D$782,СВЦЭМ!$A$39:$A$782,$A84,СВЦЭМ!$B$39:$B$782,M$83)+'СЕТ СН'!$H$14+СВЦЭМ!$D$10+'СЕТ СН'!$H$5-'СЕТ СН'!$H$24</f>
        <v>3743.7396883000001</v>
      </c>
      <c r="N84" s="36">
        <f>SUMIFS(СВЦЭМ!$D$39:$D$782,СВЦЭМ!$A$39:$A$782,$A84,СВЦЭМ!$B$39:$B$782,N$83)+'СЕТ СН'!$H$14+СВЦЭМ!$D$10+'СЕТ СН'!$H$5-'СЕТ СН'!$H$24</f>
        <v>3731.28522561</v>
      </c>
      <c r="O84" s="36">
        <f>SUMIFS(СВЦЭМ!$D$39:$D$782,СВЦЭМ!$A$39:$A$782,$A84,СВЦЭМ!$B$39:$B$782,O$83)+'СЕТ СН'!$H$14+СВЦЭМ!$D$10+'СЕТ СН'!$H$5-'СЕТ СН'!$H$24</f>
        <v>3736.7850104499998</v>
      </c>
      <c r="P84" s="36">
        <f>SUMIFS(СВЦЭМ!$D$39:$D$782,СВЦЭМ!$A$39:$A$782,$A84,СВЦЭМ!$B$39:$B$782,P$83)+'СЕТ СН'!$H$14+СВЦЭМ!$D$10+'СЕТ СН'!$H$5-'СЕТ СН'!$H$24</f>
        <v>3737.6776519</v>
      </c>
      <c r="Q84" s="36">
        <f>SUMIFS(СВЦЭМ!$D$39:$D$782,СВЦЭМ!$A$39:$A$782,$A84,СВЦЭМ!$B$39:$B$782,Q$83)+'СЕТ СН'!$H$14+СВЦЭМ!$D$10+'СЕТ СН'!$H$5-'СЕТ СН'!$H$24</f>
        <v>3738.3224435100001</v>
      </c>
      <c r="R84" s="36">
        <f>SUMIFS(СВЦЭМ!$D$39:$D$782,СВЦЭМ!$A$39:$A$782,$A84,СВЦЭМ!$B$39:$B$782,R$83)+'СЕТ СН'!$H$14+СВЦЭМ!$D$10+'СЕТ СН'!$H$5-'СЕТ СН'!$H$24</f>
        <v>3741.33291358</v>
      </c>
      <c r="S84" s="36">
        <f>SUMIFS(СВЦЭМ!$D$39:$D$782,СВЦЭМ!$A$39:$A$782,$A84,СВЦЭМ!$B$39:$B$782,S$83)+'СЕТ СН'!$H$14+СВЦЭМ!$D$10+'СЕТ СН'!$H$5-'СЕТ СН'!$H$24</f>
        <v>3749.1530162199997</v>
      </c>
      <c r="T84" s="36">
        <f>SUMIFS(СВЦЭМ!$D$39:$D$782,СВЦЭМ!$A$39:$A$782,$A84,СВЦЭМ!$B$39:$B$782,T$83)+'СЕТ СН'!$H$14+СВЦЭМ!$D$10+'СЕТ СН'!$H$5-'СЕТ СН'!$H$24</f>
        <v>3749.5368299100001</v>
      </c>
      <c r="U84" s="36">
        <f>SUMIFS(СВЦЭМ!$D$39:$D$782,СВЦЭМ!$A$39:$A$782,$A84,СВЦЭМ!$B$39:$B$782,U$83)+'СЕТ СН'!$H$14+СВЦЭМ!$D$10+'СЕТ СН'!$H$5-'СЕТ СН'!$H$24</f>
        <v>3748.9501174299999</v>
      </c>
      <c r="V84" s="36">
        <f>SUMIFS(СВЦЭМ!$D$39:$D$782,СВЦЭМ!$A$39:$A$782,$A84,СВЦЭМ!$B$39:$B$782,V$83)+'СЕТ СН'!$H$14+СВЦЭМ!$D$10+'СЕТ СН'!$H$5-'СЕТ СН'!$H$24</f>
        <v>3756.2288016900002</v>
      </c>
      <c r="W84" s="36">
        <f>SUMIFS(СВЦЭМ!$D$39:$D$782,СВЦЭМ!$A$39:$A$782,$A84,СВЦЭМ!$B$39:$B$782,W$83)+'СЕТ СН'!$H$14+СВЦЭМ!$D$10+'СЕТ СН'!$H$5-'СЕТ СН'!$H$24</f>
        <v>3727.6527291100001</v>
      </c>
      <c r="X84" s="36">
        <f>SUMIFS(СВЦЭМ!$D$39:$D$782,СВЦЭМ!$A$39:$A$782,$A84,СВЦЭМ!$B$39:$B$782,X$83)+'СЕТ СН'!$H$14+СВЦЭМ!$D$10+'СЕТ СН'!$H$5-'СЕТ СН'!$H$24</f>
        <v>3759.9386162399996</v>
      </c>
      <c r="Y84" s="36">
        <f>SUMIFS(СВЦЭМ!$D$39:$D$782,СВЦЭМ!$A$39:$A$782,$A84,СВЦЭМ!$B$39:$B$782,Y$83)+'СЕТ СН'!$H$14+СВЦЭМ!$D$10+'СЕТ СН'!$H$5-'СЕТ СН'!$H$24</f>
        <v>3810.97826566</v>
      </c>
      <c r="AA84" s="45"/>
    </row>
    <row r="85" spans="1:27" ht="15.75" x14ac:dyDescent="0.2">
      <c r="A85" s="35">
        <f>A84+1</f>
        <v>45475</v>
      </c>
      <c r="B85" s="36">
        <f>SUMIFS(СВЦЭМ!$D$39:$D$782,СВЦЭМ!$A$39:$A$782,$A85,СВЦЭМ!$B$39:$B$782,B$83)+'СЕТ СН'!$H$14+СВЦЭМ!$D$10+'СЕТ СН'!$H$5-'СЕТ СН'!$H$24</f>
        <v>3883.3022825799999</v>
      </c>
      <c r="C85" s="36">
        <f>SUMIFS(СВЦЭМ!$D$39:$D$782,СВЦЭМ!$A$39:$A$782,$A85,СВЦЭМ!$B$39:$B$782,C$83)+'СЕТ СН'!$H$14+СВЦЭМ!$D$10+'СЕТ СН'!$H$5-'СЕТ СН'!$H$24</f>
        <v>3974.2144661699999</v>
      </c>
      <c r="D85" s="36">
        <f>SUMIFS(СВЦЭМ!$D$39:$D$782,СВЦЭМ!$A$39:$A$782,$A85,СВЦЭМ!$B$39:$B$782,D$83)+'СЕТ СН'!$H$14+СВЦЭМ!$D$10+'СЕТ СН'!$H$5-'СЕТ СН'!$H$24</f>
        <v>4030.8175880700001</v>
      </c>
      <c r="E85" s="36">
        <f>SUMIFS(СВЦЭМ!$D$39:$D$782,СВЦЭМ!$A$39:$A$782,$A85,СВЦЭМ!$B$39:$B$782,E$83)+'СЕТ СН'!$H$14+СВЦЭМ!$D$10+'СЕТ СН'!$H$5-'СЕТ СН'!$H$24</f>
        <v>4079.2170083199999</v>
      </c>
      <c r="F85" s="36">
        <f>SUMIFS(СВЦЭМ!$D$39:$D$782,СВЦЭМ!$A$39:$A$782,$A85,СВЦЭМ!$B$39:$B$782,F$83)+'СЕТ СН'!$H$14+СВЦЭМ!$D$10+'СЕТ СН'!$H$5-'СЕТ СН'!$H$24</f>
        <v>4077.8337895899999</v>
      </c>
      <c r="G85" s="36">
        <f>SUMIFS(СВЦЭМ!$D$39:$D$782,СВЦЭМ!$A$39:$A$782,$A85,СВЦЭМ!$B$39:$B$782,G$83)+'СЕТ СН'!$H$14+СВЦЭМ!$D$10+'СЕТ СН'!$H$5-'СЕТ СН'!$H$24</f>
        <v>4047.0958349799998</v>
      </c>
      <c r="H85" s="36">
        <f>SUMIFS(СВЦЭМ!$D$39:$D$782,СВЦЭМ!$A$39:$A$782,$A85,СВЦЭМ!$B$39:$B$782,H$83)+'СЕТ СН'!$H$14+СВЦЭМ!$D$10+'СЕТ СН'!$H$5-'СЕТ СН'!$H$24</f>
        <v>3979.7698501599998</v>
      </c>
      <c r="I85" s="36">
        <f>SUMIFS(СВЦЭМ!$D$39:$D$782,СВЦЭМ!$A$39:$A$782,$A85,СВЦЭМ!$B$39:$B$782,I$83)+'СЕТ СН'!$H$14+СВЦЭМ!$D$10+'СЕТ СН'!$H$5-'СЕТ СН'!$H$24</f>
        <v>3822.3260536799999</v>
      </c>
      <c r="J85" s="36">
        <f>SUMIFS(СВЦЭМ!$D$39:$D$782,СВЦЭМ!$A$39:$A$782,$A85,СВЦЭМ!$B$39:$B$782,J$83)+'СЕТ СН'!$H$14+СВЦЭМ!$D$10+'СЕТ СН'!$H$5-'СЕТ СН'!$H$24</f>
        <v>3704.06435074</v>
      </c>
      <c r="K85" s="36">
        <f>SUMIFS(СВЦЭМ!$D$39:$D$782,СВЦЭМ!$A$39:$A$782,$A85,СВЦЭМ!$B$39:$B$782,K$83)+'СЕТ СН'!$H$14+СВЦЭМ!$D$10+'СЕТ СН'!$H$5-'СЕТ СН'!$H$24</f>
        <v>3633.1059668099997</v>
      </c>
      <c r="L85" s="36">
        <f>SUMIFS(СВЦЭМ!$D$39:$D$782,СВЦЭМ!$A$39:$A$782,$A85,СВЦЭМ!$B$39:$B$782,L$83)+'СЕТ СН'!$H$14+СВЦЭМ!$D$10+'СЕТ СН'!$H$5-'СЕТ СН'!$H$24</f>
        <v>3615.81622702</v>
      </c>
      <c r="M85" s="36">
        <f>SUMIFS(СВЦЭМ!$D$39:$D$782,СВЦЭМ!$A$39:$A$782,$A85,СВЦЭМ!$B$39:$B$782,M$83)+'СЕТ СН'!$H$14+СВЦЭМ!$D$10+'СЕТ СН'!$H$5-'СЕТ СН'!$H$24</f>
        <v>3623.4784008799998</v>
      </c>
      <c r="N85" s="36">
        <f>SUMIFS(СВЦЭМ!$D$39:$D$782,СВЦЭМ!$A$39:$A$782,$A85,СВЦЭМ!$B$39:$B$782,N$83)+'СЕТ СН'!$H$14+СВЦЭМ!$D$10+'СЕТ СН'!$H$5-'СЕТ СН'!$H$24</f>
        <v>3620.6435624899996</v>
      </c>
      <c r="O85" s="36">
        <f>SUMIFS(СВЦЭМ!$D$39:$D$782,СВЦЭМ!$A$39:$A$782,$A85,СВЦЭМ!$B$39:$B$782,O$83)+'СЕТ СН'!$H$14+СВЦЭМ!$D$10+'СЕТ СН'!$H$5-'СЕТ СН'!$H$24</f>
        <v>3605.3534125799997</v>
      </c>
      <c r="P85" s="36">
        <f>SUMIFS(СВЦЭМ!$D$39:$D$782,СВЦЭМ!$A$39:$A$782,$A85,СВЦЭМ!$B$39:$B$782,P$83)+'СЕТ СН'!$H$14+СВЦЭМ!$D$10+'СЕТ СН'!$H$5-'СЕТ СН'!$H$24</f>
        <v>3607.6527385199997</v>
      </c>
      <c r="Q85" s="36">
        <f>SUMIFS(СВЦЭМ!$D$39:$D$782,СВЦЭМ!$A$39:$A$782,$A85,СВЦЭМ!$B$39:$B$782,Q$83)+'СЕТ СН'!$H$14+СВЦЭМ!$D$10+'СЕТ СН'!$H$5-'СЕТ СН'!$H$24</f>
        <v>3616.2072624699999</v>
      </c>
      <c r="R85" s="36">
        <f>SUMIFS(СВЦЭМ!$D$39:$D$782,СВЦЭМ!$A$39:$A$782,$A85,СВЦЭМ!$B$39:$B$782,R$83)+'СЕТ СН'!$H$14+СВЦЭМ!$D$10+'СЕТ СН'!$H$5-'СЕТ СН'!$H$24</f>
        <v>3615.8210333299999</v>
      </c>
      <c r="S85" s="36">
        <f>SUMIFS(СВЦЭМ!$D$39:$D$782,СВЦЭМ!$A$39:$A$782,$A85,СВЦЭМ!$B$39:$B$782,S$83)+'СЕТ СН'!$H$14+СВЦЭМ!$D$10+'СЕТ СН'!$H$5-'СЕТ СН'!$H$24</f>
        <v>3663.2110429099998</v>
      </c>
      <c r="T85" s="36">
        <f>SUMIFS(СВЦЭМ!$D$39:$D$782,СВЦЭМ!$A$39:$A$782,$A85,СВЦЭМ!$B$39:$B$782,T$83)+'СЕТ СН'!$H$14+СВЦЭМ!$D$10+'СЕТ СН'!$H$5-'СЕТ СН'!$H$24</f>
        <v>3655.1764827099996</v>
      </c>
      <c r="U85" s="36">
        <f>SUMIFS(СВЦЭМ!$D$39:$D$782,СВЦЭМ!$A$39:$A$782,$A85,СВЦЭМ!$B$39:$B$782,U$83)+'СЕТ СН'!$H$14+СВЦЭМ!$D$10+'СЕТ СН'!$H$5-'СЕТ СН'!$H$24</f>
        <v>3668.5049961799996</v>
      </c>
      <c r="V85" s="36">
        <f>SUMIFS(СВЦЭМ!$D$39:$D$782,СВЦЭМ!$A$39:$A$782,$A85,СВЦЭМ!$B$39:$B$782,V$83)+'СЕТ СН'!$H$14+СВЦЭМ!$D$10+'СЕТ СН'!$H$5-'СЕТ СН'!$H$24</f>
        <v>3677.1076299400002</v>
      </c>
      <c r="W85" s="36">
        <f>SUMIFS(СВЦЭМ!$D$39:$D$782,СВЦЭМ!$A$39:$A$782,$A85,СВЦЭМ!$B$39:$B$782,W$83)+'СЕТ СН'!$H$14+СВЦЭМ!$D$10+'СЕТ СН'!$H$5-'СЕТ СН'!$H$24</f>
        <v>3655.5907810499998</v>
      </c>
      <c r="X85" s="36">
        <f>SUMIFS(СВЦЭМ!$D$39:$D$782,СВЦЭМ!$A$39:$A$782,$A85,СВЦЭМ!$B$39:$B$782,X$83)+'СЕТ СН'!$H$14+СВЦЭМ!$D$10+'СЕТ СН'!$H$5-'СЕТ СН'!$H$24</f>
        <v>3718.7843115599999</v>
      </c>
      <c r="Y85" s="36">
        <f>SUMIFS(СВЦЭМ!$D$39:$D$782,СВЦЭМ!$A$39:$A$782,$A85,СВЦЭМ!$B$39:$B$782,Y$83)+'СЕТ СН'!$H$14+СВЦЭМ!$D$10+'СЕТ СН'!$H$5-'СЕТ СН'!$H$24</f>
        <v>3763.7581758899996</v>
      </c>
    </row>
    <row r="86" spans="1:27" ht="15.75" x14ac:dyDescent="0.2">
      <c r="A86" s="35">
        <f t="shared" ref="A86:A114" si="2">A85+1</f>
        <v>45476</v>
      </c>
      <c r="B86" s="36">
        <f>SUMIFS(СВЦЭМ!$D$39:$D$782,СВЦЭМ!$A$39:$A$782,$A86,СВЦЭМ!$B$39:$B$782,B$83)+'СЕТ СН'!$H$14+СВЦЭМ!$D$10+'СЕТ СН'!$H$5-'СЕТ СН'!$H$24</f>
        <v>3898.16892091</v>
      </c>
      <c r="C86" s="36">
        <f>SUMIFS(СВЦЭМ!$D$39:$D$782,СВЦЭМ!$A$39:$A$782,$A86,СВЦЭМ!$B$39:$B$782,C$83)+'СЕТ СН'!$H$14+СВЦЭМ!$D$10+'СЕТ СН'!$H$5-'СЕТ СН'!$H$24</f>
        <v>4022.2757015500001</v>
      </c>
      <c r="D86" s="36">
        <f>SUMIFS(СВЦЭМ!$D$39:$D$782,СВЦЭМ!$A$39:$A$782,$A86,СВЦЭМ!$B$39:$B$782,D$83)+'СЕТ СН'!$H$14+СВЦЭМ!$D$10+'СЕТ СН'!$H$5-'СЕТ СН'!$H$24</f>
        <v>4084.8610522899999</v>
      </c>
      <c r="E86" s="36">
        <f>SUMIFS(СВЦЭМ!$D$39:$D$782,СВЦЭМ!$A$39:$A$782,$A86,СВЦЭМ!$B$39:$B$782,E$83)+'СЕТ СН'!$H$14+СВЦЭМ!$D$10+'СЕТ СН'!$H$5-'СЕТ СН'!$H$24</f>
        <v>4133.3934616200004</v>
      </c>
      <c r="F86" s="36">
        <f>SUMIFS(СВЦЭМ!$D$39:$D$782,СВЦЭМ!$A$39:$A$782,$A86,СВЦЭМ!$B$39:$B$782,F$83)+'СЕТ СН'!$H$14+СВЦЭМ!$D$10+'СЕТ СН'!$H$5-'СЕТ СН'!$H$24</f>
        <v>4136.3397666399997</v>
      </c>
      <c r="G86" s="36">
        <f>SUMIFS(СВЦЭМ!$D$39:$D$782,СВЦЭМ!$A$39:$A$782,$A86,СВЦЭМ!$B$39:$B$782,G$83)+'СЕТ СН'!$H$14+СВЦЭМ!$D$10+'СЕТ СН'!$H$5-'СЕТ СН'!$H$24</f>
        <v>4119.0221031599995</v>
      </c>
      <c r="H86" s="36">
        <f>SUMIFS(СВЦЭМ!$D$39:$D$782,СВЦЭМ!$A$39:$A$782,$A86,СВЦЭМ!$B$39:$B$782,H$83)+'СЕТ СН'!$H$14+СВЦЭМ!$D$10+'СЕТ СН'!$H$5-'СЕТ СН'!$H$24</f>
        <v>4031.9956019599999</v>
      </c>
      <c r="I86" s="36">
        <f>SUMIFS(СВЦЭМ!$D$39:$D$782,СВЦЭМ!$A$39:$A$782,$A86,СВЦЭМ!$B$39:$B$782,I$83)+'СЕТ СН'!$H$14+СВЦЭМ!$D$10+'СЕТ СН'!$H$5-'СЕТ СН'!$H$24</f>
        <v>3892.9151725299998</v>
      </c>
      <c r="J86" s="36">
        <f>SUMIFS(СВЦЭМ!$D$39:$D$782,СВЦЭМ!$A$39:$A$782,$A86,СВЦЭМ!$B$39:$B$782,J$83)+'СЕТ СН'!$H$14+СВЦЭМ!$D$10+'СЕТ СН'!$H$5-'СЕТ СН'!$H$24</f>
        <v>3810.0011192900001</v>
      </c>
      <c r="K86" s="36">
        <f>SUMIFS(СВЦЭМ!$D$39:$D$782,СВЦЭМ!$A$39:$A$782,$A86,СВЦЭМ!$B$39:$B$782,K$83)+'СЕТ СН'!$H$14+СВЦЭМ!$D$10+'СЕТ СН'!$H$5-'СЕТ СН'!$H$24</f>
        <v>3742.6695226100001</v>
      </c>
      <c r="L86" s="36">
        <f>SUMIFS(СВЦЭМ!$D$39:$D$782,СВЦЭМ!$A$39:$A$782,$A86,СВЦЭМ!$B$39:$B$782,L$83)+'СЕТ СН'!$H$14+СВЦЭМ!$D$10+'СЕТ СН'!$H$5-'СЕТ СН'!$H$24</f>
        <v>3727.3788435799997</v>
      </c>
      <c r="M86" s="36">
        <f>SUMIFS(СВЦЭМ!$D$39:$D$782,СВЦЭМ!$A$39:$A$782,$A86,СВЦЭМ!$B$39:$B$782,M$83)+'СЕТ СН'!$H$14+СВЦЭМ!$D$10+'СЕТ СН'!$H$5-'СЕТ СН'!$H$24</f>
        <v>3712.1840512799999</v>
      </c>
      <c r="N86" s="36">
        <f>SUMIFS(СВЦЭМ!$D$39:$D$782,СВЦЭМ!$A$39:$A$782,$A86,СВЦЭМ!$B$39:$B$782,N$83)+'СЕТ СН'!$H$14+СВЦЭМ!$D$10+'СЕТ СН'!$H$5-'СЕТ СН'!$H$24</f>
        <v>3716.0131052899997</v>
      </c>
      <c r="O86" s="36">
        <f>SUMIFS(СВЦЭМ!$D$39:$D$782,СВЦЭМ!$A$39:$A$782,$A86,СВЦЭМ!$B$39:$B$782,O$83)+'СЕТ СН'!$H$14+СВЦЭМ!$D$10+'СЕТ СН'!$H$5-'СЕТ СН'!$H$24</f>
        <v>3701.8877563199999</v>
      </c>
      <c r="P86" s="36">
        <f>SUMIFS(СВЦЭМ!$D$39:$D$782,СВЦЭМ!$A$39:$A$782,$A86,СВЦЭМ!$B$39:$B$782,P$83)+'СЕТ СН'!$H$14+СВЦЭМ!$D$10+'СЕТ СН'!$H$5-'СЕТ СН'!$H$24</f>
        <v>3704.7446322999999</v>
      </c>
      <c r="Q86" s="36">
        <f>SUMIFS(СВЦЭМ!$D$39:$D$782,СВЦЭМ!$A$39:$A$782,$A86,СВЦЭМ!$B$39:$B$782,Q$83)+'СЕТ СН'!$H$14+СВЦЭМ!$D$10+'СЕТ СН'!$H$5-'СЕТ СН'!$H$24</f>
        <v>3711.3695068400002</v>
      </c>
      <c r="R86" s="36">
        <f>SUMIFS(СВЦЭМ!$D$39:$D$782,СВЦЭМ!$A$39:$A$782,$A86,СВЦЭМ!$B$39:$B$782,R$83)+'СЕТ СН'!$H$14+СВЦЭМ!$D$10+'СЕТ СН'!$H$5-'СЕТ СН'!$H$24</f>
        <v>3719.2216593100002</v>
      </c>
      <c r="S86" s="36">
        <f>SUMIFS(СВЦЭМ!$D$39:$D$782,СВЦЭМ!$A$39:$A$782,$A86,СВЦЭМ!$B$39:$B$782,S$83)+'СЕТ СН'!$H$14+СВЦЭМ!$D$10+'СЕТ СН'!$H$5-'СЕТ СН'!$H$24</f>
        <v>3736.4417377499999</v>
      </c>
      <c r="T86" s="36">
        <f>SUMIFS(СВЦЭМ!$D$39:$D$782,СВЦЭМ!$A$39:$A$782,$A86,СВЦЭМ!$B$39:$B$782,T$83)+'СЕТ СН'!$H$14+СВЦЭМ!$D$10+'СЕТ СН'!$H$5-'СЕТ СН'!$H$24</f>
        <v>3739.4220000099999</v>
      </c>
      <c r="U86" s="36">
        <f>SUMIFS(СВЦЭМ!$D$39:$D$782,СВЦЭМ!$A$39:$A$782,$A86,СВЦЭМ!$B$39:$B$782,U$83)+'СЕТ СН'!$H$14+СВЦЭМ!$D$10+'СЕТ СН'!$H$5-'СЕТ СН'!$H$24</f>
        <v>3750.0860237099996</v>
      </c>
      <c r="V86" s="36">
        <f>SUMIFS(СВЦЭМ!$D$39:$D$782,СВЦЭМ!$A$39:$A$782,$A86,СВЦЭМ!$B$39:$B$782,V$83)+'СЕТ СН'!$H$14+СВЦЭМ!$D$10+'СЕТ СН'!$H$5-'СЕТ СН'!$H$24</f>
        <v>3761.0170630499997</v>
      </c>
      <c r="W86" s="36">
        <f>SUMIFS(СВЦЭМ!$D$39:$D$782,СВЦЭМ!$A$39:$A$782,$A86,СВЦЭМ!$B$39:$B$782,W$83)+'СЕТ СН'!$H$14+СВЦЭМ!$D$10+'СЕТ СН'!$H$5-'СЕТ СН'!$H$24</f>
        <v>3753.5889226099998</v>
      </c>
      <c r="X86" s="36">
        <f>SUMIFS(СВЦЭМ!$D$39:$D$782,СВЦЭМ!$A$39:$A$782,$A86,СВЦЭМ!$B$39:$B$782,X$83)+'СЕТ СН'!$H$14+СВЦЭМ!$D$10+'СЕТ СН'!$H$5-'СЕТ СН'!$H$24</f>
        <v>3782.42739506</v>
      </c>
      <c r="Y86" s="36">
        <f>SUMIFS(СВЦЭМ!$D$39:$D$782,СВЦЭМ!$A$39:$A$782,$A86,СВЦЭМ!$B$39:$B$782,Y$83)+'СЕТ СН'!$H$14+СВЦЭМ!$D$10+'СЕТ СН'!$H$5-'СЕТ СН'!$H$24</f>
        <v>3869.6250842299996</v>
      </c>
    </row>
    <row r="87" spans="1:27" ht="15.75" x14ac:dyDescent="0.2">
      <c r="A87" s="35">
        <f t="shared" si="2"/>
        <v>45477</v>
      </c>
      <c r="B87" s="36">
        <f>SUMIFS(СВЦЭМ!$D$39:$D$782,СВЦЭМ!$A$39:$A$782,$A87,СВЦЭМ!$B$39:$B$782,B$83)+'СЕТ СН'!$H$14+СВЦЭМ!$D$10+'СЕТ СН'!$H$5-'СЕТ СН'!$H$24</f>
        <v>3740.2794565899999</v>
      </c>
      <c r="C87" s="36">
        <f>SUMIFS(СВЦЭМ!$D$39:$D$782,СВЦЭМ!$A$39:$A$782,$A87,СВЦЭМ!$B$39:$B$782,C$83)+'СЕТ СН'!$H$14+СВЦЭМ!$D$10+'СЕТ СН'!$H$5-'СЕТ СН'!$H$24</f>
        <v>3894.2150600099999</v>
      </c>
      <c r="D87" s="36">
        <f>SUMIFS(СВЦЭМ!$D$39:$D$782,СВЦЭМ!$A$39:$A$782,$A87,СВЦЭМ!$B$39:$B$782,D$83)+'СЕТ СН'!$H$14+СВЦЭМ!$D$10+'СЕТ СН'!$H$5-'СЕТ СН'!$H$24</f>
        <v>3929.1702359199999</v>
      </c>
      <c r="E87" s="36">
        <f>SUMIFS(СВЦЭМ!$D$39:$D$782,СВЦЭМ!$A$39:$A$782,$A87,СВЦЭМ!$B$39:$B$782,E$83)+'СЕТ СН'!$H$14+СВЦЭМ!$D$10+'СЕТ СН'!$H$5-'СЕТ СН'!$H$24</f>
        <v>3966.0373459100001</v>
      </c>
      <c r="F87" s="36">
        <f>SUMIFS(СВЦЭМ!$D$39:$D$782,СВЦЭМ!$A$39:$A$782,$A87,СВЦЭМ!$B$39:$B$782,F$83)+'СЕТ СН'!$H$14+СВЦЭМ!$D$10+'СЕТ СН'!$H$5-'СЕТ СН'!$H$24</f>
        <v>3973.0680443399997</v>
      </c>
      <c r="G87" s="36">
        <f>SUMIFS(СВЦЭМ!$D$39:$D$782,СВЦЭМ!$A$39:$A$782,$A87,СВЦЭМ!$B$39:$B$782,G$83)+'СЕТ СН'!$H$14+СВЦЭМ!$D$10+'СЕТ СН'!$H$5-'СЕТ СН'!$H$24</f>
        <v>3965.4921608999998</v>
      </c>
      <c r="H87" s="36">
        <f>SUMIFS(СВЦЭМ!$D$39:$D$782,СВЦЭМ!$A$39:$A$782,$A87,СВЦЭМ!$B$39:$B$782,H$83)+'СЕТ СН'!$H$14+СВЦЭМ!$D$10+'СЕТ СН'!$H$5-'СЕТ СН'!$H$24</f>
        <v>3878.7549516600002</v>
      </c>
      <c r="I87" s="36">
        <f>SUMIFS(СВЦЭМ!$D$39:$D$782,СВЦЭМ!$A$39:$A$782,$A87,СВЦЭМ!$B$39:$B$782,I$83)+'СЕТ СН'!$H$14+СВЦЭМ!$D$10+'СЕТ СН'!$H$5-'СЕТ СН'!$H$24</f>
        <v>3849.22237688</v>
      </c>
      <c r="J87" s="36">
        <f>SUMIFS(СВЦЭМ!$D$39:$D$782,СВЦЭМ!$A$39:$A$782,$A87,СВЦЭМ!$B$39:$B$782,J$83)+'СЕТ СН'!$H$14+СВЦЭМ!$D$10+'СЕТ СН'!$H$5-'СЕТ СН'!$H$24</f>
        <v>3755.8074542599998</v>
      </c>
      <c r="K87" s="36">
        <f>SUMIFS(СВЦЭМ!$D$39:$D$782,СВЦЭМ!$A$39:$A$782,$A87,СВЦЭМ!$B$39:$B$782,K$83)+'СЕТ СН'!$H$14+СВЦЭМ!$D$10+'СЕТ СН'!$H$5-'СЕТ СН'!$H$24</f>
        <v>3683.9806430799999</v>
      </c>
      <c r="L87" s="36">
        <f>SUMIFS(СВЦЭМ!$D$39:$D$782,СВЦЭМ!$A$39:$A$782,$A87,СВЦЭМ!$B$39:$B$782,L$83)+'СЕТ СН'!$H$14+СВЦЭМ!$D$10+'СЕТ СН'!$H$5-'СЕТ СН'!$H$24</f>
        <v>3668.1491721000002</v>
      </c>
      <c r="M87" s="36">
        <f>SUMIFS(СВЦЭМ!$D$39:$D$782,СВЦЭМ!$A$39:$A$782,$A87,СВЦЭМ!$B$39:$B$782,M$83)+'СЕТ СН'!$H$14+СВЦЭМ!$D$10+'СЕТ СН'!$H$5-'СЕТ СН'!$H$24</f>
        <v>3640.1884660999999</v>
      </c>
      <c r="N87" s="36">
        <f>SUMIFS(СВЦЭМ!$D$39:$D$782,СВЦЭМ!$A$39:$A$782,$A87,СВЦЭМ!$B$39:$B$782,N$83)+'СЕТ СН'!$H$14+СВЦЭМ!$D$10+'СЕТ СН'!$H$5-'СЕТ СН'!$H$24</f>
        <v>3647.6780832999998</v>
      </c>
      <c r="O87" s="36">
        <f>SUMIFS(СВЦЭМ!$D$39:$D$782,СВЦЭМ!$A$39:$A$782,$A87,СВЦЭМ!$B$39:$B$782,O$83)+'СЕТ СН'!$H$14+СВЦЭМ!$D$10+'СЕТ СН'!$H$5-'СЕТ СН'!$H$24</f>
        <v>3630.6891766700001</v>
      </c>
      <c r="P87" s="36">
        <f>SUMIFS(СВЦЭМ!$D$39:$D$782,СВЦЭМ!$A$39:$A$782,$A87,СВЦЭМ!$B$39:$B$782,P$83)+'СЕТ СН'!$H$14+СВЦЭМ!$D$10+'СЕТ СН'!$H$5-'СЕТ СН'!$H$24</f>
        <v>3627.1307654799998</v>
      </c>
      <c r="Q87" s="36">
        <f>SUMIFS(СВЦЭМ!$D$39:$D$782,СВЦЭМ!$A$39:$A$782,$A87,СВЦЭМ!$B$39:$B$782,Q$83)+'СЕТ СН'!$H$14+СВЦЭМ!$D$10+'СЕТ СН'!$H$5-'СЕТ СН'!$H$24</f>
        <v>3630.3186817999999</v>
      </c>
      <c r="R87" s="36">
        <f>SUMIFS(СВЦЭМ!$D$39:$D$782,СВЦЭМ!$A$39:$A$782,$A87,СВЦЭМ!$B$39:$B$782,R$83)+'СЕТ СН'!$H$14+СВЦЭМ!$D$10+'СЕТ СН'!$H$5-'СЕТ СН'!$H$24</f>
        <v>3641.1795450199998</v>
      </c>
      <c r="S87" s="36">
        <f>SUMIFS(СВЦЭМ!$D$39:$D$782,СВЦЭМ!$A$39:$A$782,$A87,СВЦЭМ!$B$39:$B$782,S$83)+'СЕТ СН'!$H$14+СВЦЭМ!$D$10+'СЕТ СН'!$H$5-'СЕТ СН'!$H$24</f>
        <v>3631.0422302699999</v>
      </c>
      <c r="T87" s="36">
        <f>SUMIFS(СВЦЭМ!$D$39:$D$782,СВЦЭМ!$A$39:$A$782,$A87,СВЦЭМ!$B$39:$B$782,T$83)+'СЕТ СН'!$H$14+СВЦЭМ!$D$10+'СЕТ СН'!$H$5-'СЕТ СН'!$H$24</f>
        <v>3618.8807207499999</v>
      </c>
      <c r="U87" s="36">
        <f>SUMIFS(СВЦЭМ!$D$39:$D$782,СВЦЭМ!$A$39:$A$782,$A87,СВЦЭМ!$B$39:$B$782,U$83)+'СЕТ СН'!$H$14+СВЦЭМ!$D$10+'СЕТ СН'!$H$5-'СЕТ СН'!$H$24</f>
        <v>3635.8337569699997</v>
      </c>
      <c r="V87" s="36">
        <f>SUMIFS(СВЦЭМ!$D$39:$D$782,СВЦЭМ!$A$39:$A$782,$A87,СВЦЭМ!$B$39:$B$782,V$83)+'СЕТ СН'!$H$14+СВЦЭМ!$D$10+'СЕТ СН'!$H$5-'СЕТ СН'!$H$24</f>
        <v>3645.3425258999996</v>
      </c>
      <c r="W87" s="36">
        <f>SUMIFS(СВЦЭМ!$D$39:$D$782,СВЦЭМ!$A$39:$A$782,$A87,СВЦЭМ!$B$39:$B$782,W$83)+'СЕТ СН'!$H$14+СВЦЭМ!$D$10+'СЕТ СН'!$H$5-'СЕТ СН'!$H$24</f>
        <v>3620.1420997099999</v>
      </c>
      <c r="X87" s="36">
        <f>SUMIFS(СВЦЭМ!$D$39:$D$782,СВЦЭМ!$A$39:$A$782,$A87,СВЦЭМ!$B$39:$B$782,X$83)+'СЕТ СН'!$H$14+СВЦЭМ!$D$10+'СЕТ СН'!$H$5-'СЕТ СН'!$H$24</f>
        <v>3670.2106009600002</v>
      </c>
      <c r="Y87" s="36">
        <f>SUMIFS(СВЦЭМ!$D$39:$D$782,СВЦЭМ!$A$39:$A$782,$A87,СВЦЭМ!$B$39:$B$782,Y$83)+'СЕТ СН'!$H$14+СВЦЭМ!$D$10+'СЕТ СН'!$H$5-'СЕТ СН'!$H$24</f>
        <v>3773.1919219000001</v>
      </c>
    </row>
    <row r="88" spans="1:27" ht="15.75" x14ac:dyDescent="0.2">
      <c r="A88" s="35">
        <f t="shared" si="2"/>
        <v>45478</v>
      </c>
      <c r="B88" s="36">
        <f>SUMIFS(СВЦЭМ!$D$39:$D$782,СВЦЭМ!$A$39:$A$782,$A88,СВЦЭМ!$B$39:$B$782,B$83)+'СЕТ СН'!$H$14+СВЦЭМ!$D$10+'СЕТ СН'!$H$5-'СЕТ СН'!$H$24</f>
        <v>3861.9634529499999</v>
      </c>
      <c r="C88" s="36">
        <f>SUMIFS(СВЦЭМ!$D$39:$D$782,СВЦЭМ!$A$39:$A$782,$A88,СВЦЭМ!$B$39:$B$782,C$83)+'СЕТ СН'!$H$14+СВЦЭМ!$D$10+'СЕТ СН'!$H$5-'СЕТ СН'!$H$24</f>
        <v>3959.4725367199999</v>
      </c>
      <c r="D88" s="36">
        <f>SUMIFS(СВЦЭМ!$D$39:$D$782,СВЦЭМ!$A$39:$A$782,$A88,СВЦЭМ!$B$39:$B$782,D$83)+'СЕТ СН'!$H$14+СВЦЭМ!$D$10+'СЕТ СН'!$H$5-'СЕТ СН'!$H$24</f>
        <v>4020.78687898</v>
      </c>
      <c r="E88" s="36">
        <f>SUMIFS(СВЦЭМ!$D$39:$D$782,СВЦЭМ!$A$39:$A$782,$A88,СВЦЭМ!$B$39:$B$782,E$83)+'СЕТ СН'!$H$14+СВЦЭМ!$D$10+'СЕТ СН'!$H$5-'СЕТ СН'!$H$24</f>
        <v>4049.4631351899998</v>
      </c>
      <c r="F88" s="36">
        <f>SUMIFS(СВЦЭМ!$D$39:$D$782,СВЦЭМ!$A$39:$A$782,$A88,СВЦЭМ!$B$39:$B$782,F$83)+'СЕТ СН'!$H$14+СВЦЭМ!$D$10+'СЕТ СН'!$H$5-'СЕТ СН'!$H$24</f>
        <v>4040.8957460900001</v>
      </c>
      <c r="G88" s="36">
        <f>SUMIFS(СВЦЭМ!$D$39:$D$782,СВЦЭМ!$A$39:$A$782,$A88,СВЦЭМ!$B$39:$B$782,G$83)+'СЕТ СН'!$H$14+СВЦЭМ!$D$10+'СЕТ СН'!$H$5-'СЕТ СН'!$H$24</f>
        <v>4007.2622068199998</v>
      </c>
      <c r="H88" s="36">
        <f>SUMIFS(СВЦЭМ!$D$39:$D$782,СВЦЭМ!$A$39:$A$782,$A88,СВЦЭМ!$B$39:$B$782,H$83)+'СЕТ СН'!$H$14+СВЦЭМ!$D$10+'СЕТ СН'!$H$5-'СЕТ СН'!$H$24</f>
        <v>3953.48473405</v>
      </c>
      <c r="I88" s="36">
        <f>SUMIFS(СВЦЭМ!$D$39:$D$782,СВЦЭМ!$A$39:$A$782,$A88,СВЦЭМ!$B$39:$B$782,I$83)+'СЕТ СН'!$H$14+СВЦЭМ!$D$10+'СЕТ СН'!$H$5-'СЕТ СН'!$H$24</f>
        <v>3847.2560925299999</v>
      </c>
      <c r="J88" s="36">
        <f>SUMIFS(СВЦЭМ!$D$39:$D$782,СВЦЭМ!$A$39:$A$782,$A88,СВЦЭМ!$B$39:$B$782,J$83)+'СЕТ СН'!$H$14+СВЦЭМ!$D$10+'СЕТ СН'!$H$5-'СЕТ СН'!$H$24</f>
        <v>3737.5883159099999</v>
      </c>
      <c r="K88" s="36">
        <f>SUMIFS(СВЦЭМ!$D$39:$D$782,СВЦЭМ!$A$39:$A$782,$A88,СВЦЭМ!$B$39:$B$782,K$83)+'СЕТ СН'!$H$14+СВЦЭМ!$D$10+'СЕТ СН'!$H$5-'СЕТ СН'!$H$24</f>
        <v>3709.6371575399999</v>
      </c>
      <c r="L88" s="36">
        <f>SUMIFS(СВЦЭМ!$D$39:$D$782,СВЦЭМ!$A$39:$A$782,$A88,СВЦЭМ!$B$39:$B$782,L$83)+'СЕТ СН'!$H$14+СВЦЭМ!$D$10+'СЕТ СН'!$H$5-'СЕТ СН'!$H$24</f>
        <v>3721.9954525799999</v>
      </c>
      <c r="M88" s="36">
        <f>SUMIFS(СВЦЭМ!$D$39:$D$782,СВЦЭМ!$A$39:$A$782,$A88,СВЦЭМ!$B$39:$B$782,M$83)+'СЕТ СН'!$H$14+СВЦЭМ!$D$10+'СЕТ СН'!$H$5-'СЕТ СН'!$H$24</f>
        <v>3710.1424545099999</v>
      </c>
      <c r="N88" s="36">
        <f>SUMIFS(СВЦЭМ!$D$39:$D$782,СВЦЭМ!$A$39:$A$782,$A88,СВЦЭМ!$B$39:$B$782,N$83)+'СЕТ СН'!$H$14+СВЦЭМ!$D$10+'СЕТ СН'!$H$5-'СЕТ СН'!$H$24</f>
        <v>3717.8207287199998</v>
      </c>
      <c r="O88" s="36">
        <f>SUMIFS(СВЦЭМ!$D$39:$D$782,СВЦЭМ!$A$39:$A$782,$A88,СВЦЭМ!$B$39:$B$782,O$83)+'СЕТ СН'!$H$14+СВЦЭМ!$D$10+'СЕТ СН'!$H$5-'СЕТ СН'!$H$24</f>
        <v>3715.89844537</v>
      </c>
      <c r="P88" s="36">
        <f>SUMIFS(СВЦЭМ!$D$39:$D$782,СВЦЭМ!$A$39:$A$782,$A88,СВЦЭМ!$B$39:$B$782,P$83)+'СЕТ СН'!$H$14+СВЦЭМ!$D$10+'СЕТ СН'!$H$5-'СЕТ СН'!$H$24</f>
        <v>3724.5198386699999</v>
      </c>
      <c r="Q88" s="36">
        <f>SUMIFS(СВЦЭМ!$D$39:$D$782,СВЦЭМ!$A$39:$A$782,$A88,СВЦЭМ!$B$39:$B$782,Q$83)+'СЕТ СН'!$H$14+СВЦЭМ!$D$10+'СЕТ СН'!$H$5-'СЕТ СН'!$H$24</f>
        <v>3736.4101619900002</v>
      </c>
      <c r="R88" s="36">
        <f>SUMIFS(СВЦЭМ!$D$39:$D$782,СВЦЭМ!$A$39:$A$782,$A88,СВЦЭМ!$B$39:$B$782,R$83)+'СЕТ СН'!$H$14+СВЦЭМ!$D$10+'СЕТ СН'!$H$5-'СЕТ СН'!$H$24</f>
        <v>3732.6203572599998</v>
      </c>
      <c r="S88" s="36">
        <f>SUMIFS(СВЦЭМ!$D$39:$D$782,СВЦЭМ!$A$39:$A$782,$A88,СВЦЭМ!$B$39:$B$782,S$83)+'СЕТ СН'!$H$14+СВЦЭМ!$D$10+'СЕТ СН'!$H$5-'СЕТ СН'!$H$24</f>
        <v>3724.9360262</v>
      </c>
      <c r="T88" s="36">
        <f>SUMIFS(СВЦЭМ!$D$39:$D$782,СВЦЭМ!$A$39:$A$782,$A88,СВЦЭМ!$B$39:$B$782,T$83)+'СЕТ СН'!$H$14+СВЦЭМ!$D$10+'СЕТ СН'!$H$5-'СЕТ СН'!$H$24</f>
        <v>3717.2008312999997</v>
      </c>
      <c r="U88" s="36">
        <f>SUMIFS(СВЦЭМ!$D$39:$D$782,СВЦЭМ!$A$39:$A$782,$A88,СВЦЭМ!$B$39:$B$782,U$83)+'СЕТ СН'!$H$14+СВЦЭМ!$D$10+'СЕТ СН'!$H$5-'СЕТ СН'!$H$24</f>
        <v>3731.53449163</v>
      </c>
      <c r="V88" s="36">
        <f>SUMIFS(СВЦЭМ!$D$39:$D$782,СВЦЭМ!$A$39:$A$782,$A88,СВЦЭМ!$B$39:$B$782,V$83)+'СЕТ СН'!$H$14+СВЦЭМ!$D$10+'СЕТ СН'!$H$5-'СЕТ СН'!$H$24</f>
        <v>3746.0508375299996</v>
      </c>
      <c r="W88" s="36">
        <f>SUMIFS(СВЦЭМ!$D$39:$D$782,СВЦЭМ!$A$39:$A$782,$A88,СВЦЭМ!$B$39:$B$782,W$83)+'СЕТ СН'!$H$14+СВЦЭМ!$D$10+'СЕТ СН'!$H$5-'СЕТ СН'!$H$24</f>
        <v>3719.0470645300002</v>
      </c>
      <c r="X88" s="36">
        <f>SUMIFS(СВЦЭМ!$D$39:$D$782,СВЦЭМ!$A$39:$A$782,$A88,СВЦЭМ!$B$39:$B$782,X$83)+'СЕТ СН'!$H$14+СВЦЭМ!$D$10+'СЕТ СН'!$H$5-'СЕТ СН'!$H$24</f>
        <v>3763.3918713100002</v>
      </c>
      <c r="Y88" s="36">
        <f>SUMIFS(СВЦЭМ!$D$39:$D$782,СВЦЭМ!$A$39:$A$782,$A88,СВЦЭМ!$B$39:$B$782,Y$83)+'СЕТ СН'!$H$14+СВЦЭМ!$D$10+'СЕТ СН'!$H$5-'СЕТ СН'!$H$24</f>
        <v>3882.1728091200002</v>
      </c>
    </row>
    <row r="89" spans="1:27" ht="15.75" x14ac:dyDescent="0.2">
      <c r="A89" s="35">
        <f t="shared" si="2"/>
        <v>45479</v>
      </c>
      <c r="B89" s="36">
        <f>SUMIFS(СВЦЭМ!$D$39:$D$782,СВЦЭМ!$A$39:$A$782,$A89,СВЦЭМ!$B$39:$B$782,B$83)+'СЕТ СН'!$H$14+СВЦЭМ!$D$10+'СЕТ СН'!$H$5-'СЕТ СН'!$H$24</f>
        <v>3885.0327539599998</v>
      </c>
      <c r="C89" s="36">
        <f>SUMIFS(СВЦЭМ!$D$39:$D$782,СВЦЭМ!$A$39:$A$782,$A89,СВЦЭМ!$B$39:$B$782,C$83)+'СЕТ СН'!$H$14+СВЦЭМ!$D$10+'СЕТ СН'!$H$5-'СЕТ СН'!$H$24</f>
        <v>3971.1677135999998</v>
      </c>
      <c r="D89" s="36">
        <f>SUMIFS(СВЦЭМ!$D$39:$D$782,СВЦЭМ!$A$39:$A$782,$A89,СВЦЭМ!$B$39:$B$782,D$83)+'СЕТ СН'!$H$14+СВЦЭМ!$D$10+'СЕТ СН'!$H$5-'СЕТ СН'!$H$24</f>
        <v>4077.14695338</v>
      </c>
      <c r="E89" s="36">
        <f>SUMIFS(СВЦЭМ!$D$39:$D$782,СВЦЭМ!$A$39:$A$782,$A89,СВЦЭМ!$B$39:$B$782,E$83)+'СЕТ СН'!$H$14+СВЦЭМ!$D$10+'СЕТ СН'!$H$5-'СЕТ СН'!$H$24</f>
        <v>4141.3380150100002</v>
      </c>
      <c r="F89" s="36">
        <f>SUMIFS(СВЦЭМ!$D$39:$D$782,СВЦЭМ!$A$39:$A$782,$A89,СВЦЭМ!$B$39:$B$782,F$83)+'СЕТ СН'!$H$14+СВЦЭМ!$D$10+'СЕТ СН'!$H$5-'СЕТ СН'!$H$24</f>
        <v>4161.4509874199994</v>
      </c>
      <c r="G89" s="36">
        <f>SUMIFS(СВЦЭМ!$D$39:$D$782,СВЦЭМ!$A$39:$A$782,$A89,СВЦЭМ!$B$39:$B$782,G$83)+'СЕТ СН'!$H$14+СВЦЭМ!$D$10+'СЕТ СН'!$H$5-'СЕТ СН'!$H$24</f>
        <v>4153.2176104700002</v>
      </c>
      <c r="H89" s="36">
        <f>SUMIFS(СВЦЭМ!$D$39:$D$782,СВЦЭМ!$A$39:$A$782,$A89,СВЦЭМ!$B$39:$B$782,H$83)+'СЕТ СН'!$H$14+СВЦЭМ!$D$10+'СЕТ СН'!$H$5-'СЕТ СН'!$H$24</f>
        <v>4147.7984081899995</v>
      </c>
      <c r="I89" s="36">
        <f>SUMIFS(СВЦЭМ!$D$39:$D$782,СВЦЭМ!$A$39:$A$782,$A89,СВЦЭМ!$B$39:$B$782,I$83)+'СЕТ СН'!$H$14+СВЦЭМ!$D$10+'СЕТ СН'!$H$5-'СЕТ СН'!$H$24</f>
        <v>4062.1016925699996</v>
      </c>
      <c r="J89" s="36">
        <f>SUMIFS(СВЦЭМ!$D$39:$D$782,СВЦЭМ!$A$39:$A$782,$A89,СВЦЭМ!$B$39:$B$782,J$83)+'СЕТ СН'!$H$14+СВЦЭМ!$D$10+'СЕТ СН'!$H$5-'СЕТ СН'!$H$24</f>
        <v>3931.3129134999999</v>
      </c>
      <c r="K89" s="36">
        <f>SUMIFS(СВЦЭМ!$D$39:$D$782,СВЦЭМ!$A$39:$A$782,$A89,СВЦЭМ!$B$39:$B$782,K$83)+'СЕТ СН'!$H$14+СВЦЭМ!$D$10+'СЕТ СН'!$H$5-'СЕТ СН'!$H$24</f>
        <v>3833.7884994699998</v>
      </c>
      <c r="L89" s="36">
        <f>SUMIFS(СВЦЭМ!$D$39:$D$782,СВЦЭМ!$A$39:$A$782,$A89,СВЦЭМ!$B$39:$B$782,L$83)+'СЕТ СН'!$H$14+СВЦЭМ!$D$10+'СЕТ СН'!$H$5-'СЕТ СН'!$H$24</f>
        <v>3768.4099763899999</v>
      </c>
      <c r="M89" s="36">
        <f>SUMIFS(СВЦЭМ!$D$39:$D$782,СВЦЭМ!$A$39:$A$782,$A89,СВЦЭМ!$B$39:$B$782,M$83)+'СЕТ СН'!$H$14+СВЦЭМ!$D$10+'СЕТ СН'!$H$5-'СЕТ СН'!$H$24</f>
        <v>3748.3816908899998</v>
      </c>
      <c r="N89" s="36">
        <f>SUMIFS(СВЦЭМ!$D$39:$D$782,СВЦЭМ!$A$39:$A$782,$A89,СВЦЭМ!$B$39:$B$782,N$83)+'СЕТ СН'!$H$14+СВЦЭМ!$D$10+'СЕТ СН'!$H$5-'СЕТ СН'!$H$24</f>
        <v>3746.8947337899999</v>
      </c>
      <c r="O89" s="36">
        <f>SUMIFS(СВЦЭМ!$D$39:$D$782,СВЦЭМ!$A$39:$A$782,$A89,СВЦЭМ!$B$39:$B$782,O$83)+'СЕТ СН'!$H$14+СВЦЭМ!$D$10+'СЕТ СН'!$H$5-'СЕТ СН'!$H$24</f>
        <v>3743.8381316699997</v>
      </c>
      <c r="P89" s="36">
        <f>SUMIFS(СВЦЭМ!$D$39:$D$782,СВЦЭМ!$A$39:$A$782,$A89,СВЦЭМ!$B$39:$B$782,P$83)+'СЕТ СН'!$H$14+СВЦЭМ!$D$10+'СЕТ СН'!$H$5-'СЕТ СН'!$H$24</f>
        <v>3741.9707950499997</v>
      </c>
      <c r="Q89" s="36">
        <f>SUMIFS(СВЦЭМ!$D$39:$D$782,СВЦЭМ!$A$39:$A$782,$A89,СВЦЭМ!$B$39:$B$782,Q$83)+'СЕТ СН'!$H$14+СВЦЭМ!$D$10+'СЕТ СН'!$H$5-'СЕТ СН'!$H$24</f>
        <v>3754.15031249</v>
      </c>
      <c r="R89" s="36">
        <f>SUMIFS(СВЦЭМ!$D$39:$D$782,СВЦЭМ!$A$39:$A$782,$A89,СВЦЭМ!$B$39:$B$782,R$83)+'СЕТ СН'!$H$14+СВЦЭМ!$D$10+'СЕТ СН'!$H$5-'СЕТ СН'!$H$24</f>
        <v>3784.39995679</v>
      </c>
      <c r="S89" s="36">
        <f>SUMIFS(СВЦЭМ!$D$39:$D$782,СВЦЭМ!$A$39:$A$782,$A89,СВЦЭМ!$B$39:$B$782,S$83)+'СЕТ СН'!$H$14+СВЦЭМ!$D$10+'СЕТ СН'!$H$5-'СЕТ СН'!$H$24</f>
        <v>3770.8610852000002</v>
      </c>
      <c r="T89" s="36">
        <f>SUMIFS(СВЦЭМ!$D$39:$D$782,СВЦЭМ!$A$39:$A$782,$A89,СВЦЭМ!$B$39:$B$782,T$83)+'СЕТ СН'!$H$14+СВЦЭМ!$D$10+'СЕТ СН'!$H$5-'СЕТ СН'!$H$24</f>
        <v>3763.9585979699996</v>
      </c>
      <c r="U89" s="36">
        <f>SUMIFS(СВЦЭМ!$D$39:$D$782,СВЦЭМ!$A$39:$A$782,$A89,СВЦЭМ!$B$39:$B$782,U$83)+'СЕТ СН'!$H$14+СВЦЭМ!$D$10+'СЕТ СН'!$H$5-'СЕТ СН'!$H$24</f>
        <v>3772.5720732199998</v>
      </c>
      <c r="V89" s="36">
        <f>SUMIFS(СВЦЭМ!$D$39:$D$782,СВЦЭМ!$A$39:$A$782,$A89,СВЦЭМ!$B$39:$B$782,V$83)+'СЕТ СН'!$H$14+СВЦЭМ!$D$10+'СЕТ СН'!$H$5-'СЕТ СН'!$H$24</f>
        <v>3783.5939256399997</v>
      </c>
      <c r="W89" s="36">
        <f>SUMIFS(СВЦЭМ!$D$39:$D$782,СВЦЭМ!$A$39:$A$782,$A89,СВЦЭМ!$B$39:$B$782,W$83)+'СЕТ СН'!$H$14+СВЦЭМ!$D$10+'СЕТ СН'!$H$5-'СЕТ СН'!$H$24</f>
        <v>3775.1413678099998</v>
      </c>
      <c r="X89" s="36">
        <f>SUMIFS(СВЦЭМ!$D$39:$D$782,СВЦЭМ!$A$39:$A$782,$A89,СВЦЭМ!$B$39:$B$782,X$83)+'СЕТ СН'!$H$14+СВЦЭМ!$D$10+'СЕТ СН'!$H$5-'СЕТ СН'!$H$24</f>
        <v>3810.22895165</v>
      </c>
      <c r="Y89" s="36">
        <f>SUMIFS(СВЦЭМ!$D$39:$D$782,СВЦЭМ!$A$39:$A$782,$A89,СВЦЭМ!$B$39:$B$782,Y$83)+'СЕТ СН'!$H$14+СВЦЭМ!$D$10+'СЕТ СН'!$H$5-'СЕТ СН'!$H$24</f>
        <v>3898.3453932000002</v>
      </c>
    </row>
    <row r="90" spans="1:27" ht="15.75" x14ac:dyDescent="0.2">
      <c r="A90" s="35">
        <f t="shared" si="2"/>
        <v>45480</v>
      </c>
      <c r="B90" s="36">
        <f>SUMIFS(СВЦЭМ!$D$39:$D$782,СВЦЭМ!$A$39:$A$782,$A90,СВЦЭМ!$B$39:$B$782,B$83)+'СЕТ СН'!$H$14+СВЦЭМ!$D$10+'СЕТ СН'!$H$5-'СЕТ СН'!$H$24</f>
        <v>4042.9639224599996</v>
      </c>
      <c r="C90" s="36">
        <f>SUMIFS(СВЦЭМ!$D$39:$D$782,СВЦЭМ!$A$39:$A$782,$A90,СВЦЭМ!$B$39:$B$782,C$83)+'СЕТ СН'!$H$14+СВЦЭМ!$D$10+'СЕТ СН'!$H$5-'СЕТ СН'!$H$24</f>
        <v>4106.64398342</v>
      </c>
      <c r="D90" s="36">
        <f>SUMIFS(СВЦЭМ!$D$39:$D$782,СВЦЭМ!$A$39:$A$782,$A90,СВЦЭМ!$B$39:$B$782,D$83)+'СЕТ СН'!$H$14+СВЦЭМ!$D$10+'СЕТ СН'!$H$5-'СЕТ СН'!$H$24</f>
        <v>4168.09304402</v>
      </c>
      <c r="E90" s="36">
        <f>SUMIFS(СВЦЭМ!$D$39:$D$782,СВЦЭМ!$A$39:$A$782,$A90,СВЦЭМ!$B$39:$B$782,E$83)+'СЕТ СН'!$H$14+СВЦЭМ!$D$10+'СЕТ СН'!$H$5-'СЕТ СН'!$H$24</f>
        <v>4160.4895546500002</v>
      </c>
      <c r="F90" s="36">
        <f>SUMIFS(СВЦЭМ!$D$39:$D$782,СВЦЭМ!$A$39:$A$782,$A90,СВЦЭМ!$B$39:$B$782,F$83)+'СЕТ СН'!$H$14+СВЦЭМ!$D$10+'СЕТ СН'!$H$5-'СЕТ СН'!$H$24</f>
        <v>4163.67935055</v>
      </c>
      <c r="G90" s="36">
        <f>SUMIFS(СВЦЭМ!$D$39:$D$782,СВЦЭМ!$A$39:$A$782,$A90,СВЦЭМ!$B$39:$B$782,G$83)+'СЕТ СН'!$H$14+СВЦЭМ!$D$10+'СЕТ СН'!$H$5-'СЕТ СН'!$H$24</f>
        <v>4166.8110270699999</v>
      </c>
      <c r="H90" s="36">
        <f>SUMIFS(СВЦЭМ!$D$39:$D$782,СВЦЭМ!$A$39:$A$782,$A90,СВЦЭМ!$B$39:$B$782,H$83)+'СЕТ СН'!$H$14+СВЦЭМ!$D$10+'СЕТ СН'!$H$5-'СЕТ СН'!$H$24</f>
        <v>4182.9974358299996</v>
      </c>
      <c r="I90" s="36">
        <f>SUMIFS(СВЦЭМ!$D$39:$D$782,СВЦЭМ!$A$39:$A$782,$A90,СВЦЭМ!$B$39:$B$782,I$83)+'СЕТ СН'!$H$14+СВЦЭМ!$D$10+'СЕТ СН'!$H$5-'СЕТ СН'!$H$24</f>
        <v>4145.7871249500004</v>
      </c>
      <c r="J90" s="36">
        <f>SUMIFS(СВЦЭМ!$D$39:$D$782,СВЦЭМ!$A$39:$A$782,$A90,СВЦЭМ!$B$39:$B$782,J$83)+'СЕТ СН'!$H$14+СВЦЭМ!$D$10+'СЕТ СН'!$H$5-'СЕТ СН'!$H$24</f>
        <v>4011.0800504899998</v>
      </c>
      <c r="K90" s="36">
        <f>SUMIFS(СВЦЭМ!$D$39:$D$782,СВЦЭМ!$A$39:$A$782,$A90,СВЦЭМ!$B$39:$B$782,K$83)+'СЕТ СН'!$H$14+СВЦЭМ!$D$10+'СЕТ СН'!$H$5-'СЕТ СН'!$H$24</f>
        <v>3913.5910706</v>
      </c>
      <c r="L90" s="36">
        <f>SUMIFS(СВЦЭМ!$D$39:$D$782,СВЦЭМ!$A$39:$A$782,$A90,СВЦЭМ!$B$39:$B$782,L$83)+'СЕТ СН'!$H$14+СВЦЭМ!$D$10+'СЕТ СН'!$H$5-'СЕТ СН'!$H$24</f>
        <v>3865.6886482700002</v>
      </c>
      <c r="M90" s="36">
        <f>SUMIFS(СВЦЭМ!$D$39:$D$782,СВЦЭМ!$A$39:$A$782,$A90,СВЦЭМ!$B$39:$B$782,M$83)+'СЕТ СН'!$H$14+СВЦЭМ!$D$10+'СЕТ СН'!$H$5-'СЕТ СН'!$H$24</f>
        <v>3857.1474229799996</v>
      </c>
      <c r="N90" s="36">
        <f>SUMIFS(СВЦЭМ!$D$39:$D$782,СВЦЭМ!$A$39:$A$782,$A90,СВЦЭМ!$B$39:$B$782,N$83)+'СЕТ СН'!$H$14+СВЦЭМ!$D$10+'СЕТ СН'!$H$5-'СЕТ СН'!$H$24</f>
        <v>3842.9879006900001</v>
      </c>
      <c r="O90" s="36">
        <f>SUMIFS(СВЦЭМ!$D$39:$D$782,СВЦЭМ!$A$39:$A$782,$A90,СВЦЭМ!$B$39:$B$782,O$83)+'СЕТ СН'!$H$14+СВЦЭМ!$D$10+'СЕТ СН'!$H$5-'СЕТ СН'!$H$24</f>
        <v>3830.4703140699999</v>
      </c>
      <c r="P90" s="36">
        <f>SUMIFS(СВЦЭМ!$D$39:$D$782,СВЦЭМ!$A$39:$A$782,$A90,СВЦЭМ!$B$39:$B$782,P$83)+'СЕТ СН'!$H$14+СВЦЭМ!$D$10+'СЕТ СН'!$H$5-'СЕТ СН'!$H$24</f>
        <v>3844.6653207700001</v>
      </c>
      <c r="Q90" s="36">
        <f>SUMIFS(СВЦЭМ!$D$39:$D$782,СВЦЭМ!$A$39:$A$782,$A90,СВЦЭМ!$B$39:$B$782,Q$83)+'СЕТ СН'!$H$14+СВЦЭМ!$D$10+'СЕТ СН'!$H$5-'СЕТ СН'!$H$24</f>
        <v>3856.0210001599999</v>
      </c>
      <c r="R90" s="36">
        <f>SUMIFS(СВЦЭМ!$D$39:$D$782,СВЦЭМ!$A$39:$A$782,$A90,СВЦЭМ!$B$39:$B$782,R$83)+'СЕТ СН'!$H$14+СВЦЭМ!$D$10+'СЕТ СН'!$H$5-'СЕТ СН'!$H$24</f>
        <v>3848.8333502799996</v>
      </c>
      <c r="S90" s="36">
        <f>SUMIFS(СВЦЭМ!$D$39:$D$782,СВЦЭМ!$A$39:$A$782,$A90,СВЦЭМ!$B$39:$B$782,S$83)+'СЕТ СН'!$H$14+СВЦЭМ!$D$10+'СЕТ СН'!$H$5-'СЕТ СН'!$H$24</f>
        <v>3847.6314086100001</v>
      </c>
      <c r="T90" s="36">
        <f>SUMIFS(СВЦЭМ!$D$39:$D$782,СВЦЭМ!$A$39:$A$782,$A90,СВЦЭМ!$B$39:$B$782,T$83)+'СЕТ СН'!$H$14+СВЦЭМ!$D$10+'СЕТ СН'!$H$5-'СЕТ СН'!$H$24</f>
        <v>3827.3776962699999</v>
      </c>
      <c r="U90" s="36">
        <f>SUMIFS(СВЦЭМ!$D$39:$D$782,СВЦЭМ!$A$39:$A$782,$A90,СВЦЭМ!$B$39:$B$782,U$83)+'СЕТ СН'!$H$14+СВЦЭМ!$D$10+'СЕТ СН'!$H$5-'СЕТ СН'!$H$24</f>
        <v>3835.0064459199998</v>
      </c>
      <c r="V90" s="36">
        <f>SUMIFS(СВЦЭМ!$D$39:$D$782,СВЦЭМ!$A$39:$A$782,$A90,СВЦЭМ!$B$39:$B$782,V$83)+'СЕТ СН'!$H$14+СВЦЭМ!$D$10+'СЕТ СН'!$H$5-'СЕТ СН'!$H$24</f>
        <v>3839.3349499199999</v>
      </c>
      <c r="W90" s="36">
        <f>SUMIFS(СВЦЭМ!$D$39:$D$782,СВЦЭМ!$A$39:$A$782,$A90,СВЦЭМ!$B$39:$B$782,W$83)+'СЕТ СН'!$H$14+СВЦЭМ!$D$10+'СЕТ СН'!$H$5-'СЕТ СН'!$H$24</f>
        <v>3827.8462622099996</v>
      </c>
      <c r="X90" s="36">
        <f>SUMIFS(СВЦЭМ!$D$39:$D$782,СВЦЭМ!$A$39:$A$782,$A90,СВЦЭМ!$B$39:$B$782,X$83)+'СЕТ СН'!$H$14+СВЦЭМ!$D$10+'СЕТ СН'!$H$5-'СЕТ СН'!$H$24</f>
        <v>3880.7343778899999</v>
      </c>
      <c r="Y90" s="36">
        <f>SUMIFS(СВЦЭМ!$D$39:$D$782,СВЦЭМ!$A$39:$A$782,$A90,СВЦЭМ!$B$39:$B$782,Y$83)+'СЕТ СН'!$H$14+СВЦЭМ!$D$10+'СЕТ СН'!$H$5-'СЕТ СН'!$H$24</f>
        <v>3968.5123740199997</v>
      </c>
    </row>
    <row r="91" spans="1:27" ht="15.75" x14ac:dyDescent="0.2">
      <c r="A91" s="35">
        <f t="shared" si="2"/>
        <v>45481</v>
      </c>
      <c r="B91" s="36">
        <f>SUMIFS(СВЦЭМ!$D$39:$D$782,СВЦЭМ!$A$39:$A$782,$A91,СВЦЭМ!$B$39:$B$782,B$83)+'СЕТ СН'!$H$14+СВЦЭМ!$D$10+'СЕТ СН'!$H$5-'СЕТ СН'!$H$24</f>
        <v>4063.2502664100002</v>
      </c>
      <c r="C91" s="36">
        <f>SUMIFS(СВЦЭМ!$D$39:$D$782,СВЦЭМ!$A$39:$A$782,$A91,СВЦЭМ!$B$39:$B$782,C$83)+'СЕТ СН'!$H$14+СВЦЭМ!$D$10+'СЕТ СН'!$H$5-'СЕТ СН'!$H$24</f>
        <v>4162.2364133199999</v>
      </c>
      <c r="D91" s="36">
        <f>SUMIFS(СВЦЭМ!$D$39:$D$782,СВЦЭМ!$A$39:$A$782,$A91,СВЦЭМ!$B$39:$B$782,D$83)+'СЕТ СН'!$H$14+СВЦЭМ!$D$10+'СЕТ СН'!$H$5-'СЕТ СН'!$H$24</f>
        <v>4239.9387307099996</v>
      </c>
      <c r="E91" s="36">
        <f>SUMIFS(СВЦЭМ!$D$39:$D$782,СВЦЭМ!$A$39:$A$782,$A91,СВЦЭМ!$B$39:$B$782,E$83)+'СЕТ СН'!$H$14+СВЦЭМ!$D$10+'СЕТ СН'!$H$5-'СЕТ СН'!$H$24</f>
        <v>4267.9033870000003</v>
      </c>
      <c r="F91" s="36">
        <f>SUMIFS(СВЦЭМ!$D$39:$D$782,СВЦЭМ!$A$39:$A$782,$A91,СВЦЭМ!$B$39:$B$782,F$83)+'СЕТ СН'!$H$14+СВЦЭМ!$D$10+'СЕТ СН'!$H$5-'СЕТ СН'!$H$24</f>
        <v>4274.0704070800002</v>
      </c>
      <c r="G91" s="36">
        <f>SUMIFS(СВЦЭМ!$D$39:$D$782,СВЦЭМ!$A$39:$A$782,$A91,СВЦЭМ!$B$39:$B$782,G$83)+'СЕТ СН'!$H$14+СВЦЭМ!$D$10+'СЕТ СН'!$H$5-'СЕТ СН'!$H$24</f>
        <v>4256.5096533300002</v>
      </c>
      <c r="H91" s="36">
        <f>SUMIFS(СВЦЭМ!$D$39:$D$782,СВЦЭМ!$A$39:$A$782,$A91,СВЦЭМ!$B$39:$B$782,H$83)+'СЕТ СН'!$H$14+СВЦЭМ!$D$10+'СЕТ СН'!$H$5-'СЕТ СН'!$H$24</f>
        <v>4156.9532774299996</v>
      </c>
      <c r="I91" s="36">
        <f>SUMIFS(СВЦЭМ!$D$39:$D$782,СВЦЭМ!$A$39:$A$782,$A91,СВЦЭМ!$B$39:$B$782,I$83)+'СЕТ СН'!$H$14+СВЦЭМ!$D$10+'СЕТ СН'!$H$5-'СЕТ СН'!$H$24</f>
        <v>4063.4687791799997</v>
      </c>
      <c r="J91" s="36">
        <f>SUMIFS(СВЦЭМ!$D$39:$D$782,СВЦЭМ!$A$39:$A$782,$A91,СВЦЭМ!$B$39:$B$782,J$83)+'СЕТ СН'!$H$14+СВЦЭМ!$D$10+'СЕТ СН'!$H$5-'СЕТ СН'!$H$24</f>
        <v>3948.7277201400002</v>
      </c>
      <c r="K91" s="36">
        <f>SUMIFS(СВЦЭМ!$D$39:$D$782,СВЦЭМ!$A$39:$A$782,$A91,СВЦЭМ!$B$39:$B$782,K$83)+'СЕТ СН'!$H$14+СВЦЭМ!$D$10+'СЕТ СН'!$H$5-'СЕТ СН'!$H$24</f>
        <v>3881.7573418299999</v>
      </c>
      <c r="L91" s="36">
        <f>SUMIFS(СВЦЭМ!$D$39:$D$782,СВЦЭМ!$A$39:$A$782,$A91,СВЦЭМ!$B$39:$B$782,L$83)+'СЕТ СН'!$H$14+СВЦЭМ!$D$10+'СЕТ СН'!$H$5-'СЕТ СН'!$H$24</f>
        <v>3834.9052781800001</v>
      </c>
      <c r="M91" s="36">
        <f>SUMIFS(СВЦЭМ!$D$39:$D$782,СВЦЭМ!$A$39:$A$782,$A91,СВЦЭМ!$B$39:$B$782,M$83)+'СЕТ СН'!$H$14+СВЦЭМ!$D$10+'СЕТ СН'!$H$5-'СЕТ СН'!$H$24</f>
        <v>3837.2340055300001</v>
      </c>
      <c r="N91" s="36">
        <f>SUMIFS(СВЦЭМ!$D$39:$D$782,СВЦЭМ!$A$39:$A$782,$A91,СВЦЭМ!$B$39:$B$782,N$83)+'СЕТ СН'!$H$14+СВЦЭМ!$D$10+'СЕТ СН'!$H$5-'СЕТ СН'!$H$24</f>
        <v>3829.5106217299999</v>
      </c>
      <c r="O91" s="36">
        <f>SUMIFS(СВЦЭМ!$D$39:$D$782,СВЦЭМ!$A$39:$A$782,$A91,СВЦЭМ!$B$39:$B$782,O$83)+'СЕТ СН'!$H$14+СВЦЭМ!$D$10+'СЕТ СН'!$H$5-'СЕТ СН'!$H$24</f>
        <v>3832.7667864999999</v>
      </c>
      <c r="P91" s="36">
        <f>SUMIFS(СВЦЭМ!$D$39:$D$782,СВЦЭМ!$A$39:$A$782,$A91,СВЦЭМ!$B$39:$B$782,P$83)+'СЕТ СН'!$H$14+СВЦЭМ!$D$10+'СЕТ СН'!$H$5-'СЕТ СН'!$H$24</f>
        <v>3835.9908359399997</v>
      </c>
      <c r="Q91" s="36">
        <f>SUMIFS(СВЦЭМ!$D$39:$D$782,СВЦЭМ!$A$39:$A$782,$A91,СВЦЭМ!$B$39:$B$782,Q$83)+'СЕТ СН'!$H$14+СВЦЭМ!$D$10+'СЕТ СН'!$H$5-'СЕТ СН'!$H$24</f>
        <v>3842.1958023400002</v>
      </c>
      <c r="R91" s="36">
        <f>SUMIFS(СВЦЭМ!$D$39:$D$782,СВЦЭМ!$A$39:$A$782,$A91,СВЦЭМ!$B$39:$B$782,R$83)+'СЕТ СН'!$H$14+СВЦЭМ!$D$10+'СЕТ СН'!$H$5-'СЕТ СН'!$H$24</f>
        <v>3840.1506087399998</v>
      </c>
      <c r="S91" s="36">
        <f>SUMIFS(СВЦЭМ!$D$39:$D$782,СВЦЭМ!$A$39:$A$782,$A91,СВЦЭМ!$B$39:$B$782,S$83)+'СЕТ СН'!$H$14+СВЦЭМ!$D$10+'СЕТ СН'!$H$5-'СЕТ СН'!$H$24</f>
        <v>3835.3430553600001</v>
      </c>
      <c r="T91" s="36">
        <f>SUMIFS(СВЦЭМ!$D$39:$D$782,СВЦЭМ!$A$39:$A$782,$A91,СВЦЭМ!$B$39:$B$782,T$83)+'СЕТ СН'!$H$14+СВЦЭМ!$D$10+'СЕТ СН'!$H$5-'СЕТ СН'!$H$24</f>
        <v>3825.19532265</v>
      </c>
      <c r="U91" s="36">
        <f>SUMIFS(СВЦЭМ!$D$39:$D$782,СВЦЭМ!$A$39:$A$782,$A91,СВЦЭМ!$B$39:$B$782,U$83)+'СЕТ СН'!$H$14+СВЦЭМ!$D$10+'СЕТ СН'!$H$5-'СЕТ СН'!$H$24</f>
        <v>3830.9993850699998</v>
      </c>
      <c r="V91" s="36">
        <f>SUMIFS(СВЦЭМ!$D$39:$D$782,СВЦЭМ!$A$39:$A$782,$A91,СВЦЭМ!$B$39:$B$782,V$83)+'СЕТ СН'!$H$14+СВЦЭМ!$D$10+'СЕТ СН'!$H$5-'СЕТ СН'!$H$24</f>
        <v>3812.3352668899997</v>
      </c>
      <c r="W91" s="36">
        <f>SUMIFS(СВЦЭМ!$D$39:$D$782,СВЦЭМ!$A$39:$A$782,$A91,СВЦЭМ!$B$39:$B$782,W$83)+'СЕТ СН'!$H$14+СВЦЭМ!$D$10+'СЕТ СН'!$H$5-'СЕТ СН'!$H$24</f>
        <v>3812.4926930399997</v>
      </c>
      <c r="X91" s="36">
        <f>SUMIFS(СВЦЭМ!$D$39:$D$782,СВЦЭМ!$A$39:$A$782,$A91,СВЦЭМ!$B$39:$B$782,X$83)+'СЕТ СН'!$H$14+СВЦЭМ!$D$10+'СЕТ СН'!$H$5-'СЕТ СН'!$H$24</f>
        <v>3854.4137202399997</v>
      </c>
      <c r="Y91" s="36">
        <f>SUMIFS(СВЦЭМ!$D$39:$D$782,СВЦЭМ!$A$39:$A$782,$A91,СВЦЭМ!$B$39:$B$782,Y$83)+'СЕТ СН'!$H$14+СВЦЭМ!$D$10+'СЕТ СН'!$H$5-'СЕТ СН'!$H$24</f>
        <v>3940.3739175299997</v>
      </c>
    </row>
    <row r="92" spans="1:27" ht="15.75" x14ac:dyDescent="0.2">
      <c r="A92" s="35">
        <f t="shared" si="2"/>
        <v>45482</v>
      </c>
      <c r="B92" s="36">
        <f>SUMIFS(СВЦЭМ!$D$39:$D$782,СВЦЭМ!$A$39:$A$782,$A92,СВЦЭМ!$B$39:$B$782,B$83)+'СЕТ СН'!$H$14+СВЦЭМ!$D$10+'СЕТ СН'!$H$5-'СЕТ СН'!$H$24</f>
        <v>4092.2330786499997</v>
      </c>
      <c r="C92" s="36">
        <f>SUMIFS(СВЦЭМ!$D$39:$D$782,СВЦЭМ!$A$39:$A$782,$A92,СВЦЭМ!$B$39:$B$782,C$83)+'СЕТ СН'!$H$14+СВЦЭМ!$D$10+'СЕТ СН'!$H$5-'СЕТ СН'!$H$24</f>
        <v>4180.1284379999997</v>
      </c>
      <c r="D92" s="36">
        <f>SUMIFS(СВЦЭМ!$D$39:$D$782,СВЦЭМ!$A$39:$A$782,$A92,СВЦЭМ!$B$39:$B$782,D$83)+'СЕТ СН'!$H$14+СВЦЭМ!$D$10+'СЕТ СН'!$H$5-'СЕТ СН'!$H$24</f>
        <v>4245.5607415799996</v>
      </c>
      <c r="E92" s="36">
        <f>SUMIFS(СВЦЭМ!$D$39:$D$782,СВЦЭМ!$A$39:$A$782,$A92,СВЦЭМ!$B$39:$B$782,E$83)+'СЕТ СН'!$H$14+СВЦЭМ!$D$10+'СЕТ СН'!$H$5-'СЕТ СН'!$H$24</f>
        <v>4298.9438394299996</v>
      </c>
      <c r="F92" s="36">
        <f>SUMIFS(СВЦЭМ!$D$39:$D$782,СВЦЭМ!$A$39:$A$782,$A92,СВЦЭМ!$B$39:$B$782,F$83)+'СЕТ СН'!$H$14+СВЦЭМ!$D$10+'СЕТ СН'!$H$5-'СЕТ СН'!$H$24</f>
        <v>4291.2029921200001</v>
      </c>
      <c r="G92" s="36">
        <f>SUMIFS(СВЦЭМ!$D$39:$D$782,СВЦЭМ!$A$39:$A$782,$A92,СВЦЭМ!$B$39:$B$782,G$83)+'СЕТ СН'!$H$14+СВЦЭМ!$D$10+'СЕТ СН'!$H$5-'СЕТ СН'!$H$24</f>
        <v>4275.3504143999999</v>
      </c>
      <c r="H92" s="36">
        <f>SUMIFS(СВЦЭМ!$D$39:$D$782,СВЦЭМ!$A$39:$A$782,$A92,СВЦЭМ!$B$39:$B$782,H$83)+'СЕТ СН'!$H$14+СВЦЭМ!$D$10+'СЕТ СН'!$H$5-'СЕТ СН'!$H$24</f>
        <v>4086.2746679800002</v>
      </c>
      <c r="I92" s="36">
        <f>SUMIFS(СВЦЭМ!$D$39:$D$782,СВЦЭМ!$A$39:$A$782,$A92,СВЦЭМ!$B$39:$B$782,I$83)+'СЕТ СН'!$H$14+СВЦЭМ!$D$10+'СЕТ СН'!$H$5-'СЕТ СН'!$H$24</f>
        <v>3989.4139805999998</v>
      </c>
      <c r="J92" s="36">
        <f>SUMIFS(СВЦЭМ!$D$39:$D$782,СВЦЭМ!$A$39:$A$782,$A92,СВЦЭМ!$B$39:$B$782,J$83)+'СЕТ СН'!$H$14+СВЦЭМ!$D$10+'СЕТ СН'!$H$5-'СЕТ СН'!$H$24</f>
        <v>3868.8522525799999</v>
      </c>
      <c r="K92" s="36">
        <f>SUMIFS(СВЦЭМ!$D$39:$D$782,СВЦЭМ!$A$39:$A$782,$A92,СВЦЭМ!$B$39:$B$782,K$83)+'СЕТ СН'!$H$14+СВЦЭМ!$D$10+'СЕТ СН'!$H$5-'СЕТ СН'!$H$24</f>
        <v>3800.0423329799996</v>
      </c>
      <c r="L92" s="36">
        <f>SUMIFS(СВЦЭМ!$D$39:$D$782,СВЦЭМ!$A$39:$A$782,$A92,СВЦЭМ!$B$39:$B$782,L$83)+'СЕТ СН'!$H$14+СВЦЭМ!$D$10+'СЕТ СН'!$H$5-'СЕТ СН'!$H$24</f>
        <v>3770.4960340799998</v>
      </c>
      <c r="M92" s="36">
        <f>SUMIFS(СВЦЭМ!$D$39:$D$782,СВЦЭМ!$A$39:$A$782,$A92,СВЦЭМ!$B$39:$B$782,M$83)+'СЕТ СН'!$H$14+СВЦЭМ!$D$10+'СЕТ СН'!$H$5-'СЕТ СН'!$H$24</f>
        <v>3746.1567396599999</v>
      </c>
      <c r="N92" s="36">
        <f>SUMIFS(СВЦЭМ!$D$39:$D$782,СВЦЭМ!$A$39:$A$782,$A92,СВЦЭМ!$B$39:$B$782,N$83)+'СЕТ СН'!$H$14+СВЦЭМ!$D$10+'СЕТ СН'!$H$5-'СЕТ СН'!$H$24</f>
        <v>3734.7208356599999</v>
      </c>
      <c r="O92" s="36">
        <f>SUMIFS(СВЦЭМ!$D$39:$D$782,СВЦЭМ!$A$39:$A$782,$A92,СВЦЭМ!$B$39:$B$782,O$83)+'СЕТ СН'!$H$14+СВЦЭМ!$D$10+'СЕТ СН'!$H$5-'СЕТ СН'!$H$24</f>
        <v>3716.0527758099997</v>
      </c>
      <c r="P92" s="36">
        <f>SUMIFS(СВЦЭМ!$D$39:$D$782,СВЦЭМ!$A$39:$A$782,$A92,СВЦЭМ!$B$39:$B$782,P$83)+'СЕТ СН'!$H$14+СВЦЭМ!$D$10+'СЕТ СН'!$H$5-'СЕТ СН'!$H$24</f>
        <v>3722.7111735600001</v>
      </c>
      <c r="Q92" s="36">
        <f>SUMIFS(СВЦЭМ!$D$39:$D$782,СВЦЭМ!$A$39:$A$782,$A92,СВЦЭМ!$B$39:$B$782,Q$83)+'СЕТ СН'!$H$14+СВЦЭМ!$D$10+'СЕТ СН'!$H$5-'СЕТ СН'!$H$24</f>
        <v>3737.4502613499999</v>
      </c>
      <c r="R92" s="36">
        <f>SUMIFS(СВЦЭМ!$D$39:$D$782,СВЦЭМ!$A$39:$A$782,$A92,СВЦЭМ!$B$39:$B$782,R$83)+'СЕТ СН'!$H$14+СВЦЭМ!$D$10+'СЕТ СН'!$H$5-'СЕТ СН'!$H$24</f>
        <v>3735.6934503499997</v>
      </c>
      <c r="S92" s="36">
        <f>SUMIFS(СВЦЭМ!$D$39:$D$782,СВЦЭМ!$A$39:$A$782,$A92,СВЦЭМ!$B$39:$B$782,S$83)+'СЕТ СН'!$H$14+СВЦЭМ!$D$10+'СЕТ СН'!$H$5-'СЕТ СН'!$H$24</f>
        <v>3734.1039559000001</v>
      </c>
      <c r="T92" s="36">
        <f>SUMIFS(СВЦЭМ!$D$39:$D$782,СВЦЭМ!$A$39:$A$782,$A92,СВЦЭМ!$B$39:$B$782,T$83)+'СЕТ СН'!$H$14+СВЦЭМ!$D$10+'СЕТ СН'!$H$5-'СЕТ СН'!$H$24</f>
        <v>3739.4113067500002</v>
      </c>
      <c r="U92" s="36">
        <f>SUMIFS(СВЦЭМ!$D$39:$D$782,СВЦЭМ!$A$39:$A$782,$A92,СВЦЭМ!$B$39:$B$782,U$83)+'СЕТ СН'!$H$14+СВЦЭМ!$D$10+'СЕТ СН'!$H$5-'СЕТ СН'!$H$24</f>
        <v>3759.6424229699996</v>
      </c>
      <c r="V92" s="36">
        <f>SUMIFS(СВЦЭМ!$D$39:$D$782,СВЦЭМ!$A$39:$A$782,$A92,СВЦЭМ!$B$39:$B$782,V$83)+'СЕТ СН'!$H$14+СВЦЭМ!$D$10+'СЕТ СН'!$H$5-'СЕТ СН'!$H$24</f>
        <v>3754.1094924499998</v>
      </c>
      <c r="W92" s="36">
        <f>SUMIFS(СВЦЭМ!$D$39:$D$782,СВЦЭМ!$A$39:$A$782,$A92,СВЦЭМ!$B$39:$B$782,W$83)+'СЕТ СН'!$H$14+СВЦЭМ!$D$10+'СЕТ СН'!$H$5-'СЕТ СН'!$H$24</f>
        <v>3740.4502862999998</v>
      </c>
      <c r="X92" s="36">
        <f>SUMIFS(СВЦЭМ!$D$39:$D$782,СВЦЭМ!$A$39:$A$782,$A92,СВЦЭМ!$B$39:$B$782,X$83)+'СЕТ СН'!$H$14+СВЦЭМ!$D$10+'СЕТ СН'!$H$5-'СЕТ СН'!$H$24</f>
        <v>3767.4881263799998</v>
      </c>
      <c r="Y92" s="36">
        <f>SUMIFS(СВЦЭМ!$D$39:$D$782,СВЦЭМ!$A$39:$A$782,$A92,СВЦЭМ!$B$39:$B$782,Y$83)+'СЕТ СН'!$H$14+СВЦЭМ!$D$10+'СЕТ СН'!$H$5-'СЕТ СН'!$H$24</f>
        <v>3854.4704693100002</v>
      </c>
    </row>
    <row r="93" spans="1:27" ht="15.75" x14ac:dyDescent="0.2">
      <c r="A93" s="35">
        <f t="shared" si="2"/>
        <v>45483</v>
      </c>
      <c r="B93" s="36">
        <f>SUMIFS(СВЦЭМ!$D$39:$D$782,СВЦЭМ!$A$39:$A$782,$A93,СВЦЭМ!$B$39:$B$782,B$83)+'СЕТ СН'!$H$14+СВЦЭМ!$D$10+'СЕТ СН'!$H$5-'СЕТ СН'!$H$24</f>
        <v>3949.2628469399997</v>
      </c>
      <c r="C93" s="36">
        <f>SUMIFS(СВЦЭМ!$D$39:$D$782,СВЦЭМ!$A$39:$A$782,$A93,СВЦЭМ!$B$39:$B$782,C$83)+'СЕТ СН'!$H$14+СВЦЭМ!$D$10+'СЕТ СН'!$H$5-'СЕТ СН'!$H$24</f>
        <v>4061.9292929599997</v>
      </c>
      <c r="D93" s="36">
        <f>SUMIFS(СВЦЭМ!$D$39:$D$782,СВЦЭМ!$A$39:$A$782,$A93,СВЦЭМ!$B$39:$B$782,D$83)+'СЕТ СН'!$H$14+СВЦЭМ!$D$10+'СЕТ СН'!$H$5-'СЕТ СН'!$H$24</f>
        <v>4128.0687651799999</v>
      </c>
      <c r="E93" s="36">
        <f>SUMIFS(СВЦЭМ!$D$39:$D$782,СВЦЭМ!$A$39:$A$782,$A93,СВЦЭМ!$B$39:$B$782,E$83)+'СЕТ СН'!$H$14+СВЦЭМ!$D$10+'СЕТ СН'!$H$5-'СЕТ СН'!$H$24</f>
        <v>4129.3213264099995</v>
      </c>
      <c r="F93" s="36">
        <f>SUMIFS(СВЦЭМ!$D$39:$D$782,СВЦЭМ!$A$39:$A$782,$A93,СВЦЭМ!$B$39:$B$782,F$83)+'СЕТ СН'!$H$14+СВЦЭМ!$D$10+'СЕТ СН'!$H$5-'СЕТ СН'!$H$24</f>
        <v>4120.4423824400001</v>
      </c>
      <c r="G93" s="36">
        <f>SUMIFS(СВЦЭМ!$D$39:$D$782,СВЦЭМ!$A$39:$A$782,$A93,СВЦЭМ!$B$39:$B$782,G$83)+'СЕТ СН'!$H$14+СВЦЭМ!$D$10+'СЕТ СН'!$H$5-'СЕТ СН'!$H$24</f>
        <v>4146.5283822900001</v>
      </c>
      <c r="H93" s="36">
        <f>SUMIFS(СВЦЭМ!$D$39:$D$782,СВЦЭМ!$A$39:$A$782,$A93,СВЦЭМ!$B$39:$B$782,H$83)+'СЕТ СН'!$H$14+СВЦЭМ!$D$10+'СЕТ СН'!$H$5-'СЕТ СН'!$H$24</f>
        <v>4069.9192823499998</v>
      </c>
      <c r="I93" s="36">
        <f>SUMIFS(СВЦЭМ!$D$39:$D$782,СВЦЭМ!$A$39:$A$782,$A93,СВЦЭМ!$B$39:$B$782,I$83)+'СЕТ СН'!$H$14+СВЦЭМ!$D$10+'СЕТ СН'!$H$5-'СЕТ СН'!$H$24</f>
        <v>3962.3864538299999</v>
      </c>
      <c r="J93" s="36">
        <f>SUMIFS(СВЦЭМ!$D$39:$D$782,СВЦЭМ!$A$39:$A$782,$A93,СВЦЭМ!$B$39:$B$782,J$83)+'СЕТ СН'!$H$14+СВЦЭМ!$D$10+'СЕТ СН'!$H$5-'СЕТ СН'!$H$24</f>
        <v>3853.0646945799999</v>
      </c>
      <c r="K93" s="36">
        <f>SUMIFS(СВЦЭМ!$D$39:$D$782,СВЦЭМ!$A$39:$A$782,$A93,СВЦЭМ!$B$39:$B$782,K$83)+'СЕТ СН'!$H$14+СВЦЭМ!$D$10+'СЕТ СН'!$H$5-'СЕТ СН'!$H$24</f>
        <v>3808.9158886599998</v>
      </c>
      <c r="L93" s="36">
        <f>SUMIFS(СВЦЭМ!$D$39:$D$782,СВЦЭМ!$A$39:$A$782,$A93,СВЦЭМ!$B$39:$B$782,L$83)+'СЕТ СН'!$H$14+СВЦЭМ!$D$10+'СЕТ СН'!$H$5-'СЕТ СН'!$H$24</f>
        <v>3775.1344339699999</v>
      </c>
      <c r="M93" s="36">
        <f>SUMIFS(СВЦЭМ!$D$39:$D$782,СВЦЭМ!$A$39:$A$782,$A93,СВЦЭМ!$B$39:$B$782,M$83)+'СЕТ СН'!$H$14+СВЦЭМ!$D$10+'СЕТ СН'!$H$5-'СЕТ СН'!$H$24</f>
        <v>3778.4221845000002</v>
      </c>
      <c r="N93" s="36">
        <f>SUMIFS(СВЦЭМ!$D$39:$D$782,СВЦЭМ!$A$39:$A$782,$A93,СВЦЭМ!$B$39:$B$782,N$83)+'СЕТ СН'!$H$14+СВЦЭМ!$D$10+'СЕТ СН'!$H$5-'СЕТ СН'!$H$24</f>
        <v>3779.5613816799996</v>
      </c>
      <c r="O93" s="36">
        <f>SUMIFS(СВЦЭМ!$D$39:$D$782,СВЦЭМ!$A$39:$A$782,$A93,СВЦЭМ!$B$39:$B$782,O$83)+'СЕТ СН'!$H$14+СВЦЭМ!$D$10+'СЕТ СН'!$H$5-'СЕТ СН'!$H$24</f>
        <v>3760.6782862199998</v>
      </c>
      <c r="P93" s="36">
        <f>SUMIFS(СВЦЭМ!$D$39:$D$782,СВЦЭМ!$A$39:$A$782,$A93,СВЦЭМ!$B$39:$B$782,P$83)+'СЕТ СН'!$H$14+СВЦЭМ!$D$10+'СЕТ СН'!$H$5-'СЕТ СН'!$H$24</f>
        <v>3764.0340075300001</v>
      </c>
      <c r="Q93" s="36">
        <f>SUMIFS(СВЦЭМ!$D$39:$D$782,СВЦЭМ!$A$39:$A$782,$A93,СВЦЭМ!$B$39:$B$782,Q$83)+'СЕТ СН'!$H$14+СВЦЭМ!$D$10+'СЕТ СН'!$H$5-'СЕТ СН'!$H$24</f>
        <v>3775.87010362</v>
      </c>
      <c r="R93" s="36">
        <f>SUMIFS(СВЦЭМ!$D$39:$D$782,СВЦЭМ!$A$39:$A$782,$A93,СВЦЭМ!$B$39:$B$782,R$83)+'СЕТ СН'!$H$14+СВЦЭМ!$D$10+'СЕТ СН'!$H$5-'СЕТ СН'!$H$24</f>
        <v>3783.7716882200002</v>
      </c>
      <c r="S93" s="36">
        <f>SUMIFS(СВЦЭМ!$D$39:$D$782,СВЦЭМ!$A$39:$A$782,$A93,СВЦЭМ!$B$39:$B$782,S$83)+'СЕТ СН'!$H$14+СВЦЭМ!$D$10+'СЕТ СН'!$H$5-'СЕТ СН'!$H$24</f>
        <v>3797.4557611299997</v>
      </c>
      <c r="T93" s="36">
        <f>SUMIFS(СВЦЭМ!$D$39:$D$782,СВЦЭМ!$A$39:$A$782,$A93,СВЦЭМ!$B$39:$B$782,T$83)+'СЕТ СН'!$H$14+СВЦЭМ!$D$10+'СЕТ СН'!$H$5-'СЕТ СН'!$H$24</f>
        <v>3806.8283189699996</v>
      </c>
      <c r="U93" s="36">
        <f>SUMIFS(СВЦЭМ!$D$39:$D$782,СВЦЭМ!$A$39:$A$782,$A93,СВЦЭМ!$B$39:$B$782,U$83)+'СЕТ СН'!$H$14+СВЦЭМ!$D$10+'СЕТ СН'!$H$5-'СЕТ СН'!$H$24</f>
        <v>3790.2164308900001</v>
      </c>
      <c r="V93" s="36">
        <f>SUMIFS(СВЦЭМ!$D$39:$D$782,СВЦЭМ!$A$39:$A$782,$A93,СВЦЭМ!$B$39:$B$782,V$83)+'СЕТ СН'!$H$14+СВЦЭМ!$D$10+'СЕТ СН'!$H$5-'СЕТ СН'!$H$24</f>
        <v>3790.3317543599996</v>
      </c>
      <c r="W93" s="36">
        <f>SUMIFS(СВЦЭМ!$D$39:$D$782,СВЦЭМ!$A$39:$A$782,$A93,СВЦЭМ!$B$39:$B$782,W$83)+'СЕТ СН'!$H$14+СВЦЭМ!$D$10+'СЕТ СН'!$H$5-'СЕТ СН'!$H$24</f>
        <v>3775.4768588400002</v>
      </c>
      <c r="X93" s="36">
        <f>SUMIFS(СВЦЭМ!$D$39:$D$782,СВЦЭМ!$A$39:$A$782,$A93,СВЦЭМ!$B$39:$B$782,X$83)+'СЕТ СН'!$H$14+СВЦЭМ!$D$10+'СЕТ СН'!$H$5-'СЕТ СН'!$H$24</f>
        <v>3811.7044695599998</v>
      </c>
      <c r="Y93" s="36">
        <f>SUMIFS(СВЦЭМ!$D$39:$D$782,СВЦЭМ!$A$39:$A$782,$A93,СВЦЭМ!$B$39:$B$782,Y$83)+'СЕТ СН'!$H$14+СВЦЭМ!$D$10+'СЕТ СН'!$H$5-'СЕТ СН'!$H$24</f>
        <v>3896.3857338899998</v>
      </c>
    </row>
    <row r="94" spans="1:27" ht="15.75" x14ac:dyDescent="0.2">
      <c r="A94" s="35">
        <f t="shared" si="2"/>
        <v>45484</v>
      </c>
      <c r="B94" s="36">
        <f>SUMIFS(СВЦЭМ!$D$39:$D$782,СВЦЭМ!$A$39:$A$782,$A94,СВЦЭМ!$B$39:$B$782,B$83)+'СЕТ СН'!$H$14+СВЦЭМ!$D$10+'СЕТ СН'!$H$5-'СЕТ СН'!$H$24</f>
        <v>4030.3440161999997</v>
      </c>
      <c r="C94" s="36">
        <f>SUMIFS(СВЦЭМ!$D$39:$D$782,СВЦЭМ!$A$39:$A$782,$A94,СВЦЭМ!$B$39:$B$782,C$83)+'СЕТ СН'!$H$14+СВЦЭМ!$D$10+'СЕТ СН'!$H$5-'СЕТ СН'!$H$24</f>
        <v>4185.3376942100003</v>
      </c>
      <c r="D94" s="36">
        <f>SUMIFS(СВЦЭМ!$D$39:$D$782,СВЦЭМ!$A$39:$A$782,$A94,СВЦЭМ!$B$39:$B$782,D$83)+'СЕТ СН'!$H$14+СВЦЭМ!$D$10+'СЕТ СН'!$H$5-'СЕТ СН'!$H$24</f>
        <v>4291.8615276599994</v>
      </c>
      <c r="E94" s="36">
        <f>SUMIFS(СВЦЭМ!$D$39:$D$782,СВЦЭМ!$A$39:$A$782,$A94,СВЦЭМ!$B$39:$B$782,E$83)+'СЕТ СН'!$H$14+СВЦЭМ!$D$10+'СЕТ СН'!$H$5-'СЕТ СН'!$H$24</f>
        <v>4319.70793796</v>
      </c>
      <c r="F94" s="36">
        <f>SUMIFS(СВЦЭМ!$D$39:$D$782,СВЦЭМ!$A$39:$A$782,$A94,СВЦЭМ!$B$39:$B$782,F$83)+'СЕТ СН'!$H$14+СВЦЭМ!$D$10+'СЕТ СН'!$H$5-'СЕТ СН'!$H$24</f>
        <v>4329.8237774899999</v>
      </c>
      <c r="G94" s="36">
        <f>SUMIFS(СВЦЭМ!$D$39:$D$782,СВЦЭМ!$A$39:$A$782,$A94,СВЦЭМ!$B$39:$B$782,G$83)+'СЕТ СН'!$H$14+СВЦЭМ!$D$10+'СЕТ СН'!$H$5-'СЕТ СН'!$H$24</f>
        <v>4302.8831492400004</v>
      </c>
      <c r="H94" s="36">
        <f>SUMIFS(СВЦЭМ!$D$39:$D$782,СВЦЭМ!$A$39:$A$782,$A94,СВЦЭМ!$B$39:$B$782,H$83)+'СЕТ СН'!$H$14+СВЦЭМ!$D$10+'СЕТ СН'!$H$5-'СЕТ СН'!$H$24</f>
        <v>4215.0267518500004</v>
      </c>
      <c r="I94" s="36">
        <f>SUMIFS(СВЦЭМ!$D$39:$D$782,СВЦЭМ!$A$39:$A$782,$A94,СВЦЭМ!$B$39:$B$782,I$83)+'СЕТ СН'!$H$14+СВЦЭМ!$D$10+'СЕТ СН'!$H$5-'СЕТ СН'!$H$24</f>
        <v>4087.9246577699996</v>
      </c>
      <c r="J94" s="36">
        <f>SUMIFS(СВЦЭМ!$D$39:$D$782,СВЦЭМ!$A$39:$A$782,$A94,СВЦЭМ!$B$39:$B$782,J$83)+'СЕТ СН'!$H$14+СВЦЭМ!$D$10+'СЕТ СН'!$H$5-'СЕТ СН'!$H$24</f>
        <v>3975.7561499899998</v>
      </c>
      <c r="K94" s="36">
        <f>SUMIFS(СВЦЭМ!$D$39:$D$782,СВЦЭМ!$A$39:$A$782,$A94,СВЦЭМ!$B$39:$B$782,K$83)+'СЕТ СН'!$H$14+СВЦЭМ!$D$10+'СЕТ СН'!$H$5-'СЕТ СН'!$H$24</f>
        <v>3947.2822887799998</v>
      </c>
      <c r="L94" s="36">
        <f>SUMIFS(СВЦЭМ!$D$39:$D$782,СВЦЭМ!$A$39:$A$782,$A94,СВЦЭМ!$B$39:$B$782,L$83)+'СЕТ СН'!$H$14+СВЦЭМ!$D$10+'СЕТ СН'!$H$5-'СЕТ СН'!$H$24</f>
        <v>3907.6088899400002</v>
      </c>
      <c r="M94" s="36">
        <f>SUMIFS(СВЦЭМ!$D$39:$D$782,СВЦЭМ!$A$39:$A$782,$A94,СВЦЭМ!$B$39:$B$782,M$83)+'СЕТ СН'!$H$14+СВЦЭМ!$D$10+'СЕТ СН'!$H$5-'СЕТ СН'!$H$24</f>
        <v>3916.0006359099998</v>
      </c>
      <c r="N94" s="36">
        <f>SUMIFS(СВЦЭМ!$D$39:$D$782,СВЦЭМ!$A$39:$A$782,$A94,СВЦЭМ!$B$39:$B$782,N$83)+'СЕТ СН'!$H$14+СВЦЭМ!$D$10+'СЕТ СН'!$H$5-'СЕТ СН'!$H$24</f>
        <v>3920.9462922599996</v>
      </c>
      <c r="O94" s="36">
        <f>SUMIFS(СВЦЭМ!$D$39:$D$782,СВЦЭМ!$A$39:$A$782,$A94,СВЦЭМ!$B$39:$B$782,O$83)+'СЕТ СН'!$H$14+СВЦЭМ!$D$10+'СЕТ СН'!$H$5-'СЕТ СН'!$H$24</f>
        <v>3909.2577797899999</v>
      </c>
      <c r="P94" s="36">
        <f>SUMIFS(СВЦЭМ!$D$39:$D$782,СВЦЭМ!$A$39:$A$782,$A94,СВЦЭМ!$B$39:$B$782,P$83)+'СЕТ СН'!$H$14+СВЦЭМ!$D$10+'СЕТ СН'!$H$5-'СЕТ СН'!$H$24</f>
        <v>3909.9195622299999</v>
      </c>
      <c r="Q94" s="36">
        <f>SUMIFS(СВЦЭМ!$D$39:$D$782,СВЦЭМ!$A$39:$A$782,$A94,СВЦЭМ!$B$39:$B$782,Q$83)+'СЕТ СН'!$H$14+СВЦЭМ!$D$10+'СЕТ СН'!$H$5-'СЕТ СН'!$H$24</f>
        <v>3912.0770757499999</v>
      </c>
      <c r="R94" s="36">
        <f>SUMIFS(СВЦЭМ!$D$39:$D$782,СВЦЭМ!$A$39:$A$782,$A94,СВЦЭМ!$B$39:$B$782,R$83)+'СЕТ СН'!$H$14+СВЦЭМ!$D$10+'СЕТ СН'!$H$5-'СЕТ СН'!$H$24</f>
        <v>3922.92601053</v>
      </c>
      <c r="S94" s="36">
        <f>SUMIFS(СВЦЭМ!$D$39:$D$782,СВЦЭМ!$A$39:$A$782,$A94,СВЦЭМ!$B$39:$B$782,S$83)+'СЕТ СН'!$H$14+СВЦЭМ!$D$10+'СЕТ СН'!$H$5-'СЕТ СН'!$H$24</f>
        <v>3928.1972789900001</v>
      </c>
      <c r="T94" s="36">
        <f>SUMIFS(СВЦЭМ!$D$39:$D$782,СВЦЭМ!$A$39:$A$782,$A94,СВЦЭМ!$B$39:$B$782,T$83)+'СЕТ СН'!$H$14+СВЦЭМ!$D$10+'СЕТ СН'!$H$5-'СЕТ СН'!$H$24</f>
        <v>3921.3866324099999</v>
      </c>
      <c r="U94" s="36">
        <f>SUMIFS(СВЦЭМ!$D$39:$D$782,СВЦЭМ!$A$39:$A$782,$A94,СВЦЭМ!$B$39:$B$782,U$83)+'СЕТ СН'!$H$14+СВЦЭМ!$D$10+'СЕТ СН'!$H$5-'СЕТ СН'!$H$24</f>
        <v>3937.7045069199999</v>
      </c>
      <c r="V94" s="36">
        <f>SUMIFS(СВЦЭМ!$D$39:$D$782,СВЦЭМ!$A$39:$A$782,$A94,СВЦЭМ!$B$39:$B$782,V$83)+'СЕТ СН'!$H$14+СВЦЭМ!$D$10+'СЕТ СН'!$H$5-'СЕТ СН'!$H$24</f>
        <v>3930.0771300299998</v>
      </c>
      <c r="W94" s="36">
        <f>SUMIFS(СВЦЭМ!$D$39:$D$782,СВЦЭМ!$A$39:$A$782,$A94,СВЦЭМ!$B$39:$B$782,W$83)+'СЕТ СН'!$H$14+СВЦЭМ!$D$10+'СЕТ СН'!$H$5-'СЕТ СН'!$H$24</f>
        <v>3908.0298858799997</v>
      </c>
      <c r="X94" s="36">
        <f>SUMIFS(СВЦЭМ!$D$39:$D$782,СВЦЭМ!$A$39:$A$782,$A94,СВЦЭМ!$B$39:$B$782,X$83)+'СЕТ СН'!$H$14+СВЦЭМ!$D$10+'СЕТ СН'!$H$5-'СЕТ СН'!$H$24</f>
        <v>3946.3581110699997</v>
      </c>
      <c r="Y94" s="36">
        <f>SUMIFS(СВЦЭМ!$D$39:$D$782,СВЦЭМ!$A$39:$A$782,$A94,СВЦЭМ!$B$39:$B$782,Y$83)+'СЕТ СН'!$H$14+СВЦЭМ!$D$10+'СЕТ СН'!$H$5-'СЕТ СН'!$H$24</f>
        <v>3953.1079078900002</v>
      </c>
    </row>
    <row r="95" spans="1:27" ht="15.75" x14ac:dyDescent="0.2">
      <c r="A95" s="35">
        <f t="shared" si="2"/>
        <v>45485</v>
      </c>
      <c r="B95" s="36">
        <f>SUMIFS(СВЦЭМ!$D$39:$D$782,СВЦЭМ!$A$39:$A$782,$A95,СВЦЭМ!$B$39:$B$782,B$83)+'СЕТ СН'!$H$14+СВЦЭМ!$D$10+'СЕТ СН'!$H$5-'СЕТ СН'!$H$24</f>
        <v>4145.9301475900002</v>
      </c>
      <c r="C95" s="36">
        <f>SUMIFS(СВЦЭМ!$D$39:$D$782,СВЦЭМ!$A$39:$A$782,$A95,СВЦЭМ!$B$39:$B$782,C$83)+'СЕТ СН'!$H$14+СВЦЭМ!$D$10+'СЕТ СН'!$H$5-'СЕТ СН'!$H$24</f>
        <v>4204.6823152199995</v>
      </c>
      <c r="D95" s="36">
        <f>SUMIFS(СВЦЭМ!$D$39:$D$782,СВЦЭМ!$A$39:$A$782,$A95,СВЦЭМ!$B$39:$B$782,D$83)+'СЕТ СН'!$H$14+СВЦЭМ!$D$10+'СЕТ СН'!$H$5-'СЕТ СН'!$H$24</f>
        <v>4261.8743402700002</v>
      </c>
      <c r="E95" s="36">
        <f>SUMIFS(СВЦЭМ!$D$39:$D$782,СВЦЭМ!$A$39:$A$782,$A95,СВЦЭМ!$B$39:$B$782,E$83)+'СЕТ СН'!$H$14+СВЦЭМ!$D$10+'СЕТ СН'!$H$5-'СЕТ СН'!$H$24</f>
        <v>4293.6208442500001</v>
      </c>
      <c r="F95" s="36">
        <f>SUMIFS(СВЦЭМ!$D$39:$D$782,СВЦЭМ!$A$39:$A$782,$A95,СВЦЭМ!$B$39:$B$782,F$83)+'СЕТ СН'!$H$14+СВЦЭМ!$D$10+'СЕТ СН'!$H$5-'СЕТ СН'!$H$24</f>
        <v>4294.1534008500003</v>
      </c>
      <c r="G95" s="36">
        <f>SUMIFS(СВЦЭМ!$D$39:$D$782,СВЦЭМ!$A$39:$A$782,$A95,СВЦЭМ!$B$39:$B$782,G$83)+'СЕТ СН'!$H$14+СВЦЭМ!$D$10+'СЕТ СН'!$H$5-'СЕТ СН'!$H$24</f>
        <v>4274.4231026999996</v>
      </c>
      <c r="H95" s="36">
        <f>SUMIFS(СВЦЭМ!$D$39:$D$782,СВЦЭМ!$A$39:$A$782,$A95,СВЦЭМ!$B$39:$B$782,H$83)+'СЕТ СН'!$H$14+СВЦЭМ!$D$10+'СЕТ СН'!$H$5-'СЕТ СН'!$H$24</f>
        <v>4211.1275424300002</v>
      </c>
      <c r="I95" s="36">
        <f>SUMIFS(СВЦЭМ!$D$39:$D$782,СВЦЭМ!$A$39:$A$782,$A95,СВЦЭМ!$B$39:$B$782,I$83)+'СЕТ СН'!$H$14+СВЦЭМ!$D$10+'СЕТ СН'!$H$5-'СЕТ СН'!$H$24</f>
        <v>4087.9061091899998</v>
      </c>
      <c r="J95" s="36">
        <f>SUMIFS(СВЦЭМ!$D$39:$D$782,СВЦЭМ!$A$39:$A$782,$A95,СВЦЭМ!$B$39:$B$782,J$83)+'СЕТ СН'!$H$14+СВЦЭМ!$D$10+'СЕТ СН'!$H$5-'СЕТ СН'!$H$24</f>
        <v>3947.6851634899999</v>
      </c>
      <c r="K95" s="36">
        <f>SUMIFS(СВЦЭМ!$D$39:$D$782,СВЦЭМ!$A$39:$A$782,$A95,СВЦЭМ!$B$39:$B$782,K$83)+'СЕТ СН'!$H$14+СВЦЭМ!$D$10+'СЕТ СН'!$H$5-'СЕТ СН'!$H$24</f>
        <v>3911.1438028100001</v>
      </c>
      <c r="L95" s="36">
        <f>SUMIFS(СВЦЭМ!$D$39:$D$782,СВЦЭМ!$A$39:$A$782,$A95,СВЦЭМ!$B$39:$B$782,L$83)+'СЕТ СН'!$H$14+СВЦЭМ!$D$10+'СЕТ СН'!$H$5-'СЕТ СН'!$H$24</f>
        <v>3879.2644378</v>
      </c>
      <c r="M95" s="36">
        <f>SUMIFS(СВЦЭМ!$D$39:$D$782,СВЦЭМ!$A$39:$A$782,$A95,СВЦЭМ!$B$39:$B$782,M$83)+'СЕТ СН'!$H$14+СВЦЭМ!$D$10+'СЕТ СН'!$H$5-'СЕТ СН'!$H$24</f>
        <v>3881.6620994799996</v>
      </c>
      <c r="N95" s="36">
        <f>SUMIFS(СВЦЭМ!$D$39:$D$782,СВЦЭМ!$A$39:$A$782,$A95,СВЦЭМ!$B$39:$B$782,N$83)+'СЕТ СН'!$H$14+СВЦЭМ!$D$10+'СЕТ СН'!$H$5-'СЕТ СН'!$H$24</f>
        <v>3871.3510313899997</v>
      </c>
      <c r="O95" s="36">
        <f>SUMIFS(СВЦЭМ!$D$39:$D$782,СВЦЭМ!$A$39:$A$782,$A95,СВЦЭМ!$B$39:$B$782,O$83)+'СЕТ СН'!$H$14+СВЦЭМ!$D$10+'СЕТ СН'!$H$5-'СЕТ СН'!$H$24</f>
        <v>3863.2183695599997</v>
      </c>
      <c r="P95" s="36">
        <f>SUMIFS(СВЦЭМ!$D$39:$D$782,СВЦЭМ!$A$39:$A$782,$A95,СВЦЭМ!$B$39:$B$782,P$83)+'СЕТ СН'!$H$14+СВЦЭМ!$D$10+'СЕТ СН'!$H$5-'СЕТ СН'!$H$24</f>
        <v>3880.16055835</v>
      </c>
      <c r="Q95" s="36">
        <f>SUMIFS(СВЦЭМ!$D$39:$D$782,СВЦЭМ!$A$39:$A$782,$A95,СВЦЭМ!$B$39:$B$782,Q$83)+'СЕТ СН'!$H$14+СВЦЭМ!$D$10+'СЕТ СН'!$H$5-'СЕТ СН'!$H$24</f>
        <v>3899.8525890199999</v>
      </c>
      <c r="R95" s="36">
        <f>SUMIFS(СВЦЭМ!$D$39:$D$782,СВЦЭМ!$A$39:$A$782,$A95,СВЦЭМ!$B$39:$B$782,R$83)+'СЕТ СН'!$H$14+СВЦЭМ!$D$10+'СЕТ СН'!$H$5-'СЕТ СН'!$H$24</f>
        <v>3908.5575761399996</v>
      </c>
      <c r="S95" s="36">
        <f>SUMIFS(СВЦЭМ!$D$39:$D$782,СВЦЭМ!$A$39:$A$782,$A95,СВЦЭМ!$B$39:$B$782,S$83)+'СЕТ СН'!$H$14+СВЦЭМ!$D$10+'СЕТ СН'!$H$5-'СЕТ СН'!$H$24</f>
        <v>3896.9311642299999</v>
      </c>
      <c r="T95" s="36">
        <f>SUMIFS(СВЦЭМ!$D$39:$D$782,СВЦЭМ!$A$39:$A$782,$A95,СВЦЭМ!$B$39:$B$782,T$83)+'СЕТ СН'!$H$14+СВЦЭМ!$D$10+'СЕТ СН'!$H$5-'СЕТ СН'!$H$24</f>
        <v>3877.3157646499999</v>
      </c>
      <c r="U95" s="36">
        <f>SUMIFS(СВЦЭМ!$D$39:$D$782,СВЦЭМ!$A$39:$A$782,$A95,СВЦЭМ!$B$39:$B$782,U$83)+'СЕТ СН'!$H$14+СВЦЭМ!$D$10+'СЕТ СН'!$H$5-'СЕТ СН'!$H$24</f>
        <v>3898.6659924699998</v>
      </c>
      <c r="V95" s="36">
        <f>SUMIFS(СВЦЭМ!$D$39:$D$782,СВЦЭМ!$A$39:$A$782,$A95,СВЦЭМ!$B$39:$B$782,V$83)+'СЕТ СН'!$H$14+СВЦЭМ!$D$10+'СЕТ СН'!$H$5-'СЕТ СН'!$H$24</f>
        <v>3910.3353778399996</v>
      </c>
      <c r="W95" s="36">
        <f>SUMIFS(СВЦЭМ!$D$39:$D$782,СВЦЭМ!$A$39:$A$782,$A95,СВЦЭМ!$B$39:$B$782,W$83)+'СЕТ СН'!$H$14+СВЦЭМ!$D$10+'СЕТ СН'!$H$5-'СЕТ СН'!$H$24</f>
        <v>3891.7834501999996</v>
      </c>
      <c r="X95" s="36">
        <f>SUMIFS(СВЦЭМ!$D$39:$D$782,СВЦЭМ!$A$39:$A$782,$A95,СВЦЭМ!$B$39:$B$782,X$83)+'СЕТ СН'!$H$14+СВЦЭМ!$D$10+'СЕТ СН'!$H$5-'СЕТ СН'!$H$24</f>
        <v>3939.6319467899998</v>
      </c>
      <c r="Y95" s="36">
        <f>SUMIFS(СВЦЭМ!$D$39:$D$782,СВЦЭМ!$A$39:$A$782,$A95,СВЦЭМ!$B$39:$B$782,Y$83)+'СЕТ СН'!$H$14+СВЦЭМ!$D$10+'СЕТ СН'!$H$5-'СЕТ СН'!$H$24</f>
        <v>4034.7539697499997</v>
      </c>
    </row>
    <row r="96" spans="1:27" ht="15.75" x14ac:dyDescent="0.2">
      <c r="A96" s="35">
        <f t="shared" si="2"/>
        <v>45486</v>
      </c>
      <c r="B96" s="36">
        <f>SUMIFS(СВЦЭМ!$D$39:$D$782,СВЦЭМ!$A$39:$A$782,$A96,СВЦЭМ!$B$39:$B$782,B$83)+'СЕТ СН'!$H$14+СВЦЭМ!$D$10+'СЕТ СН'!$H$5-'СЕТ СН'!$H$24</f>
        <v>4130.4322532200003</v>
      </c>
      <c r="C96" s="36">
        <f>SUMIFS(СВЦЭМ!$D$39:$D$782,СВЦЭМ!$A$39:$A$782,$A96,СВЦЭМ!$B$39:$B$782,C$83)+'СЕТ СН'!$H$14+СВЦЭМ!$D$10+'СЕТ СН'!$H$5-'СЕТ СН'!$H$24</f>
        <v>4193.1478515999997</v>
      </c>
      <c r="D96" s="36">
        <f>SUMIFS(СВЦЭМ!$D$39:$D$782,СВЦЭМ!$A$39:$A$782,$A96,СВЦЭМ!$B$39:$B$782,D$83)+'СЕТ СН'!$H$14+СВЦЭМ!$D$10+'СЕТ СН'!$H$5-'СЕТ СН'!$H$24</f>
        <v>4174.7659658000002</v>
      </c>
      <c r="E96" s="36">
        <f>SUMIFS(СВЦЭМ!$D$39:$D$782,СВЦЭМ!$A$39:$A$782,$A96,СВЦЭМ!$B$39:$B$782,E$83)+'СЕТ СН'!$H$14+СВЦЭМ!$D$10+'СЕТ СН'!$H$5-'СЕТ СН'!$H$24</f>
        <v>4175.0680427400002</v>
      </c>
      <c r="F96" s="36">
        <f>SUMIFS(СВЦЭМ!$D$39:$D$782,СВЦЭМ!$A$39:$A$782,$A96,СВЦЭМ!$B$39:$B$782,F$83)+'СЕТ СН'!$H$14+СВЦЭМ!$D$10+'СЕТ СН'!$H$5-'СЕТ СН'!$H$24</f>
        <v>4178.2726214699996</v>
      </c>
      <c r="G96" s="36">
        <f>SUMIFS(СВЦЭМ!$D$39:$D$782,СВЦЭМ!$A$39:$A$782,$A96,СВЦЭМ!$B$39:$B$782,G$83)+'СЕТ СН'!$H$14+СВЦЭМ!$D$10+'СЕТ СН'!$H$5-'СЕТ СН'!$H$24</f>
        <v>4182.7074237899997</v>
      </c>
      <c r="H96" s="36">
        <f>SUMIFS(СВЦЭМ!$D$39:$D$782,СВЦЭМ!$A$39:$A$782,$A96,СВЦЭМ!$B$39:$B$782,H$83)+'СЕТ СН'!$H$14+СВЦЭМ!$D$10+'СЕТ СН'!$H$5-'СЕТ СН'!$H$24</f>
        <v>4262.37340468</v>
      </c>
      <c r="I96" s="36">
        <f>SUMIFS(СВЦЭМ!$D$39:$D$782,СВЦЭМ!$A$39:$A$782,$A96,СВЦЭМ!$B$39:$B$782,I$83)+'СЕТ СН'!$H$14+СВЦЭМ!$D$10+'СЕТ СН'!$H$5-'СЕТ СН'!$H$24</f>
        <v>4177.3248195199994</v>
      </c>
      <c r="J96" s="36">
        <f>SUMIFS(СВЦЭМ!$D$39:$D$782,СВЦЭМ!$A$39:$A$782,$A96,СВЦЭМ!$B$39:$B$782,J$83)+'СЕТ СН'!$H$14+СВЦЭМ!$D$10+'СЕТ СН'!$H$5-'СЕТ СН'!$H$24</f>
        <v>4054.6548235499999</v>
      </c>
      <c r="K96" s="36">
        <f>SUMIFS(СВЦЭМ!$D$39:$D$782,СВЦЭМ!$A$39:$A$782,$A96,СВЦЭМ!$B$39:$B$782,K$83)+'СЕТ СН'!$H$14+СВЦЭМ!$D$10+'СЕТ СН'!$H$5-'СЕТ СН'!$H$24</f>
        <v>3922.3182304900001</v>
      </c>
      <c r="L96" s="36">
        <f>SUMIFS(СВЦЭМ!$D$39:$D$782,СВЦЭМ!$A$39:$A$782,$A96,СВЦЭМ!$B$39:$B$782,L$83)+'СЕТ СН'!$H$14+СВЦЭМ!$D$10+'СЕТ СН'!$H$5-'СЕТ СН'!$H$24</f>
        <v>3859.46452365</v>
      </c>
      <c r="M96" s="36">
        <f>SUMIFS(СВЦЭМ!$D$39:$D$782,СВЦЭМ!$A$39:$A$782,$A96,СВЦЭМ!$B$39:$B$782,M$83)+'СЕТ СН'!$H$14+СВЦЭМ!$D$10+'СЕТ СН'!$H$5-'СЕТ СН'!$H$24</f>
        <v>3836.1244441299996</v>
      </c>
      <c r="N96" s="36">
        <f>SUMIFS(СВЦЭМ!$D$39:$D$782,СВЦЭМ!$A$39:$A$782,$A96,СВЦЭМ!$B$39:$B$782,N$83)+'СЕТ СН'!$H$14+СВЦЭМ!$D$10+'СЕТ СН'!$H$5-'СЕТ СН'!$H$24</f>
        <v>3835.2402200500001</v>
      </c>
      <c r="O96" s="36">
        <f>SUMIFS(СВЦЭМ!$D$39:$D$782,СВЦЭМ!$A$39:$A$782,$A96,СВЦЭМ!$B$39:$B$782,O$83)+'СЕТ СН'!$H$14+СВЦЭМ!$D$10+'СЕТ СН'!$H$5-'СЕТ СН'!$H$24</f>
        <v>3825.6315265399999</v>
      </c>
      <c r="P96" s="36">
        <f>SUMIFS(СВЦЭМ!$D$39:$D$782,СВЦЭМ!$A$39:$A$782,$A96,СВЦЭМ!$B$39:$B$782,P$83)+'СЕТ СН'!$H$14+СВЦЭМ!$D$10+'СЕТ СН'!$H$5-'СЕТ СН'!$H$24</f>
        <v>3837.9673878200001</v>
      </c>
      <c r="Q96" s="36">
        <f>SUMIFS(СВЦЭМ!$D$39:$D$782,СВЦЭМ!$A$39:$A$782,$A96,СВЦЭМ!$B$39:$B$782,Q$83)+'СЕТ СН'!$H$14+СВЦЭМ!$D$10+'СЕТ СН'!$H$5-'СЕТ СН'!$H$24</f>
        <v>3850.38941656</v>
      </c>
      <c r="R96" s="36">
        <f>SUMIFS(СВЦЭМ!$D$39:$D$782,СВЦЭМ!$A$39:$A$782,$A96,СВЦЭМ!$B$39:$B$782,R$83)+'СЕТ СН'!$H$14+СВЦЭМ!$D$10+'СЕТ СН'!$H$5-'СЕТ СН'!$H$24</f>
        <v>3819.8997034499998</v>
      </c>
      <c r="S96" s="36">
        <f>SUMIFS(СВЦЭМ!$D$39:$D$782,СВЦЭМ!$A$39:$A$782,$A96,СВЦЭМ!$B$39:$B$782,S$83)+'СЕТ СН'!$H$14+СВЦЭМ!$D$10+'СЕТ СН'!$H$5-'СЕТ СН'!$H$24</f>
        <v>3818.2757037299998</v>
      </c>
      <c r="T96" s="36">
        <f>SUMIFS(СВЦЭМ!$D$39:$D$782,СВЦЭМ!$A$39:$A$782,$A96,СВЦЭМ!$B$39:$B$782,T$83)+'СЕТ СН'!$H$14+СВЦЭМ!$D$10+'СЕТ СН'!$H$5-'СЕТ СН'!$H$24</f>
        <v>3812.0324536899998</v>
      </c>
      <c r="U96" s="36">
        <f>SUMIFS(СВЦЭМ!$D$39:$D$782,СВЦЭМ!$A$39:$A$782,$A96,СВЦЭМ!$B$39:$B$782,U$83)+'СЕТ СН'!$H$14+СВЦЭМ!$D$10+'СЕТ СН'!$H$5-'СЕТ СН'!$H$24</f>
        <v>3826.0186880399997</v>
      </c>
      <c r="V96" s="36">
        <f>SUMIFS(СВЦЭМ!$D$39:$D$782,СВЦЭМ!$A$39:$A$782,$A96,СВЦЭМ!$B$39:$B$782,V$83)+'СЕТ СН'!$H$14+СВЦЭМ!$D$10+'СЕТ СН'!$H$5-'СЕТ СН'!$H$24</f>
        <v>3838.0819792000002</v>
      </c>
      <c r="W96" s="36">
        <f>SUMIFS(СВЦЭМ!$D$39:$D$782,СВЦЭМ!$A$39:$A$782,$A96,СВЦЭМ!$B$39:$B$782,W$83)+'СЕТ СН'!$H$14+СВЦЭМ!$D$10+'СЕТ СН'!$H$5-'СЕТ СН'!$H$24</f>
        <v>3832.4159535999997</v>
      </c>
      <c r="X96" s="36">
        <f>SUMIFS(СВЦЭМ!$D$39:$D$782,СВЦЭМ!$A$39:$A$782,$A96,СВЦЭМ!$B$39:$B$782,X$83)+'СЕТ СН'!$H$14+СВЦЭМ!$D$10+'СЕТ СН'!$H$5-'СЕТ СН'!$H$24</f>
        <v>3868.6166095399999</v>
      </c>
      <c r="Y96" s="36">
        <f>SUMIFS(СВЦЭМ!$D$39:$D$782,СВЦЭМ!$A$39:$A$782,$A96,СВЦЭМ!$B$39:$B$782,Y$83)+'СЕТ СН'!$H$14+СВЦЭМ!$D$10+'СЕТ СН'!$H$5-'СЕТ СН'!$H$24</f>
        <v>3964.6979465099998</v>
      </c>
    </row>
    <row r="97" spans="1:25" ht="15.75" x14ac:dyDescent="0.2">
      <c r="A97" s="35">
        <f t="shared" si="2"/>
        <v>45487</v>
      </c>
      <c r="B97" s="36">
        <f>SUMIFS(СВЦЭМ!$D$39:$D$782,СВЦЭМ!$A$39:$A$782,$A97,СВЦЭМ!$B$39:$B$782,B$83)+'СЕТ СН'!$H$14+СВЦЭМ!$D$10+'СЕТ СН'!$H$5-'СЕТ СН'!$H$24</f>
        <v>4085.0085084799998</v>
      </c>
      <c r="C97" s="36">
        <f>SUMIFS(СВЦЭМ!$D$39:$D$782,СВЦЭМ!$A$39:$A$782,$A97,СВЦЭМ!$B$39:$B$782,C$83)+'СЕТ СН'!$H$14+СВЦЭМ!$D$10+'СЕТ СН'!$H$5-'СЕТ СН'!$H$24</f>
        <v>4062.47196545</v>
      </c>
      <c r="D97" s="36">
        <f>SUMIFS(СВЦЭМ!$D$39:$D$782,СВЦЭМ!$A$39:$A$782,$A97,СВЦЭМ!$B$39:$B$782,D$83)+'СЕТ СН'!$H$14+СВЦЭМ!$D$10+'СЕТ СН'!$H$5-'СЕТ СН'!$H$24</f>
        <v>4034.0864535999999</v>
      </c>
      <c r="E97" s="36">
        <f>SUMIFS(СВЦЭМ!$D$39:$D$782,СВЦЭМ!$A$39:$A$782,$A97,СВЦЭМ!$B$39:$B$782,E$83)+'СЕТ СН'!$H$14+СВЦЭМ!$D$10+'СЕТ СН'!$H$5-'СЕТ СН'!$H$24</f>
        <v>4006.22365704</v>
      </c>
      <c r="F97" s="36">
        <f>SUMIFS(СВЦЭМ!$D$39:$D$782,СВЦЭМ!$A$39:$A$782,$A97,СВЦЭМ!$B$39:$B$782,F$83)+'СЕТ СН'!$H$14+СВЦЭМ!$D$10+'СЕТ СН'!$H$5-'СЕТ СН'!$H$24</f>
        <v>3997.4503340800002</v>
      </c>
      <c r="G97" s="36">
        <f>SUMIFS(СВЦЭМ!$D$39:$D$782,СВЦЭМ!$A$39:$A$782,$A97,СВЦЭМ!$B$39:$B$782,G$83)+'СЕТ СН'!$H$14+СВЦЭМ!$D$10+'СЕТ СН'!$H$5-'СЕТ СН'!$H$24</f>
        <v>4009.5648282900002</v>
      </c>
      <c r="H97" s="36">
        <f>SUMIFS(СВЦЭМ!$D$39:$D$782,СВЦЭМ!$A$39:$A$782,$A97,СВЦЭМ!$B$39:$B$782,H$83)+'СЕТ СН'!$H$14+СВЦЭМ!$D$10+'СЕТ СН'!$H$5-'СЕТ СН'!$H$24</f>
        <v>4019.8159865999996</v>
      </c>
      <c r="I97" s="36">
        <f>SUMIFS(СВЦЭМ!$D$39:$D$782,СВЦЭМ!$A$39:$A$782,$A97,СВЦЭМ!$B$39:$B$782,I$83)+'СЕТ СН'!$H$14+СВЦЭМ!$D$10+'СЕТ СН'!$H$5-'СЕТ СН'!$H$24</f>
        <v>4070.4169754</v>
      </c>
      <c r="J97" s="36">
        <f>SUMIFS(СВЦЭМ!$D$39:$D$782,СВЦЭМ!$A$39:$A$782,$A97,СВЦЭМ!$B$39:$B$782,J$83)+'СЕТ СН'!$H$14+СВЦЭМ!$D$10+'СЕТ СН'!$H$5-'СЕТ СН'!$H$24</f>
        <v>4107.9297518499998</v>
      </c>
      <c r="K97" s="36">
        <f>SUMIFS(СВЦЭМ!$D$39:$D$782,СВЦЭМ!$A$39:$A$782,$A97,СВЦЭМ!$B$39:$B$782,K$83)+'СЕТ СН'!$H$14+СВЦЭМ!$D$10+'СЕТ СН'!$H$5-'СЕТ СН'!$H$24</f>
        <v>3993.1129244200001</v>
      </c>
      <c r="L97" s="36">
        <f>SUMIFS(СВЦЭМ!$D$39:$D$782,СВЦЭМ!$A$39:$A$782,$A97,СВЦЭМ!$B$39:$B$782,L$83)+'СЕТ СН'!$H$14+СВЦЭМ!$D$10+'СЕТ СН'!$H$5-'СЕТ СН'!$H$24</f>
        <v>3924.0102936599997</v>
      </c>
      <c r="M97" s="36">
        <f>SUMIFS(СВЦЭМ!$D$39:$D$782,СВЦЭМ!$A$39:$A$782,$A97,СВЦЭМ!$B$39:$B$782,M$83)+'СЕТ СН'!$H$14+СВЦЭМ!$D$10+'СЕТ СН'!$H$5-'СЕТ СН'!$H$24</f>
        <v>3893.55803023</v>
      </c>
      <c r="N97" s="36">
        <f>SUMIFS(СВЦЭМ!$D$39:$D$782,СВЦЭМ!$A$39:$A$782,$A97,СВЦЭМ!$B$39:$B$782,N$83)+'СЕТ СН'!$H$14+СВЦЭМ!$D$10+'СЕТ СН'!$H$5-'СЕТ СН'!$H$24</f>
        <v>3876.0825271100002</v>
      </c>
      <c r="O97" s="36">
        <f>SUMIFS(СВЦЭМ!$D$39:$D$782,СВЦЭМ!$A$39:$A$782,$A97,СВЦЭМ!$B$39:$B$782,O$83)+'СЕТ СН'!$H$14+СВЦЭМ!$D$10+'СЕТ СН'!$H$5-'СЕТ СН'!$H$24</f>
        <v>3865.7312051600002</v>
      </c>
      <c r="P97" s="36">
        <f>SUMIFS(СВЦЭМ!$D$39:$D$782,СВЦЭМ!$A$39:$A$782,$A97,СВЦЭМ!$B$39:$B$782,P$83)+'СЕТ СН'!$H$14+СВЦЭМ!$D$10+'СЕТ СН'!$H$5-'СЕТ СН'!$H$24</f>
        <v>3877.7244423000002</v>
      </c>
      <c r="Q97" s="36">
        <f>SUMIFS(СВЦЭМ!$D$39:$D$782,СВЦЭМ!$A$39:$A$782,$A97,СВЦЭМ!$B$39:$B$782,Q$83)+'СЕТ СН'!$H$14+СВЦЭМ!$D$10+'СЕТ СН'!$H$5-'СЕТ СН'!$H$24</f>
        <v>3891.5893886499998</v>
      </c>
      <c r="R97" s="36">
        <f>SUMIFS(СВЦЭМ!$D$39:$D$782,СВЦЭМ!$A$39:$A$782,$A97,СВЦЭМ!$B$39:$B$782,R$83)+'СЕТ СН'!$H$14+СВЦЭМ!$D$10+'СЕТ СН'!$H$5-'СЕТ СН'!$H$24</f>
        <v>3895.1742711299999</v>
      </c>
      <c r="S97" s="36">
        <f>SUMIFS(СВЦЭМ!$D$39:$D$782,СВЦЭМ!$A$39:$A$782,$A97,СВЦЭМ!$B$39:$B$782,S$83)+'СЕТ СН'!$H$14+СВЦЭМ!$D$10+'СЕТ СН'!$H$5-'СЕТ СН'!$H$24</f>
        <v>3885.0939965999996</v>
      </c>
      <c r="T97" s="36">
        <f>SUMIFS(СВЦЭМ!$D$39:$D$782,СВЦЭМ!$A$39:$A$782,$A97,СВЦЭМ!$B$39:$B$782,T$83)+'СЕТ СН'!$H$14+СВЦЭМ!$D$10+'СЕТ СН'!$H$5-'СЕТ СН'!$H$24</f>
        <v>3862.2189878499998</v>
      </c>
      <c r="U97" s="36">
        <f>SUMIFS(СВЦЭМ!$D$39:$D$782,СВЦЭМ!$A$39:$A$782,$A97,СВЦЭМ!$B$39:$B$782,U$83)+'СЕТ СН'!$H$14+СВЦЭМ!$D$10+'СЕТ СН'!$H$5-'СЕТ СН'!$H$24</f>
        <v>3870.5443038499998</v>
      </c>
      <c r="V97" s="36">
        <f>SUMIFS(СВЦЭМ!$D$39:$D$782,СВЦЭМ!$A$39:$A$782,$A97,СВЦЭМ!$B$39:$B$782,V$83)+'СЕТ СН'!$H$14+СВЦЭМ!$D$10+'СЕТ СН'!$H$5-'СЕТ СН'!$H$24</f>
        <v>3883.4960402400002</v>
      </c>
      <c r="W97" s="36">
        <f>SUMIFS(СВЦЭМ!$D$39:$D$782,СВЦЭМ!$A$39:$A$782,$A97,СВЦЭМ!$B$39:$B$782,W$83)+'СЕТ СН'!$H$14+СВЦЭМ!$D$10+'СЕТ СН'!$H$5-'СЕТ СН'!$H$24</f>
        <v>3865.4147281699998</v>
      </c>
      <c r="X97" s="36">
        <f>SUMIFS(СВЦЭМ!$D$39:$D$782,СВЦЭМ!$A$39:$A$782,$A97,СВЦЭМ!$B$39:$B$782,X$83)+'СЕТ СН'!$H$14+СВЦЭМ!$D$10+'СЕТ СН'!$H$5-'СЕТ СН'!$H$24</f>
        <v>3914.4709809899996</v>
      </c>
      <c r="Y97" s="36">
        <f>SUMIFS(СВЦЭМ!$D$39:$D$782,СВЦЭМ!$A$39:$A$782,$A97,СВЦЭМ!$B$39:$B$782,Y$83)+'СЕТ СН'!$H$14+СВЦЭМ!$D$10+'СЕТ СН'!$H$5-'СЕТ СН'!$H$24</f>
        <v>4023.8102826200002</v>
      </c>
    </row>
    <row r="98" spans="1:25" ht="15.75" x14ac:dyDescent="0.2">
      <c r="A98" s="35">
        <f t="shared" si="2"/>
        <v>45488</v>
      </c>
      <c r="B98" s="36">
        <f>SUMIFS(СВЦЭМ!$D$39:$D$782,СВЦЭМ!$A$39:$A$782,$A98,СВЦЭМ!$B$39:$B$782,B$83)+'СЕТ СН'!$H$14+СВЦЭМ!$D$10+'СЕТ СН'!$H$5-'СЕТ СН'!$H$24</f>
        <v>3972.0861300899996</v>
      </c>
      <c r="C98" s="36">
        <f>SUMIFS(СВЦЭМ!$D$39:$D$782,СВЦЭМ!$A$39:$A$782,$A98,СВЦЭМ!$B$39:$B$782,C$83)+'СЕТ СН'!$H$14+СВЦЭМ!$D$10+'СЕТ СН'!$H$5-'СЕТ СН'!$H$24</f>
        <v>4066.5460941800002</v>
      </c>
      <c r="D98" s="36">
        <f>SUMIFS(СВЦЭМ!$D$39:$D$782,СВЦЭМ!$A$39:$A$782,$A98,СВЦЭМ!$B$39:$B$782,D$83)+'СЕТ СН'!$H$14+СВЦЭМ!$D$10+'СЕТ СН'!$H$5-'СЕТ СН'!$H$24</f>
        <v>4151.7986011399998</v>
      </c>
      <c r="E98" s="36">
        <f>SUMIFS(СВЦЭМ!$D$39:$D$782,СВЦЭМ!$A$39:$A$782,$A98,СВЦЭМ!$B$39:$B$782,E$83)+'СЕТ СН'!$H$14+СВЦЭМ!$D$10+'СЕТ СН'!$H$5-'СЕТ СН'!$H$24</f>
        <v>4154.2508335700004</v>
      </c>
      <c r="F98" s="36">
        <f>SUMIFS(СВЦЭМ!$D$39:$D$782,СВЦЭМ!$A$39:$A$782,$A98,СВЦЭМ!$B$39:$B$782,F$83)+'СЕТ СН'!$H$14+СВЦЭМ!$D$10+'СЕТ СН'!$H$5-'СЕТ СН'!$H$24</f>
        <v>4147.6763553700002</v>
      </c>
      <c r="G98" s="36">
        <f>SUMIFS(СВЦЭМ!$D$39:$D$782,СВЦЭМ!$A$39:$A$782,$A98,СВЦЭМ!$B$39:$B$782,G$83)+'СЕТ СН'!$H$14+СВЦЭМ!$D$10+'СЕТ СН'!$H$5-'СЕТ СН'!$H$24</f>
        <v>4165.4785569699998</v>
      </c>
      <c r="H98" s="36">
        <f>SUMIFS(СВЦЭМ!$D$39:$D$782,СВЦЭМ!$A$39:$A$782,$A98,СВЦЭМ!$B$39:$B$782,H$83)+'СЕТ СН'!$H$14+СВЦЭМ!$D$10+'СЕТ СН'!$H$5-'СЕТ СН'!$H$24</f>
        <v>4097.4612682999996</v>
      </c>
      <c r="I98" s="36">
        <f>SUMIFS(СВЦЭМ!$D$39:$D$782,СВЦЭМ!$A$39:$A$782,$A98,СВЦЭМ!$B$39:$B$782,I$83)+'СЕТ СН'!$H$14+СВЦЭМ!$D$10+'СЕТ СН'!$H$5-'СЕТ СН'!$H$24</f>
        <v>4031.8878797500001</v>
      </c>
      <c r="J98" s="36">
        <f>SUMIFS(СВЦЭМ!$D$39:$D$782,СВЦЭМ!$A$39:$A$782,$A98,СВЦЭМ!$B$39:$B$782,J$83)+'СЕТ СН'!$H$14+СВЦЭМ!$D$10+'СЕТ СН'!$H$5-'СЕТ СН'!$H$24</f>
        <v>3965.1751094900001</v>
      </c>
      <c r="K98" s="36">
        <f>SUMIFS(СВЦЭМ!$D$39:$D$782,СВЦЭМ!$A$39:$A$782,$A98,СВЦЭМ!$B$39:$B$782,K$83)+'СЕТ СН'!$H$14+СВЦЭМ!$D$10+'СЕТ СН'!$H$5-'СЕТ СН'!$H$24</f>
        <v>3925.31972468</v>
      </c>
      <c r="L98" s="36">
        <f>SUMIFS(СВЦЭМ!$D$39:$D$782,СВЦЭМ!$A$39:$A$782,$A98,СВЦЭМ!$B$39:$B$782,L$83)+'СЕТ СН'!$H$14+СВЦЭМ!$D$10+'СЕТ СН'!$H$5-'СЕТ СН'!$H$24</f>
        <v>3903.9749097099998</v>
      </c>
      <c r="M98" s="36">
        <f>SUMIFS(СВЦЭМ!$D$39:$D$782,СВЦЭМ!$A$39:$A$782,$A98,СВЦЭМ!$B$39:$B$782,M$83)+'СЕТ СН'!$H$14+СВЦЭМ!$D$10+'СЕТ СН'!$H$5-'СЕТ СН'!$H$24</f>
        <v>3897.20018308</v>
      </c>
      <c r="N98" s="36">
        <f>SUMIFS(СВЦЭМ!$D$39:$D$782,СВЦЭМ!$A$39:$A$782,$A98,СВЦЭМ!$B$39:$B$782,N$83)+'СЕТ СН'!$H$14+СВЦЭМ!$D$10+'СЕТ СН'!$H$5-'СЕТ СН'!$H$24</f>
        <v>3907.6748435199997</v>
      </c>
      <c r="O98" s="36">
        <f>SUMIFS(СВЦЭМ!$D$39:$D$782,СВЦЭМ!$A$39:$A$782,$A98,СВЦЭМ!$B$39:$B$782,O$83)+'СЕТ СН'!$H$14+СВЦЭМ!$D$10+'СЕТ СН'!$H$5-'СЕТ СН'!$H$24</f>
        <v>3913.34159271</v>
      </c>
      <c r="P98" s="36">
        <f>SUMIFS(СВЦЭМ!$D$39:$D$782,СВЦЭМ!$A$39:$A$782,$A98,СВЦЭМ!$B$39:$B$782,P$83)+'СЕТ СН'!$H$14+СВЦЭМ!$D$10+'СЕТ СН'!$H$5-'СЕТ СН'!$H$24</f>
        <v>3914.6563807900002</v>
      </c>
      <c r="Q98" s="36">
        <f>SUMIFS(СВЦЭМ!$D$39:$D$782,СВЦЭМ!$A$39:$A$782,$A98,СВЦЭМ!$B$39:$B$782,Q$83)+'СЕТ СН'!$H$14+СВЦЭМ!$D$10+'СЕТ СН'!$H$5-'СЕТ СН'!$H$24</f>
        <v>3913.3940024100002</v>
      </c>
      <c r="R98" s="36">
        <f>SUMIFS(СВЦЭМ!$D$39:$D$782,СВЦЭМ!$A$39:$A$782,$A98,СВЦЭМ!$B$39:$B$782,R$83)+'СЕТ СН'!$H$14+СВЦЭМ!$D$10+'СЕТ СН'!$H$5-'СЕТ СН'!$H$24</f>
        <v>3905.2023200599997</v>
      </c>
      <c r="S98" s="36">
        <f>SUMIFS(СВЦЭМ!$D$39:$D$782,СВЦЭМ!$A$39:$A$782,$A98,СВЦЭМ!$B$39:$B$782,S$83)+'СЕТ СН'!$H$14+СВЦЭМ!$D$10+'СЕТ СН'!$H$5-'СЕТ СН'!$H$24</f>
        <v>3912.9463082299999</v>
      </c>
      <c r="T98" s="36">
        <f>SUMIFS(СВЦЭМ!$D$39:$D$782,СВЦЭМ!$A$39:$A$782,$A98,СВЦЭМ!$B$39:$B$782,T$83)+'СЕТ СН'!$H$14+СВЦЭМ!$D$10+'СЕТ СН'!$H$5-'СЕТ СН'!$H$24</f>
        <v>3910.79175467</v>
      </c>
      <c r="U98" s="36">
        <f>SUMIFS(СВЦЭМ!$D$39:$D$782,СВЦЭМ!$A$39:$A$782,$A98,СВЦЭМ!$B$39:$B$782,U$83)+'СЕТ СН'!$H$14+СВЦЭМ!$D$10+'СЕТ СН'!$H$5-'СЕТ СН'!$H$24</f>
        <v>3916.5291829399998</v>
      </c>
      <c r="V98" s="36">
        <f>SUMIFS(СВЦЭМ!$D$39:$D$782,СВЦЭМ!$A$39:$A$782,$A98,СВЦЭМ!$B$39:$B$782,V$83)+'СЕТ СН'!$H$14+СВЦЭМ!$D$10+'СЕТ СН'!$H$5-'СЕТ СН'!$H$24</f>
        <v>3914.4641806199998</v>
      </c>
      <c r="W98" s="36">
        <f>SUMIFS(СВЦЭМ!$D$39:$D$782,СВЦЭМ!$A$39:$A$782,$A98,СВЦЭМ!$B$39:$B$782,W$83)+'СЕТ СН'!$H$14+СВЦЭМ!$D$10+'СЕТ СН'!$H$5-'СЕТ СН'!$H$24</f>
        <v>3892.2248367000002</v>
      </c>
      <c r="X98" s="36">
        <f>SUMIFS(СВЦЭМ!$D$39:$D$782,СВЦЭМ!$A$39:$A$782,$A98,СВЦЭМ!$B$39:$B$782,X$83)+'СЕТ СН'!$H$14+СВЦЭМ!$D$10+'СЕТ СН'!$H$5-'СЕТ СН'!$H$24</f>
        <v>3938.5930445699996</v>
      </c>
      <c r="Y98" s="36">
        <f>SUMIFS(СВЦЭМ!$D$39:$D$782,СВЦЭМ!$A$39:$A$782,$A98,СВЦЭМ!$B$39:$B$782,Y$83)+'СЕТ СН'!$H$14+СВЦЭМ!$D$10+'СЕТ СН'!$H$5-'СЕТ СН'!$H$24</f>
        <v>4009.7124617899999</v>
      </c>
    </row>
    <row r="99" spans="1:25" ht="15.75" x14ac:dyDescent="0.2">
      <c r="A99" s="35">
        <f t="shared" si="2"/>
        <v>45489</v>
      </c>
      <c r="B99" s="36">
        <f>SUMIFS(СВЦЭМ!$D$39:$D$782,СВЦЭМ!$A$39:$A$782,$A99,СВЦЭМ!$B$39:$B$782,B$83)+'СЕТ СН'!$H$14+СВЦЭМ!$D$10+'СЕТ СН'!$H$5-'СЕТ СН'!$H$24</f>
        <v>4010.5213929499996</v>
      </c>
      <c r="C99" s="36">
        <f>SUMIFS(СВЦЭМ!$D$39:$D$782,СВЦЭМ!$A$39:$A$782,$A99,СВЦЭМ!$B$39:$B$782,C$83)+'СЕТ СН'!$H$14+СВЦЭМ!$D$10+'СЕТ СН'!$H$5-'СЕТ СН'!$H$24</f>
        <v>4116.2731166800004</v>
      </c>
      <c r="D99" s="36">
        <f>SUMIFS(СВЦЭМ!$D$39:$D$782,СВЦЭМ!$A$39:$A$782,$A99,СВЦЭМ!$B$39:$B$782,D$83)+'СЕТ СН'!$H$14+СВЦЭМ!$D$10+'СЕТ СН'!$H$5-'СЕТ СН'!$H$24</f>
        <v>4193.3565400699999</v>
      </c>
      <c r="E99" s="36">
        <f>SUMIFS(СВЦЭМ!$D$39:$D$782,СВЦЭМ!$A$39:$A$782,$A99,СВЦЭМ!$B$39:$B$782,E$83)+'СЕТ СН'!$H$14+СВЦЭМ!$D$10+'СЕТ СН'!$H$5-'СЕТ СН'!$H$24</f>
        <v>4239.6573955399999</v>
      </c>
      <c r="F99" s="36">
        <f>SUMIFS(СВЦЭМ!$D$39:$D$782,СВЦЭМ!$A$39:$A$782,$A99,СВЦЭМ!$B$39:$B$782,F$83)+'СЕТ СН'!$H$14+СВЦЭМ!$D$10+'СЕТ СН'!$H$5-'СЕТ СН'!$H$24</f>
        <v>4246.6729991499997</v>
      </c>
      <c r="G99" s="36">
        <f>SUMIFS(СВЦЭМ!$D$39:$D$782,СВЦЭМ!$A$39:$A$782,$A99,СВЦЭМ!$B$39:$B$782,G$83)+'СЕТ СН'!$H$14+СВЦЭМ!$D$10+'СЕТ СН'!$H$5-'СЕТ СН'!$H$24</f>
        <v>4213.8886443600004</v>
      </c>
      <c r="H99" s="36">
        <f>SUMIFS(СВЦЭМ!$D$39:$D$782,СВЦЭМ!$A$39:$A$782,$A99,СВЦЭМ!$B$39:$B$782,H$83)+'СЕТ СН'!$H$14+СВЦЭМ!$D$10+'СЕТ СН'!$H$5-'СЕТ СН'!$H$24</f>
        <v>4134.9196304099996</v>
      </c>
      <c r="I99" s="36">
        <f>SUMIFS(СВЦЭМ!$D$39:$D$782,СВЦЭМ!$A$39:$A$782,$A99,СВЦЭМ!$B$39:$B$782,I$83)+'СЕТ СН'!$H$14+СВЦЭМ!$D$10+'СЕТ СН'!$H$5-'СЕТ СН'!$H$24</f>
        <v>4008.5402435699998</v>
      </c>
      <c r="J99" s="36">
        <f>SUMIFS(СВЦЭМ!$D$39:$D$782,СВЦЭМ!$A$39:$A$782,$A99,СВЦЭМ!$B$39:$B$782,J$83)+'СЕТ СН'!$H$14+СВЦЭМ!$D$10+'СЕТ СН'!$H$5-'СЕТ СН'!$H$24</f>
        <v>3886.1213178999997</v>
      </c>
      <c r="K99" s="36">
        <f>SUMIFS(СВЦЭМ!$D$39:$D$782,СВЦЭМ!$A$39:$A$782,$A99,СВЦЭМ!$B$39:$B$782,K$83)+'СЕТ СН'!$H$14+СВЦЭМ!$D$10+'СЕТ СН'!$H$5-'СЕТ СН'!$H$24</f>
        <v>3811.22129898</v>
      </c>
      <c r="L99" s="36">
        <f>SUMIFS(СВЦЭМ!$D$39:$D$782,СВЦЭМ!$A$39:$A$782,$A99,СВЦЭМ!$B$39:$B$782,L$83)+'СЕТ СН'!$H$14+СВЦЭМ!$D$10+'СЕТ СН'!$H$5-'СЕТ СН'!$H$24</f>
        <v>3788.7809528600001</v>
      </c>
      <c r="M99" s="36">
        <f>SUMIFS(СВЦЭМ!$D$39:$D$782,СВЦЭМ!$A$39:$A$782,$A99,СВЦЭМ!$B$39:$B$782,M$83)+'СЕТ СН'!$H$14+СВЦЭМ!$D$10+'СЕТ СН'!$H$5-'СЕТ СН'!$H$24</f>
        <v>3774.2846757400002</v>
      </c>
      <c r="N99" s="36">
        <f>SUMIFS(СВЦЭМ!$D$39:$D$782,СВЦЭМ!$A$39:$A$782,$A99,СВЦЭМ!$B$39:$B$782,N$83)+'СЕТ СН'!$H$14+СВЦЭМ!$D$10+'СЕТ СН'!$H$5-'СЕТ СН'!$H$24</f>
        <v>3742.6585124499998</v>
      </c>
      <c r="O99" s="36">
        <f>SUMIFS(СВЦЭМ!$D$39:$D$782,СВЦЭМ!$A$39:$A$782,$A99,СВЦЭМ!$B$39:$B$782,O$83)+'СЕТ СН'!$H$14+СВЦЭМ!$D$10+'СЕТ СН'!$H$5-'СЕТ СН'!$H$24</f>
        <v>3718.0363023399996</v>
      </c>
      <c r="P99" s="36">
        <f>SUMIFS(СВЦЭМ!$D$39:$D$782,СВЦЭМ!$A$39:$A$782,$A99,СВЦЭМ!$B$39:$B$782,P$83)+'СЕТ СН'!$H$14+СВЦЭМ!$D$10+'СЕТ СН'!$H$5-'СЕТ СН'!$H$24</f>
        <v>3730.02486959</v>
      </c>
      <c r="Q99" s="36">
        <f>SUMIFS(СВЦЭМ!$D$39:$D$782,СВЦЭМ!$A$39:$A$782,$A99,СВЦЭМ!$B$39:$B$782,Q$83)+'СЕТ СН'!$H$14+СВЦЭМ!$D$10+'СЕТ СН'!$H$5-'СЕТ СН'!$H$24</f>
        <v>3732.5647206799999</v>
      </c>
      <c r="R99" s="36">
        <f>SUMIFS(СВЦЭМ!$D$39:$D$782,СВЦЭМ!$A$39:$A$782,$A99,СВЦЭМ!$B$39:$B$782,R$83)+'СЕТ СН'!$H$14+СВЦЭМ!$D$10+'СЕТ СН'!$H$5-'СЕТ СН'!$H$24</f>
        <v>3726.1489806</v>
      </c>
      <c r="S99" s="36">
        <f>SUMIFS(СВЦЭМ!$D$39:$D$782,СВЦЭМ!$A$39:$A$782,$A99,СВЦЭМ!$B$39:$B$782,S$83)+'СЕТ СН'!$H$14+СВЦЭМ!$D$10+'СЕТ СН'!$H$5-'СЕТ СН'!$H$24</f>
        <v>3731.46226424</v>
      </c>
      <c r="T99" s="36">
        <f>SUMIFS(СВЦЭМ!$D$39:$D$782,СВЦЭМ!$A$39:$A$782,$A99,СВЦЭМ!$B$39:$B$782,T$83)+'СЕТ СН'!$H$14+СВЦЭМ!$D$10+'СЕТ СН'!$H$5-'СЕТ СН'!$H$24</f>
        <v>3724.81343947</v>
      </c>
      <c r="U99" s="36">
        <f>SUMIFS(СВЦЭМ!$D$39:$D$782,СВЦЭМ!$A$39:$A$782,$A99,СВЦЭМ!$B$39:$B$782,U$83)+'СЕТ СН'!$H$14+СВЦЭМ!$D$10+'СЕТ СН'!$H$5-'СЕТ СН'!$H$24</f>
        <v>3731.5008950900001</v>
      </c>
      <c r="V99" s="36">
        <f>SUMIFS(СВЦЭМ!$D$39:$D$782,СВЦЭМ!$A$39:$A$782,$A99,СВЦЭМ!$B$39:$B$782,V$83)+'СЕТ СН'!$H$14+СВЦЭМ!$D$10+'СЕТ СН'!$H$5-'СЕТ СН'!$H$24</f>
        <v>3733.9530376900002</v>
      </c>
      <c r="W99" s="36">
        <f>SUMIFS(СВЦЭМ!$D$39:$D$782,СВЦЭМ!$A$39:$A$782,$A99,СВЦЭМ!$B$39:$B$782,W$83)+'СЕТ СН'!$H$14+СВЦЭМ!$D$10+'СЕТ СН'!$H$5-'СЕТ СН'!$H$24</f>
        <v>3735.8024587299997</v>
      </c>
      <c r="X99" s="36">
        <f>SUMIFS(СВЦЭМ!$D$39:$D$782,СВЦЭМ!$A$39:$A$782,$A99,СВЦЭМ!$B$39:$B$782,X$83)+'СЕТ СН'!$H$14+СВЦЭМ!$D$10+'СЕТ СН'!$H$5-'СЕТ СН'!$H$24</f>
        <v>3777.7757120199999</v>
      </c>
      <c r="Y99" s="36">
        <f>SUMIFS(СВЦЭМ!$D$39:$D$782,СВЦЭМ!$A$39:$A$782,$A99,СВЦЭМ!$B$39:$B$782,Y$83)+'СЕТ СН'!$H$14+СВЦЭМ!$D$10+'СЕТ СН'!$H$5-'СЕТ СН'!$H$24</f>
        <v>3870.9354283100001</v>
      </c>
    </row>
    <row r="100" spans="1:25" ht="15.75" x14ac:dyDescent="0.2">
      <c r="A100" s="35">
        <f t="shared" si="2"/>
        <v>45490</v>
      </c>
      <c r="B100" s="36">
        <f>SUMIFS(СВЦЭМ!$D$39:$D$782,СВЦЭМ!$A$39:$A$782,$A100,СВЦЭМ!$B$39:$B$782,B$83)+'СЕТ СН'!$H$14+СВЦЭМ!$D$10+'СЕТ СН'!$H$5-'СЕТ СН'!$H$24</f>
        <v>4034.64198984</v>
      </c>
      <c r="C100" s="36">
        <f>SUMIFS(СВЦЭМ!$D$39:$D$782,СВЦЭМ!$A$39:$A$782,$A100,СВЦЭМ!$B$39:$B$782,C$83)+'СЕТ СН'!$H$14+СВЦЭМ!$D$10+'СЕТ СН'!$H$5-'СЕТ СН'!$H$24</f>
        <v>4148.7542617399995</v>
      </c>
      <c r="D100" s="36">
        <f>SUMIFS(СВЦЭМ!$D$39:$D$782,СВЦЭМ!$A$39:$A$782,$A100,СВЦЭМ!$B$39:$B$782,D$83)+'СЕТ СН'!$H$14+СВЦЭМ!$D$10+'СЕТ СН'!$H$5-'СЕТ СН'!$H$24</f>
        <v>4162.4365223099994</v>
      </c>
      <c r="E100" s="36">
        <f>SUMIFS(СВЦЭМ!$D$39:$D$782,СВЦЭМ!$A$39:$A$782,$A100,СВЦЭМ!$B$39:$B$782,E$83)+'СЕТ СН'!$H$14+СВЦЭМ!$D$10+'СЕТ СН'!$H$5-'СЕТ СН'!$H$24</f>
        <v>4139.9466644399999</v>
      </c>
      <c r="F100" s="36">
        <f>SUMIFS(СВЦЭМ!$D$39:$D$782,СВЦЭМ!$A$39:$A$782,$A100,СВЦЭМ!$B$39:$B$782,F$83)+'СЕТ СН'!$H$14+СВЦЭМ!$D$10+'СЕТ СН'!$H$5-'СЕТ СН'!$H$24</f>
        <v>4132.9979669799995</v>
      </c>
      <c r="G100" s="36">
        <f>SUMIFS(СВЦЭМ!$D$39:$D$782,СВЦЭМ!$A$39:$A$782,$A100,СВЦЭМ!$B$39:$B$782,G$83)+'СЕТ СН'!$H$14+СВЦЭМ!$D$10+'СЕТ СН'!$H$5-'СЕТ СН'!$H$24</f>
        <v>4144.9774731899997</v>
      </c>
      <c r="H100" s="36">
        <f>SUMIFS(СВЦЭМ!$D$39:$D$782,СВЦЭМ!$A$39:$A$782,$A100,СВЦЭМ!$B$39:$B$782,H$83)+'СЕТ СН'!$H$14+СВЦЭМ!$D$10+'СЕТ СН'!$H$5-'СЕТ СН'!$H$24</f>
        <v>4112.35235225</v>
      </c>
      <c r="I100" s="36">
        <f>SUMIFS(СВЦЭМ!$D$39:$D$782,СВЦЭМ!$A$39:$A$782,$A100,СВЦЭМ!$B$39:$B$782,I$83)+'СЕТ СН'!$H$14+СВЦЭМ!$D$10+'СЕТ СН'!$H$5-'СЕТ СН'!$H$24</f>
        <v>3990.3947348399997</v>
      </c>
      <c r="J100" s="36">
        <f>SUMIFS(СВЦЭМ!$D$39:$D$782,СВЦЭМ!$A$39:$A$782,$A100,СВЦЭМ!$B$39:$B$782,J$83)+'СЕТ СН'!$H$14+СВЦЭМ!$D$10+'СЕТ СН'!$H$5-'СЕТ СН'!$H$24</f>
        <v>3885.7152237399996</v>
      </c>
      <c r="K100" s="36">
        <f>SUMIFS(СВЦЭМ!$D$39:$D$782,СВЦЭМ!$A$39:$A$782,$A100,СВЦЭМ!$B$39:$B$782,K$83)+'СЕТ СН'!$H$14+СВЦЭМ!$D$10+'СЕТ СН'!$H$5-'СЕТ СН'!$H$24</f>
        <v>3841.0858133199999</v>
      </c>
      <c r="L100" s="36">
        <f>SUMIFS(СВЦЭМ!$D$39:$D$782,СВЦЭМ!$A$39:$A$782,$A100,СВЦЭМ!$B$39:$B$782,L$83)+'СЕТ СН'!$H$14+СВЦЭМ!$D$10+'СЕТ СН'!$H$5-'СЕТ СН'!$H$24</f>
        <v>3778.9050892400001</v>
      </c>
      <c r="M100" s="36">
        <f>SUMIFS(СВЦЭМ!$D$39:$D$782,СВЦЭМ!$A$39:$A$782,$A100,СВЦЭМ!$B$39:$B$782,M$83)+'СЕТ СН'!$H$14+СВЦЭМ!$D$10+'СЕТ СН'!$H$5-'СЕТ СН'!$H$24</f>
        <v>3761.5782181599998</v>
      </c>
      <c r="N100" s="36">
        <f>SUMIFS(СВЦЭМ!$D$39:$D$782,СВЦЭМ!$A$39:$A$782,$A100,СВЦЭМ!$B$39:$B$782,N$83)+'СЕТ СН'!$H$14+СВЦЭМ!$D$10+'СЕТ СН'!$H$5-'СЕТ СН'!$H$24</f>
        <v>3768.3388505200001</v>
      </c>
      <c r="O100" s="36">
        <f>SUMIFS(СВЦЭМ!$D$39:$D$782,СВЦЭМ!$A$39:$A$782,$A100,СВЦЭМ!$B$39:$B$782,O$83)+'СЕТ СН'!$H$14+СВЦЭМ!$D$10+'СЕТ СН'!$H$5-'СЕТ СН'!$H$24</f>
        <v>3753.9597342299999</v>
      </c>
      <c r="P100" s="36">
        <f>SUMIFS(СВЦЭМ!$D$39:$D$782,СВЦЭМ!$A$39:$A$782,$A100,СВЦЭМ!$B$39:$B$782,P$83)+'СЕТ СН'!$H$14+СВЦЭМ!$D$10+'СЕТ СН'!$H$5-'СЕТ СН'!$H$24</f>
        <v>3753.11310482</v>
      </c>
      <c r="Q100" s="36">
        <f>SUMIFS(СВЦЭМ!$D$39:$D$782,СВЦЭМ!$A$39:$A$782,$A100,СВЦЭМ!$B$39:$B$782,Q$83)+'СЕТ СН'!$H$14+СВЦЭМ!$D$10+'СЕТ СН'!$H$5-'СЕТ СН'!$H$24</f>
        <v>3757.1741187999996</v>
      </c>
      <c r="R100" s="36">
        <f>SUMIFS(СВЦЭМ!$D$39:$D$782,СВЦЭМ!$A$39:$A$782,$A100,СВЦЭМ!$B$39:$B$782,R$83)+'СЕТ СН'!$H$14+СВЦЭМ!$D$10+'СЕТ СН'!$H$5-'СЕТ СН'!$H$24</f>
        <v>3763.4287795800001</v>
      </c>
      <c r="S100" s="36">
        <f>SUMIFS(СВЦЭМ!$D$39:$D$782,СВЦЭМ!$A$39:$A$782,$A100,СВЦЭМ!$B$39:$B$782,S$83)+'СЕТ СН'!$H$14+СВЦЭМ!$D$10+'СЕТ СН'!$H$5-'СЕТ СН'!$H$24</f>
        <v>3771.1537342699999</v>
      </c>
      <c r="T100" s="36">
        <f>SUMIFS(СВЦЭМ!$D$39:$D$782,СВЦЭМ!$A$39:$A$782,$A100,СВЦЭМ!$B$39:$B$782,T$83)+'СЕТ СН'!$H$14+СВЦЭМ!$D$10+'СЕТ СН'!$H$5-'СЕТ СН'!$H$24</f>
        <v>3762.5814192500002</v>
      </c>
      <c r="U100" s="36">
        <f>SUMIFS(СВЦЭМ!$D$39:$D$782,СВЦЭМ!$A$39:$A$782,$A100,СВЦЭМ!$B$39:$B$782,U$83)+'СЕТ СН'!$H$14+СВЦЭМ!$D$10+'СЕТ СН'!$H$5-'СЕТ СН'!$H$24</f>
        <v>3775.0648996800001</v>
      </c>
      <c r="V100" s="36">
        <f>SUMIFS(СВЦЭМ!$D$39:$D$782,СВЦЭМ!$A$39:$A$782,$A100,СВЦЭМ!$B$39:$B$782,V$83)+'СЕТ СН'!$H$14+СВЦЭМ!$D$10+'СЕТ СН'!$H$5-'СЕТ СН'!$H$24</f>
        <v>3781.1311597200001</v>
      </c>
      <c r="W100" s="36">
        <f>SUMIFS(СВЦЭМ!$D$39:$D$782,СВЦЭМ!$A$39:$A$782,$A100,СВЦЭМ!$B$39:$B$782,W$83)+'СЕТ СН'!$H$14+СВЦЭМ!$D$10+'СЕТ СН'!$H$5-'СЕТ СН'!$H$24</f>
        <v>3747.9811446699996</v>
      </c>
      <c r="X100" s="36">
        <f>SUMIFS(СВЦЭМ!$D$39:$D$782,СВЦЭМ!$A$39:$A$782,$A100,СВЦЭМ!$B$39:$B$782,X$83)+'СЕТ СН'!$H$14+СВЦЭМ!$D$10+'СЕТ СН'!$H$5-'СЕТ СН'!$H$24</f>
        <v>3805.9253411899999</v>
      </c>
      <c r="Y100" s="36">
        <f>SUMIFS(СВЦЭМ!$D$39:$D$782,СВЦЭМ!$A$39:$A$782,$A100,СВЦЭМ!$B$39:$B$782,Y$83)+'СЕТ СН'!$H$14+СВЦЭМ!$D$10+'СЕТ СН'!$H$5-'СЕТ СН'!$H$24</f>
        <v>3891.36356798</v>
      </c>
    </row>
    <row r="101" spans="1:25" ht="15.75" x14ac:dyDescent="0.2">
      <c r="A101" s="35">
        <f t="shared" si="2"/>
        <v>45491</v>
      </c>
      <c r="B101" s="36">
        <f>SUMIFS(СВЦЭМ!$D$39:$D$782,СВЦЭМ!$A$39:$A$782,$A101,СВЦЭМ!$B$39:$B$782,B$83)+'СЕТ СН'!$H$14+СВЦЭМ!$D$10+'СЕТ СН'!$H$5-'СЕТ СН'!$H$24</f>
        <v>4149.05092762</v>
      </c>
      <c r="C101" s="36">
        <f>SUMIFS(СВЦЭМ!$D$39:$D$782,СВЦЭМ!$A$39:$A$782,$A101,СВЦЭМ!$B$39:$B$782,C$83)+'СЕТ СН'!$H$14+СВЦЭМ!$D$10+'СЕТ СН'!$H$5-'СЕТ СН'!$H$24</f>
        <v>4244.8046252000004</v>
      </c>
      <c r="D101" s="36">
        <f>SUMIFS(СВЦЭМ!$D$39:$D$782,СВЦЭМ!$A$39:$A$782,$A101,СВЦЭМ!$B$39:$B$782,D$83)+'СЕТ СН'!$H$14+СВЦЭМ!$D$10+'СЕТ СН'!$H$5-'СЕТ СН'!$H$24</f>
        <v>4325.8337114599999</v>
      </c>
      <c r="E101" s="36">
        <f>SUMIFS(СВЦЭМ!$D$39:$D$782,СВЦЭМ!$A$39:$A$782,$A101,СВЦЭМ!$B$39:$B$782,E$83)+'СЕТ СН'!$H$14+СВЦЭМ!$D$10+'СЕТ СН'!$H$5-'СЕТ СН'!$H$24</f>
        <v>4357.4764399799997</v>
      </c>
      <c r="F101" s="36">
        <f>SUMIFS(СВЦЭМ!$D$39:$D$782,СВЦЭМ!$A$39:$A$782,$A101,СВЦЭМ!$B$39:$B$782,F$83)+'СЕТ СН'!$H$14+СВЦЭМ!$D$10+'СЕТ СН'!$H$5-'СЕТ СН'!$H$24</f>
        <v>4354.9391719599998</v>
      </c>
      <c r="G101" s="36">
        <f>SUMIFS(СВЦЭМ!$D$39:$D$782,СВЦЭМ!$A$39:$A$782,$A101,СВЦЭМ!$B$39:$B$782,G$83)+'СЕТ СН'!$H$14+СВЦЭМ!$D$10+'СЕТ СН'!$H$5-'СЕТ СН'!$H$24</f>
        <v>4339.4768309199999</v>
      </c>
      <c r="H101" s="36">
        <f>SUMIFS(СВЦЭМ!$D$39:$D$782,СВЦЭМ!$A$39:$A$782,$A101,СВЦЭМ!$B$39:$B$782,H$83)+'СЕТ СН'!$H$14+СВЦЭМ!$D$10+'СЕТ СН'!$H$5-'СЕТ СН'!$H$24</f>
        <v>4266.2343434300001</v>
      </c>
      <c r="I101" s="36">
        <f>SUMIFS(СВЦЭМ!$D$39:$D$782,СВЦЭМ!$A$39:$A$782,$A101,СВЦЭМ!$B$39:$B$782,I$83)+'СЕТ СН'!$H$14+СВЦЭМ!$D$10+'СЕТ СН'!$H$5-'СЕТ СН'!$H$24</f>
        <v>4075.3105862699999</v>
      </c>
      <c r="J101" s="36">
        <f>SUMIFS(СВЦЭМ!$D$39:$D$782,СВЦЭМ!$A$39:$A$782,$A101,СВЦЭМ!$B$39:$B$782,J$83)+'СЕТ СН'!$H$14+СВЦЭМ!$D$10+'СЕТ СН'!$H$5-'СЕТ СН'!$H$24</f>
        <v>3976.6630394699996</v>
      </c>
      <c r="K101" s="36">
        <f>SUMIFS(СВЦЭМ!$D$39:$D$782,СВЦЭМ!$A$39:$A$782,$A101,СВЦЭМ!$B$39:$B$782,K$83)+'СЕТ СН'!$H$14+СВЦЭМ!$D$10+'СЕТ СН'!$H$5-'СЕТ СН'!$H$24</f>
        <v>3916.3892842999999</v>
      </c>
      <c r="L101" s="36">
        <f>SUMIFS(СВЦЭМ!$D$39:$D$782,СВЦЭМ!$A$39:$A$782,$A101,СВЦЭМ!$B$39:$B$782,L$83)+'СЕТ СН'!$H$14+СВЦЭМ!$D$10+'СЕТ СН'!$H$5-'СЕТ СН'!$H$24</f>
        <v>3869.9312275000002</v>
      </c>
      <c r="M101" s="36">
        <f>SUMIFS(СВЦЭМ!$D$39:$D$782,СВЦЭМ!$A$39:$A$782,$A101,СВЦЭМ!$B$39:$B$782,M$83)+'СЕТ СН'!$H$14+СВЦЭМ!$D$10+'СЕТ СН'!$H$5-'СЕТ СН'!$H$24</f>
        <v>3858.4722874099998</v>
      </c>
      <c r="N101" s="36">
        <f>SUMIFS(СВЦЭМ!$D$39:$D$782,СВЦЭМ!$A$39:$A$782,$A101,СВЦЭМ!$B$39:$B$782,N$83)+'СЕТ СН'!$H$14+СВЦЭМ!$D$10+'СЕТ СН'!$H$5-'СЕТ СН'!$H$24</f>
        <v>3848.6465926199999</v>
      </c>
      <c r="O101" s="36">
        <f>SUMIFS(СВЦЭМ!$D$39:$D$782,СВЦЭМ!$A$39:$A$782,$A101,СВЦЭМ!$B$39:$B$782,O$83)+'СЕТ СН'!$H$14+СВЦЭМ!$D$10+'СЕТ СН'!$H$5-'СЕТ СН'!$H$24</f>
        <v>3834.3674905199996</v>
      </c>
      <c r="P101" s="36">
        <f>SUMIFS(СВЦЭМ!$D$39:$D$782,СВЦЭМ!$A$39:$A$782,$A101,СВЦЭМ!$B$39:$B$782,P$83)+'СЕТ СН'!$H$14+СВЦЭМ!$D$10+'СЕТ СН'!$H$5-'СЕТ СН'!$H$24</f>
        <v>3834.5837600799996</v>
      </c>
      <c r="Q101" s="36">
        <f>SUMIFS(СВЦЭМ!$D$39:$D$782,СВЦЭМ!$A$39:$A$782,$A101,СВЦЭМ!$B$39:$B$782,Q$83)+'СЕТ СН'!$H$14+СВЦЭМ!$D$10+'СЕТ СН'!$H$5-'СЕТ СН'!$H$24</f>
        <v>3831.90271312</v>
      </c>
      <c r="R101" s="36">
        <f>SUMIFS(СВЦЭМ!$D$39:$D$782,СВЦЭМ!$A$39:$A$782,$A101,СВЦЭМ!$B$39:$B$782,R$83)+'СЕТ СН'!$H$14+СВЦЭМ!$D$10+'СЕТ СН'!$H$5-'СЕТ СН'!$H$24</f>
        <v>3836.68767772</v>
      </c>
      <c r="S101" s="36">
        <f>SUMIFS(СВЦЭМ!$D$39:$D$782,СВЦЭМ!$A$39:$A$782,$A101,СВЦЭМ!$B$39:$B$782,S$83)+'СЕТ СН'!$H$14+СВЦЭМ!$D$10+'СЕТ СН'!$H$5-'СЕТ СН'!$H$24</f>
        <v>3836.1296624099996</v>
      </c>
      <c r="T101" s="36">
        <f>SUMIFS(СВЦЭМ!$D$39:$D$782,СВЦЭМ!$A$39:$A$782,$A101,СВЦЭМ!$B$39:$B$782,T$83)+'СЕТ СН'!$H$14+СВЦЭМ!$D$10+'СЕТ СН'!$H$5-'СЕТ СН'!$H$24</f>
        <v>3853.42062799</v>
      </c>
      <c r="U101" s="36">
        <f>SUMIFS(СВЦЭМ!$D$39:$D$782,СВЦЭМ!$A$39:$A$782,$A101,СВЦЭМ!$B$39:$B$782,U$83)+'СЕТ СН'!$H$14+СВЦЭМ!$D$10+'СЕТ СН'!$H$5-'СЕТ СН'!$H$24</f>
        <v>3870.5506797199996</v>
      </c>
      <c r="V101" s="36">
        <f>SUMIFS(СВЦЭМ!$D$39:$D$782,СВЦЭМ!$A$39:$A$782,$A101,СВЦЭМ!$B$39:$B$782,V$83)+'СЕТ СН'!$H$14+СВЦЭМ!$D$10+'СЕТ СН'!$H$5-'СЕТ СН'!$H$24</f>
        <v>3870.7598123899998</v>
      </c>
      <c r="W101" s="36">
        <f>SUMIFS(СВЦЭМ!$D$39:$D$782,СВЦЭМ!$A$39:$A$782,$A101,СВЦЭМ!$B$39:$B$782,W$83)+'СЕТ СН'!$H$14+СВЦЭМ!$D$10+'СЕТ СН'!$H$5-'СЕТ СН'!$H$24</f>
        <v>3838.0595693400001</v>
      </c>
      <c r="X101" s="36">
        <f>SUMIFS(СВЦЭМ!$D$39:$D$782,СВЦЭМ!$A$39:$A$782,$A101,СВЦЭМ!$B$39:$B$782,X$83)+'СЕТ СН'!$H$14+СВЦЭМ!$D$10+'СЕТ СН'!$H$5-'СЕТ СН'!$H$24</f>
        <v>3885.3188652999997</v>
      </c>
      <c r="Y101" s="36">
        <f>SUMIFS(СВЦЭМ!$D$39:$D$782,СВЦЭМ!$A$39:$A$782,$A101,СВЦЭМ!$B$39:$B$782,Y$83)+'СЕТ СН'!$H$14+СВЦЭМ!$D$10+'СЕТ СН'!$H$5-'СЕТ СН'!$H$24</f>
        <v>3967.2295734600002</v>
      </c>
    </row>
    <row r="102" spans="1:25" ht="15.75" x14ac:dyDescent="0.2">
      <c r="A102" s="35">
        <f t="shared" si="2"/>
        <v>45492</v>
      </c>
      <c r="B102" s="36">
        <f>SUMIFS(СВЦЭМ!$D$39:$D$782,СВЦЭМ!$A$39:$A$782,$A102,СВЦЭМ!$B$39:$B$782,B$83)+'СЕТ СН'!$H$14+СВЦЭМ!$D$10+'СЕТ СН'!$H$5-'СЕТ СН'!$H$24</f>
        <v>4070.4933795500001</v>
      </c>
      <c r="C102" s="36">
        <f>SUMIFS(СВЦЭМ!$D$39:$D$782,СВЦЭМ!$A$39:$A$782,$A102,СВЦЭМ!$B$39:$B$782,C$83)+'СЕТ СН'!$H$14+СВЦЭМ!$D$10+'СЕТ СН'!$H$5-'СЕТ СН'!$H$24</f>
        <v>4178.1453595900002</v>
      </c>
      <c r="D102" s="36">
        <f>SUMIFS(СВЦЭМ!$D$39:$D$782,СВЦЭМ!$A$39:$A$782,$A102,СВЦЭМ!$B$39:$B$782,D$83)+'СЕТ СН'!$H$14+СВЦЭМ!$D$10+'СЕТ СН'!$H$5-'СЕТ СН'!$H$24</f>
        <v>4250.2267606900004</v>
      </c>
      <c r="E102" s="36">
        <f>SUMIFS(СВЦЭМ!$D$39:$D$782,СВЦЭМ!$A$39:$A$782,$A102,СВЦЭМ!$B$39:$B$782,E$83)+'СЕТ СН'!$H$14+СВЦЭМ!$D$10+'СЕТ СН'!$H$5-'СЕТ СН'!$H$24</f>
        <v>4268.4496483299999</v>
      </c>
      <c r="F102" s="36">
        <f>SUMIFS(СВЦЭМ!$D$39:$D$782,СВЦЭМ!$A$39:$A$782,$A102,СВЦЭМ!$B$39:$B$782,F$83)+'СЕТ СН'!$H$14+СВЦЭМ!$D$10+'СЕТ СН'!$H$5-'СЕТ СН'!$H$24</f>
        <v>4273.3909193999998</v>
      </c>
      <c r="G102" s="36">
        <f>SUMIFS(СВЦЭМ!$D$39:$D$782,СВЦЭМ!$A$39:$A$782,$A102,СВЦЭМ!$B$39:$B$782,G$83)+'СЕТ СН'!$H$14+СВЦЭМ!$D$10+'СЕТ СН'!$H$5-'СЕТ СН'!$H$24</f>
        <v>4278.1871640999998</v>
      </c>
      <c r="H102" s="36">
        <f>SUMIFS(СВЦЭМ!$D$39:$D$782,СВЦЭМ!$A$39:$A$782,$A102,СВЦЭМ!$B$39:$B$782,H$83)+'СЕТ СН'!$H$14+СВЦЭМ!$D$10+'СЕТ СН'!$H$5-'СЕТ СН'!$H$24</f>
        <v>4220.0695259200002</v>
      </c>
      <c r="I102" s="36">
        <f>SUMIFS(СВЦЭМ!$D$39:$D$782,СВЦЭМ!$A$39:$A$782,$A102,СВЦЭМ!$B$39:$B$782,I$83)+'СЕТ СН'!$H$14+СВЦЭМ!$D$10+'СЕТ СН'!$H$5-'СЕТ СН'!$H$24</f>
        <v>4156.4501920000002</v>
      </c>
      <c r="J102" s="36">
        <f>SUMIFS(СВЦЭМ!$D$39:$D$782,СВЦЭМ!$A$39:$A$782,$A102,СВЦЭМ!$B$39:$B$782,J$83)+'СЕТ СН'!$H$14+СВЦЭМ!$D$10+'СЕТ СН'!$H$5-'СЕТ СН'!$H$24</f>
        <v>4031.6248896400002</v>
      </c>
      <c r="K102" s="36">
        <f>SUMIFS(СВЦЭМ!$D$39:$D$782,СВЦЭМ!$A$39:$A$782,$A102,СВЦЭМ!$B$39:$B$782,K$83)+'СЕТ СН'!$H$14+СВЦЭМ!$D$10+'СЕТ СН'!$H$5-'СЕТ СН'!$H$24</f>
        <v>3968.5646204899999</v>
      </c>
      <c r="L102" s="36">
        <f>SUMIFS(СВЦЭМ!$D$39:$D$782,СВЦЭМ!$A$39:$A$782,$A102,СВЦЭМ!$B$39:$B$782,L$83)+'СЕТ СН'!$H$14+СВЦЭМ!$D$10+'СЕТ СН'!$H$5-'СЕТ СН'!$H$24</f>
        <v>3933.7912773999997</v>
      </c>
      <c r="M102" s="36">
        <f>SUMIFS(СВЦЭМ!$D$39:$D$782,СВЦЭМ!$A$39:$A$782,$A102,СВЦЭМ!$B$39:$B$782,M$83)+'СЕТ СН'!$H$14+СВЦЭМ!$D$10+'СЕТ СН'!$H$5-'СЕТ СН'!$H$24</f>
        <v>3937.2584253300001</v>
      </c>
      <c r="N102" s="36">
        <f>SUMIFS(СВЦЭМ!$D$39:$D$782,СВЦЭМ!$A$39:$A$782,$A102,СВЦЭМ!$B$39:$B$782,N$83)+'СЕТ СН'!$H$14+СВЦЭМ!$D$10+'СЕТ СН'!$H$5-'СЕТ СН'!$H$24</f>
        <v>3932.0441068499999</v>
      </c>
      <c r="O102" s="36">
        <f>SUMIFS(СВЦЭМ!$D$39:$D$782,СВЦЭМ!$A$39:$A$782,$A102,СВЦЭМ!$B$39:$B$782,O$83)+'СЕТ СН'!$H$14+СВЦЭМ!$D$10+'СЕТ СН'!$H$5-'СЕТ СН'!$H$24</f>
        <v>3914.96035833</v>
      </c>
      <c r="P102" s="36">
        <f>SUMIFS(СВЦЭМ!$D$39:$D$782,СВЦЭМ!$A$39:$A$782,$A102,СВЦЭМ!$B$39:$B$782,P$83)+'СЕТ СН'!$H$14+СВЦЭМ!$D$10+'СЕТ СН'!$H$5-'СЕТ СН'!$H$24</f>
        <v>3907.19327015</v>
      </c>
      <c r="Q102" s="36">
        <f>SUMIFS(СВЦЭМ!$D$39:$D$782,СВЦЭМ!$A$39:$A$782,$A102,СВЦЭМ!$B$39:$B$782,Q$83)+'СЕТ СН'!$H$14+СВЦЭМ!$D$10+'СЕТ СН'!$H$5-'СЕТ СН'!$H$24</f>
        <v>3922.9670574299998</v>
      </c>
      <c r="R102" s="36">
        <f>SUMIFS(СВЦЭМ!$D$39:$D$782,СВЦЭМ!$A$39:$A$782,$A102,СВЦЭМ!$B$39:$B$782,R$83)+'СЕТ СН'!$H$14+СВЦЭМ!$D$10+'СЕТ СН'!$H$5-'СЕТ СН'!$H$24</f>
        <v>3923.0927722400002</v>
      </c>
      <c r="S102" s="36">
        <f>SUMIFS(СВЦЭМ!$D$39:$D$782,СВЦЭМ!$A$39:$A$782,$A102,СВЦЭМ!$B$39:$B$782,S$83)+'СЕТ СН'!$H$14+СВЦЭМ!$D$10+'СЕТ СН'!$H$5-'СЕТ СН'!$H$24</f>
        <v>3910.77309982</v>
      </c>
      <c r="T102" s="36">
        <f>SUMIFS(СВЦЭМ!$D$39:$D$782,СВЦЭМ!$A$39:$A$782,$A102,СВЦЭМ!$B$39:$B$782,T$83)+'СЕТ СН'!$H$14+СВЦЭМ!$D$10+'СЕТ СН'!$H$5-'СЕТ СН'!$H$24</f>
        <v>3939.3532466099996</v>
      </c>
      <c r="U102" s="36">
        <f>SUMIFS(СВЦЭМ!$D$39:$D$782,СВЦЭМ!$A$39:$A$782,$A102,СВЦЭМ!$B$39:$B$782,U$83)+'СЕТ СН'!$H$14+СВЦЭМ!$D$10+'СЕТ СН'!$H$5-'СЕТ СН'!$H$24</f>
        <v>3950.7607590799998</v>
      </c>
      <c r="V102" s="36">
        <f>SUMIFS(СВЦЭМ!$D$39:$D$782,СВЦЭМ!$A$39:$A$782,$A102,СВЦЭМ!$B$39:$B$782,V$83)+'СЕТ СН'!$H$14+СВЦЭМ!$D$10+'СЕТ СН'!$H$5-'СЕТ СН'!$H$24</f>
        <v>3981.6223459499997</v>
      </c>
      <c r="W102" s="36">
        <f>SUMIFS(СВЦЭМ!$D$39:$D$782,СВЦЭМ!$A$39:$A$782,$A102,СВЦЭМ!$B$39:$B$782,W$83)+'СЕТ СН'!$H$14+СВЦЭМ!$D$10+'СЕТ СН'!$H$5-'СЕТ СН'!$H$24</f>
        <v>3947.7839250899997</v>
      </c>
      <c r="X102" s="36">
        <f>SUMIFS(СВЦЭМ!$D$39:$D$782,СВЦЭМ!$A$39:$A$782,$A102,СВЦЭМ!$B$39:$B$782,X$83)+'СЕТ СН'!$H$14+СВЦЭМ!$D$10+'СЕТ СН'!$H$5-'СЕТ СН'!$H$24</f>
        <v>4004.7722545299998</v>
      </c>
      <c r="Y102" s="36">
        <f>SUMIFS(СВЦЭМ!$D$39:$D$782,СВЦЭМ!$A$39:$A$782,$A102,СВЦЭМ!$B$39:$B$782,Y$83)+'СЕТ СН'!$H$14+СВЦЭМ!$D$10+'СЕТ СН'!$H$5-'СЕТ СН'!$H$24</f>
        <v>4092.1723238200002</v>
      </c>
    </row>
    <row r="103" spans="1:25" ht="15.75" x14ac:dyDescent="0.2">
      <c r="A103" s="35">
        <f t="shared" si="2"/>
        <v>45493</v>
      </c>
      <c r="B103" s="36">
        <f>SUMIFS(СВЦЭМ!$D$39:$D$782,СВЦЭМ!$A$39:$A$782,$A103,СВЦЭМ!$B$39:$B$782,B$83)+'СЕТ СН'!$H$14+СВЦЭМ!$D$10+'СЕТ СН'!$H$5-'СЕТ СН'!$H$24</f>
        <v>4086.06541887</v>
      </c>
      <c r="C103" s="36">
        <f>SUMIFS(СВЦЭМ!$D$39:$D$782,СВЦЭМ!$A$39:$A$782,$A103,СВЦЭМ!$B$39:$B$782,C$83)+'СЕТ СН'!$H$14+СВЦЭМ!$D$10+'СЕТ СН'!$H$5-'СЕТ СН'!$H$24</f>
        <v>4158.7962247899995</v>
      </c>
      <c r="D103" s="36">
        <f>SUMIFS(СВЦЭМ!$D$39:$D$782,СВЦЭМ!$A$39:$A$782,$A103,СВЦЭМ!$B$39:$B$782,D$83)+'СЕТ СН'!$H$14+СВЦЭМ!$D$10+'СЕТ СН'!$H$5-'СЕТ СН'!$H$24</f>
        <v>4257.3252653700001</v>
      </c>
      <c r="E103" s="36">
        <f>SUMIFS(СВЦЭМ!$D$39:$D$782,СВЦЭМ!$A$39:$A$782,$A103,СВЦЭМ!$B$39:$B$782,E$83)+'СЕТ СН'!$H$14+СВЦЭМ!$D$10+'СЕТ СН'!$H$5-'СЕТ СН'!$H$24</f>
        <v>4300.7102463000001</v>
      </c>
      <c r="F103" s="36">
        <f>SUMIFS(СВЦЭМ!$D$39:$D$782,СВЦЭМ!$A$39:$A$782,$A103,СВЦЭМ!$B$39:$B$782,F$83)+'СЕТ СН'!$H$14+СВЦЭМ!$D$10+'СЕТ СН'!$H$5-'СЕТ СН'!$H$24</f>
        <v>4314.0752382999999</v>
      </c>
      <c r="G103" s="36">
        <f>SUMIFS(СВЦЭМ!$D$39:$D$782,СВЦЭМ!$A$39:$A$782,$A103,СВЦЭМ!$B$39:$B$782,G$83)+'СЕТ СН'!$H$14+СВЦЭМ!$D$10+'СЕТ СН'!$H$5-'СЕТ СН'!$H$24</f>
        <v>4311.4231224899995</v>
      </c>
      <c r="H103" s="36">
        <f>SUMIFS(СВЦЭМ!$D$39:$D$782,СВЦЭМ!$A$39:$A$782,$A103,СВЦЭМ!$B$39:$B$782,H$83)+'СЕТ СН'!$H$14+СВЦЭМ!$D$10+'СЕТ СН'!$H$5-'СЕТ СН'!$H$24</f>
        <v>4291.8315419099999</v>
      </c>
      <c r="I103" s="36">
        <f>SUMIFS(СВЦЭМ!$D$39:$D$782,СВЦЭМ!$A$39:$A$782,$A103,СВЦЭМ!$B$39:$B$782,I$83)+'СЕТ СН'!$H$14+СВЦЭМ!$D$10+'СЕТ СН'!$H$5-'СЕТ СН'!$H$24</f>
        <v>4217.2635094300003</v>
      </c>
      <c r="J103" s="36">
        <f>SUMIFS(СВЦЭМ!$D$39:$D$782,СВЦЭМ!$A$39:$A$782,$A103,СВЦЭМ!$B$39:$B$782,J$83)+'СЕТ СН'!$H$14+СВЦЭМ!$D$10+'СЕТ СН'!$H$5-'СЕТ СН'!$H$24</f>
        <v>4090.5064407199998</v>
      </c>
      <c r="K103" s="36">
        <f>SUMIFS(СВЦЭМ!$D$39:$D$782,СВЦЭМ!$A$39:$A$782,$A103,СВЦЭМ!$B$39:$B$782,K$83)+'СЕТ СН'!$H$14+СВЦЭМ!$D$10+'СЕТ СН'!$H$5-'СЕТ СН'!$H$24</f>
        <v>3986.0181398099999</v>
      </c>
      <c r="L103" s="36">
        <f>SUMIFS(СВЦЭМ!$D$39:$D$782,СВЦЭМ!$A$39:$A$782,$A103,СВЦЭМ!$B$39:$B$782,L$83)+'СЕТ СН'!$H$14+СВЦЭМ!$D$10+'СЕТ СН'!$H$5-'СЕТ СН'!$H$24</f>
        <v>3904.33953578</v>
      </c>
      <c r="M103" s="36">
        <f>SUMIFS(СВЦЭМ!$D$39:$D$782,СВЦЭМ!$A$39:$A$782,$A103,СВЦЭМ!$B$39:$B$782,M$83)+'СЕТ СН'!$H$14+СВЦЭМ!$D$10+'СЕТ СН'!$H$5-'СЕТ СН'!$H$24</f>
        <v>3859.1064530399999</v>
      </c>
      <c r="N103" s="36">
        <f>SUMIFS(СВЦЭМ!$D$39:$D$782,СВЦЭМ!$A$39:$A$782,$A103,СВЦЭМ!$B$39:$B$782,N$83)+'СЕТ СН'!$H$14+СВЦЭМ!$D$10+'СЕТ СН'!$H$5-'СЕТ СН'!$H$24</f>
        <v>3873.6724393599998</v>
      </c>
      <c r="O103" s="36">
        <f>SUMIFS(СВЦЭМ!$D$39:$D$782,СВЦЭМ!$A$39:$A$782,$A103,СВЦЭМ!$B$39:$B$782,O$83)+'СЕТ СН'!$H$14+СВЦЭМ!$D$10+'СЕТ СН'!$H$5-'СЕТ СН'!$H$24</f>
        <v>3868.8405039499999</v>
      </c>
      <c r="P103" s="36">
        <f>SUMIFS(СВЦЭМ!$D$39:$D$782,СВЦЭМ!$A$39:$A$782,$A103,СВЦЭМ!$B$39:$B$782,P$83)+'СЕТ СН'!$H$14+СВЦЭМ!$D$10+'СЕТ СН'!$H$5-'СЕТ СН'!$H$24</f>
        <v>3765.0964557999996</v>
      </c>
      <c r="Q103" s="36">
        <f>SUMIFS(СВЦЭМ!$D$39:$D$782,СВЦЭМ!$A$39:$A$782,$A103,СВЦЭМ!$B$39:$B$782,Q$83)+'СЕТ СН'!$H$14+СВЦЭМ!$D$10+'СЕТ СН'!$H$5-'СЕТ СН'!$H$24</f>
        <v>3782.9792714099999</v>
      </c>
      <c r="R103" s="36">
        <f>SUMIFS(СВЦЭМ!$D$39:$D$782,СВЦЭМ!$A$39:$A$782,$A103,СВЦЭМ!$B$39:$B$782,R$83)+'СЕТ СН'!$H$14+СВЦЭМ!$D$10+'СЕТ СН'!$H$5-'СЕТ СН'!$H$24</f>
        <v>3797.8689408800001</v>
      </c>
      <c r="S103" s="36">
        <f>SUMIFS(СВЦЭМ!$D$39:$D$782,СВЦЭМ!$A$39:$A$782,$A103,СВЦЭМ!$B$39:$B$782,S$83)+'СЕТ СН'!$H$14+СВЦЭМ!$D$10+'СЕТ СН'!$H$5-'СЕТ СН'!$H$24</f>
        <v>3787.10833108</v>
      </c>
      <c r="T103" s="36">
        <f>SUMIFS(СВЦЭМ!$D$39:$D$782,СВЦЭМ!$A$39:$A$782,$A103,СВЦЭМ!$B$39:$B$782,T$83)+'СЕТ СН'!$H$14+СВЦЭМ!$D$10+'СЕТ СН'!$H$5-'СЕТ СН'!$H$24</f>
        <v>3781.2981227</v>
      </c>
      <c r="U103" s="36">
        <f>SUMIFS(СВЦЭМ!$D$39:$D$782,СВЦЭМ!$A$39:$A$782,$A103,СВЦЭМ!$B$39:$B$782,U$83)+'СЕТ СН'!$H$14+СВЦЭМ!$D$10+'СЕТ СН'!$H$5-'СЕТ СН'!$H$24</f>
        <v>3801.7027073999998</v>
      </c>
      <c r="V103" s="36">
        <f>SUMIFS(СВЦЭМ!$D$39:$D$782,СВЦЭМ!$A$39:$A$782,$A103,СВЦЭМ!$B$39:$B$782,V$83)+'СЕТ СН'!$H$14+СВЦЭМ!$D$10+'СЕТ СН'!$H$5-'СЕТ СН'!$H$24</f>
        <v>3812.0626303499998</v>
      </c>
      <c r="W103" s="36">
        <f>SUMIFS(СВЦЭМ!$D$39:$D$782,СВЦЭМ!$A$39:$A$782,$A103,СВЦЭМ!$B$39:$B$782,W$83)+'СЕТ СН'!$H$14+СВЦЭМ!$D$10+'СЕТ СН'!$H$5-'СЕТ СН'!$H$24</f>
        <v>3790.3693318099999</v>
      </c>
      <c r="X103" s="36">
        <f>SUMIFS(СВЦЭМ!$D$39:$D$782,СВЦЭМ!$A$39:$A$782,$A103,СВЦЭМ!$B$39:$B$782,X$83)+'СЕТ СН'!$H$14+СВЦЭМ!$D$10+'СЕТ СН'!$H$5-'СЕТ СН'!$H$24</f>
        <v>3827.3767369799998</v>
      </c>
      <c r="Y103" s="36">
        <f>SUMIFS(СВЦЭМ!$D$39:$D$782,СВЦЭМ!$A$39:$A$782,$A103,СВЦЭМ!$B$39:$B$782,Y$83)+'СЕТ СН'!$H$14+СВЦЭМ!$D$10+'СЕТ СН'!$H$5-'СЕТ СН'!$H$24</f>
        <v>3923.2360226800001</v>
      </c>
    </row>
    <row r="104" spans="1:25" ht="15.75" x14ac:dyDescent="0.2">
      <c r="A104" s="35">
        <f t="shared" si="2"/>
        <v>45494</v>
      </c>
      <c r="B104" s="36">
        <f>SUMIFS(СВЦЭМ!$D$39:$D$782,СВЦЭМ!$A$39:$A$782,$A104,СВЦЭМ!$B$39:$B$782,B$83)+'СЕТ СН'!$H$14+СВЦЭМ!$D$10+'СЕТ СН'!$H$5-'СЕТ СН'!$H$24</f>
        <v>4044.6212893900001</v>
      </c>
      <c r="C104" s="36">
        <f>SUMIFS(СВЦЭМ!$D$39:$D$782,СВЦЭМ!$A$39:$A$782,$A104,СВЦЭМ!$B$39:$B$782,C$83)+'СЕТ СН'!$H$14+СВЦЭМ!$D$10+'СЕТ СН'!$H$5-'СЕТ СН'!$H$24</f>
        <v>4146.35899169</v>
      </c>
      <c r="D104" s="36">
        <f>SUMIFS(СВЦЭМ!$D$39:$D$782,СВЦЭМ!$A$39:$A$782,$A104,СВЦЭМ!$B$39:$B$782,D$83)+'СЕТ СН'!$H$14+СВЦЭМ!$D$10+'СЕТ СН'!$H$5-'СЕТ СН'!$H$24</f>
        <v>4195.55381812</v>
      </c>
      <c r="E104" s="36">
        <f>SUMIFS(СВЦЭМ!$D$39:$D$782,СВЦЭМ!$A$39:$A$782,$A104,СВЦЭМ!$B$39:$B$782,E$83)+'СЕТ СН'!$H$14+СВЦЭМ!$D$10+'СЕТ СН'!$H$5-'СЕТ СН'!$H$24</f>
        <v>4239.1309330499998</v>
      </c>
      <c r="F104" s="36">
        <f>SUMIFS(СВЦЭМ!$D$39:$D$782,СВЦЭМ!$A$39:$A$782,$A104,СВЦЭМ!$B$39:$B$782,F$83)+'СЕТ СН'!$H$14+СВЦЭМ!$D$10+'СЕТ СН'!$H$5-'СЕТ СН'!$H$24</f>
        <v>4282.0755599699996</v>
      </c>
      <c r="G104" s="36">
        <f>SUMIFS(СВЦЭМ!$D$39:$D$782,СВЦЭМ!$A$39:$A$782,$A104,СВЦЭМ!$B$39:$B$782,G$83)+'СЕТ СН'!$H$14+СВЦЭМ!$D$10+'СЕТ СН'!$H$5-'СЕТ СН'!$H$24</f>
        <v>4227.0324240899999</v>
      </c>
      <c r="H104" s="36">
        <f>SUMIFS(СВЦЭМ!$D$39:$D$782,СВЦЭМ!$A$39:$A$782,$A104,СВЦЭМ!$B$39:$B$782,H$83)+'СЕТ СН'!$H$14+СВЦЭМ!$D$10+'СЕТ СН'!$H$5-'СЕТ СН'!$H$24</f>
        <v>4252.0375985600003</v>
      </c>
      <c r="I104" s="36">
        <f>SUMIFS(СВЦЭМ!$D$39:$D$782,СВЦЭМ!$A$39:$A$782,$A104,СВЦЭМ!$B$39:$B$782,I$83)+'СЕТ СН'!$H$14+СВЦЭМ!$D$10+'СЕТ СН'!$H$5-'СЕТ СН'!$H$24</f>
        <v>4208.6270771099998</v>
      </c>
      <c r="J104" s="36">
        <f>SUMIFS(СВЦЭМ!$D$39:$D$782,СВЦЭМ!$A$39:$A$782,$A104,СВЦЭМ!$B$39:$B$782,J$83)+'СЕТ СН'!$H$14+СВЦЭМ!$D$10+'СЕТ СН'!$H$5-'СЕТ СН'!$H$24</f>
        <v>4054.8143904799999</v>
      </c>
      <c r="K104" s="36">
        <f>SUMIFS(СВЦЭМ!$D$39:$D$782,СВЦЭМ!$A$39:$A$782,$A104,СВЦЭМ!$B$39:$B$782,K$83)+'СЕТ СН'!$H$14+СВЦЭМ!$D$10+'СЕТ СН'!$H$5-'СЕТ СН'!$H$24</f>
        <v>3912.25954344</v>
      </c>
      <c r="L104" s="36">
        <f>SUMIFS(СВЦЭМ!$D$39:$D$782,СВЦЭМ!$A$39:$A$782,$A104,СВЦЭМ!$B$39:$B$782,L$83)+'СЕТ СН'!$H$14+СВЦЭМ!$D$10+'СЕТ СН'!$H$5-'СЕТ СН'!$H$24</f>
        <v>3844.3672927299999</v>
      </c>
      <c r="M104" s="36">
        <f>SUMIFS(СВЦЭМ!$D$39:$D$782,СВЦЭМ!$A$39:$A$782,$A104,СВЦЭМ!$B$39:$B$782,M$83)+'СЕТ СН'!$H$14+СВЦЭМ!$D$10+'СЕТ СН'!$H$5-'СЕТ СН'!$H$24</f>
        <v>3823.6812053200001</v>
      </c>
      <c r="N104" s="36">
        <f>SUMIFS(СВЦЭМ!$D$39:$D$782,СВЦЭМ!$A$39:$A$782,$A104,СВЦЭМ!$B$39:$B$782,N$83)+'СЕТ СН'!$H$14+СВЦЭМ!$D$10+'СЕТ СН'!$H$5-'СЕТ СН'!$H$24</f>
        <v>3820.0901678499999</v>
      </c>
      <c r="O104" s="36">
        <f>SUMIFS(СВЦЭМ!$D$39:$D$782,СВЦЭМ!$A$39:$A$782,$A104,СВЦЭМ!$B$39:$B$782,O$83)+'СЕТ СН'!$H$14+СВЦЭМ!$D$10+'СЕТ СН'!$H$5-'СЕТ СН'!$H$24</f>
        <v>3816.9707192400001</v>
      </c>
      <c r="P104" s="36">
        <f>SUMIFS(СВЦЭМ!$D$39:$D$782,СВЦЭМ!$A$39:$A$782,$A104,СВЦЭМ!$B$39:$B$782,P$83)+'СЕТ СН'!$H$14+СВЦЭМ!$D$10+'СЕТ СН'!$H$5-'СЕТ СН'!$H$24</f>
        <v>3834.14118689</v>
      </c>
      <c r="Q104" s="36">
        <f>SUMIFS(СВЦЭМ!$D$39:$D$782,СВЦЭМ!$A$39:$A$782,$A104,СВЦЭМ!$B$39:$B$782,Q$83)+'СЕТ СН'!$H$14+СВЦЭМ!$D$10+'СЕТ СН'!$H$5-'СЕТ СН'!$H$24</f>
        <v>3840.3989269599997</v>
      </c>
      <c r="R104" s="36">
        <f>SUMIFS(СВЦЭМ!$D$39:$D$782,СВЦЭМ!$A$39:$A$782,$A104,СВЦЭМ!$B$39:$B$782,R$83)+'СЕТ СН'!$H$14+СВЦЭМ!$D$10+'СЕТ СН'!$H$5-'СЕТ СН'!$H$24</f>
        <v>3837.1137514799998</v>
      </c>
      <c r="S104" s="36">
        <f>SUMIFS(СВЦЭМ!$D$39:$D$782,СВЦЭМ!$A$39:$A$782,$A104,СВЦЭМ!$B$39:$B$782,S$83)+'СЕТ СН'!$H$14+СВЦЭМ!$D$10+'СЕТ СН'!$H$5-'СЕТ СН'!$H$24</f>
        <v>3833.2959991999996</v>
      </c>
      <c r="T104" s="36">
        <f>SUMIFS(СВЦЭМ!$D$39:$D$782,СВЦЭМ!$A$39:$A$782,$A104,СВЦЭМ!$B$39:$B$782,T$83)+'СЕТ СН'!$H$14+СВЦЭМ!$D$10+'СЕТ СН'!$H$5-'СЕТ СН'!$H$24</f>
        <v>3819.30444291</v>
      </c>
      <c r="U104" s="36">
        <f>SUMIFS(СВЦЭМ!$D$39:$D$782,СВЦЭМ!$A$39:$A$782,$A104,СВЦЭМ!$B$39:$B$782,U$83)+'СЕТ СН'!$H$14+СВЦЭМ!$D$10+'СЕТ СН'!$H$5-'СЕТ СН'!$H$24</f>
        <v>3822.6828990699996</v>
      </c>
      <c r="V104" s="36">
        <f>SUMIFS(СВЦЭМ!$D$39:$D$782,СВЦЭМ!$A$39:$A$782,$A104,СВЦЭМ!$B$39:$B$782,V$83)+'СЕТ СН'!$H$14+СВЦЭМ!$D$10+'СЕТ СН'!$H$5-'СЕТ СН'!$H$24</f>
        <v>3818.7254241099999</v>
      </c>
      <c r="W104" s="36">
        <f>SUMIFS(СВЦЭМ!$D$39:$D$782,СВЦЭМ!$A$39:$A$782,$A104,СВЦЭМ!$B$39:$B$782,W$83)+'СЕТ СН'!$H$14+СВЦЭМ!$D$10+'СЕТ СН'!$H$5-'СЕТ СН'!$H$24</f>
        <v>3806.1719181500002</v>
      </c>
      <c r="X104" s="36">
        <f>SUMIFS(СВЦЭМ!$D$39:$D$782,СВЦЭМ!$A$39:$A$782,$A104,СВЦЭМ!$B$39:$B$782,X$83)+'СЕТ СН'!$H$14+СВЦЭМ!$D$10+'СЕТ СН'!$H$5-'СЕТ СН'!$H$24</f>
        <v>3858.8517898700002</v>
      </c>
      <c r="Y104" s="36">
        <f>SUMIFS(СВЦЭМ!$D$39:$D$782,СВЦЭМ!$A$39:$A$782,$A104,СВЦЭМ!$B$39:$B$782,Y$83)+'СЕТ СН'!$H$14+СВЦЭМ!$D$10+'СЕТ СН'!$H$5-'СЕТ СН'!$H$24</f>
        <v>3882.4025016400001</v>
      </c>
    </row>
    <row r="105" spans="1:25" ht="15.75" x14ac:dyDescent="0.2">
      <c r="A105" s="35">
        <f t="shared" si="2"/>
        <v>45495</v>
      </c>
      <c r="B105" s="36">
        <f>SUMIFS(СВЦЭМ!$D$39:$D$782,СВЦЭМ!$A$39:$A$782,$A105,СВЦЭМ!$B$39:$B$782,B$83)+'СЕТ СН'!$H$14+СВЦЭМ!$D$10+'СЕТ СН'!$H$5-'СЕТ СН'!$H$24</f>
        <v>3971.99717805</v>
      </c>
      <c r="C105" s="36">
        <f>SUMIFS(СВЦЭМ!$D$39:$D$782,СВЦЭМ!$A$39:$A$782,$A105,СВЦЭМ!$B$39:$B$782,C$83)+'СЕТ СН'!$H$14+СВЦЭМ!$D$10+'СЕТ СН'!$H$5-'СЕТ СН'!$H$24</f>
        <v>4042.5308734499999</v>
      </c>
      <c r="D105" s="36">
        <f>SUMIFS(СВЦЭМ!$D$39:$D$782,СВЦЭМ!$A$39:$A$782,$A105,СВЦЭМ!$B$39:$B$782,D$83)+'СЕТ СН'!$H$14+СВЦЭМ!$D$10+'СЕТ СН'!$H$5-'СЕТ СН'!$H$24</f>
        <v>4099.7225469200002</v>
      </c>
      <c r="E105" s="36">
        <f>SUMIFS(СВЦЭМ!$D$39:$D$782,СВЦЭМ!$A$39:$A$782,$A105,СВЦЭМ!$B$39:$B$782,E$83)+'СЕТ СН'!$H$14+СВЦЭМ!$D$10+'СЕТ СН'!$H$5-'СЕТ СН'!$H$24</f>
        <v>4137.5726382499997</v>
      </c>
      <c r="F105" s="36">
        <f>SUMIFS(СВЦЭМ!$D$39:$D$782,СВЦЭМ!$A$39:$A$782,$A105,СВЦЭМ!$B$39:$B$782,F$83)+'СЕТ СН'!$H$14+СВЦЭМ!$D$10+'СЕТ СН'!$H$5-'СЕТ СН'!$H$24</f>
        <v>4148.3785508999999</v>
      </c>
      <c r="G105" s="36">
        <f>SUMIFS(СВЦЭМ!$D$39:$D$782,СВЦЭМ!$A$39:$A$782,$A105,СВЦЭМ!$B$39:$B$782,G$83)+'СЕТ СН'!$H$14+СВЦЭМ!$D$10+'СЕТ СН'!$H$5-'СЕТ СН'!$H$24</f>
        <v>4149.0534673299999</v>
      </c>
      <c r="H105" s="36">
        <f>SUMIFS(СВЦЭМ!$D$39:$D$782,СВЦЭМ!$A$39:$A$782,$A105,СВЦЭМ!$B$39:$B$782,H$83)+'СЕТ СН'!$H$14+СВЦЭМ!$D$10+'СЕТ СН'!$H$5-'СЕТ СН'!$H$24</f>
        <v>4079.7542641199998</v>
      </c>
      <c r="I105" s="36">
        <f>SUMIFS(СВЦЭМ!$D$39:$D$782,СВЦЭМ!$A$39:$A$782,$A105,СВЦЭМ!$B$39:$B$782,I$83)+'СЕТ СН'!$H$14+СВЦЭМ!$D$10+'СЕТ СН'!$H$5-'СЕТ СН'!$H$24</f>
        <v>3980.3334071899999</v>
      </c>
      <c r="J105" s="36">
        <f>SUMIFS(СВЦЭМ!$D$39:$D$782,СВЦЭМ!$A$39:$A$782,$A105,СВЦЭМ!$B$39:$B$782,J$83)+'СЕТ СН'!$H$14+СВЦЭМ!$D$10+'СЕТ СН'!$H$5-'СЕТ СН'!$H$24</f>
        <v>3866.20543077</v>
      </c>
      <c r="K105" s="36">
        <f>SUMIFS(СВЦЭМ!$D$39:$D$782,СВЦЭМ!$A$39:$A$782,$A105,СВЦЭМ!$B$39:$B$782,K$83)+'СЕТ СН'!$H$14+СВЦЭМ!$D$10+'СЕТ СН'!$H$5-'СЕТ СН'!$H$24</f>
        <v>3794.0185737399997</v>
      </c>
      <c r="L105" s="36">
        <f>SUMIFS(СВЦЭМ!$D$39:$D$782,СВЦЭМ!$A$39:$A$782,$A105,СВЦЭМ!$B$39:$B$782,L$83)+'СЕТ СН'!$H$14+СВЦЭМ!$D$10+'СЕТ СН'!$H$5-'СЕТ СН'!$H$24</f>
        <v>3750.3083890899998</v>
      </c>
      <c r="M105" s="36">
        <f>SUMIFS(СВЦЭМ!$D$39:$D$782,СВЦЭМ!$A$39:$A$782,$A105,СВЦЭМ!$B$39:$B$782,M$83)+'СЕТ СН'!$H$14+СВЦЭМ!$D$10+'СЕТ СН'!$H$5-'СЕТ СН'!$H$24</f>
        <v>3725.4601530999998</v>
      </c>
      <c r="N105" s="36">
        <f>SUMIFS(СВЦЭМ!$D$39:$D$782,СВЦЭМ!$A$39:$A$782,$A105,СВЦЭМ!$B$39:$B$782,N$83)+'СЕТ СН'!$H$14+СВЦЭМ!$D$10+'СЕТ СН'!$H$5-'СЕТ СН'!$H$24</f>
        <v>3708.1060088099998</v>
      </c>
      <c r="O105" s="36">
        <f>SUMIFS(СВЦЭМ!$D$39:$D$782,СВЦЭМ!$A$39:$A$782,$A105,СВЦЭМ!$B$39:$B$782,O$83)+'СЕТ СН'!$H$14+СВЦЭМ!$D$10+'СЕТ СН'!$H$5-'СЕТ СН'!$H$24</f>
        <v>3722.7452028600001</v>
      </c>
      <c r="P105" s="36">
        <f>SUMIFS(СВЦЭМ!$D$39:$D$782,СВЦЭМ!$A$39:$A$782,$A105,СВЦЭМ!$B$39:$B$782,P$83)+'СЕТ СН'!$H$14+СВЦЭМ!$D$10+'СЕТ СН'!$H$5-'СЕТ СН'!$H$24</f>
        <v>3721.36001919</v>
      </c>
      <c r="Q105" s="36">
        <f>SUMIFS(СВЦЭМ!$D$39:$D$782,СВЦЭМ!$A$39:$A$782,$A105,СВЦЭМ!$B$39:$B$782,Q$83)+'СЕТ СН'!$H$14+СВЦЭМ!$D$10+'СЕТ СН'!$H$5-'СЕТ СН'!$H$24</f>
        <v>3719.8845984999998</v>
      </c>
      <c r="R105" s="36">
        <f>SUMIFS(СВЦЭМ!$D$39:$D$782,СВЦЭМ!$A$39:$A$782,$A105,СВЦЭМ!$B$39:$B$782,R$83)+'СЕТ СН'!$H$14+СВЦЭМ!$D$10+'СЕТ СН'!$H$5-'СЕТ СН'!$H$24</f>
        <v>3716.3654920999998</v>
      </c>
      <c r="S105" s="36">
        <f>SUMIFS(СВЦЭМ!$D$39:$D$782,СВЦЭМ!$A$39:$A$782,$A105,СВЦЭМ!$B$39:$B$782,S$83)+'СЕТ СН'!$H$14+СВЦЭМ!$D$10+'СЕТ СН'!$H$5-'СЕТ СН'!$H$24</f>
        <v>3708.9055551000001</v>
      </c>
      <c r="T105" s="36">
        <f>SUMIFS(СВЦЭМ!$D$39:$D$782,СВЦЭМ!$A$39:$A$782,$A105,СВЦЭМ!$B$39:$B$782,T$83)+'СЕТ СН'!$H$14+СВЦЭМ!$D$10+'СЕТ СН'!$H$5-'СЕТ СН'!$H$24</f>
        <v>3705.9026987699999</v>
      </c>
      <c r="U105" s="36">
        <f>SUMIFS(СВЦЭМ!$D$39:$D$782,СВЦЭМ!$A$39:$A$782,$A105,СВЦЭМ!$B$39:$B$782,U$83)+'СЕТ СН'!$H$14+СВЦЭМ!$D$10+'СЕТ СН'!$H$5-'СЕТ СН'!$H$24</f>
        <v>3720.7183897599998</v>
      </c>
      <c r="V105" s="36">
        <f>SUMIFS(СВЦЭМ!$D$39:$D$782,СВЦЭМ!$A$39:$A$782,$A105,СВЦЭМ!$B$39:$B$782,V$83)+'СЕТ СН'!$H$14+СВЦЭМ!$D$10+'СЕТ СН'!$H$5-'СЕТ СН'!$H$24</f>
        <v>3732.2913168300001</v>
      </c>
      <c r="W105" s="36">
        <f>SUMIFS(СВЦЭМ!$D$39:$D$782,СВЦЭМ!$A$39:$A$782,$A105,СВЦЭМ!$B$39:$B$782,W$83)+'СЕТ СН'!$H$14+СВЦЭМ!$D$10+'СЕТ СН'!$H$5-'СЕТ СН'!$H$24</f>
        <v>3696.1066505299996</v>
      </c>
      <c r="X105" s="36">
        <f>SUMIFS(СВЦЭМ!$D$39:$D$782,СВЦЭМ!$A$39:$A$782,$A105,СВЦЭМ!$B$39:$B$782,X$83)+'СЕТ СН'!$H$14+СВЦЭМ!$D$10+'СЕТ СН'!$H$5-'СЕТ СН'!$H$24</f>
        <v>3768.5049658199996</v>
      </c>
      <c r="Y105" s="36">
        <f>SUMIFS(СВЦЭМ!$D$39:$D$782,СВЦЭМ!$A$39:$A$782,$A105,СВЦЭМ!$B$39:$B$782,Y$83)+'СЕТ СН'!$H$14+СВЦЭМ!$D$10+'СЕТ СН'!$H$5-'СЕТ СН'!$H$24</f>
        <v>3852.2633098899996</v>
      </c>
    </row>
    <row r="106" spans="1:25" ht="15.75" x14ac:dyDescent="0.2">
      <c r="A106" s="35">
        <f t="shared" si="2"/>
        <v>45496</v>
      </c>
      <c r="B106" s="36">
        <f>SUMIFS(СВЦЭМ!$D$39:$D$782,СВЦЭМ!$A$39:$A$782,$A106,СВЦЭМ!$B$39:$B$782,B$83)+'СЕТ СН'!$H$14+СВЦЭМ!$D$10+'СЕТ СН'!$H$5-'СЕТ СН'!$H$24</f>
        <v>4067.2240796699998</v>
      </c>
      <c r="C106" s="36">
        <f>SUMIFS(СВЦЭМ!$D$39:$D$782,СВЦЭМ!$A$39:$A$782,$A106,СВЦЭМ!$B$39:$B$782,C$83)+'СЕТ СН'!$H$14+СВЦЭМ!$D$10+'СЕТ СН'!$H$5-'СЕТ СН'!$H$24</f>
        <v>4166.3044530400002</v>
      </c>
      <c r="D106" s="36">
        <f>SUMIFS(СВЦЭМ!$D$39:$D$782,СВЦЭМ!$A$39:$A$782,$A106,СВЦЭМ!$B$39:$B$782,D$83)+'СЕТ СН'!$H$14+СВЦЭМ!$D$10+'СЕТ СН'!$H$5-'СЕТ СН'!$H$24</f>
        <v>4218.5594804399998</v>
      </c>
      <c r="E106" s="36">
        <f>SUMIFS(СВЦЭМ!$D$39:$D$782,СВЦЭМ!$A$39:$A$782,$A106,СВЦЭМ!$B$39:$B$782,E$83)+'СЕТ СН'!$H$14+СВЦЭМ!$D$10+'СЕТ СН'!$H$5-'СЕТ СН'!$H$24</f>
        <v>4238.4796188199998</v>
      </c>
      <c r="F106" s="36">
        <f>SUMIFS(СВЦЭМ!$D$39:$D$782,СВЦЭМ!$A$39:$A$782,$A106,СВЦЭМ!$B$39:$B$782,F$83)+'СЕТ СН'!$H$14+СВЦЭМ!$D$10+'СЕТ СН'!$H$5-'СЕТ СН'!$H$24</f>
        <v>4232.0085383300002</v>
      </c>
      <c r="G106" s="36">
        <f>SUMIFS(СВЦЭМ!$D$39:$D$782,СВЦЭМ!$A$39:$A$782,$A106,СВЦЭМ!$B$39:$B$782,G$83)+'СЕТ СН'!$H$14+СВЦЭМ!$D$10+'СЕТ СН'!$H$5-'СЕТ СН'!$H$24</f>
        <v>4201.7342591799998</v>
      </c>
      <c r="H106" s="36">
        <f>SUMIFS(СВЦЭМ!$D$39:$D$782,СВЦЭМ!$A$39:$A$782,$A106,СВЦЭМ!$B$39:$B$782,H$83)+'СЕТ СН'!$H$14+СВЦЭМ!$D$10+'СЕТ СН'!$H$5-'СЕТ СН'!$H$24</f>
        <v>4156.4811333300004</v>
      </c>
      <c r="I106" s="36">
        <f>SUMIFS(СВЦЭМ!$D$39:$D$782,СВЦЭМ!$A$39:$A$782,$A106,СВЦЭМ!$B$39:$B$782,I$83)+'СЕТ СН'!$H$14+СВЦЭМ!$D$10+'СЕТ СН'!$H$5-'СЕТ СН'!$H$24</f>
        <v>4038.8173046000002</v>
      </c>
      <c r="J106" s="36">
        <f>SUMIFS(СВЦЭМ!$D$39:$D$782,СВЦЭМ!$A$39:$A$782,$A106,СВЦЭМ!$B$39:$B$782,J$83)+'СЕТ СН'!$H$14+СВЦЭМ!$D$10+'СЕТ СН'!$H$5-'СЕТ СН'!$H$24</f>
        <v>3922.2500457599999</v>
      </c>
      <c r="K106" s="36">
        <f>SUMIFS(СВЦЭМ!$D$39:$D$782,СВЦЭМ!$A$39:$A$782,$A106,СВЦЭМ!$B$39:$B$782,K$83)+'СЕТ СН'!$H$14+СВЦЭМ!$D$10+'СЕТ СН'!$H$5-'СЕТ СН'!$H$24</f>
        <v>3835.9128031999999</v>
      </c>
      <c r="L106" s="36">
        <f>SUMIFS(СВЦЭМ!$D$39:$D$782,СВЦЭМ!$A$39:$A$782,$A106,СВЦЭМ!$B$39:$B$782,L$83)+'СЕТ СН'!$H$14+СВЦЭМ!$D$10+'СЕТ СН'!$H$5-'СЕТ СН'!$H$24</f>
        <v>3801.4362678099997</v>
      </c>
      <c r="M106" s="36">
        <f>SUMIFS(СВЦЭМ!$D$39:$D$782,СВЦЭМ!$A$39:$A$782,$A106,СВЦЭМ!$B$39:$B$782,M$83)+'СЕТ СН'!$H$14+СВЦЭМ!$D$10+'СЕТ СН'!$H$5-'СЕТ СН'!$H$24</f>
        <v>3782.7858077299998</v>
      </c>
      <c r="N106" s="36">
        <f>SUMIFS(СВЦЭМ!$D$39:$D$782,СВЦЭМ!$A$39:$A$782,$A106,СВЦЭМ!$B$39:$B$782,N$83)+'СЕТ СН'!$H$14+СВЦЭМ!$D$10+'СЕТ СН'!$H$5-'СЕТ СН'!$H$24</f>
        <v>3766.72450437</v>
      </c>
      <c r="O106" s="36">
        <f>SUMIFS(СВЦЭМ!$D$39:$D$782,СВЦЭМ!$A$39:$A$782,$A106,СВЦЭМ!$B$39:$B$782,O$83)+'СЕТ СН'!$H$14+СВЦЭМ!$D$10+'СЕТ СН'!$H$5-'СЕТ СН'!$H$24</f>
        <v>3756.3073996399999</v>
      </c>
      <c r="P106" s="36">
        <f>SUMIFS(СВЦЭМ!$D$39:$D$782,СВЦЭМ!$A$39:$A$782,$A106,СВЦЭМ!$B$39:$B$782,P$83)+'СЕТ СН'!$H$14+СВЦЭМ!$D$10+'СЕТ СН'!$H$5-'СЕТ СН'!$H$24</f>
        <v>3747.08729137</v>
      </c>
      <c r="Q106" s="36">
        <f>SUMIFS(СВЦЭМ!$D$39:$D$782,СВЦЭМ!$A$39:$A$782,$A106,СВЦЭМ!$B$39:$B$782,Q$83)+'СЕТ СН'!$H$14+СВЦЭМ!$D$10+'СЕТ СН'!$H$5-'СЕТ СН'!$H$24</f>
        <v>3747.3916623199998</v>
      </c>
      <c r="R106" s="36">
        <f>SUMIFS(СВЦЭМ!$D$39:$D$782,СВЦЭМ!$A$39:$A$782,$A106,СВЦЭМ!$B$39:$B$782,R$83)+'СЕТ СН'!$H$14+СВЦЭМ!$D$10+'СЕТ СН'!$H$5-'СЕТ СН'!$H$24</f>
        <v>3755.51220362</v>
      </c>
      <c r="S106" s="36">
        <f>SUMIFS(СВЦЭМ!$D$39:$D$782,СВЦЭМ!$A$39:$A$782,$A106,СВЦЭМ!$B$39:$B$782,S$83)+'СЕТ СН'!$H$14+СВЦЭМ!$D$10+'СЕТ СН'!$H$5-'СЕТ СН'!$H$24</f>
        <v>3756.79974408</v>
      </c>
      <c r="T106" s="36">
        <f>SUMIFS(СВЦЭМ!$D$39:$D$782,СВЦЭМ!$A$39:$A$782,$A106,СВЦЭМ!$B$39:$B$782,T$83)+'СЕТ СН'!$H$14+СВЦЭМ!$D$10+'СЕТ СН'!$H$5-'СЕТ СН'!$H$24</f>
        <v>3765.4960608299998</v>
      </c>
      <c r="U106" s="36">
        <f>SUMIFS(СВЦЭМ!$D$39:$D$782,СВЦЭМ!$A$39:$A$782,$A106,СВЦЭМ!$B$39:$B$782,U$83)+'СЕТ СН'!$H$14+СВЦЭМ!$D$10+'СЕТ СН'!$H$5-'СЕТ СН'!$H$24</f>
        <v>3780.8888467699999</v>
      </c>
      <c r="V106" s="36">
        <f>SUMIFS(СВЦЭМ!$D$39:$D$782,СВЦЭМ!$A$39:$A$782,$A106,СВЦЭМ!$B$39:$B$782,V$83)+'СЕТ СН'!$H$14+СВЦЭМ!$D$10+'СЕТ СН'!$H$5-'СЕТ СН'!$H$24</f>
        <v>3789.8115039899999</v>
      </c>
      <c r="W106" s="36">
        <f>SUMIFS(СВЦЭМ!$D$39:$D$782,СВЦЭМ!$A$39:$A$782,$A106,СВЦЭМ!$B$39:$B$782,W$83)+'СЕТ СН'!$H$14+СВЦЭМ!$D$10+'СЕТ СН'!$H$5-'СЕТ СН'!$H$24</f>
        <v>3775.6463484799997</v>
      </c>
      <c r="X106" s="36">
        <f>SUMIFS(СВЦЭМ!$D$39:$D$782,СВЦЭМ!$A$39:$A$782,$A106,СВЦЭМ!$B$39:$B$782,X$83)+'СЕТ СН'!$H$14+СВЦЭМ!$D$10+'СЕТ СН'!$H$5-'СЕТ СН'!$H$24</f>
        <v>3833.5538826900001</v>
      </c>
      <c r="Y106" s="36">
        <f>SUMIFS(СВЦЭМ!$D$39:$D$782,СВЦЭМ!$A$39:$A$782,$A106,СВЦЭМ!$B$39:$B$782,Y$83)+'СЕТ СН'!$H$14+СВЦЭМ!$D$10+'СЕТ СН'!$H$5-'СЕТ СН'!$H$24</f>
        <v>3910.9331741799997</v>
      </c>
    </row>
    <row r="107" spans="1:25" ht="15.75" x14ac:dyDescent="0.2">
      <c r="A107" s="35">
        <f t="shared" si="2"/>
        <v>45497</v>
      </c>
      <c r="B107" s="36">
        <f>SUMIFS(СВЦЭМ!$D$39:$D$782,СВЦЭМ!$A$39:$A$782,$A107,СВЦЭМ!$B$39:$B$782,B$83)+'СЕТ СН'!$H$14+СВЦЭМ!$D$10+'СЕТ СН'!$H$5-'СЕТ СН'!$H$24</f>
        <v>4107.4220638099996</v>
      </c>
      <c r="C107" s="36">
        <f>SUMIFS(СВЦЭМ!$D$39:$D$782,СВЦЭМ!$A$39:$A$782,$A107,СВЦЭМ!$B$39:$B$782,C$83)+'СЕТ СН'!$H$14+СВЦЭМ!$D$10+'СЕТ СН'!$H$5-'СЕТ СН'!$H$24</f>
        <v>4205.8698052199998</v>
      </c>
      <c r="D107" s="36">
        <f>SUMIFS(СВЦЭМ!$D$39:$D$782,СВЦЭМ!$A$39:$A$782,$A107,СВЦЭМ!$B$39:$B$782,D$83)+'СЕТ СН'!$H$14+СВЦЭМ!$D$10+'СЕТ СН'!$H$5-'СЕТ СН'!$H$24</f>
        <v>4246.8811383299999</v>
      </c>
      <c r="E107" s="36">
        <f>SUMIFS(СВЦЭМ!$D$39:$D$782,СВЦЭМ!$A$39:$A$782,$A107,СВЦЭМ!$B$39:$B$782,E$83)+'СЕТ СН'!$H$14+СВЦЭМ!$D$10+'СЕТ СН'!$H$5-'СЕТ СН'!$H$24</f>
        <v>4219.7195717899995</v>
      </c>
      <c r="F107" s="36">
        <f>SUMIFS(СВЦЭМ!$D$39:$D$782,СВЦЭМ!$A$39:$A$782,$A107,СВЦЭМ!$B$39:$B$782,F$83)+'СЕТ СН'!$H$14+СВЦЭМ!$D$10+'СЕТ СН'!$H$5-'СЕТ СН'!$H$24</f>
        <v>4222.10099283</v>
      </c>
      <c r="G107" s="36">
        <f>SUMIFS(СВЦЭМ!$D$39:$D$782,СВЦЭМ!$A$39:$A$782,$A107,СВЦЭМ!$B$39:$B$782,G$83)+'СЕТ СН'!$H$14+СВЦЭМ!$D$10+'СЕТ СН'!$H$5-'СЕТ СН'!$H$24</f>
        <v>4224.2182631699998</v>
      </c>
      <c r="H107" s="36">
        <f>SUMIFS(СВЦЭМ!$D$39:$D$782,СВЦЭМ!$A$39:$A$782,$A107,СВЦЭМ!$B$39:$B$782,H$83)+'СЕТ СН'!$H$14+СВЦЭМ!$D$10+'СЕТ СН'!$H$5-'СЕТ СН'!$H$24</f>
        <v>4208.3939013199997</v>
      </c>
      <c r="I107" s="36">
        <f>SUMIFS(СВЦЭМ!$D$39:$D$782,СВЦЭМ!$A$39:$A$782,$A107,СВЦЭМ!$B$39:$B$782,I$83)+'СЕТ СН'!$H$14+СВЦЭМ!$D$10+'СЕТ СН'!$H$5-'СЕТ СН'!$H$24</f>
        <v>4100.2521896600001</v>
      </c>
      <c r="J107" s="36">
        <f>SUMIFS(СВЦЭМ!$D$39:$D$782,СВЦЭМ!$A$39:$A$782,$A107,СВЦЭМ!$B$39:$B$782,J$83)+'СЕТ СН'!$H$14+СВЦЭМ!$D$10+'СЕТ СН'!$H$5-'СЕТ СН'!$H$24</f>
        <v>3972.7854820399998</v>
      </c>
      <c r="K107" s="36">
        <f>SUMIFS(СВЦЭМ!$D$39:$D$782,СВЦЭМ!$A$39:$A$782,$A107,СВЦЭМ!$B$39:$B$782,K$83)+'СЕТ СН'!$H$14+СВЦЭМ!$D$10+'СЕТ СН'!$H$5-'СЕТ СН'!$H$24</f>
        <v>3882.8465743799998</v>
      </c>
      <c r="L107" s="36">
        <f>SUMIFS(СВЦЭМ!$D$39:$D$782,СВЦЭМ!$A$39:$A$782,$A107,СВЦЭМ!$B$39:$B$782,L$83)+'СЕТ СН'!$H$14+СВЦЭМ!$D$10+'СЕТ СН'!$H$5-'СЕТ СН'!$H$24</f>
        <v>3829.0644826899997</v>
      </c>
      <c r="M107" s="36">
        <f>SUMIFS(СВЦЭМ!$D$39:$D$782,СВЦЭМ!$A$39:$A$782,$A107,СВЦЭМ!$B$39:$B$782,M$83)+'СЕТ СН'!$H$14+СВЦЭМ!$D$10+'СЕТ СН'!$H$5-'СЕТ СН'!$H$24</f>
        <v>3805.2290084899996</v>
      </c>
      <c r="N107" s="36">
        <f>SUMIFS(СВЦЭМ!$D$39:$D$782,СВЦЭМ!$A$39:$A$782,$A107,СВЦЭМ!$B$39:$B$782,N$83)+'СЕТ СН'!$H$14+СВЦЭМ!$D$10+'СЕТ СН'!$H$5-'СЕТ СН'!$H$24</f>
        <v>3795.0467358899996</v>
      </c>
      <c r="O107" s="36">
        <f>SUMIFS(СВЦЭМ!$D$39:$D$782,СВЦЭМ!$A$39:$A$782,$A107,СВЦЭМ!$B$39:$B$782,O$83)+'СЕТ СН'!$H$14+СВЦЭМ!$D$10+'СЕТ СН'!$H$5-'СЕТ СН'!$H$24</f>
        <v>3792.9550627799999</v>
      </c>
      <c r="P107" s="36">
        <f>SUMIFS(СВЦЭМ!$D$39:$D$782,СВЦЭМ!$A$39:$A$782,$A107,СВЦЭМ!$B$39:$B$782,P$83)+'СЕТ СН'!$H$14+СВЦЭМ!$D$10+'СЕТ СН'!$H$5-'СЕТ СН'!$H$24</f>
        <v>3789.0445209099998</v>
      </c>
      <c r="Q107" s="36">
        <f>SUMIFS(СВЦЭМ!$D$39:$D$782,СВЦЭМ!$A$39:$A$782,$A107,СВЦЭМ!$B$39:$B$782,Q$83)+'СЕТ СН'!$H$14+СВЦЭМ!$D$10+'СЕТ СН'!$H$5-'СЕТ СН'!$H$24</f>
        <v>3795.3837155299998</v>
      </c>
      <c r="R107" s="36">
        <f>SUMIFS(СВЦЭМ!$D$39:$D$782,СВЦЭМ!$A$39:$A$782,$A107,СВЦЭМ!$B$39:$B$782,R$83)+'СЕТ СН'!$H$14+СВЦЭМ!$D$10+'СЕТ СН'!$H$5-'СЕТ СН'!$H$24</f>
        <v>3796.94776314</v>
      </c>
      <c r="S107" s="36">
        <f>SUMIFS(СВЦЭМ!$D$39:$D$782,СВЦЭМ!$A$39:$A$782,$A107,СВЦЭМ!$B$39:$B$782,S$83)+'СЕТ СН'!$H$14+СВЦЭМ!$D$10+'СЕТ СН'!$H$5-'СЕТ СН'!$H$24</f>
        <v>3807.6821836499998</v>
      </c>
      <c r="T107" s="36">
        <f>SUMIFS(СВЦЭМ!$D$39:$D$782,СВЦЭМ!$A$39:$A$782,$A107,СВЦЭМ!$B$39:$B$782,T$83)+'СЕТ СН'!$H$14+СВЦЭМ!$D$10+'СЕТ СН'!$H$5-'СЕТ СН'!$H$24</f>
        <v>3815.3943232399997</v>
      </c>
      <c r="U107" s="36">
        <f>SUMIFS(СВЦЭМ!$D$39:$D$782,СВЦЭМ!$A$39:$A$782,$A107,СВЦЭМ!$B$39:$B$782,U$83)+'СЕТ СН'!$H$14+СВЦЭМ!$D$10+'СЕТ СН'!$H$5-'СЕТ СН'!$H$24</f>
        <v>3834.52926996</v>
      </c>
      <c r="V107" s="36">
        <f>SUMIFS(СВЦЭМ!$D$39:$D$782,СВЦЭМ!$A$39:$A$782,$A107,СВЦЭМ!$B$39:$B$782,V$83)+'СЕТ СН'!$H$14+СВЦЭМ!$D$10+'СЕТ СН'!$H$5-'СЕТ СН'!$H$24</f>
        <v>3847.5031470599997</v>
      </c>
      <c r="W107" s="36">
        <f>SUMIFS(СВЦЭМ!$D$39:$D$782,СВЦЭМ!$A$39:$A$782,$A107,СВЦЭМ!$B$39:$B$782,W$83)+'СЕТ СН'!$H$14+СВЦЭМ!$D$10+'СЕТ СН'!$H$5-'СЕТ СН'!$H$24</f>
        <v>3832.8391993699997</v>
      </c>
      <c r="X107" s="36">
        <f>SUMIFS(СВЦЭМ!$D$39:$D$782,СВЦЭМ!$A$39:$A$782,$A107,СВЦЭМ!$B$39:$B$782,X$83)+'СЕТ СН'!$H$14+СВЦЭМ!$D$10+'СЕТ СН'!$H$5-'СЕТ СН'!$H$24</f>
        <v>3866.6126801399996</v>
      </c>
      <c r="Y107" s="36">
        <f>SUMIFS(СВЦЭМ!$D$39:$D$782,СВЦЭМ!$A$39:$A$782,$A107,СВЦЭМ!$B$39:$B$782,Y$83)+'СЕТ СН'!$H$14+СВЦЭМ!$D$10+'СЕТ СН'!$H$5-'СЕТ СН'!$H$24</f>
        <v>3956.5360858399999</v>
      </c>
    </row>
    <row r="108" spans="1:25" ht="15.75" x14ac:dyDescent="0.2">
      <c r="A108" s="35">
        <f t="shared" si="2"/>
        <v>45498</v>
      </c>
      <c r="B108" s="36">
        <f>SUMIFS(СВЦЭМ!$D$39:$D$782,СВЦЭМ!$A$39:$A$782,$A108,СВЦЭМ!$B$39:$B$782,B$83)+'СЕТ СН'!$H$14+СВЦЭМ!$D$10+'СЕТ СН'!$H$5-'СЕТ СН'!$H$24</f>
        <v>4068.3370715299998</v>
      </c>
      <c r="C108" s="36">
        <f>SUMIFS(СВЦЭМ!$D$39:$D$782,СВЦЭМ!$A$39:$A$782,$A108,СВЦЭМ!$B$39:$B$782,C$83)+'СЕТ СН'!$H$14+СВЦЭМ!$D$10+'СЕТ СН'!$H$5-'СЕТ СН'!$H$24</f>
        <v>4176.8725323099998</v>
      </c>
      <c r="D108" s="36">
        <f>SUMIFS(СВЦЭМ!$D$39:$D$782,СВЦЭМ!$A$39:$A$782,$A108,СВЦЭМ!$B$39:$B$782,D$83)+'СЕТ СН'!$H$14+СВЦЭМ!$D$10+'СЕТ СН'!$H$5-'СЕТ СН'!$H$24</f>
        <v>4256.2958793399994</v>
      </c>
      <c r="E108" s="36">
        <f>SUMIFS(СВЦЭМ!$D$39:$D$782,СВЦЭМ!$A$39:$A$782,$A108,СВЦЭМ!$B$39:$B$782,E$83)+'СЕТ СН'!$H$14+СВЦЭМ!$D$10+'СЕТ СН'!$H$5-'СЕТ СН'!$H$24</f>
        <v>4272.4020703799997</v>
      </c>
      <c r="F108" s="36">
        <f>SUMIFS(СВЦЭМ!$D$39:$D$782,СВЦЭМ!$A$39:$A$782,$A108,СВЦЭМ!$B$39:$B$782,F$83)+'СЕТ СН'!$H$14+СВЦЭМ!$D$10+'СЕТ СН'!$H$5-'СЕТ СН'!$H$24</f>
        <v>4277.7351596099998</v>
      </c>
      <c r="G108" s="36">
        <f>SUMIFS(СВЦЭМ!$D$39:$D$782,СВЦЭМ!$A$39:$A$782,$A108,СВЦЭМ!$B$39:$B$782,G$83)+'СЕТ СН'!$H$14+СВЦЭМ!$D$10+'СЕТ СН'!$H$5-'СЕТ СН'!$H$24</f>
        <v>4277.7527747000004</v>
      </c>
      <c r="H108" s="36">
        <f>SUMIFS(СВЦЭМ!$D$39:$D$782,СВЦЭМ!$A$39:$A$782,$A108,СВЦЭМ!$B$39:$B$782,H$83)+'СЕТ СН'!$H$14+СВЦЭМ!$D$10+'СЕТ СН'!$H$5-'СЕТ СН'!$H$24</f>
        <v>4234.0890604699998</v>
      </c>
      <c r="I108" s="36">
        <f>SUMIFS(СВЦЭМ!$D$39:$D$782,СВЦЭМ!$A$39:$A$782,$A108,СВЦЭМ!$B$39:$B$782,I$83)+'СЕТ СН'!$H$14+СВЦЭМ!$D$10+'СЕТ СН'!$H$5-'СЕТ СН'!$H$24</f>
        <v>4123.3169605700004</v>
      </c>
      <c r="J108" s="36">
        <f>SUMIFS(СВЦЭМ!$D$39:$D$782,СВЦЭМ!$A$39:$A$782,$A108,СВЦЭМ!$B$39:$B$782,J$83)+'СЕТ СН'!$H$14+СВЦЭМ!$D$10+'СЕТ СН'!$H$5-'СЕТ СН'!$H$24</f>
        <v>4009.624906</v>
      </c>
      <c r="K108" s="36">
        <f>SUMIFS(СВЦЭМ!$D$39:$D$782,СВЦЭМ!$A$39:$A$782,$A108,СВЦЭМ!$B$39:$B$782,K$83)+'СЕТ СН'!$H$14+СВЦЭМ!$D$10+'СЕТ СН'!$H$5-'СЕТ СН'!$H$24</f>
        <v>3939.5807089299997</v>
      </c>
      <c r="L108" s="36">
        <f>SUMIFS(СВЦЭМ!$D$39:$D$782,СВЦЭМ!$A$39:$A$782,$A108,СВЦЭМ!$B$39:$B$782,L$83)+'СЕТ СН'!$H$14+СВЦЭМ!$D$10+'СЕТ СН'!$H$5-'СЕТ СН'!$H$24</f>
        <v>3883.06501329</v>
      </c>
      <c r="M108" s="36">
        <f>SUMIFS(СВЦЭМ!$D$39:$D$782,СВЦЭМ!$A$39:$A$782,$A108,СВЦЭМ!$B$39:$B$782,M$83)+'СЕТ СН'!$H$14+СВЦЭМ!$D$10+'СЕТ СН'!$H$5-'СЕТ СН'!$H$24</f>
        <v>3863.7327350799997</v>
      </c>
      <c r="N108" s="36">
        <f>SUMIFS(СВЦЭМ!$D$39:$D$782,СВЦЭМ!$A$39:$A$782,$A108,СВЦЭМ!$B$39:$B$782,N$83)+'СЕТ СН'!$H$14+СВЦЭМ!$D$10+'СЕТ СН'!$H$5-'СЕТ СН'!$H$24</f>
        <v>3842.5024171599998</v>
      </c>
      <c r="O108" s="36">
        <f>SUMIFS(СВЦЭМ!$D$39:$D$782,СВЦЭМ!$A$39:$A$782,$A108,СВЦЭМ!$B$39:$B$782,O$83)+'СЕТ СН'!$H$14+СВЦЭМ!$D$10+'СЕТ СН'!$H$5-'СЕТ СН'!$H$24</f>
        <v>3833.9600123399996</v>
      </c>
      <c r="P108" s="36">
        <f>SUMIFS(СВЦЭМ!$D$39:$D$782,СВЦЭМ!$A$39:$A$782,$A108,СВЦЭМ!$B$39:$B$782,P$83)+'СЕТ СН'!$H$14+СВЦЭМ!$D$10+'СЕТ СН'!$H$5-'СЕТ СН'!$H$24</f>
        <v>3834.2150971299998</v>
      </c>
      <c r="Q108" s="36">
        <f>SUMIFS(СВЦЭМ!$D$39:$D$782,СВЦЭМ!$A$39:$A$782,$A108,СВЦЭМ!$B$39:$B$782,Q$83)+'СЕТ СН'!$H$14+СВЦЭМ!$D$10+'СЕТ СН'!$H$5-'СЕТ СН'!$H$24</f>
        <v>3828.0095041099999</v>
      </c>
      <c r="R108" s="36">
        <f>SUMIFS(СВЦЭМ!$D$39:$D$782,СВЦЭМ!$A$39:$A$782,$A108,СВЦЭМ!$B$39:$B$782,R$83)+'СЕТ СН'!$H$14+СВЦЭМ!$D$10+'СЕТ СН'!$H$5-'СЕТ СН'!$H$24</f>
        <v>3844.1428383599996</v>
      </c>
      <c r="S108" s="36">
        <f>SUMIFS(СВЦЭМ!$D$39:$D$782,СВЦЭМ!$A$39:$A$782,$A108,СВЦЭМ!$B$39:$B$782,S$83)+'СЕТ СН'!$H$14+СВЦЭМ!$D$10+'СЕТ СН'!$H$5-'СЕТ СН'!$H$24</f>
        <v>3839.2960837199998</v>
      </c>
      <c r="T108" s="36">
        <f>SUMIFS(СВЦЭМ!$D$39:$D$782,СВЦЭМ!$A$39:$A$782,$A108,СВЦЭМ!$B$39:$B$782,T$83)+'СЕТ СН'!$H$14+СВЦЭМ!$D$10+'СЕТ СН'!$H$5-'СЕТ СН'!$H$24</f>
        <v>3836.9884342400001</v>
      </c>
      <c r="U108" s="36">
        <f>SUMIFS(СВЦЭМ!$D$39:$D$782,СВЦЭМ!$A$39:$A$782,$A108,СВЦЭМ!$B$39:$B$782,U$83)+'СЕТ СН'!$H$14+СВЦЭМ!$D$10+'СЕТ СН'!$H$5-'СЕТ СН'!$H$24</f>
        <v>3857.4789875899996</v>
      </c>
      <c r="V108" s="36">
        <f>SUMIFS(СВЦЭМ!$D$39:$D$782,СВЦЭМ!$A$39:$A$782,$A108,СВЦЭМ!$B$39:$B$782,V$83)+'СЕТ СН'!$H$14+СВЦЭМ!$D$10+'СЕТ СН'!$H$5-'СЕТ СН'!$H$24</f>
        <v>3869.81115486</v>
      </c>
      <c r="W108" s="36">
        <f>SUMIFS(СВЦЭМ!$D$39:$D$782,СВЦЭМ!$A$39:$A$782,$A108,СВЦЭМ!$B$39:$B$782,W$83)+'СЕТ СН'!$H$14+СВЦЭМ!$D$10+'СЕТ СН'!$H$5-'СЕТ СН'!$H$24</f>
        <v>3844.61222245</v>
      </c>
      <c r="X108" s="36">
        <f>SUMIFS(СВЦЭМ!$D$39:$D$782,СВЦЭМ!$A$39:$A$782,$A108,СВЦЭМ!$B$39:$B$782,X$83)+'СЕТ СН'!$H$14+СВЦЭМ!$D$10+'СЕТ СН'!$H$5-'СЕТ СН'!$H$24</f>
        <v>3907.8351952499997</v>
      </c>
      <c r="Y108" s="36">
        <f>SUMIFS(СВЦЭМ!$D$39:$D$782,СВЦЭМ!$A$39:$A$782,$A108,СВЦЭМ!$B$39:$B$782,Y$83)+'СЕТ СН'!$H$14+СВЦЭМ!$D$10+'СЕТ СН'!$H$5-'СЕТ СН'!$H$24</f>
        <v>4000.1523951600002</v>
      </c>
    </row>
    <row r="109" spans="1:25" ht="15.75" x14ac:dyDescent="0.2">
      <c r="A109" s="35">
        <f t="shared" si="2"/>
        <v>45499</v>
      </c>
      <c r="B109" s="36">
        <f>SUMIFS(СВЦЭМ!$D$39:$D$782,СВЦЭМ!$A$39:$A$782,$A109,СВЦЭМ!$B$39:$B$782,B$83)+'СЕТ СН'!$H$14+СВЦЭМ!$D$10+'СЕТ СН'!$H$5-'СЕТ СН'!$H$24</f>
        <v>4053.1581785600001</v>
      </c>
      <c r="C109" s="36">
        <f>SUMIFS(СВЦЭМ!$D$39:$D$782,СВЦЭМ!$A$39:$A$782,$A109,СВЦЭМ!$B$39:$B$782,C$83)+'СЕТ СН'!$H$14+СВЦЭМ!$D$10+'СЕТ СН'!$H$5-'СЕТ СН'!$H$24</f>
        <v>4121.9146260399993</v>
      </c>
      <c r="D109" s="36">
        <f>SUMIFS(СВЦЭМ!$D$39:$D$782,СВЦЭМ!$A$39:$A$782,$A109,СВЦЭМ!$B$39:$B$782,D$83)+'СЕТ СН'!$H$14+СВЦЭМ!$D$10+'СЕТ СН'!$H$5-'СЕТ СН'!$H$24</f>
        <v>4193.8055535200001</v>
      </c>
      <c r="E109" s="36">
        <f>SUMIFS(СВЦЭМ!$D$39:$D$782,СВЦЭМ!$A$39:$A$782,$A109,СВЦЭМ!$B$39:$B$782,E$83)+'СЕТ СН'!$H$14+СВЦЭМ!$D$10+'СЕТ СН'!$H$5-'СЕТ СН'!$H$24</f>
        <v>4185.3764743299998</v>
      </c>
      <c r="F109" s="36">
        <f>SUMIFS(СВЦЭМ!$D$39:$D$782,СВЦЭМ!$A$39:$A$782,$A109,СВЦЭМ!$B$39:$B$782,F$83)+'СЕТ СН'!$H$14+СВЦЭМ!$D$10+'СЕТ СН'!$H$5-'СЕТ СН'!$H$24</f>
        <v>4186.7203634199996</v>
      </c>
      <c r="G109" s="36">
        <f>SUMIFS(СВЦЭМ!$D$39:$D$782,СВЦЭМ!$A$39:$A$782,$A109,СВЦЭМ!$B$39:$B$782,G$83)+'СЕТ СН'!$H$14+СВЦЭМ!$D$10+'СЕТ СН'!$H$5-'СЕТ СН'!$H$24</f>
        <v>4192.9619603600004</v>
      </c>
      <c r="H109" s="36">
        <f>SUMIFS(СВЦЭМ!$D$39:$D$782,СВЦЭМ!$A$39:$A$782,$A109,СВЦЭМ!$B$39:$B$782,H$83)+'СЕТ СН'!$H$14+СВЦЭМ!$D$10+'СЕТ СН'!$H$5-'СЕТ СН'!$H$24</f>
        <v>4012.2049000299999</v>
      </c>
      <c r="I109" s="36">
        <f>SUMIFS(СВЦЭМ!$D$39:$D$782,СВЦЭМ!$A$39:$A$782,$A109,СВЦЭМ!$B$39:$B$782,I$83)+'СЕТ СН'!$H$14+СВЦЭМ!$D$10+'СЕТ СН'!$H$5-'СЕТ СН'!$H$24</f>
        <v>4023.2029770499998</v>
      </c>
      <c r="J109" s="36">
        <f>SUMIFS(СВЦЭМ!$D$39:$D$782,СВЦЭМ!$A$39:$A$782,$A109,СВЦЭМ!$B$39:$B$782,J$83)+'СЕТ СН'!$H$14+СВЦЭМ!$D$10+'СЕТ СН'!$H$5-'СЕТ СН'!$H$24</f>
        <v>3941.8725089099999</v>
      </c>
      <c r="K109" s="36">
        <f>SUMIFS(СВЦЭМ!$D$39:$D$782,СВЦЭМ!$A$39:$A$782,$A109,СВЦЭМ!$B$39:$B$782,K$83)+'СЕТ СН'!$H$14+СВЦЭМ!$D$10+'СЕТ СН'!$H$5-'СЕТ СН'!$H$24</f>
        <v>3890.1914680700002</v>
      </c>
      <c r="L109" s="36">
        <f>SUMIFS(СВЦЭМ!$D$39:$D$782,СВЦЭМ!$A$39:$A$782,$A109,СВЦЭМ!$B$39:$B$782,L$83)+'СЕТ СН'!$H$14+СВЦЭМ!$D$10+'СЕТ СН'!$H$5-'СЕТ СН'!$H$24</f>
        <v>3860.4542158099998</v>
      </c>
      <c r="M109" s="36">
        <f>SUMIFS(СВЦЭМ!$D$39:$D$782,СВЦЭМ!$A$39:$A$782,$A109,СВЦЭМ!$B$39:$B$782,M$83)+'СЕТ СН'!$H$14+СВЦЭМ!$D$10+'СЕТ СН'!$H$5-'СЕТ СН'!$H$24</f>
        <v>3843.8378558499999</v>
      </c>
      <c r="N109" s="36">
        <f>SUMIFS(СВЦЭМ!$D$39:$D$782,СВЦЭМ!$A$39:$A$782,$A109,СВЦЭМ!$B$39:$B$782,N$83)+'СЕТ СН'!$H$14+СВЦЭМ!$D$10+'СЕТ СН'!$H$5-'СЕТ СН'!$H$24</f>
        <v>3829.0425284499997</v>
      </c>
      <c r="O109" s="36">
        <f>SUMIFS(СВЦЭМ!$D$39:$D$782,СВЦЭМ!$A$39:$A$782,$A109,СВЦЭМ!$B$39:$B$782,O$83)+'СЕТ СН'!$H$14+СВЦЭМ!$D$10+'СЕТ СН'!$H$5-'СЕТ СН'!$H$24</f>
        <v>3816.3092908999997</v>
      </c>
      <c r="P109" s="36">
        <f>SUMIFS(СВЦЭМ!$D$39:$D$782,СВЦЭМ!$A$39:$A$782,$A109,СВЦЭМ!$B$39:$B$782,P$83)+'СЕТ СН'!$H$14+СВЦЭМ!$D$10+'СЕТ СН'!$H$5-'СЕТ СН'!$H$24</f>
        <v>3817.05727217</v>
      </c>
      <c r="Q109" s="36">
        <f>SUMIFS(СВЦЭМ!$D$39:$D$782,СВЦЭМ!$A$39:$A$782,$A109,СВЦЭМ!$B$39:$B$782,Q$83)+'СЕТ СН'!$H$14+СВЦЭМ!$D$10+'СЕТ СН'!$H$5-'СЕТ СН'!$H$24</f>
        <v>3824.0213853599998</v>
      </c>
      <c r="R109" s="36">
        <f>SUMIFS(СВЦЭМ!$D$39:$D$782,СВЦЭМ!$A$39:$A$782,$A109,СВЦЭМ!$B$39:$B$782,R$83)+'СЕТ СН'!$H$14+СВЦЭМ!$D$10+'СЕТ СН'!$H$5-'СЕТ СН'!$H$24</f>
        <v>3822.1990019799996</v>
      </c>
      <c r="S109" s="36">
        <f>SUMIFS(СВЦЭМ!$D$39:$D$782,СВЦЭМ!$A$39:$A$782,$A109,СВЦЭМ!$B$39:$B$782,S$83)+'СЕТ СН'!$H$14+СВЦЭМ!$D$10+'СЕТ СН'!$H$5-'СЕТ СН'!$H$24</f>
        <v>3811.7840535199998</v>
      </c>
      <c r="T109" s="36">
        <f>SUMIFS(СВЦЭМ!$D$39:$D$782,СВЦЭМ!$A$39:$A$782,$A109,СВЦЭМ!$B$39:$B$782,T$83)+'СЕТ СН'!$H$14+СВЦЭМ!$D$10+'СЕТ СН'!$H$5-'СЕТ СН'!$H$24</f>
        <v>3806.48312928</v>
      </c>
      <c r="U109" s="36">
        <f>SUMIFS(СВЦЭМ!$D$39:$D$782,СВЦЭМ!$A$39:$A$782,$A109,СВЦЭМ!$B$39:$B$782,U$83)+'СЕТ СН'!$H$14+СВЦЭМ!$D$10+'СЕТ СН'!$H$5-'СЕТ СН'!$H$24</f>
        <v>3841.12688798</v>
      </c>
      <c r="V109" s="36">
        <f>SUMIFS(СВЦЭМ!$D$39:$D$782,СВЦЭМ!$A$39:$A$782,$A109,СВЦЭМ!$B$39:$B$782,V$83)+'СЕТ СН'!$H$14+СВЦЭМ!$D$10+'СЕТ СН'!$H$5-'СЕТ СН'!$H$24</f>
        <v>3867.3043857000002</v>
      </c>
      <c r="W109" s="36">
        <f>SUMIFS(СВЦЭМ!$D$39:$D$782,СВЦЭМ!$A$39:$A$782,$A109,СВЦЭМ!$B$39:$B$782,W$83)+'СЕТ СН'!$H$14+СВЦЭМ!$D$10+'СЕТ СН'!$H$5-'СЕТ СН'!$H$24</f>
        <v>3841.0899745299998</v>
      </c>
      <c r="X109" s="36">
        <f>SUMIFS(СВЦЭМ!$D$39:$D$782,СВЦЭМ!$A$39:$A$782,$A109,СВЦЭМ!$B$39:$B$782,X$83)+'СЕТ СН'!$H$14+СВЦЭМ!$D$10+'СЕТ СН'!$H$5-'СЕТ СН'!$H$24</f>
        <v>3908.53515642</v>
      </c>
      <c r="Y109" s="36">
        <f>SUMIFS(СВЦЭМ!$D$39:$D$782,СВЦЭМ!$A$39:$A$782,$A109,СВЦЭМ!$B$39:$B$782,Y$83)+'СЕТ СН'!$H$14+СВЦЭМ!$D$10+'СЕТ СН'!$H$5-'СЕТ СН'!$H$24</f>
        <v>4000.29449342</v>
      </c>
    </row>
    <row r="110" spans="1:25" ht="15.75" x14ac:dyDescent="0.2">
      <c r="A110" s="35">
        <f t="shared" si="2"/>
        <v>45500</v>
      </c>
      <c r="B110" s="36">
        <f>SUMIFS(СВЦЭМ!$D$39:$D$782,СВЦЭМ!$A$39:$A$782,$A110,СВЦЭМ!$B$39:$B$782,B$83)+'СЕТ СН'!$H$14+СВЦЭМ!$D$10+'СЕТ СН'!$H$5-'СЕТ СН'!$H$24</f>
        <v>4089.0769811299997</v>
      </c>
      <c r="C110" s="36">
        <f>SUMIFS(СВЦЭМ!$D$39:$D$782,СВЦЭМ!$A$39:$A$782,$A110,СВЦЭМ!$B$39:$B$782,C$83)+'СЕТ СН'!$H$14+СВЦЭМ!$D$10+'СЕТ СН'!$H$5-'СЕТ СН'!$H$24</f>
        <v>4160.3572837299998</v>
      </c>
      <c r="D110" s="36">
        <f>SUMIFS(СВЦЭМ!$D$39:$D$782,СВЦЭМ!$A$39:$A$782,$A110,СВЦЭМ!$B$39:$B$782,D$83)+'СЕТ СН'!$H$14+СВЦЭМ!$D$10+'СЕТ СН'!$H$5-'СЕТ СН'!$H$24</f>
        <v>4202.9335701500004</v>
      </c>
      <c r="E110" s="36">
        <f>SUMIFS(СВЦЭМ!$D$39:$D$782,СВЦЭМ!$A$39:$A$782,$A110,СВЦЭМ!$B$39:$B$782,E$83)+'СЕТ СН'!$H$14+СВЦЭМ!$D$10+'СЕТ СН'!$H$5-'СЕТ СН'!$H$24</f>
        <v>4236.9535578300001</v>
      </c>
      <c r="F110" s="36">
        <f>SUMIFS(СВЦЭМ!$D$39:$D$782,СВЦЭМ!$A$39:$A$782,$A110,СВЦЭМ!$B$39:$B$782,F$83)+'СЕТ СН'!$H$14+СВЦЭМ!$D$10+'СЕТ СН'!$H$5-'СЕТ СН'!$H$24</f>
        <v>4218.6608539499994</v>
      </c>
      <c r="G110" s="36">
        <f>SUMIFS(СВЦЭМ!$D$39:$D$782,СВЦЭМ!$A$39:$A$782,$A110,СВЦЭМ!$B$39:$B$782,G$83)+'СЕТ СН'!$H$14+СВЦЭМ!$D$10+'СЕТ СН'!$H$5-'СЕТ СН'!$H$24</f>
        <v>4229.7272336200003</v>
      </c>
      <c r="H110" s="36">
        <f>SUMIFS(СВЦЭМ!$D$39:$D$782,СВЦЭМ!$A$39:$A$782,$A110,СВЦЭМ!$B$39:$B$782,H$83)+'СЕТ СН'!$H$14+СВЦЭМ!$D$10+'СЕТ СН'!$H$5-'СЕТ СН'!$H$24</f>
        <v>4196.1008097899994</v>
      </c>
      <c r="I110" s="36">
        <f>SUMIFS(СВЦЭМ!$D$39:$D$782,СВЦЭМ!$A$39:$A$782,$A110,СВЦЭМ!$B$39:$B$782,I$83)+'СЕТ СН'!$H$14+СВЦЭМ!$D$10+'СЕТ СН'!$H$5-'СЕТ СН'!$H$24</f>
        <v>4068.1915959600001</v>
      </c>
      <c r="J110" s="36">
        <f>SUMIFS(СВЦЭМ!$D$39:$D$782,СВЦЭМ!$A$39:$A$782,$A110,СВЦЭМ!$B$39:$B$782,J$83)+'СЕТ СН'!$H$14+СВЦЭМ!$D$10+'СЕТ СН'!$H$5-'СЕТ СН'!$H$24</f>
        <v>4042.7041542099996</v>
      </c>
      <c r="K110" s="36">
        <f>SUMIFS(СВЦЭМ!$D$39:$D$782,СВЦЭМ!$A$39:$A$782,$A110,СВЦЭМ!$B$39:$B$782,K$83)+'СЕТ СН'!$H$14+СВЦЭМ!$D$10+'СЕТ СН'!$H$5-'СЕТ СН'!$H$24</f>
        <v>3959.70962044</v>
      </c>
      <c r="L110" s="36">
        <f>SUMIFS(СВЦЭМ!$D$39:$D$782,СВЦЭМ!$A$39:$A$782,$A110,СВЦЭМ!$B$39:$B$782,L$83)+'СЕТ СН'!$H$14+СВЦЭМ!$D$10+'СЕТ СН'!$H$5-'СЕТ СН'!$H$24</f>
        <v>3900.4631934399999</v>
      </c>
      <c r="M110" s="36">
        <f>SUMIFS(СВЦЭМ!$D$39:$D$782,СВЦЭМ!$A$39:$A$782,$A110,СВЦЭМ!$B$39:$B$782,M$83)+'СЕТ СН'!$H$14+СВЦЭМ!$D$10+'СЕТ СН'!$H$5-'СЕТ СН'!$H$24</f>
        <v>3867.49881951</v>
      </c>
      <c r="N110" s="36">
        <f>SUMIFS(СВЦЭМ!$D$39:$D$782,СВЦЭМ!$A$39:$A$782,$A110,СВЦЭМ!$B$39:$B$782,N$83)+'СЕТ СН'!$H$14+СВЦЭМ!$D$10+'СЕТ СН'!$H$5-'СЕТ СН'!$H$24</f>
        <v>3863.0273641499998</v>
      </c>
      <c r="O110" s="36">
        <f>SUMIFS(СВЦЭМ!$D$39:$D$782,СВЦЭМ!$A$39:$A$782,$A110,СВЦЭМ!$B$39:$B$782,O$83)+'СЕТ СН'!$H$14+СВЦЭМ!$D$10+'СЕТ СН'!$H$5-'СЕТ СН'!$H$24</f>
        <v>3860.6269923700002</v>
      </c>
      <c r="P110" s="36">
        <f>SUMIFS(СВЦЭМ!$D$39:$D$782,СВЦЭМ!$A$39:$A$782,$A110,СВЦЭМ!$B$39:$B$782,P$83)+'СЕТ СН'!$H$14+СВЦЭМ!$D$10+'СЕТ СН'!$H$5-'СЕТ СН'!$H$24</f>
        <v>3868.5489848699999</v>
      </c>
      <c r="Q110" s="36">
        <f>SUMIFS(СВЦЭМ!$D$39:$D$782,СВЦЭМ!$A$39:$A$782,$A110,СВЦЭМ!$B$39:$B$782,Q$83)+'СЕТ СН'!$H$14+СВЦЭМ!$D$10+'СЕТ СН'!$H$5-'СЕТ СН'!$H$24</f>
        <v>3871.4899942000002</v>
      </c>
      <c r="R110" s="36">
        <f>SUMIFS(СВЦЭМ!$D$39:$D$782,СВЦЭМ!$A$39:$A$782,$A110,СВЦЭМ!$B$39:$B$782,R$83)+'СЕТ СН'!$H$14+СВЦЭМ!$D$10+'СЕТ СН'!$H$5-'СЕТ СН'!$H$24</f>
        <v>3874.8090610600002</v>
      </c>
      <c r="S110" s="36">
        <f>SUMIFS(СВЦЭМ!$D$39:$D$782,СВЦЭМ!$A$39:$A$782,$A110,СВЦЭМ!$B$39:$B$782,S$83)+'СЕТ СН'!$H$14+СВЦЭМ!$D$10+'СЕТ СН'!$H$5-'СЕТ СН'!$H$24</f>
        <v>3867.42692184</v>
      </c>
      <c r="T110" s="36">
        <f>SUMIFS(СВЦЭМ!$D$39:$D$782,СВЦЭМ!$A$39:$A$782,$A110,СВЦЭМ!$B$39:$B$782,T$83)+'СЕТ СН'!$H$14+СВЦЭМ!$D$10+'СЕТ СН'!$H$5-'СЕТ СН'!$H$24</f>
        <v>3856.9842617499999</v>
      </c>
      <c r="U110" s="36">
        <f>SUMIFS(СВЦЭМ!$D$39:$D$782,СВЦЭМ!$A$39:$A$782,$A110,СВЦЭМ!$B$39:$B$782,U$83)+'СЕТ СН'!$H$14+СВЦЭМ!$D$10+'СЕТ СН'!$H$5-'СЕТ СН'!$H$24</f>
        <v>3880.6191438199999</v>
      </c>
      <c r="V110" s="36">
        <f>SUMIFS(СВЦЭМ!$D$39:$D$782,СВЦЭМ!$A$39:$A$782,$A110,СВЦЭМ!$B$39:$B$782,V$83)+'СЕТ СН'!$H$14+СВЦЭМ!$D$10+'СЕТ СН'!$H$5-'СЕТ СН'!$H$24</f>
        <v>3886.28814797</v>
      </c>
      <c r="W110" s="36">
        <f>SUMIFS(СВЦЭМ!$D$39:$D$782,СВЦЭМ!$A$39:$A$782,$A110,СВЦЭМ!$B$39:$B$782,W$83)+'СЕТ СН'!$H$14+СВЦЭМ!$D$10+'СЕТ СН'!$H$5-'СЕТ СН'!$H$24</f>
        <v>3869.6423887999999</v>
      </c>
      <c r="X110" s="36">
        <f>SUMIFS(СВЦЭМ!$D$39:$D$782,СВЦЭМ!$A$39:$A$782,$A110,СВЦЭМ!$B$39:$B$782,X$83)+'СЕТ СН'!$H$14+СВЦЭМ!$D$10+'СЕТ СН'!$H$5-'СЕТ СН'!$H$24</f>
        <v>3919.7353564</v>
      </c>
      <c r="Y110" s="36">
        <f>SUMIFS(СВЦЭМ!$D$39:$D$782,СВЦЭМ!$A$39:$A$782,$A110,СВЦЭМ!$B$39:$B$782,Y$83)+'СЕТ СН'!$H$14+СВЦЭМ!$D$10+'СЕТ СН'!$H$5-'СЕТ СН'!$H$24</f>
        <v>4019.8028630399999</v>
      </c>
    </row>
    <row r="111" spans="1:25" ht="15.75" x14ac:dyDescent="0.2">
      <c r="A111" s="35">
        <f t="shared" si="2"/>
        <v>45501</v>
      </c>
      <c r="B111" s="36">
        <f>SUMIFS(СВЦЭМ!$D$39:$D$782,СВЦЭМ!$A$39:$A$782,$A111,СВЦЭМ!$B$39:$B$782,B$83)+'СЕТ СН'!$H$14+СВЦЭМ!$D$10+'СЕТ СН'!$H$5-'СЕТ СН'!$H$24</f>
        <v>4097.0064313499997</v>
      </c>
      <c r="C111" s="36">
        <f>SUMIFS(СВЦЭМ!$D$39:$D$782,СВЦЭМ!$A$39:$A$782,$A111,СВЦЭМ!$B$39:$B$782,C$83)+'СЕТ СН'!$H$14+СВЦЭМ!$D$10+'СЕТ СН'!$H$5-'СЕТ СН'!$H$24</f>
        <v>4184.9541610799997</v>
      </c>
      <c r="D111" s="36">
        <f>SUMIFS(СВЦЭМ!$D$39:$D$782,СВЦЭМ!$A$39:$A$782,$A111,СВЦЭМ!$B$39:$B$782,D$83)+'СЕТ СН'!$H$14+СВЦЭМ!$D$10+'СЕТ СН'!$H$5-'СЕТ СН'!$H$24</f>
        <v>4203.6948824299998</v>
      </c>
      <c r="E111" s="36">
        <f>SUMIFS(СВЦЭМ!$D$39:$D$782,СВЦЭМ!$A$39:$A$782,$A111,СВЦЭМ!$B$39:$B$782,E$83)+'СЕТ СН'!$H$14+СВЦЭМ!$D$10+'СЕТ СН'!$H$5-'СЕТ СН'!$H$24</f>
        <v>4207.7040318500003</v>
      </c>
      <c r="F111" s="36">
        <f>SUMIFS(СВЦЭМ!$D$39:$D$782,СВЦЭМ!$A$39:$A$782,$A111,СВЦЭМ!$B$39:$B$782,F$83)+'СЕТ СН'!$H$14+СВЦЭМ!$D$10+'СЕТ СН'!$H$5-'СЕТ СН'!$H$24</f>
        <v>4213.0756070400002</v>
      </c>
      <c r="G111" s="36">
        <f>SUMIFS(СВЦЭМ!$D$39:$D$782,СВЦЭМ!$A$39:$A$782,$A111,СВЦЭМ!$B$39:$B$782,G$83)+'СЕТ СН'!$H$14+СВЦЭМ!$D$10+'СЕТ СН'!$H$5-'СЕТ СН'!$H$24</f>
        <v>4227.0485463000005</v>
      </c>
      <c r="H111" s="36">
        <f>SUMIFS(СВЦЭМ!$D$39:$D$782,СВЦЭМ!$A$39:$A$782,$A111,СВЦЭМ!$B$39:$B$782,H$83)+'СЕТ СН'!$H$14+СВЦЭМ!$D$10+'СЕТ СН'!$H$5-'СЕТ СН'!$H$24</f>
        <v>4226.1077681400002</v>
      </c>
      <c r="I111" s="36">
        <f>SUMIFS(СВЦЭМ!$D$39:$D$782,СВЦЭМ!$A$39:$A$782,$A111,СВЦЭМ!$B$39:$B$782,I$83)+'СЕТ СН'!$H$14+СВЦЭМ!$D$10+'СЕТ СН'!$H$5-'СЕТ СН'!$H$24</f>
        <v>4201.73776524</v>
      </c>
      <c r="J111" s="36">
        <f>SUMIFS(СВЦЭМ!$D$39:$D$782,СВЦЭМ!$A$39:$A$782,$A111,СВЦЭМ!$B$39:$B$782,J$83)+'СЕТ СН'!$H$14+СВЦЭМ!$D$10+'СЕТ СН'!$H$5-'СЕТ СН'!$H$24</f>
        <v>4064.9821409799997</v>
      </c>
      <c r="K111" s="36">
        <f>SUMIFS(СВЦЭМ!$D$39:$D$782,СВЦЭМ!$A$39:$A$782,$A111,СВЦЭМ!$B$39:$B$782,K$83)+'СЕТ СН'!$H$14+СВЦЭМ!$D$10+'СЕТ СН'!$H$5-'СЕТ СН'!$H$24</f>
        <v>3974.9472825599996</v>
      </c>
      <c r="L111" s="36">
        <f>SUMIFS(СВЦЭМ!$D$39:$D$782,СВЦЭМ!$A$39:$A$782,$A111,СВЦЭМ!$B$39:$B$782,L$83)+'СЕТ СН'!$H$14+СВЦЭМ!$D$10+'СЕТ СН'!$H$5-'СЕТ СН'!$H$24</f>
        <v>3904.6702494199999</v>
      </c>
      <c r="M111" s="36">
        <f>SUMIFS(СВЦЭМ!$D$39:$D$782,СВЦЭМ!$A$39:$A$782,$A111,СВЦЭМ!$B$39:$B$782,M$83)+'СЕТ СН'!$H$14+СВЦЭМ!$D$10+'СЕТ СН'!$H$5-'СЕТ СН'!$H$24</f>
        <v>3856.9137543500001</v>
      </c>
      <c r="N111" s="36">
        <f>SUMIFS(СВЦЭМ!$D$39:$D$782,СВЦЭМ!$A$39:$A$782,$A111,СВЦЭМ!$B$39:$B$782,N$83)+'СЕТ СН'!$H$14+СВЦЭМ!$D$10+'СЕТ СН'!$H$5-'СЕТ СН'!$H$24</f>
        <v>3853.4682416899996</v>
      </c>
      <c r="O111" s="36">
        <f>SUMIFS(СВЦЭМ!$D$39:$D$782,СВЦЭМ!$A$39:$A$782,$A111,СВЦЭМ!$B$39:$B$782,O$83)+'СЕТ СН'!$H$14+СВЦЭМ!$D$10+'СЕТ СН'!$H$5-'СЕТ СН'!$H$24</f>
        <v>3851.1158864600002</v>
      </c>
      <c r="P111" s="36">
        <f>SUMIFS(СВЦЭМ!$D$39:$D$782,СВЦЭМ!$A$39:$A$782,$A111,СВЦЭМ!$B$39:$B$782,P$83)+'СЕТ СН'!$H$14+СВЦЭМ!$D$10+'СЕТ СН'!$H$5-'СЕТ СН'!$H$24</f>
        <v>3867.1602318300002</v>
      </c>
      <c r="Q111" s="36">
        <f>SUMIFS(СВЦЭМ!$D$39:$D$782,СВЦЭМ!$A$39:$A$782,$A111,СВЦЭМ!$B$39:$B$782,Q$83)+'СЕТ СН'!$H$14+СВЦЭМ!$D$10+'СЕТ СН'!$H$5-'СЕТ СН'!$H$24</f>
        <v>3868.0997041999999</v>
      </c>
      <c r="R111" s="36">
        <f>SUMIFS(СВЦЭМ!$D$39:$D$782,СВЦЭМ!$A$39:$A$782,$A111,СВЦЭМ!$B$39:$B$782,R$83)+'СЕТ СН'!$H$14+СВЦЭМ!$D$10+'СЕТ СН'!$H$5-'СЕТ СН'!$H$24</f>
        <v>3859.0437318499999</v>
      </c>
      <c r="S111" s="36">
        <f>SUMIFS(СВЦЭМ!$D$39:$D$782,СВЦЭМ!$A$39:$A$782,$A111,СВЦЭМ!$B$39:$B$782,S$83)+'СЕТ СН'!$H$14+СВЦЭМ!$D$10+'СЕТ СН'!$H$5-'СЕТ СН'!$H$24</f>
        <v>3846.42402434</v>
      </c>
      <c r="T111" s="36">
        <f>SUMIFS(СВЦЭМ!$D$39:$D$782,СВЦЭМ!$A$39:$A$782,$A111,СВЦЭМ!$B$39:$B$782,T$83)+'СЕТ СН'!$H$14+СВЦЭМ!$D$10+'СЕТ СН'!$H$5-'СЕТ СН'!$H$24</f>
        <v>3827.1790987599998</v>
      </c>
      <c r="U111" s="36">
        <f>SUMIFS(СВЦЭМ!$D$39:$D$782,СВЦЭМ!$A$39:$A$782,$A111,СВЦЭМ!$B$39:$B$782,U$83)+'СЕТ СН'!$H$14+СВЦЭМ!$D$10+'СЕТ СН'!$H$5-'СЕТ СН'!$H$24</f>
        <v>3844.2769957099999</v>
      </c>
      <c r="V111" s="36">
        <f>SUMIFS(СВЦЭМ!$D$39:$D$782,СВЦЭМ!$A$39:$A$782,$A111,СВЦЭМ!$B$39:$B$782,V$83)+'СЕТ СН'!$H$14+СВЦЭМ!$D$10+'СЕТ СН'!$H$5-'СЕТ СН'!$H$24</f>
        <v>3856.1279631500001</v>
      </c>
      <c r="W111" s="36">
        <f>SUMIFS(СВЦЭМ!$D$39:$D$782,СВЦЭМ!$A$39:$A$782,$A111,СВЦЭМ!$B$39:$B$782,W$83)+'СЕТ СН'!$H$14+СВЦЭМ!$D$10+'СЕТ СН'!$H$5-'СЕТ СН'!$H$24</f>
        <v>3828.4773232999996</v>
      </c>
      <c r="X111" s="36">
        <f>SUMIFS(СВЦЭМ!$D$39:$D$782,СВЦЭМ!$A$39:$A$782,$A111,СВЦЭМ!$B$39:$B$782,X$83)+'СЕТ СН'!$H$14+СВЦЭМ!$D$10+'СЕТ СН'!$H$5-'СЕТ СН'!$H$24</f>
        <v>3894.3946553899996</v>
      </c>
      <c r="Y111" s="36">
        <f>SUMIFS(СВЦЭМ!$D$39:$D$782,СВЦЭМ!$A$39:$A$782,$A111,СВЦЭМ!$B$39:$B$782,Y$83)+'СЕТ СН'!$H$14+СВЦЭМ!$D$10+'СЕТ СН'!$H$5-'СЕТ СН'!$H$24</f>
        <v>4003.2093695100002</v>
      </c>
    </row>
    <row r="112" spans="1:25" ht="15.75" x14ac:dyDescent="0.2">
      <c r="A112" s="35">
        <f t="shared" si="2"/>
        <v>45502</v>
      </c>
      <c r="B112" s="36">
        <f>SUMIFS(СВЦЭМ!$D$39:$D$782,СВЦЭМ!$A$39:$A$782,$A112,СВЦЭМ!$B$39:$B$782,B$83)+'СЕТ СН'!$H$14+СВЦЭМ!$D$10+'СЕТ СН'!$H$5-'СЕТ СН'!$H$24</f>
        <v>4193.1974277400004</v>
      </c>
      <c r="C112" s="36">
        <f>SUMIFS(СВЦЭМ!$D$39:$D$782,СВЦЭМ!$A$39:$A$782,$A112,СВЦЭМ!$B$39:$B$782,C$83)+'СЕТ СН'!$H$14+СВЦЭМ!$D$10+'СЕТ СН'!$H$5-'СЕТ СН'!$H$24</f>
        <v>4316.2382205200001</v>
      </c>
      <c r="D112" s="36">
        <f>SUMIFS(СВЦЭМ!$D$39:$D$782,СВЦЭМ!$A$39:$A$782,$A112,СВЦЭМ!$B$39:$B$782,D$83)+'СЕТ СН'!$H$14+СВЦЭМ!$D$10+'СЕТ СН'!$H$5-'СЕТ СН'!$H$24</f>
        <v>4362.0586984299998</v>
      </c>
      <c r="E112" s="36">
        <f>SUMIFS(СВЦЭМ!$D$39:$D$782,СВЦЭМ!$A$39:$A$782,$A112,СВЦЭМ!$B$39:$B$782,E$83)+'СЕТ СН'!$H$14+СВЦЭМ!$D$10+'СЕТ СН'!$H$5-'СЕТ СН'!$H$24</f>
        <v>4407.1026531099997</v>
      </c>
      <c r="F112" s="36">
        <f>SUMIFS(СВЦЭМ!$D$39:$D$782,СВЦЭМ!$A$39:$A$782,$A112,СВЦЭМ!$B$39:$B$782,F$83)+'СЕТ СН'!$H$14+СВЦЭМ!$D$10+'СЕТ СН'!$H$5-'СЕТ СН'!$H$24</f>
        <v>4407.3479675999997</v>
      </c>
      <c r="G112" s="36">
        <f>SUMIFS(СВЦЭМ!$D$39:$D$782,СВЦЭМ!$A$39:$A$782,$A112,СВЦЭМ!$B$39:$B$782,G$83)+'СЕТ СН'!$H$14+СВЦЭМ!$D$10+'СЕТ СН'!$H$5-'СЕТ СН'!$H$24</f>
        <v>4389.7288164299998</v>
      </c>
      <c r="H112" s="36">
        <f>SUMIFS(СВЦЭМ!$D$39:$D$782,СВЦЭМ!$A$39:$A$782,$A112,СВЦЭМ!$B$39:$B$782,H$83)+'СЕТ СН'!$H$14+СВЦЭМ!$D$10+'СЕТ СН'!$H$5-'СЕТ СН'!$H$24</f>
        <v>4334.2790888</v>
      </c>
      <c r="I112" s="36">
        <f>SUMIFS(СВЦЭМ!$D$39:$D$782,СВЦЭМ!$A$39:$A$782,$A112,СВЦЭМ!$B$39:$B$782,I$83)+'СЕТ СН'!$H$14+СВЦЭМ!$D$10+'СЕТ СН'!$H$5-'СЕТ СН'!$H$24</f>
        <v>4245.7622651800002</v>
      </c>
      <c r="J112" s="36">
        <f>SUMIFS(СВЦЭМ!$D$39:$D$782,СВЦЭМ!$A$39:$A$782,$A112,СВЦЭМ!$B$39:$B$782,J$83)+'СЕТ СН'!$H$14+СВЦЭМ!$D$10+'СЕТ СН'!$H$5-'СЕТ СН'!$H$24</f>
        <v>4122.4353699200001</v>
      </c>
      <c r="K112" s="36">
        <f>SUMIFS(СВЦЭМ!$D$39:$D$782,СВЦЭМ!$A$39:$A$782,$A112,СВЦЭМ!$B$39:$B$782,K$83)+'СЕТ СН'!$H$14+СВЦЭМ!$D$10+'СЕТ СН'!$H$5-'СЕТ СН'!$H$24</f>
        <v>4020.5450184399997</v>
      </c>
      <c r="L112" s="36">
        <f>SUMIFS(СВЦЭМ!$D$39:$D$782,СВЦЭМ!$A$39:$A$782,$A112,СВЦЭМ!$B$39:$B$782,L$83)+'СЕТ СН'!$H$14+СВЦЭМ!$D$10+'СЕТ СН'!$H$5-'СЕТ СН'!$H$24</f>
        <v>3971.3527083499998</v>
      </c>
      <c r="M112" s="36">
        <f>SUMIFS(СВЦЭМ!$D$39:$D$782,СВЦЭМ!$A$39:$A$782,$A112,СВЦЭМ!$B$39:$B$782,M$83)+'СЕТ СН'!$H$14+СВЦЭМ!$D$10+'СЕТ СН'!$H$5-'СЕТ СН'!$H$24</f>
        <v>3948.7071793999999</v>
      </c>
      <c r="N112" s="36">
        <f>SUMIFS(СВЦЭМ!$D$39:$D$782,СВЦЭМ!$A$39:$A$782,$A112,СВЦЭМ!$B$39:$B$782,N$83)+'СЕТ СН'!$H$14+СВЦЭМ!$D$10+'СЕТ СН'!$H$5-'СЕТ СН'!$H$24</f>
        <v>3951.07786347</v>
      </c>
      <c r="O112" s="36">
        <f>SUMIFS(СВЦЭМ!$D$39:$D$782,СВЦЭМ!$A$39:$A$782,$A112,СВЦЭМ!$B$39:$B$782,O$83)+'СЕТ СН'!$H$14+СВЦЭМ!$D$10+'СЕТ СН'!$H$5-'СЕТ СН'!$H$24</f>
        <v>3942.2972748799998</v>
      </c>
      <c r="P112" s="36">
        <f>SUMIFS(СВЦЭМ!$D$39:$D$782,СВЦЭМ!$A$39:$A$782,$A112,СВЦЭМ!$B$39:$B$782,P$83)+'СЕТ СН'!$H$14+СВЦЭМ!$D$10+'СЕТ СН'!$H$5-'СЕТ СН'!$H$24</f>
        <v>3948.76336266</v>
      </c>
      <c r="Q112" s="36">
        <f>SUMIFS(СВЦЭМ!$D$39:$D$782,СВЦЭМ!$A$39:$A$782,$A112,СВЦЭМ!$B$39:$B$782,Q$83)+'СЕТ СН'!$H$14+СВЦЭМ!$D$10+'СЕТ СН'!$H$5-'СЕТ СН'!$H$24</f>
        <v>3943.5474900999998</v>
      </c>
      <c r="R112" s="36">
        <f>SUMIFS(СВЦЭМ!$D$39:$D$782,СВЦЭМ!$A$39:$A$782,$A112,СВЦЭМ!$B$39:$B$782,R$83)+'СЕТ СН'!$H$14+СВЦЭМ!$D$10+'СЕТ СН'!$H$5-'СЕТ СН'!$H$24</f>
        <v>3945.8954543099999</v>
      </c>
      <c r="S112" s="36">
        <f>SUMIFS(СВЦЭМ!$D$39:$D$782,СВЦЭМ!$A$39:$A$782,$A112,СВЦЭМ!$B$39:$B$782,S$83)+'СЕТ СН'!$H$14+СВЦЭМ!$D$10+'СЕТ СН'!$H$5-'СЕТ СН'!$H$24</f>
        <v>3941.23394276</v>
      </c>
      <c r="T112" s="36">
        <f>SUMIFS(СВЦЭМ!$D$39:$D$782,СВЦЭМ!$A$39:$A$782,$A112,СВЦЭМ!$B$39:$B$782,T$83)+'СЕТ СН'!$H$14+СВЦЭМ!$D$10+'СЕТ СН'!$H$5-'СЕТ СН'!$H$24</f>
        <v>3931.6966436399998</v>
      </c>
      <c r="U112" s="36">
        <f>SUMIFS(СВЦЭМ!$D$39:$D$782,СВЦЭМ!$A$39:$A$782,$A112,СВЦЭМ!$B$39:$B$782,U$83)+'СЕТ СН'!$H$14+СВЦЭМ!$D$10+'СЕТ СН'!$H$5-'СЕТ СН'!$H$24</f>
        <v>3948.9958617299999</v>
      </c>
      <c r="V112" s="36">
        <f>SUMIFS(СВЦЭМ!$D$39:$D$782,СВЦЭМ!$A$39:$A$782,$A112,СВЦЭМ!$B$39:$B$782,V$83)+'СЕТ СН'!$H$14+СВЦЭМ!$D$10+'СЕТ СН'!$H$5-'СЕТ СН'!$H$24</f>
        <v>3967.9764674899998</v>
      </c>
      <c r="W112" s="36">
        <f>SUMIFS(СВЦЭМ!$D$39:$D$782,СВЦЭМ!$A$39:$A$782,$A112,СВЦЭМ!$B$39:$B$782,W$83)+'СЕТ СН'!$H$14+СВЦЭМ!$D$10+'СЕТ СН'!$H$5-'СЕТ СН'!$H$24</f>
        <v>3949.3472877699996</v>
      </c>
      <c r="X112" s="36">
        <f>SUMIFS(СВЦЭМ!$D$39:$D$782,СВЦЭМ!$A$39:$A$782,$A112,СВЦЭМ!$B$39:$B$782,X$83)+'СЕТ СН'!$H$14+СВЦЭМ!$D$10+'СЕТ СН'!$H$5-'СЕТ СН'!$H$24</f>
        <v>3980.0712920899996</v>
      </c>
      <c r="Y112" s="36">
        <f>SUMIFS(СВЦЭМ!$D$39:$D$782,СВЦЭМ!$A$39:$A$782,$A112,СВЦЭМ!$B$39:$B$782,Y$83)+'СЕТ СН'!$H$14+СВЦЭМ!$D$10+'СЕТ СН'!$H$5-'СЕТ СН'!$H$24</f>
        <v>4119.88489269</v>
      </c>
    </row>
    <row r="113" spans="1:27" ht="15.75" x14ac:dyDescent="0.2">
      <c r="A113" s="35">
        <f t="shared" si="2"/>
        <v>45503</v>
      </c>
      <c r="B113" s="36">
        <f>SUMIFS(СВЦЭМ!$D$39:$D$782,СВЦЭМ!$A$39:$A$782,$A113,СВЦЭМ!$B$39:$B$782,B$83)+'СЕТ СН'!$H$14+СВЦЭМ!$D$10+'СЕТ СН'!$H$5-'СЕТ СН'!$H$24</f>
        <v>4114.5563537999997</v>
      </c>
      <c r="C113" s="36">
        <f>SUMIFS(СВЦЭМ!$D$39:$D$782,СВЦЭМ!$A$39:$A$782,$A113,СВЦЭМ!$B$39:$B$782,C$83)+'СЕТ СН'!$H$14+СВЦЭМ!$D$10+'СЕТ СН'!$H$5-'СЕТ СН'!$H$24</f>
        <v>4205.9319677799995</v>
      </c>
      <c r="D113" s="36">
        <f>SUMIFS(СВЦЭМ!$D$39:$D$782,СВЦЭМ!$A$39:$A$782,$A113,СВЦЭМ!$B$39:$B$782,D$83)+'СЕТ СН'!$H$14+СВЦЭМ!$D$10+'СЕТ СН'!$H$5-'СЕТ СН'!$H$24</f>
        <v>4281.6447212200001</v>
      </c>
      <c r="E113" s="36">
        <f>SUMIFS(СВЦЭМ!$D$39:$D$782,СВЦЭМ!$A$39:$A$782,$A113,СВЦЭМ!$B$39:$B$782,E$83)+'СЕТ СН'!$H$14+СВЦЭМ!$D$10+'СЕТ СН'!$H$5-'СЕТ СН'!$H$24</f>
        <v>4323.0173133999997</v>
      </c>
      <c r="F113" s="36">
        <f>SUMIFS(СВЦЭМ!$D$39:$D$782,СВЦЭМ!$A$39:$A$782,$A113,СВЦЭМ!$B$39:$B$782,F$83)+'СЕТ СН'!$H$14+СВЦЭМ!$D$10+'СЕТ СН'!$H$5-'СЕТ СН'!$H$24</f>
        <v>4319.9708061399997</v>
      </c>
      <c r="G113" s="36">
        <f>SUMIFS(СВЦЭМ!$D$39:$D$782,СВЦЭМ!$A$39:$A$782,$A113,СВЦЭМ!$B$39:$B$782,G$83)+'СЕТ СН'!$H$14+СВЦЭМ!$D$10+'СЕТ СН'!$H$5-'СЕТ СН'!$H$24</f>
        <v>4291.9610729799997</v>
      </c>
      <c r="H113" s="36">
        <f>SUMIFS(СВЦЭМ!$D$39:$D$782,СВЦЭМ!$A$39:$A$782,$A113,СВЦЭМ!$B$39:$B$782,H$83)+'СЕТ СН'!$H$14+СВЦЭМ!$D$10+'СЕТ СН'!$H$5-'СЕТ СН'!$H$24</f>
        <v>4235.4537910899999</v>
      </c>
      <c r="I113" s="36">
        <f>SUMIFS(СВЦЭМ!$D$39:$D$782,СВЦЭМ!$A$39:$A$782,$A113,СВЦЭМ!$B$39:$B$782,I$83)+'СЕТ СН'!$H$14+СВЦЭМ!$D$10+'СЕТ СН'!$H$5-'СЕТ СН'!$H$24</f>
        <v>4119.0863023100001</v>
      </c>
      <c r="J113" s="36">
        <f>SUMIFS(СВЦЭМ!$D$39:$D$782,СВЦЭМ!$A$39:$A$782,$A113,СВЦЭМ!$B$39:$B$782,J$83)+'СЕТ СН'!$H$14+СВЦЭМ!$D$10+'СЕТ СН'!$H$5-'СЕТ СН'!$H$24</f>
        <v>3996.9110133699996</v>
      </c>
      <c r="K113" s="36">
        <f>SUMIFS(СВЦЭМ!$D$39:$D$782,СВЦЭМ!$A$39:$A$782,$A113,СВЦЭМ!$B$39:$B$782,K$83)+'СЕТ СН'!$H$14+СВЦЭМ!$D$10+'СЕТ СН'!$H$5-'СЕТ СН'!$H$24</f>
        <v>3900.7357792900002</v>
      </c>
      <c r="L113" s="36">
        <f>SUMIFS(СВЦЭМ!$D$39:$D$782,СВЦЭМ!$A$39:$A$782,$A113,СВЦЭМ!$B$39:$B$782,L$83)+'СЕТ СН'!$H$14+СВЦЭМ!$D$10+'СЕТ СН'!$H$5-'СЕТ СН'!$H$24</f>
        <v>3836.2322335299996</v>
      </c>
      <c r="M113" s="36">
        <f>SUMIFS(СВЦЭМ!$D$39:$D$782,СВЦЭМ!$A$39:$A$782,$A113,СВЦЭМ!$B$39:$B$782,M$83)+'СЕТ СН'!$H$14+СВЦЭМ!$D$10+'СЕТ СН'!$H$5-'СЕТ СН'!$H$24</f>
        <v>3829.5750755999998</v>
      </c>
      <c r="N113" s="36">
        <f>SUMIFS(СВЦЭМ!$D$39:$D$782,СВЦЭМ!$A$39:$A$782,$A113,СВЦЭМ!$B$39:$B$782,N$83)+'СЕТ СН'!$H$14+СВЦЭМ!$D$10+'СЕТ СН'!$H$5-'СЕТ СН'!$H$24</f>
        <v>3826.22451658</v>
      </c>
      <c r="O113" s="36">
        <f>SUMIFS(СВЦЭМ!$D$39:$D$782,СВЦЭМ!$A$39:$A$782,$A113,СВЦЭМ!$B$39:$B$782,O$83)+'СЕТ СН'!$H$14+СВЦЭМ!$D$10+'СЕТ СН'!$H$5-'СЕТ СН'!$H$24</f>
        <v>3816.0289323699999</v>
      </c>
      <c r="P113" s="36">
        <f>SUMIFS(СВЦЭМ!$D$39:$D$782,СВЦЭМ!$A$39:$A$782,$A113,СВЦЭМ!$B$39:$B$782,P$83)+'СЕТ СН'!$H$14+СВЦЭМ!$D$10+'СЕТ СН'!$H$5-'СЕТ СН'!$H$24</f>
        <v>3822.67504865</v>
      </c>
      <c r="Q113" s="36">
        <f>SUMIFS(СВЦЭМ!$D$39:$D$782,СВЦЭМ!$A$39:$A$782,$A113,СВЦЭМ!$B$39:$B$782,Q$83)+'СЕТ СН'!$H$14+СВЦЭМ!$D$10+'СЕТ СН'!$H$5-'СЕТ СН'!$H$24</f>
        <v>3820.9471797799997</v>
      </c>
      <c r="R113" s="36">
        <f>SUMIFS(СВЦЭМ!$D$39:$D$782,СВЦЭМ!$A$39:$A$782,$A113,СВЦЭМ!$B$39:$B$782,R$83)+'СЕТ СН'!$H$14+СВЦЭМ!$D$10+'СЕТ СН'!$H$5-'СЕТ СН'!$H$24</f>
        <v>3822.1711717600001</v>
      </c>
      <c r="S113" s="36">
        <f>SUMIFS(СВЦЭМ!$D$39:$D$782,СВЦЭМ!$A$39:$A$782,$A113,СВЦЭМ!$B$39:$B$782,S$83)+'СЕТ СН'!$H$14+СВЦЭМ!$D$10+'СЕТ СН'!$H$5-'СЕТ СН'!$H$24</f>
        <v>3825.72535384</v>
      </c>
      <c r="T113" s="36">
        <f>SUMIFS(СВЦЭМ!$D$39:$D$782,СВЦЭМ!$A$39:$A$782,$A113,СВЦЭМ!$B$39:$B$782,T$83)+'СЕТ СН'!$H$14+СВЦЭМ!$D$10+'СЕТ СН'!$H$5-'СЕТ СН'!$H$24</f>
        <v>3817.5164067599999</v>
      </c>
      <c r="U113" s="36">
        <f>SUMIFS(СВЦЭМ!$D$39:$D$782,СВЦЭМ!$A$39:$A$782,$A113,СВЦЭМ!$B$39:$B$782,U$83)+'СЕТ СН'!$H$14+СВЦЭМ!$D$10+'СЕТ СН'!$H$5-'СЕТ СН'!$H$24</f>
        <v>3822.24241076</v>
      </c>
      <c r="V113" s="36">
        <f>SUMIFS(СВЦЭМ!$D$39:$D$782,СВЦЭМ!$A$39:$A$782,$A113,СВЦЭМ!$B$39:$B$782,V$83)+'СЕТ СН'!$H$14+СВЦЭМ!$D$10+'СЕТ СН'!$H$5-'СЕТ СН'!$H$24</f>
        <v>3835.7488220099999</v>
      </c>
      <c r="W113" s="36">
        <f>SUMIFS(СВЦЭМ!$D$39:$D$782,СВЦЭМ!$A$39:$A$782,$A113,СВЦЭМ!$B$39:$B$782,W$83)+'СЕТ СН'!$H$14+СВЦЭМ!$D$10+'СЕТ СН'!$H$5-'СЕТ СН'!$H$24</f>
        <v>3833.7369512300002</v>
      </c>
      <c r="X113" s="36">
        <f>SUMIFS(СВЦЭМ!$D$39:$D$782,СВЦЭМ!$A$39:$A$782,$A113,СВЦЭМ!$B$39:$B$782,X$83)+'СЕТ СН'!$H$14+СВЦЭМ!$D$10+'СЕТ СН'!$H$5-'СЕТ СН'!$H$24</f>
        <v>3901.2483657100001</v>
      </c>
      <c r="Y113" s="36">
        <f>SUMIFS(СВЦЭМ!$D$39:$D$782,СВЦЭМ!$A$39:$A$782,$A113,СВЦЭМ!$B$39:$B$782,Y$83)+'СЕТ СН'!$H$14+СВЦЭМ!$D$10+'СЕТ СН'!$H$5-'СЕТ СН'!$H$24</f>
        <v>4001.0370895199999</v>
      </c>
    </row>
    <row r="114" spans="1:27" ht="15.75" x14ac:dyDescent="0.2">
      <c r="A114" s="35">
        <f t="shared" si="2"/>
        <v>45504</v>
      </c>
      <c r="B114" s="36">
        <f>SUMIFS(СВЦЭМ!$D$39:$D$782,СВЦЭМ!$A$39:$A$782,$A114,СВЦЭМ!$B$39:$B$782,B$83)+'СЕТ СН'!$H$14+СВЦЭМ!$D$10+'СЕТ СН'!$H$5-'СЕТ СН'!$H$24</f>
        <v>4071.5746474699999</v>
      </c>
      <c r="C114" s="36">
        <f>SUMIFS(СВЦЭМ!$D$39:$D$782,СВЦЭМ!$A$39:$A$782,$A114,СВЦЭМ!$B$39:$B$782,C$83)+'СЕТ СН'!$H$14+СВЦЭМ!$D$10+'СЕТ СН'!$H$5-'СЕТ СН'!$H$24</f>
        <v>4183.6509969299996</v>
      </c>
      <c r="D114" s="36">
        <f>SUMIFS(СВЦЭМ!$D$39:$D$782,СВЦЭМ!$A$39:$A$782,$A114,СВЦЭМ!$B$39:$B$782,D$83)+'СЕТ СН'!$H$14+СВЦЭМ!$D$10+'СЕТ СН'!$H$5-'СЕТ СН'!$H$24</f>
        <v>4240.2460586500001</v>
      </c>
      <c r="E114" s="36">
        <f>SUMIFS(СВЦЭМ!$D$39:$D$782,СВЦЭМ!$A$39:$A$782,$A114,СВЦЭМ!$B$39:$B$782,E$83)+'СЕТ СН'!$H$14+СВЦЭМ!$D$10+'СЕТ СН'!$H$5-'СЕТ СН'!$H$24</f>
        <v>4273.7218748100004</v>
      </c>
      <c r="F114" s="36">
        <f>SUMIFS(СВЦЭМ!$D$39:$D$782,СВЦЭМ!$A$39:$A$782,$A114,СВЦЭМ!$B$39:$B$782,F$83)+'СЕТ СН'!$H$14+СВЦЭМ!$D$10+'СЕТ СН'!$H$5-'СЕТ СН'!$H$24</f>
        <v>4292.3925454999999</v>
      </c>
      <c r="G114" s="36">
        <f>SUMIFS(СВЦЭМ!$D$39:$D$782,СВЦЭМ!$A$39:$A$782,$A114,СВЦЭМ!$B$39:$B$782,G$83)+'СЕТ СН'!$H$14+СВЦЭМ!$D$10+'СЕТ СН'!$H$5-'СЕТ СН'!$H$24</f>
        <v>4269.1354635899997</v>
      </c>
      <c r="H114" s="36">
        <f>SUMIFS(СВЦЭМ!$D$39:$D$782,СВЦЭМ!$A$39:$A$782,$A114,СВЦЭМ!$B$39:$B$782,H$83)+'СЕТ СН'!$H$14+СВЦЭМ!$D$10+'СЕТ СН'!$H$5-'СЕТ СН'!$H$24</f>
        <v>4254.3524127000001</v>
      </c>
      <c r="I114" s="36">
        <f>SUMIFS(СВЦЭМ!$D$39:$D$782,СВЦЭМ!$A$39:$A$782,$A114,СВЦЭМ!$B$39:$B$782,I$83)+'СЕТ СН'!$H$14+СВЦЭМ!$D$10+'СЕТ СН'!$H$5-'СЕТ СН'!$H$24</f>
        <v>4134.4063041899999</v>
      </c>
      <c r="J114" s="36">
        <f>SUMIFS(СВЦЭМ!$D$39:$D$782,СВЦЭМ!$A$39:$A$782,$A114,СВЦЭМ!$B$39:$B$782,J$83)+'СЕТ СН'!$H$14+СВЦЭМ!$D$10+'СЕТ СН'!$H$5-'СЕТ СН'!$H$24</f>
        <v>3991.9391272399998</v>
      </c>
      <c r="K114" s="36">
        <f>SUMIFS(СВЦЭМ!$D$39:$D$782,СВЦЭМ!$A$39:$A$782,$A114,СВЦЭМ!$B$39:$B$782,K$83)+'СЕТ СН'!$H$14+СВЦЭМ!$D$10+'СЕТ СН'!$H$5-'СЕТ СН'!$H$24</f>
        <v>3871.4655895799997</v>
      </c>
      <c r="L114" s="36">
        <f>SUMIFS(СВЦЭМ!$D$39:$D$782,СВЦЭМ!$A$39:$A$782,$A114,СВЦЭМ!$B$39:$B$782,L$83)+'СЕТ СН'!$H$14+СВЦЭМ!$D$10+'СЕТ СН'!$H$5-'СЕТ СН'!$H$24</f>
        <v>3785.9053003700001</v>
      </c>
      <c r="M114" s="36">
        <f>SUMIFS(СВЦЭМ!$D$39:$D$782,СВЦЭМ!$A$39:$A$782,$A114,СВЦЭМ!$B$39:$B$782,M$83)+'СЕТ СН'!$H$14+СВЦЭМ!$D$10+'СЕТ СН'!$H$5-'СЕТ СН'!$H$24</f>
        <v>3771.4257505300002</v>
      </c>
      <c r="N114" s="36">
        <f>SUMIFS(СВЦЭМ!$D$39:$D$782,СВЦЭМ!$A$39:$A$782,$A114,СВЦЭМ!$B$39:$B$782,N$83)+'СЕТ СН'!$H$14+СВЦЭМ!$D$10+'СЕТ СН'!$H$5-'СЕТ СН'!$H$24</f>
        <v>3761.1073111699998</v>
      </c>
      <c r="O114" s="36">
        <f>SUMIFS(СВЦЭМ!$D$39:$D$782,СВЦЭМ!$A$39:$A$782,$A114,СВЦЭМ!$B$39:$B$782,O$83)+'СЕТ СН'!$H$14+СВЦЭМ!$D$10+'СЕТ СН'!$H$5-'СЕТ СН'!$H$24</f>
        <v>3766.4535273399997</v>
      </c>
      <c r="P114" s="36">
        <f>SUMIFS(СВЦЭМ!$D$39:$D$782,СВЦЭМ!$A$39:$A$782,$A114,СВЦЭМ!$B$39:$B$782,P$83)+'СЕТ СН'!$H$14+СВЦЭМ!$D$10+'СЕТ СН'!$H$5-'СЕТ СН'!$H$24</f>
        <v>3768.1235857499996</v>
      </c>
      <c r="Q114" s="36">
        <f>SUMIFS(СВЦЭМ!$D$39:$D$782,СВЦЭМ!$A$39:$A$782,$A114,СВЦЭМ!$B$39:$B$782,Q$83)+'СЕТ СН'!$H$14+СВЦЭМ!$D$10+'СЕТ СН'!$H$5-'СЕТ СН'!$H$24</f>
        <v>3774.2115578499997</v>
      </c>
      <c r="R114" s="36">
        <f>SUMIFS(СВЦЭМ!$D$39:$D$782,СВЦЭМ!$A$39:$A$782,$A114,СВЦЭМ!$B$39:$B$782,R$83)+'СЕТ СН'!$H$14+СВЦЭМ!$D$10+'СЕТ СН'!$H$5-'СЕТ СН'!$H$24</f>
        <v>3786.6877758000001</v>
      </c>
      <c r="S114" s="36">
        <f>SUMIFS(СВЦЭМ!$D$39:$D$782,СВЦЭМ!$A$39:$A$782,$A114,СВЦЭМ!$B$39:$B$782,S$83)+'СЕТ СН'!$H$14+СВЦЭМ!$D$10+'СЕТ СН'!$H$5-'СЕТ СН'!$H$24</f>
        <v>3796.4493913699998</v>
      </c>
      <c r="T114" s="36">
        <f>SUMIFS(СВЦЭМ!$D$39:$D$782,СВЦЭМ!$A$39:$A$782,$A114,СВЦЭМ!$B$39:$B$782,T$83)+'СЕТ СН'!$H$14+СВЦЭМ!$D$10+'СЕТ СН'!$H$5-'СЕТ СН'!$H$24</f>
        <v>3793.37323629</v>
      </c>
      <c r="U114" s="36">
        <f>SUMIFS(СВЦЭМ!$D$39:$D$782,СВЦЭМ!$A$39:$A$782,$A114,СВЦЭМ!$B$39:$B$782,U$83)+'СЕТ СН'!$H$14+СВЦЭМ!$D$10+'СЕТ СН'!$H$5-'СЕТ СН'!$H$24</f>
        <v>3806.8607534399998</v>
      </c>
      <c r="V114" s="36">
        <f>SUMIFS(СВЦЭМ!$D$39:$D$782,СВЦЭМ!$A$39:$A$782,$A114,СВЦЭМ!$B$39:$B$782,V$83)+'СЕТ СН'!$H$14+СВЦЭМ!$D$10+'СЕТ СН'!$H$5-'СЕТ СН'!$H$24</f>
        <v>3821.9687998999998</v>
      </c>
      <c r="W114" s="36">
        <f>SUMIFS(СВЦЭМ!$D$39:$D$782,СВЦЭМ!$A$39:$A$782,$A114,СВЦЭМ!$B$39:$B$782,W$83)+'СЕТ СН'!$H$14+СВЦЭМ!$D$10+'СЕТ СН'!$H$5-'СЕТ СН'!$H$24</f>
        <v>3816.8434526399997</v>
      </c>
      <c r="X114" s="36">
        <f>SUMIFS(СВЦЭМ!$D$39:$D$782,СВЦЭМ!$A$39:$A$782,$A114,СВЦЭМ!$B$39:$B$782,X$83)+'СЕТ СН'!$H$14+СВЦЭМ!$D$10+'СЕТ СН'!$H$5-'СЕТ СН'!$H$24</f>
        <v>3880.6444461399997</v>
      </c>
      <c r="Y114" s="36">
        <f>SUMIFS(СВЦЭМ!$D$39:$D$782,СВЦЭМ!$A$39:$A$782,$A114,СВЦЭМ!$B$39:$B$782,Y$83)+'СЕТ СН'!$H$14+СВЦЭМ!$D$10+'СЕТ СН'!$H$5-'СЕТ СН'!$H$24</f>
        <v>3895.8595223399998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01.07.2024</v>
      </c>
      <c r="B120" s="36">
        <f>SUMIFS(СВЦЭМ!$D$39:$D$782,СВЦЭМ!$A$39:$A$782,$A120,СВЦЭМ!$B$39:$B$782,B$119)+'СЕТ СН'!$I$14+СВЦЭМ!$D$10+'СЕТ СН'!$I$5-'СЕТ СН'!$I$24</f>
        <v>4595.4884556199995</v>
      </c>
      <c r="C120" s="36">
        <f>SUMIFS(СВЦЭМ!$D$39:$D$782,СВЦЭМ!$A$39:$A$782,$A120,СВЦЭМ!$B$39:$B$782,C$119)+'СЕТ СН'!$I$14+СВЦЭМ!$D$10+'СЕТ СН'!$I$5-'СЕТ СН'!$I$24</f>
        <v>4695.8583947099996</v>
      </c>
      <c r="D120" s="36">
        <f>SUMIFS(СВЦЭМ!$D$39:$D$782,СВЦЭМ!$A$39:$A$782,$A120,СВЦЭМ!$B$39:$B$782,D$119)+'СЕТ СН'!$I$14+СВЦЭМ!$D$10+'СЕТ СН'!$I$5-'СЕТ СН'!$I$24</f>
        <v>4776.2926448199996</v>
      </c>
      <c r="E120" s="36">
        <f>SUMIFS(СВЦЭМ!$D$39:$D$782,СВЦЭМ!$A$39:$A$782,$A120,СВЦЭМ!$B$39:$B$782,E$119)+'СЕТ СН'!$I$14+СВЦЭМ!$D$10+'СЕТ СН'!$I$5-'СЕТ СН'!$I$24</f>
        <v>4795.7471645599999</v>
      </c>
      <c r="F120" s="36">
        <f>SUMIFS(СВЦЭМ!$D$39:$D$782,СВЦЭМ!$A$39:$A$782,$A120,СВЦЭМ!$B$39:$B$782,F$119)+'СЕТ СН'!$I$14+СВЦЭМ!$D$10+'СЕТ СН'!$I$5-'СЕТ СН'!$I$24</f>
        <v>4802.7239028699996</v>
      </c>
      <c r="G120" s="36">
        <f>SUMIFS(СВЦЭМ!$D$39:$D$782,СВЦЭМ!$A$39:$A$782,$A120,СВЦЭМ!$B$39:$B$782,G$119)+'СЕТ СН'!$I$14+СВЦЭМ!$D$10+'СЕТ СН'!$I$5-'СЕТ СН'!$I$24</f>
        <v>4794.2609526899996</v>
      </c>
      <c r="H120" s="36">
        <f>SUMIFS(СВЦЭМ!$D$39:$D$782,СВЦЭМ!$A$39:$A$782,$A120,СВЦЭМ!$B$39:$B$782,H$119)+'СЕТ СН'!$I$14+СВЦЭМ!$D$10+'СЕТ СН'!$I$5-'СЕТ СН'!$I$24</f>
        <v>4708.0255756200004</v>
      </c>
      <c r="I120" s="36">
        <f>SUMIFS(СВЦЭМ!$D$39:$D$782,СВЦЭМ!$A$39:$A$782,$A120,СВЦЭМ!$B$39:$B$782,I$119)+'СЕТ СН'!$I$14+СВЦЭМ!$D$10+'СЕТ СН'!$I$5-'СЕТ СН'!$I$24</f>
        <v>4592.2308194699999</v>
      </c>
      <c r="J120" s="36">
        <f>SUMIFS(СВЦЭМ!$D$39:$D$782,СВЦЭМ!$A$39:$A$782,$A120,СВЦЭМ!$B$39:$B$782,J$119)+'СЕТ СН'!$I$14+СВЦЭМ!$D$10+'СЕТ СН'!$I$5-'СЕТ СН'!$I$24</f>
        <v>4494.1421330399999</v>
      </c>
      <c r="K120" s="36">
        <f>SUMIFS(СВЦЭМ!$D$39:$D$782,СВЦЭМ!$A$39:$A$782,$A120,СВЦЭМ!$B$39:$B$782,K$119)+'СЕТ СН'!$I$14+СВЦЭМ!$D$10+'СЕТ СН'!$I$5-'СЕТ СН'!$I$24</f>
        <v>4436.4680315899996</v>
      </c>
      <c r="L120" s="36">
        <f>SUMIFS(СВЦЭМ!$D$39:$D$782,СВЦЭМ!$A$39:$A$782,$A120,СВЦЭМ!$B$39:$B$782,L$119)+'СЕТ СН'!$I$14+СВЦЭМ!$D$10+'СЕТ СН'!$I$5-'СЕТ СН'!$I$24</f>
        <v>4414.5537107700002</v>
      </c>
      <c r="M120" s="36">
        <f>SUMIFS(СВЦЭМ!$D$39:$D$782,СВЦЭМ!$A$39:$A$782,$A120,СВЦЭМ!$B$39:$B$782,M$119)+'СЕТ СН'!$I$14+СВЦЭМ!$D$10+'СЕТ СН'!$I$5-'СЕТ СН'!$I$24</f>
        <v>4436.8196883000001</v>
      </c>
      <c r="N120" s="36">
        <f>SUMIFS(СВЦЭМ!$D$39:$D$782,СВЦЭМ!$A$39:$A$782,$A120,СВЦЭМ!$B$39:$B$782,N$119)+'СЕТ СН'!$I$14+СВЦЭМ!$D$10+'СЕТ СН'!$I$5-'СЕТ СН'!$I$24</f>
        <v>4424.3652256099995</v>
      </c>
      <c r="O120" s="36">
        <f>SUMIFS(СВЦЭМ!$D$39:$D$782,СВЦЭМ!$A$39:$A$782,$A120,СВЦЭМ!$B$39:$B$782,O$119)+'СЕТ СН'!$I$14+СВЦЭМ!$D$10+'СЕТ СН'!$I$5-'СЕТ СН'!$I$24</f>
        <v>4429.8650104499993</v>
      </c>
      <c r="P120" s="36">
        <f>SUMIFS(СВЦЭМ!$D$39:$D$782,СВЦЭМ!$A$39:$A$782,$A120,СВЦЭМ!$B$39:$B$782,P$119)+'СЕТ СН'!$I$14+СВЦЭМ!$D$10+'СЕТ СН'!$I$5-'СЕТ СН'!$I$24</f>
        <v>4430.7576518999995</v>
      </c>
      <c r="Q120" s="36">
        <f>SUMIFS(СВЦЭМ!$D$39:$D$782,СВЦЭМ!$A$39:$A$782,$A120,СВЦЭМ!$B$39:$B$782,Q$119)+'СЕТ СН'!$I$14+СВЦЭМ!$D$10+'СЕТ СН'!$I$5-'СЕТ СН'!$I$24</f>
        <v>4431.40244351</v>
      </c>
      <c r="R120" s="36">
        <f>SUMIFS(СВЦЭМ!$D$39:$D$782,СВЦЭМ!$A$39:$A$782,$A120,СВЦЭМ!$B$39:$B$782,R$119)+'СЕТ СН'!$I$14+СВЦЭМ!$D$10+'СЕТ СН'!$I$5-'СЕТ СН'!$I$24</f>
        <v>4434.4129135799994</v>
      </c>
      <c r="S120" s="36">
        <f>SUMIFS(СВЦЭМ!$D$39:$D$782,СВЦЭМ!$A$39:$A$782,$A120,СВЦЭМ!$B$39:$B$782,S$119)+'СЕТ СН'!$I$14+СВЦЭМ!$D$10+'СЕТ СН'!$I$5-'СЕТ СН'!$I$24</f>
        <v>4442.2330162199996</v>
      </c>
      <c r="T120" s="36">
        <f>SUMIFS(СВЦЭМ!$D$39:$D$782,СВЦЭМ!$A$39:$A$782,$A120,СВЦЭМ!$B$39:$B$782,T$119)+'СЕТ СН'!$I$14+СВЦЭМ!$D$10+'СЕТ СН'!$I$5-'СЕТ СН'!$I$24</f>
        <v>4442.61682991</v>
      </c>
      <c r="U120" s="36">
        <f>SUMIFS(СВЦЭМ!$D$39:$D$782,СВЦЭМ!$A$39:$A$782,$A120,СВЦЭМ!$B$39:$B$782,U$119)+'СЕТ СН'!$I$14+СВЦЭМ!$D$10+'СЕТ СН'!$I$5-'СЕТ СН'!$I$24</f>
        <v>4442.0301174300002</v>
      </c>
      <c r="V120" s="36">
        <f>SUMIFS(СВЦЭМ!$D$39:$D$782,СВЦЭМ!$A$39:$A$782,$A120,СВЦЭМ!$B$39:$B$782,V$119)+'СЕТ СН'!$I$14+СВЦЭМ!$D$10+'СЕТ СН'!$I$5-'СЕТ СН'!$I$24</f>
        <v>4449.3088016900001</v>
      </c>
      <c r="W120" s="36">
        <f>SUMIFS(СВЦЭМ!$D$39:$D$782,СВЦЭМ!$A$39:$A$782,$A120,СВЦЭМ!$B$39:$B$782,W$119)+'СЕТ СН'!$I$14+СВЦЭМ!$D$10+'СЕТ СН'!$I$5-'СЕТ СН'!$I$24</f>
        <v>4420.73272911</v>
      </c>
      <c r="X120" s="36">
        <f>SUMIFS(СВЦЭМ!$D$39:$D$782,СВЦЭМ!$A$39:$A$782,$A120,СВЦЭМ!$B$39:$B$782,X$119)+'СЕТ СН'!$I$14+СВЦЭМ!$D$10+'СЕТ СН'!$I$5-'СЕТ СН'!$I$24</f>
        <v>4453.0186162399996</v>
      </c>
      <c r="Y120" s="36">
        <f>SUMIFS(СВЦЭМ!$D$39:$D$782,СВЦЭМ!$A$39:$A$782,$A120,СВЦЭМ!$B$39:$B$782,Y$119)+'СЕТ СН'!$I$14+СВЦЭМ!$D$10+'СЕТ СН'!$I$5-'СЕТ СН'!$I$24</f>
        <v>4504.05826566</v>
      </c>
      <c r="AA120" s="45"/>
    </row>
    <row r="121" spans="1:27" ht="15.75" x14ac:dyDescent="0.2">
      <c r="A121" s="35">
        <f>A120+1</f>
        <v>45475</v>
      </c>
      <c r="B121" s="36">
        <f>SUMIFS(СВЦЭМ!$D$39:$D$782,СВЦЭМ!$A$39:$A$782,$A121,СВЦЭМ!$B$39:$B$782,B$119)+'СЕТ СН'!$I$14+СВЦЭМ!$D$10+'СЕТ СН'!$I$5-'СЕТ СН'!$I$24</f>
        <v>4576.3822825799998</v>
      </c>
      <c r="C121" s="36">
        <f>SUMIFS(СВЦЭМ!$D$39:$D$782,СВЦЭМ!$A$39:$A$782,$A121,СВЦЭМ!$B$39:$B$782,C$119)+'СЕТ СН'!$I$14+СВЦЭМ!$D$10+'СЕТ СН'!$I$5-'СЕТ СН'!$I$24</f>
        <v>4667.2944661700003</v>
      </c>
      <c r="D121" s="36">
        <f>SUMIFS(СВЦЭМ!$D$39:$D$782,СВЦЭМ!$A$39:$A$782,$A121,СВЦЭМ!$B$39:$B$782,D$119)+'СЕТ СН'!$I$14+СВЦЭМ!$D$10+'СЕТ СН'!$I$5-'СЕТ СН'!$I$24</f>
        <v>4723.89758807</v>
      </c>
      <c r="E121" s="36">
        <f>SUMIFS(СВЦЭМ!$D$39:$D$782,СВЦЭМ!$A$39:$A$782,$A121,СВЦЭМ!$B$39:$B$782,E$119)+'СЕТ СН'!$I$14+СВЦЭМ!$D$10+'СЕТ СН'!$I$5-'СЕТ СН'!$I$24</f>
        <v>4772.2970083199998</v>
      </c>
      <c r="F121" s="36">
        <f>SUMIFS(СВЦЭМ!$D$39:$D$782,СВЦЭМ!$A$39:$A$782,$A121,СВЦЭМ!$B$39:$B$782,F$119)+'СЕТ СН'!$I$14+СВЦЭМ!$D$10+'СЕТ СН'!$I$5-'СЕТ СН'!$I$24</f>
        <v>4770.9137895900003</v>
      </c>
      <c r="G121" s="36">
        <f>SUMIFS(СВЦЭМ!$D$39:$D$782,СВЦЭМ!$A$39:$A$782,$A121,СВЦЭМ!$B$39:$B$782,G$119)+'СЕТ СН'!$I$14+СВЦЭМ!$D$10+'СЕТ СН'!$I$5-'СЕТ СН'!$I$24</f>
        <v>4740.1758349800002</v>
      </c>
      <c r="H121" s="36">
        <f>SUMIFS(СВЦЭМ!$D$39:$D$782,СВЦЭМ!$A$39:$A$782,$A121,СВЦЭМ!$B$39:$B$782,H$119)+'СЕТ СН'!$I$14+СВЦЭМ!$D$10+'СЕТ СН'!$I$5-'СЕТ СН'!$I$24</f>
        <v>4672.8498501599997</v>
      </c>
      <c r="I121" s="36">
        <f>SUMIFS(СВЦЭМ!$D$39:$D$782,СВЦЭМ!$A$39:$A$782,$A121,СВЦЭМ!$B$39:$B$782,I$119)+'СЕТ СН'!$I$14+СВЦЭМ!$D$10+'СЕТ СН'!$I$5-'СЕТ СН'!$I$24</f>
        <v>4515.4060536799998</v>
      </c>
      <c r="J121" s="36">
        <f>SUMIFS(СВЦЭМ!$D$39:$D$782,СВЦЭМ!$A$39:$A$782,$A121,СВЦЭМ!$B$39:$B$782,J$119)+'СЕТ СН'!$I$14+СВЦЭМ!$D$10+'СЕТ СН'!$I$5-'СЕТ СН'!$I$24</f>
        <v>4397.1443507399999</v>
      </c>
      <c r="K121" s="36">
        <f>SUMIFS(СВЦЭМ!$D$39:$D$782,СВЦЭМ!$A$39:$A$782,$A121,СВЦЭМ!$B$39:$B$782,K$119)+'СЕТ СН'!$I$14+СВЦЭМ!$D$10+'СЕТ СН'!$I$5-'СЕТ СН'!$I$24</f>
        <v>4326.1859668099996</v>
      </c>
      <c r="L121" s="36">
        <f>SUMIFS(СВЦЭМ!$D$39:$D$782,СВЦЭМ!$A$39:$A$782,$A121,СВЦЭМ!$B$39:$B$782,L$119)+'СЕТ СН'!$I$14+СВЦЭМ!$D$10+'СЕТ СН'!$I$5-'СЕТ СН'!$I$24</f>
        <v>4308.89622702</v>
      </c>
      <c r="M121" s="36">
        <f>SUMIFS(СВЦЭМ!$D$39:$D$782,СВЦЭМ!$A$39:$A$782,$A121,СВЦЭМ!$B$39:$B$782,M$119)+'СЕТ СН'!$I$14+СВЦЭМ!$D$10+'СЕТ СН'!$I$5-'СЕТ СН'!$I$24</f>
        <v>4316.5584008799997</v>
      </c>
      <c r="N121" s="36">
        <f>SUMIFS(СВЦЭМ!$D$39:$D$782,СВЦЭМ!$A$39:$A$782,$A121,СВЦЭМ!$B$39:$B$782,N$119)+'СЕТ СН'!$I$14+СВЦЭМ!$D$10+'СЕТ СН'!$I$5-'СЕТ СН'!$I$24</f>
        <v>4313.7235624899995</v>
      </c>
      <c r="O121" s="36">
        <f>SUMIFS(СВЦЭМ!$D$39:$D$782,СВЦЭМ!$A$39:$A$782,$A121,СВЦЭМ!$B$39:$B$782,O$119)+'СЕТ СН'!$I$14+СВЦЭМ!$D$10+'СЕТ СН'!$I$5-'СЕТ СН'!$I$24</f>
        <v>4298.4334125799996</v>
      </c>
      <c r="P121" s="36">
        <f>SUMIFS(СВЦЭМ!$D$39:$D$782,СВЦЭМ!$A$39:$A$782,$A121,СВЦЭМ!$B$39:$B$782,P$119)+'СЕТ СН'!$I$14+СВЦЭМ!$D$10+'СЕТ СН'!$I$5-'СЕТ СН'!$I$24</f>
        <v>4300.7327385199997</v>
      </c>
      <c r="Q121" s="36">
        <f>SUMIFS(СВЦЭМ!$D$39:$D$782,СВЦЭМ!$A$39:$A$782,$A121,СВЦЭМ!$B$39:$B$782,Q$119)+'СЕТ СН'!$I$14+СВЦЭМ!$D$10+'СЕТ СН'!$I$5-'СЕТ СН'!$I$24</f>
        <v>4309.2872624699994</v>
      </c>
      <c r="R121" s="36">
        <f>SUMIFS(СВЦЭМ!$D$39:$D$782,СВЦЭМ!$A$39:$A$782,$A121,СВЦЭМ!$B$39:$B$782,R$119)+'СЕТ СН'!$I$14+СВЦЭМ!$D$10+'СЕТ СН'!$I$5-'СЕТ СН'!$I$24</f>
        <v>4308.9010333299993</v>
      </c>
      <c r="S121" s="36">
        <f>SUMIFS(СВЦЭМ!$D$39:$D$782,СВЦЭМ!$A$39:$A$782,$A121,СВЦЭМ!$B$39:$B$782,S$119)+'СЕТ СН'!$I$14+СВЦЭМ!$D$10+'СЕТ СН'!$I$5-'СЕТ СН'!$I$24</f>
        <v>4356.2910429099993</v>
      </c>
      <c r="T121" s="36">
        <f>SUMIFS(СВЦЭМ!$D$39:$D$782,СВЦЭМ!$A$39:$A$782,$A121,СВЦЭМ!$B$39:$B$782,T$119)+'СЕТ СН'!$I$14+СВЦЭМ!$D$10+'СЕТ СН'!$I$5-'СЕТ СН'!$I$24</f>
        <v>4348.2564827099995</v>
      </c>
      <c r="U121" s="36">
        <f>SUMIFS(СВЦЭМ!$D$39:$D$782,СВЦЭМ!$A$39:$A$782,$A121,СВЦЭМ!$B$39:$B$782,U$119)+'СЕТ СН'!$I$14+СВЦЭМ!$D$10+'СЕТ СН'!$I$5-'СЕТ СН'!$I$24</f>
        <v>4361.5849961799995</v>
      </c>
      <c r="V121" s="36">
        <f>SUMIFS(СВЦЭМ!$D$39:$D$782,СВЦЭМ!$A$39:$A$782,$A121,СВЦЭМ!$B$39:$B$782,V$119)+'СЕТ СН'!$I$14+СВЦЭМ!$D$10+'СЕТ СН'!$I$5-'СЕТ СН'!$I$24</f>
        <v>4370.1876299400001</v>
      </c>
      <c r="W121" s="36">
        <f>SUMIFS(СВЦЭМ!$D$39:$D$782,СВЦЭМ!$A$39:$A$782,$A121,СВЦЭМ!$B$39:$B$782,W$119)+'СЕТ СН'!$I$14+СВЦЭМ!$D$10+'СЕТ СН'!$I$5-'СЕТ СН'!$I$24</f>
        <v>4348.6707810499993</v>
      </c>
      <c r="X121" s="36">
        <f>SUMIFS(СВЦЭМ!$D$39:$D$782,СВЦЭМ!$A$39:$A$782,$A121,СВЦЭМ!$B$39:$B$782,X$119)+'СЕТ СН'!$I$14+СВЦЭМ!$D$10+'СЕТ СН'!$I$5-'СЕТ СН'!$I$24</f>
        <v>4411.8643115599998</v>
      </c>
      <c r="Y121" s="36">
        <f>SUMIFS(СВЦЭМ!$D$39:$D$782,СВЦЭМ!$A$39:$A$782,$A121,СВЦЭМ!$B$39:$B$782,Y$119)+'СЕТ СН'!$I$14+СВЦЭМ!$D$10+'СЕТ СН'!$I$5-'СЕТ СН'!$I$24</f>
        <v>4456.8381758899995</v>
      </c>
    </row>
    <row r="122" spans="1:27" ht="15.75" x14ac:dyDescent="0.2">
      <c r="A122" s="35">
        <f t="shared" ref="A122:A150" si="3">A121+1</f>
        <v>45476</v>
      </c>
      <c r="B122" s="36">
        <f>SUMIFS(СВЦЭМ!$D$39:$D$782,СВЦЭМ!$A$39:$A$782,$A122,СВЦЭМ!$B$39:$B$782,B$119)+'СЕТ СН'!$I$14+СВЦЭМ!$D$10+'СЕТ СН'!$I$5-'СЕТ СН'!$I$24</f>
        <v>4591.2489209100004</v>
      </c>
      <c r="C122" s="36">
        <f>SUMIFS(СВЦЭМ!$D$39:$D$782,СВЦЭМ!$A$39:$A$782,$A122,СВЦЭМ!$B$39:$B$782,C$119)+'СЕТ СН'!$I$14+СВЦЭМ!$D$10+'СЕТ СН'!$I$5-'СЕТ СН'!$I$24</f>
        <v>4715.35570155</v>
      </c>
      <c r="D122" s="36">
        <f>SUMIFS(СВЦЭМ!$D$39:$D$782,СВЦЭМ!$A$39:$A$782,$A122,СВЦЭМ!$B$39:$B$782,D$119)+'СЕТ СН'!$I$14+СВЦЭМ!$D$10+'СЕТ СН'!$I$5-'СЕТ СН'!$I$24</f>
        <v>4777.9410522899998</v>
      </c>
      <c r="E122" s="36">
        <f>SUMIFS(СВЦЭМ!$D$39:$D$782,СВЦЭМ!$A$39:$A$782,$A122,СВЦЭМ!$B$39:$B$782,E$119)+'СЕТ СН'!$I$14+СВЦЭМ!$D$10+'СЕТ СН'!$I$5-'СЕТ СН'!$I$24</f>
        <v>4826.4734616200003</v>
      </c>
      <c r="F122" s="36">
        <f>SUMIFS(СВЦЭМ!$D$39:$D$782,СВЦЭМ!$A$39:$A$782,$A122,СВЦЭМ!$B$39:$B$782,F$119)+'СЕТ СН'!$I$14+СВЦЭМ!$D$10+'СЕТ СН'!$I$5-'СЕТ СН'!$I$24</f>
        <v>4829.4197666399996</v>
      </c>
      <c r="G122" s="36">
        <f>SUMIFS(СВЦЭМ!$D$39:$D$782,СВЦЭМ!$A$39:$A$782,$A122,СВЦЭМ!$B$39:$B$782,G$119)+'СЕТ СН'!$I$14+СВЦЭМ!$D$10+'СЕТ СН'!$I$5-'СЕТ СН'!$I$24</f>
        <v>4812.1021031599994</v>
      </c>
      <c r="H122" s="36">
        <f>SUMIFS(СВЦЭМ!$D$39:$D$782,СВЦЭМ!$A$39:$A$782,$A122,СВЦЭМ!$B$39:$B$782,H$119)+'СЕТ СН'!$I$14+СВЦЭМ!$D$10+'СЕТ СН'!$I$5-'СЕТ СН'!$I$24</f>
        <v>4725.0756019599994</v>
      </c>
      <c r="I122" s="36">
        <f>SUMIFS(СВЦЭМ!$D$39:$D$782,СВЦЭМ!$A$39:$A$782,$A122,СВЦЭМ!$B$39:$B$782,I$119)+'СЕТ СН'!$I$14+СВЦЭМ!$D$10+'СЕТ СН'!$I$5-'СЕТ СН'!$I$24</f>
        <v>4585.9951725299998</v>
      </c>
      <c r="J122" s="36">
        <f>SUMIFS(СВЦЭМ!$D$39:$D$782,СВЦЭМ!$A$39:$A$782,$A122,СВЦЭМ!$B$39:$B$782,J$119)+'СЕТ СН'!$I$14+СВЦЭМ!$D$10+'СЕТ СН'!$I$5-'СЕТ СН'!$I$24</f>
        <v>4503.0811192900001</v>
      </c>
      <c r="K122" s="36">
        <f>SUMIFS(СВЦЭМ!$D$39:$D$782,СВЦЭМ!$A$39:$A$782,$A122,СВЦЭМ!$B$39:$B$782,K$119)+'СЕТ СН'!$I$14+СВЦЭМ!$D$10+'СЕТ СН'!$I$5-'СЕТ СН'!$I$24</f>
        <v>4435.74952261</v>
      </c>
      <c r="L122" s="36">
        <f>SUMIFS(СВЦЭМ!$D$39:$D$782,СВЦЭМ!$A$39:$A$782,$A122,СВЦЭМ!$B$39:$B$782,L$119)+'СЕТ СН'!$I$14+СВЦЭМ!$D$10+'СЕТ СН'!$I$5-'СЕТ СН'!$I$24</f>
        <v>4420.4588435799997</v>
      </c>
      <c r="M122" s="36">
        <f>SUMIFS(СВЦЭМ!$D$39:$D$782,СВЦЭМ!$A$39:$A$782,$A122,СВЦЭМ!$B$39:$B$782,M$119)+'СЕТ СН'!$I$14+СВЦЭМ!$D$10+'СЕТ СН'!$I$5-'СЕТ СН'!$I$24</f>
        <v>4405.2640512799999</v>
      </c>
      <c r="N122" s="36">
        <f>SUMIFS(СВЦЭМ!$D$39:$D$782,СВЦЭМ!$A$39:$A$782,$A122,СВЦЭМ!$B$39:$B$782,N$119)+'СЕТ СН'!$I$14+СВЦЭМ!$D$10+'СЕТ СН'!$I$5-'СЕТ СН'!$I$24</f>
        <v>4409.0931052899996</v>
      </c>
      <c r="O122" s="36">
        <f>SUMIFS(СВЦЭМ!$D$39:$D$782,СВЦЭМ!$A$39:$A$782,$A122,СВЦЭМ!$B$39:$B$782,O$119)+'СЕТ СН'!$I$14+СВЦЭМ!$D$10+'СЕТ СН'!$I$5-'СЕТ СН'!$I$24</f>
        <v>4394.9677563200003</v>
      </c>
      <c r="P122" s="36">
        <f>SUMIFS(СВЦЭМ!$D$39:$D$782,СВЦЭМ!$A$39:$A$782,$A122,СВЦЭМ!$B$39:$B$782,P$119)+'СЕТ СН'!$I$14+СВЦЭМ!$D$10+'СЕТ СН'!$I$5-'СЕТ СН'!$I$24</f>
        <v>4397.8246323000003</v>
      </c>
      <c r="Q122" s="36">
        <f>SUMIFS(СВЦЭМ!$D$39:$D$782,СВЦЭМ!$A$39:$A$782,$A122,СВЦЭМ!$B$39:$B$782,Q$119)+'СЕТ СН'!$I$14+СВЦЭМ!$D$10+'СЕТ СН'!$I$5-'СЕТ СН'!$I$24</f>
        <v>4404.4495068400001</v>
      </c>
      <c r="R122" s="36">
        <f>SUMIFS(СВЦЭМ!$D$39:$D$782,СВЦЭМ!$A$39:$A$782,$A122,СВЦЭМ!$B$39:$B$782,R$119)+'СЕТ СН'!$I$14+СВЦЭМ!$D$10+'СЕТ СН'!$I$5-'СЕТ СН'!$I$24</f>
        <v>4412.3016593100001</v>
      </c>
      <c r="S122" s="36">
        <f>SUMIFS(СВЦЭМ!$D$39:$D$782,СВЦЭМ!$A$39:$A$782,$A122,СВЦЭМ!$B$39:$B$782,S$119)+'СЕТ СН'!$I$14+СВЦЭМ!$D$10+'СЕТ СН'!$I$5-'СЕТ СН'!$I$24</f>
        <v>4429.5217377499994</v>
      </c>
      <c r="T122" s="36">
        <f>SUMIFS(СВЦЭМ!$D$39:$D$782,СВЦЭМ!$A$39:$A$782,$A122,СВЦЭМ!$B$39:$B$782,T$119)+'СЕТ СН'!$I$14+СВЦЭМ!$D$10+'СЕТ СН'!$I$5-'СЕТ СН'!$I$24</f>
        <v>4432.5020000099994</v>
      </c>
      <c r="U122" s="36">
        <f>SUMIFS(СВЦЭМ!$D$39:$D$782,СВЦЭМ!$A$39:$A$782,$A122,СВЦЭМ!$B$39:$B$782,U$119)+'СЕТ СН'!$I$14+СВЦЭМ!$D$10+'СЕТ СН'!$I$5-'СЕТ СН'!$I$24</f>
        <v>4443.1660237099995</v>
      </c>
      <c r="V122" s="36">
        <f>SUMIFS(СВЦЭМ!$D$39:$D$782,СВЦЭМ!$A$39:$A$782,$A122,СВЦЭМ!$B$39:$B$782,V$119)+'СЕТ СН'!$I$14+СВЦЭМ!$D$10+'СЕТ СН'!$I$5-'СЕТ СН'!$I$24</f>
        <v>4454.0970630499996</v>
      </c>
      <c r="W122" s="36">
        <f>SUMIFS(СВЦЭМ!$D$39:$D$782,СВЦЭМ!$A$39:$A$782,$A122,СВЦЭМ!$B$39:$B$782,W$119)+'СЕТ СН'!$I$14+СВЦЭМ!$D$10+'СЕТ СН'!$I$5-'СЕТ СН'!$I$24</f>
        <v>4446.6689226099998</v>
      </c>
      <c r="X122" s="36">
        <f>SUMIFS(СВЦЭМ!$D$39:$D$782,СВЦЭМ!$A$39:$A$782,$A122,СВЦЭМ!$B$39:$B$782,X$119)+'СЕТ СН'!$I$14+СВЦЭМ!$D$10+'СЕТ СН'!$I$5-'СЕТ СН'!$I$24</f>
        <v>4475.5073950599999</v>
      </c>
      <c r="Y122" s="36">
        <f>SUMIFS(СВЦЭМ!$D$39:$D$782,СВЦЭМ!$A$39:$A$782,$A122,СВЦЭМ!$B$39:$B$782,Y$119)+'СЕТ СН'!$I$14+СВЦЭМ!$D$10+'СЕТ СН'!$I$5-'СЕТ СН'!$I$24</f>
        <v>4562.7050842299996</v>
      </c>
    </row>
    <row r="123" spans="1:27" ht="15.75" x14ac:dyDescent="0.2">
      <c r="A123" s="35">
        <f t="shared" si="3"/>
        <v>45477</v>
      </c>
      <c r="B123" s="36">
        <f>SUMIFS(СВЦЭМ!$D$39:$D$782,СВЦЭМ!$A$39:$A$782,$A123,СВЦЭМ!$B$39:$B$782,B$119)+'СЕТ СН'!$I$14+СВЦЭМ!$D$10+'СЕТ СН'!$I$5-'СЕТ СН'!$I$24</f>
        <v>4433.3594565900003</v>
      </c>
      <c r="C123" s="36">
        <f>SUMIFS(СВЦЭМ!$D$39:$D$782,СВЦЭМ!$A$39:$A$782,$A123,СВЦЭМ!$B$39:$B$782,C$119)+'СЕТ СН'!$I$14+СВЦЭМ!$D$10+'СЕТ СН'!$I$5-'СЕТ СН'!$I$24</f>
        <v>4587.2950600099994</v>
      </c>
      <c r="D123" s="36">
        <f>SUMIFS(СВЦЭМ!$D$39:$D$782,СВЦЭМ!$A$39:$A$782,$A123,СВЦЭМ!$B$39:$B$782,D$119)+'СЕТ СН'!$I$14+СВЦЭМ!$D$10+'СЕТ СН'!$I$5-'СЕТ СН'!$I$24</f>
        <v>4622.2502359199998</v>
      </c>
      <c r="E123" s="36">
        <f>SUMIFS(СВЦЭМ!$D$39:$D$782,СВЦЭМ!$A$39:$A$782,$A123,СВЦЭМ!$B$39:$B$782,E$119)+'СЕТ СН'!$I$14+СВЦЭМ!$D$10+'СЕТ СН'!$I$5-'СЕТ СН'!$I$24</f>
        <v>4659.11734591</v>
      </c>
      <c r="F123" s="36">
        <f>SUMIFS(СВЦЭМ!$D$39:$D$782,СВЦЭМ!$A$39:$A$782,$A123,СВЦЭМ!$B$39:$B$782,F$119)+'СЕТ СН'!$I$14+СВЦЭМ!$D$10+'СЕТ СН'!$I$5-'СЕТ СН'!$I$24</f>
        <v>4666.1480443399996</v>
      </c>
      <c r="G123" s="36">
        <f>SUMIFS(СВЦЭМ!$D$39:$D$782,СВЦЭМ!$A$39:$A$782,$A123,СВЦЭМ!$B$39:$B$782,G$119)+'СЕТ СН'!$I$14+СВЦЭМ!$D$10+'СЕТ СН'!$I$5-'СЕТ СН'!$I$24</f>
        <v>4658.5721608999993</v>
      </c>
      <c r="H123" s="36">
        <f>SUMIFS(СВЦЭМ!$D$39:$D$782,СВЦЭМ!$A$39:$A$782,$A123,СВЦЭМ!$B$39:$B$782,H$119)+'СЕТ СН'!$I$14+СВЦЭМ!$D$10+'СЕТ СН'!$I$5-'СЕТ СН'!$I$24</f>
        <v>4571.8349516600001</v>
      </c>
      <c r="I123" s="36">
        <f>SUMIFS(СВЦЭМ!$D$39:$D$782,СВЦЭМ!$A$39:$A$782,$A123,СВЦЭМ!$B$39:$B$782,I$119)+'СЕТ СН'!$I$14+СВЦЭМ!$D$10+'СЕТ СН'!$I$5-'СЕТ СН'!$I$24</f>
        <v>4542.3023768799994</v>
      </c>
      <c r="J123" s="36">
        <f>SUMIFS(СВЦЭМ!$D$39:$D$782,СВЦЭМ!$A$39:$A$782,$A123,СВЦЭМ!$B$39:$B$782,J$119)+'СЕТ СН'!$I$14+СВЦЭМ!$D$10+'СЕТ СН'!$I$5-'СЕТ СН'!$I$24</f>
        <v>4448.8874542599997</v>
      </c>
      <c r="K123" s="36">
        <f>SUMIFS(СВЦЭМ!$D$39:$D$782,СВЦЭМ!$A$39:$A$782,$A123,СВЦЭМ!$B$39:$B$782,K$119)+'СЕТ СН'!$I$14+СВЦЭМ!$D$10+'СЕТ СН'!$I$5-'СЕТ СН'!$I$24</f>
        <v>4377.0606430799999</v>
      </c>
      <c r="L123" s="36">
        <f>SUMIFS(СВЦЭМ!$D$39:$D$782,СВЦЭМ!$A$39:$A$782,$A123,СВЦЭМ!$B$39:$B$782,L$119)+'СЕТ СН'!$I$14+СВЦЭМ!$D$10+'СЕТ СН'!$I$5-'СЕТ СН'!$I$24</f>
        <v>4361.2291721000001</v>
      </c>
      <c r="M123" s="36">
        <f>SUMIFS(СВЦЭМ!$D$39:$D$782,СВЦЭМ!$A$39:$A$782,$A123,СВЦЭМ!$B$39:$B$782,M$119)+'СЕТ СН'!$I$14+СВЦЭМ!$D$10+'СЕТ СН'!$I$5-'СЕТ СН'!$I$24</f>
        <v>4333.2684661000003</v>
      </c>
      <c r="N123" s="36">
        <f>SUMIFS(СВЦЭМ!$D$39:$D$782,СВЦЭМ!$A$39:$A$782,$A123,СВЦЭМ!$B$39:$B$782,N$119)+'СЕТ СН'!$I$14+СВЦЭМ!$D$10+'СЕТ СН'!$I$5-'СЕТ СН'!$I$24</f>
        <v>4340.7580832999993</v>
      </c>
      <c r="O123" s="36">
        <f>SUMIFS(СВЦЭМ!$D$39:$D$782,СВЦЭМ!$A$39:$A$782,$A123,СВЦЭМ!$B$39:$B$782,O$119)+'СЕТ СН'!$I$14+СВЦЭМ!$D$10+'СЕТ СН'!$I$5-'СЕТ СН'!$I$24</f>
        <v>4323.76917667</v>
      </c>
      <c r="P123" s="36">
        <f>SUMIFS(СВЦЭМ!$D$39:$D$782,СВЦЭМ!$A$39:$A$782,$A123,СВЦЭМ!$B$39:$B$782,P$119)+'СЕТ СН'!$I$14+СВЦЭМ!$D$10+'СЕТ СН'!$I$5-'СЕТ СН'!$I$24</f>
        <v>4320.2107654800002</v>
      </c>
      <c r="Q123" s="36">
        <f>SUMIFS(СВЦЭМ!$D$39:$D$782,СВЦЭМ!$A$39:$A$782,$A123,СВЦЭМ!$B$39:$B$782,Q$119)+'СЕТ СН'!$I$14+СВЦЭМ!$D$10+'СЕТ СН'!$I$5-'СЕТ СН'!$I$24</f>
        <v>4323.3986817999994</v>
      </c>
      <c r="R123" s="36">
        <f>SUMIFS(СВЦЭМ!$D$39:$D$782,СВЦЭМ!$A$39:$A$782,$A123,СВЦЭМ!$B$39:$B$782,R$119)+'СЕТ СН'!$I$14+СВЦЭМ!$D$10+'СЕТ СН'!$I$5-'СЕТ СН'!$I$24</f>
        <v>4334.2595450199997</v>
      </c>
      <c r="S123" s="36">
        <f>SUMIFS(СВЦЭМ!$D$39:$D$782,СВЦЭМ!$A$39:$A$782,$A123,СВЦЭМ!$B$39:$B$782,S$119)+'СЕТ СН'!$I$14+СВЦЭМ!$D$10+'СЕТ СН'!$I$5-'СЕТ СН'!$I$24</f>
        <v>4324.1222302699998</v>
      </c>
      <c r="T123" s="36">
        <f>SUMIFS(СВЦЭМ!$D$39:$D$782,СВЦЭМ!$A$39:$A$782,$A123,СВЦЭМ!$B$39:$B$782,T$119)+'СЕТ СН'!$I$14+СВЦЭМ!$D$10+'СЕТ СН'!$I$5-'СЕТ СН'!$I$24</f>
        <v>4311.9607207499994</v>
      </c>
      <c r="U123" s="36">
        <f>SUMIFS(СВЦЭМ!$D$39:$D$782,СВЦЭМ!$A$39:$A$782,$A123,СВЦЭМ!$B$39:$B$782,U$119)+'СЕТ СН'!$I$14+СВЦЭМ!$D$10+'СЕТ СН'!$I$5-'СЕТ СН'!$I$24</f>
        <v>4328.9137569699997</v>
      </c>
      <c r="V123" s="36">
        <f>SUMIFS(СВЦЭМ!$D$39:$D$782,СВЦЭМ!$A$39:$A$782,$A123,СВЦЭМ!$B$39:$B$782,V$119)+'СЕТ СН'!$I$14+СВЦЭМ!$D$10+'СЕТ СН'!$I$5-'СЕТ СН'!$I$24</f>
        <v>4338.4225258999995</v>
      </c>
      <c r="W123" s="36">
        <f>SUMIFS(СВЦЭМ!$D$39:$D$782,СВЦЭМ!$A$39:$A$782,$A123,СВЦЭМ!$B$39:$B$782,W$119)+'СЕТ СН'!$I$14+СВЦЭМ!$D$10+'СЕТ СН'!$I$5-'СЕТ СН'!$I$24</f>
        <v>4313.2220997099994</v>
      </c>
      <c r="X123" s="36">
        <f>SUMIFS(СВЦЭМ!$D$39:$D$782,СВЦЭМ!$A$39:$A$782,$A123,СВЦЭМ!$B$39:$B$782,X$119)+'СЕТ СН'!$I$14+СВЦЭМ!$D$10+'СЕТ СН'!$I$5-'СЕТ СН'!$I$24</f>
        <v>4363.2906009600001</v>
      </c>
      <c r="Y123" s="36">
        <f>SUMIFS(СВЦЭМ!$D$39:$D$782,СВЦЭМ!$A$39:$A$782,$A123,СВЦЭМ!$B$39:$B$782,Y$119)+'СЕТ СН'!$I$14+СВЦЭМ!$D$10+'СЕТ СН'!$I$5-'СЕТ СН'!$I$24</f>
        <v>4466.2719219000001</v>
      </c>
    </row>
    <row r="124" spans="1:27" ht="15.75" x14ac:dyDescent="0.2">
      <c r="A124" s="35">
        <f t="shared" si="3"/>
        <v>45478</v>
      </c>
      <c r="B124" s="36">
        <f>SUMIFS(СВЦЭМ!$D$39:$D$782,СВЦЭМ!$A$39:$A$782,$A124,СВЦЭМ!$B$39:$B$782,B$119)+'СЕТ СН'!$I$14+СВЦЭМ!$D$10+'СЕТ СН'!$I$5-'СЕТ СН'!$I$24</f>
        <v>4555.0434529499998</v>
      </c>
      <c r="C124" s="36">
        <f>SUMIFS(СВЦЭМ!$D$39:$D$782,СВЦЭМ!$A$39:$A$782,$A124,СВЦЭМ!$B$39:$B$782,C$119)+'СЕТ СН'!$I$14+СВЦЭМ!$D$10+'СЕТ СН'!$I$5-'СЕТ СН'!$I$24</f>
        <v>4652.5525367199998</v>
      </c>
      <c r="D124" s="36">
        <f>SUMIFS(СВЦЭМ!$D$39:$D$782,СВЦЭМ!$A$39:$A$782,$A124,СВЦЭМ!$B$39:$B$782,D$119)+'СЕТ СН'!$I$14+СВЦЭМ!$D$10+'СЕТ СН'!$I$5-'СЕТ СН'!$I$24</f>
        <v>4713.8668789799995</v>
      </c>
      <c r="E124" s="36">
        <f>SUMIFS(СВЦЭМ!$D$39:$D$782,СВЦЭМ!$A$39:$A$782,$A124,СВЦЭМ!$B$39:$B$782,E$119)+'СЕТ СН'!$I$14+СВЦЭМ!$D$10+'СЕТ СН'!$I$5-'СЕТ СН'!$I$24</f>
        <v>4742.5431351899997</v>
      </c>
      <c r="F124" s="36">
        <f>SUMIFS(СВЦЭМ!$D$39:$D$782,СВЦЭМ!$A$39:$A$782,$A124,СВЦЭМ!$B$39:$B$782,F$119)+'СЕТ СН'!$I$14+СВЦЭМ!$D$10+'СЕТ СН'!$I$5-'СЕТ СН'!$I$24</f>
        <v>4733.97574609</v>
      </c>
      <c r="G124" s="36">
        <f>SUMIFS(СВЦЭМ!$D$39:$D$782,СВЦЭМ!$A$39:$A$782,$A124,СВЦЭМ!$B$39:$B$782,G$119)+'СЕТ СН'!$I$14+СВЦЭМ!$D$10+'СЕТ СН'!$I$5-'СЕТ СН'!$I$24</f>
        <v>4700.3422068199998</v>
      </c>
      <c r="H124" s="36">
        <f>SUMIFS(СВЦЭМ!$D$39:$D$782,СВЦЭМ!$A$39:$A$782,$A124,СВЦЭМ!$B$39:$B$782,H$119)+'СЕТ СН'!$I$14+СВЦЭМ!$D$10+'СЕТ СН'!$I$5-'СЕТ СН'!$I$24</f>
        <v>4646.56473405</v>
      </c>
      <c r="I124" s="36">
        <f>SUMIFS(СВЦЭМ!$D$39:$D$782,СВЦЭМ!$A$39:$A$782,$A124,СВЦЭМ!$B$39:$B$782,I$119)+'СЕТ СН'!$I$14+СВЦЭМ!$D$10+'СЕТ СН'!$I$5-'СЕТ СН'!$I$24</f>
        <v>4540.3360925300003</v>
      </c>
      <c r="J124" s="36">
        <f>SUMIFS(СВЦЭМ!$D$39:$D$782,СВЦЭМ!$A$39:$A$782,$A124,СВЦЭМ!$B$39:$B$782,J$119)+'СЕТ СН'!$I$14+СВЦЭМ!$D$10+'СЕТ СН'!$I$5-'СЕТ СН'!$I$24</f>
        <v>4430.6683159099994</v>
      </c>
      <c r="K124" s="36">
        <f>SUMIFS(СВЦЭМ!$D$39:$D$782,СВЦЭМ!$A$39:$A$782,$A124,СВЦЭМ!$B$39:$B$782,K$119)+'СЕТ СН'!$I$14+СВЦЭМ!$D$10+'СЕТ СН'!$I$5-'СЕТ СН'!$I$24</f>
        <v>4402.7171575399998</v>
      </c>
      <c r="L124" s="36">
        <f>SUMIFS(СВЦЭМ!$D$39:$D$782,СВЦЭМ!$A$39:$A$782,$A124,СВЦЭМ!$B$39:$B$782,L$119)+'СЕТ СН'!$I$14+СВЦЭМ!$D$10+'СЕТ СН'!$I$5-'СЕТ СН'!$I$24</f>
        <v>4415.0754525800003</v>
      </c>
      <c r="M124" s="36">
        <f>SUMIFS(СВЦЭМ!$D$39:$D$782,СВЦЭМ!$A$39:$A$782,$A124,СВЦЭМ!$B$39:$B$782,M$119)+'СЕТ СН'!$I$14+СВЦЭМ!$D$10+'СЕТ СН'!$I$5-'СЕТ СН'!$I$24</f>
        <v>4403.2224545099998</v>
      </c>
      <c r="N124" s="36">
        <f>SUMIFS(СВЦЭМ!$D$39:$D$782,СВЦЭМ!$A$39:$A$782,$A124,СВЦЭМ!$B$39:$B$782,N$119)+'СЕТ СН'!$I$14+СВЦЭМ!$D$10+'СЕТ СН'!$I$5-'СЕТ СН'!$I$24</f>
        <v>4410.9007287200002</v>
      </c>
      <c r="O124" s="36">
        <f>SUMIFS(СВЦЭМ!$D$39:$D$782,СВЦЭМ!$A$39:$A$782,$A124,СВЦЭМ!$B$39:$B$782,O$119)+'СЕТ СН'!$I$14+СВЦЭМ!$D$10+'СЕТ СН'!$I$5-'СЕТ СН'!$I$24</f>
        <v>4408.9784453699995</v>
      </c>
      <c r="P124" s="36">
        <f>SUMIFS(СВЦЭМ!$D$39:$D$782,СВЦЭМ!$A$39:$A$782,$A124,СВЦЭМ!$B$39:$B$782,P$119)+'СЕТ СН'!$I$14+СВЦЭМ!$D$10+'СЕТ СН'!$I$5-'СЕТ СН'!$I$24</f>
        <v>4417.5998386699994</v>
      </c>
      <c r="Q124" s="36">
        <f>SUMIFS(СВЦЭМ!$D$39:$D$782,СВЦЭМ!$A$39:$A$782,$A124,СВЦЭМ!$B$39:$B$782,Q$119)+'СЕТ СН'!$I$14+СВЦЭМ!$D$10+'СЕТ СН'!$I$5-'СЕТ СН'!$I$24</f>
        <v>4429.4901619900002</v>
      </c>
      <c r="R124" s="36">
        <f>SUMIFS(СВЦЭМ!$D$39:$D$782,СВЦЭМ!$A$39:$A$782,$A124,СВЦЭМ!$B$39:$B$782,R$119)+'СЕТ СН'!$I$14+СВЦЭМ!$D$10+'СЕТ СН'!$I$5-'СЕТ СН'!$I$24</f>
        <v>4425.7003572599997</v>
      </c>
      <c r="S124" s="36">
        <f>SUMIFS(СВЦЭМ!$D$39:$D$782,СВЦЭМ!$A$39:$A$782,$A124,СВЦЭМ!$B$39:$B$782,S$119)+'СЕТ СН'!$I$14+СВЦЭМ!$D$10+'СЕТ СН'!$I$5-'СЕТ СН'!$I$24</f>
        <v>4418.0160261999999</v>
      </c>
      <c r="T124" s="36">
        <f>SUMIFS(СВЦЭМ!$D$39:$D$782,СВЦЭМ!$A$39:$A$782,$A124,СВЦЭМ!$B$39:$B$782,T$119)+'СЕТ СН'!$I$14+СВЦЭМ!$D$10+'СЕТ СН'!$I$5-'СЕТ СН'!$I$24</f>
        <v>4410.2808312999996</v>
      </c>
      <c r="U124" s="36">
        <f>SUMIFS(СВЦЭМ!$D$39:$D$782,СВЦЭМ!$A$39:$A$782,$A124,СВЦЭМ!$B$39:$B$782,U$119)+'СЕТ СН'!$I$14+СВЦЭМ!$D$10+'СЕТ СН'!$I$5-'СЕТ СН'!$I$24</f>
        <v>4424.61449163</v>
      </c>
      <c r="V124" s="36">
        <f>SUMIFS(СВЦЭМ!$D$39:$D$782,СВЦЭМ!$A$39:$A$782,$A124,СВЦЭМ!$B$39:$B$782,V$119)+'СЕТ СН'!$I$14+СВЦЭМ!$D$10+'СЕТ СН'!$I$5-'СЕТ СН'!$I$24</f>
        <v>4439.1308375299996</v>
      </c>
      <c r="W124" s="36">
        <f>SUMIFS(СВЦЭМ!$D$39:$D$782,СВЦЭМ!$A$39:$A$782,$A124,СВЦЭМ!$B$39:$B$782,W$119)+'СЕТ СН'!$I$14+СВЦЭМ!$D$10+'СЕТ СН'!$I$5-'СЕТ СН'!$I$24</f>
        <v>4412.1270645300001</v>
      </c>
      <c r="X124" s="36">
        <f>SUMIFS(СВЦЭМ!$D$39:$D$782,СВЦЭМ!$A$39:$A$782,$A124,СВЦЭМ!$B$39:$B$782,X$119)+'СЕТ СН'!$I$14+СВЦЭМ!$D$10+'СЕТ СН'!$I$5-'СЕТ СН'!$I$24</f>
        <v>4456.4718713100001</v>
      </c>
      <c r="Y124" s="36">
        <f>SUMIFS(СВЦЭМ!$D$39:$D$782,СВЦЭМ!$A$39:$A$782,$A124,СВЦЭМ!$B$39:$B$782,Y$119)+'СЕТ СН'!$I$14+СВЦЭМ!$D$10+'СЕТ СН'!$I$5-'СЕТ СН'!$I$24</f>
        <v>4575.2528091200002</v>
      </c>
    </row>
    <row r="125" spans="1:27" ht="15.75" x14ac:dyDescent="0.2">
      <c r="A125" s="35">
        <f t="shared" si="3"/>
        <v>45479</v>
      </c>
      <c r="B125" s="36">
        <f>SUMIFS(СВЦЭМ!$D$39:$D$782,СВЦЭМ!$A$39:$A$782,$A125,СВЦЭМ!$B$39:$B$782,B$119)+'СЕТ СН'!$I$14+СВЦЭМ!$D$10+'СЕТ СН'!$I$5-'СЕТ СН'!$I$24</f>
        <v>4578.1127539600002</v>
      </c>
      <c r="C125" s="36">
        <f>SUMIFS(СВЦЭМ!$D$39:$D$782,СВЦЭМ!$A$39:$A$782,$A125,СВЦЭМ!$B$39:$B$782,C$119)+'СЕТ СН'!$I$14+СВЦЭМ!$D$10+'СЕТ СН'!$I$5-'СЕТ СН'!$I$24</f>
        <v>4664.2477135999998</v>
      </c>
      <c r="D125" s="36">
        <f>SUMIFS(СВЦЭМ!$D$39:$D$782,СВЦЭМ!$A$39:$A$782,$A125,СВЦЭМ!$B$39:$B$782,D$119)+'СЕТ СН'!$I$14+СВЦЭМ!$D$10+'СЕТ СН'!$I$5-'СЕТ СН'!$I$24</f>
        <v>4770.2269533799999</v>
      </c>
      <c r="E125" s="36">
        <f>SUMIFS(СВЦЭМ!$D$39:$D$782,СВЦЭМ!$A$39:$A$782,$A125,СВЦЭМ!$B$39:$B$782,E$119)+'СЕТ СН'!$I$14+СВЦЭМ!$D$10+'СЕТ СН'!$I$5-'СЕТ СН'!$I$24</f>
        <v>4834.4180150100001</v>
      </c>
      <c r="F125" s="36">
        <f>SUMIFS(СВЦЭМ!$D$39:$D$782,СВЦЭМ!$A$39:$A$782,$A125,СВЦЭМ!$B$39:$B$782,F$119)+'СЕТ СН'!$I$14+СВЦЭМ!$D$10+'СЕТ СН'!$I$5-'СЕТ СН'!$I$24</f>
        <v>4854.5309874199993</v>
      </c>
      <c r="G125" s="36">
        <f>SUMIFS(СВЦЭМ!$D$39:$D$782,СВЦЭМ!$A$39:$A$782,$A125,СВЦЭМ!$B$39:$B$782,G$119)+'СЕТ СН'!$I$14+СВЦЭМ!$D$10+'СЕТ СН'!$I$5-'СЕТ СН'!$I$24</f>
        <v>4846.2976104700001</v>
      </c>
      <c r="H125" s="36">
        <f>SUMIFS(СВЦЭМ!$D$39:$D$782,СВЦЭМ!$A$39:$A$782,$A125,СВЦЭМ!$B$39:$B$782,H$119)+'СЕТ СН'!$I$14+СВЦЭМ!$D$10+'СЕТ СН'!$I$5-'СЕТ СН'!$I$24</f>
        <v>4840.8784081899994</v>
      </c>
      <c r="I125" s="36">
        <f>SUMIFS(СВЦЭМ!$D$39:$D$782,СВЦЭМ!$A$39:$A$782,$A125,СВЦЭМ!$B$39:$B$782,I$119)+'СЕТ СН'!$I$14+СВЦЭМ!$D$10+'СЕТ СН'!$I$5-'СЕТ СН'!$I$24</f>
        <v>4755.1816925699995</v>
      </c>
      <c r="J125" s="36">
        <f>SUMIFS(СВЦЭМ!$D$39:$D$782,СВЦЭМ!$A$39:$A$782,$A125,СВЦЭМ!$B$39:$B$782,J$119)+'СЕТ СН'!$I$14+СВЦЭМ!$D$10+'СЕТ СН'!$I$5-'СЕТ СН'!$I$24</f>
        <v>4624.3929134999998</v>
      </c>
      <c r="K125" s="36">
        <f>SUMIFS(СВЦЭМ!$D$39:$D$782,СВЦЭМ!$A$39:$A$782,$A125,СВЦЭМ!$B$39:$B$782,K$119)+'СЕТ СН'!$I$14+СВЦЭМ!$D$10+'СЕТ СН'!$I$5-'СЕТ СН'!$I$24</f>
        <v>4526.8684994699997</v>
      </c>
      <c r="L125" s="36">
        <f>SUMIFS(СВЦЭМ!$D$39:$D$782,СВЦЭМ!$A$39:$A$782,$A125,СВЦЭМ!$B$39:$B$782,L$119)+'СЕТ СН'!$I$14+СВЦЭМ!$D$10+'СЕТ СН'!$I$5-'СЕТ СН'!$I$24</f>
        <v>4461.4899763899994</v>
      </c>
      <c r="M125" s="36">
        <f>SUMIFS(СВЦЭМ!$D$39:$D$782,СВЦЭМ!$A$39:$A$782,$A125,СВЦЭМ!$B$39:$B$782,M$119)+'СЕТ СН'!$I$14+СВЦЭМ!$D$10+'СЕТ СН'!$I$5-'СЕТ СН'!$I$24</f>
        <v>4441.4616908899998</v>
      </c>
      <c r="N125" s="36">
        <f>SUMIFS(СВЦЭМ!$D$39:$D$782,СВЦЭМ!$A$39:$A$782,$A125,СВЦЭМ!$B$39:$B$782,N$119)+'СЕТ СН'!$I$14+СВЦЭМ!$D$10+'СЕТ СН'!$I$5-'СЕТ СН'!$I$24</f>
        <v>4439.9747337899998</v>
      </c>
      <c r="O125" s="36">
        <f>SUMIFS(СВЦЭМ!$D$39:$D$782,СВЦЭМ!$A$39:$A$782,$A125,СВЦЭМ!$B$39:$B$782,O$119)+'СЕТ СН'!$I$14+СВЦЭМ!$D$10+'СЕТ СН'!$I$5-'СЕТ СН'!$I$24</f>
        <v>4436.9181316699996</v>
      </c>
      <c r="P125" s="36">
        <f>SUMIFS(СВЦЭМ!$D$39:$D$782,СВЦЭМ!$A$39:$A$782,$A125,СВЦЭМ!$B$39:$B$782,P$119)+'СЕТ СН'!$I$14+СВЦЭМ!$D$10+'СЕТ СН'!$I$5-'СЕТ СН'!$I$24</f>
        <v>4435.0507950499996</v>
      </c>
      <c r="Q125" s="36">
        <f>SUMIFS(СВЦЭМ!$D$39:$D$782,СВЦЭМ!$A$39:$A$782,$A125,СВЦЭМ!$B$39:$B$782,Q$119)+'СЕТ СН'!$I$14+СВЦЭМ!$D$10+'СЕТ СН'!$I$5-'СЕТ СН'!$I$24</f>
        <v>4447.23031249</v>
      </c>
      <c r="R125" s="36">
        <f>SUMIFS(СВЦЭМ!$D$39:$D$782,СВЦЭМ!$A$39:$A$782,$A125,СВЦЭМ!$B$39:$B$782,R$119)+'СЕТ СН'!$I$14+СВЦЭМ!$D$10+'СЕТ СН'!$I$5-'СЕТ СН'!$I$24</f>
        <v>4477.47995679</v>
      </c>
      <c r="S125" s="36">
        <f>SUMIFS(СВЦЭМ!$D$39:$D$782,СВЦЭМ!$A$39:$A$782,$A125,СВЦЭМ!$B$39:$B$782,S$119)+'СЕТ СН'!$I$14+СВЦЭМ!$D$10+'СЕТ СН'!$I$5-'СЕТ СН'!$I$24</f>
        <v>4463.9410852000001</v>
      </c>
      <c r="T125" s="36">
        <f>SUMIFS(СВЦЭМ!$D$39:$D$782,СВЦЭМ!$A$39:$A$782,$A125,СВЦЭМ!$B$39:$B$782,T$119)+'СЕТ СН'!$I$14+СВЦЭМ!$D$10+'СЕТ СН'!$I$5-'СЕТ СН'!$I$24</f>
        <v>4457.0385979699995</v>
      </c>
      <c r="U125" s="36">
        <f>SUMIFS(СВЦЭМ!$D$39:$D$782,СВЦЭМ!$A$39:$A$782,$A125,СВЦЭМ!$B$39:$B$782,U$119)+'СЕТ СН'!$I$14+СВЦЭМ!$D$10+'СЕТ СН'!$I$5-'СЕТ СН'!$I$24</f>
        <v>4465.6520732199997</v>
      </c>
      <c r="V125" s="36">
        <f>SUMIFS(СВЦЭМ!$D$39:$D$782,СВЦЭМ!$A$39:$A$782,$A125,СВЦЭМ!$B$39:$B$782,V$119)+'СЕТ СН'!$I$14+СВЦЭМ!$D$10+'СЕТ СН'!$I$5-'СЕТ СН'!$I$24</f>
        <v>4476.6739256399997</v>
      </c>
      <c r="W125" s="36">
        <f>SUMIFS(СВЦЭМ!$D$39:$D$782,СВЦЭМ!$A$39:$A$782,$A125,СВЦЭМ!$B$39:$B$782,W$119)+'СЕТ СН'!$I$14+СВЦЭМ!$D$10+'СЕТ СН'!$I$5-'СЕТ СН'!$I$24</f>
        <v>4468.2213678099997</v>
      </c>
      <c r="X125" s="36">
        <f>SUMIFS(СВЦЭМ!$D$39:$D$782,СВЦЭМ!$A$39:$A$782,$A125,СВЦЭМ!$B$39:$B$782,X$119)+'СЕТ СН'!$I$14+СВЦЭМ!$D$10+'СЕТ СН'!$I$5-'СЕТ СН'!$I$24</f>
        <v>4503.3089516500004</v>
      </c>
      <c r="Y125" s="36">
        <f>SUMIFS(СВЦЭМ!$D$39:$D$782,СВЦЭМ!$A$39:$A$782,$A125,СВЦЭМ!$B$39:$B$782,Y$119)+'СЕТ СН'!$I$14+СВЦЭМ!$D$10+'СЕТ СН'!$I$5-'СЕТ СН'!$I$24</f>
        <v>4591.4253932000001</v>
      </c>
    </row>
    <row r="126" spans="1:27" ht="15.75" x14ac:dyDescent="0.2">
      <c r="A126" s="35">
        <f t="shared" si="3"/>
        <v>45480</v>
      </c>
      <c r="B126" s="36">
        <f>SUMIFS(СВЦЭМ!$D$39:$D$782,СВЦЭМ!$A$39:$A$782,$A126,СВЦЭМ!$B$39:$B$782,B$119)+'СЕТ СН'!$I$14+СВЦЭМ!$D$10+'СЕТ СН'!$I$5-'СЕТ СН'!$I$24</f>
        <v>4736.0439224599995</v>
      </c>
      <c r="C126" s="36">
        <f>SUMIFS(СВЦЭМ!$D$39:$D$782,СВЦЭМ!$A$39:$A$782,$A126,СВЦЭМ!$B$39:$B$782,C$119)+'СЕТ СН'!$I$14+СВЦЭМ!$D$10+'СЕТ СН'!$I$5-'СЕТ СН'!$I$24</f>
        <v>4799.72398342</v>
      </c>
      <c r="D126" s="36">
        <f>SUMIFS(СВЦЭМ!$D$39:$D$782,СВЦЭМ!$A$39:$A$782,$A126,СВЦЭМ!$B$39:$B$782,D$119)+'СЕТ СН'!$I$14+СВЦЭМ!$D$10+'СЕТ СН'!$I$5-'СЕТ СН'!$I$24</f>
        <v>4861.1730440199999</v>
      </c>
      <c r="E126" s="36">
        <f>SUMIFS(СВЦЭМ!$D$39:$D$782,СВЦЭМ!$A$39:$A$782,$A126,СВЦЭМ!$B$39:$B$782,E$119)+'СЕТ СН'!$I$14+СВЦЭМ!$D$10+'СЕТ СН'!$I$5-'СЕТ СН'!$I$24</f>
        <v>4853.5695546500001</v>
      </c>
      <c r="F126" s="36">
        <f>SUMIFS(СВЦЭМ!$D$39:$D$782,СВЦЭМ!$A$39:$A$782,$A126,СВЦЭМ!$B$39:$B$782,F$119)+'СЕТ СН'!$I$14+СВЦЭМ!$D$10+'СЕТ СН'!$I$5-'СЕТ СН'!$I$24</f>
        <v>4856.7593505499999</v>
      </c>
      <c r="G126" s="36">
        <f>SUMIFS(СВЦЭМ!$D$39:$D$782,СВЦЭМ!$A$39:$A$782,$A126,СВЦЭМ!$B$39:$B$782,G$119)+'СЕТ СН'!$I$14+СВЦЭМ!$D$10+'СЕТ СН'!$I$5-'СЕТ СН'!$I$24</f>
        <v>4859.8910270699998</v>
      </c>
      <c r="H126" s="36">
        <f>SUMIFS(СВЦЭМ!$D$39:$D$782,СВЦЭМ!$A$39:$A$782,$A126,СВЦЭМ!$B$39:$B$782,H$119)+'СЕТ СН'!$I$14+СВЦЭМ!$D$10+'СЕТ СН'!$I$5-'СЕТ СН'!$I$24</f>
        <v>4876.0774358299996</v>
      </c>
      <c r="I126" s="36">
        <f>SUMIFS(СВЦЭМ!$D$39:$D$782,СВЦЭМ!$A$39:$A$782,$A126,СВЦЭМ!$B$39:$B$782,I$119)+'СЕТ СН'!$I$14+СВЦЭМ!$D$10+'СЕТ СН'!$I$5-'СЕТ СН'!$I$24</f>
        <v>4838.8671249500003</v>
      </c>
      <c r="J126" s="36">
        <f>SUMIFS(СВЦЭМ!$D$39:$D$782,СВЦЭМ!$A$39:$A$782,$A126,СВЦЭМ!$B$39:$B$782,J$119)+'СЕТ СН'!$I$14+СВЦЭМ!$D$10+'СЕТ СН'!$I$5-'СЕТ СН'!$I$24</f>
        <v>4704.1600504899998</v>
      </c>
      <c r="K126" s="36">
        <f>SUMIFS(СВЦЭМ!$D$39:$D$782,СВЦЭМ!$A$39:$A$782,$A126,СВЦЭМ!$B$39:$B$782,K$119)+'СЕТ СН'!$I$14+СВЦЭМ!$D$10+'СЕТ СН'!$I$5-'СЕТ СН'!$I$24</f>
        <v>4606.6710705999994</v>
      </c>
      <c r="L126" s="36">
        <f>SUMIFS(СВЦЭМ!$D$39:$D$782,СВЦЭМ!$A$39:$A$782,$A126,СВЦЭМ!$B$39:$B$782,L$119)+'СЕТ СН'!$I$14+СВЦЭМ!$D$10+'СЕТ СН'!$I$5-'СЕТ СН'!$I$24</f>
        <v>4558.7686482700001</v>
      </c>
      <c r="M126" s="36">
        <f>SUMIFS(СВЦЭМ!$D$39:$D$782,СВЦЭМ!$A$39:$A$782,$A126,СВЦЭМ!$B$39:$B$782,M$119)+'СЕТ СН'!$I$14+СВЦЭМ!$D$10+'СЕТ СН'!$I$5-'СЕТ СН'!$I$24</f>
        <v>4550.2274229799996</v>
      </c>
      <c r="N126" s="36">
        <f>SUMIFS(СВЦЭМ!$D$39:$D$782,СВЦЭМ!$A$39:$A$782,$A126,СВЦЭМ!$B$39:$B$782,N$119)+'СЕТ СН'!$I$14+СВЦЭМ!$D$10+'СЕТ СН'!$I$5-'СЕТ СН'!$I$24</f>
        <v>4536.06790069</v>
      </c>
      <c r="O126" s="36">
        <f>SUMIFS(СВЦЭМ!$D$39:$D$782,СВЦЭМ!$A$39:$A$782,$A126,СВЦЭМ!$B$39:$B$782,O$119)+'СЕТ СН'!$I$14+СВЦЭМ!$D$10+'СЕТ СН'!$I$5-'СЕТ СН'!$I$24</f>
        <v>4523.5503140700002</v>
      </c>
      <c r="P126" s="36">
        <f>SUMIFS(СВЦЭМ!$D$39:$D$782,СВЦЭМ!$A$39:$A$782,$A126,СВЦЭМ!$B$39:$B$782,P$119)+'СЕТ СН'!$I$14+СВЦЭМ!$D$10+'СЕТ СН'!$I$5-'СЕТ СН'!$I$24</f>
        <v>4537.74532077</v>
      </c>
      <c r="Q126" s="36">
        <f>SUMIFS(СВЦЭМ!$D$39:$D$782,СВЦЭМ!$A$39:$A$782,$A126,СВЦЭМ!$B$39:$B$782,Q$119)+'СЕТ СН'!$I$14+СВЦЭМ!$D$10+'СЕТ СН'!$I$5-'СЕТ СН'!$I$24</f>
        <v>4549.1010001599998</v>
      </c>
      <c r="R126" s="36">
        <f>SUMIFS(СВЦЭМ!$D$39:$D$782,СВЦЭМ!$A$39:$A$782,$A126,СВЦЭМ!$B$39:$B$782,R$119)+'СЕТ СН'!$I$14+СВЦЭМ!$D$10+'СЕТ СН'!$I$5-'СЕТ СН'!$I$24</f>
        <v>4541.9133502799996</v>
      </c>
      <c r="S126" s="36">
        <f>SUMIFS(СВЦЭМ!$D$39:$D$782,СВЦЭМ!$A$39:$A$782,$A126,СВЦЭМ!$B$39:$B$782,S$119)+'СЕТ СН'!$I$14+СВЦЭМ!$D$10+'СЕТ СН'!$I$5-'СЕТ СН'!$I$24</f>
        <v>4540.71140861</v>
      </c>
      <c r="T126" s="36">
        <f>SUMIFS(СВЦЭМ!$D$39:$D$782,СВЦЭМ!$A$39:$A$782,$A126,СВЦЭМ!$B$39:$B$782,T$119)+'СЕТ СН'!$I$14+СВЦЭМ!$D$10+'СЕТ СН'!$I$5-'СЕТ СН'!$I$24</f>
        <v>4520.4576962699994</v>
      </c>
      <c r="U126" s="36">
        <f>SUMIFS(СВЦЭМ!$D$39:$D$782,СВЦЭМ!$A$39:$A$782,$A126,СВЦЭМ!$B$39:$B$782,U$119)+'СЕТ СН'!$I$14+СВЦЭМ!$D$10+'СЕТ СН'!$I$5-'СЕТ СН'!$I$24</f>
        <v>4528.0864459200002</v>
      </c>
      <c r="V126" s="36">
        <f>SUMIFS(СВЦЭМ!$D$39:$D$782,СВЦЭМ!$A$39:$A$782,$A126,СВЦЭМ!$B$39:$B$782,V$119)+'СЕТ СН'!$I$14+СВЦЭМ!$D$10+'СЕТ СН'!$I$5-'СЕТ СН'!$I$24</f>
        <v>4532.4149499199993</v>
      </c>
      <c r="W126" s="36">
        <f>SUMIFS(СВЦЭМ!$D$39:$D$782,СВЦЭМ!$A$39:$A$782,$A126,СВЦЭМ!$B$39:$B$782,W$119)+'СЕТ СН'!$I$14+СВЦЭМ!$D$10+'СЕТ СН'!$I$5-'СЕТ СН'!$I$24</f>
        <v>4520.9262622099995</v>
      </c>
      <c r="X126" s="36">
        <f>SUMIFS(СВЦЭМ!$D$39:$D$782,СВЦЭМ!$A$39:$A$782,$A126,СВЦЭМ!$B$39:$B$782,X$119)+'СЕТ СН'!$I$14+СВЦЭМ!$D$10+'СЕТ СН'!$I$5-'СЕТ СН'!$I$24</f>
        <v>4573.8143778899994</v>
      </c>
      <c r="Y126" s="36">
        <f>SUMIFS(СВЦЭМ!$D$39:$D$782,СВЦЭМ!$A$39:$A$782,$A126,СВЦЭМ!$B$39:$B$782,Y$119)+'СЕТ СН'!$I$14+СВЦЭМ!$D$10+'СЕТ СН'!$I$5-'СЕТ СН'!$I$24</f>
        <v>4661.5923740199996</v>
      </c>
    </row>
    <row r="127" spans="1:27" ht="15.75" x14ac:dyDescent="0.2">
      <c r="A127" s="35">
        <f t="shared" si="3"/>
        <v>45481</v>
      </c>
      <c r="B127" s="36">
        <f>SUMIFS(СВЦЭМ!$D$39:$D$782,СВЦЭМ!$A$39:$A$782,$A127,СВЦЭМ!$B$39:$B$782,B$119)+'СЕТ СН'!$I$14+СВЦЭМ!$D$10+'СЕТ СН'!$I$5-'СЕТ СН'!$I$24</f>
        <v>4756.3302664100001</v>
      </c>
      <c r="C127" s="36">
        <f>SUMIFS(СВЦЭМ!$D$39:$D$782,СВЦЭМ!$A$39:$A$782,$A127,СВЦЭМ!$B$39:$B$782,C$119)+'СЕТ СН'!$I$14+СВЦЭМ!$D$10+'СЕТ СН'!$I$5-'СЕТ СН'!$I$24</f>
        <v>4855.3164133199998</v>
      </c>
      <c r="D127" s="36">
        <f>SUMIFS(СВЦЭМ!$D$39:$D$782,СВЦЭМ!$A$39:$A$782,$A127,СВЦЭМ!$B$39:$B$782,D$119)+'СЕТ СН'!$I$14+СВЦЭМ!$D$10+'СЕТ СН'!$I$5-'СЕТ СН'!$I$24</f>
        <v>4933.0187307099995</v>
      </c>
      <c r="E127" s="36">
        <f>SUMIFS(СВЦЭМ!$D$39:$D$782,СВЦЭМ!$A$39:$A$782,$A127,СВЦЭМ!$B$39:$B$782,E$119)+'СЕТ СН'!$I$14+СВЦЭМ!$D$10+'СЕТ СН'!$I$5-'СЕТ СН'!$I$24</f>
        <v>4960.9833870000002</v>
      </c>
      <c r="F127" s="36">
        <f>SUMIFS(СВЦЭМ!$D$39:$D$782,СВЦЭМ!$A$39:$A$782,$A127,СВЦЭМ!$B$39:$B$782,F$119)+'СЕТ СН'!$I$14+СВЦЭМ!$D$10+'СЕТ СН'!$I$5-'СЕТ СН'!$I$24</f>
        <v>4967.1504070800002</v>
      </c>
      <c r="G127" s="36">
        <f>SUMIFS(СВЦЭМ!$D$39:$D$782,СВЦЭМ!$A$39:$A$782,$A127,СВЦЭМ!$B$39:$B$782,G$119)+'СЕТ СН'!$I$14+СВЦЭМ!$D$10+'СЕТ СН'!$I$5-'СЕТ СН'!$I$24</f>
        <v>4949.5896533300001</v>
      </c>
      <c r="H127" s="36">
        <f>SUMIFS(СВЦЭМ!$D$39:$D$782,СВЦЭМ!$A$39:$A$782,$A127,СВЦЭМ!$B$39:$B$782,H$119)+'СЕТ СН'!$I$14+СВЦЭМ!$D$10+'СЕТ СН'!$I$5-'СЕТ СН'!$I$24</f>
        <v>4850.0332774299995</v>
      </c>
      <c r="I127" s="36">
        <f>SUMIFS(СВЦЭМ!$D$39:$D$782,СВЦЭМ!$A$39:$A$782,$A127,СВЦЭМ!$B$39:$B$782,I$119)+'СЕТ СН'!$I$14+СВЦЭМ!$D$10+'СЕТ СН'!$I$5-'СЕТ СН'!$I$24</f>
        <v>4756.5487791799997</v>
      </c>
      <c r="J127" s="36">
        <f>SUMIFS(СВЦЭМ!$D$39:$D$782,СВЦЭМ!$A$39:$A$782,$A127,СВЦЭМ!$B$39:$B$782,J$119)+'СЕТ СН'!$I$14+СВЦЭМ!$D$10+'СЕТ СН'!$I$5-'СЕТ СН'!$I$24</f>
        <v>4641.8077201400001</v>
      </c>
      <c r="K127" s="36">
        <f>SUMIFS(СВЦЭМ!$D$39:$D$782,СВЦЭМ!$A$39:$A$782,$A127,СВЦЭМ!$B$39:$B$782,K$119)+'СЕТ СН'!$I$14+СВЦЭМ!$D$10+'СЕТ СН'!$I$5-'СЕТ СН'!$I$24</f>
        <v>4574.8373418299998</v>
      </c>
      <c r="L127" s="36">
        <f>SUMIFS(СВЦЭМ!$D$39:$D$782,СВЦЭМ!$A$39:$A$782,$A127,СВЦЭМ!$B$39:$B$782,L$119)+'СЕТ СН'!$I$14+СВЦЭМ!$D$10+'СЕТ СН'!$I$5-'СЕТ СН'!$I$24</f>
        <v>4527.98527818</v>
      </c>
      <c r="M127" s="36">
        <f>SUMIFS(СВЦЭМ!$D$39:$D$782,СВЦЭМ!$A$39:$A$782,$A127,СВЦЭМ!$B$39:$B$782,M$119)+'СЕТ СН'!$I$14+СВЦЭМ!$D$10+'СЕТ СН'!$I$5-'СЕТ СН'!$I$24</f>
        <v>4530.31400553</v>
      </c>
      <c r="N127" s="36">
        <f>SUMIFS(СВЦЭМ!$D$39:$D$782,СВЦЭМ!$A$39:$A$782,$A127,СВЦЭМ!$B$39:$B$782,N$119)+'СЕТ СН'!$I$14+СВЦЭМ!$D$10+'СЕТ СН'!$I$5-'СЕТ СН'!$I$24</f>
        <v>4522.5906217299998</v>
      </c>
      <c r="O127" s="36">
        <f>SUMIFS(СВЦЭМ!$D$39:$D$782,СВЦЭМ!$A$39:$A$782,$A127,СВЦЭМ!$B$39:$B$782,O$119)+'СЕТ СН'!$I$14+СВЦЭМ!$D$10+'СЕТ СН'!$I$5-'СЕТ СН'!$I$24</f>
        <v>4525.8467865000002</v>
      </c>
      <c r="P127" s="36">
        <f>SUMIFS(СВЦЭМ!$D$39:$D$782,СВЦЭМ!$A$39:$A$782,$A127,СВЦЭМ!$B$39:$B$782,P$119)+'СЕТ СН'!$I$14+СВЦЭМ!$D$10+'СЕТ СН'!$I$5-'СЕТ СН'!$I$24</f>
        <v>4529.0708359399996</v>
      </c>
      <c r="Q127" s="36">
        <f>SUMIFS(СВЦЭМ!$D$39:$D$782,СВЦЭМ!$A$39:$A$782,$A127,СВЦЭМ!$B$39:$B$782,Q$119)+'СЕТ СН'!$I$14+СВЦЭМ!$D$10+'СЕТ СН'!$I$5-'СЕТ СН'!$I$24</f>
        <v>4535.2758023400002</v>
      </c>
      <c r="R127" s="36">
        <f>SUMIFS(СВЦЭМ!$D$39:$D$782,СВЦЭМ!$A$39:$A$782,$A127,СВЦЭМ!$B$39:$B$782,R$119)+'СЕТ СН'!$I$14+СВЦЭМ!$D$10+'СЕТ СН'!$I$5-'СЕТ СН'!$I$24</f>
        <v>4533.2306087399993</v>
      </c>
      <c r="S127" s="36">
        <f>SUMIFS(СВЦЭМ!$D$39:$D$782,СВЦЭМ!$A$39:$A$782,$A127,СВЦЭМ!$B$39:$B$782,S$119)+'СЕТ СН'!$I$14+СВЦЭМ!$D$10+'СЕТ СН'!$I$5-'СЕТ СН'!$I$24</f>
        <v>4528.42305536</v>
      </c>
      <c r="T127" s="36">
        <f>SUMIFS(СВЦЭМ!$D$39:$D$782,СВЦЭМ!$A$39:$A$782,$A127,СВЦЭМ!$B$39:$B$782,T$119)+'СЕТ СН'!$I$14+СВЦЭМ!$D$10+'СЕТ СН'!$I$5-'СЕТ СН'!$I$24</f>
        <v>4518.2753226499999</v>
      </c>
      <c r="U127" s="36">
        <f>SUMIFS(СВЦЭМ!$D$39:$D$782,СВЦЭМ!$A$39:$A$782,$A127,СВЦЭМ!$B$39:$B$782,U$119)+'СЕТ СН'!$I$14+СВЦЭМ!$D$10+'СЕТ СН'!$I$5-'СЕТ СН'!$I$24</f>
        <v>4524.0793850699993</v>
      </c>
      <c r="V127" s="36">
        <f>SUMIFS(СВЦЭМ!$D$39:$D$782,СВЦЭМ!$A$39:$A$782,$A127,СВЦЭМ!$B$39:$B$782,V$119)+'СЕТ СН'!$I$14+СВЦЭМ!$D$10+'СЕТ СН'!$I$5-'СЕТ СН'!$I$24</f>
        <v>4505.4152668899997</v>
      </c>
      <c r="W127" s="36">
        <f>SUMIFS(СВЦЭМ!$D$39:$D$782,СВЦЭМ!$A$39:$A$782,$A127,СВЦЭМ!$B$39:$B$782,W$119)+'СЕТ СН'!$I$14+СВЦЭМ!$D$10+'СЕТ СН'!$I$5-'СЕТ СН'!$I$24</f>
        <v>4505.5726930399996</v>
      </c>
      <c r="X127" s="36">
        <f>SUMIFS(СВЦЭМ!$D$39:$D$782,СВЦЭМ!$A$39:$A$782,$A127,СВЦЭМ!$B$39:$B$782,X$119)+'СЕТ СН'!$I$14+СВЦЭМ!$D$10+'СЕТ СН'!$I$5-'СЕТ СН'!$I$24</f>
        <v>4547.4937202399997</v>
      </c>
      <c r="Y127" s="36">
        <f>SUMIFS(СВЦЭМ!$D$39:$D$782,СВЦЭМ!$A$39:$A$782,$A127,СВЦЭМ!$B$39:$B$782,Y$119)+'СЕТ СН'!$I$14+СВЦЭМ!$D$10+'СЕТ СН'!$I$5-'СЕТ СН'!$I$24</f>
        <v>4633.4539175299997</v>
      </c>
    </row>
    <row r="128" spans="1:27" ht="15.75" x14ac:dyDescent="0.2">
      <c r="A128" s="35">
        <f t="shared" si="3"/>
        <v>45482</v>
      </c>
      <c r="B128" s="36">
        <f>SUMIFS(СВЦЭМ!$D$39:$D$782,СВЦЭМ!$A$39:$A$782,$A128,СВЦЭМ!$B$39:$B$782,B$119)+'СЕТ СН'!$I$14+СВЦЭМ!$D$10+'СЕТ СН'!$I$5-'СЕТ СН'!$I$24</f>
        <v>4785.3130786499996</v>
      </c>
      <c r="C128" s="36">
        <f>SUMIFS(СВЦЭМ!$D$39:$D$782,СВЦЭМ!$A$39:$A$782,$A128,СВЦЭМ!$B$39:$B$782,C$119)+'СЕТ СН'!$I$14+СВЦЭМ!$D$10+'СЕТ СН'!$I$5-'СЕТ СН'!$I$24</f>
        <v>4873.2084379999997</v>
      </c>
      <c r="D128" s="36">
        <f>SUMIFS(СВЦЭМ!$D$39:$D$782,СВЦЭМ!$A$39:$A$782,$A128,СВЦЭМ!$B$39:$B$782,D$119)+'СЕТ СН'!$I$14+СВЦЭМ!$D$10+'СЕТ СН'!$I$5-'СЕТ СН'!$I$24</f>
        <v>4938.6407415799995</v>
      </c>
      <c r="E128" s="36">
        <f>SUMIFS(СВЦЭМ!$D$39:$D$782,СВЦЭМ!$A$39:$A$782,$A128,СВЦЭМ!$B$39:$B$782,E$119)+'СЕТ СН'!$I$14+СВЦЭМ!$D$10+'СЕТ СН'!$I$5-'СЕТ СН'!$I$24</f>
        <v>4992.0238394299995</v>
      </c>
      <c r="F128" s="36">
        <f>SUMIFS(СВЦЭМ!$D$39:$D$782,СВЦЭМ!$A$39:$A$782,$A128,СВЦЭМ!$B$39:$B$782,F$119)+'СЕТ СН'!$I$14+СВЦЭМ!$D$10+'СЕТ СН'!$I$5-'СЕТ СН'!$I$24</f>
        <v>4984.28299212</v>
      </c>
      <c r="G128" s="36">
        <f>SUMIFS(СВЦЭМ!$D$39:$D$782,СВЦЭМ!$A$39:$A$782,$A128,СВЦЭМ!$B$39:$B$782,G$119)+'СЕТ СН'!$I$14+СВЦЭМ!$D$10+'СЕТ СН'!$I$5-'СЕТ СН'!$I$24</f>
        <v>4968.4304143999998</v>
      </c>
      <c r="H128" s="36">
        <f>SUMIFS(СВЦЭМ!$D$39:$D$782,СВЦЭМ!$A$39:$A$782,$A128,СВЦЭМ!$B$39:$B$782,H$119)+'СЕТ СН'!$I$14+СВЦЭМ!$D$10+'СЕТ СН'!$I$5-'СЕТ СН'!$I$24</f>
        <v>4779.3546679800002</v>
      </c>
      <c r="I128" s="36">
        <f>SUMIFS(СВЦЭМ!$D$39:$D$782,СВЦЭМ!$A$39:$A$782,$A128,СВЦЭМ!$B$39:$B$782,I$119)+'СЕТ СН'!$I$14+СВЦЭМ!$D$10+'СЕТ СН'!$I$5-'СЕТ СН'!$I$24</f>
        <v>4682.4939806000002</v>
      </c>
      <c r="J128" s="36">
        <f>SUMIFS(СВЦЭМ!$D$39:$D$782,СВЦЭМ!$A$39:$A$782,$A128,СВЦЭМ!$B$39:$B$782,J$119)+'СЕТ СН'!$I$14+СВЦЭМ!$D$10+'СЕТ СН'!$I$5-'СЕТ СН'!$I$24</f>
        <v>4561.9322525799998</v>
      </c>
      <c r="K128" s="36">
        <f>SUMIFS(СВЦЭМ!$D$39:$D$782,СВЦЭМ!$A$39:$A$782,$A128,СВЦЭМ!$B$39:$B$782,K$119)+'СЕТ СН'!$I$14+СВЦЭМ!$D$10+'СЕТ СН'!$I$5-'СЕТ СН'!$I$24</f>
        <v>4493.1223329799996</v>
      </c>
      <c r="L128" s="36">
        <f>SUMIFS(СВЦЭМ!$D$39:$D$782,СВЦЭМ!$A$39:$A$782,$A128,СВЦЭМ!$B$39:$B$782,L$119)+'СЕТ СН'!$I$14+СВЦЭМ!$D$10+'СЕТ СН'!$I$5-'СЕТ СН'!$I$24</f>
        <v>4463.5760340799998</v>
      </c>
      <c r="M128" s="36">
        <f>SUMIFS(СВЦЭМ!$D$39:$D$782,СВЦЭМ!$A$39:$A$782,$A128,СВЦЭМ!$B$39:$B$782,M$119)+'СЕТ СН'!$I$14+СВЦЭМ!$D$10+'СЕТ СН'!$I$5-'СЕТ СН'!$I$24</f>
        <v>4439.2367396600002</v>
      </c>
      <c r="N128" s="36">
        <f>SUMIFS(СВЦЭМ!$D$39:$D$782,СВЦЭМ!$A$39:$A$782,$A128,СВЦЭМ!$B$39:$B$782,N$119)+'СЕТ СН'!$I$14+СВЦЭМ!$D$10+'СЕТ СН'!$I$5-'СЕТ СН'!$I$24</f>
        <v>4427.8008356600003</v>
      </c>
      <c r="O128" s="36">
        <f>SUMIFS(СВЦЭМ!$D$39:$D$782,СВЦЭМ!$A$39:$A$782,$A128,СВЦЭМ!$B$39:$B$782,O$119)+'СЕТ СН'!$I$14+СВЦЭМ!$D$10+'СЕТ СН'!$I$5-'СЕТ СН'!$I$24</f>
        <v>4409.1327758099997</v>
      </c>
      <c r="P128" s="36">
        <f>SUMIFS(СВЦЭМ!$D$39:$D$782,СВЦЭМ!$A$39:$A$782,$A128,СВЦЭМ!$B$39:$B$782,P$119)+'СЕТ СН'!$I$14+СВЦЭМ!$D$10+'СЕТ СН'!$I$5-'СЕТ СН'!$I$24</f>
        <v>4415.7911735600001</v>
      </c>
      <c r="Q128" s="36">
        <f>SUMIFS(СВЦЭМ!$D$39:$D$782,СВЦЭМ!$A$39:$A$782,$A128,СВЦЭМ!$B$39:$B$782,Q$119)+'СЕТ СН'!$I$14+СВЦЭМ!$D$10+'СЕТ СН'!$I$5-'СЕТ СН'!$I$24</f>
        <v>4430.5302613499998</v>
      </c>
      <c r="R128" s="36">
        <f>SUMIFS(СВЦЭМ!$D$39:$D$782,СВЦЭМ!$A$39:$A$782,$A128,СВЦЭМ!$B$39:$B$782,R$119)+'СЕТ СН'!$I$14+СВЦЭМ!$D$10+'СЕТ СН'!$I$5-'СЕТ СН'!$I$24</f>
        <v>4428.7734503499996</v>
      </c>
      <c r="S128" s="36">
        <f>SUMIFS(СВЦЭМ!$D$39:$D$782,СВЦЭМ!$A$39:$A$782,$A128,СВЦЭМ!$B$39:$B$782,S$119)+'СЕТ СН'!$I$14+СВЦЭМ!$D$10+'СЕТ СН'!$I$5-'СЕТ СН'!$I$24</f>
        <v>4427.1839559</v>
      </c>
      <c r="T128" s="36">
        <f>SUMIFS(СВЦЭМ!$D$39:$D$782,СВЦЭМ!$A$39:$A$782,$A128,СВЦЭМ!$B$39:$B$782,T$119)+'СЕТ СН'!$I$14+СВЦЭМ!$D$10+'СЕТ СН'!$I$5-'СЕТ СН'!$I$24</f>
        <v>4432.4913067500001</v>
      </c>
      <c r="U128" s="36">
        <f>SUMIFS(СВЦЭМ!$D$39:$D$782,СВЦЭМ!$A$39:$A$782,$A128,СВЦЭМ!$B$39:$B$782,U$119)+'СЕТ СН'!$I$14+СВЦЭМ!$D$10+'СЕТ СН'!$I$5-'СЕТ СН'!$I$24</f>
        <v>4452.7224229699996</v>
      </c>
      <c r="V128" s="36">
        <f>SUMIFS(СВЦЭМ!$D$39:$D$782,СВЦЭМ!$A$39:$A$782,$A128,СВЦЭМ!$B$39:$B$782,V$119)+'СЕТ СН'!$I$14+СВЦЭМ!$D$10+'СЕТ СН'!$I$5-'СЕТ СН'!$I$24</f>
        <v>4447.1894924499993</v>
      </c>
      <c r="W128" s="36">
        <f>SUMIFS(СВЦЭМ!$D$39:$D$782,СВЦЭМ!$A$39:$A$782,$A128,СВЦЭМ!$B$39:$B$782,W$119)+'СЕТ СН'!$I$14+СВЦЭМ!$D$10+'СЕТ СН'!$I$5-'СЕТ СН'!$I$24</f>
        <v>4433.5302862999997</v>
      </c>
      <c r="X128" s="36">
        <f>SUMIFS(СВЦЭМ!$D$39:$D$782,СВЦЭМ!$A$39:$A$782,$A128,СВЦЭМ!$B$39:$B$782,X$119)+'СЕТ СН'!$I$14+СВЦЭМ!$D$10+'СЕТ СН'!$I$5-'СЕТ СН'!$I$24</f>
        <v>4460.5681263799997</v>
      </c>
      <c r="Y128" s="36">
        <f>SUMIFS(СВЦЭМ!$D$39:$D$782,СВЦЭМ!$A$39:$A$782,$A128,СВЦЭМ!$B$39:$B$782,Y$119)+'СЕТ СН'!$I$14+СВЦЭМ!$D$10+'СЕТ СН'!$I$5-'СЕТ СН'!$I$24</f>
        <v>4547.5504693100002</v>
      </c>
    </row>
    <row r="129" spans="1:25" ht="15.75" x14ac:dyDescent="0.2">
      <c r="A129" s="35">
        <f t="shared" si="3"/>
        <v>45483</v>
      </c>
      <c r="B129" s="36">
        <f>SUMIFS(СВЦЭМ!$D$39:$D$782,СВЦЭМ!$A$39:$A$782,$A129,СВЦЭМ!$B$39:$B$782,B$119)+'СЕТ СН'!$I$14+СВЦЭМ!$D$10+'СЕТ СН'!$I$5-'СЕТ СН'!$I$24</f>
        <v>4642.3428469399996</v>
      </c>
      <c r="C129" s="36">
        <f>SUMIFS(СВЦЭМ!$D$39:$D$782,СВЦЭМ!$A$39:$A$782,$A129,СВЦЭМ!$B$39:$B$782,C$119)+'СЕТ СН'!$I$14+СВЦЭМ!$D$10+'СЕТ СН'!$I$5-'СЕТ СН'!$I$24</f>
        <v>4755.0092929599996</v>
      </c>
      <c r="D129" s="36">
        <f>SUMIFS(СВЦЭМ!$D$39:$D$782,СВЦЭМ!$A$39:$A$782,$A129,СВЦЭМ!$B$39:$B$782,D$119)+'СЕТ СН'!$I$14+СВЦЭМ!$D$10+'СЕТ СН'!$I$5-'СЕТ СН'!$I$24</f>
        <v>4821.1487651799998</v>
      </c>
      <c r="E129" s="36">
        <f>SUMIFS(СВЦЭМ!$D$39:$D$782,СВЦЭМ!$A$39:$A$782,$A129,СВЦЭМ!$B$39:$B$782,E$119)+'СЕТ СН'!$I$14+СВЦЭМ!$D$10+'СЕТ СН'!$I$5-'СЕТ СН'!$I$24</f>
        <v>4822.4013264099995</v>
      </c>
      <c r="F129" s="36">
        <f>SUMIFS(СВЦЭМ!$D$39:$D$782,СВЦЭМ!$A$39:$A$782,$A129,СВЦЭМ!$B$39:$B$782,F$119)+'СЕТ СН'!$I$14+СВЦЭМ!$D$10+'СЕТ СН'!$I$5-'СЕТ СН'!$I$24</f>
        <v>4813.52238244</v>
      </c>
      <c r="G129" s="36">
        <f>SUMIFS(СВЦЭМ!$D$39:$D$782,СВЦЭМ!$A$39:$A$782,$A129,СВЦЭМ!$B$39:$B$782,G$119)+'СЕТ СН'!$I$14+СВЦЭМ!$D$10+'СЕТ СН'!$I$5-'СЕТ СН'!$I$24</f>
        <v>4839.60838229</v>
      </c>
      <c r="H129" s="36">
        <f>SUMIFS(СВЦЭМ!$D$39:$D$782,СВЦЭМ!$A$39:$A$782,$A129,СВЦЭМ!$B$39:$B$782,H$119)+'СЕТ СН'!$I$14+СВЦЭМ!$D$10+'СЕТ СН'!$I$5-'СЕТ СН'!$I$24</f>
        <v>4762.9992823499997</v>
      </c>
      <c r="I129" s="36">
        <f>SUMIFS(СВЦЭМ!$D$39:$D$782,СВЦЭМ!$A$39:$A$782,$A129,СВЦЭМ!$B$39:$B$782,I$119)+'СЕТ СН'!$I$14+СВЦЭМ!$D$10+'СЕТ СН'!$I$5-'СЕТ СН'!$I$24</f>
        <v>4655.4664538300003</v>
      </c>
      <c r="J129" s="36">
        <f>SUMIFS(СВЦЭМ!$D$39:$D$782,СВЦЭМ!$A$39:$A$782,$A129,СВЦЭМ!$B$39:$B$782,J$119)+'СЕТ СН'!$I$14+СВЦЭМ!$D$10+'СЕТ СН'!$I$5-'СЕТ СН'!$I$24</f>
        <v>4546.1446945799999</v>
      </c>
      <c r="K129" s="36">
        <f>SUMIFS(СВЦЭМ!$D$39:$D$782,СВЦЭМ!$A$39:$A$782,$A129,СВЦЭМ!$B$39:$B$782,K$119)+'СЕТ СН'!$I$14+СВЦЭМ!$D$10+'СЕТ СН'!$I$5-'СЕТ СН'!$I$24</f>
        <v>4501.9958886599998</v>
      </c>
      <c r="L129" s="36">
        <f>SUMIFS(СВЦЭМ!$D$39:$D$782,СВЦЭМ!$A$39:$A$782,$A129,СВЦЭМ!$B$39:$B$782,L$119)+'СЕТ СН'!$I$14+СВЦЭМ!$D$10+'СЕТ СН'!$I$5-'СЕТ СН'!$I$24</f>
        <v>4468.2144339699998</v>
      </c>
      <c r="M129" s="36">
        <f>SUMIFS(СВЦЭМ!$D$39:$D$782,СВЦЭМ!$A$39:$A$782,$A129,СВЦЭМ!$B$39:$B$782,M$119)+'СЕТ СН'!$I$14+СВЦЭМ!$D$10+'СЕТ СН'!$I$5-'СЕТ СН'!$I$24</f>
        <v>4471.5021845000001</v>
      </c>
      <c r="N129" s="36">
        <f>SUMIFS(СВЦЭМ!$D$39:$D$782,СВЦЭМ!$A$39:$A$782,$A129,СВЦЭМ!$B$39:$B$782,N$119)+'СЕТ СН'!$I$14+СВЦЭМ!$D$10+'СЕТ СН'!$I$5-'СЕТ СН'!$I$24</f>
        <v>4472.6413816799995</v>
      </c>
      <c r="O129" s="36">
        <f>SUMIFS(СВЦЭМ!$D$39:$D$782,СВЦЭМ!$A$39:$A$782,$A129,СВЦЭМ!$B$39:$B$782,O$119)+'СЕТ СН'!$I$14+СВЦЭМ!$D$10+'СЕТ СН'!$I$5-'СЕТ СН'!$I$24</f>
        <v>4453.7582862199997</v>
      </c>
      <c r="P129" s="36">
        <f>SUMIFS(СВЦЭМ!$D$39:$D$782,СВЦЭМ!$A$39:$A$782,$A129,СВЦЭМ!$B$39:$B$782,P$119)+'СЕТ СН'!$I$14+СВЦЭМ!$D$10+'СЕТ СН'!$I$5-'СЕТ СН'!$I$24</f>
        <v>4457.11400753</v>
      </c>
      <c r="Q129" s="36">
        <f>SUMIFS(СВЦЭМ!$D$39:$D$782,СВЦЭМ!$A$39:$A$782,$A129,СВЦЭМ!$B$39:$B$782,Q$119)+'СЕТ СН'!$I$14+СВЦЭМ!$D$10+'СЕТ СН'!$I$5-'СЕТ СН'!$I$24</f>
        <v>4468.9501036199999</v>
      </c>
      <c r="R129" s="36">
        <f>SUMIFS(СВЦЭМ!$D$39:$D$782,СВЦЭМ!$A$39:$A$782,$A129,СВЦЭМ!$B$39:$B$782,R$119)+'СЕТ СН'!$I$14+СВЦЭМ!$D$10+'СЕТ СН'!$I$5-'СЕТ СН'!$I$24</f>
        <v>4476.8516882200001</v>
      </c>
      <c r="S129" s="36">
        <f>SUMIFS(СВЦЭМ!$D$39:$D$782,СВЦЭМ!$A$39:$A$782,$A129,СВЦЭМ!$B$39:$B$782,S$119)+'СЕТ СН'!$I$14+СВЦЭМ!$D$10+'СЕТ СН'!$I$5-'СЕТ СН'!$I$24</f>
        <v>4490.5357611299996</v>
      </c>
      <c r="T129" s="36">
        <f>SUMIFS(СВЦЭМ!$D$39:$D$782,СВЦЭМ!$A$39:$A$782,$A129,СВЦЭМ!$B$39:$B$782,T$119)+'СЕТ СН'!$I$14+СВЦЭМ!$D$10+'СЕТ СН'!$I$5-'СЕТ СН'!$I$24</f>
        <v>4499.9083189699995</v>
      </c>
      <c r="U129" s="36">
        <f>SUMIFS(СВЦЭМ!$D$39:$D$782,СВЦЭМ!$A$39:$A$782,$A129,СВЦЭМ!$B$39:$B$782,U$119)+'СЕТ СН'!$I$14+СВЦЭМ!$D$10+'СЕТ СН'!$I$5-'СЕТ СН'!$I$24</f>
        <v>4483.29643089</v>
      </c>
      <c r="V129" s="36">
        <f>SUMIFS(СВЦЭМ!$D$39:$D$782,СВЦЭМ!$A$39:$A$782,$A129,СВЦЭМ!$B$39:$B$782,V$119)+'СЕТ СН'!$I$14+СВЦЭМ!$D$10+'СЕТ СН'!$I$5-'СЕТ СН'!$I$24</f>
        <v>4483.4117543599996</v>
      </c>
      <c r="W129" s="36">
        <f>SUMIFS(СВЦЭМ!$D$39:$D$782,СВЦЭМ!$A$39:$A$782,$A129,СВЦЭМ!$B$39:$B$782,W$119)+'СЕТ СН'!$I$14+СВЦЭМ!$D$10+'СЕТ СН'!$I$5-'СЕТ СН'!$I$24</f>
        <v>4468.5568588400001</v>
      </c>
      <c r="X129" s="36">
        <f>SUMIFS(СВЦЭМ!$D$39:$D$782,СВЦЭМ!$A$39:$A$782,$A129,СВЦЭМ!$B$39:$B$782,X$119)+'СЕТ СН'!$I$14+СВЦЭМ!$D$10+'СЕТ СН'!$I$5-'СЕТ СН'!$I$24</f>
        <v>4504.7844695599997</v>
      </c>
      <c r="Y129" s="36">
        <f>SUMIFS(СВЦЭМ!$D$39:$D$782,СВЦЭМ!$A$39:$A$782,$A129,СВЦЭМ!$B$39:$B$782,Y$119)+'СЕТ СН'!$I$14+СВЦЭМ!$D$10+'СЕТ СН'!$I$5-'СЕТ СН'!$I$24</f>
        <v>4589.4657338899997</v>
      </c>
    </row>
    <row r="130" spans="1:25" ht="15.75" x14ac:dyDescent="0.2">
      <c r="A130" s="35">
        <f t="shared" si="3"/>
        <v>45484</v>
      </c>
      <c r="B130" s="36">
        <f>SUMIFS(СВЦЭМ!$D$39:$D$782,СВЦЭМ!$A$39:$A$782,$A130,СВЦЭМ!$B$39:$B$782,B$119)+'СЕТ СН'!$I$14+СВЦЭМ!$D$10+'СЕТ СН'!$I$5-'СЕТ СН'!$I$24</f>
        <v>4723.4240161999996</v>
      </c>
      <c r="C130" s="36">
        <f>SUMIFS(СВЦЭМ!$D$39:$D$782,СВЦЭМ!$A$39:$A$782,$A130,СВЦЭМ!$B$39:$B$782,C$119)+'СЕТ СН'!$I$14+СВЦЭМ!$D$10+'СЕТ СН'!$I$5-'СЕТ СН'!$I$24</f>
        <v>4878.4176942100003</v>
      </c>
      <c r="D130" s="36">
        <f>SUMIFS(СВЦЭМ!$D$39:$D$782,СВЦЭМ!$A$39:$A$782,$A130,СВЦЭМ!$B$39:$B$782,D$119)+'СЕТ СН'!$I$14+СВЦЭМ!$D$10+'СЕТ СН'!$I$5-'СЕТ СН'!$I$24</f>
        <v>4984.9415276599993</v>
      </c>
      <c r="E130" s="36">
        <f>SUMIFS(СВЦЭМ!$D$39:$D$782,СВЦЭМ!$A$39:$A$782,$A130,СВЦЭМ!$B$39:$B$782,E$119)+'СЕТ СН'!$I$14+СВЦЭМ!$D$10+'СЕТ СН'!$I$5-'СЕТ СН'!$I$24</f>
        <v>5012.7879379599999</v>
      </c>
      <c r="F130" s="36">
        <f>SUMIFS(СВЦЭМ!$D$39:$D$782,СВЦЭМ!$A$39:$A$782,$A130,СВЦЭМ!$B$39:$B$782,F$119)+'СЕТ СН'!$I$14+СВЦЭМ!$D$10+'СЕТ СН'!$I$5-'СЕТ СН'!$I$24</f>
        <v>5022.9037774899998</v>
      </c>
      <c r="G130" s="36">
        <f>SUMIFS(СВЦЭМ!$D$39:$D$782,СВЦЭМ!$A$39:$A$782,$A130,СВЦЭМ!$B$39:$B$782,G$119)+'СЕТ СН'!$I$14+СВЦЭМ!$D$10+'СЕТ СН'!$I$5-'СЕТ СН'!$I$24</f>
        <v>4995.9631492400003</v>
      </c>
      <c r="H130" s="36">
        <f>SUMIFS(СВЦЭМ!$D$39:$D$782,СВЦЭМ!$A$39:$A$782,$A130,СВЦЭМ!$B$39:$B$782,H$119)+'СЕТ СН'!$I$14+СВЦЭМ!$D$10+'СЕТ СН'!$I$5-'СЕТ СН'!$I$24</f>
        <v>4908.1067518500004</v>
      </c>
      <c r="I130" s="36">
        <f>SUMIFS(СВЦЭМ!$D$39:$D$782,СВЦЭМ!$A$39:$A$782,$A130,СВЦЭМ!$B$39:$B$782,I$119)+'СЕТ СН'!$I$14+СВЦЭМ!$D$10+'СЕТ СН'!$I$5-'СЕТ СН'!$I$24</f>
        <v>4781.0046577699995</v>
      </c>
      <c r="J130" s="36">
        <f>SUMIFS(СВЦЭМ!$D$39:$D$782,СВЦЭМ!$A$39:$A$782,$A130,СВЦЭМ!$B$39:$B$782,J$119)+'СЕТ СН'!$I$14+СВЦЭМ!$D$10+'СЕТ СН'!$I$5-'СЕТ СН'!$I$24</f>
        <v>4668.8361499900002</v>
      </c>
      <c r="K130" s="36">
        <f>SUMIFS(СВЦЭМ!$D$39:$D$782,СВЦЭМ!$A$39:$A$782,$A130,СВЦЭМ!$B$39:$B$782,K$119)+'СЕТ СН'!$I$14+СВЦЭМ!$D$10+'СЕТ СН'!$I$5-'СЕТ СН'!$I$24</f>
        <v>4640.3622887799993</v>
      </c>
      <c r="L130" s="36">
        <f>SUMIFS(СВЦЭМ!$D$39:$D$782,СВЦЭМ!$A$39:$A$782,$A130,СВЦЭМ!$B$39:$B$782,L$119)+'СЕТ СН'!$I$14+СВЦЭМ!$D$10+'СЕТ СН'!$I$5-'СЕТ СН'!$I$24</f>
        <v>4600.6888899400001</v>
      </c>
      <c r="M130" s="36">
        <f>SUMIFS(СВЦЭМ!$D$39:$D$782,СВЦЭМ!$A$39:$A$782,$A130,СВЦЭМ!$B$39:$B$782,M$119)+'СЕТ СН'!$I$14+СВЦЭМ!$D$10+'СЕТ СН'!$I$5-'СЕТ СН'!$I$24</f>
        <v>4609.0806359099997</v>
      </c>
      <c r="N130" s="36">
        <f>SUMIFS(СВЦЭМ!$D$39:$D$782,СВЦЭМ!$A$39:$A$782,$A130,СВЦЭМ!$B$39:$B$782,N$119)+'СЕТ СН'!$I$14+СВЦЭМ!$D$10+'СЕТ СН'!$I$5-'СЕТ СН'!$I$24</f>
        <v>4614.0262922599995</v>
      </c>
      <c r="O130" s="36">
        <f>SUMIFS(СВЦЭМ!$D$39:$D$782,СВЦЭМ!$A$39:$A$782,$A130,СВЦЭМ!$B$39:$B$782,O$119)+'СЕТ СН'!$I$14+СВЦЭМ!$D$10+'СЕТ СН'!$I$5-'СЕТ СН'!$I$24</f>
        <v>4602.3377797899993</v>
      </c>
      <c r="P130" s="36">
        <f>SUMIFS(СВЦЭМ!$D$39:$D$782,СВЦЭМ!$A$39:$A$782,$A130,СВЦЭМ!$B$39:$B$782,P$119)+'СЕТ СН'!$I$14+СВЦЭМ!$D$10+'СЕТ СН'!$I$5-'СЕТ СН'!$I$24</f>
        <v>4602.9995622299994</v>
      </c>
      <c r="Q130" s="36">
        <f>SUMIFS(СВЦЭМ!$D$39:$D$782,СВЦЭМ!$A$39:$A$782,$A130,СВЦЭМ!$B$39:$B$782,Q$119)+'СЕТ СН'!$I$14+СВЦЭМ!$D$10+'СЕТ СН'!$I$5-'СЕТ СН'!$I$24</f>
        <v>4605.1570757499994</v>
      </c>
      <c r="R130" s="36">
        <f>SUMIFS(СВЦЭМ!$D$39:$D$782,СВЦЭМ!$A$39:$A$782,$A130,СВЦЭМ!$B$39:$B$782,R$119)+'СЕТ СН'!$I$14+СВЦЭМ!$D$10+'СЕТ СН'!$I$5-'СЕТ СН'!$I$24</f>
        <v>4616.0060105299999</v>
      </c>
      <c r="S130" s="36">
        <f>SUMIFS(СВЦЭМ!$D$39:$D$782,СВЦЭМ!$A$39:$A$782,$A130,СВЦЭМ!$B$39:$B$782,S$119)+'СЕТ СН'!$I$14+СВЦЭМ!$D$10+'СЕТ СН'!$I$5-'СЕТ СН'!$I$24</f>
        <v>4621.27727899</v>
      </c>
      <c r="T130" s="36">
        <f>SUMIFS(СВЦЭМ!$D$39:$D$782,СВЦЭМ!$A$39:$A$782,$A130,СВЦЭМ!$B$39:$B$782,T$119)+'СЕТ СН'!$I$14+СВЦЭМ!$D$10+'СЕТ СН'!$I$5-'СЕТ СН'!$I$24</f>
        <v>4614.4666324099999</v>
      </c>
      <c r="U130" s="36">
        <f>SUMIFS(СВЦЭМ!$D$39:$D$782,СВЦЭМ!$A$39:$A$782,$A130,СВЦЭМ!$B$39:$B$782,U$119)+'СЕТ СН'!$I$14+СВЦЭМ!$D$10+'СЕТ СН'!$I$5-'СЕТ СН'!$I$24</f>
        <v>4630.7845069199993</v>
      </c>
      <c r="V130" s="36">
        <f>SUMIFS(СВЦЭМ!$D$39:$D$782,СВЦЭМ!$A$39:$A$782,$A130,СВЦЭМ!$B$39:$B$782,V$119)+'СЕТ СН'!$I$14+СВЦЭМ!$D$10+'СЕТ СН'!$I$5-'СЕТ СН'!$I$24</f>
        <v>4623.1571300300002</v>
      </c>
      <c r="W130" s="36">
        <f>SUMIFS(СВЦЭМ!$D$39:$D$782,СВЦЭМ!$A$39:$A$782,$A130,СВЦЭМ!$B$39:$B$782,W$119)+'СЕТ СН'!$I$14+СВЦЭМ!$D$10+'СЕТ СН'!$I$5-'СЕТ СН'!$I$24</f>
        <v>4601.1098858799996</v>
      </c>
      <c r="X130" s="36">
        <f>SUMIFS(СВЦЭМ!$D$39:$D$782,СВЦЭМ!$A$39:$A$782,$A130,СВЦЭМ!$B$39:$B$782,X$119)+'СЕТ СН'!$I$14+СВЦЭМ!$D$10+'СЕТ СН'!$I$5-'СЕТ СН'!$I$24</f>
        <v>4639.4381110699996</v>
      </c>
      <c r="Y130" s="36">
        <f>SUMIFS(СВЦЭМ!$D$39:$D$782,СВЦЭМ!$A$39:$A$782,$A130,СВЦЭМ!$B$39:$B$782,Y$119)+'СЕТ СН'!$I$14+СВЦЭМ!$D$10+'СЕТ СН'!$I$5-'СЕТ СН'!$I$24</f>
        <v>4646.1879078900001</v>
      </c>
    </row>
    <row r="131" spans="1:25" ht="15.75" x14ac:dyDescent="0.2">
      <c r="A131" s="35">
        <f t="shared" si="3"/>
        <v>45485</v>
      </c>
      <c r="B131" s="36">
        <f>SUMIFS(СВЦЭМ!$D$39:$D$782,СВЦЭМ!$A$39:$A$782,$A131,СВЦЭМ!$B$39:$B$782,B$119)+'СЕТ СН'!$I$14+СВЦЭМ!$D$10+'СЕТ СН'!$I$5-'СЕТ СН'!$I$24</f>
        <v>4839.0101475900001</v>
      </c>
      <c r="C131" s="36">
        <f>SUMIFS(СВЦЭМ!$D$39:$D$782,СВЦЭМ!$A$39:$A$782,$A131,СВЦЭМ!$B$39:$B$782,C$119)+'СЕТ СН'!$I$14+СВЦЭМ!$D$10+'СЕТ СН'!$I$5-'СЕТ СН'!$I$24</f>
        <v>4897.7623152199994</v>
      </c>
      <c r="D131" s="36">
        <f>SUMIFS(СВЦЭМ!$D$39:$D$782,СВЦЭМ!$A$39:$A$782,$A131,СВЦЭМ!$B$39:$B$782,D$119)+'СЕТ СН'!$I$14+СВЦЭМ!$D$10+'СЕТ СН'!$I$5-'СЕТ СН'!$I$24</f>
        <v>4954.9543402700001</v>
      </c>
      <c r="E131" s="36">
        <f>SUMIFS(СВЦЭМ!$D$39:$D$782,СВЦЭМ!$A$39:$A$782,$A131,СВЦЭМ!$B$39:$B$782,E$119)+'СЕТ СН'!$I$14+СВЦЭМ!$D$10+'СЕТ СН'!$I$5-'СЕТ СН'!$I$24</f>
        <v>4986.70084425</v>
      </c>
      <c r="F131" s="36">
        <f>SUMIFS(СВЦЭМ!$D$39:$D$782,СВЦЭМ!$A$39:$A$782,$A131,СВЦЭМ!$B$39:$B$782,F$119)+'СЕТ СН'!$I$14+СВЦЭМ!$D$10+'СЕТ СН'!$I$5-'СЕТ СН'!$I$24</f>
        <v>4987.2334008500002</v>
      </c>
      <c r="G131" s="36">
        <f>SUMIFS(СВЦЭМ!$D$39:$D$782,СВЦЭМ!$A$39:$A$782,$A131,СВЦЭМ!$B$39:$B$782,G$119)+'СЕТ СН'!$I$14+СВЦЭМ!$D$10+'СЕТ СН'!$I$5-'СЕТ СН'!$I$24</f>
        <v>4967.5031026999995</v>
      </c>
      <c r="H131" s="36">
        <f>SUMIFS(СВЦЭМ!$D$39:$D$782,СВЦЭМ!$A$39:$A$782,$A131,СВЦЭМ!$B$39:$B$782,H$119)+'СЕТ СН'!$I$14+СВЦЭМ!$D$10+'СЕТ СН'!$I$5-'СЕТ СН'!$I$24</f>
        <v>4904.2075424300001</v>
      </c>
      <c r="I131" s="36">
        <f>SUMIFS(СВЦЭМ!$D$39:$D$782,СВЦЭМ!$A$39:$A$782,$A131,СВЦЭМ!$B$39:$B$782,I$119)+'СЕТ СН'!$I$14+СВЦЭМ!$D$10+'СЕТ СН'!$I$5-'СЕТ СН'!$I$24</f>
        <v>4780.9861091900002</v>
      </c>
      <c r="J131" s="36">
        <f>SUMIFS(СВЦЭМ!$D$39:$D$782,СВЦЭМ!$A$39:$A$782,$A131,СВЦЭМ!$B$39:$B$782,J$119)+'СЕТ СН'!$I$14+СВЦЭМ!$D$10+'СЕТ СН'!$I$5-'СЕТ СН'!$I$24</f>
        <v>4640.7651634899994</v>
      </c>
      <c r="K131" s="36">
        <f>SUMIFS(СВЦЭМ!$D$39:$D$782,СВЦЭМ!$A$39:$A$782,$A131,СВЦЭМ!$B$39:$B$782,K$119)+'СЕТ СН'!$I$14+СВЦЭМ!$D$10+'СЕТ СН'!$I$5-'СЕТ СН'!$I$24</f>
        <v>4604.2238028100001</v>
      </c>
      <c r="L131" s="36">
        <f>SUMIFS(СВЦЭМ!$D$39:$D$782,СВЦЭМ!$A$39:$A$782,$A131,СВЦЭМ!$B$39:$B$782,L$119)+'СЕТ СН'!$I$14+СВЦЭМ!$D$10+'СЕТ СН'!$I$5-'СЕТ СН'!$I$24</f>
        <v>4572.3444378000004</v>
      </c>
      <c r="M131" s="36">
        <f>SUMIFS(СВЦЭМ!$D$39:$D$782,СВЦЭМ!$A$39:$A$782,$A131,СВЦЭМ!$B$39:$B$782,M$119)+'СЕТ СН'!$I$14+СВЦЭМ!$D$10+'СЕТ СН'!$I$5-'СЕТ СН'!$I$24</f>
        <v>4574.7420994799995</v>
      </c>
      <c r="N131" s="36">
        <f>SUMIFS(СВЦЭМ!$D$39:$D$782,СВЦЭМ!$A$39:$A$782,$A131,СВЦЭМ!$B$39:$B$782,N$119)+'СЕТ СН'!$I$14+СВЦЭМ!$D$10+'СЕТ СН'!$I$5-'СЕТ СН'!$I$24</f>
        <v>4564.4310313899996</v>
      </c>
      <c r="O131" s="36">
        <f>SUMIFS(СВЦЭМ!$D$39:$D$782,СВЦЭМ!$A$39:$A$782,$A131,СВЦЭМ!$B$39:$B$782,O$119)+'СЕТ СН'!$I$14+СВЦЭМ!$D$10+'СЕТ СН'!$I$5-'СЕТ СН'!$I$24</f>
        <v>4556.2983695599996</v>
      </c>
      <c r="P131" s="36">
        <f>SUMIFS(СВЦЭМ!$D$39:$D$782,СВЦЭМ!$A$39:$A$782,$A131,СВЦЭМ!$B$39:$B$782,P$119)+'СЕТ СН'!$I$14+СВЦЭМ!$D$10+'СЕТ СН'!$I$5-'СЕТ СН'!$I$24</f>
        <v>4573.2405583500004</v>
      </c>
      <c r="Q131" s="36">
        <f>SUMIFS(СВЦЭМ!$D$39:$D$782,СВЦЭМ!$A$39:$A$782,$A131,СВЦЭМ!$B$39:$B$782,Q$119)+'СЕТ СН'!$I$14+СВЦЭМ!$D$10+'СЕТ СН'!$I$5-'СЕТ СН'!$I$24</f>
        <v>4592.9325890199998</v>
      </c>
      <c r="R131" s="36">
        <f>SUMIFS(СВЦЭМ!$D$39:$D$782,СВЦЭМ!$A$39:$A$782,$A131,СВЦЭМ!$B$39:$B$782,R$119)+'СЕТ СН'!$I$14+СВЦЭМ!$D$10+'СЕТ СН'!$I$5-'СЕТ СН'!$I$24</f>
        <v>4601.6375761399995</v>
      </c>
      <c r="S131" s="36">
        <f>SUMIFS(СВЦЭМ!$D$39:$D$782,СВЦЭМ!$A$39:$A$782,$A131,СВЦЭМ!$B$39:$B$782,S$119)+'СЕТ СН'!$I$14+СВЦЭМ!$D$10+'СЕТ СН'!$I$5-'СЕТ СН'!$I$24</f>
        <v>4590.0111642299998</v>
      </c>
      <c r="T131" s="36">
        <f>SUMIFS(СВЦЭМ!$D$39:$D$782,СВЦЭМ!$A$39:$A$782,$A131,СВЦЭМ!$B$39:$B$782,T$119)+'СЕТ СН'!$I$14+СВЦЭМ!$D$10+'СЕТ СН'!$I$5-'СЕТ СН'!$I$24</f>
        <v>4570.3957646500003</v>
      </c>
      <c r="U131" s="36">
        <f>SUMIFS(СВЦЭМ!$D$39:$D$782,СВЦЭМ!$A$39:$A$782,$A131,СВЦЭМ!$B$39:$B$782,U$119)+'СЕТ СН'!$I$14+СВЦЭМ!$D$10+'СЕТ СН'!$I$5-'СЕТ СН'!$I$24</f>
        <v>4591.7459924699997</v>
      </c>
      <c r="V131" s="36">
        <f>SUMIFS(СВЦЭМ!$D$39:$D$782,СВЦЭМ!$A$39:$A$782,$A131,СВЦЭМ!$B$39:$B$782,V$119)+'СЕТ СН'!$I$14+СВЦЭМ!$D$10+'СЕТ СН'!$I$5-'СЕТ СН'!$I$24</f>
        <v>4603.4153778399996</v>
      </c>
      <c r="W131" s="36">
        <f>SUMIFS(СВЦЭМ!$D$39:$D$782,СВЦЭМ!$A$39:$A$782,$A131,СВЦЭМ!$B$39:$B$782,W$119)+'СЕТ СН'!$I$14+СВЦЭМ!$D$10+'СЕТ СН'!$I$5-'СЕТ СН'!$I$24</f>
        <v>4584.8634501999995</v>
      </c>
      <c r="X131" s="36">
        <f>SUMIFS(СВЦЭМ!$D$39:$D$782,СВЦЭМ!$A$39:$A$782,$A131,СВЦЭМ!$B$39:$B$782,X$119)+'СЕТ СН'!$I$14+СВЦЭМ!$D$10+'СЕТ СН'!$I$5-'СЕТ СН'!$I$24</f>
        <v>4632.7119467899993</v>
      </c>
      <c r="Y131" s="36">
        <f>SUMIFS(СВЦЭМ!$D$39:$D$782,СВЦЭМ!$A$39:$A$782,$A131,СВЦЭМ!$B$39:$B$782,Y$119)+'СЕТ СН'!$I$14+СВЦЭМ!$D$10+'СЕТ СН'!$I$5-'СЕТ СН'!$I$24</f>
        <v>4727.8339697499996</v>
      </c>
    </row>
    <row r="132" spans="1:25" ht="15.75" x14ac:dyDescent="0.2">
      <c r="A132" s="35">
        <f t="shared" si="3"/>
        <v>45486</v>
      </c>
      <c r="B132" s="36">
        <f>SUMIFS(СВЦЭМ!$D$39:$D$782,СВЦЭМ!$A$39:$A$782,$A132,СВЦЭМ!$B$39:$B$782,B$119)+'СЕТ СН'!$I$14+СВЦЭМ!$D$10+'СЕТ СН'!$I$5-'СЕТ СН'!$I$24</f>
        <v>4823.5122532200003</v>
      </c>
      <c r="C132" s="36">
        <f>SUMIFS(СВЦЭМ!$D$39:$D$782,СВЦЭМ!$A$39:$A$782,$A132,СВЦЭМ!$B$39:$B$782,C$119)+'СЕТ СН'!$I$14+СВЦЭМ!$D$10+'СЕТ СН'!$I$5-'СЕТ СН'!$I$24</f>
        <v>4886.2278515999997</v>
      </c>
      <c r="D132" s="36">
        <f>SUMIFS(СВЦЭМ!$D$39:$D$782,СВЦЭМ!$A$39:$A$782,$A132,СВЦЭМ!$B$39:$B$782,D$119)+'СЕТ СН'!$I$14+СВЦЭМ!$D$10+'СЕТ СН'!$I$5-'СЕТ СН'!$I$24</f>
        <v>4867.8459658000002</v>
      </c>
      <c r="E132" s="36">
        <f>SUMIFS(СВЦЭМ!$D$39:$D$782,СВЦЭМ!$A$39:$A$782,$A132,СВЦЭМ!$B$39:$B$782,E$119)+'СЕТ СН'!$I$14+СВЦЭМ!$D$10+'СЕТ СН'!$I$5-'СЕТ СН'!$I$24</f>
        <v>4868.1480427400002</v>
      </c>
      <c r="F132" s="36">
        <f>SUMIFS(СВЦЭМ!$D$39:$D$782,СВЦЭМ!$A$39:$A$782,$A132,СВЦЭМ!$B$39:$B$782,F$119)+'СЕТ СН'!$I$14+СВЦЭМ!$D$10+'СЕТ СН'!$I$5-'СЕТ СН'!$I$24</f>
        <v>4871.3526214699996</v>
      </c>
      <c r="G132" s="36">
        <f>SUMIFS(СВЦЭМ!$D$39:$D$782,СВЦЭМ!$A$39:$A$782,$A132,СВЦЭМ!$B$39:$B$782,G$119)+'СЕТ СН'!$I$14+СВЦЭМ!$D$10+'СЕТ СН'!$I$5-'СЕТ СН'!$I$24</f>
        <v>4875.7874237899996</v>
      </c>
      <c r="H132" s="36">
        <f>SUMIFS(СВЦЭМ!$D$39:$D$782,СВЦЭМ!$A$39:$A$782,$A132,СВЦЭМ!$B$39:$B$782,H$119)+'СЕТ СН'!$I$14+СВЦЭМ!$D$10+'СЕТ СН'!$I$5-'СЕТ СН'!$I$24</f>
        <v>4955.4534046799999</v>
      </c>
      <c r="I132" s="36">
        <f>SUMIFS(СВЦЭМ!$D$39:$D$782,СВЦЭМ!$A$39:$A$782,$A132,СВЦЭМ!$B$39:$B$782,I$119)+'СЕТ СН'!$I$14+СВЦЭМ!$D$10+'СЕТ СН'!$I$5-'СЕТ СН'!$I$24</f>
        <v>4870.4048195199994</v>
      </c>
      <c r="J132" s="36">
        <f>SUMIFS(СВЦЭМ!$D$39:$D$782,СВЦЭМ!$A$39:$A$782,$A132,СВЦЭМ!$B$39:$B$782,J$119)+'СЕТ СН'!$I$14+СВЦЭМ!$D$10+'СЕТ СН'!$I$5-'СЕТ СН'!$I$24</f>
        <v>4747.7348235499994</v>
      </c>
      <c r="K132" s="36">
        <f>SUMIFS(СВЦЭМ!$D$39:$D$782,СВЦЭМ!$A$39:$A$782,$A132,СВЦЭМ!$B$39:$B$782,K$119)+'СЕТ СН'!$I$14+СВЦЭМ!$D$10+'СЕТ СН'!$I$5-'СЕТ СН'!$I$24</f>
        <v>4615.3982304900001</v>
      </c>
      <c r="L132" s="36">
        <f>SUMIFS(СВЦЭМ!$D$39:$D$782,СВЦЭМ!$A$39:$A$782,$A132,СВЦЭМ!$B$39:$B$782,L$119)+'СЕТ СН'!$I$14+СВЦЭМ!$D$10+'СЕТ СН'!$I$5-'СЕТ СН'!$I$24</f>
        <v>4552.54452365</v>
      </c>
      <c r="M132" s="36">
        <f>SUMIFS(СВЦЭМ!$D$39:$D$782,СВЦЭМ!$A$39:$A$782,$A132,СВЦЭМ!$B$39:$B$782,M$119)+'СЕТ СН'!$I$14+СВЦЭМ!$D$10+'СЕТ СН'!$I$5-'СЕТ СН'!$I$24</f>
        <v>4529.2044441299995</v>
      </c>
      <c r="N132" s="36">
        <f>SUMIFS(СВЦЭМ!$D$39:$D$782,СВЦЭМ!$A$39:$A$782,$A132,СВЦЭМ!$B$39:$B$782,N$119)+'СЕТ СН'!$I$14+СВЦЭМ!$D$10+'СЕТ СН'!$I$5-'СЕТ СН'!$I$24</f>
        <v>4528.32022005</v>
      </c>
      <c r="O132" s="36">
        <f>SUMIFS(СВЦЭМ!$D$39:$D$782,СВЦЭМ!$A$39:$A$782,$A132,СВЦЭМ!$B$39:$B$782,O$119)+'СЕТ СН'!$I$14+СВЦЭМ!$D$10+'СЕТ СН'!$I$5-'СЕТ СН'!$I$24</f>
        <v>4518.7115265399998</v>
      </c>
      <c r="P132" s="36">
        <f>SUMIFS(СВЦЭМ!$D$39:$D$782,СВЦЭМ!$A$39:$A$782,$A132,СВЦЭМ!$B$39:$B$782,P$119)+'СЕТ СН'!$I$14+СВЦЭМ!$D$10+'СЕТ СН'!$I$5-'СЕТ СН'!$I$24</f>
        <v>4531.04738782</v>
      </c>
      <c r="Q132" s="36">
        <f>SUMIFS(СВЦЭМ!$D$39:$D$782,СВЦЭМ!$A$39:$A$782,$A132,СВЦЭМ!$B$39:$B$782,Q$119)+'СЕТ СН'!$I$14+СВЦЭМ!$D$10+'СЕТ СН'!$I$5-'СЕТ СН'!$I$24</f>
        <v>4543.4694165599994</v>
      </c>
      <c r="R132" s="36">
        <f>SUMIFS(СВЦЭМ!$D$39:$D$782,СВЦЭМ!$A$39:$A$782,$A132,СВЦЭМ!$B$39:$B$782,R$119)+'СЕТ СН'!$I$14+СВЦЭМ!$D$10+'СЕТ СН'!$I$5-'СЕТ СН'!$I$24</f>
        <v>4512.9797034499998</v>
      </c>
      <c r="S132" s="36">
        <f>SUMIFS(СВЦЭМ!$D$39:$D$782,СВЦЭМ!$A$39:$A$782,$A132,СВЦЭМ!$B$39:$B$782,S$119)+'СЕТ СН'!$I$14+СВЦЭМ!$D$10+'СЕТ СН'!$I$5-'СЕТ СН'!$I$24</f>
        <v>4511.3557037299997</v>
      </c>
      <c r="T132" s="36">
        <f>SUMIFS(СВЦЭМ!$D$39:$D$782,СВЦЭМ!$A$39:$A$782,$A132,СВЦЭМ!$B$39:$B$782,T$119)+'СЕТ СН'!$I$14+СВЦЭМ!$D$10+'СЕТ СН'!$I$5-'СЕТ СН'!$I$24</f>
        <v>4505.1124536899997</v>
      </c>
      <c r="U132" s="36">
        <f>SUMIFS(СВЦЭМ!$D$39:$D$782,СВЦЭМ!$A$39:$A$782,$A132,СВЦЭМ!$B$39:$B$782,U$119)+'СЕТ СН'!$I$14+СВЦЭМ!$D$10+'СЕТ СН'!$I$5-'СЕТ СН'!$I$24</f>
        <v>4519.0986880399996</v>
      </c>
      <c r="V132" s="36">
        <f>SUMIFS(СВЦЭМ!$D$39:$D$782,СВЦЭМ!$A$39:$A$782,$A132,СВЦЭМ!$B$39:$B$782,V$119)+'СЕТ СН'!$I$14+СВЦЭМ!$D$10+'СЕТ СН'!$I$5-'СЕТ СН'!$I$24</f>
        <v>4531.1619792000001</v>
      </c>
      <c r="W132" s="36">
        <f>SUMIFS(СВЦЭМ!$D$39:$D$782,СВЦЭМ!$A$39:$A$782,$A132,СВЦЭМ!$B$39:$B$782,W$119)+'СЕТ СН'!$I$14+СВЦЭМ!$D$10+'СЕТ СН'!$I$5-'СЕТ СН'!$I$24</f>
        <v>4525.4959535999997</v>
      </c>
      <c r="X132" s="36">
        <f>SUMIFS(СВЦЭМ!$D$39:$D$782,СВЦЭМ!$A$39:$A$782,$A132,СВЦЭМ!$B$39:$B$782,X$119)+'СЕТ СН'!$I$14+СВЦЭМ!$D$10+'СЕТ СН'!$I$5-'СЕТ СН'!$I$24</f>
        <v>4561.6966095400003</v>
      </c>
      <c r="Y132" s="36">
        <f>SUMIFS(СВЦЭМ!$D$39:$D$782,СВЦЭМ!$A$39:$A$782,$A132,СВЦЭМ!$B$39:$B$782,Y$119)+'СЕТ СН'!$I$14+СВЦЭМ!$D$10+'СЕТ СН'!$I$5-'СЕТ СН'!$I$24</f>
        <v>4657.7779465099993</v>
      </c>
    </row>
    <row r="133" spans="1:25" ht="15.75" x14ac:dyDescent="0.2">
      <c r="A133" s="35">
        <f t="shared" si="3"/>
        <v>45487</v>
      </c>
      <c r="B133" s="36">
        <f>SUMIFS(СВЦЭМ!$D$39:$D$782,СВЦЭМ!$A$39:$A$782,$A133,СВЦЭМ!$B$39:$B$782,B$119)+'СЕТ СН'!$I$14+СВЦЭМ!$D$10+'СЕТ СН'!$I$5-'СЕТ СН'!$I$24</f>
        <v>4778.0885084799993</v>
      </c>
      <c r="C133" s="36">
        <f>SUMIFS(СВЦЭМ!$D$39:$D$782,СВЦЭМ!$A$39:$A$782,$A133,СВЦЭМ!$B$39:$B$782,C$119)+'СЕТ СН'!$I$14+СВЦЭМ!$D$10+'СЕТ СН'!$I$5-'СЕТ СН'!$I$24</f>
        <v>4755.5519654500004</v>
      </c>
      <c r="D133" s="36">
        <f>SUMIFS(СВЦЭМ!$D$39:$D$782,СВЦЭМ!$A$39:$A$782,$A133,СВЦЭМ!$B$39:$B$782,D$119)+'СЕТ СН'!$I$14+СВЦЭМ!$D$10+'СЕТ СН'!$I$5-'СЕТ СН'!$I$24</f>
        <v>4727.1664535999998</v>
      </c>
      <c r="E133" s="36">
        <f>SUMIFS(СВЦЭМ!$D$39:$D$782,СВЦЭМ!$A$39:$A$782,$A133,СВЦЭМ!$B$39:$B$782,E$119)+'СЕТ СН'!$I$14+СВЦЭМ!$D$10+'СЕТ СН'!$I$5-'СЕТ СН'!$I$24</f>
        <v>4699.30365704</v>
      </c>
      <c r="F133" s="36">
        <f>SUMIFS(СВЦЭМ!$D$39:$D$782,СВЦЭМ!$A$39:$A$782,$A133,СВЦЭМ!$B$39:$B$782,F$119)+'СЕТ СН'!$I$14+СВЦЭМ!$D$10+'СЕТ СН'!$I$5-'СЕТ СН'!$I$24</f>
        <v>4690.5303340800001</v>
      </c>
      <c r="G133" s="36">
        <f>SUMIFS(СВЦЭМ!$D$39:$D$782,СВЦЭМ!$A$39:$A$782,$A133,СВЦЭМ!$B$39:$B$782,G$119)+'СЕТ СН'!$I$14+СВЦЭМ!$D$10+'СЕТ СН'!$I$5-'СЕТ СН'!$I$24</f>
        <v>4702.6448282900001</v>
      </c>
      <c r="H133" s="36">
        <f>SUMIFS(СВЦЭМ!$D$39:$D$782,СВЦЭМ!$A$39:$A$782,$A133,СВЦЭМ!$B$39:$B$782,H$119)+'СЕТ СН'!$I$14+СВЦЭМ!$D$10+'СЕТ СН'!$I$5-'СЕТ СН'!$I$24</f>
        <v>4712.8959865999996</v>
      </c>
      <c r="I133" s="36">
        <f>SUMIFS(СВЦЭМ!$D$39:$D$782,СВЦЭМ!$A$39:$A$782,$A133,СВЦЭМ!$B$39:$B$782,I$119)+'СЕТ СН'!$I$14+СВЦЭМ!$D$10+'СЕТ СН'!$I$5-'СЕТ СН'!$I$24</f>
        <v>4763.4969753999994</v>
      </c>
      <c r="J133" s="36">
        <f>SUMIFS(СВЦЭМ!$D$39:$D$782,СВЦЭМ!$A$39:$A$782,$A133,СВЦЭМ!$B$39:$B$782,J$119)+'СЕТ СН'!$I$14+СВЦЭМ!$D$10+'СЕТ СН'!$I$5-'СЕТ СН'!$I$24</f>
        <v>4801.0097518499997</v>
      </c>
      <c r="K133" s="36">
        <f>SUMIFS(СВЦЭМ!$D$39:$D$782,СВЦЭМ!$A$39:$A$782,$A133,СВЦЭМ!$B$39:$B$782,K$119)+'СЕТ СН'!$I$14+СВЦЭМ!$D$10+'СЕТ СН'!$I$5-'СЕТ СН'!$I$24</f>
        <v>4686.1929244200001</v>
      </c>
      <c r="L133" s="36">
        <f>SUMIFS(СВЦЭМ!$D$39:$D$782,СВЦЭМ!$A$39:$A$782,$A133,СВЦЭМ!$B$39:$B$782,L$119)+'СЕТ СН'!$I$14+СВЦЭМ!$D$10+'СЕТ СН'!$I$5-'СЕТ СН'!$I$24</f>
        <v>4617.0902936599996</v>
      </c>
      <c r="M133" s="36">
        <f>SUMIFS(СВЦЭМ!$D$39:$D$782,СВЦЭМ!$A$39:$A$782,$A133,СВЦЭМ!$B$39:$B$782,M$119)+'СЕТ СН'!$I$14+СВЦЭМ!$D$10+'СЕТ СН'!$I$5-'СЕТ СН'!$I$24</f>
        <v>4586.6380302300004</v>
      </c>
      <c r="N133" s="36">
        <f>SUMIFS(СВЦЭМ!$D$39:$D$782,СВЦЭМ!$A$39:$A$782,$A133,СВЦЭМ!$B$39:$B$782,N$119)+'СЕТ СН'!$I$14+СВЦЭМ!$D$10+'СЕТ СН'!$I$5-'СЕТ СН'!$I$24</f>
        <v>4569.1625271100002</v>
      </c>
      <c r="O133" s="36">
        <f>SUMIFS(СВЦЭМ!$D$39:$D$782,СВЦЭМ!$A$39:$A$782,$A133,СВЦЭМ!$B$39:$B$782,O$119)+'СЕТ СН'!$I$14+СВЦЭМ!$D$10+'СЕТ СН'!$I$5-'СЕТ СН'!$I$24</f>
        <v>4558.8112051600001</v>
      </c>
      <c r="P133" s="36">
        <f>SUMIFS(СВЦЭМ!$D$39:$D$782,СВЦЭМ!$A$39:$A$782,$A133,СВЦЭМ!$B$39:$B$782,P$119)+'СЕТ СН'!$I$14+СВЦЭМ!$D$10+'СЕТ СН'!$I$5-'СЕТ СН'!$I$24</f>
        <v>4570.8044423000001</v>
      </c>
      <c r="Q133" s="36">
        <f>SUMIFS(СВЦЭМ!$D$39:$D$782,СВЦЭМ!$A$39:$A$782,$A133,СВЦЭМ!$B$39:$B$782,Q$119)+'СЕТ СН'!$I$14+СВЦЭМ!$D$10+'СЕТ СН'!$I$5-'СЕТ СН'!$I$24</f>
        <v>4584.6693886499997</v>
      </c>
      <c r="R133" s="36">
        <f>SUMIFS(СВЦЭМ!$D$39:$D$782,СВЦЭМ!$A$39:$A$782,$A133,СВЦЭМ!$B$39:$B$782,R$119)+'СЕТ СН'!$I$14+СВЦЭМ!$D$10+'СЕТ СН'!$I$5-'СЕТ СН'!$I$24</f>
        <v>4588.2542711299993</v>
      </c>
      <c r="S133" s="36">
        <f>SUMIFS(СВЦЭМ!$D$39:$D$782,СВЦЭМ!$A$39:$A$782,$A133,СВЦЭМ!$B$39:$B$782,S$119)+'СЕТ СН'!$I$14+СВЦЭМ!$D$10+'СЕТ СН'!$I$5-'СЕТ СН'!$I$24</f>
        <v>4578.1739965999996</v>
      </c>
      <c r="T133" s="36">
        <f>SUMIFS(СВЦЭМ!$D$39:$D$782,СВЦЭМ!$A$39:$A$782,$A133,СВЦЭМ!$B$39:$B$782,T$119)+'СЕТ СН'!$I$14+СВЦЭМ!$D$10+'СЕТ СН'!$I$5-'СЕТ СН'!$I$24</f>
        <v>4555.2989878499993</v>
      </c>
      <c r="U133" s="36">
        <f>SUMIFS(СВЦЭМ!$D$39:$D$782,СВЦЭМ!$A$39:$A$782,$A133,СВЦЭМ!$B$39:$B$782,U$119)+'СЕТ СН'!$I$14+СВЦЭМ!$D$10+'СЕТ СН'!$I$5-'СЕТ СН'!$I$24</f>
        <v>4563.6243038499997</v>
      </c>
      <c r="V133" s="36">
        <f>SUMIFS(СВЦЭМ!$D$39:$D$782,СВЦЭМ!$A$39:$A$782,$A133,СВЦЭМ!$B$39:$B$782,V$119)+'СЕТ СН'!$I$14+СВЦЭМ!$D$10+'СЕТ СН'!$I$5-'СЕТ СН'!$I$24</f>
        <v>4576.5760402400001</v>
      </c>
      <c r="W133" s="36">
        <f>SUMIFS(СВЦЭМ!$D$39:$D$782,СВЦЭМ!$A$39:$A$782,$A133,СВЦЭМ!$B$39:$B$782,W$119)+'СЕТ СН'!$I$14+СВЦЭМ!$D$10+'СЕТ СН'!$I$5-'СЕТ СН'!$I$24</f>
        <v>4558.4947281699997</v>
      </c>
      <c r="X133" s="36">
        <f>SUMIFS(СВЦЭМ!$D$39:$D$782,СВЦЭМ!$A$39:$A$782,$A133,СВЦЭМ!$B$39:$B$782,X$119)+'СЕТ СН'!$I$14+СВЦЭМ!$D$10+'СЕТ СН'!$I$5-'СЕТ СН'!$I$24</f>
        <v>4607.5509809899995</v>
      </c>
      <c r="Y133" s="36">
        <f>SUMIFS(СВЦЭМ!$D$39:$D$782,СВЦЭМ!$A$39:$A$782,$A133,СВЦЭМ!$B$39:$B$782,Y$119)+'СЕТ СН'!$I$14+СВЦЭМ!$D$10+'СЕТ СН'!$I$5-'СЕТ СН'!$I$24</f>
        <v>4716.8902826200001</v>
      </c>
    </row>
    <row r="134" spans="1:25" ht="15.75" x14ac:dyDescent="0.2">
      <c r="A134" s="35">
        <f t="shared" si="3"/>
        <v>45488</v>
      </c>
      <c r="B134" s="36">
        <f>SUMIFS(СВЦЭМ!$D$39:$D$782,СВЦЭМ!$A$39:$A$782,$A134,СВЦЭМ!$B$39:$B$782,B$119)+'СЕТ СН'!$I$14+СВЦЭМ!$D$10+'СЕТ СН'!$I$5-'СЕТ СН'!$I$24</f>
        <v>4665.1661300899996</v>
      </c>
      <c r="C134" s="36">
        <f>SUMIFS(СВЦЭМ!$D$39:$D$782,СВЦЭМ!$A$39:$A$782,$A134,СВЦЭМ!$B$39:$B$782,C$119)+'СЕТ СН'!$I$14+СВЦЭМ!$D$10+'СЕТ СН'!$I$5-'СЕТ СН'!$I$24</f>
        <v>4759.6260941800001</v>
      </c>
      <c r="D134" s="36">
        <f>SUMIFS(СВЦЭМ!$D$39:$D$782,СВЦЭМ!$A$39:$A$782,$A134,СВЦЭМ!$B$39:$B$782,D$119)+'СЕТ СН'!$I$14+СВЦЭМ!$D$10+'СЕТ СН'!$I$5-'СЕТ СН'!$I$24</f>
        <v>4844.8786011399998</v>
      </c>
      <c r="E134" s="36">
        <f>SUMIFS(СВЦЭМ!$D$39:$D$782,СВЦЭМ!$A$39:$A$782,$A134,СВЦЭМ!$B$39:$B$782,E$119)+'СЕТ СН'!$I$14+СВЦЭМ!$D$10+'СЕТ СН'!$I$5-'СЕТ СН'!$I$24</f>
        <v>4847.3308335700003</v>
      </c>
      <c r="F134" s="36">
        <f>SUMIFS(СВЦЭМ!$D$39:$D$782,СВЦЭМ!$A$39:$A$782,$A134,СВЦЭМ!$B$39:$B$782,F$119)+'СЕТ СН'!$I$14+СВЦЭМ!$D$10+'СЕТ СН'!$I$5-'СЕТ СН'!$I$24</f>
        <v>4840.7563553700002</v>
      </c>
      <c r="G134" s="36">
        <f>SUMIFS(СВЦЭМ!$D$39:$D$782,СВЦЭМ!$A$39:$A$782,$A134,СВЦЭМ!$B$39:$B$782,G$119)+'СЕТ СН'!$I$14+СВЦЭМ!$D$10+'СЕТ СН'!$I$5-'СЕТ СН'!$I$24</f>
        <v>4858.5585569699997</v>
      </c>
      <c r="H134" s="36">
        <f>SUMIFS(СВЦЭМ!$D$39:$D$782,СВЦЭМ!$A$39:$A$782,$A134,СВЦЭМ!$B$39:$B$782,H$119)+'СЕТ СН'!$I$14+СВЦЭМ!$D$10+'СЕТ СН'!$I$5-'СЕТ СН'!$I$24</f>
        <v>4790.5412682999995</v>
      </c>
      <c r="I134" s="36">
        <f>SUMIFS(СВЦЭМ!$D$39:$D$782,СВЦЭМ!$A$39:$A$782,$A134,СВЦЭМ!$B$39:$B$782,I$119)+'СЕТ СН'!$I$14+СВЦЭМ!$D$10+'СЕТ СН'!$I$5-'СЕТ СН'!$I$24</f>
        <v>4724.9678797500001</v>
      </c>
      <c r="J134" s="36">
        <f>SUMIFS(СВЦЭМ!$D$39:$D$782,СВЦЭМ!$A$39:$A$782,$A134,СВЦЭМ!$B$39:$B$782,J$119)+'СЕТ СН'!$I$14+СВЦЭМ!$D$10+'СЕТ СН'!$I$5-'СЕТ СН'!$I$24</f>
        <v>4658.25510949</v>
      </c>
      <c r="K134" s="36">
        <f>SUMIFS(СВЦЭМ!$D$39:$D$782,СВЦЭМ!$A$39:$A$782,$A134,СВЦЭМ!$B$39:$B$782,K$119)+'СЕТ СН'!$I$14+СВЦЭМ!$D$10+'СЕТ СН'!$I$5-'СЕТ СН'!$I$24</f>
        <v>4618.39972468</v>
      </c>
      <c r="L134" s="36">
        <f>SUMIFS(СВЦЭМ!$D$39:$D$782,СВЦЭМ!$A$39:$A$782,$A134,СВЦЭМ!$B$39:$B$782,L$119)+'СЕТ СН'!$I$14+СВЦЭМ!$D$10+'СЕТ СН'!$I$5-'СЕТ СН'!$I$24</f>
        <v>4597.0549097099993</v>
      </c>
      <c r="M134" s="36">
        <f>SUMIFS(СВЦЭМ!$D$39:$D$782,СВЦЭМ!$A$39:$A$782,$A134,СВЦЭМ!$B$39:$B$782,M$119)+'СЕТ СН'!$I$14+СВЦЭМ!$D$10+'СЕТ СН'!$I$5-'СЕТ СН'!$I$24</f>
        <v>4590.2801830799999</v>
      </c>
      <c r="N134" s="36">
        <f>SUMIFS(СВЦЭМ!$D$39:$D$782,СВЦЭМ!$A$39:$A$782,$A134,СВЦЭМ!$B$39:$B$782,N$119)+'СЕТ СН'!$I$14+СВЦЭМ!$D$10+'СЕТ СН'!$I$5-'СЕТ СН'!$I$24</f>
        <v>4600.7548435199997</v>
      </c>
      <c r="O134" s="36">
        <f>SUMIFS(СВЦЭМ!$D$39:$D$782,СВЦЭМ!$A$39:$A$782,$A134,СВЦЭМ!$B$39:$B$782,O$119)+'СЕТ СН'!$I$14+СВЦЭМ!$D$10+'СЕТ СН'!$I$5-'СЕТ СН'!$I$24</f>
        <v>4606.4215927099995</v>
      </c>
      <c r="P134" s="36">
        <f>SUMIFS(СВЦЭМ!$D$39:$D$782,СВЦЭМ!$A$39:$A$782,$A134,СВЦЭМ!$B$39:$B$782,P$119)+'СЕТ СН'!$I$14+СВЦЭМ!$D$10+'СЕТ СН'!$I$5-'СЕТ СН'!$I$24</f>
        <v>4607.7363807900001</v>
      </c>
      <c r="Q134" s="36">
        <f>SUMIFS(СВЦЭМ!$D$39:$D$782,СВЦЭМ!$A$39:$A$782,$A134,СВЦЭМ!$B$39:$B$782,Q$119)+'СЕТ СН'!$I$14+СВЦЭМ!$D$10+'СЕТ СН'!$I$5-'СЕТ СН'!$I$24</f>
        <v>4606.4740024100001</v>
      </c>
      <c r="R134" s="36">
        <f>SUMIFS(СВЦЭМ!$D$39:$D$782,СВЦЭМ!$A$39:$A$782,$A134,СВЦЭМ!$B$39:$B$782,R$119)+'СЕТ СН'!$I$14+СВЦЭМ!$D$10+'СЕТ СН'!$I$5-'СЕТ СН'!$I$24</f>
        <v>4598.2823200599996</v>
      </c>
      <c r="S134" s="36">
        <f>SUMIFS(СВЦЭМ!$D$39:$D$782,СВЦЭМ!$A$39:$A$782,$A134,СВЦЭМ!$B$39:$B$782,S$119)+'СЕТ СН'!$I$14+СВЦЭМ!$D$10+'СЕТ СН'!$I$5-'СЕТ СН'!$I$24</f>
        <v>4606.0263082299998</v>
      </c>
      <c r="T134" s="36">
        <f>SUMIFS(СВЦЭМ!$D$39:$D$782,СВЦЭМ!$A$39:$A$782,$A134,СВЦЭМ!$B$39:$B$782,T$119)+'СЕТ СН'!$I$14+СВЦЭМ!$D$10+'СЕТ СН'!$I$5-'СЕТ СН'!$I$24</f>
        <v>4603.87175467</v>
      </c>
      <c r="U134" s="36">
        <f>SUMIFS(СВЦЭМ!$D$39:$D$782,СВЦЭМ!$A$39:$A$782,$A134,СВЦЭМ!$B$39:$B$782,U$119)+'СЕТ СН'!$I$14+СВЦЭМ!$D$10+'СЕТ СН'!$I$5-'СЕТ СН'!$I$24</f>
        <v>4609.6091829399993</v>
      </c>
      <c r="V134" s="36">
        <f>SUMIFS(СВЦЭМ!$D$39:$D$782,СВЦЭМ!$A$39:$A$782,$A134,СВЦЭМ!$B$39:$B$782,V$119)+'СЕТ СН'!$I$14+СВЦЭМ!$D$10+'СЕТ СН'!$I$5-'СЕТ СН'!$I$24</f>
        <v>4607.5441806199997</v>
      </c>
      <c r="W134" s="36">
        <f>SUMIFS(СВЦЭМ!$D$39:$D$782,СВЦЭМ!$A$39:$A$782,$A134,СВЦЭМ!$B$39:$B$782,W$119)+'СЕТ СН'!$I$14+СВЦЭМ!$D$10+'СЕТ СН'!$I$5-'СЕТ СН'!$I$24</f>
        <v>4585.3048367000001</v>
      </c>
      <c r="X134" s="36">
        <f>SUMIFS(СВЦЭМ!$D$39:$D$782,СВЦЭМ!$A$39:$A$782,$A134,СВЦЭМ!$B$39:$B$782,X$119)+'СЕТ СН'!$I$14+СВЦЭМ!$D$10+'СЕТ СН'!$I$5-'СЕТ СН'!$I$24</f>
        <v>4631.6730445699995</v>
      </c>
      <c r="Y134" s="36">
        <f>SUMIFS(СВЦЭМ!$D$39:$D$782,СВЦЭМ!$A$39:$A$782,$A134,СВЦЭМ!$B$39:$B$782,Y$119)+'СЕТ СН'!$I$14+СВЦЭМ!$D$10+'СЕТ СН'!$I$5-'СЕТ СН'!$I$24</f>
        <v>4702.7924617899998</v>
      </c>
    </row>
    <row r="135" spans="1:25" ht="15.75" x14ac:dyDescent="0.2">
      <c r="A135" s="35">
        <f t="shared" si="3"/>
        <v>45489</v>
      </c>
      <c r="B135" s="36">
        <f>SUMIFS(СВЦЭМ!$D$39:$D$782,СВЦЭМ!$A$39:$A$782,$A135,СВЦЭМ!$B$39:$B$782,B$119)+'СЕТ СН'!$I$14+СВЦЭМ!$D$10+'СЕТ СН'!$I$5-'СЕТ СН'!$I$24</f>
        <v>4703.6013929499995</v>
      </c>
      <c r="C135" s="36">
        <f>SUMIFS(СВЦЭМ!$D$39:$D$782,СВЦЭМ!$A$39:$A$782,$A135,СВЦЭМ!$B$39:$B$782,C$119)+'СЕТ СН'!$I$14+СВЦЭМ!$D$10+'СЕТ СН'!$I$5-'СЕТ СН'!$I$24</f>
        <v>4809.3531166800003</v>
      </c>
      <c r="D135" s="36">
        <f>SUMIFS(СВЦЭМ!$D$39:$D$782,СВЦЭМ!$A$39:$A$782,$A135,СВЦЭМ!$B$39:$B$782,D$119)+'СЕТ СН'!$I$14+СВЦЭМ!$D$10+'СЕТ СН'!$I$5-'СЕТ СН'!$I$24</f>
        <v>4886.4365400699999</v>
      </c>
      <c r="E135" s="36">
        <f>SUMIFS(СВЦЭМ!$D$39:$D$782,СВЦЭМ!$A$39:$A$782,$A135,СВЦЭМ!$B$39:$B$782,E$119)+'СЕТ СН'!$I$14+СВЦЭМ!$D$10+'СЕТ СН'!$I$5-'СЕТ СН'!$I$24</f>
        <v>4932.7373955399999</v>
      </c>
      <c r="F135" s="36">
        <f>SUMIFS(СВЦЭМ!$D$39:$D$782,СВЦЭМ!$A$39:$A$782,$A135,СВЦЭМ!$B$39:$B$782,F$119)+'СЕТ СН'!$I$14+СВЦЭМ!$D$10+'СЕТ СН'!$I$5-'СЕТ СН'!$I$24</f>
        <v>4939.7529991499996</v>
      </c>
      <c r="G135" s="36">
        <f>SUMIFS(СВЦЭМ!$D$39:$D$782,СВЦЭМ!$A$39:$A$782,$A135,СВЦЭМ!$B$39:$B$782,G$119)+'СЕТ СН'!$I$14+СВЦЭМ!$D$10+'СЕТ СН'!$I$5-'СЕТ СН'!$I$24</f>
        <v>4906.9686443600003</v>
      </c>
      <c r="H135" s="36">
        <f>SUMIFS(СВЦЭМ!$D$39:$D$782,СВЦЭМ!$A$39:$A$782,$A135,СВЦЭМ!$B$39:$B$782,H$119)+'СЕТ СН'!$I$14+СВЦЭМ!$D$10+'СЕТ СН'!$I$5-'СЕТ СН'!$I$24</f>
        <v>4827.9996304099996</v>
      </c>
      <c r="I135" s="36">
        <f>SUMIFS(СВЦЭМ!$D$39:$D$782,СВЦЭМ!$A$39:$A$782,$A135,СВЦЭМ!$B$39:$B$782,I$119)+'СЕТ СН'!$I$14+СВЦЭМ!$D$10+'СЕТ СН'!$I$5-'СЕТ СН'!$I$24</f>
        <v>4701.6202435699997</v>
      </c>
      <c r="J135" s="36">
        <f>SUMIFS(СВЦЭМ!$D$39:$D$782,СВЦЭМ!$A$39:$A$782,$A135,СВЦЭМ!$B$39:$B$782,J$119)+'СЕТ СН'!$I$14+СВЦЭМ!$D$10+'СЕТ СН'!$I$5-'СЕТ СН'!$I$24</f>
        <v>4579.2013178999996</v>
      </c>
      <c r="K135" s="36">
        <f>SUMIFS(СВЦЭМ!$D$39:$D$782,СВЦЭМ!$A$39:$A$782,$A135,СВЦЭМ!$B$39:$B$782,K$119)+'СЕТ СН'!$I$14+СВЦЭМ!$D$10+'СЕТ СН'!$I$5-'СЕТ СН'!$I$24</f>
        <v>4504.30129898</v>
      </c>
      <c r="L135" s="36">
        <f>SUMIFS(СВЦЭМ!$D$39:$D$782,СВЦЭМ!$A$39:$A$782,$A135,СВЦЭМ!$B$39:$B$782,L$119)+'СЕТ СН'!$I$14+СВЦЭМ!$D$10+'СЕТ СН'!$I$5-'СЕТ СН'!$I$24</f>
        <v>4481.86095286</v>
      </c>
      <c r="M135" s="36">
        <f>SUMIFS(СВЦЭМ!$D$39:$D$782,СВЦЭМ!$A$39:$A$782,$A135,СВЦЭМ!$B$39:$B$782,M$119)+'СЕТ СН'!$I$14+СВЦЭМ!$D$10+'СЕТ СН'!$I$5-'СЕТ СН'!$I$24</f>
        <v>4467.3646757400002</v>
      </c>
      <c r="N135" s="36">
        <f>SUMIFS(СВЦЭМ!$D$39:$D$782,СВЦЭМ!$A$39:$A$782,$A135,СВЦЭМ!$B$39:$B$782,N$119)+'СЕТ СН'!$I$14+СВЦЭМ!$D$10+'СЕТ СН'!$I$5-'СЕТ СН'!$I$24</f>
        <v>4435.7385124499997</v>
      </c>
      <c r="O135" s="36">
        <f>SUMIFS(СВЦЭМ!$D$39:$D$782,СВЦЭМ!$A$39:$A$782,$A135,СВЦЭМ!$B$39:$B$782,O$119)+'СЕТ СН'!$I$14+СВЦЭМ!$D$10+'СЕТ СН'!$I$5-'СЕТ СН'!$I$24</f>
        <v>4411.1163023399995</v>
      </c>
      <c r="P135" s="36">
        <f>SUMIFS(СВЦЭМ!$D$39:$D$782,СВЦЭМ!$A$39:$A$782,$A135,СВЦЭМ!$B$39:$B$782,P$119)+'СЕТ СН'!$I$14+СВЦЭМ!$D$10+'СЕТ СН'!$I$5-'СЕТ СН'!$I$24</f>
        <v>4423.1048695899999</v>
      </c>
      <c r="Q135" s="36">
        <f>SUMIFS(СВЦЭМ!$D$39:$D$782,СВЦЭМ!$A$39:$A$782,$A135,СВЦЭМ!$B$39:$B$782,Q$119)+'СЕТ СН'!$I$14+СВЦЭМ!$D$10+'СЕТ СН'!$I$5-'СЕТ СН'!$I$24</f>
        <v>4425.6447206800003</v>
      </c>
      <c r="R135" s="36">
        <f>SUMIFS(СВЦЭМ!$D$39:$D$782,СВЦЭМ!$A$39:$A$782,$A135,СВЦЭМ!$B$39:$B$782,R$119)+'СЕТ СН'!$I$14+СВЦЭМ!$D$10+'СЕТ СН'!$I$5-'СЕТ СН'!$I$24</f>
        <v>4419.2289805999999</v>
      </c>
      <c r="S135" s="36">
        <f>SUMIFS(СВЦЭМ!$D$39:$D$782,СВЦЭМ!$A$39:$A$782,$A135,СВЦЭМ!$B$39:$B$782,S$119)+'СЕТ СН'!$I$14+СВЦЭМ!$D$10+'СЕТ СН'!$I$5-'СЕТ СН'!$I$24</f>
        <v>4424.5422642399999</v>
      </c>
      <c r="T135" s="36">
        <f>SUMIFS(СВЦЭМ!$D$39:$D$782,СВЦЭМ!$A$39:$A$782,$A135,СВЦЭМ!$B$39:$B$782,T$119)+'СЕТ СН'!$I$14+СВЦЭМ!$D$10+'СЕТ СН'!$I$5-'СЕТ СН'!$I$24</f>
        <v>4417.89343947</v>
      </c>
      <c r="U135" s="36">
        <f>SUMIFS(СВЦЭМ!$D$39:$D$782,СВЦЭМ!$A$39:$A$782,$A135,СВЦЭМ!$B$39:$B$782,U$119)+'СЕТ СН'!$I$14+СВЦЭМ!$D$10+'СЕТ СН'!$I$5-'СЕТ СН'!$I$24</f>
        <v>4424.58089509</v>
      </c>
      <c r="V135" s="36">
        <f>SUMIFS(СВЦЭМ!$D$39:$D$782,СВЦЭМ!$A$39:$A$782,$A135,СВЦЭМ!$B$39:$B$782,V$119)+'СЕТ СН'!$I$14+СВЦЭМ!$D$10+'СЕТ СН'!$I$5-'СЕТ СН'!$I$24</f>
        <v>4427.0330376900001</v>
      </c>
      <c r="W135" s="36">
        <f>SUMIFS(СВЦЭМ!$D$39:$D$782,СВЦЭМ!$A$39:$A$782,$A135,СВЦЭМ!$B$39:$B$782,W$119)+'СЕТ СН'!$I$14+СВЦЭМ!$D$10+'СЕТ СН'!$I$5-'СЕТ СН'!$I$24</f>
        <v>4428.8824587299996</v>
      </c>
      <c r="X135" s="36">
        <f>SUMIFS(СВЦЭМ!$D$39:$D$782,СВЦЭМ!$A$39:$A$782,$A135,СВЦЭМ!$B$39:$B$782,X$119)+'СЕТ СН'!$I$14+СВЦЭМ!$D$10+'СЕТ СН'!$I$5-'СЕТ СН'!$I$24</f>
        <v>4470.8557120200003</v>
      </c>
      <c r="Y135" s="36">
        <f>SUMIFS(СВЦЭМ!$D$39:$D$782,СВЦЭМ!$A$39:$A$782,$A135,СВЦЭМ!$B$39:$B$782,Y$119)+'СЕТ СН'!$I$14+СВЦЭМ!$D$10+'СЕТ СН'!$I$5-'СЕТ СН'!$I$24</f>
        <v>4564.0154283100001</v>
      </c>
    </row>
    <row r="136" spans="1:25" ht="15.75" x14ac:dyDescent="0.2">
      <c r="A136" s="35">
        <f t="shared" si="3"/>
        <v>45490</v>
      </c>
      <c r="B136" s="36">
        <f>SUMIFS(СВЦЭМ!$D$39:$D$782,СВЦЭМ!$A$39:$A$782,$A136,СВЦЭМ!$B$39:$B$782,B$119)+'СЕТ СН'!$I$14+СВЦЭМ!$D$10+'СЕТ СН'!$I$5-'СЕТ СН'!$I$24</f>
        <v>4727.7219898399999</v>
      </c>
      <c r="C136" s="36">
        <f>SUMIFS(СВЦЭМ!$D$39:$D$782,СВЦЭМ!$A$39:$A$782,$A136,СВЦЭМ!$B$39:$B$782,C$119)+'СЕТ СН'!$I$14+СВЦЭМ!$D$10+'СЕТ СН'!$I$5-'СЕТ СН'!$I$24</f>
        <v>4841.8342617399994</v>
      </c>
      <c r="D136" s="36">
        <f>SUMIFS(СВЦЭМ!$D$39:$D$782,СВЦЭМ!$A$39:$A$782,$A136,СВЦЭМ!$B$39:$B$782,D$119)+'СЕТ СН'!$I$14+СВЦЭМ!$D$10+'СЕТ СН'!$I$5-'СЕТ СН'!$I$24</f>
        <v>4855.5165223099993</v>
      </c>
      <c r="E136" s="36">
        <f>SUMIFS(СВЦЭМ!$D$39:$D$782,СВЦЭМ!$A$39:$A$782,$A136,СВЦЭМ!$B$39:$B$782,E$119)+'СЕТ СН'!$I$14+СВЦЭМ!$D$10+'СЕТ СН'!$I$5-'СЕТ СН'!$I$24</f>
        <v>4833.0266644399999</v>
      </c>
      <c r="F136" s="36">
        <f>SUMIFS(СВЦЭМ!$D$39:$D$782,СВЦЭМ!$A$39:$A$782,$A136,СВЦЭМ!$B$39:$B$782,F$119)+'СЕТ СН'!$I$14+СВЦЭМ!$D$10+'СЕТ СН'!$I$5-'СЕТ СН'!$I$24</f>
        <v>4826.0779669799995</v>
      </c>
      <c r="G136" s="36">
        <f>SUMIFS(СВЦЭМ!$D$39:$D$782,СВЦЭМ!$A$39:$A$782,$A136,СВЦЭМ!$B$39:$B$782,G$119)+'СЕТ СН'!$I$14+СВЦЭМ!$D$10+'СЕТ СН'!$I$5-'СЕТ СН'!$I$24</f>
        <v>4838.0574731899997</v>
      </c>
      <c r="H136" s="36">
        <f>SUMIFS(СВЦЭМ!$D$39:$D$782,СВЦЭМ!$A$39:$A$782,$A136,СВЦЭМ!$B$39:$B$782,H$119)+'СЕТ СН'!$I$14+СВЦЭМ!$D$10+'СЕТ СН'!$I$5-'СЕТ СН'!$I$24</f>
        <v>4805.4323522499999</v>
      </c>
      <c r="I136" s="36">
        <f>SUMIFS(СВЦЭМ!$D$39:$D$782,СВЦЭМ!$A$39:$A$782,$A136,СВЦЭМ!$B$39:$B$782,I$119)+'СЕТ СН'!$I$14+СВЦЭМ!$D$10+'СЕТ СН'!$I$5-'СЕТ СН'!$I$24</f>
        <v>4683.4747348399997</v>
      </c>
      <c r="J136" s="36">
        <f>SUMIFS(СВЦЭМ!$D$39:$D$782,СВЦЭМ!$A$39:$A$782,$A136,СВЦЭМ!$B$39:$B$782,J$119)+'СЕТ СН'!$I$14+СВЦЭМ!$D$10+'СЕТ СН'!$I$5-'СЕТ СН'!$I$24</f>
        <v>4578.7952237399995</v>
      </c>
      <c r="K136" s="36">
        <f>SUMIFS(СВЦЭМ!$D$39:$D$782,СВЦЭМ!$A$39:$A$782,$A136,СВЦЭМ!$B$39:$B$782,K$119)+'СЕТ СН'!$I$14+СВЦЭМ!$D$10+'СЕТ СН'!$I$5-'СЕТ СН'!$I$24</f>
        <v>4534.1658133199999</v>
      </c>
      <c r="L136" s="36">
        <f>SUMIFS(СВЦЭМ!$D$39:$D$782,СВЦЭМ!$A$39:$A$782,$A136,СВЦЭМ!$B$39:$B$782,L$119)+'СЕТ СН'!$I$14+СВЦЭМ!$D$10+'СЕТ СН'!$I$5-'СЕТ СН'!$I$24</f>
        <v>4471.98508924</v>
      </c>
      <c r="M136" s="36">
        <f>SUMIFS(СВЦЭМ!$D$39:$D$782,СВЦЭМ!$A$39:$A$782,$A136,СВЦЭМ!$B$39:$B$782,M$119)+'СЕТ СН'!$I$14+СВЦЭМ!$D$10+'СЕТ СН'!$I$5-'СЕТ СН'!$I$24</f>
        <v>4454.6582181599997</v>
      </c>
      <c r="N136" s="36">
        <f>SUMIFS(СВЦЭМ!$D$39:$D$782,СВЦЭМ!$A$39:$A$782,$A136,СВЦЭМ!$B$39:$B$782,N$119)+'СЕТ СН'!$I$14+СВЦЭМ!$D$10+'СЕТ СН'!$I$5-'СЕТ СН'!$I$24</f>
        <v>4461.41885052</v>
      </c>
      <c r="O136" s="36">
        <f>SUMIFS(СВЦЭМ!$D$39:$D$782,СВЦЭМ!$A$39:$A$782,$A136,СВЦЭМ!$B$39:$B$782,O$119)+'СЕТ СН'!$I$14+СВЦЭМ!$D$10+'СЕТ СН'!$I$5-'СЕТ СН'!$I$24</f>
        <v>4447.0397342300002</v>
      </c>
      <c r="P136" s="36">
        <f>SUMIFS(СВЦЭМ!$D$39:$D$782,СВЦЭМ!$A$39:$A$782,$A136,СВЦЭМ!$B$39:$B$782,P$119)+'СЕТ СН'!$I$14+СВЦЭМ!$D$10+'СЕТ СН'!$I$5-'СЕТ СН'!$I$24</f>
        <v>4446.1931048200004</v>
      </c>
      <c r="Q136" s="36">
        <f>SUMIFS(СВЦЭМ!$D$39:$D$782,СВЦЭМ!$A$39:$A$782,$A136,СВЦЭМ!$B$39:$B$782,Q$119)+'СЕТ СН'!$I$14+СВЦЭМ!$D$10+'СЕТ СН'!$I$5-'СЕТ СН'!$I$24</f>
        <v>4450.2541187999996</v>
      </c>
      <c r="R136" s="36">
        <f>SUMIFS(СВЦЭМ!$D$39:$D$782,СВЦЭМ!$A$39:$A$782,$A136,СВЦЭМ!$B$39:$B$782,R$119)+'СЕТ СН'!$I$14+СВЦЭМ!$D$10+'СЕТ СН'!$I$5-'СЕТ СН'!$I$24</f>
        <v>4456.50877958</v>
      </c>
      <c r="S136" s="36">
        <f>SUMIFS(СВЦЭМ!$D$39:$D$782,СВЦЭМ!$A$39:$A$782,$A136,СВЦЭМ!$B$39:$B$782,S$119)+'СЕТ СН'!$I$14+СВЦЭМ!$D$10+'СЕТ СН'!$I$5-'СЕТ СН'!$I$24</f>
        <v>4464.2337342699993</v>
      </c>
      <c r="T136" s="36">
        <f>SUMIFS(СВЦЭМ!$D$39:$D$782,СВЦЭМ!$A$39:$A$782,$A136,СВЦЭМ!$B$39:$B$782,T$119)+'СЕТ СН'!$I$14+СВЦЭМ!$D$10+'СЕТ СН'!$I$5-'СЕТ СН'!$I$24</f>
        <v>4455.6614192500001</v>
      </c>
      <c r="U136" s="36">
        <f>SUMIFS(СВЦЭМ!$D$39:$D$782,СВЦЭМ!$A$39:$A$782,$A136,СВЦЭМ!$B$39:$B$782,U$119)+'СЕТ СН'!$I$14+СВЦЭМ!$D$10+'СЕТ СН'!$I$5-'СЕТ СН'!$I$24</f>
        <v>4468.14489968</v>
      </c>
      <c r="V136" s="36">
        <f>SUMIFS(СВЦЭМ!$D$39:$D$782,СВЦЭМ!$A$39:$A$782,$A136,СВЦЭМ!$B$39:$B$782,V$119)+'СЕТ СН'!$I$14+СВЦЭМ!$D$10+'СЕТ СН'!$I$5-'СЕТ СН'!$I$24</f>
        <v>4474.2111597200001</v>
      </c>
      <c r="W136" s="36">
        <f>SUMIFS(СВЦЭМ!$D$39:$D$782,СВЦЭМ!$A$39:$A$782,$A136,СВЦЭМ!$B$39:$B$782,W$119)+'СЕТ СН'!$I$14+СВЦЭМ!$D$10+'СЕТ СН'!$I$5-'СЕТ СН'!$I$24</f>
        <v>4441.0611446699995</v>
      </c>
      <c r="X136" s="36">
        <f>SUMIFS(СВЦЭМ!$D$39:$D$782,СВЦЭМ!$A$39:$A$782,$A136,СВЦЭМ!$B$39:$B$782,X$119)+'СЕТ СН'!$I$14+СВЦЭМ!$D$10+'СЕТ СН'!$I$5-'СЕТ СН'!$I$24</f>
        <v>4499.0053411899999</v>
      </c>
      <c r="Y136" s="36">
        <f>SUMIFS(СВЦЭМ!$D$39:$D$782,СВЦЭМ!$A$39:$A$782,$A136,СВЦЭМ!$B$39:$B$782,Y$119)+'СЕТ СН'!$I$14+СВЦЭМ!$D$10+'СЕТ СН'!$I$5-'СЕТ СН'!$I$24</f>
        <v>4584.4435679799999</v>
      </c>
    </row>
    <row r="137" spans="1:25" ht="15.75" x14ac:dyDescent="0.2">
      <c r="A137" s="35">
        <f t="shared" si="3"/>
        <v>45491</v>
      </c>
      <c r="B137" s="36">
        <f>SUMIFS(СВЦЭМ!$D$39:$D$782,СВЦЭМ!$A$39:$A$782,$A137,СВЦЭМ!$B$39:$B$782,B$119)+'СЕТ СН'!$I$14+СВЦЭМ!$D$10+'СЕТ СН'!$I$5-'СЕТ СН'!$I$24</f>
        <v>4842.13092762</v>
      </c>
      <c r="C137" s="36">
        <f>SUMIFS(СВЦЭМ!$D$39:$D$782,СВЦЭМ!$A$39:$A$782,$A137,СВЦЭМ!$B$39:$B$782,C$119)+'СЕТ СН'!$I$14+СВЦЭМ!$D$10+'СЕТ СН'!$I$5-'СЕТ СН'!$I$24</f>
        <v>4937.8846252000003</v>
      </c>
      <c r="D137" s="36">
        <f>SUMIFS(СВЦЭМ!$D$39:$D$782,СВЦЭМ!$A$39:$A$782,$A137,СВЦЭМ!$B$39:$B$782,D$119)+'СЕТ СН'!$I$14+СВЦЭМ!$D$10+'СЕТ СН'!$I$5-'СЕТ СН'!$I$24</f>
        <v>5018.9137114599998</v>
      </c>
      <c r="E137" s="36">
        <f>SUMIFS(СВЦЭМ!$D$39:$D$782,СВЦЭМ!$A$39:$A$782,$A137,СВЦЭМ!$B$39:$B$782,E$119)+'СЕТ СН'!$I$14+СВЦЭМ!$D$10+'СЕТ СН'!$I$5-'СЕТ СН'!$I$24</f>
        <v>5050.5564399799996</v>
      </c>
      <c r="F137" s="36">
        <f>SUMIFS(СВЦЭМ!$D$39:$D$782,СВЦЭМ!$A$39:$A$782,$A137,СВЦЭМ!$B$39:$B$782,F$119)+'СЕТ СН'!$I$14+СВЦЭМ!$D$10+'СЕТ СН'!$I$5-'СЕТ СН'!$I$24</f>
        <v>5048.0191719599998</v>
      </c>
      <c r="G137" s="36">
        <f>SUMIFS(СВЦЭМ!$D$39:$D$782,СВЦЭМ!$A$39:$A$782,$A137,СВЦЭМ!$B$39:$B$782,G$119)+'СЕТ СН'!$I$14+СВЦЭМ!$D$10+'СЕТ СН'!$I$5-'СЕТ СН'!$I$24</f>
        <v>5032.5568309199998</v>
      </c>
      <c r="H137" s="36">
        <f>SUMIFS(СВЦЭМ!$D$39:$D$782,СВЦЭМ!$A$39:$A$782,$A137,СВЦЭМ!$B$39:$B$782,H$119)+'СЕТ СН'!$I$14+СВЦЭМ!$D$10+'СЕТ СН'!$I$5-'СЕТ СН'!$I$24</f>
        <v>4959.31434343</v>
      </c>
      <c r="I137" s="36">
        <f>SUMIFS(СВЦЭМ!$D$39:$D$782,СВЦЭМ!$A$39:$A$782,$A137,СВЦЭМ!$B$39:$B$782,I$119)+'СЕТ СН'!$I$14+СВЦЭМ!$D$10+'СЕТ СН'!$I$5-'СЕТ СН'!$I$24</f>
        <v>4768.3905862699994</v>
      </c>
      <c r="J137" s="36">
        <f>SUMIFS(СВЦЭМ!$D$39:$D$782,СВЦЭМ!$A$39:$A$782,$A137,СВЦЭМ!$B$39:$B$782,J$119)+'СЕТ СН'!$I$14+СВЦЭМ!$D$10+'СЕТ СН'!$I$5-'СЕТ СН'!$I$24</f>
        <v>4669.7430394699995</v>
      </c>
      <c r="K137" s="36">
        <f>SUMIFS(СВЦЭМ!$D$39:$D$782,СВЦЭМ!$A$39:$A$782,$A137,СВЦЭМ!$B$39:$B$782,K$119)+'СЕТ СН'!$I$14+СВЦЭМ!$D$10+'СЕТ СН'!$I$5-'СЕТ СН'!$I$24</f>
        <v>4609.4692842999993</v>
      </c>
      <c r="L137" s="36">
        <f>SUMIFS(СВЦЭМ!$D$39:$D$782,СВЦЭМ!$A$39:$A$782,$A137,СВЦЭМ!$B$39:$B$782,L$119)+'СЕТ СН'!$I$14+СВЦЭМ!$D$10+'СЕТ СН'!$I$5-'СЕТ СН'!$I$24</f>
        <v>4563.0112275000001</v>
      </c>
      <c r="M137" s="36">
        <f>SUMIFS(СВЦЭМ!$D$39:$D$782,СВЦЭМ!$A$39:$A$782,$A137,СВЦЭМ!$B$39:$B$782,M$119)+'СЕТ СН'!$I$14+СВЦЭМ!$D$10+'СЕТ СН'!$I$5-'СЕТ СН'!$I$24</f>
        <v>4551.5522874099997</v>
      </c>
      <c r="N137" s="36">
        <f>SUMIFS(СВЦЭМ!$D$39:$D$782,СВЦЭМ!$A$39:$A$782,$A137,СВЦЭМ!$B$39:$B$782,N$119)+'СЕТ СН'!$I$14+СВЦЭМ!$D$10+'СЕТ СН'!$I$5-'СЕТ СН'!$I$24</f>
        <v>4541.7265926199998</v>
      </c>
      <c r="O137" s="36">
        <f>SUMIFS(СВЦЭМ!$D$39:$D$782,СВЦЭМ!$A$39:$A$782,$A137,СВЦЭМ!$B$39:$B$782,O$119)+'СЕТ СН'!$I$14+СВЦЭМ!$D$10+'СЕТ СН'!$I$5-'СЕТ СН'!$I$24</f>
        <v>4527.4474905199995</v>
      </c>
      <c r="P137" s="36">
        <f>SUMIFS(СВЦЭМ!$D$39:$D$782,СВЦЭМ!$A$39:$A$782,$A137,СВЦЭМ!$B$39:$B$782,P$119)+'СЕТ СН'!$I$14+СВЦЭМ!$D$10+'СЕТ СН'!$I$5-'СЕТ СН'!$I$24</f>
        <v>4527.6637600799995</v>
      </c>
      <c r="Q137" s="36">
        <f>SUMIFS(СВЦЭМ!$D$39:$D$782,СВЦЭМ!$A$39:$A$782,$A137,СВЦЭМ!$B$39:$B$782,Q$119)+'СЕТ СН'!$I$14+СВЦЭМ!$D$10+'СЕТ СН'!$I$5-'СЕТ СН'!$I$24</f>
        <v>4524.98271312</v>
      </c>
      <c r="R137" s="36">
        <f>SUMIFS(СВЦЭМ!$D$39:$D$782,СВЦЭМ!$A$39:$A$782,$A137,СВЦЭМ!$B$39:$B$782,R$119)+'СЕТ СН'!$I$14+СВЦЭМ!$D$10+'СЕТ СН'!$I$5-'СЕТ СН'!$I$24</f>
        <v>4529.7676777199995</v>
      </c>
      <c r="S137" s="36">
        <f>SUMIFS(СВЦЭМ!$D$39:$D$782,СВЦЭМ!$A$39:$A$782,$A137,СВЦЭМ!$B$39:$B$782,S$119)+'СЕТ СН'!$I$14+СВЦЭМ!$D$10+'СЕТ СН'!$I$5-'СЕТ СН'!$I$24</f>
        <v>4529.2096624099995</v>
      </c>
      <c r="T137" s="36">
        <f>SUMIFS(СВЦЭМ!$D$39:$D$782,СВЦЭМ!$A$39:$A$782,$A137,СВЦЭМ!$B$39:$B$782,T$119)+'СЕТ СН'!$I$14+СВЦЭМ!$D$10+'СЕТ СН'!$I$5-'СЕТ СН'!$I$24</f>
        <v>4546.5006279899999</v>
      </c>
      <c r="U137" s="36">
        <f>SUMIFS(СВЦЭМ!$D$39:$D$782,СВЦЭМ!$A$39:$A$782,$A137,СВЦЭМ!$B$39:$B$782,U$119)+'СЕТ СН'!$I$14+СВЦЭМ!$D$10+'СЕТ СН'!$I$5-'СЕТ СН'!$I$24</f>
        <v>4563.6306797199995</v>
      </c>
      <c r="V137" s="36">
        <f>SUMIFS(СВЦЭМ!$D$39:$D$782,СВЦЭМ!$A$39:$A$782,$A137,СВЦЭМ!$B$39:$B$782,V$119)+'СЕТ СН'!$I$14+СВЦЭМ!$D$10+'СЕТ СН'!$I$5-'СЕТ СН'!$I$24</f>
        <v>4563.8398123899997</v>
      </c>
      <c r="W137" s="36">
        <f>SUMIFS(СВЦЭМ!$D$39:$D$782,СВЦЭМ!$A$39:$A$782,$A137,СВЦЭМ!$B$39:$B$782,W$119)+'СЕТ СН'!$I$14+СВЦЭМ!$D$10+'СЕТ СН'!$I$5-'СЕТ СН'!$I$24</f>
        <v>4531.13956934</v>
      </c>
      <c r="X137" s="36">
        <f>SUMIFS(СВЦЭМ!$D$39:$D$782,СВЦЭМ!$A$39:$A$782,$A137,СВЦЭМ!$B$39:$B$782,X$119)+'СЕТ СН'!$I$14+СВЦЭМ!$D$10+'СЕТ СН'!$I$5-'СЕТ СН'!$I$24</f>
        <v>4578.3988652999997</v>
      </c>
      <c r="Y137" s="36">
        <f>SUMIFS(СВЦЭМ!$D$39:$D$782,СВЦЭМ!$A$39:$A$782,$A137,СВЦЭМ!$B$39:$B$782,Y$119)+'СЕТ СН'!$I$14+СВЦЭМ!$D$10+'СЕТ СН'!$I$5-'СЕТ СН'!$I$24</f>
        <v>4660.3095734600001</v>
      </c>
    </row>
    <row r="138" spans="1:25" ht="15.75" x14ac:dyDescent="0.2">
      <c r="A138" s="35">
        <f t="shared" si="3"/>
        <v>45492</v>
      </c>
      <c r="B138" s="36">
        <f>SUMIFS(СВЦЭМ!$D$39:$D$782,СВЦЭМ!$A$39:$A$782,$A138,СВЦЭМ!$B$39:$B$782,B$119)+'СЕТ СН'!$I$14+СВЦЭМ!$D$10+'СЕТ СН'!$I$5-'СЕТ СН'!$I$24</f>
        <v>4763.57337955</v>
      </c>
      <c r="C138" s="36">
        <f>SUMIFS(СВЦЭМ!$D$39:$D$782,СВЦЭМ!$A$39:$A$782,$A138,СВЦЭМ!$B$39:$B$782,C$119)+'СЕТ СН'!$I$14+СВЦЭМ!$D$10+'СЕТ СН'!$I$5-'СЕТ СН'!$I$24</f>
        <v>4871.2253595900002</v>
      </c>
      <c r="D138" s="36">
        <f>SUMIFS(СВЦЭМ!$D$39:$D$782,СВЦЭМ!$A$39:$A$782,$A138,СВЦЭМ!$B$39:$B$782,D$119)+'СЕТ СН'!$I$14+СВЦЭМ!$D$10+'СЕТ СН'!$I$5-'СЕТ СН'!$I$24</f>
        <v>4943.3067606900004</v>
      </c>
      <c r="E138" s="36">
        <f>SUMIFS(СВЦЭМ!$D$39:$D$782,СВЦЭМ!$A$39:$A$782,$A138,СВЦЭМ!$B$39:$B$782,E$119)+'СЕТ СН'!$I$14+СВЦЭМ!$D$10+'СЕТ СН'!$I$5-'СЕТ СН'!$I$24</f>
        <v>4961.5296483299999</v>
      </c>
      <c r="F138" s="36">
        <f>SUMIFS(СВЦЭМ!$D$39:$D$782,СВЦЭМ!$A$39:$A$782,$A138,СВЦЭМ!$B$39:$B$782,F$119)+'СЕТ СН'!$I$14+СВЦЭМ!$D$10+'СЕТ СН'!$I$5-'СЕТ СН'!$I$24</f>
        <v>4966.4709193999997</v>
      </c>
      <c r="G138" s="36">
        <f>SUMIFS(СВЦЭМ!$D$39:$D$782,СВЦЭМ!$A$39:$A$782,$A138,СВЦЭМ!$B$39:$B$782,G$119)+'СЕТ СН'!$I$14+СВЦЭМ!$D$10+'СЕТ СН'!$I$5-'СЕТ СН'!$I$24</f>
        <v>4971.2671640999997</v>
      </c>
      <c r="H138" s="36">
        <f>SUMIFS(СВЦЭМ!$D$39:$D$782,СВЦЭМ!$A$39:$A$782,$A138,СВЦЭМ!$B$39:$B$782,H$119)+'СЕТ СН'!$I$14+СВЦЭМ!$D$10+'СЕТ СН'!$I$5-'СЕТ СН'!$I$24</f>
        <v>4913.1495259200001</v>
      </c>
      <c r="I138" s="36">
        <f>SUMIFS(СВЦЭМ!$D$39:$D$782,СВЦЭМ!$A$39:$A$782,$A138,СВЦЭМ!$B$39:$B$782,I$119)+'СЕТ СН'!$I$14+СВЦЭМ!$D$10+'СЕТ СН'!$I$5-'СЕТ СН'!$I$24</f>
        <v>4849.5301920000002</v>
      </c>
      <c r="J138" s="36">
        <f>SUMIFS(СВЦЭМ!$D$39:$D$782,СВЦЭМ!$A$39:$A$782,$A138,СВЦЭМ!$B$39:$B$782,J$119)+'СЕТ СН'!$I$14+СВЦЭМ!$D$10+'СЕТ СН'!$I$5-'СЕТ СН'!$I$24</f>
        <v>4724.7048896400001</v>
      </c>
      <c r="K138" s="36">
        <f>SUMIFS(СВЦЭМ!$D$39:$D$782,СВЦЭМ!$A$39:$A$782,$A138,СВЦЭМ!$B$39:$B$782,K$119)+'СЕТ СН'!$I$14+СВЦЭМ!$D$10+'СЕТ СН'!$I$5-'СЕТ СН'!$I$24</f>
        <v>4661.6446204900003</v>
      </c>
      <c r="L138" s="36">
        <f>SUMIFS(СВЦЭМ!$D$39:$D$782,СВЦЭМ!$A$39:$A$782,$A138,СВЦЭМ!$B$39:$B$782,L$119)+'СЕТ СН'!$I$14+СВЦЭМ!$D$10+'СЕТ СН'!$I$5-'СЕТ СН'!$I$24</f>
        <v>4626.8712773999996</v>
      </c>
      <c r="M138" s="36">
        <f>SUMIFS(СВЦЭМ!$D$39:$D$782,СВЦЭМ!$A$39:$A$782,$A138,СВЦЭМ!$B$39:$B$782,M$119)+'СЕТ СН'!$I$14+СВЦЭМ!$D$10+'СЕТ СН'!$I$5-'СЕТ СН'!$I$24</f>
        <v>4630.3384253300001</v>
      </c>
      <c r="N138" s="36">
        <f>SUMIFS(СВЦЭМ!$D$39:$D$782,СВЦЭМ!$A$39:$A$782,$A138,СВЦЭМ!$B$39:$B$782,N$119)+'СЕТ СН'!$I$14+СВЦЭМ!$D$10+'СЕТ СН'!$I$5-'СЕТ СН'!$I$24</f>
        <v>4625.1241068500003</v>
      </c>
      <c r="O138" s="36">
        <f>SUMIFS(СВЦЭМ!$D$39:$D$782,СВЦЭМ!$A$39:$A$782,$A138,СВЦЭМ!$B$39:$B$782,O$119)+'СЕТ СН'!$I$14+СВЦЭМ!$D$10+'СЕТ СН'!$I$5-'СЕТ СН'!$I$24</f>
        <v>4608.0403583299994</v>
      </c>
      <c r="P138" s="36">
        <f>SUMIFS(СВЦЭМ!$D$39:$D$782,СВЦЭМ!$A$39:$A$782,$A138,СВЦЭМ!$B$39:$B$782,P$119)+'СЕТ СН'!$I$14+СВЦЭМ!$D$10+'СЕТ СН'!$I$5-'СЕТ СН'!$I$24</f>
        <v>4600.2732701499999</v>
      </c>
      <c r="Q138" s="36">
        <f>SUMIFS(СВЦЭМ!$D$39:$D$782,СВЦЭМ!$A$39:$A$782,$A138,СВЦЭМ!$B$39:$B$782,Q$119)+'СЕТ СН'!$I$14+СВЦЭМ!$D$10+'СЕТ СН'!$I$5-'СЕТ СН'!$I$24</f>
        <v>4616.0470574299998</v>
      </c>
      <c r="R138" s="36">
        <f>SUMIFS(СВЦЭМ!$D$39:$D$782,СВЦЭМ!$A$39:$A$782,$A138,СВЦЭМ!$B$39:$B$782,R$119)+'СЕТ СН'!$I$14+СВЦЭМ!$D$10+'СЕТ СН'!$I$5-'СЕТ СН'!$I$24</f>
        <v>4616.1727722400001</v>
      </c>
      <c r="S138" s="36">
        <f>SUMIFS(СВЦЭМ!$D$39:$D$782,СВЦЭМ!$A$39:$A$782,$A138,СВЦЭМ!$B$39:$B$782,S$119)+'СЕТ СН'!$I$14+СВЦЭМ!$D$10+'СЕТ СН'!$I$5-'СЕТ СН'!$I$24</f>
        <v>4603.8530998200004</v>
      </c>
      <c r="T138" s="36">
        <f>SUMIFS(СВЦЭМ!$D$39:$D$782,СВЦЭМ!$A$39:$A$782,$A138,СВЦЭМ!$B$39:$B$782,T$119)+'СЕТ СН'!$I$14+СВЦЭМ!$D$10+'СЕТ СН'!$I$5-'СЕТ СН'!$I$24</f>
        <v>4632.4332466099995</v>
      </c>
      <c r="U138" s="36">
        <f>SUMIFS(СВЦЭМ!$D$39:$D$782,СВЦЭМ!$A$39:$A$782,$A138,СВЦЭМ!$B$39:$B$782,U$119)+'СЕТ СН'!$I$14+СВЦЭМ!$D$10+'СЕТ СН'!$I$5-'СЕТ СН'!$I$24</f>
        <v>4643.8407590799998</v>
      </c>
      <c r="V138" s="36">
        <f>SUMIFS(СВЦЭМ!$D$39:$D$782,СВЦЭМ!$A$39:$A$782,$A138,СВЦЭМ!$B$39:$B$782,V$119)+'СЕТ СН'!$I$14+СВЦЭМ!$D$10+'СЕТ СН'!$I$5-'СЕТ СН'!$I$24</f>
        <v>4674.7023459499997</v>
      </c>
      <c r="W138" s="36">
        <f>SUMIFS(СВЦЭМ!$D$39:$D$782,СВЦЭМ!$A$39:$A$782,$A138,СВЦЭМ!$B$39:$B$782,W$119)+'СЕТ СН'!$I$14+СВЦЭМ!$D$10+'СЕТ СН'!$I$5-'СЕТ СН'!$I$24</f>
        <v>4640.8639250899996</v>
      </c>
      <c r="X138" s="36">
        <f>SUMIFS(СВЦЭМ!$D$39:$D$782,СВЦЭМ!$A$39:$A$782,$A138,СВЦЭМ!$B$39:$B$782,X$119)+'СЕТ СН'!$I$14+СВЦЭМ!$D$10+'СЕТ СН'!$I$5-'СЕТ СН'!$I$24</f>
        <v>4697.8522545300002</v>
      </c>
      <c r="Y138" s="36">
        <f>SUMIFS(СВЦЭМ!$D$39:$D$782,СВЦЭМ!$A$39:$A$782,$A138,СВЦЭМ!$B$39:$B$782,Y$119)+'СЕТ СН'!$I$14+СВЦЭМ!$D$10+'СЕТ СН'!$I$5-'СЕТ СН'!$I$24</f>
        <v>4785.2523238200001</v>
      </c>
    </row>
    <row r="139" spans="1:25" ht="15.75" x14ac:dyDescent="0.2">
      <c r="A139" s="35">
        <f t="shared" si="3"/>
        <v>45493</v>
      </c>
      <c r="B139" s="36">
        <f>SUMIFS(СВЦЭМ!$D$39:$D$782,СВЦЭМ!$A$39:$A$782,$A139,СВЦЭМ!$B$39:$B$782,B$119)+'СЕТ СН'!$I$14+СВЦЭМ!$D$10+'СЕТ СН'!$I$5-'СЕТ СН'!$I$24</f>
        <v>4779.14541887</v>
      </c>
      <c r="C139" s="36">
        <f>SUMIFS(СВЦЭМ!$D$39:$D$782,СВЦЭМ!$A$39:$A$782,$A139,СВЦЭМ!$B$39:$B$782,C$119)+'СЕТ СН'!$I$14+СВЦЭМ!$D$10+'СЕТ СН'!$I$5-'СЕТ СН'!$I$24</f>
        <v>4851.8762247899995</v>
      </c>
      <c r="D139" s="36">
        <f>SUMIFS(СВЦЭМ!$D$39:$D$782,СВЦЭМ!$A$39:$A$782,$A139,СВЦЭМ!$B$39:$B$782,D$119)+'СЕТ СН'!$I$14+СВЦЭМ!$D$10+'СЕТ СН'!$I$5-'СЕТ СН'!$I$24</f>
        <v>4950.4052653700001</v>
      </c>
      <c r="E139" s="36">
        <f>SUMIFS(СВЦЭМ!$D$39:$D$782,СВЦЭМ!$A$39:$A$782,$A139,СВЦЭМ!$B$39:$B$782,E$119)+'СЕТ СН'!$I$14+СВЦЭМ!$D$10+'СЕТ СН'!$I$5-'СЕТ СН'!$I$24</f>
        <v>4993.7902463</v>
      </c>
      <c r="F139" s="36">
        <f>SUMIFS(СВЦЭМ!$D$39:$D$782,СВЦЭМ!$A$39:$A$782,$A139,СВЦЭМ!$B$39:$B$782,F$119)+'СЕТ СН'!$I$14+СВЦЭМ!$D$10+'СЕТ СН'!$I$5-'СЕТ СН'!$I$24</f>
        <v>5007.1552382999998</v>
      </c>
      <c r="G139" s="36">
        <f>SUMIFS(СВЦЭМ!$D$39:$D$782,СВЦЭМ!$A$39:$A$782,$A139,СВЦЭМ!$B$39:$B$782,G$119)+'СЕТ СН'!$I$14+СВЦЭМ!$D$10+'СЕТ СН'!$I$5-'СЕТ СН'!$I$24</f>
        <v>5004.5031224899994</v>
      </c>
      <c r="H139" s="36">
        <f>SUMIFS(СВЦЭМ!$D$39:$D$782,СВЦЭМ!$A$39:$A$782,$A139,СВЦЭМ!$B$39:$B$782,H$119)+'СЕТ СН'!$I$14+СВЦЭМ!$D$10+'СЕТ СН'!$I$5-'СЕТ СН'!$I$24</f>
        <v>4984.9115419099999</v>
      </c>
      <c r="I139" s="36">
        <f>SUMIFS(СВЦЭМ!$D$39:$D$782,СВЦЭМ!$A$39:$A$782,$A139,СВЦЭМ!$B$39:$B$782,I$119)+'СЕТ СН'!$I$14+СВЦЭМ!$D$10+'СЕТ СН'!$I$5-'СЕТ СН'!$I$24</f>
        <v>4910.3435094300003</v>
      </c>
      <c r="J139" s="36">
        <f>SUMIFS(СВЦЭМ!$D$39:$D$782,СВЦЭМ!$A$39:$A$782,$A139,СВЦЭМ!$B$39:$B$782,J$119)+'СЕТ СН'!$I$14+СВЦЭМ!$D$10+'СЕТ СН'!$I$5-'СЕТ СН'!$I$24</f>
        <v>4783.5864407199997</v>
      </c>
      <c r="K139" s="36">
        <f>SUMIFS(СВЦЭМ!$D$39:$D$782,СВЦЭМ!$A$39:$A$782,$A139,СВЦЭМ!$B$39:$B$782,K$119)+'СЕТ СН'!$I$14+СВЦЭМ!$D$10+'СЕТ СН'!$I$5-'СЕТ СН'!$I$24</f>
        <v>4679.0981398099993</v>
      </c>
      <c r="L139" s="36">
        <f>SUMIFS(СВЦЭМ!$D$39:$D$782,СВЦЭМ!$A$39:$A$782,$A139,СВЦЭМ!$B$39:$B$782,L$119)+'СЕТ СН'!$I$14+СВЦЭМ!$D$10+'СЕТ СН'!$I$5-'СЕТ СН'!$I$24</f>
        <v>4597.4195357799999</v>
      </c>
      <c r="M139" s="36">
        <f>SUMIFS(СВЦЭМ!$D$39:$D$782,СВЦЭМ!$A$39:$A$782,$A139,СВЦЭМ!$B$39:$B$782,M$119)+'СЕТ СН'!$I$14+СВЦЭМ!$D$10+'СЕТ СН'!$I$5-'СЕТ СН'!$I$24</f>
        <v>4552.1864530399998</v>
      </c>
      <c r="N139" s="36">
        <f>SUMIFS(СВЦЭМ!$D$39:$D$782,СВЦЭМ!$A$39:$A$782,$A139,СВЦЭМ!$B$39:$B$782,N$119)+'СЕТ СН'!$I$14+СВЦЭМ!$D$10+'СЕТ СН'!$I$5-'СЕТ СН'!$I$24</f>
        <v>4566.7524393599997</v>
      </c>
      <c r="O139" s="36">
        <f>SUMIFS(СВЦЭМ!$D$39:$D$782,СВЦЭМ!$A$39:$A$782,$A139,СВЦЭМ!$B$39:$B$782,O$119)+'СЕТ СН'!$I$14+СВЦЭМ!$D$10+'СЕТ СН'!$I$5-'СЕТ СН'!$I$24</f>
        <v>4561.9205039499993</v>
      </c>
      <c r="P139" s="36">
        <f>SUMIFS(СВЦЭМ!$D$39:$D$782,СВЦЭМ!$A$39:$A$782,$A139,СВЦЭМ!$B$39:$B$782,P$119)+'СЕТ СН'!$I$14+СВЦЭМ!$D$10+'СЕТ СН'!$I$5-'СЕТ СН'!$I$24</f>
        <v>4458.1764557999995</v>
      </c>
      <c r="Q139" s="36">
        <f>SUMIFS(СВЦЭМ!$D$39:$D$782,СВЦЭМ!$A$39:$A$782,$A139,СВЦЭМ!$B$39:$B$782,Q$119)+'СЕТ СН'!$I$14+СВЦЭМ!$D$10+'СЕТ СН'!$I$5-'СЕТ СН'!$I$24</f>
        <v>4476.0592714100003</v>
      </c>
      <c r="R139" s="36">
        <f>SUMIFS(СВЦЭМ!$D$39:$D$782,СВЦЭМ!$A$39:$A$782,$A139,СВЦЭМ!$B$39:$B$782,R$119)+'СЕТ СН'!$I$14+СВЦЭМ!$D$10+'СЕТ СН'!$I$5-'СЕТ СН'!$I$24</f>
        <v>4490.94894088</v>
      </c>
      <c r="S139" s="36">
        <f>SUMIFS(СВЦЭМ!$D$39:$D$782,СВЦЭМ!$A$39:$A$782,$A139,СВЦЭМ!$B$39:$B$782,S$119)+'СЕТ СН'!$I$14+СВЦЭМ!$D$10+'СЕТ СН'!$I$5-'СЕТ СН'!$I$24</f>
        <v>4480.1883310800004</v>
      </c>
      <c r="T139" s="36">
        <f>SUMIFS(СВЦЭМ!$D$39:$D$782,СВЦЭМ!$A$39:$A$782,$A139,СВЦЭМ!$B$39:$B$782,T$119)+'СЕТ СН'!$I$14+СВЦЭМ!$D$10+'СЕТ СН'!$I$5-'СЕТ СН'!$I$24</f>
        <v>4474.3781226999999</v>
      </c>
      <c r="U139" s="36">
        <f>SUMIFS(СВЦЭМ!$D$39:$D$782,СВЦЭМ!$A$39:$A$782,$A139,СВЦЭМ!$B$39:$B$782,U$119)+'СЕТ СН'!$I$14+СВЦЭМ!$D$10+'СЕТ СН'!$I$5-'СЕТ СН'!$I$24</f>
        <v>4494.7827073999997</v>
      </c>
      <c r="V139" s="36">
        <f>SUMIFS(СВЦЭМ!$D$39:$D$782,СВЦЭМ!$A$39:$A$782,$A139,СВЦЭМ!$B$39:$B$782,V$119)+'СЕТ СН'!$I$14+СВЦЭМ!$D$10+'СЕТ СН'!$I$5-'СЕТ СН'!$I$24</f>
        <v>4505.1426303499993</v>
      </c>
      <c r="W139" s="36">
        <f>SUMIFS(СВЦЭМ!$D$39:$D$782,СВЦЭМ!$A$39:$A$782,$A139,СВЦЭМ!$B$39:$B$782,W$119)+'СЕТ СН'!$I$14+СВЦЭМ!$D$10+'СЕТ СН'!$I$5-'СЕТ СН'!$I$24</f>
        <v>4483.4493318099994</v>
      </c>
      <c r="X139" s="36">
        <f>SUMIFS(СВЦЭМ!$D$39:$D$782,СВЦЭМ!$A$39:$A$782,$A139,СВЦЭМ!$B$39:$B$782,X$119)+'СЕТ СН'!$I$14+СВЦЭМ!$D$10+'СЕТ СН'!$I$5-'СЕТ СН'!$I$24</f>
        <v>4520.4567369799997</v>
      </c>
      <c r="Y139" s="36">
        <f>SUMIFS(СВЦЭМ!$D$39:$D$782,СВЦЭМ!$A$39:$A$782,$A139,СВЦЭМ!$B$39:$B$782,Y$119)+'СЕТ СН'!$I$14+СВЦЭМ!$D$10+'СЕТ СН'!$I$5-'СЕТ СН'!$I$24</f>
        <v>4616.3160226800001</v>
      </c>
    </row>
    <row r="140" spans="1:25" ht="15.75" x14ac:dyDescent="0.2">
      <c r="A140" s="35">
        <f t="shared" si="3"/>
        <v>45494</v>
      </c>
      <c r="B140" s="36">
        <f>SUMIFS(СВЦЭМ!$D$39:$D$782,СВЦЭМ!$A$39:$A$782,$A140,СВЦЭМ!$B$39:$B$782,B$119)+'СЕТ СН'!$I$14+СВЦЭМ!$D$10+'СЕТ СН'!$I$5-'СЕТ СН'!$I$24</f>
        <v>4737.7012893900001</v>
      </c>
      <c r="C140" s="36">
        <f>SUMIFS(СВЦЭМ!$D$39:$D$782,СВЦЭМ!$A$39:$A$782,$A140,СВЦЭМ!$B$39:$B$782,C$119)+'СЕТ СН'!$I$14+СВЦЭМ!$D$10+'СЕТ СН'!$I$5-'СЕТ СН'!$I$24</f>
        <v>4839.43899169</v>
      </c>
      <c r="D140" s="36">
        <f>SUMIFS(СВЦЭМ!$D$39:$D$782,СВЦЭМ!$A$39:$A$782,$A140,СВЦЭМ!$B$39:$B$782,D$119)+'СЕТ СН'!$I$14+СВЦЭМ!$D$10+'СЕТ СН'!$I$5-'СЕТ СН'!$I$24</f>
        <v>4888.6338181199999</v>
      </c>
      <c r="E140" s="36">
        <f>SUMIFS(СВЦЭМ!$D$39:$D$782,СВЦЭМ!$A$39:$A$782,$A140,СВЦЭМ!$B$39:$B$782,E$119)+'СЕТ СН'!$I$14+СВЦЭМ!$D$10+'СЕТ СН'!$I$5-'СЕТ СН'!$I$24</f>
        <v>4932.2109330499998</v>
      </c>
      <c r="F140" s="36">
        <f>SUMIFS(СВЦЭМ!$D$39:$D$782,СВЦЭМ!$A$39:$A$782,$A140,СВЦЭМ!$B$39:$B$782,F$119)+'СЕТ СН'!$I$14+СВЦЭМ!$D$10+'СЕТ СН'!$I$5-'СЕТ СН'!$I$24</f>
        <v>4975.1555599699996</v>
      </c>
      <c r="G140" s="36">
        <f>SUMIFS(СВЦЭМ!$D$39:$D$782,СВЦЭМ!$A$39:$A$782,$A140,СВЦЭМ!$B$39:$B$782,G$119)+'СЕТ СН'!$I$14+СВЦЭМ!$D$10+'СЕТ СН'!$I$5-'СЕТ СН'!$I$24</f>
        <v>4920.1124240899999</v>
      </c>
      <c r="H140" s="36">
        <f>SUMIFS(СВЦЭМ!$D$39:$D$782,СВЦЭМ!$A$39:$A$782,$A140,СВЦЭМ!$B$39:$B$782,H$119)+'СЕТ СН'!$I$14+СВЦЭМ!$D$10+'СЕТ СН'!$I$5-'СЕТ СН'!$I$24</f>
        <v>4945.1175985600003</v>
      </c>
      <c r="I140" s="36">
        <f>SUMIFS(СВЦЭМ!$D$39:$D$782,СВЦЭМ!$A$39:$A$782,$A140,СВЦЭМ!$B$39:$B$782,I$119)+'СЕТ СН'!$I$14+СВЦЭМ!$D$10+'СЕТ СН'!$I$5-'СЕТ СН'!$I$24</f>
        <v>4901.7070771099998</v>
      </c>
      <c r="J140" s="36">
        <f>SUMIFS(СВЦЭМ!$D$39:$D$782,СВЦЭМ!$A$39:$A$782,$A140,СВЦЭМ!$B$39:$B$782,J$119)+'СЕТ СН'!$I$14+СВЦЭМ!$D$10+'СЕТ СН'!$I$5-'СЕТ СН'!$I$24</f>
        <v>4747.8943904799999</v>
      </c>
      <c r="K140" s="36">
        <f>SUMIFS(СВЦЭМ!$D$39:$D$782,СВЦЭМ!$A$39:$A$782,$A140,СВЦЭМ!$B$39:$B$782,K$119)+'СЕТ СН'!$I$14+СВЦЭМ!$D$10+'СЕТ СН'!$I$5-'СЕТ СН'!$I$24</f>
        <v>4605.3395434399999</v>
      </c>
      <c r="L140" s="36">
        <f>SUMIFS(СВЦЭМ!$D$39:$D$782,СВЦЭМ!$A$39:$A$782,$A140,СВЦЭМ!$B$39:$B$782,L$119)+'СЕТ СН'!$I$14+СВЦЭМ!$D$10+'СЕТ СН'!$I$5-'СЕТ СН'!$I$24</f>
        <v>4537.4472927299994</v>
      </c>
      <c r="M140" s="36">
        <f>SUMIFS(СВЦЭМ!$D$39:$D$782,СВЦЭМ!$A$39:$A$782,$A140,СВЦЭМ!$B$39:$B$782,M$119)+'СЕТ СН'!$I$14+СВЦЭМ!$D$10+'СЕТ СН'!$I$5-'СЕТ СН'!$I$24</f>
        <v>4516.76120532</v>
      </c>
      <c r="N140" s="36">
        <f>SUMIFS(СВЦЭМ!$D$39:$D$782,СВЦЭМ!$A$39:$A$782,$A140,СВЦЭМ!$B$39:$B$782,N$119)+'СЕТ СН'!$I$14+СВЦЭМ!$D$10+'СЕТ СН'!$I$5-'СЕТ СН'!$I$24</f>
        <v>4513.1701678499994</v>
      </c>
      <c r="O140" s="36">
        <f>SUMIFS(СВЦЭМ!$D$39:$D$782,СВЦЭМ!$A$39:$A$782,$A140,СВЦЭМ!$B$39:$B$782,O$119)+'СЕТ СН'!$I$14+СВЦЭМ!$D$10+'СЕТ СН'!$I$5-'СЕТ СН'!$I$24</f>
        <v>4510.05071924</v>
      </c>
      <c r="P140" s="36">
        <f>SUMIFS(СВЦЭМ!$D$39:$D$782,СВЦЭМ!$A$39:$A$782,$A140,СВЦЭМ!$B$39:$B$782,P$119)+'СЕТ СН'!$I$14+СВЦЭМ!$D$10+'СЕТ СН'!$I$5-'СЕТ СН'!$I$24</f>
        <v>4527.2211868899994</v>
      </c>
      <c r="Q140" s="36">
        <f>SUMIFS(СВЦЭМ!$D$39:$D$782,СВЦЭМ!$A$39:$A$782,$A140,СВЦЭМ!$B$39:$B$782,Q$119)+'СЕТ СН'!$I$14+СВЦЭМ!$D$10+'СЕТ СН'!$I$5-'СЕТ СН'!$I$24</f>
        <v>4533.4789269599996</v>
      </c>
      <c r="R140" s="36">
        <f>SUMIFS(СВЦЭМ!$D$39:$D$782,СВЦЭМ!$A$39:$A$782,$A140,СВЦЭМ!$B$39:$B$782,R$119)+'СЕТ СН'!$I$14+СВЦЭМ!$D$10+'СЕТ СН'!$I$5-'СЕТ СН'!$I$24</f>
        <v>4530.1937514799993</v>
      </c>
      <c r="S140" s="36">
        <f>SUMIFS(СВЦЭМ!$D$39:$D$782,СВЦЭМ!$A$39:$A$782,$A140,СВЦЭМ!$B$39:$B$782,S$119)+'СЕТ СН'!$I$14+СВЦЭМ!$D$10+'СЕТ СН'!$I$5-'СЕТ СН'!$I$24</f>
        <v>4526.3759991999996</v>
      </c>
      <c r="T140" s="36">
        <f>SUMIFS(СВЦЭМ!$D$39:$D$782,СВЦЭМ!$A$39:$A$782,$A140,СВЦЭМ!$B$39:$B$782,T$119)+'СЕТ СН'!$I$14+СВЦЭМ!$D$10+'СЕТ СН'!$I$5-'СЕТ СН'!$I$24</f>
        <v>4512.38444291</v>
      </c>
      <c r="U140" s="36">
        <f>SUMIFS(СВЦЭМ!$D$39:$D$782,СВЦЭМ!$A$39:$A$782,$A140,СВЦЭМ!$B$39:$B$782,U$119)+'СЕТ СН'!$I$14+СВЦЭМ!$D$10+'СЕТ СН'!$I$5-'СЕТ СН'!$I$24</f>
        <v>4515.7628990699995</v>
      </c>
      <c r="V140" s="36">
        <f>SUMIFS(СВЦЭМ!$D$39:$D$782,СВЦЭМ!$A$39:$A$782,$A140,СВЦЭМ!$B$39:$B$782,V$119)+'СЕТ СН'!$I$14+СВЦЭМ!$D$10+'СЕТ СН'!$I$5-'СЕТ СН'!$I$24</f>
        <v>4511.8054241099999</v>
      </c>
      <c r="W140" s="36">
        <f>SUMIFS(СВЦЭМ!$D$39:$D$782,СВЦЭМ!$A$39:$A$782,$A140,СВЦЭМ!$B$39:$B$782,W$119)+'СЕТ СН'!$I$14+СВЦЭМ!$D$10+'СЕТ СН'!$I$5-'СЕТ СН'!$I$24</f>
        <v>4499.2519181500002</v>
      </c>
      <c r="X140" s="36">
        <f>SUMIFS(СВЦЭМ!$D$39:$D$782,СВЦЭМ!$A$39:$A$782,$A140,СВЦЭМ!$B$39:$B$782,X$119)+'СЕТ СН'!$I$14+СВЦЭМ!$D$10+'СЕТ СН'!$I$5-'СЕТ СН'!$I$24</f>
        <v>4551.9317898700001</v>
      </c>
      <c r="Y140" s="36">
        <f>SUMIFS(СВЦЭМ!$D$39:$D$782,СВЦЭМ!$A$39:$A$782,$A140,СВЦЭМ!$B$39:$B$782,Y$119)+'СЕТ СН'!$I$14+СВЦЭМ!$D$10+'СЕТ СН'!$I$5-'СЕТ СН'!$I$24</f>
        <v>4575.48250164</v>
      </c>
    </row>
    <row r="141" spans="1:25" ht="15.75" x14ac:dyDescent="0.2">
      <c r="A141" s="35">
        <f t="shared" si="3"/>
        <v>45495</v>
      </c>
      <c r="B141" s="36">
        <f>SUMIFS(СВЦЭМ!$D$39:$D$782,СВЦЭМ!$A$39:$A$782,$A141,СВЦЭМ!$B$39:$B$782,B$119)+'СЕТ СН'!$I$14+СВЦЭМ!$D$10+'СЕТ СН'!$I$5-'СЕТ СН'!$I$24</f>
        <v>4665.0771780499999</v>
      </c>
      <c r="C141" s="36">
        <f>SUMIFS(СВЦЭМ!$D$39:$D$782,СВЦЭМ!$A$39:$A$782,$A141,СВЦЭМ!$B$39:$B$782,C$119)+'СЕТ СН'!$I$14+СВЦЭМ!$D$10+'СЕТ СН'!$I$5-'СЕТ СН'!$I$24</f>
        <v>4735.6108734499994</v>
      </c>
      <c r="D141" s="36">
        <f>SUMIFS(СВЦЭМ!$D$39:$D$782,СВЦЭМ!$A$39:$A$782,$A141,СВЦЭМ!$B$39:$B$782,D$119)+'СЕТ СН'!$I$14+СВЦЭМ!$D$10+'СЕТ СН'!$I$5-'СЕТ СН'!$I$24</f>
        <v>4792.8025469200002</v>
      </c>
      <c r="E141" s="36">
        <f>SUMIFS(СВЦЭМ!$D$39:$D$782,СВЦЭМ!$A$39:$A$782,$A141,СВЦЭМ!$B$39:$B$782,E$119)+'СЕТ СН'!$I$14+СВЦЭМ!$D$10+'СЕТ СН'!$I$5-'СЕТ СН'!$I$24</f>
        <v>4830.6526382499997</v>
      </c>
      <c r="F141" s="36">
        <f>SUMIFS(СВЦЭМ!$D$39:$D$782,СВЦЭМ!$A$39:$A$782,$A141,СВЦЭМ!$B$39:$B$782,F$119)+'СЕТ СН'!$I$14+СВЦЭМ!$D$10+'СЕТ СН'!$I$5-'СЕТ СН'!$I$24</f>
        <v>4841.4585508999999</v>
      </c>
      <c r="G141" s="36">
        <f>SUMIFS(СВЦЭМ!$D$39:$D$782,СВЦЭМ!$A$39:$A$782,$A141,СВЦЭМ!$B$39:$B$782,G$119)+'СЕТ СН'!$I$14+СВЦЭМ!$D$10+'СЕТ СН'!$I$5-'СЕТ СН'!$I$24</f>
        <v>4842.1334673299998</v>
      </c>
      <c r="H141" s="36">
        <f>SUMIFS(СВЦЭМ!$D$39:$D$782,СВЦЭМ!$A$39:$A$782,$A141,СВЦЭМ!$B$39:$B$782,H$119)+'СЕТ СН'!$I$14+СВЦЭМ!$D$10+'СЕТ СН'!$I$5-'СЕТ СН'!$I$24</f>
        <v>4772.8342641199997</v>
      </c>
      <c r="I141" s="36">
        <f>SUMIFS(СВЦЭМ!$D$39:$D$782,СВЦЭМ!$A$39:$A$782,$A141,СВЦЭМ!$B$39:$B$782,I$119)+'СЕТ СН'!$I$14+СВЦЭМ!$D$10+'СЕТ СН'!$I$5-'СЕТ СН'!$I$24</f>
        <v>4673.4134071899998</v>
      </c>
      <c r="J141" s="36">
        <f>SUMIFS(СВЦЭМ!$D$39:$D$782,СВЦЭМ!$A$39:$A$782,$A141,СВЦЭМ!$B$39:$B$782,J$119)+'СЕТ СН'!$I$14+СВЦЭМ!$D$10+'СЕТ СН'!$I$5-'СЕТ СН'!$I$24</f>
        <v>4559.2854307699999</v>
      </c>
      <c r="K141" s="36">
        <f>SUMIFS(СВЦЭМ!$D$39:$D$782,СВЦЭМ!$A$39:$A$782,$A141,СВЦЭМ!$B$39:$B$782,K$119)+'СЕТ СН'!$I$14+СВЦЭМ!$D$10+'СЕТ СН'!$I$5-'СЕТ СН'!$I$24</f>
        <v>4487.0985737399997</v>
      </c>
      <c r="L141" s="36">
        <f>SUMIFS(СВЦЭМ!$D$39:$D$782,СВЦЭМ!$A$39:$A$782,$A141,СВЦЭМ!$B$39:$B$782,L$119)+'СЕТ СН'!$I$14+СВЦЭМ!$D$10+'СЕТ СН'!$I$5-'СЕТ СН'!$I$24</f>
        <v>4443.3883890899997</v>
      </c>
      <c r="M141" s="36">
        <f>SUMIFS(СВЦЭМ!$D$39:$D$782,СВЦЭМ!$A$39:$A$782,$A141,СВЦЭМ!$B$39:$B$782,M$119)+'СЕТ СН'!$I$14+СВЦЭМ!$D$10+'СЕТ СН'!$I$5-'СЕТ СН'!$I$24</f>
        <v>4418.5401530999998</v>
      </c>
      <c r="N141" s="36">
        <f>SUMIFS(СВЦЭМ!$D$39:$D$782,СВЦЭМ!$A$39:$A$782,$A141,СВЦЭМ!$B$39:$B$782,N$119)+'СЕТ СН'!$I$14+СВЦЭМ!$D$10+'СЕТ СН'!$I$5-'СЕТ СН'!$I$24</f>
        <v>4401.1860088100002</v>
      </c>
      <c r="O141" s="36">
        <f>SUMIFS(СВЦЭМ!$D$39:$D$782,СВЦЭМ!$A$39:$A$782,$A141,СВЦЭМ!$B$39:$B$782,O$119)+'СЕТ СН'!$I$14+СВЦЭМ!$D$10+'СЕТ СН'!$I$5-'СЕТ СН'!$I$24</f>
        <v>4415.82520286</v>
      </c>
      <c r="P141" s="36">
        <f>SUMIFS(СВЦЭМ!$D$39:$D$782,СВЦЭМ!$A$39:$A$782,$A141,СВЦЭМ!$B$39:$B$782,P$119)+'СЕТ СН'!$I$14+СВЦЭМ!$D$10+'СЕТ СН'!$I$5-'СЕТ СН'!$I$24</f>
        <v>4414.4400191900004</v>
      </c>
      <c r="Q141" s="36">
        <f>SUMIFS(СВЦЭМ!$D$39:$D$782,СВЦЭМ!$A$39:$A$782,$A141,СВЦЭМ!$B$39:$B$782,Q$119)+'СЕТ СН'!$I$14+СВЦЭМ!$D$10+'СЕТ СН'!$I$5-'СЕТ СН'!$I$24</f>
        <v>4412.9645984999997</v>
      </c>
      <c r="R141" s="36">
        <f>SUMIFS(СВЦЭМ!$D$39:$D$782,СВЦЭМ!$A$39:$A$782,$A141,СВЦЭМ!$B$39:$B$782,R$119)+'СЕТ СН'!$I$14+СВЦЭМ!$D$10+'СЕТ СН'!$I$5-'СЕТ СН'!$I$24</f>
        <v>4409.4454920999997</v>
      </c>
      <c r="S141" s="36">
        <f>SUMIFS(СВЦЭМ!$D$39:$D$782,СВЦЭМ!$A$39:$A$782,$A141,СВЦЭМ!$B$39:$B$782,S$119)+'СЕТ СН'!$I$14+СВЦЭМ!$D$10+'СЕТ СН'!$I$5-'СЕТ СН'!$I$24</f>
        <v>4401.9855551000001</v>
      </c>
      <c r="T141" s="36">
        <f>SUMIFS(СВЦЭМ!$D$39:$D$782,СВЦЭМ!$A$39:$A$782,$A141,СВЦЭМ!$B$39:$B$782,T$119)+'СЕТ СН'!$I$14+СВЦЭМ!$D$10+'СЕТ СН'!$I$5-'СЕТ СН'!$I$24</f>
        <v>4398.9826987699998</v>
      </c>
      <c r="U141" s="36">
        <f>SUMIFS(СВЦЭМ!$D$39:$D$782,СВЦЭМ!$A$39:$A$782,$A141,СВЦЭМ!$B$39:$B$782,U$119)+'СЕТ СН'!$I$14+СВЦЭМ!$D$10+'СЕТ СН'!$I$5-'СЕТ СН'!$I$24</f>
        <v>4413.7983897599997</v>
      </c>
      <c r="V141" s="36">
        <f>SUMIFS(СВЦЭМ!$D$39:$D$782,СВЦЭМ!$A$39:$A$782,$A141,СВЦЭМ!$B$39:$B$782,V$119)+'СЕТ СН'!$I$14+СВЦЭМ!$D$10+'СЕТ СН'!$I$5-'СЕТ СН'!$I$24</f>
        <v>4425.3713168300001</v>
      </c>
      <c r="W141" s="36">
        <f>SUMIFS(СВЦЭМ!$D$39:$D$782,СВЦЭМ!$A$39:$A$782,$A141,СВЦЭМ!$B$39:$B$782,W$119)+'СЕТ СН'!$I$14+СВЦЭМ!$D$10+'СЕТ СН'!$I$5-'СЕТ СН'!$I$24</f>
        <v>4389.1866505299995</v>
      </c>
      <c r="X141" s="36">
        <f>SUMIFS(СВЦЭМ!$D$39:$D$782,СВЦЭМ!$A$39:$A$782,$A141,СВЦЭМ!$B$39:$B$782,X$119)+'СЕТ СН'!$I$14+СВЦЭМ!$D$10+'СЕТ СН'!$I$5-'СЕТ СН'!$I$24</f>
        <v>4461.5849658199995</v>
      </c>
      <c r="Y141" s="36">
        <f>SUMIFS(СВЦЭМ!$D$39:$D$782,СВЦЭМ!$A$39:$A$782,$A141,СВЦЭМ!$B$39:$B$782,Y$119)+'СЕТ СН'!$I$14+СВЦЭМ!$D$10+'СЕТ СН'!$I$5-'СЕТ СН'!$I$24</f>
        <v>4545.3433098899995</v>
      </c>
    </row>
    <row r="142" spans="1:25" ht="15.75" x14ac:dyDescent="0.2">
      <c r="A142" s="35">
        <f t="shared" si="3"/>
        <v>45496</v>
      </c>
      <c r="B142" s="36">
        <f>SUMIFS(СВЦЭМ!$D$39:$D$782,СВЦЭМ!$A$39:$A$782,$A142,СВЦЭМ!$B$39:$B$782,B$119)+'СЕТ СН'!$I$14+СВЦЭМ!$D$10+'СЕТ СН'!$I$5-'СЕТ СН'!$I$24</f>
        <v>4760.3040796699997</v>
      </c>
      <c r="C142" s="36">
        <f>SUMIFS(СВЦЭМ!$D$39:$D$782,СВЦЭМ!$A$39:$A$782,$A142,СВЦЭМ!$B$39:$B$782,C$119)+'СЕТ СН'!$I$14+СВЦЭМ!$D$10+'СЕТ СН'!$I$5-'СЕТ СН'!$I$24</f>
        <v>4859.3844530400002</v>
      </c>
      <c r="D142" s="36">
        <f>SUMIFS(СВЦЭМ!$D$39:$D$782,СВЦЭМ!$A$39:$A$782,$A142,СВЦЭМ!$B$39:$B$782,D$119)+'СЕТ СН'!$I$14+СВЦЭМ!$D$10+'СЕТ СН'!$I$5-'СЕТ СН'!$I$24</f>
        <v>4911.6394804399997</v>
      </c>
      <c r="E142" s="36">
        <f>SUMIFS(СВЦЭМ!$D$39:$D$782,СВЦЭМ!$A$39:$A$782,$A142,СВЦЭМ!$B$39:$B$782,E$119)+'СЕТ СН'!$I$14+СВЦЭМ!$D$10+'СЕТ СН'!$I$5-'СЕТ СН'!$I$24</f>
        <v>4931.5596188199997</v>
      </c>
      <c r="F142" s="36">
        <f>SUMIFS(СВЦЭМ!$D$39:$D$782,СВЦЭМ!$A$39:$A$782,$A142,СВЦЭМ!$B$39:$B$782,F$119)+'СЕТ СН'!$I$14+СВЦЭМ!$D$10+'СЕТ СН'!$I$5-'СЕТ СН'!$I$24</f>
        <v>4925.0885383300001</v>
      </c>
      <c r="G142" s="36">
        <f>SUMIFS(СВЦЭМ!$D$39:$D$782,СВЦЭМ!$A$39:$A$782,$A142,СВЦЭМ!$B$39:$B$782,G$119)+'СЕТ СН'!$I$14+СВЦЭМ!$D$10+'СЕТ СН'!$I$5-'СЕТ СН'!$I$24</f>
        <v>4894.8142591799997</v>
      </c>
      <c r="H142" s="36">
        <f>SUMIFS(СВЦЭМ!$D$39:$D$782,СВЦЭМ!$A$39:$A$782,$A142,СВЦЭМ!$B$39:$B$782,H$119)+'СЕТ СН'!$I$14+СВЦЭМ!$D$10+'СЕТ СН'!$I$5-'СЕТ СН'!$I$24</f>
        <v>4849.5611333300003</v>
      </c>
      <c r="I142" s="36">
        <f>SUMIFS(СВЦЭМ!$D$39:$D$782,СВЦЭМ!$A$39:$A$782,$A142,СВЦЭМ!$B$39:$B$782,I$119)+'СЕТ СН'!$I$14+СВЦЭМ!$D$10+'СЕТ СН'!$I$5-'СЕТ СН'!$I$24</f>
        <v>4731.8973046000001</v>
      </c>
      <c r="J142" s="36">
        <f>SUMIFS(СВЦЭМ!$D$39:$D$782,СВЦЭМ!$A$39:$A$782,$A142,СВЦЭМ!$B$39:$B$782,J$119)+'СЕТ СН'!$I$14+СВЦЭМ!$D$10+'СЕТ СН'!$I$5-'СЕТ СН'!$I$24</f>
        <v>4615.3300457599998</v>
      </c>
      <c r="K142" s="36">
        <f>SUMIFS(СВЦЭМ!$D$39:$D$782,СВЦЭМ!$A$39:$A$782,$A142,СВЦЭМ!$B$39:$B$782,K$119)+'СЕТ СН'!$I$14+СВЦЭМ!$D$10+'СЕТ СН'!$I$5-'СЕТ СН'!$I$24</f>
        <v>4528.9928031999998</v>
      </c>
      <c r="L142" s="36">
        <f>SUMIFS(СВЦЭМ!$D$39:$D$782,СВЦЭМ!$A$39:$A$782,$A142,СВЦЭМ!$B$39:$B$782,L$119)+'СЕТ СН'!$I$14+СВЦЭМ!$D$10+'СЕТ СН'!$I$5-'СЕТ СН'!$I$24</f>
        <v>4494.5162678099996</v>
      </c>
      <c r="M142" s="36">
        <f>SUMIFS(СВЦЭМ!$D$39:$D$782,СВЦЭМ!$A$39:$A$782,$A142,СВЦЭМ!$B$39:$B$782,M$119)+'СЕТ СН'!$I$14+СВЦЭМ!$D$10+'СЕТ СН'!$I$5-'СЕТ СН'!$I$24</f>
        <v>4475.8658077299997</v>
      </c>
      <c r="N142" s="36">
        <f>SUMIFS(СВЦЭМ!$D$39:$D$782,СВЦЭМ!$A$39:$A$782,$A142,СВЦЭМ!$B$39:$B$782,N$119)+'СЕТ СН'!$I$14+СВЦЭМ!$D$10+'СЕТ СН'!$I$5-'СЕТ СН'!$I$24</f>
        <v>4459.8045043700004</v>
      </c>
      <c r="O142" s="36">
        <f>SUMIFS(СВЦЭМ!$D$39:$D$782,СВЦЭМ!$A$39:$A$782,$A142,СВЦЭМ!$B$39:$B$782,O$119)+'СЕТ СН'!$I$14+СВЦЭМ!$D$10+'СЕТ СН'!$I$5-'СЕТ СН'!$I$24</f>
        <v>4449.3873996399998</v>
      </c>
      <c r="P142" s="36">
        <f>SUMIFS(СВЦЭМ!$D$39:$D$782,СВЦЭМ!$A$39:$A$782,$A142,СВЦЭМ!$B$39:$B$782,P$119)+'СЕТ СН'!$I$14+СВЦЭМ!$D$10+'СЕТ СН'!$I$5-'СЕТ СН'!$I$24</f>
        <v>4440.1672913700004</v>
      </c>
      <c r="Q142" s="36">
        <f>SUMIFS(СВЦЭМ!$D$39:$D$782,СВЦЭМ!$A$39:$A$782,$A142,СВЦЭМ!$B$39:$B$782,Q$119)+'СЕТ СН'!$I$14+СВЦЭМ!$D$10+'СЕТ СН'!$I$5-'СЕТ СН'!$I$24</f>
        <v>4440.4716623200002</v>
      </c>
      <c r="R142" s="36">
        <f>SUMIFS(СВЦЭМ!$D$39:$D$782,СВЦЭМ!$A$39:$A$782,$A142,СВЦЭМ!$B$39:$B$782,R$119)+'СЕТ СН'!$I$14+СВЦЭМ!$D$10+'СЕТ СН'!$I$5-'СЕТ СН'!$I$24</f>
        <v>4448.59220362</v>
      </c>
      <c r="S142" s="36">
        <f>SUMIFS(СВЦЭМ!$D$39:$D$782,СВЦЭМ!$A$39:$A$782,$A142,СВЦЭМ!$B$39:$B$782,S$119)+'СЕТ СН'!$I$14+СВЦЭМ!$D$10+'СЕТ СН'!$I$5-'СЕТ СН'!$I$24</f>
        <v>4449.8797440799999</v>
      </c>
      <c r="T142" s="36">
        <f>SUMIFS(СВЦЭМ!$D$39:$D$782,СВЦЭМ!$A$39:$A$782,$A142,СВЦЭМ!$B$39:$B$782,T$119)+'СЕТ СН'!$I$14+СВЦЭМ!$D$10+'СЕТ СН'!$I$5-'СЕТ СН'!$I$24</f>
        <v>4458.5760608299997</v>
      </c>
      <c r="U142" s="36">
        <f>SUMIFS(СВЦЭМ!$D$39:$D$782,СВЦЭМ!$A$39:$A$782,$A142,СВЦЭМ!$B$39:$B$782,U$119)+'СЕТ СН'!$I$14+СВЦЭМ!$D$10+'СЕТ СН'!$I$5-'СЕТ СН'!$I$24</f>
        <v>4473.9688467699998</v>
      </c>
      <c r="V142" s="36">
        <f>SUMIFS(СВЦЭМ!$D$39:$D$782,СВЦЭМ!$A$39:$A$782,$A142,СВЦЭМ!$B$39:$B$782,V$119)+'СЕТ СН'!$I$14+СВЦЭМ!$D$10+'СЕТ СН'!$I$5-'СЕТ СН'!$I$24</f>
        <v>4482.8915039900003</v>
      </c>
      <c r="W142" s="36">
        <f>SUMIFS(СВЦЭМ!$D$39:$D$782,СВЦЭМ!$A$39:$A$782,$A142,СВЦЭМ!$B$39:$B$782,W$119)+'СЕТ СН'!$I$14+СВЦЭМ!$D$10+'СЕТ СН'!$I$5-'СЕТ СН'!$I$24</f>
        <v>4468.7263484799996</v>
      </c>
      <c r="X142" s="36">
        <f>SUMIFS(СВЦЭМ!$D$39:$D$782,СВЦЭМ!$A$39:$A$782,$A142,СВЦЭМ!$B$39:$B$782,X$119)+'СЕТ СН'!$I$14+СВЦЭМ!$D$10+'СЕТ СН'!$I$5-'СЕТ СН'!$I$24</f>
        <v>4526.6338826900001</v>
      </c>
      <c r="Y142" s="36">
        <f>SUMIFS(СВЦЭМ!$D$39:$D$782,СВЦЭМ!$A$39:$A$782,$A142,СВЦЭМ!$B$39:$B$782,Y$119)+'СЕТ СН'!$I$14+СВЦЭМ!$D$10+'СЕТ СН'!$I$5-'СЕТ СН'!$I$24</f>
        <v>4604.0131741799996</v>
      </c>
    </row>
    <row r="143" spans="1:25" ht="15.75" x14ac:dyDescent="0.2">
      <c r="A143" s="35">
        <f t="shared" si="3"/>
        <v>45497</v>
      </c>
      <c r="B143" s="36">
        <f>SUMIFS(СВЦЭМ!$D$39:$D$782,СВЦЭМ!$A$39:$A$782,$A143,СВЦЭМ!$B$39:$B$782,B$119)+'СЕТ СН'!$I$14+СВЦЭМ!$D$10+'СЕТ СН'!$I$5-'СЕТ СН'!$I$24</f>
        <v>4800.5020638099995</v>
      </c>
      <c r="C143" s="36">
        <f>SUMIFS(СВЦЭМ!$D$39:$D$782,СВЦЭМ!$A$39:$A$782,$A143,СВЦЭМ!$B$39:$B$782,C$119)+'СЕТ СН'!$I$14+СВЦЭМ!$D$10+'СЕТ СН'!$I$5-'СЕТ СН'!$I$24</f>
        <v>4898.9498052199997</v>
      </c>
      <c r="D143" s="36">
        <f>SUMIFS(СВЦЭМ!$D$39:$D$782,СВЦЭМ!$A$39:$A$782,$A143,СВЦЭМ!$B$39:$B$782,D$119)+'СЕТ СН'!$I$14+СВЦЭМ!$D$10+'СЕТ СН'!$I$5-'СЕТ СН'!$I$24</f>
        <v>4939.9611383299998</v>
      </c>
      <c r="E143" s="36">
        <f>SUMIFS(СВЦЭМ!$D$39:$D$782,СВЦЭМ!$A$39:$A$782,$A143,СВЦЭМ!$B$39:$B$782,E$119)+'СЕТ СН'!$I$14+СВЦЭМ!$D$10+'СЕТ СН'!$I$5-'СЕТ СН'!$I$24</f>
        <v>4912.7995717899994</v>
      </c>
      <c r="F143" s="36">
        <f>SUMIFS(СВЦЭМ!$D$39:$D$782,СВЦЭМ!$A$39:$A$782,$A143,СВЦЭМ!$B$39:$B$782,F$119)+'СЕТ СН'!$I$14+СВЦЭМ!$D$10+'СЕТ СН'!$I$5-'СЕТ СН'!$I$24</f>
        <v>4915.1809928299999</v>
      </c>
      <c r="G143" s="36">
        <f>SUMIFS(СВЦЭМ!$D$39:$D$782,СВЦЭМ!$A$39:$A$782,$A143,СВЦЭМ!$B$39:$B$782,G$119)+'СЕТ СН'!$I$14+СВЦЭМ!$D$10+'СЕТ СН'!$I$5-'СЕТ СН'!$I$24</f>
        <v>4917.2982631699997</v>
      </c>
      <c r="H143" s="36">
        <f>SUMIFS(СВЦЭМ!$D$39:$D$782,СВЦЭМ!$A$39:$A$782,$A143,СВЦЭМ!$B$39:$B$782,H$119)+'СЕТ СН'!$I$14+СВЦЭМ!$D$10+'СЕТ СН'!$I$5-'СЕТ СН'!$I$24</f>
        <v>4901.4739013199996</v>
      </c>
      <c r="I143" s="36">
        <f>SUMIFS(СВЦЭМ!$D$39:$D$782,СВЦЭМ!$A$39:$A$782,$A143,СВЦЭМ!$B$39:$B$782,I$119)+'СЕТ СН'!$I$14+СВЦЭМ!$D$10+'СЕТ СН'!$I$5-'СЕТ СН'!$I$24</f>
        <v>4793.33218966</v>
      </c>
      <c r="J143" s="36">
        <f>SUMIFS(СВЦЭМ!$D$39:$D$782,СВЦЭМ!$A$39:$A$782,$A143,СВЦЭМ!$B$39:$B$782,J$119)+'СЕТ СН'!$I$14+СВЦЭМ!$D$10+'СЕТ СН'!$I$5-'СЕТ СН'!$I$24</f>
        <v>4665.8654820399997</v>
      </c>
      <c r="K143" s="36">
        <f>SUMIFS(СВЦЭМ!$D$39:$D$782,СВЦЭМ!$A$39:$A$782,$A143,СВЦЭМ!$B$39:$B$782,K$119)+'СЕТ СН'!$I$14+СВЦЭМ!$D$10+'СЕТ СН'!$I$5-'СЕТ СН'!$I$24</f>
        <v>4575.9265743799997</v>
      </c>
      <c r="L143" s="36">
        <f>SUMIFS(СВЦЭМ!$D$39:$D$782,СВЦЭМ!$A$39:$A$782,$A143,СВЦЭМ!$B$39:$B$782,L$119)+'СЕТ СН'!$I$14+СВЦЭМ!$D$10+'СЕТ СН'!$I$5-'СЕТ СН'!$I$24</f>
        <v>4522.1444826899997</v>
      </c>
      <c r="M143" s="36">
        <f>SUMIFS(СВЦЭМ!$D$39:$D$782,СВЦЭМ!$A$39:$A$782,$A143,СВЦЭМ!$B$39:$B$782,M$119)+'СЕТ СН'!$I$14+СВЦЭМ!$D$10+'СЕТ СН'!$I$5-'СЕТ СН'!$I$24</f>
        <v>4498.3090084899995</v>
      </c>
      <c r="N143" s="36">
        <f>SUMIFS(СВЦЭМ!$D$39:$D$782,СВЦЭМ!$A$39:$A$782,$A143,СВЦЭМ!$B$39:$B$782,N$119)+'СЕТ СН'!$I$14+СВЦЭМ!$D$10+'СЕТ СН'!$I$5-'СЕТ СН'!$I$24</f>
        <v>4488.1267358899995</v>
      </c>
      <c r="O143" s="36">
        <f>SUMIFS(СВЦЭМ!$D$39:$D$782,СВЦЭМ!$A$39:$A$782,$A143,СВЦЭМ!$B$39:$B$782,O$119)+'СЕТ СН'!$I$14+СВЦЭМ!$D$10+'СЕТ СН'!$I$5-'СЕТ СН'!$I$24</f>
        <v>4486.0350627799999</v>
      </c>
      <c r="P143" s="36">
        <f>SUMIFS(СВЦЭМ!$D$39:$D$782,СВЦЭМ!$A$39:$A$782,$A143,СВЦЭМ!$B$39:$B$782,P$119)+'СЕТ СН'!$I$14+СВЦЭМ!$D$10+'СЕТ СН'!$I$5-'СЕТ СН'!$I$24</f>
        <v>4482.1245209099998</v>
      </c>
      <c r="Q143" s="36">
        <f>SUMIFS(СВЦЭМ!$D$39:$D$782,СВЦЭМ!$A$39:$A$782,$A143,СВЦЭМ!$B$39:$B$782,Q$119)+'СЕТ СН'!$I$14+СВЦЭМ!$D$10+'СЕТ СН'!$I$5-'СЕТ СН'!$I$24</f>
        <v>4488.4637155299997</v>
      </c>
      <c r="R143" s="36">
        <f>SUMIFS(СВЦЭМ!$D$39:$D$782,СВЦЭМ!$A$39:$A$782,$A143,СВЦЭМ!$B$39:$B$782,R$119)+'СЕТ СН'!$I$14+СВЦЭМ!$D$10+'СЕТ СН'!$I$5-'СЕТ СН'!$I$24</f>
        <v>4490.0277631400004</v>
      </c>
      <c r="S143" s="36">
        <f>SUMIFS(СВЦЭМ!$D$39:$D$782,СВЦЭМ!$A$39:$A$782,$A143,СВЦЭМ!$B$39:$B$782,S$119)+'СЕТ СН'!$I$14+СВЦЭМ!$D$10+'СЕТ СН'!$I$5-'СЕТ СН'!$I$24</f>
        <v>4500.7621836500002</v>
      </c>
      <c r="T143" s="36">
        <f>SUMIFS(СВЦЭМ!$D$39:$D$782,СВЦЭМ!$A$39:$A$782,$A143,СВЦЭМ!$B$39:$B$782,T$119)+'СЕТ СН'!$I$14+СВЦЭМ!$D$10+'СЕТ СН'!$I$5-'СЕТ СН'!$I$24</f>
        <v>4508.4743232399996</v>
      </c>
      <c r="U143" s="36">
        <f>SUMIFS(СВЦЭМ!$D$39:$D$782,СВЦЭМ!$A$39:$A$782,$A143,СВЦЭМ!$B$39:$B$782,U$119)+'СЕТ СН'!$I$14+СВЦЭМ!$D$10+'СЕТ СН'!$I$5-'СЕТ СН'!$I$24</f>
        <v>4527.6092699599994</v>
      </c>
      <c r="V143" s="36">
        <f>SUMIFS(СВЦЭМ!$D$39:$D$782,СВЦЭМ!$A$39:$A$782,$A143,СВЦЭМ!$B$39:$B$782,V$119)+'СЕТ СН'!$I$14+СВЦЭМ!$D$10+'СЕТ СН'!$I$5-'СЕТ СН'!$I$24</f>
        <v>4540.5831470599996</v>
      </c>
      <c r="W143" s="36">
        <f>SUMIFS(СВЦЭМ!$D$39:$D$782,СВЦЭМ!$A$39:$A$782,$A143,СВЦЭМ!$B$39:$B$782,W$119)+'СЕТ СН'!$I$14+СВЦЭМ!$D$10+'СЕТ СН'!$I$5-'СЕТ СН'!$I$24</f>
        <v>4525.9191993699997</v>
      </c>
      <c r="X143" s="36">
        <f>SUMIFS(СВЦЭМ!$D$39:$D$782,СВЦЭМ!$A$39:$A$782,$A143,СВЦЭМ!$B$39:$B$782,X$119)+'СЕТ СН'!$I$14+СВЦЭМ!$D$10+'СЕТ СН'!$I$5-'СЕТ СН'!$I$24</f>
        <v>4559.6926801399995</v>
      </c>
      <c r="Y143" s="36">
        <f>SUMIFS(СВЦЭМ!$D$39:$D$782,СВЦЭМ!$A$39:$A$782,$A143,СВЦЭМ!$B$39:$B$782,Y$119)+'СЕТ СН'!$I$14+СВЦЭМ!$D$10+'СЕТ СН'!$I$5-'СЕТ СН'!$I$24</f>
        <v>4649.6160858399999</v>
      </c>
    </row>
    <row r="144" spans="1:25" ht="15.75" x14ac:dyDescent="0.2">
      <c r="A144" s="35">
        <f t="shared" si="3"/>
        <v>45498</v>
      </c>
      <c r="B144" s="36">
        <f>SUMIFS(СВЦЭМ!$D$39:$D$782,СВЦЭМ!$A$39:$A$782,$A144,СВЦЭМ!$B$39:$B$782,B$119)+'СЕТ СН'!$I$14+СВЦЭМ!$D$10+'СЕТ СН'!$I$5-'СЕТ СН'!$I$24</f>
        <v>4761.4170715299997</v>
      </c>
      <c r="C144" s="36">
        <f>SUMIFS(СВЦЭМ!$D$39:$D$782,СВЦЭМ!$A$39:$A$782,$A144,СВЦЭМ!$B$39:$B$782,C$119)+'СЕТ СН'!$I$14+СВЦЭМ!$D$10+'СЕТ СН'!$I$5-'СЕТ СН'!$I$24</f>
        <v>4869.9525323099997</v>
      </c>
      <c r="D144" s="36">
        <f>SUMIFS(СВЦЭМ!$D$39:$D$782,СВЦЭМ!$A$39:$A$782,$A144,СВЦЭМ!$B$39:$B$782,D$119)+'СЕТ СН'!$I$14+СВЦЭМ!$D$10+'СЕТ СН'!$I$5-'СЕТ СН'!$I$24</f>
        <v>4949.3758793399993</v>
      </c>
      <c r="E144" s="36">
        <f>SUMIFS(СВЦЭМ!$D$39:$D$782,СВЦЭМ!$A$39:$A$782,$A144,СВЦЭМ!$B$39:$B$782,E$119)+'СЕТ СН'!$I$14+СВЦЭМ!$D$10+'СЕТ СН'!$I$5-'СЕТ СН'!$I$24</f>
        <v>4965.4820703799996</v>
      </c>
      <c r="F144" s="36">
        <f>SUMIFS(СВЦЭМ!$D$39:$D$782,СВЦЭМ!$A$39:$A$782,$A144,СВЦЭМ!$B$39:$B$782,F$119)+'СЕТ СН'!$I$14+СВЦЭМ!$D$10+'СЕТ СН'!$I$5-'СЕТ СН'!$I$24</f>
        <v>4970.8151596099997</v>
      </c>
      <c r="G144" s="36">
        <f>SUMIFS(СВЦЭМ!$D$39:$D$782,СВЦЭМ!$A$39:$A$782,$A144,СВЦЭМ!$B$39:$B$782,G$119)+'СЕТ СН'!$I$14+СВЦЭМ!$D$10+'СЕТ СН'!$I$5-'СЕТ СН'!$I$24</f>
        <v>4970.8327747000003</v>
      </c>
      <c r="H144" s="36">
        <f>SUMIFS(СВЦЭМ!$D$39:$D$782,СВЦЭМ!$A$39:$A$782,$A144,СВЦЭМ!$B$39:$B$782,H$119)+'СЕТ СН'!$I$14+СВЦЭМ!$D$10+'СЕТ СН'!$I$5-'СЕТ СН'!$I$24</f>
        <v>4927.1690604699997</v>
      </c>
      <c r="I144" s="36">
        <f>SUMIFS(СВЦЭМ!$D$39:$D$782,СВЦЭМ!$A$39:$A$782,$A144,СВЦЭМ!$B$39:$B$782,I$119)+'СЕТ СН'!$I$14+СВЦЭМ!$D$10+'СЕТ СН'!$I$5-'СЕТ СН'!$I$24</f>
        <v>4816.3969605700004</v>
      </c>
      <c r="J144" s="36">
        <f>SUMIFS(СВЦЭМ!$D$39:$D$782,СВЦЭМ!$A$39:$A$782,$A144,СВЦЭМ!$B$39:$B$782,J$119)+'СЕТ СН'!$I$14+СВЦЭМ!$D$10+'СЕТ СН'!$I$5-'СЕТ СН'!$I$24</f>
        <v>4702.7049059999999</v>
      </c>
      <c r="K144" s="36">
        <f>SUMIFS(СВЦЭМ!$D$39:$D$782,СВЦЭМ!$A$39:$A$782,$A144,СВЦЭМ!$B$39:$B$782,K$119)+'СЕТ СН'!$I$14+СВЦЭМ!$D$10+'СЕТ СН'!$I$5-'СЕТ СН'!$I$24</f>
        <v>4632.6607089299996</v>
      </c>
      <c r="L144" s="36">
        <f>SUMIFS(СВЦЭМ!$D$39:$D$782,СВЦЭМ!$A$39:$A$782,$A144,СВЦЭМ!$B$39:$B$782,L$119)+'СЕТ СН'!$I$14+СВЦЭМ!$D$10+'СЕТ СН'!$I$5-'СЕТ СН'!$I$24</f>
        <v>4576.14501329</v>
      </c>
      <c r="M144" s="36">
        <f>SUMIFS(СВЦЭМ!$D$39:$D$782,СВЦЭМ!$A$39:$A$782,$A144,СВЦЭМ!$B$39:$B$782,M$119)+'СЕТ СН'!$I$14+СВЦЭМ!$D$10+'СЕТ СН'!$I$5-'СЕТ СН'!$I$24</f>
        <v>4556.8127350799996</v>
      </c>
      <c r="N144" s="36">
        <f>SUMIFS(СВЦЭМ!$D$39:$D$782,СВЦЭМ!$A$39:$A$782,$A144,СВЦЭМ!$B$39:$B$782,N$119)+'СЕТ СН'!$I$14+СВЦЭМ!$D$10+'СЕТ СН'!$I$5-'СЕТ СН'!$I$24</f>
        <v>4535.5824171599997</v>
      </c>
      <c r="O144" s="36">
        <f>SUMIFS(СВЦЭМ!$D$39:$D$782,СВЦЭМ!$A$39:$A$782,$A144,СВЦЭМ!$B$39:$B$782,O$119)+'СЕТ СН'!$I$14+СВЦЭМ!$D$10+'СЕТ СН'!$I$5-'СЕТ СН'!$I$24</f>
        <v>4527.0400123399995</v>
      </c>
      <c r="P144" s="36">
        <f>SUMIFS(СВЦЭМ!$D$39:$D$782,СВЦЭМ!$A$39:$A$782,$A144,СВЦЭМ!$B$39:$B$782,P$119)+'СЕТ СН'!$I$14+СВЦЭМ!$D$10+'СЕТ СН'!$I$5-'СЕТ СН'!$I$24</f>
        <v>4527.2950971299997</v>
      </c>
      <c r="Q144" s="36">
        <f>SUMIFS(СВЦЭМ!$D$39:$D$782,СВЦЭМ!$A$39:$A$782,$A144,СВЦЭМ!$B$39:$B$782,Q$119)+'СЕТ СН'!$I$14+СВЦЭМ!$D$10+'СЕТ СН'!$I$5-'СЕТ СН'!$I$24</f>
        <v>4521.0895041099993</v>
      </c>
      <c r="R144" s="36">
        <f>SUMIFS(СВЦЭМ!$D$39:$D$782,СВЦЭМ!$A$39:$A$782,$A144,СВЦЭМ!$B$39:$B$782,R$119)+'СЕТ СН'!$I$14+СВЦЭМ!$D$10+'СЕТ СН'!$I$5-'СЕТ СН'!$I$24</f>
        <v>4537.2228383599995</v>
      </c>
      <c r="S144" s="36">
        <f>SUMIFS(СВЦЭМ!$D$39:$D$782,СВЦЭМ!$A$39:$A$782,$A144,СВЦЭМ!$B$39:$B$782,S$119)+'СЕТ СН'!$I$14+СВЦЭМ!$D$10+'СЕТ СН'!$I$5-'СЕТ СН'!$I$24</f>
        <v>4532.3760837199998</v>
      </c>
      <c r="T144" s="36">
        <f>SUMIFS(СВЦЭМ!$D$39:$D$782,СВЦЭМ!$A$39:$A$782,$A144,СВЦЭМ!$B$39:$B$782,T$119)+'СЕТ СН'!$I$14+СВЦЭМ!$D$10+'СЕТ СН'!$I$5-'СЕТ СН'!$I$24</f>
        <v>4530.06843424</v>
      </c>
      <c r="U144" s="36">
        <f>SUMIFS(СВЦЭМ!$D$39:$D$782,СВЦЭМ!$A$39:$A$782,$A144,СВЦЭМ!$B$39:$B$782,U$119)+'СЕТ СН'!$I$14+СВЦЭМ!$D$10+'СЕТ СН'!$I$5-'СЕТ СН'!$I$24</f>
        <v>4550.5589875899996</v>
      </c>
      <c r="V144" s="36">
        <f>SUMIFS(СВЦЭМ!$D$39:$D$782,СВЦЭМ!$A$39:$A$782,$A144,СВЦЭМ!$B$39:$B$782,V$119)+'СЕТ СН'!$I$14+СВЦЭМ!$D$10+'СЕТ СН'!$I$5-'СЕТ СН'!$I$24</f>
        <v>4562.8911548599999</v>
      </c>
      <c r="W144" s="36">
        <f>SUMIFS(СВЦЭМ!$D$39:$D$782,СВЦЭМ!$A$39:$A$782,$A144,СВЦЭМ!$B$39:$B$782,W$119)+'СЕТ СН'!$I$14+СВЦЭМ!$D$10+'СЕТ СН'!$I$5-'СЕТ СН'!$I$24</f>
        <v>4537.6922224499995</v>
      </c>
      <c r="X144" s="36">
        <f>SUMIFS(СВЦЭМ!$D$39:$D$782,СВЦЭМ!$A$39:$A$782,$A144,СВЦЭМ!$B$39:$B$782,X$119)+'СЕТ СН'!$I$14+СВЦЭМ!$D$10+'СЕТ СН'!$I$5-'СЕТ СН'!$I$24</f>
        <v>4600.9151952499997</v>
      </c>
      <c r="Y144" s="36">
        <f>SUMIFS(СВЦЭМ!$D$39:$D$782,СВЦЭМ!$A$39:$A$782,$A144,СВЦЭМ!$B$39:$B$782,Y$119)+'СЕТ СН'!$I$14+СВЦЭМ!$D$10+'СЕТ СН'!$I$5-'СЕТ СН'!$I$24</f>
        <v>4693.2323951600001</v>
      </c>
    </row>
    <row r="145" spans="1:27" ht="15.75" x14ac:dyDescent="0.2">
      <c r="A145" s="35">
        <f t="shared" si="3"/>
        <v>45499</v>
      </c>
      <c r="B145" s="36">
        <f>SUMIFS(СВЦЭМ!$D$39:$D$782,СВЦЭМ!$A$39:$A$782,$A145,СВЦЭМ!$B$39:$B$782,B$119)+'СЕТ СН'!$I$14+СВЦЭМ!$D$10+'СЕТ СН'!$I$5-'СЕТ СН'!$I$24</f>
        <v>4746.2381785600001</v>
      </c>
      <c r="C145" s="36">
        <f>SUMIFS(СВЦЭМ!$D$39:$D$782,СВЦЭМ!$A$39:$A$782,$A145,СВЦЭМ!$B$39:$B$782,C$119)+'СЕТ СН'!$I$14+СВЦЭМ!$D$10+'СЕТ СН'!$I$5-'СЕТ СН'!$I$24</f>
        <v>4814.9946260399993</v>
      </c>
      <c r="D145" s="36">
        <f>SUMIFS(СВЦЭМ!$D$39:$D$782,СВЦЭМ!$A$39:$A$782,$A145,СВЦЭМ!$B$39:$B$782,D$119)+'СЕТ СН'!$I$14+СВЦЭМ!$D$10+'СЕТ СН'!$I$5-'СЕТ СН'!$I$24</f>
        <v>4886.88555352</v>
      </c>
      <c r="E145" s="36">
        <f>SUMIFS(СВЦЭМ!$D$39:$D$782,СВЦЭМ!$A$39:$A$782,$A145,СВЦЭМ!$B$39:$B$782,E$119)+'СЕТ СН'!$I$14+СВЦЭМ!$D$10+'СЕТ СН'!$I$5-'СЕТ СН'!$I$24</f>
        <v>4878.4564743299998</v>
      </c>
      <c r="F145" s="36">
        <f>SUMIFS(СВЦЭМ!$D$39:$D$782,СВЦЭМ!$A$39:$A$782,$A145,СВЦЭМ!$B$39:$B$782,F$119)+'СЕТ СН'!$I$14+СВЦЭМ!$D$10+'СЕТ СН'!$I$5-'СЕТ СН'!$I$24</f>
        <v>4879.8003634199995</v>
      </c>
      <c r="G145" s="36">
        <f>SUMIFS(СВЦЭМ!$D$39:$D$782,СВЦЭМ!$A$39:$A$782,$A145,СВЦЭМ!$B$39:$B$782,G$119)+'СЕТ СН'!$I$14+СВЦЭМ!$D$10+'СЕТ СН'!$I$5-'СЕТ СН'!$I$24</f>
        <v>4886.0419603600003</v>
      </c>
      <c r="H145" s="36">
        <f>SUMIFS(СВЦЭМ!$D$39:$D$782,СВЦЭМ!$A$39:$A$782,$A145,СВЦЭМ!$B$39:$B$782,H$119)+'СЕТ СН'!$I$14+СВЦЭМ!$D$10+'СЕТ СН'!$I$5-'СЕТ СН'!$I$24</f>
        <v>4705.2849000299993</v>
      </c>
      <c r="I145" s="36">
        <f>SUMIFS(СВЦЭМ!$D$39:$D$782,СВЦЭМ!$A$39:$A$782,$A145,СВЦЭМ!$B$39:$B$782,I$119)+'СЕТ СН'!$I$14+СВЦЭМ!$D$10+'СЕТ СН'!$I$5-'СЕТ СН'!$I$24</f>
        <v>4716.2829770499993</v>
      </c>
      <c r="J145" s="36">
        <f>SUMIFS(СВЦЭМ!$D$39:$D$782,СВЦЭМ!$A$39:$A$782,$A145,СВЦЭМ!$B$39:$B$782,J$119)+'СЕТ СН'!$I$14+СВЦЭМ!$D$10+'СЕТ СН'!$I$5-'СЕТ СН'!$I$24</f>
        <v>4634.9525089099998</v>
      </c>
      <c r="K145" s="36">
        <f>SUMIFS(СВЦЭМ!$D$39:$D$782,СВЦЭМ!$A$39:$A$782,$A145,СВЦЭМ!$B$39:$B$782,K$119)+'СЕТ СН'!$I$14+СВЦЭМ!$D$10+'СЕТ СН'!$I$5-'СЕТ СН'!$I$24</f>
        <v>4583.2714680700001</v>
      </c>
      <c r="L145" s="36">
        <f>SUMIFS(СВЦЭМ!$D$39:$D$782,СВЦЭМ!$A$39:$A$782,$A145,СВЦЭМ!$B$39:$B$782,L$119)+'СЕТ СН'!$I$14+СВЦЭМ!$D$10+'СЕТ СН'!$I$5-'СЕТ СН'!$I$24</f>
        <v>4553.5342158099993</v>
      </c>
      <c r="M145" s="36">
        <f>SUMIFS(СВЦЭМ!$D$39:$D$782,СВЦЭМ!$A$39:$A$782,$A145,СВЦЭМ!$B$39:$B$782,M$119)+'СЕТ СН'!$I$14+СВЦЭМ!$D$10+'СЕТ СН'!$I$5-'СЕТ СН'!$I$24</f>
        <v>4536.9178558499998</v>
      </c>
      <c r="N145" s="36">
        <f>SUMIFS(СВЦЭМ!$D$39:$D$782,СВЦЭМ!$A$39:$A$782,$A145,СВЦЭМ!$B$39:$B$782,N$119)+'СЕТ СН'!$I$14+СВЦЭМ!$D$10+'СЕТ СН'!$I$5-'СЕТ СН'!$I$24</f>
        <v>4522.1225284499997</v>
      </c>
      <c r="O145" s="36">
        <f>SUMIFS(СВЦЭМ!$D$39:$D$782,СВЦЭМ!$A$39:$A$782,$A145,СВЦЭМ!$B$39:$B$782,O$119)+'СЕТ СН'!$I$14+СВЦЭМ!$D$10+'СЕТ СН'!$I$5-'СЕТ СН'!$I$24</f>
        <v>4509.3892908999997</v>
      </c>
      <c r="P145" s="36">
        <f>SUMIFS(СВЦЭМ!$D$39:$D$782,СВЦЭМ!$A$39:$A$782,$A145,СВЦЭМ!$B$39:$B$782,P$119)+'СЕТ СН'!$I$14+СВЦЭМ!$D$10+'СЕТ СН'!$I$5-'СЕТ СН'!$I$24</f>
        <v>4510.13727217</v>
      </c>
      <c r="Q145" s="36">
        <f>SUMIFS(СВЦЭМ!$D$39:$D$782,СВЦЭМ!$A$39:$A$782,$A145,СВЦЭМ!$B$39:$B$782,Q$119)+'СЕТ СН'!$I$14+СВЦЭМ!$D$10+'СЕТ СН'!$I$5-'СЕТ СН'!$I$24</f>
        <v>4517.1013853599998</v>
      </c>
      <c r="R145" s="36">
        <f>SUMIFS(СВЦЭМ!$D$39:$D$782,СВЦЭМ!$A$39:$A$782,$A145,СВЦЭМ!$B$39:$B$782,R$119)+'СЕТ СН'!$I$14+СВЦЭМ!$D$10+'СЕТ СН'!$I$5-'СЕТ СН'!$I$24</f>
        <v>4515.2790019799995</v>
      </c>
      <c r="S145" s="36">
        <f>SUMIFS(СВЦЭМ!$D$39:$D$782,СВЦЭМ!$A$39:$A$782,$A145,СВЦЭМ!$B$39:$B$782,S$119)+'СЕТ СН'!$I$14+СВЦЭМ!$D$10+'СЕТ СН'!$I$5-'СЕТ СН'!$I$24</f>
        <v>4504.8640535199993</v>
      </c>
      <c r="T145" s="36">
        <f>SUMIFS(СВЦЭМ!$D$39:$D$782,СВЦЭМ!$A$39:$A$782,$A145,СВЦЭМ!$B$39:$B$782,T$119)+'СЕТ СН'!$I$14+СВЦЭМ!$D$10+'СЕТ СН'!$I$5-'СЕТ СН'!$I$24</f>
        <v>4499.5631292799999</v>
      </c>
      <c r="U145" s="36">
        <f>SUMIFS(СВЦЭМ!$D$39:$D$782,СВЦЭМ!$A$39:$A$782,$A145,СВЦЭМ!$B$39:$B$782,U$119)+'СЕТ СН'!$I$14+СВЦЭМ!$D$10+'СЕТ СН'!$I$5-'СЕТ СН'!$I$24</f>
        <v>4534.2068879799999</v>
      </c>
      <c r="V145" s="36">
        <f>SUMIFS(СВЦЭМ!$D$39:$D$782,СВЦЭМ!$A$39:$A$782,$A145,СВЦЭМ!$B$39:$B$782,V$119)+'СЕТ СН'!$I$14+СВЦЭМ!$D$10+'СЕТ СН'!$I$5-'СЕТ СН'!$I$24</f>
        <v>4560.3843857000002</v>
      </c>
      <c r="W145" s="36">
        <f>SUMIFS(СВЦЭМ!$D$39:$D$782,СВЦЭМ!$A$39:$A$782,$A145,СВЦЭМ!$B$39:$B$782,W$119)+'СЕТ СН'!$I$14+СВЦЭМ!$D$10+'СЕТ СН'!$I$5-'СЕТ СН'!$I$24</f>
        <v>4534.1699745299993</v>
      </c>
      <c r="X145" s="36">
        <f>SUMIFS(СВЦЭМ!$D$39:$D$782,СВЦЭМ!$A$39:$A$782,$A145,СВЦЭМ!$B$39:$B$782,X$119)+'СЕТ СН'!$I$14+СВЦЭМ!$D$10+'СЕТ СН'!$I$5-'СЕТ СН'!$I$24</f>
        <v>4601.6151564199999</v>
      </c>
      <c r="Y145" s="36">
        <f>SUMIFS(СВЦЭМ!$D$39:$D$782,СВЦЭМ!$A$39:$A$782,$A145,СВЦЭМ!$B$39:$B$782,Y$119)+'СЕТ СН'!$I$14+СВЦЭМ!$D$10+'СЕТ СН'!$I$5-'СЕТ СН'!$I$24</f>
        <v>4693.3744934200004</v>
      </c>
    </row>
    <row r="146" spans="1:27" ht="15.75" x14ac:dyDescent="0.2">
      <c r="A146" s="35">
        <f t="shared" si="3"/>
        <v>45500</v>
      </c>
      <c r="B146" s="36">
        <f>SUMIFS(СВЦЭМ!$D$39:$D$782,СВЦЭМ!$A$39:$A$782,$A146,СВЦЭМ!$B$39:$B$782,B$119)+'СЕТ СН'!$I$14+СВЦЭМ!$D$10+'СЕТ СН'!$I$5-'СЕТ СН'!$I$24</f>
        <v>4782.1569811299996</v>
      </c>
      <c r="C146" s="36">
        <f>SUMIFS(СВЦЭМ!$D$39:$D$782,СВЦЭМ!$A$39:$A$782,$A146,СВЦЭМ!$B$39:$B$782,C$119)+'СЕТ СН'!$I$14+СВЦЭМ!$D$10+'СЕТ СН'!$I$5-'СЕТ СН'!$I$24</f>
        <v>4853.4372837299998</v>
      </c>
      <c r="D146" s="36">
        <f>SUMIFS(СВЦЭМ!$D$39:$D$782,СВЦЭМ!$A$39:$A$782,$A146,СВЦЭМ!$B$39:$B$782,D$119)+'СЕТ СН'!$I$14+СВЦЭМ!$D$10+'СЕТ СН'!$I$5-'СЕТ СН'!$I$24</f>
        <v>4896.0135701500003</v>
      </c>
      <c r="E146" s="36">
        <f>SUMIFS(СВЦЭМ!$D$39:$D$782,СВЦЭМ!$A$39:$A$782,$A146,СВЦЭМ!$B$39:$B$782,E$119)+'СЕТ СН'!$I$14+СВЦЭМ!$D$10+'СЕТ СН'!$I$5-'СЕТ СН'!$I$24</f>
        <v>4930.0335578300001</v>
      </c>
      <c r="F146" s="36">
        <f>SUMIFS(СВЦЭМ!$D$39:$D$782,СВЦЭМ!$A$39:$A$782,$A146,СВЦЭМ!$B$39:$B$782,F$119)+'СЕТ СН'!$I$14+СВЦЭМ!$D$10+'СЕТ СН'!$I$5-'СЕТ СН'!$I$24</f>
        <v>4911.7408539499993</v>
      </c>
      <c r="G146" s="36">
        <f>SUMIFS(СВЦЭМ!$D$39:$D$782,СВЦЭМ!$A$39:$A$782,$A146,СВЦЭМ!$B$39:$B$782,G$119)+'СЕТ СН'!$I$14+СВЦЭМ!$D$10+'СЕТ СН'!$I$5-'СЕТ СН'!$I$24</f>
        <v>4922.8072336200003</v>
      </c>
      <c r="H146" s="36">
        <f>SUMIFS(СВЦЭМ!$D$39:$D$782,СВЦЭМ!$A$39:$A$782,$A146,СВЦЭМ!$B$39:$B$782,H$119)+'СЕТ СН'!$I$14+СВЦЭМ!$D$10+'СЕТ СН'!$I$5-'СЕТ СН'!$I$24</f>
        <v>4889.1808097899993</v>
      </c>
      <c r="I146" s="36">
        <f>SUMIFS(СВЦЭМ!$D$39:$D$782,СВЦЭМ!$A$39:$A$782,$A146,СВЦЭМ!$B$39:$B$782,I$119)+'СЕТ СН'!$I$14+СВЦЭМ!$D$10+'СЕТ СН'!$I$5-'СЕТ СН'!$I$24</f>
        <v>4761.27159596</v>
      </c>
      <c r="J146" s="36">
        <f>SUMIFS(СВЦЭМ!$D$39:$D$782,СВЦЭМ!$A$39:$A$782,$A146,СВЦЭМ!$B$39:$B$782,J$119)+'СЕТ СН'!$I$14+СВЦЭМ!$D$10+'СЕТ СН'!$I$5-'СЕТ СН'!$I$24</f>
        <v>4735.7841542099995</v>
      </c>
      <c r="K146" s="36">
        <f>SUMIFS(СВЦЭМ!$D$39:$D$782,СВЦЭМ!$A$39:$A$782,$A146,СВЦЭМ!$B$39:$B$782,K$119)+'СЕТ СН'!$I$14+СВЦЭМ!$D$10+'СЕТ СН'!$I$5-'СЕТ СН'!$I$24</f>
        <v>4652.7896204400004</v>
      </c>
      <c r="L146" s="36">
        <f>SUMIFS(СВЦЭМ!$D$39:$D$782,СВЦЭМ!$A$39:$A$782,$A146,СВЦЭМ!$B$39:$B$782,L$119)+'СЕТ СН'!$I$14+СВЦЭМ!$D$10+'СЕТ СН'!$I$5-'СЕТ СН'!$I$24</f>
        <v>4593.5431934400003</v>
      </c>
      <c r="M146" s="36">
        <f>SUMIFS(СВЦЭМ!$D$39:$D$782,СВЦЭМ!$A$39:$A$782,$A146,СВЦЭМ!$B$39:$B$782,M$119)+'СЕТ СН'!$I$14+СВЦЭМ!$D$10+'СЕТ СН'!$I$5-'СЕТ СН'!$I$24</f>
        <v>4560.5788195099994</v>
      </c>
      <c r="N146" s="36">
        <f>SUMIFS(СВЦЭМ!$D$39:$D$782,СВЦЭМ!$A$39:$A$782,$A146,СВЦЭМ!$B$39:$B$782,N$119)+'СЕТ СН'!$I$14+СВЦЭМ!$D$10+'СЕТ СН'!$I$5-'СЕТ СН'!$I$24</f>
        <v>4556.1073641499997</v>
      </c>
      <c r="O146" s="36">
        <f>SUMIFS(СВЦЭМ!$D$39:$D$782,СВЦЭМ!$A$39:$A$782,$A146,СВЦЭМ!$B$39:$B$782,O$119)+'СЕТ СН'!$I$14+СВЦЭМ!$D$10+'СЕТ СН'!$I$5-'СЕТ СН'!$I$24</f>
        <v>4553.7069923700001</v>
      </c>
      <c r="P146" s="36">
        <f>SUMIFS(СВЦЭМ!$D$39:$D$782,СВЦЭМ!$A$39:$A$782,$A146,СВЦЭМ!$B$39:$B$782,P$119)+'СЕТ СН'!$I$14+СВЦЭМ!$D$10+'СЕТ СН'!$I$5-'СЕТ СН'!$I$24</f>
        <v>4561.6289848699998</v>
      </c>
      <c r="Q146" s="36">
        <f>SUMIFS(СВЦЭМ!$D$39:$D$782,СВЦЭМ!$A$39:$A$782,$A146,СВЦЭМ!$B$39:$B$782,Q$119)+'СЕТ СН'!$I$14+СВЦЭМ!$D$10+'СЕТ СН'!$I$5-'СЕТ СН'!$I$24</f>
        <v>4564.5699942000001</v>
      </c>
      <c r="R146" s="36">
        <f>SUMIFS(СВЦЭМ!$D$39:$D$782,СВЦЭМ!$A$39:$A$782,$A146,СВЦЭМ!$B$39:$B$782,R$119)+'СЕТ СН'!$I$14+СВЦЭМ!$D$10+'СЕТ СН'!$I$5-'СЕТ СН'!$I$24</f>
        <v>4567.8890610600001</v>
      </c>
      <c r="S146" s="36">
        <f>SUMIFS(СВЦЭМ!$D$39:$D$782,СВЦЭМ!$A$39:$A$782,$A146,СВЦЭМ!$B$39:$B$782,S$119)+'СЕТ СН'!$I$14+СВЦЭМ!$D$10+'СЕТ СН'!$I$5-'СЕТ СН'!$I$24</f>
        <v>4560.5069218400004</v>
      </c>
      <c r="T146" s="36">
        <f>SUMIFS(СВЦЭМ!$D$39:$D$782,СВЦЭМ!$A$39:$A$782,$A146,СВЦЭМ!$B$39:$B$782,T$119)+'СЕТ СН'!$I$14+СВЦЭМ!$D$10+'СЕТ СН'!$I$5-'СЕТ СН'!$I$24</f>
        <v>4550.0642617499998</v>
      </c>
      <c r="U146" s="36">
        <f>SUMIFS(СВЦЭМ!$D$39:$D$782,СВЦЭМ!$A$39:$A$782,$A146,СВЦЭМ!$B$39:$B$782,U$119)+'СЕТ СН'!$I$14+СВЦЭМ!$D$10+'СЕТ СН'!$I$5-'СЕТ СН'!$I$24</f>
        <v>4573.6991438200002</v>
      </c>
      <c r="V146" s="36">
        <f>SUMIFS(СВЦЭМ!$D$39:$D$782,СВЦЭМ!$A$39:$A$782,$A146,СВЦЭМ!$B$39:$B$782,V$119)+'СЕТ СН'!$I$14+СВЦЭМ!$D$10+'СЕТ СН'!$I$5-'СЕТ СН'!$I$24</f>
        <v>4579.3681479699999</v>
      </c>
      <c r="W146" s="36">
        <f>SUMIFS(СВЦЭМ!$D$39:$D$782,СВЦЭМ!$A$39:$A$782,$A146,СВЦЭМ!$B$39:$B$782,W$119)+'СЕТ СН'!$I$14+СВЦЭМ!$D$10+'СЕТ СН'!$I$5-'СЕТ СН'!$I$24</f>
        <v>4562.7223887999999</v>
      </c>
      <c r="X146" s="36">
        <f>SUMIFS(СВЦЭМ!$D$39:$D$782,СВЦЭМ!$A$39:$A$782,$A146,СВЦЭМ!$B$39:$B$782,X$119)+'СЕТ СН'!$I$14+СВЦЭМ!$D$10+'СЕТ СН'!$I$5-'СЕТ СН'!$I$24</f>
        <v>4612.8153564000004</v>
      </c>
      <c r="Y146" s="36">
        <f>SUMIFS(СВЦЭМ!$D$39:$D$782,СВЦЭМ!$A$39:$A$782,$A146,СВЦЭМ!$B$39:$B$782,Y$119)+'СЕТ СН'!$I$14+СВЦЭМ!$D$10+'СЕТ СН'!$I$5-'СЕТ СН'!$I$24</f>
        <v>4712.8828630400003</v>
      </c>
    </row>
    <row r="147" spans="1:27" ht="15.75" x14ac:dyDescent="0.2">
      <c r="A147" s="35">
        <f t="shared" si="3"/>
        <v>45501</v>
      </c>
      <c r="B147" s="36">
        <f>SUMIFS(СВЦЭМ!$D$39:$D$782,СВЦЭМ!$A$39:$A$782,$A147,СВЦЭМ!$B$39:$B$782,B$119)+'СЕТ СН'!$I$14+СВЦЭМ!$D$10+'СЕТ СН'!$I$5-'СЕТ СН'!$I$24</f>
        <v>4790.0864313499997</v>
      </c>
      <c r="C147" s="36">
        <f>SUMIFS(СВЦЭМ!$D$39:$D$782,СВЦЭМ!$A$39:$A$782,$A147,СВЦЭМ!$B$39:$B$782,C$119)+'СЕТ СН'!$I$14+СВЦЭМ!$D$10+'СЕТ СН'!$I$5-'СЕТ СН'!$I$24</f>
        <v>4878.0341610799996</v>
      </c>
      <c r="D147" s="36">
        <f>SUMIFS(СВЦЭМ!$D$39:$D$782,СВЦЭМ!$A$39:$A$782,$A147,СВЦЭМ!$B$39:$B$782,D$119)+'СЕТ СН'!$I$14+СВЦЭМ!$D$10+'СЕТ СН'!$I$5-'СЕТ СН'!$I$24</f>
        <v>4896.7748824299997</v>
      </c>
      <c r="E147" s="36">
        <f>SUMIFS(СВЦЭМ!$D$39:$D$782,СВЦЭМ!$A$39:$A$782,$A147,СВЦЭМ!$B$39:$B$782,E$119)+'СЕТ СН'!$I$14+СВЦЭМ!$D$10+'СЕТ СН'!$I$5-'СЕТ СН'!$I$24</f>
        <v>4900.7840318500002</v>
      </c>
      <c r="F147" s="36">
        <f>SUMIFS(СВЦЭМ!$D$39:$D$782,СВЦЭМ!$A$39:$A$782,$A147,СВЦЭМ!$B$39:$B$782,F$119)+'СЕТ СН'!$I$14+СВЦЭМ!$D$10+'СЕТ СН'!$I$5-'СЕТ СН'!$I$24</f>
        <v>4906.1556070400002</v>
      </c>
      <c r="G147" s="36">
        <f>SUMIFS(СВЦЭМ!$D$39:$D$782,СВЦЭМ!$A$39:$A$782,$A147,СВЦЭМ!$B$39:$B$782,G$119)+'СЕТ СН'!$I$14+СВЦЭМ!$D$10+'СЕТ СН'!$I$5-'СЕТ СН'!$I$24</f>
        <v>4920.1285463000004</v>
      </c>
      <c r="H147" s="36">
        <f>SUMIFS(СВЦЭМ!$D$39:$D$782,СВЦЭМ!$A$39:$A$782,$A147,СВЦЭМ!$B$39:$B$782,H$119)+'СЕТ СН'!$I$14+СВЦЭМ!$D$10+'СЕТ СН'!$I$5-'СЕТ СН'!$I$24</f>
        <v>4919.1877681400001</v>
      </c>
      <c r="I147" s="36">
        <f>SUMIFS(СВЦЭМ!$D$39:$D$782,СВЦЭМ!$A$39:$A$782,$A147,СВЦЭМ!$B$39:$B$782,I$119)+'СЕТ СН'!$I$14+СВЦЭМ!$D$10+'СЕТ СН'!$I$5-'СЕТ СН'!$I$24</f>
        <v>4894.81776524</v>
      </c>
      <c r="J147" s="36">
        <f>SUMIFS(СВЦЭМ!$D$39:$D$782,СВЦЭМ!$A$39:$A$782,$A147,СВЦЭМ!$B$39:$B$782,J$119)+'СЕТ СН'!$I$14+СВЦЭМ!$D$10+'СЕТ СН'!$I$5-'СЕТ СН'!$I$24</f>
        <v>4758.0621409799996</v>
      </c>
      <c r="K147" s="36">
        <f>SUMIFS(СВЦЭМ!$D$39:$D$782,СВЦЭМ!$A$39:$A$782,$A147,СВЦЭМ!$B$39:$B$782,K$119)+'СЕТ СН'!$I$14+СВЦЭМ!$D$10+'СЕТ СН'!$I$5-'СЕТ СН'!$I$24</f>
        <v>4668.0272825599995</v>
      </c>
      <c r="L147" s="36">
        <f>SUMIFS(СВЦЭМ!$D$39:$D$782,СВЦЭМ!$A$39:$A$782,$A147,СВЦЭМ!$B$39:$B$782,L$119)+'СЕТ СН'!$I$14+СВЦЭМ!$D$10+'СЕТ СН'!$I$5-'СЕТ СН'!$I$24</f>
        <v>4597.7502494199998</v>
      </c>
      <c r="M147" s="36">
        <f>SUMIFS(СВЦЭМ!$D$39:$D$782,СВЦЭМ!$A$39:$A$782,$A147,СВЦЭМ!$B$39:$B$782,M$119)+'СЕТ СН'!$I$14+СВЦЭМ!$D$10+'СЕТ СН'!$I$5-'СЕТ СН'!$I$24</f>
        <v>4549.99375435</v>
      </c>
      <c r="N147" s="36">
        <f>SUMIFS(СВЦЭМ!$D$39:$D$782,СВЦЭМ!$A$39:$A$782,$A147,СВЦЭМ!$B$39:$B$782,N$119)+'СЕТ СН'!$I$14+СВЦЭМ!$D$10+'СЕТ СН'!$I$5-'СЕТ СН'!$I$24</f>
        <v>4546.5482416899995</v>
      </c>
      <c r="O147" s="36">
        <f>SUMIFS(СВЦЭМ!$D$39:$D$782,СВЦЭМ!$A$39:$A$782,$A147,СВЦЭМ!$B$39:$B$782,O$119)+'СЕТ СН'!$I$14+СВЦЭМ!$D$10+'СЕТ СН'!$I$5-'СЕТ СН'!$I$24</f>
        <v>4544.1958864600001</v>
      </c>
      <c r="P147" s="36">
        <f>SUMIFS(СВЦЭМ!$D$39:$D$782,СВЦЭМ!$A$39:$A$782,$A147,СВЦЭМ!$B$39:$B$782,P$119)+'СЕТ СН'!$I$14+СВЦЭМ!$D$10+'СЕТ СН'!$I$5-'СЕТ СН'!$I$24</f>
        <v>4560.2402318300001</v>
      </c>
      <c r="Q147" s="36">
        <f>SUMIFS(СВЦЭМ!$D$39:$D$782,СВЦЭМ!$A$39:$A$782,$A147,СВЦЭМ!$B$39:$B$782,Q$119)+'СЕТ СН'!$I$14+СВЦЭМ!$D$10+'СЕТ СН'!$I$5-'СЕТ СН'!$I$24</f>
        <v>4561.1797041999998</v>
      </c>
      <c r="R147" s="36">
        <f>SUMIFS(СВЦЭМ!$D$39:$D$782,СВЦЭМ!$A$39:$A$782,$A147,СВЦЭМ!$B$39:$B$782,R$119)+'СЕТ СН'!$I$14+СВЦЭМ!$D$10+'СЕТ СН'!$I$5-'СЕТ СН'!$I$24</f>
        <v>4552.1237318499998</v>
      </c>
      <c r="S147" s="36">
        <f>SUMIFS(СВЦЭМ!$D$39:$D$782,СВЦЭМ!$A$39:$A$782,$A147,СВЦЭМ!$B$39:$B$782,S$119)+'СЕТ СН'!$I$14+СВЦЭМ!$D$10+'СЕТ СН'!$I$5-'СЕТ СН'!$I$24</f>
        <v>4539.5040243399999</v>
      </c>
      <c r="T147" s="36">
        <f>SUMIFS(СВЦЭМ!$D$39:$D$782,СВЦЭМ!$A$39:$A$782,$A147,СВЦЭМ!$B$39:$B$782,T$119)+'СЕТ СН'!$I$14+СВЦЭМ!$D$10+'СЕТ СН'!$I$5-'СЕТ СН'!$I$24</f>
        <v>4520.2590987599997</v>
      </c>
      <c r="U147" s="36">
        <f>SUMIFS(СВЦЭМ!$D$39:$D$782,СВЦЭМ!$A$39:$A$782,$A147,СВЦЭМ!$B$39:$B$782,U$119)+'СЕТ СН'!$I$14+СВЦЭМ!$D$10+'СЕТ СН'!$I$5-'СЕТ СН'!$I$24</f>
        <v>4537.3569957099999</v>
      </c>
      <c r="V147" s="36">
        <f>SUMIFS(СВЦЭМ!$D$39:$D$782,СВЦЭМ!$A$39:$A$782,$A147,СВЦЭМ!$B$39:$B$782,V$119)+'СЕТ СН'!$I$14+СВЦЭМ!$D$10+'СЕТ СН'!$I$5-'СЕТ СН'!$I$24</f>
        <v>4549.2079631500001</v>
      </c>
      <c r="W147" s="36">
        <f>SUMIFS(СВЦЭМ!$D$39:$D$782,СВЦЭМ!$A$39:$A$782,$A147,СВЦЭМ!$B$39:$B$782,W$119)+'СЕТ СН'!$I$14+СВЦЭМ!$D$10+'СЕТ СН'!$I$5-'СЕТ СН'!$I$24</f>
        <v>4521.5573232999996</v>
      </c>
      <c r="X147" s="36">
        <f>SUMIFS(СВЦЭМ!$D$39:$D$782,СВЦЭМ!$A$39:$A$782,$A147,СВЦЭМ!$B$39:$B$782,X$119)+'СЕТ СН'!$I$14+СВЦЭМ!$D$10+'СЕТ СН'!$I$5-'СЕТ СН'!$I$24</f>
        <v>4587.4746553899995</v>
      </c>
      <c r="Y147" s="36">
        <f>SUMIFS(СВЦЭМ!$D$39:$D$782,СВЦЭМ!$A$39:$A$782,$A147,СВЦЭМ!$B$39:$B$782,Y$119)+'СЕТ СН'!$I$14+СВЦЭМ!$D$10+'СЕТ СН'!$I$5-'СЕТ СН'!$I$24</f>
        <v>4696.2893695100001</v>
      </c>
    </row>
    <row r="148" spans="1:27" ht="15.75" x14ac:dyDescent="0.2">
      <c r="A148" s="35">
        <f t="shared" si="3"/>
        <v>45502</v>
      </c>
      <c r="B148" s="36">
        <f>SUMIFS(СВЦЭМ!$D$39:$D$782,СВЦЭМ!$A$39:$A$782,$A148,СВЦЭМ!$B$39:$B$782,B$119)+'СЕТ СН'!$I$14+СВЦЭМ!$D$10+'СЕТ СН'!$I$5-'СЕТ СН'!$I$24</f>
        <v>4886.2774277400003</v>
      </c>
      <c r="C148" s="36">
        <f>SUMIFS(СВЦЭМ!$D$39:$D$782,СВЦЭМ!$A$39:$A$782,$A148,СВЦЭМ!$B$39:$B$782,C$119)+'СЕТ СН'!$I$14+СВЦЭМ!$D$10+'СЕТ СН'!$I$5-'СЕТ СН'!$I$24</f>
        <v>5009.3182205200001</v>
      </c>
      <c r="D148" s="36">
        <f>SUMIFS(СВЦЭМ!$D$39:$D$782,СВЦЭМ!$A$39:$A$782,$A148,СВЦЭМ!$B$39:$B$782,D$119)+'СЕТ СН'!$I$14+СВЦЭМ!$D$10+'СЕТ СН'!$I$5-'СЕТ СН'!$I$24</f>
        <v>5055.1386984299997</v>
      </c>
      <c r="E148" s="36">
        <f>SUMIFS(СВЦЭМ!$D$39:$D$782,СВЦЭМ!$A$39:$A$782,$A148,СВЦЭМ!$B$39:$B$782,E$119)+'СЕТ СН'!$I$14+СВЦЭМ!$D$10+'СЕТ СН'!$I$5-'СЕТ СН'!$I$24</f>
        <v>5100.1826531099996</v>
      </c>
      <c r="F148" s="36">
        <f>SUMIFS(СВЦЭМ!$D$39:$D$782,СВЦЭМ!$A$39:$A$782,$A148,СВЦЭМ!$B$39:$B$782,F$119)+'СЕТ СН'!$I$14+СВЦЭМ!$D$10+'СЕТ СН'!$I$5-'СЕТ СН'!$I$24</f>
        <v>5100.4279675999996</v>
      </c>
      <c r="G148" s="36">
        <f>SUMIFS(СВЦЭМ!$D$39:$D$782,СВЦЭМ!$A$39:$A$782,$A148,СВЦЭМ!$B$39:$B$782,G$119)+'СЕТ СН'!$I$14+СВЦЭМ!$D$10+'СЕТ СН'!$I$5-'СЕТ СН'!$I$24</f>
        <v>5082.8088164299998</v>
      </c>
      <c r="H148" s="36">
        <f>SUMIFS(СВЦЭМ!$D$39:$D$782,СВЦЭМ!$A$39:$A$782,$A148,СВЦЭМ!$B$39:$B$782,H$119)+'СЕТ СН'!$I$14+СВЦЭМ!$D$10+'СЕТ СН'!$I$5-'СЕТ СН'!$I$24</f>
        <v>5027.3590887999999</v>
      </c>
      <c r="I148" s="36">
        <f>SUMIFS(СВЦЭМ!$D$39:$D$782,СВЦЭМ!$A$39:$A$782,$A148,СВЦЭМ!$B$39:$B$782,I$119)+'СЕТ СН'!$I$14+СВЦЭМ!$D$10+'СЕТ СН'!$I$5-'СЕТ СН'!$I$24</f>
        <v>4938.8422651800001</v>
      </c>
      <c r="J148" s="36">
        <f>SUMIFS(СВЦЭМ!$D$39:$D$782,СВЦЭМ!$A$39:$A$782,$A148,СВЦЭМ!$B$39:$B$782,J$119)+'СЕТ СН'!$I$14+СВЦЭМ!$D$10+'СЕТ СН'!$I$5-'СЕТ СН'!$I$24</f>
        <v>4815.51536992</v>
      </c>
      <c r="K148" s="36">
        <f>SUMIFS(СВЦЭМ!$D$39:$D$782,СВЦЭМ!$A$39:$A$782,$A148,СВЦЭМ!$B$39:$B$782,K$119)+'СЕТ СН'!$I$14+СВЦЭМ!$D$10+'СЕТ СН'!$I$5-'СЕТ СН'!$I$24</f>
        <v>4713.6250184399996</v>
      </c>
      <c r="L148" s="36">
        <f>SUMIFS(СВЦЭМ!$D$39:$D$782,СВЦЭМ!$A$39:$A$782,$A148,СВЦЭМ!$B$39:$B$782,L$119)+'СЕТ СН'!$I$14+СВЦЭМ!$D$10+'СЕТ СН'!$I$5-'СЕТ СН'!$I$24</f>
        <v>4664.4327083499993</v>
      </c>
      <c r="M148" s="36">
        <f>SUMIFS(СВЦЭМ!$D$39:$D$782,СВЦЭМ!$A$39:$A$782,$A148,СВЦЭМ!$B$39:$B$782,M$119)+'СЕТ СН'!$I$14+СВЦЭМ!$D$10+'СЕТ СН'!$I$5-'СЕТ СН'!$I$24</f>
        <v>4641.7871794000002</v>
      </c>
      <c r="N148" s="36">
        <f>SUMIFS(СВЦЭМ!$D$39:$D$782,СВЦЭМ!$A$39:$A$782,$A148,СВЦЭМ!$B$39:$B$782,N$119)+'СЕТ СН'!$I$14+СВЦЭМ!$D$10+'СЕТ СН'!$I$5-'СЕТ СН'!$I$24</f>
        <v>4644.1578634699999</v>
      </c>
      <c r="O148" s="36">
        <f>SUMIFS(СВЦЭМ!$D$39:$D$782,СВЦЭМ!$A$39:$A$782,$A148,СВЦЭМ!$B$39:$B$782,O$119)+'СЕТ СН'!$I$14+СВЦЭМ!$D$10+'СЕТ СН'!$I$5-'СЕТ СН'!$I$24</f>
        <v>4635.3772748800002</v>
      </c>
      <c r="P148" s="36">
        <f>SUMIFS(СВЦЭМ!$D$39:$D$782,СВЦЭМ!$A$39:$A$782,$A148,СВЦЭМ!$B$39:$B$782,P$119)+'СЕТ СН'!$I$14+СВЦЭМ!$D$10+'СЕТ СН'!$I$5-'СЕТ СН'!$I$24</f>
        <v>4641.8433626599999</v>
      </c>
      <c r="Q148" s="36">
        <f>SUMIFS(СВЦЭМ!$D$39:$D$782,СВЦЭМ!$A$39:$A$782,$A148,СВЦЭМ!$B$39:$B$782,Q$119)+'СЕТ СН'!$I$14+СВЦЭМ!$D$10+'СЕТ СН'!$I$5-'СЕТ СН'!$I$24</f>
        <v>4636.6274900999997</v>
      </c>
      <c r="R148" s="36">
        <f>SUMIFS(СВЦЭМ!$D$39:$D$782,СВЦЭМ!$A$39:$A$782,$A148,СВЦЭМ!$B$39:$B$782,R$119)+'СЕТ СН'!$I$14+СВЦЭМ!$D$10+'СЕТ СН'!$I$5-'СЕТ СН'!$I$24</f>
        <v>4638.9754543099998</v>
      </c>
      <c r="S148" s="36">
        <f>SUMIFS(СВЦЭМ!$D$39:$D$782,СВЦЭМ!$A$39:$A$782,$A148,СВЦЭМ!$B$39:$B$782,S$119)+'СЕТ СН'!$I$14+СВЦЭМ!$D$10+'СЕТ СН'!$I$5-'СЕТ СН'!$I$24</f>
        <v>4634.3139427599999</v>
      </c>
      <c r="T148" s="36">
        <f>SUMIFS(СВЦЭМ!$D$39:$D$782,СВЦЭМ!$A$39:$A$782,$A148,СВЦЭМ!$B$39:$B$782,T$119)+'СЕТ СН'!$I$14+СВЦЭМ!$D$10+'СЕТ СН'!$I$5-'СЕТ СН'!$I$24</f>
        <v>4624.7766436399997</v>
      </c>
      <c r="U148" s="36">
        <f>SUMIFS(СВЦЭМ!$D$39:$D$782,СВЦЭМ!$A$39:$A$782,$A148,СВЦЭМ!$B$39:$B$782,U$119)+'СЕТ СН'!$I$14+СВЦЭМ!$D$10+'СЕТ СН'!$I$5-'СЕТ СН'!$I$24</f>
        <v>4642.0758617299998</v>
      </c>
      <c r="V148" s="36">
        <f>SUMIFS(СВЦЭМ!$D$39:$D$782,СВЦЭМ!$A$39:$A$782,$A148,СВЦЭМ!$B$39:$B$782,V$119)+'СЕТ СН'!$I$14+СВЦЭМ!$D$10+'СЕТ СН'!$I$5-'СЕТ СН'!$I$24</f>
        <v>4661.0564674899997</v>
      </c>
      <c r="W148" s="36">
        <f>SUMIFS(СВЦЭМ!$D$39:$D$782,СВЦЭМ!$A$39:$A$782,$A148,СВЦЭМ!$B$39:$B$782,W$119)+'СЕТ СН'!$I$14+СВЦЭМ!$D$10+'СЕТ СН'!$I$5-'СЕТ СН'!$I$24</f>
        <v>4642.4272877699996</v>
      </c>
      <c r="X148" s="36">
        <f>SUMIFS(СВЦЭМ!$D$39:$D$782,СВЦЭМ!$A$39:$A$782,$A148,СВЦЭМ!$B$39:$B$782,X$119)+'СЕТ СН'!$I$14+СВЦЭМ!$D$10+'СЕТ СН'!$I$5-'СЕТ СН'!$I$24</f>
        <v>4673.1512920899995</v>
      </c>
      <c r="Y148" s="36">
        <f>SUMIFS(СВЦЭМ!$D$39:$D$782,СВЦЭМ!$A$39:$A$782,$A148,СВЦЭМ!$B$39:$B$782,Y$119)+'СЕТ СН'!$I$14+СВЦЭМ!$D$10+'СЕТ СН'!$I$5-'СЕТ СН'!$I$24</f>
        <v>4812.9648926899999</v>
      </c>
    </row>
    <row r="149" spans="1:27" ht="15.75" x14ac:dyDescent="0.2">
      <c r="A149" s="35">
        <f t="shared" si="3"/>
        <v>45503</v>
      </c>
      <c r="B149" s="36">
        <f>SUMIFS(СВЦЭМ!$D$39:$D$782,СВЦЭМ!$A$39:$A$782,$A149,СВЦЭМ!$B$39:$B$782,B$119)+'СЕТ СН'!$I$14+СВЦЭМ!$D$10+'СЕТ СН'!$I$5-'СЕТ СН'!$I$24</f>
        <v>4807.6363537999996</v>
      </c>
      <c r="C149" s="36">
        <f>SUMIFS(СВЦЭМ!$D$39:$D$782,СВЦЭМ!$A$39:$A$782,$A149,СВЦЭМ!$B$39:$B$782,C$119)+'СЕТ СН'!$I$14+СВЦЭМ!$D$10+'СЕТ СН'!$I$5-'СЕТ СН'!$I$24</f>
        <v>4899.0119677799994</v>
      </c>
      <c r="D149" s="36">
        <f>SUMIFS(СВЦЭМ!$D$39:$D$782,СВЦЭМ!$A$39:$A$782,$A149,СВЦЭМ!$B$39:$B$782,D$119)+'СЕТ СН'!$I$14+СВЦЭМ!$D$10+'СЕТ СН'!$I$5-'СЕТ СН'!$I$24</f>
        <v>4974.72472122</v>
      </c>
      <c r="E149" s="36">
        <f>SUMIFS(СВЦЭМ!$D$39:$D$782,СВЦЭМ!$A$39:$A$782,$A149,СВЦЭМ!$B$39:$B$782,E$119)+'СЕТ СН'!$I$14+СВЦЭМ!$D$10+'СЕТ СН'!$I$5-'СЕТ СН'!$I$24</f>
        <v>5016.0973133999996</v>
      </c>
      <c r="F149" s="36">
        <f>SUMIFS(СВЦЭМ!$D$39:$D$782,СВЦЭМ!$A$39:$A$782,$A149,СВЦЭМ!$B$39:$B$782,F$119)+'СЕТ СН'!$I$14+СВЦЭМ!$D$10+'СЕТ СН'!$I$5-'СЕТ СН'!$I$24</f>
        <v>5013.0508061399996</v>
      </c>
      <c r="G149" s="36">
        <f>SUMIFS(СВЦЭМ!$D$39:$D$782,СВЦЭМ!$A$39:$A$782,$A149,СВЦЭМ!$B$39:$B$782,G$119)+'СЕТ СН'!$I$14+СВЦЭМ!$D$10+'СЕТ СН'!$I$5-'СЕТ СН'!$I$24</f>
        <v>4985.0410729799996</v>
      </c>
      <c r="H149" s="36">
        <f>SUMIFS(СВЦЭМ!$D$39:$D$782,СВЦЭМ!$A$39:$A$782,$A149,СВЦЭМ!$B$39:$B$782,H$119)+'СЕТ СН'!$I$14+СВЦЭМ!$D$10+'СЕТ СН'!$I$5-'СЕТ СН'!$I$24</f>
        <v>4928.5337910899998</v>
      </c>
      <c r="I149" s="36">
        <f>SUMIFS(СВЦЭМ!$D$39:$D$782,СВЦЭМ!$A$39:$A$782,$A149,СВЦЭМ!$B$39:$B$782,I$119)+'СЕТ СН'!$I$14+СВЦЭМ!$D$10+'СЕТ СН'!$I$5-'СЕТ СН'!$I$24</f>
        <v>4812.16630231</v>
      </c>
      <c r="J149" s="36">
        <f>SUMIFS(СВЦЭМ!$D$39:$D$782,СВЦЭМ!$A$39:$A$782,$A149,СВЦЭМ!$B$39:$B$782,J$119)+'СЕТ СН'!$I$14+СВЦЭМ!$D$10+'СЕТ СН'!$I$5-'СЕТ СН'!$I$24</f>
        <v>4689.9910133699996</v>
      </c>
      <c r="K149" s="36">
        <f>SUMIFS(СВЦЭМ!$D$39:$D$782,СВЦЭМ!$A$39:$A$782,$A149,СВЦЭМ!$B$39:$B$782,K$119)+'СЕТ СН'!$I$14+СВЦЭМ!$D$10+'СЕТ СН'!$I$5-'СЕТ СН'!$I$24</f>
        <v>4593.8157792900001</v>
      </c>
      <c r="L149" s="36">
        <f>SUMIFS(СВЦЭМ!$D$39:$D$782,СВЦЭМ!$A$39:$A$782,$A149,СВЦЭМ!$B$39:$B$782,L$119)+'СЕТ СН'!$I$14+СВЦЭМ!$D$10+'СЕТ СН'!$I$5-'СЕТ СН'!$I$24</f>
        <v>4529.3122335299995</v>
      </c>
      <c r="M149" s="36">
        <f>SUMIFS(СВЦЭМ!$D$39:$D$782,СВЦЭМ!$A$39:$A$782,$A149,СВЦЭМ!$B$39:$B$782,M$119)+'СЕТ СН'!$I$14+СВЦЭМ!$D$10+'СЕТ СН'!$I$5-'СЕТ СН'!$I$24</f>
        <v>4522.6550755999997</v>
      </c>
      <c r="N149" s="36">
        <f>SUMIFS(СВЦЭМ!$D$39:$D$782,СВЦЭМ!$A$39:$A$782,$A149,СВЦЭМ!$B$39:$B$782,N$119)+'СЕТ СН'!$I$14+СВЦЭМ!$D$10+'СЕТ СН'!$I$5-'СЕТ СН'!$I$24</f>
        <v>4519.3045165799995</v>
      </c>
      <c r="O149" s="36">
        <f>SUMIFS(СВЦЭМ!$D$39:$D$782,СВЦЭМ!$A$39:$A$782,$A149,СВЦЭМ!$B$39:$B$782,O$119)+'СЕТ СН'!$I$14+СВЦЭМ!$D$10+'СЕТ СН'!$I$5-'СЕТ СН'!$I$24</f>
        <v>4509.1089323699998</v>
      </c>
      <c r="P149" s="36">
        <f>SUMIFS(СВЦЭМ!$D$39:$D$782,СВЦЭМ!$A$39:$A$782,$A149,СВЦЭМ!$B$39:$B$782,P$119)+'СЕТ СН'!$I$14+СВЦЭМ!$D$10+'СЕТ СН'!$I$5-'СЕТ СН'!$I$24</f>
        <v>4515.7550486500004</v>
      </c>
      <c r="Q149" s="36">
        <f>SUMIFS(СВЦЭМ!$D$39:$D$782,СВЦЭМ!$A$39:$A$782,$A149,СВЦЭМ!$B$39:$B$782,Q$119)+'СЕТ СН'!$I$14+СВЦЭМ!$D$10+'СЕТ СН'!$I$5-'СЕТ СН'!$I$24</f>
        <v>4514.0271797799996</v>
      </c>
      <c r="R149" s="36">
        <f>SUMIFS(СВЦЭМ!$D$39:$D$782,СВЦЭМ!$A$39:$A$782,$A149,СВЦЭМ!$B$39:$B$782,R$119)+'СЕТ СН'!$I$14+СВЦЭМ!$D$10+'СЕТ СН'!$I$5-'СЕТ СН'!$I$24</f>
        <v>4515.25117176</v>
      </c>
      <c r="S149" s="36">
        <f>SUMIFS(СВЦЭМ!$D$39:$D$782,СВЦЭМ!$A$39:$A$782,$A149,СВЦЭМ!$B$39:$B$782,S$119)+'СЕТ СН'!$I$14+СВЦЭМ!$D$10+'СЕТ СН'!$I$5-'СЕТ СН'!$I$24</f>
        <v>4518.80535384</v>
      </c>
      <c r="T149" s="36">
        <f>SUMIFS(СВЦЭМ!$D$39:$D$782,СВЦЭМ!$A$39:$A$782,$A149,СВЦЭМ!$B$39:$B$782,T$119)+'СЕТ СН'!$I$14+СВЦЭМ!$D$10+'СЕТ СН'!$I$5-'СЕТ СН'!$I$24</f>
        <v>4510.5964067599998</v>
      </c>
      <c r="U149" s="36">
        <f>SUMIFS(СВЦЭМ!$D$39:$D$782,СВЦЭМ!$A$39:$A$782,$A149,СВЦЭМ!$B$39:$B$782,U$119)+'СЕТ СН'!$I$14+СВЦЭМ!$D$10+'СЕТ СН'!$I$5-'СЕТ СН'!$I$24</f>
        <v>4515.3224107599999</v>
      </c>
      <c r="V149" s="36">
        <f>SUMIFS(СВЦЭМ!$D$39:$D$782,СВЦЭМ!$A$39:$A$782,$A149,СВЦЭМ!$B$39:$B$782,V$119)+'СЕТ СН'!$I$14+СВЦЭМ!$D$10+'СЕТ СН'!$I$5-'СЕТ СН'!$I$24</f>
        <v>4528.8288220100003</v>
      </c>
      <c r="W149" s="36">
        <f>SUMIFS(СВЦЭМ!$D$39:$D$782,СВЦЭМ!$A$39:$A$782,$A149,СВЦЭМ!$B$39:$B$782,W$119)+'СЕТ СН'!$I$14+СВЦЭМ!$D$10+'СЕТ СН'!$I$5-'СЕТ СН'!$I$24</f>
        <v>4526.8169512300001</v>
      </c>
      <c r="X149" s="36">
        <f>SUMIFS(СВЦЭМ!$D$39:$D$782,СВЦЭМ!$A$39:$A$782,$A149,СВЦЭМ!$B$39:$B$782,X$119)+'СЕТ СН'!$I$14+СВЦЭМ!$D$10+'СЕТ СН'!$I$5-'СЕТ СН'!$I$24</f>
        <v>4594.3283657100001</v>
      </c>
      <c r="Y149" s="36">
        <f>SUMIFS(СВЦЭМ!$D$39:$D$782,СВЦЭМ!$A$39:$A$782,$A149,СВЦЭМ!$B$39:$B$782,Y$119)+'СЕТ СН'!$I$14+СВЦЭМ!$D$10+'СЕТ СН'!$I$5-'СЕТ СН'!$I$24</f>
        <v>4694.1170895199994</v>
      </c>
    </row>
    <row r="150" spans="1:27" ht="15.75" x14ac:dyDescent="0.2">
      <c r="A150" s="35">
        <f t="shared" si="3"/>
        <v>45504</v>
      </c>
      <c r="B150" s="36">
        <f>SUMIFS(СВЦЭМ!$D$39:$D$782,СВЦЭМ!$A$39:$A$782,$A150,СВЦЭМ!$B$39:$B$782,B$119)+'СЕТ СН'!$I$14+СВЦЭМ!$D$10+'СЕТ СН'!$I$5-'СЕТ СН'!$I$24</f>
        <v>4764.6546474699999</v>
      </c>
      <c r="C150" s="36">
        <f>SUMIFS(СВЦЭМ!$D$39:$D$782,СВЦЭМ!$A$39:$A$782,$A150,СВЦЭМ!$B$39:$B$782,C$119)+'СЕТ СН'!$I$14+СВЦЭМ!$D$10+'СЕТ СН'!$I$5-'СЕТ СН'!$I$24</f>
        <v>4876.7309969299995</v>
      </c>
      <c r="D150" s="36">
        <f>SUMIFS(СВЦЭМ!$D$39:$D$782,СВЦЭМ!$A$39:$A$782,$A150,СВЦЭМ!$B$39:$B$782,D$119)+'СЕТ СН'!$I$14+СВЦЭМ!$D$10+'СЕТ СН'!$I$5-'СЕТ СН'!$I$24</f>
        <v>4933.32605865</v>
      </c>
      <c r="E150" s="36">
        <f>SUMIFS(СВЦЭМ!$D$39:$D$782,СВЦЭМ!$A$39:$A$782,$A150,СВЦЭМ!$B$39:$B$782,E$119)+'СЕТ СН'!$I$14+СВЦЭМ!$D$10+'СЕТ СН'!$I$5-'СЕТ СН'!$I$24</f>
        <v>4966.8018748100003</v>
      </c>
      <c r="F150" s="36">
        <f>SUMIFS(СВЦЭМ!$D$39:$D$782,СВЦЭМ!$A$39:$A$782,$A150,СВЦЭМ!$B$39:$B$782,F$119)+'СЕТ СН'!$I$14+СВЦЭМ!$D$10+'СЕТ СН'!$I$5-'СЕТ СН'!$I$24</f>
        <v>4985.4725454999998</v>
      </c>
      <c r="G150" s="36">
        <f>SUMIFS(СВЦЭМ!$D$39:$D$782,СВЦЭМ!$A$39:$A$782,$A150,СВЦЭМ!$B$39:$B$782,G$119)+'СЕТ СН'!$I$14+СВЦЭМ!$D$10+'СЕТ СН'!$I$5-'СЕТ СН'!$I$24</f>
        <v>4962.2154635899997</v>
      </c>
      <c r="H150" s="36">
        <f>SUMIFS(СВЦЭМ!$D$39:$D$782,СВЦЭМ!$A$39:$A$782,$A150,СВЦЭМ!$B$39:$B$782,H$119)+'СЕТ СН'!$I$14+СВЦЭМ!$D$10+'СЕТ СН'!$I$5-'СЕТ СН'!$I$24</f>
        <v>4947.4324127</v>
      </c>
      <c r="I150" s="36">
        <f>SUMIFS(СВЦЭМ!$D$39:$D$782,СВЦЭМ!$A$39:$A$782,$A150,СВЦЭМ!$B$39:$B$782,I$119)+'СЕТ СН'!$I$14+СВЦЭМ!$D$10+'СЕТ СН'!$I$5-'СЕТ СН'!$I$24</f>
        <v>4827.4863041899998</v>
      </c>
      <c r="J150" s="36">
        <f>SUMIFS(СВЦЭМ!$D$39:$D$782,СВЦЭМ!$A$39:$A$782,$A150,СВЦЭМ!$B$39:$B$782,J$119)+'СЕТ СН'!$I$14+СВЦЭМ!$D$10+'СЕТ СН'!$I$5-'СЕТ СН'!$I$24</f>
        <v>4685.0191272399998</v>
      </c>
      <c r="K150" s="36">
        <f>SUMIFS(СВЦЭМ!$D$39:$D$782,СВЦЭМ!$A$39:$A$782,$A150,СВЦЭМ!$B$39:$B$782,K$119)+'СЕТ СН'!$I$14+СВЦЭМ!$D$10+'СЕТ СН'!$I$5-'СЕТ СН'!$I$24</f>
        <v>4564.5455895799996</v>
      </c>
      <c r="L150" s="36">
        <f>SUMIFS(СВЦЭМ!$D$39:$D$782,СВЦЭМ!$A$39:$A$782,$A150,СВЦЭМ!$B$39:$B$782,L$119)+'СЕТ СН'!$I$14+СВЦЭМ!$D$10+'СЕТ СН'!$I$5-'СЕТ СН'!$I$24</f>
        <v>4478.98530037</v>
      </c>
      <c r="M150" s="36">
        <f>SUMIFS(СВЦЭМ!$D$39:$D$782,СВЦЭМ!$A$39:$A$782,$A150,СВЦЭМ!$B$39:$B$782,M$119)+'СЕТ СН'!$I$14+СВЦЭМ!$D$10+'СЕТ СН'!$I$5-'СЕТ СН'!$I$24</f>
        <v>4464.5057505300001</v>
      </c>
      <c r="N150" s="36">
        <f>SUMIFS(СВЦЭМ!$D$39:$D$782,СВЦЭМ!$A$39:$A$782,$A150,СВЦЭМ!$B$39:$B$782,N$119)+'СЕТ СН'!$I$14+СВЦЭМ!$D$10+'СЕТ СН'!$I$5-'СЕТ СН'!$I$24</f>
        <v>4454.1873111699997</v>
      </c>
      <c r="O150" s="36">
        <f>SUMIFS(СВЦЭМ!$D$39:$D$782,СВЦЭМ!$A$39:$A$782,$A150,СВЦЭМ!$B$39:$B$782,O$119)+'СЕТ СН'!$I$14+СВЦЭМ!$D$10+'СЕТ СН'!$I$5-'СЕТ СН'!$I$24</f>
        <v>4459.5335273399996</v>
      </c>
      <c r="P150" s="36">
        <f>SUMIFS(СВЦЭМ!$D$39:$D$782,СВЦЭМ!$A$39:$A$782,$A150,СВЦЭМ!$B$39:$B$782,P$119)+'СЕТ СН'!$I$14+СВЦЭМ!$D$10+'СЕТ СН'!$I$5-'СЕТ СН'!$I$24</f>
        <v>4461.2035857499995</v>
      </c>
      <c r="Q150" s="36">
        <f>SUMIFS(СВЦЭМ!$D$39:$D$782,СВЦЭМ!$A$39:$A$782,$A150,СВЦЭМ!$B$39:$B$782,Q$119)+'СЕТ СН'!$I$14+СВЦЭМ!$D$10+'СЕТ СН'!$I$5-'СЕТ СН'!$I$24</f>
        <v>4467.2915578499997</v>
      </c>
      <c r="R150" s="36">
        <f>SUMIFS(СВЦЭМ!$D$39:$D$782,СВЦЭМ!$A$39:$A$782,$A150,СВЦЭМ!$B$39:$B$782,R$119)+'СЕТ СН'!$I$14+СВЦЭМ!$D$10+'СЕТ СН'!$I$5-'СЕТ СН'!$I$24</f>
        <v>4479.7677758</v>
      </c>
      <c r="S150" s="36">
        <f>SUMIFS(СВЦЭМ!$D$39:$D$782,СВЦЭМ!$A$39:$A$782,$A150,СВЦЭМ!$B$39:$B$782,S$119)+'СЕТ СН'!$I$14+СВЦЭМ!$D$10+'СЕТ СН'!$I$5-'СЕТ СН'!$I$24</f>
        <v>4489.5293913699998</v>
      </c>
      <c r="T150" s="36">
        <f>SUMIFS(СВЦЭМ!$D$39:$D$782,СВЦЭМ!$A$39:$A$782,$A150,СВЦЭМ!$B$39:$B$782,T$119)+'СЕТ СН'!$I$14+СВЦЭМ!$D$10+'СЕТ СН'!$I$5-'СЕТ СН'!$I$24</f>
        <v>4486.4532362899999</v>
      </c>
      <c r="U150" s="36">
        <f>SUMIFS(СВЦЭМ!$D$39:$D$782,СВЦЭМ!$A$39:$A$782,$A150,СВЦЭМ!$B$39:$B$782,U$119)+'СЕТ СН'!$I$14+СВЦЭМ!$D$10+'СЕТ СН'!$I$5-'СЕТ СН'!$I$24</f>
        <v>4499.9407534399998</v>
      </c>
      <c r="V150" s="36">
        <f>SUMIFS(СВЦЭМ!$D$39:$D$782,СВЦЭМ!$A$39:$A$782,$A150,СВЦЭМ!$B$39:$B$782,V$119)+'СЕТ СН'!$I$14+СВЦЭМ!$D$10+'СЕТ СН'!$I$5-'СЕТ СН'!$I$24</f>
        <v>4515.0487998999997</v>
      </c>
      <c r="W150" s="36">
        <f>SUMIFS(СВЦЭМ!$D$39:$D$782,СВЦЭМ!$A$39:$A$782,$A150,СВЦЭМ!$B$39:$B$782,W$119)+'СЕТ СН'!$I$14+СВЦЭМ!$D$10+'СЕТ СН'!$I$5-'СЕТ СН'!$I$24</f>
        <v>4509.9234526399996</v>
      </c>
      <c r="X150" s="36">
        <f>SUMIFS(СВЦЭМ!$D$39:$D$782,СВЦЭМ!$A$39:$A$782,$A150,СВЦЭМ!$B$39:$B$782,X$119)+'СЕТ СН'!$I$14+СВЦЭМ!$D$10+'СЕТ СН'!$I$5-'СЕТ СН'!$I$24</f>
        <v>4573.7244461399996</v>
      </c>
      <c r="Y150" s="36">
        <f>SUMIFS(СВЦЭМ!$D$39:$D$782,СВЦЭМ!$A$39:$A$782,$A150,СВЦЭМ!$B$39:$B$782,Y$119)+'СЕТ СН'!$I$14+СВЦЭМ!$D$10+'СЕТ СН'!$I$5-'СЕТ СН'!$I$24</f>
        <v>4588.9395223399997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01.07.2024</v>
      </c>
      <c r="B156" s="36">
        <f>SUMIFS(СВЦЭМ!$E$39:$E$782,СВЦЭМ!$A$39:$A$782,$A156,СВЦЭМ!$B$39:$B$782,B$155)+'СЕТ СН'!$F$15</f>
        <v>198.17626801</v>
      </c>
      <c r="C156" s="36">
        <f>SUMIFS(СВЦЭМ!$E$39:$E$782,СВЦЭМ!$A$39:$A$782,$A156,СВЦЭМ!$B$39:$B$782,C$155)+'СЕТ СН'!$F$15</f>
        <v>211.02506951999999</v>
      </c>
      <c r="D156" s="36">
        <f>SUMIFS(СВЦЭМ!$E$39:$E$782,СВЦЭМ!$A$39:$A$782,$A156,СВЦЭМ!$B$39:$B$782,D$155)+'СЕТ СН'!$F$15</f>
        <v>221.32181496999999</v>
      </c>
      <c r="E156" s="36">
        <f>SUMIFS(СВЦЭМ!$E$39:$E$782,СВЦЭМ!$A$39:$A$782,$A156,СВЦЭМ!$B$39:$B$782,E$155)+'СЕТ СН'!$F$15</f>
        <v>223.81227441999999</v>
      </c>
      <c r="F156" s="36">
        <f>SUMIFS(СВЦЭМ!$E$39:$E$782,СВЦЭМ!$A$39:$A$782,$A156,СВЦЭМ!$B$39:$B$782,F$155)+'СЕТ СН'!$F$15</f>
        <v>224.70539765999999</v>
      </c>
      <c r="G156" s="36">
        <f>SUMIFS(СВЦЭМ!$E$39:$E$782,СВЦЭМ!$A$39:$A$782,$A156,СВЦЭМ!$B$39:$B$782,G$155)+'СЕТ СН'!$F$15</f>
        <v>223.62201784000001</v>
      </c>
      <c r="H156" s="36">
        <f>SUMIFS(СВЦЭМ!$E$39:$E$782,СВЦЭМ!$A$39:$A$782,$A156,СВЦЭМ!$B$39:$B$782,H$155)+'СЕТ СН'!$F$15</f>
        <v>212.58264437</v>
      </c>
      <c r="I156" s="36">
        <f>SUMIFS(СВЦЭМ!$E$39:$E$782,СВЦЭМ!$A$39:$A$782,$A156,СВЦЭМ!$B$39:$B$782,I$155)+'СЕТ СН'!$F$15</f>
        <v>197.75924354</v>
      </c>
      <c r="J156" s="36">
        <f>SUMIFS(СВЦЭМ!$E$39:$E$782,СВЦЭМ!$A$39:$A$782,$A156,СВЦЭМ!$B$39:$B$782,J$155)+'СЕТ СН'!$F$15</f>
        <v>185.20247531999999</v>
      </c>
      <c r="K156" s="36">
        <f>SUMIFS(СВЦЭМ!$E$39:$E$782,СВЦЭМ!$A$39:$A$782,$A156,СВЦЭМ!$B$39:$B$782,K$155)+'СЕТ СН'!$F$15</f>
        <v>177.81935754</v>
      </c>
      <c r="L156" s="36">
        <f>SUMIFS(СВЦЭМ!$E$39:$E$782,СВЦЭМ!$A$39:$A$782,$A156,СВЦЭМ!$B$39:$B$782,L$155)+'СЕТ СН'!$F$15</f>
        <v>175.01400803999999</v>
      </c>
      <c r="M156" s="36">
        <f>SUMIFS(СВЦЭМ!$E$39:$E$782,СВЦЭМ!$A$39:$A$782,$A156,СВЦЭМ!$B$39:$B$782,M$155)+'СЕТ СН'!$F$15</f>
        <v>177.86437466999999</v>
      </c>
      <c r="N156" s="36">
        <f>SUMIFS(СВЦЭМ!$E$39:$E$782,СВЦЭМ!$A$39:$A$782,$A156,СВЦЭМ!$B$39:$B$782,N$155)+'СЕТ СН'!$F$15</f>
        <v>176.27002361000001</v>
      </c>
      <c r="O156" s="36">
        <f>SUMIFS(СВЦЭМ!$E$39:$E$782,СВЦЭМ!$A$39:$A$782,$A156,СВЦЭМ!$B$39:$B$782,O$155)+'СЕТ СН'!$F$15</f>
        <v>176.97407548999999</v>
      </c>
      <c r="P156" s="36">
        <f>SUMIFS(СВЦЭМ!$E$39:$E$782,СВЦЭМ!$A$39:$A$782,$A156,СВЦЭМ!$B$39:$B$782,P$155)+'СЕТ СН'!$F$15</f>
        <v>177.08834648000001</v>
      </c>
      <c r="Q156" s="36">
        <f>SUMIFS(СВЦЭМ!$E$39:$E$782,СВЦЭМ!$A$39:$A$782,$A156,СВЦЭМ!$B$39:$B$782,Q$155)+'СЕТ СН'!$F$15</f>
        <v>177.17088912</v>
      </c>
      <c r="R156" s="36">
        <f>SUMIFS(СВЦЭМ!$E$39:$E$782,СВЦЭМ!$A$39:$A$782,$A156,СВЦЭМ!$B$39:$B$782,R$155)+'СЕТ СН'!$F$15</f>
        <v>177.55627276000001</v>
      </c>
      <c r="S156" s="36">
        <f>SUMIFS(СВЦЭМ!$E$39:$E$782,СВЦЭМ!$A$39:$A$782,$A156,СВЦЭМ!$B$39:$B$782,S$155)+'СЕТ СН'!$F$15</f>
        <v>178.55735881000001</v>
      </c>
      <c r="T156" s="36">
        <f>SUMIFS(СВЦЭМ!$E$39:$E$782,СВЦЭМ!$A$39:$A$782,$A156,СВЦЭМ!$B$39:$B$782,T$155)+'СЕТ СН'!$F$15</f>
        <v>178.60649251000001</v>
      </c>
      <c r="U156" s="36">
        <f>SUMIFS(СВЦЭМ!$E$39:$E$782,СВЦЭМ!$A$39:$A$782,$A156,СВЦЭМ!$B$39:$B$782,U$155)+'СЕТ СН'!$F$15</f>
        <v>178.53138483999999</v>
      </c>
      <c r="V156" s="36">
        <f>SUMIFS(СВЦЭМ!$E$39:$E$782,СВЦЭМ!$A$39:$A$782,$A156,СВЦЭМ!$B$39:$B$782,V$155)+'СЕТ СН'!$F$15</f>
        <v>179.46316153000001</v>
      </c>
      <c r="W156" s="36">
        <f>SUMIFS(СВЦЭМ!$E$39:$E$782,СВЦЭМ!$A$39:$A$782,$A156,СВЦЭМ!$B$39:$B$782,W$155)+'СЕТ СН'!$F$15</f>
        <v>175.80501161000001</v>
      </c>
      <c r="X156" s="36">
        <f>SUMIFS(СВЦЭМ!$E$39:$E$782,СВЦЭМ!$A$39:$A$782,$A156,СВЦЭМ!$B$39:$B$782,X$155)+'СЕТ СН'!$F$15</f>
        <v>179.93807136000001</v>
      </c>
      <c r="Y156" s="36">
        <f>SUMIFS(СВЦЭМ!$E$39:$E$782,СВЦЭМ!$A$39:$A$782,$A156,СВЦЭМ!$B$39:$B$782,Y$155)+'СЕТ СН'!$F$15</f>
        <v>186.47188348</v>
      </c>
      <c r="AA156" s="45"/>
    </row>
    <row r="157" spans="1:27" ht="15.75" x14ac:dyDescent="0.2">
      <c r="A157" s="35">
        <f>A156+1</f>
        <v>45475</v>
      </c>
      <c r="B157" s="36">
        <f>SUMIFS(СВЦЭМ!$E$39:$E$782,СВЦЭМ!$A$39:$A$782,$A157,СВЦЭМ!$B$39:$B$782,B$155)+'СЕТ СН'!$F$15</f>
        <v>195.73040198000001</v>
      </c>
      <c r="C157" s="36">
        <f>SUMIFS(СВЦЭМ!$E$39:$E$782,СВЦЭМ!$A$39:$A$782,$A157,СВЦЭМ!$B$39:$B$782,C$155)+'СЕТ СН'!$F$15</f>
        <v>207.36847420999999</v>
      </c>
      <c r="D157" s="36">
        <f>SUMIFS(СВЦЭМ!$E$39:$E$782,СВЦЭМ!$A$39:$A$782,$A157,СВЦЭМ!$B$39:$B$782,D$155)+'СЕТ СН'!$F$15</f>
        <v>214.61449114000001</v>
      </c>
      <c r="E157" s="36">
        <f>SUMIFS(СВЦЭМ!$E$39:$E$782,СВЦЭМ!$A$39:$A$782,$A157,СВЦЭМ!$B$39:$B$782,E$155)+'СЕТ СН'!$F$15</f>
        <v>220.81031580999999</v>
      </c>
      <c r="F157" s="36">
        <f>SUMIFS(СВЦЭМ!$E$39:$E$782,СВЦЭМ!$A$39:$A$782,$A157,СВЦЭМ!$B$39:$B$782,F$155)+'СЕТ СН'!$F$15</f>
        <v>220.63324384000001</v>
      </c>
      <c r="G157" s="36">
        <f>SUMIFS(СВЦЭМ!$E$39:$E$782,СВЦЭМ!$A$39:$A$782,$A157,СВЦЭМ!$B$39:$B$782,G$155)+'СЕТ СН'!$F$15</f>
        <v>216.69834180000001</v>
      </c>
      <c r="H157" s="36">
        <f>SUMIFS(СВЦЭМ!$E$39:$E$782,СВЦЭМ!$A$39:$A$782,$A157,СВЦЭМ!$B$39:$B$782,H$155)+'СЕТ СН'!$F$15</f>
        <v>208.07964358000001</v>
      </c>
      <c r="I157" s="36">
        <f>SUMIFS(СВЦЭМ!$E$39:$E$782,СВЦЭМ!$A$39:$A$782,$A157,СВЦЭМ!$B$39:$B$782,I$155)+'СЕТ СН'!$F$15</f>
        <v>187.92456419999999</v>
      </c>
      <c r="J157" s="36">
        <f>SUMIFS(СВЦЭМ!$E$39:$E$782,СВЦЭМ!$A$39:$A$782,$A157,СВЦЭМ!$B$39:$B$782,J$155)+'СЕТ СН'!$F$15</f>
        <v>172.78535857</v>
      </c>
      <c r="K157" s="36">
        <f>SUMIFS(СВЦЭМ!$E$39:$E$782,СВЦЭМ!$A$39:$A$782,$A157,СВЦЭМ!$B$39:$B$782,K$155)+'СЕТ СН'!$F$15</f>
        <v>163.70166080999999</v>
      </c>
      <c r="L157" s="36">
        <f>SUMIFS(СВЦЭМ!$E$39:$E$782,СВЦЭМ!$A$39:$A$782,$A157,СВЦЭМ!$B$39:$B$782,L$155)+'СЕТ СН'!$F$15</f>
        <v>161.48832446</v>
      </c>
      <c r="M157" s="36">
        <f>SUMIFS(СВЦЭМ!$E$39:$E$782,СВЦЭМ!$A$39:$A$782,$A157,СВЦЭМ!$B$39:$B$782,M$155)+'СЕТ СН'!$F$15</f>
        <v>162.46919335999999</v>
      </c>
      <c r="N157" s="36">
        <f>SUMIFS(СВЦЭМ!$E$39:$E$782,СВЦЭМ!$A$39:$A$782,$A157,СВЦЭМ!$B$39:$B$782,N$155)+'СЕТ СН'!$F$15</f>
        <v>162.10629311</v>
      </c>
      <c r="O157" s="36">
        <f>SUMIFS(СВЦЭМ!$E$39:$E$782,СВЦЭМ!$A$39:$A$782,$A157,СВЦЭМ!$B$39:$B$782,O$155)+'СЕТ СН'!$F$15</f>
        <v>160.14893314</v>
      </c>
      <c r="P157" s="36">
        <f>SUMIFS(СВЦЭМ!$E$39:$E$782,СВЦЭМ!$A$39:$A$782,$A157,СВЦЭМ!$B$39:$B$782,P$155)+'СЕТ СН'!$F$15</f>
        <v>160.44328006000001</v>
      </c>
      <c r="Q157" s="36">
        <f>SUMIFS(СВЦЭМ!$E$39:$E$782,СВЦЭМ!$A$39:$A$782,$A157,СВЦЭМ!$B$39:$B$782,Q$155)+'СЕТ СН'!$F$15</f>
        <v>161.53838264999999</v>
      </c>
      <c r="R157" s="36">
        <f>SUMIFS(СВЦЭМ!$E$39:$E$782,СВЦЭМ!$A$39:$A$782,$A157,СВЦЭМ!$B$39:$B$782,R$155)+'СЕТ СН'!$F$15</f>
        <v>161.48893974000001</v>
      </c>
      <c r="S157" s="36">
        <f>SUMIFS(СВЦЭМ!$E$39:$E$782,СВЦЭМ!$A$39:$A$782,$A157,СВЦЭМ!$B$39:$B$782,S$155)+'СЕТ СН'!$F$15</f>
        <v>167.55554526</v>
      </c>
      <c r="T157" s="36">
        <f>SUMIFS(СВЦЭМ!$E$39:$E$782,СВЦЭМ!$A$39:$A$782,$A157,СВЦЭМ!$B$39:$B$782,T$155)+'СЕТ СН'!$F$15</f>
        <v>166.52700554</v>
      </c>
      <c r="U157" s="36">
        <f>SUMIFS(СВЦЭМ!$E$39:$E$782,СВЦЭМ!$A$39:$A$782,$A157,СВЦЭМ!$B$39:$B$782,U$155)+'СЕТ СН'!$F$15</f>
        <v>168.23324772000001</v>
      </c>
      <c r="V157" s="36">
        <f>SUMIFS(СВЦЭМ!$E$39:$E$782,СВЦЭМ!$A$39:$A$782,$A157,СВЦЭМ!$B$39:$B$782,V$155)+'СЕТ СН'!$F$15</f>
        <v>169.33450905999999</v>
      </c>
      <c r="W157" s="36">
        <f>SUMIFS(СВЦЭМ!$E$39:$E$782,СВЦЭМ!$A$39:$A$782,$A157,СВЦЭМ!$B$39:$B$782,W$155)+'СЕТ СН'!$F$15</f>
        <v>166.58004170999999</v>
      </c>
      <c r="X157" s="36">
        <f>SUMIFS(СВЦЭМ!$E$39:$E$782,СВЦЭМ!$A$39:$A$782,$A157,СВЦЭМ!$B$39:$B$782,X$155)+'СЕТ СН'!$F$15</f>
        <v>174.66972611</v>
      </c>
      <c r="Y157" s="36">
        <f>SUMIFS(СВЦЭМ!$E$39:$E$782,СВЦЭМ!$A$39:$A$782,$A157,СВЦЭМ!$B$39:$B$782,Y$155)+'СЕТ СН'!$F$15</f>
        <v>180.42703015000001</v>
      </c>
    </row>
    <row r="158" spans="1:27" ht="15.75" x14ac:dyDescent="0.2">
      <c r="A158" s="35">
        <f t="shared" ref="A158:A186" si="4">A157+1</f>
        <v>45476</v>
      </c>
      <c r="B158" s="36">
        <f>SUMIFS(СВЦЭМ!$E$39:$E$782,СВЦЭМ!$A$39:$A$782,$A158,СВЦЭМ!$B$39:$B$782,B$155)+'СЕТ СН'!$F$15</f>
        <v>197.63354634999999</v>
      </c>
      <c r="C158" s="36">
        <f>SUMIFS(СВЦЭМ!$E$39:$E$782,СВЦЭМ!$A$39:$A$782,$A158,СВЦЭМ!$B$39:$B$782,C$155)+'СЕТ СН'!$F$15</f>
        <v>213.52100633000001</v>
      </c>
      <c r="D158" s="36">
        <f>SUMIFS(СВЦЭМ!$E$39:$E$782,СВЦЭМ!$A$39:$A$782,$A158,СВЦЭМ!$B$39:$B$782,D$155)+'СЕТ СН'!$F$15</f>
        <v>221.53283493000001</v>
      </c>
      <c r="E158" s="36">
        <f>SUMIFS(СВЦЭМ!$E$39:$E$782,СВЦЭМ!$A$39:$A$782,$A158,СВЦЭМ!$B$39:$B$782,E$155)+'СЕТ СН'!$F$15</f>
        <v>227.74568411999999</v>
      </c>
      <c r="F158" s="36">
        <f>SUMIFS(СВЦЭМ!$E$39:$E$782,СВЦЭМ!$A$39:$A$782,$A158,СВЦЭМ!$B$39:$B$782,F$155)+'СЕТ СН'!$F$15</f>
        <v>228.12285370000001</v>
      </c>
      <c r="G158" s="36">
        <f>SUMIFS(СВЦЭМ!$E$39:$E$782,СВЦЭМ!$A$39:$A$782,$A158,СВЦЭМ!$B$39:$B$782,G$155)+'СЕТ СН'!$F$15</f>
        <v>225.90594272000001</v>
      </c>
      <c r="H158" s="36">
        <f>SUMIFS(СВЦЭМ!$E$39:$E$782,СВЦЭМ!$A$39:$A$782,$A158,СВЦЭМ!$B$39:$B$782,H$155)+'СЕТ СН'!$F$15</f>
        <v>214.76529393000001</v>
      </c>
      <c r="I158" s="36">
        <f>SUMIFS(СВЦЭМ!$E$39:$E$782,СВЦЭМ!$A$39:$A$782,$A158,СВЦЭМ!$B$39:$B$782,I$155)+'СЕТ СН'!$F$15</f>
        <v>196.9609907</v>
      </c>
      <c r="J158" s="36">
        <f>SUMIFS(СВЦЭМ!$E$39:$E$782,СВЦЭМ!$A$39:$A$782,$A158,СВЦЭМ!$B$39:$B$782,J$155)+'СЕТ СН'!$F$15</f>
        <v>186.34679463000001</v>
      </c>
      <c r="K158" s="36">
        <f>SUMIFS(СВЦЭМ!$E$39:$E$782,СВЦЭМ!$A$39:$A$782,$A158,СВЦЭМ!$B$39:$B$782,K$155)+'СЕТ СН'!$F$15</f>
        <v>177.72737801</v>
      </c>
      <c r="L158" s="36">
        <f>SUMIFS(СВЦЭМ!$E$39:$E$782,СВЦЭМ!$A$39:$A$782,$A158,СВЦЭМ!$B$39:$B$782,L$155)+'СЕТ СН'!$F$15</f>
        <v>175.76995031000001</v>
      </c>
      <c r="M158" s="36">
        <f>SUMIFS(СВЦЭМ!$E$39:$E$782,СВЦЭМ!$A$39:$A$782,$A158,СВЦЭМ!$B$39:$B$782,M$155)+'СЕТ СН'!$F$15</f>
        <v>173.82479748</v>
      </c>
      <c r="N158" s="36">
        <f>SUMIFS(СВЦЭМ!$E$39:$E$782,СВЦЭМ!$A$39:$A$782,$A158,СВЦЭМ!$B$39:$B$782,N$155)+'СЕТ СН'!$F$15</f>
        <v>174.31497168999999</v>
      </c>
      <c r="O158" s="36">
        <f>SUMIFS(СВЦЭМ!$E$39:$E$782,СВЦЭМ!$A$39:$A$782,$A158,СВЦЭМ!$B$39:$B$782,O$155)+'СЕТ СН'!$F$15</f>
        <v>172.50672305000001</v>
      </c>
      <c r="P158" s="36">
        <f>SUMIFS(СВЦЭМ!$E$39:$E$782,СВЦЭМ!$A$39:$A$782,$A158,СВЦЭМ!$B$39:$B$782,P$155)+'СЕТ СН'!$F$15</f>
        <v>172.87244443</v>
      </c>
      <c r="Q158" s="36">
        <f>SUMIFS(СВЦЭМ!$E$39:$E$782,СВЦЭМ!$A$39:$A$782,$A158,СВЦЭМ!$B$39:$B$782,Q$155)+'СЕТ СН'!$F$15</f>
        <v>173.72052403000001</v>
      </c>
      <c r="R158" s="36">
        <f>SUMIFS(СВЦЭМ!$E$39:$E$782,СВЦЭМ!$A$39:$A$782,$A158,СВЦЭМ!$B$39:$B$782,R$155)+'СЕТ СН'!$F$15</f>
        <v>174.72571292999999</v>
      </c>
      <c r="S158" s="36">
        <f>SUMIFS(СВЦЭМ!$E$39:$E$782,СВЦЭМ!$A$39:$A$782,$A158,СВЦЭМ!$B$39:$B$782,S$155)+'СЕТ СН'!$F$15</f>
        <v>176.93013162</v>
      </c>
      <c r="T158" s="36">
        <f>SUMIFS(СВЦЭМ!$E$39:$E$782,СВЦЭМ!$A$39:$A$782,$A158,СВЦЭМ!$B$39:$B$782,T$155)+'СЕТ СН'!$F$15</f>
        <v>177.31164823</v>
      </c>
      <c r="U158" s="36">
        <f>SUMIFS(СВЦЭМ!$E$39:$E$782,СВЦЭМ!$A$39:$A$782,$A158,СВЦЭМ!$B$39:$B$782,U$155)+'СЕТ СН'!$F$15</f>
        <v>178.67679724999999</v>
      </c>
      <c r="V158" s="36">
        <f>SUMIFS(СВЦЭМ!$E$39:$E$782,СВЦЭМ!$A$39:$A$782,$A158,СВЦЭМ!$B$39:$B$782,V$155)+'СЕТ СН'!$F$15</f>
        <v>180.07612811999999</v>
      </c>
      <c r="W158" s="36">
        <f>SUMIFS(СВЦЭМ!$E$39:$E$782,СВЦЭМ!$A$39:$A$782,$A158,СВЦЭМ!$B$39:$B$782,W$155)+'СЕТ СН'!$F$15</f>
        <v>179.12521889000001</v>
      </c>
      <c r="X158" s="36">
        <f>SUMIFS(СВЦЭМ!$E$39:$E$782,СВЦЭМ!$A$39:$A$782,$A158,СВЦЭМ!$B$39:$B$782,X$155)+'СЕТ СН'!$F$15</f>
        <v>182.81695977999999</v>
      </c>
      <c r="Y158" s="36">
        <f>SUMIFS(СВЦЭМ!$E$39:$E$782,СВЦЭМ!$A$39:$A$782,$A158,СВЦЭМ!$B$39:$B$782,Y$155)+'СЕТ СН'!$F$15</f>
        <v>193.97952308999999</v>
      </c>
    </row>
    <row r="159" spans="1:27" ht="15.75" x14ac:dyDescent="0.2">
      <c r="A159" s="35">
        <f t="shared" si="4"/>
        <v>45477</v>
      </c>
      <c r="B159" s="36">
        <f>SUMIFS(СВЦЭМ!$E$39:$E$782,СВЦЭМ!$A$39:$A$782,$A159,СВЦЭМ!$B$39:$B$782,B$155)+'СЕТ СН'!$F$15</f>
        <v>177.42141505000001</v>
      </c>
      <c r="C159" s="36">
        <f>SUMIFS(СВЦЭМ!$E$39:$E$782,СВЦЭМ!$A$39:$A$782,$A159,СВЦЭМ!$B$39:$B$782,C$155)+'СЕТ СН'!$F$15</f>
        <v>197.12739506</v>
      </c>
      <c r="D159" s="36">
        <f>SUMIFS(СВЦЭМ!$E$39:$E$782,СВЦЭМ!$A$39:$A$782,$A159,СВЦЭМ!$B$39:$B$782,D$155)+'СЕТ СН'!$F$15</f>
        <v>201.60216231999999</v>
      </c>
      <c r="E159" s="36">
        <f>SUMIFS(СВЦЭМ!$E$39:$E$782,СВЦЭМ!$A$39:$A$782,$A159,СВЦЭМ!$B$39:$B$782,E$155)+'СЕТ СН'!$F$15</f>
        <v>206.32168475</v>
      </c>
      <c r="F159" s="36">
        <f>SUMIFS(СВЦЭМ!$E$39:$E$782,СВЦЭМ!$A$39:$A$782,$A159,СВЦЭМ!$B$39:$B$782,F$155)+'СЕТ СН'!$F$15</f>
        <v>207.22171567000001</v>
      </c>
      <c r="G159" s="36">
        <f>SUMIFS(СВЦЭМ!$E$39:$E$782,СВЦЭМ!$A$39:$A$782,$A159,СВЦЭМ!$B$39:$B$782,G$155)+'СЕТ СН'!$F$15</f>
        <v>206.25189319</v>
      </c>
      <c r="H159" s="36">
        <f>SUMIFS(СВЦЭМ!$E$39:$E$782,СВЦЭМ!$A$39:$A$782,$A159,СВЦЭМ!$B$39:$B$782,H$155)+'СЕТ СН'!$F$15</f>
        <v>195.14827796</v>
      </c>
      <c r="I159" s="36">
        <f>SUMIFS(СВЦЭМ!$E$39:$E$782,СВЦЭМ!$A$39:$A$782,$A159,СВЦЭМ!$B$39:$B$782,I$155)+'СЕТ СН'!$F$15</f>
        <v>191.36768194000001</v>
      </c>
      <c r="J159" s="36">
        <f>SUMIFS(СВЦЭМ!$E$39:$E$782,СВЦЭМ!$A$39:$A$782,$A159,СВЦЭМ!$B$39:$B$782,J$155)+'СЕТ СН'!$F$15</f>
        <v>179.40922297</v>
      </c>
      <c r="K159" s="36">
        <f>SUMIFS(СВЦЭМ!$E$39:$E$782,СВЦЭМ!$A$39:$A$782,$A159,СВЦЭМ!$B$39:$B$782,K$155)+'СЕТ СН'!$F$15</f>
        <v>170.21435399000001</v>
      </c>
      <c r="L159" s="36">
        <f>SUMIFS(СВЦЭМ!$E$39:$E$782,СВЦЭМ!$A$39:$A$782,$A159,СВЦЭМ!$B$39:$B$782,L$155)+'СЕТ СН'!$F$15</f>
        <v>168.18769710000001</v>
      </c>
      <c r="M159" s="36">
        <f>SUMIFS(СВЦЭМ!$E$39:$E$782,СВЦЭМ!$A$39:$A$782,$A159,СВЦЭМ!$B$39:$B$782,M$155)+'СЕТ СН'!$F$15</f>
        <v>164.60832299</v>
      </c>
      <c r="N159" s="36">
        <f>SUMIFS(СВЦЭМ!$E$39:$E$782,СВЦЭМ!$A$39:$A$782,$A159,СВЦЭМ!$B$39:$B$782,N$155)+'СЕТ СН'!$F$15</f>
        <v>165.56710214</v>
      </c>
      <c r="O159" s="36">
        <f>SUMIFS(СВЦЭМ!$E$39:$E$782,СВЦЭМ!$A$39:$A$782,$A159,СВЦЭМ!$B$39:$B$782,O$155)+'СЕТ СН'!$F$15</f>
        <v>163.39227678</v>
      </c>
      <c r="P159" s="36">
        <f>SUMIFS(СВЦЭМ!$E$39:$E$782,СВЦЭМ!$A$39:$A$782,$A159,СВЦЭМ!$B$39:$B$782,P$155)+'СЕТ СН'!$F$15</f>
        <v>162.93674876</v>
      </c>
      <c r="Q159" s="36">
        <f>SUMIFS(СВЦЭМ!$E$39:$E$782,СВЦЭМ!$A$39:$A$782,$A159,СВЦЭМ!$B$39:$B$782,Q$155)+'СЕТ СН'!$F$15</f>
        <v>163.34484807999999</v>
      </c>
      <c r="R159" s="36">
        <f>SUMIFS(СВЦЭМ!$E$39:$E$782,СВЦЭМ!$A$39:$A$782,$A159,СВЦЭМ!$B$39:$B$782,R$155)+'СЕТ СН'!$F$15</f>
        <v>164.73519540000001</v>
      </c>
      <c r="S159" s="36">
        <f>SUMIFS(СВЦЭМ!$E$39:$E$782,СВЦЭМ!$A$39:$A$782,$A159,СВЦЭМ!$B$39:$B$782,S$155)+'СЕТ СН'!$F$15</f>
        <v>163.43747274</v>
      </c>
      <c r="T159" s="36">
        <f>SUMIFS(СВЦЭМ!$E$39:$E$782,СВЦЭМ!$A$39:$A$782,$A159,СВЦЭМ!$B$39:$B$782,T$155)+'СЕТ СН'!$F$15</f>
        <v>161.88062391</v>
      </c>
      <c r="U159" s="36">
        <f>SUMIFS(СВЦЭМ!$E$39:$E$782,СВЦЭМ!$A$39:$A$782,$A159,СВЦЭМ!$B$39:$B$782,U$155)+'СЕТ СН'!$F$15</f>
        <v>164.05085733999999</v>
      </c>
      <c r="V159" s="36">
        <f>SUMIFS(СВЦЭМ!$E$39:$E$782,СВЦЭМ!$A$39:$A$782,$A159,СВЦЭМ!$B$39:$B$782,V$155)+'СЕТ СН'!$F$15</f>
        <v>165.26811706999999</v>
      </c>
      <c r="W159" s="36">
        <f>SUMIFS(СВЦЭМ!$E$39:$E$782,СВЦЭМ!$A$39:$A$782,$A159,СВЦЭМ!$B$39:$B$782,W$155)+'СЕТ СН'!$F$15</f>
        <v>162.04209863</v>
      </c>
      <c r="X159" s="36">
        <f>SUMIFS(СВЦЭМ!$E$39:$E$782,СВЦЭМ!$A$39:$A$782,$A159,СВЦЭМ!$B$39:$B$782,X$155)+'СЕТ СН'!$F$15</f>
        <v>168.45158975999999</v>
      </c>
      <c r="Y159" s="36">
        <f>SUMIFS(СВЦЭМ!$E$39:$E$782,СВЦЭМ!$A$39:$A$782,$A159,СВЦЭМ!$B$39:$B$782,Y$155)+'СЕТ СН'!$F$15</f>
        <v>181.63468585000001</v>
      </c>
    </row>
    <row r="160" spans="1:27" ht="15.75" x14ac:dyDescent="0.2">
      <c r="A160" s="35">
        <f t="shared" si="4"/>
        <v>45478</v>
      </c>
      <c r="B160" s="36">
        <f>SUMIFS(СВЦЭМ!$E$39:$E$782,СВЦЭМ!$A$39:$A$782,$A160,СВЦЭМ!$B$39:$B$782,B$155)+'СЕТ СН'!$F$15</f>
        <v>192.99872366</v>
      </c>
      <c r="C160" s="36">
        <f>SUMIFS(СВЦЭМ!$E$39:$E$782,СВЦЭМ!$A$39:$A$782,$A160,СВЦЭМ!$B$39:$B$782,C$155)+'СЕТ СН'!$F$15</f>
        <v>205.48129438000001</v>
      </c>
      <c r="D160" s="36">
        <f>SUMIFS(СВЦЭМ!$E$39:$E$782,СВЦЭМ!$A$39:$A$782,$A160,СВЦЭМ!$B$39:$B$782,D$155)+'СЕТ СН'!$F$15</f>
        <v>213.33041553999999</v>
      </c>
      <c r="E160" s="36">
        <f>SUMIFS(СВЦЭМ!$E$39:$E$782,СВЦЭМ!$A$39:$A$782,$A160,СВЦЭМ!$B$39:$B$782,E$155)+'СЕТ СН'!$F$15</f>
        <v>217.00139041</v>
      </c>
      <c r="F160" s="36">
        <f>SUMIFS(СВЦЭМ!$E$39:$E$782,СВЦЭМ!$A$39:$A$782,$A160,СВЦЭМ!$B$39:$B$782,F$155)+'СЕТ СН'!$F$15</f>
        <v>215.9046409</v>
      </c>
      <c r="G160" s="36">
        <f>SUMIFS(СВЦЭМ!$E$39:$E$782,СВЦЭМ!$A$39:$A$782,$A160,СВЦЭМ!$B$39:$B$782,G$155)+'СЕТ СН'!$F$15</f>
        <v>211.59906221</v>
      </c>
      <c r="H160" s="36">
        <f>SUMIFS(СВЦЭМ!$E$39:$E$782,СВЦЭМ!$A$39:$A$782,$A160,СВЦЭМ!$B$39:$B$782,H$155)+'СЕТ СН'!$F$15</f>
        <v>204.71476917000001</v>
      </c>
      <c r="I160" s="36">
        <f>SUMIFS(СВЦЭМ!$E$39:$E$782,СВЦЭМ!$A$39:$A$782,$A160,СВЦЭМ!$B$39:$B$782,I$155)+'СЕТ СН'!$F$15</f>
        <v>191.11596915000001</v>
      </c>
      <c r="J160" s="36">
        <f>SUMIFS(СВЦЭМ!$E$39:$E$782,СВЦЭМ!$A$39:$A$782,$A160,СВЦЭМ!$B$39:$B$782,J$155)+'СЕТ СН'!$F$15</f>
        <v>177.07691018</v>
      </c>
      <c r="K160" s="36">
        <f>SUMIFS(СВЦЭМ!$E$39:$E$782,СВЦЭМ!$A$39:$A$782,$A160,СВЦЭМ!$B$39:$B$782,K$155)+'СЕТ СН'!$F$15</f>
        <v>173.49875831</v>
      </c>
      <c r="L160" s="36">
        <f>SUMIFS(СВЦЭМ!$E$39:$E$782,СВЦЭМ!$A$39:$A$782,$A160,СВЦЭМ!$B$39:$B$782,L$155)+'СЕТ СН'!$F$15</f>
        <v>175.08079852</v>
      </c>
      <c r="M160" s="36">
        <f>SUMIFS(СВЦЭМ!$E$39:$E$782,СВЦЭМ!$A$39:$A$782,$A160,СВЦЭМ!$B$39:$B$782,M$155)+'СЕТ СН'!$F$15</f>
        <v>173.56344361999999</v>
      </c>
      <c r="N160" s="36">
        <f>SUMIFS(СВЦЭМ!$E$39:$E$782,СВЦЭМ!$A$39:$A$782,$A160,СВЦЭМ!$B$39:$B$782,N$155)+'СЕТ СН'!$F$15</f>
        <v>174.54637359</v>
      </c>
      <c r="O160" s="36">
        <f>SUMIFS(СВЦЭМ!$E$39:$E$782,СВЦЭМ!$A$39:$A$782,$A160,СВЦЭМ!$B$39:$B$782,O$155)+'СЕТ СН'!$F$15</f>
        <v>174.30029356</v>
      </c>
      <c r="P160" s="36">
        <f>SUMIFS(СВЦЭМ!$E$39:$E$782,СВЦЭМ!$A$39:$A$782,$A160,СВЦЭМ!$B$39:$B$782,P$155)+'СЕТ СН'!$F$15</f>
        <v>175.40395638999999</v>
      </c>
      <c r="Q160" s="36">
        <f>SUMIFS(СВЦЭМ!$E$39:$E$782,СВЦЭМ!$A$39:$A$782,$A160,СВЦЭМ!$B$39:$B$782,Q$155)+'СЕТ СН'!$F$15</f>
        <v>176.92608946999999</v>
      </c>
      <c r="R160" s="36">
        <f>SUMIFS(СВЦЭМ!$E$39:$E$782,СВЦЭМ!$A$39:$A$782,$A160,СВЦЭМ!$B$39:$B$782,R$155)+'СЕТ СН'!$F$15</f>
        <v>176.44093974</v>
      </c>
      <c r="S160" s="36">
        <f>SUMIFS(СВЦЭМ!$E$39:$E$782,СВЦЭМ!$A$39:$A$782,$A160,СВЦЭМ!$B$39:$B$782,S$155)+'СЕТ СН'!$F$15</f>
        <v>175.45723441000001</v>
      </c>
      <c r="T160" s="36">
        <f>SUMIFS(СВЦЭМ!$E$39:$E$782,СВЦЭМ!$A$39:$A$782,$A160,СВЦЭМ!$B$39:$B$782,T$155)+'СЕТ СН'!$F$15</f>
        <v>174.46701777000001</v>
      </c>
      <c r="U160" s="36">
        <f>SUMIFS(СВЦЭМ!$E$39:$E$782,СВЦЭМ!$A$39:$A$782,$A160,СВЦЭМ!$B$39:$B$782,U$155)+'СЕТ СН'!$F$15</f>
        <v>176.30193326</v>
      </c>
      <c r="V160" s="36">
        <f>SUMIFS(СВЦЭМ!$E$39:$E$782,СВЦЭМ!$A$39:$A$782,$A160,СВЦЭМ!$B$39:$B$782,V$155)+'СЕТ СН'!$F$15</f>
        <v>178.16023515000001</v>
      </c>
      <c r="W160" s="36">
        <f>SUMIFS(СВЦЭМ!$E$39:$E$782,СВЦЭМ!$A$39:$A$782,$A160,СВЦЭМ!$B$39:$B$782,W$155)+'СЕТ СН'!$F$15</f>
        <v>174.70336227999999</v>
      </c>
      <c r="X160" s="36">
        <f>SUMIFS(СВЦЭМ!$E$39:$E$782,СВЦЭМ!$A$39:$A$782,$A160,СВЦЭМ!$B$39:$B$782,X$155)+'СЕТ СН'!$F$15</f>
        <v>180.38013787</v>
      </c>
      <c r="Y160" s="36">
        <f>SUMIFS(СВЦЭМ!$E$39:$E$782,СВЦЭМ!$A$39:$A$782,$A160,СВЦЭМ!$B$39:$B$782,Y$155)+'СЕТ СН'!$F$15</f>
        <v>195.58581305999999</v>
      </c>
    </row>
    <row r="161" spans="1:25" ht="15.75" x14ac:dyDescent="0.2">
      <c r="A161" s="35">
        <f t="shared" si="4"/>
        <v>45479</v>
      </c>
      <c r="B161" s="36">
        <f>SUMIFS(СВЦЭМ!$E$39:$E$782,СВЦЭМ!$A$39:$A$782,$A161,СВЦЭМ!$B$39:$B$782,B$155)+'СЕТ СН'!$F$15</f>
        <v>195.95192729999999</v>
      </c>
      <c r="C161" s="36">
        <f>SUMIFS(СВЦЭМ!$E$39:$E$782,СВЦЭМ!$A$39:$A$782,$A161,СВЦЭМ!$B$39:$B$782,C$155)+'СЕТ СН'!$F$15</f>
        <v>206.97844588999999</v>
      </c>
      <c r="D161" s="36">
        <f>SUMIFS(СВЦЭМ!$E$39:$E$782,СВЦЭМ!$A$39:$A$782,$A161,СВЦЭМ!$B$39:$B$782,D$155)+'СЕТ СН'!$F$15</f>
        <v>220.54531888</v>
      </c>
      <c r="E161" s="36">
        <f>SUMIFS(СВЦЭМ!$E$39:$E$782,СВЦЭМ!$A$39:$A$782,$A161,СВЦЭМ!$B$39:$B$782,E$155)+'СЕТ СН'!$F$15</f>
        <v>228.76270167000001</v>
      </c>
      <c r="F161" s="36">
        <f>SUMIFS(СВЦЭМ!$E$39:$E$782,СВЦЭМ!$A$39:$A$782,$A161,СВЦЭМ!$B$39:$B$782,F$155)+'СЕТ СН'!$F$15</f>
        <v>231.33745256</v>
      </c>
      <c r="G161" s="36">
        <f>SUMIFS(СВЦЭМ!$E$39:$E$782,СВЦЭМ!$A$39:$A$782,$A161,СВЦЭМ!$B$39:$B$782,G$155)+'СЕТ СН'!$F$15</f>
        <v>230.28346142000001</v>
      </c>
      <c r="H161" s="36">
        <f>SUMIFS(СВЦЭМ!$E$39:$E$782,СВЦЭМ!$A$39:$A$782,$A161,СВЦЭМ!$B$39:$B$782,H$155)+'СЕТ СН'!$F$15</f>
        <v>229.58972528000001</v>
      </c>
      <c r="I161" s="36">
        <f>SUMIFS(СВЦЭМ!$E$39:$E$782,СВЦЭМ!$A$39:$A$782,$A161,СВЦЭМ!$B$39:$B$782,I$155)+'СЕТ СН'!$F$15</f>
        <v>218.61930824999999</v>
      </c>
      <c r="J161" s="36">
        <f>SUMIFS(СВЦЭМ!$E$39:$E$782,СВЦЭМ!$A$39:$A$782,$A161,СВЦЭМ!$B$39:$B$782,J$155)+'СЕТ СН'!$F$15</f>
        <v>201.87645599000001</v>
      </c>
      <c r="K161" s="36">
        <f>SUMIFS(СВЦЭМ!$E$39:$E$782,СВЦЭМ!$A$39:$A$782,$A161,СВЦЭМ!$B$39:$B$782,K$155)+'СЕТ СН'!$F$15</f>
        <v>189.39192277999999</v>
      </c>
      <c r="L161" s="36">
        <f>SUMIFS(СВЦЭМ!$E$39:$E$782,СВЦЭМ!$A$39:$A$782,$A161,СВЦЭМ!$B$39:$B$782,L$155)+'СЕТ СН'!$F$15</f>
        <v>181.02252777999999</v>
      </c>
      <c r="M161" s="36">
        <f>SUMIFS(СВЦЭМ!$E$39:$E$782,СВЦЭМ!$A$39:$A$782,$A161,СВЦЭМ!$B$39:$B$782,M$155)+'СЕТ СН'!$F$15</f>
        <v>178.45861803</v>
      </c>
      <c r="N161" s="36">
        <f>SUMIFS(СВЦЭМ!$E$39:$E$782,СВЦЭМ!$A$39:$A$782,$A161,СВЦЭМ!$B$39:$B$782,N$155)+'СЕТ СН'!$F$15</f>
        <v>178.26826604999999</v>
      </c>
      <c r="O161" s="36">
        <f>SUMIFS(СВЦЭМ!$E$39:$E$782,СВЦЭМ!$A$39:$A$782,$A161,СВЦЭМ!$B$39:$B$782,O$155)+'СЕТ СН'!$F$15</f>
        <v>177.87697685000001</v>
      </c>
      <c r="P161" s="36">
        <f>SUMIFS(СВЦЭМ!$E$39:$E$782,СВЦЭМ!$A$39:$A$782,$A161,СВЦЭМ!$B$39:$B$782,P$155)+'СЕТ СН'!$F$15</f>
        <v>177.63793079999999</v>
      </c>
      <c r="Q161" s="36">
        <f>SUMIFS(СВЦЭМ!$E$39:$E$782,СВЦЭМ!$A$39:$A$782,$A161,СВЦЭМ!$B$39:$B$782,Q$155)+'СЕТ СН'!$F$15</f>
        <v>179.19708489999999</v>
      </c>
      <c r="R161" s="36">
        <f>SUMIFS(СВЦЭМ!$E$39:$E$782,СВЦЭМ!$A$39:$A$782,$A161,СВЦЭМ!$B$39:$B$782,R$155)+'СЕТ СН'!$F$15</f>
        <v>183.06947615999999</v>
      </c>
      <c r="S161" s="36">
        <f>SUMIFS(СВЦЭМ!$E$39:$E$782,СВЦЭМ!$A$39:$A$782,$A161,СВЦЭМ!$B$39:$B$782,S$155)+'СЕТ СН'!$F$15</f>
        <v>181.3363051</v>
      </c>
      <c r="T161" s="36">
        <f>SUMIFS(СВЦЭМ!$E$39:$E$782,СВЦЭМ!$A$39:$A$782,$A161,СВЦЭМ!$B$39:$B$782,T$155)+'СЕТ СН'!$F$15</f>
        <v>180.45268707</v>
      </c>
      <c r="U161" s="36">
        <f>SUMIFS(СВЦЭМ!$E$39:$E$782,СВЦЭМ!$A$39:$A$782,$A161,СВЦЭМ!$B$39:$B$782,U$155)+'СЕТ СН'!$F$15</f>
        <v>181.55533627</v>
      </c>
      <c r="V161" s="36">
        <f>SUMIFS(СВЦЭМ!$E$39:$E$782,СВЦЭМ!$A$39:$A$782,$A161,СВЦЭМ!$B$39:$B$782,V$155)+'СЕТ СН'!$F$15</f>
        <v>182.96629253</v>
      </c>
      <c r="W161" s="36">
        <f>SUMIFS(СВЦЭМ!$E$39:$E$782,СВЦЭМ!$A$39:$A$782,$A161,СВЦЭМ!$B$39:$B$782,W$155)+'СЕТ СН'!$F$15</f>
        <v>181.88424308</v>
      </c>
      <c r="X161" s="36">
        <f>SUMIFS(СВЦЭМ!$E$39:$E$782,СВЦЭМ!$A$39:$A$782,$A161,СВЦЭМ!$B$39:$B$782,X$155)+'СЕТ СН'!$F$15</f>
        <v>186.37596045999999</v>
      </c>
      <c r="Y161" s="36">
        <f>SUMIFS(СВЦЭМ!$E$39:$E$782,СВЦЭМ!$A$39:$A$782,$A161,СВЦЭМ!$B$39:$B$782,Y$155)+'СЕТ СН'!$F$15</f>
        <v>197.65613734999999</v>
      </c>
    </row>
    <row r="162" spans="1:25" ht="15.75" x14ac:dyDescent="0.2">
      <c r="A162" s="35">
        <f t="shared" si="4"/>
        <v>45480</v>
      </c>
      <c r="B162" s="36">
        <f>SUMIFS(СВЦЭМ!$E$39:$E$782,СВЦЭМ!$A$39:$A$782,$A162,СВЦЭМ!$B$39:$B$782,B$155)+'СЕТ СН'!$F$15</f>
        <v>216.16939733999999</v>
      </c>
      <c r="C162" s="36">
        <f>SUMIFS(СВЦЭМ!$E$39:$E$782,СВЦЭМ!$A$39:$A$782,$A162,СВЦЭМ!$B$39:$B$782,C$155)+'СЕТ СН'!$F$15</f>
        <v>224.32136464999999</v>
      </c>
      <c r="D162" s="36">
        <f>SUMIFS(СВЦЭМ!$E$39:$E$782,СВЦЭМ!$A$39:$A$782,$A162,СВЦЭМ!$B$39:$B$782,D$155)+'СЕТ СН'!$F$15</f>
        <v>232.18773171000001</v>
      </c>
      <c r="E162" s="36">
        <f>SUMIFS(СВЦЭМ!$E$39:$E$782,СВЦЭМ!$A$39:$A$782,$A162,СВЦЭМ!$B$39:$B$782,E$155)+'СЕТ СН'!$F$15</f>
        <v>231.21437528000001</v>
      </c>
      <c r="F162" s="36">
        <f>SUMIFS(СВЦЭМ!$E$39:$E$782,СВЦЭМ!$A$39:$A$782,$A162,СВЦЭМ!$B$39:$B$782,F$155)+'СЕТ СН'!$F$15</f>
        <v>231.62271522</v>
      </c>
      <c r="G162" s="36">
        <f>SUMIFS(СВЦЭМ!$E$39:$E$782,СВЦЭМ!$A$39:$A$782,$A162,СВЦЭМ!$B$39:$B$782,G$155)+'СЕТ СН'!$F$15</f>
        <v>232.02361503</v>
      </c>
      <c r="H162" s="36">
        <f>SUMIFS(СВЦЭМ!$E$39:$E$782,СВЦЭМ!$A$39:$A$782,$A162,СВЦЭМ!$B$39:$B$782,H$155)+'СЕТ СН'!$F$15</f>
        <v>234.09570908000001</v>
      </c>
      <c r="I162" s="36">
        <f>SUMIFS(СВЦЭМ!$E$39:$E$782,СВЦЭМ!$A$39:$A$782,$A162,СВЦЭМ!$B$39:$B$782,I$155)+'СЕТ СН'!$F$15</f>
        <v>229.33225198</v>
      </c>
      <c r="J162" s="36">
        <f>SUMIFS(СВЦЭМ!$E$39:$E$782,СВЦЭМ!$A$39:$A$782,$A162,СВЦЭМ!$B$39:$B$782,J$155)+'СЕТ СН'!$F$15</f>
        <v>212.08780132999999</v>
      </c>
      <c r="K162" s="36">
        <f>SUMIFS(СВЦЭМ!$E$39:$E$782,СВЦЭМ!$A$39:$A$782,$A162,СВЦЭМ!$B$39:$B$782,K$155)+'СЕТ СН'!$F$15</f>
        <v>199.6078042</v>
      </c>
      <c r="L162" s="36">
        <f>SUMIFS(СВЦЭМ!$E$39:$E$782,СВЦЭМ!$A$39:$A$782,$A162,СВЦЭМ!$B$39:$B$782,L$155)+'СЕТ СН'!$F$15</f>
        <v>193.47560245</v>
      </c>
      <c r="M162" s="36">
        <f>SUMIFS(СВЦЭМ!$E$39:$E$782,СВЦЭМ!$A$39:$A$782,$A162,СВЦЭМ!$B$39:$B$782,M$155)+'СЕТ СН'!$F$15</f>
        <v>192.38220228</v>
      </c>
      <c r="N162" s="36">
        <f>SUMIFS(СВЦЭМ!$E$39:$E$782,СВЦЭМ!$A$39:$A$782,$A162,СВЦЭМ!$B$39:$B$782,N$155)+'СЕТ СН'!$F$15</f>
        <v>190.56957897000001</v>
      </c>
      <c r="O162" s="36">
        <f>SUMIFS(СВЦЭМ!$E$39:$E$782,СВЦЭМ!$A$39:$A$782,$A162,СВЦЭМ!$B$39:$B$782,O$155)+'СЕТ СН'!$F$15</f>
        <v>188.96714713</v>
      </c>
      <c r="P162" s="36">
        <f>SUMIFS(СВЦЭМ!$E$39:$E$782,СВЦЭМ!$A$39:$A$782,$A162,СВЦЭМ!$B$39:$B$782,P$155)+'СЕТ СН'!$F$15</f>
        <v>190.78431295999999</v>
      </c>
      <c r="Q162" s="36">
        <f>SUMIFS(СВЦЭМ!$E$39:$E$782,СВЦЭМ!$A$39:$A$782,$A162,СВЦЭМ!$B$39:$B$782,Q$155)+'СЕТ СН'!$F$15</f>
        <v>192.23800388999999</v>
      </c>
      <c r="R162" s="36">
        <f>SUMIFS(СВЦЭМ!$E$39:$E$782,СВЦЭМ!$A$39:$A$782,$A162,СВЦЭМ!$B$39:$B$782,R$155)+'СЕТ СН'!$F$15</f>
        <v>191.31788091999999</v>
      </c>
      <c r="S162" s="36">
        <f>SUMIFS(СВЦЭМ!$E$39:$E$782,СВЦЭМ!$A$39:$A$782,$A162,СВЦЭМ!$B$39:$B$782,S$155)+'СЕТ СН'!$F$15</f>
        <v>191.16401503</v>
      </c>
      <c r="T162" s="36">
        <f>SUMIFS(СВЦЭМ!$E$39:$E$782,СВЦЭМ!$A$39:$A$782,$A162,СВЦЭМ!$B$39:$B$782,T$155)+'СЕТ СН'!$F$15</f>
        <v>188.5712474</v>
      </c>
      <c r="U162" s="36">
        <f>SUMIFS(СВЦЭМ!$E$39:$E$782,СВЦЭМ!$A$39:$A$782,$A162,СВЦЭМ!$B$39:$B$782,U$155)+'СЕТ СН'!$F$15</f>
        <v>189.54783750999999</v>
      </c>
      <c r="V162" s="36">
        <f>SUMIFS(СВЦЭМ!$E$39:$E$782,СВЦЭМ!$A$39:$A$782,$A162,СВЦЭМ!$B$39:$B$782,V$155)+'СЕТ СН'!$F$15</f>
        <v>190.10194852000001</v>
      </c>
      <c r="W162" s="36">
        <f>SUMIFS(СВЦЭМ!$E$39:$E$782,СВЦЭМ!$A$39:$A$782,$A162,СВЦЭМ!$B$39:$B$782,W$155)+'СЕТ СН'!$F$15</f>
        <v>188.63123060000001</v>
      </c>
      <c r="X162" s="36">
        <f>SUMIFS(СВЦЭМ!$E$39:$E$782,СВЦЭМ!$A$39:$A$782,$A162,СВЦЭМ!$B$39:$B$782,X$155)+'СЕТ СН'!$F$15</f>
        <v>195.40167310000001</v>
      </c>
      <c r="Y162" s="36">
        <f>SUMIFS(СВЦЭМ!$E$39:$E$782,СВЦЭМ!$A$39:$A$782,$A162,СВЦЭМ!$B$39:$B$782,Y$155)+'СЕТ СН'!$F$15</f>
        <v>206.63852408</v>
      </c>
    </row>
    <row r="163" spans="1:25" ht="15.75" x14ac:dyDescent="0.2">
      <c r="A163" s="35">
        <f t="shared" si="4"/>
        <v>45481</v>
      </c>
      <c r="B163" s="36">
        <f>SUMIFS(СВЦЭМ!$E$39:$E$782,СВЦЭМ!$A$39:$A$782,$A163,СВЦЭМ!$B$39:$B$782,B$155)+'СЕТ СН'!$F$15</f>
        <v>218.76634229000001</v>
      </c>
      <c r="C163" s="36">
        <f>SUMIFS(СВЦЭМ!$E$39:$E$782,СВЦЭМ!$A$39:$A$782,$A163,СВЦЭМ!$B$39:$B$782,C$155)+'СЕТ СН'!$F$15</f>
        <v>231.43799842000001</v>
      </c>
      <c r="D163" s="36">
        <f>SUMIFS(СВЦЭМ!$E$39:$E$782,СВЦЭМ!$A$39:$A$782,$A163,СВЦЭМ!$B$39:$B$782,D$155)+'СЕТ СН'!$F$15</f>
        <v>241.38501704000001</v>
      </c>
      <c r="E163" s="36">
        <f>SUMIFS(СВЦЭМ!$E$39:$E$782,СВЦЭМ!$A$39:$A$782,$A163,СВЦЭМ!$B$39:$B$782,E$155)+'СЕТ СН'!$F$15</f>
        <v>244.96489683999999</v>
      </c>
      <c r="F163" s="36">
        <f>SUMIFS(СВЦЭМ!$E$39:$E$782,СВЦЭМ!$A$39:$A$782,$A163,СВЦЭМ!$B$39:$B$782,F$155)+'СЕТ СН'!$F$15</f>
        <v>245.75436446000001</v>
      </c>
      <c r="G163" s="36">
        <f>SUMIFS(СВЦЭМ!$E$39:$E$782,СВЦЭМ!$A$39:$A$782,$A163,СВЦЭМ!$B$39:$B$782,G$155)+'СЕТ СН'!$F$15</f>
        <v>243.50633440999999</v>
      </c>
      <c r="H163" s="36">
        <f>SUMIFS(СВЦЭМ!$E$39:$E$782,СВЦЭМ!$A$39:$A$782,$A163,СВЦЭМ!$B$39:$B$782,H$155)+'СЕТ СН'!$F$15</f>
        <v>230.76168074</v>
      </c>
      <c r="I163" s="36">
        <f>SUMIFS(СВЦЭМ!$E$39:$E$782,СВЦЭМ!$A$39:$A$782,$A163,СВЦЭМ!$B$39:$B$782,I$155)+'СЕТ СН'!$F$15</f>
        <v>218.79431507999999</v>
      </c>
      <c r="J163" s="36">
        <f>SUMIFS(СВЦЭМ!$E$39:$E$782,СВЦЭМ!$A$39:$A$782,$A163,СВЦЭМ!$B$39:$B$782,J$155)+'СЕТ СН'!$F$15</f>
        <v>204.1058027</v>
      </c>
      <c r="K163" s="36">
        <f>SUMIFS(СВЦЭМ!$E$39:$E$782,СВЦЭМ!$A$39:$A$782,$A163,СВЦЭМ!$B$39:$B$782,K$155)+'СЕТ СН'!$F$15</f>
        <v>195.53262724999999</v>
      </c>
      <c r="L163" s="36">
        <f>SUMIFS(СВЦЭМ!$E$39:$E$782,СВЦЭМ!$A$39:$A$782,$A163,СВЦЭМ!$B$39:$B$782,L$155)+'СЕТ СН'!$F$15</f>
        <v>189.53488658000001</v>
      </c>
      <c r="M163" s="36">
        <f>SUMIFS(СВЦЭМ!$E$39:$E$782,СВЦЭМ!$A$39:$A$782,$A163,СВЦЭМ!$B$39:$B$782,M$155)+'СЕТ СН'!$F$15</f>
        <v>189.83299729999999</v>
      </c>
      <c r="N163" s="36">
        <f>SUMIFS(СВЦЭМ!$E$39:$E$782,СВЦЭМ!$A$39:$A$782,$A163,СВЦЭМ!$B$39:$B$782,N$155)+'СЕТ СН'!$F$15</f>
        <v>188.84429265</v>
      </c>
      <c r="O163" s="36">
        <f>SUMIFS(СВЦЭМ!$E$39:$E$782,СВЦЭМ!$A$39:$A$782,$A163,СВЦЭМ!$B$39:$B$782,O$155)+'СЕТ СН'!$F$15</f>
        <v>189.26112875999999</v>
      </c>
      <c r="P163" s="36">
        <f>SUMIFS(СВЦЭМ!$E$39:$E$782,СВЦЭМ!$A$39:$A$782,$A163,СВЦЭМ!$B$39:$B$782,P$155)+'СЕТ СН'!$F$15</f>
        <v>189.67385365000001</v>
      </c>
      <c r="Q163" s="36">
        <f>SUMIFS(СВЦЭМ!$E$39:$E$782,СВЦЭМ!$A$39:$A$782,$A163,СВЦЭМ!$B$39:$B$782,Q$155)+'СЕТ СН'!$F$15</f>
        <v>190.46817894</v>
      </c>
      <c r="R163" s="36">
        <f>SUMIFS(СВЦЭМ!$E$39:$E$782,СВЦЭМ!$A$39:$A$782,$A163,СВЦЭМ!$B$39:$B$782,R$155)+'СЕТ СН'!$F$15</f>
        <v>190.20636463</v>
      </c>
      <c r="S163" s="36">
        <f>SUMIFS(СВЦЭМ!$E$39:$E$782,СВЦЭМ!$A$39:$A$782,$A163,СВЦЭМ!$B$39:$B$782,S$155)+'СЕТ СН'!$F$15</f>
        <v>189.59092838000001</v>
      </c>
      <c r="T163" s="36">
        <f>SUMIFS(СВЦЭМ!$E$39:$E$782,СВЦЭМ!$A$39:$A$782,$A163,СВЦЭМ!$B$39:$B$782,T$155)+'СЕТ СН'!$F$15</f>
        <v>188.29187206</v>
      </c>
      <c r="U163" s="36">
        <f>SUMIFS(СВЦЭМ!$E$39:$E$782,СВЦЭМ!$A$39:$A$782,$A163,СВЦЭМ!$B$39:$B$782,U$155)+'СЕТ СН'!$F$15</f>
        <v>189.03487586</v>
      </c>
      <c r="V163" s="36">
        <f>SUMIFS(СВЦЭМ!$E$39:$E$782,СВЦЭМ!$A$39:$A$782,$A163,СВЦЭМ!$B$39:$B$782,V$155)+'СЕТ СН'!$F$15</f>
        <v>186.64559922999999</v>
      </c>
      <c r="W163" s="36">
        <f>SUMIFS(СВЦЭМ!$E$39:$E$782,СВЦЭМ!$A$39:$A$782,$A163,СВЦЭМ!$B$39:$B$782,W$155)+'СЕТ СН'!$F$15</f>
        <v>186.66575205000001</v>
      </c>
      <c r="X163" s="36">
        <f>SUMIFS(СВЦЭМ!$E$39:$E$782,СВЦЭМ!$A$39:$A$782,$A163,СВЦЭМ!$B$39:$B$782,X$155)+'СЕТ СН'!$F$15</f>
        <v>192.03224886000001</v>
      </c>
      <c r="Y163" s="36">
        <f>SUMIFS(СВЦЭМ!$E$39:$E$782,СВЦЭМ!$A$39:$A$782,$A163,СВЦЭМ!$B$39:$B$782,Y$155)+'СЕТ СН'!$F$15</f>
        <v>203.03639534000001</v>
      </c>
    </row>
    <row r="164" spans="1:25" ht="15.75" x14ac:dyDescent="0.2">
      <c r="A164" s="35">
        <f t="shared" si="4"/>
        <v>45482</v>
      </c>
      <c r="B164" s="36">
        <f>SUMIFS(СВЦЭМ!$E$39:$E$782,СВЦЭМ!$A$39:$A$782,$A164,СВЦЭМ!$B$39:$B$782,B$155)+'СЕТ СН'!$F$15</f>
        <v>222.47656076000001</v>
      </c>
      <c r="C164" s="36">
        <f>SUMIFS(СВЦЭМ!$E$39:$E$782,СВЦЭМ!$A$39:$A$782,$A164,СВЦЭМ!$B$39:$B$782,C$155)+'СЕТ СН'!$F$15</f>
        <v>233.72843592999999</v>
      </c>
      <c r="D164" s="36">
        <f>SUMIFS(СВЦЭМ!$E$39:$E$782,СВЦЭМ!$A$39:$A$782,$A164,СВЦЭМ!$B$39:$B$782,D$155)+'СЕТ СН'!$F$15</f>
        <v>242.10471561</v>
      </c>
      <c r="E164" s="36">
        <f>SUMIFS(СВЦЭМ!$E$39:$E$782,СВЦЭМ!$A$39:$A$782,$A164,СВЦЭМ!$B$39:$B$782,E$155)+'СЕТ СН'!$F$15</f>
        <v>248.93852296</v>
      </c>
      <c r="F164" s="36">
        <f>SUMIFS(СВЦЭМ!$E$39:$E$782,СВЦЭМ!$A$39:$A$782,$A164,СВЦЭМ!$B$39:$B$782,F$155)+'СЕТ СН'!$F$15</f>
        <v>247.94758272999999</v>
      </c>
      <c r="G164" s="36">
        <f>SUMIFS(СВЦЭМ!$E$39:$E$782,СВЦЭМ!$A$39:$A$782,$A164,СВЦЭМ!$B$39:$B$782,G$155)+'СЕТ СН'!$F$15</f>
        <v>245.91822388</v>
      </c>
      <c r="H164" s="36">
        <f>SUMIFS(СВЦЭМ!$E$39:$E$782,СВЦЭМ!$A$39:$A$782,$A164,СВЦЭМ!$B$39:$B$782,H$155)+'СЕТ СН'!$F$15</f>
        <v>221.71379815</v>
      </c>
      <c r="I164" s="36">
        <f>SUMIFS(СВЦЭМ!$E$39:$E$782,СВЦЭМ!$A$39:$A$782,$A164,СВЦЭМ!$B$39:$B$782,I$155)+'СЕТ СН'!$F$15</f>
        <v>209.31423154000001</v>
      </c>
      <c r="J164" s="36">
        <f>SUMIFS(СВЦЭМ!$E$39:$E$782,СВЦЭМ!$A$39:$A$782,$A164,СВЦЭМ!$B$39:$B$782,J$155)+'СЕТ СН'!$F$15</f>
        <v>193.88058948</v>
      </c>
      <c r="K164" s="36">
        <f>SUMIFS(СВЦЭМ!$E$39:$E$782,СВЦЭМ!$A$39:$A$782,$A164,СВЦЭМ!$B$39:$B$782,K$155)+'СЕТ СН'!$F$15</f>
        <v>185.07192617999999</v>
      </c>
      <c r="L164" s="36">
        <f>SUMIFS(СВЦЭМ!$E$39:$E$782,СВЦЭМ!$A$39:$A$782,$A164,СВЦЭМ!$B$39:$B$782,L$155)+'СЕТ СН'!$F$15</f>
        <v>181.28957328999999</v>
      </c>
      <c r="M164" s="36">
        <f>SUMIFS(СВЦЭМ!$E$39:$E$782,СВЦЭМ!$A$39:$A$782,$A164,СВЦЭМ!$B$39:$B$782,M$155)+'СЕТ СН'!$F$15</f>
        <v>178.17379215</v>
      </c>
      <c r="N164" s="36">
        <f>SUMIFS(СВЦЭМ!$E$39:$E$782,СВЦЭМ!$A$39:$A$782,$A164,СВЦЭМ!$B$39:$B$782,N$155)+'СЕТ СН'!$F$15</f>
        <v>176.70983131</v>
      </c>
      <c r="O164" s="36">
        <f>SUMIFS(СВЦЭМ!$E$39:$E$782,СВЦЭМ!$A$39:$A$782,$A164,СВЦЭМ!$B$39:$B$782,O$155)+'СЕТ СН'!$F$15</f>
        <v>174.32005009</v>
      </c>
      <c r="P164" s="36">
        <f>SUMIFS(СВЦЭМ!$E$39:$E$782,СВЦЭМ!$A$39:$A$782,$A164,СВЦЭМ!$B$39:$B$782,P$155)+'СЕТ СН'!$F$15</f>
        <v>175.17242114000001</v>
      </c>
      <c r="Q164" s="36">
        <f>SUMIFS(СВЦЭМ!$E$39:$E$782,СВЦЭМ!$A$39:$A$782,$A164,СВЦЭМ!$B$39:$B$782,Q$155)+'СЕТ СН'!$F$15</f>
        <v>177.05923720999999</v>
      </c>
      <c r="R164" s="36">
        <f>SUMIFS(СВЦЭМ!$E$39:$E$782,СВЦЭМ!$A$39:$A$782,$A164,СВЦЭМ!$B$39:$B$782,R$155)+'СЕТ СН'!$F$15</f>
        <v>176.83434002999999</v>
      </c>
      <c r="S164" s="36">
        <f>SUMIFS(СВЦЭМ!$E$39:$E$782,СВЦЭМ!$A$39:$A$782,$A164,СВЦЭМ!$B$39:$B$782,S$155)+'СЕТ СН'!$F$15</f>
        <v>176.63086179000001</v>
      </c>
      <c r="T164" s="36">
        <f>SUMIFS(СВЦЭМ!$E$39:$E$782,СВЦЭМ!$A$39:$A$782,$A164,СВЦЭМ!$B$39:$B$782,T$155)+'СЕТ СН'!$F$15</f>
        <v>177.31027933999999</v>
      </c>
      <c r="U164" s="36">
        <f>SUMIFS(СВЦЭМ!$E$39:$E$782,СВЦЭМ!$A$39:$A$782,$A164,СВЦЭМ!$B$39:$B$782,U$155)+'СЕТ СН'!$F$15</f>
        <v>179.90015434</v>
      </c>
      <c r="V164" s="36">
        <f>SUMIFS(СВЦЭМ!$E$39:$E$782,СВЦЭМ!$A$39:$A$782,$A164,СВЦЭМ!$B$39:$B$782,V$155)+'СЕТ СН'!$F$15</f>
        <v>179.19185934000001</v>
      </c>
      <c r="W164" s="36">
        <f>SUMIFS(СВЦЭМ!$E$39:$E$782,СВЦЭМ!$A$39:$A$782,$A164,СВЦЭМ!$B$39:$B$782,W$155)+'СЕТ СН'!$F$15</f>
        <v>177.44328372000001</v>
      </c>
      <c r="X164" s="36">
        <f>SUMIFS(СВЦЭМ!$E$39:$E$782,СВЦЭМ!$A$39:$A$782,$A164,СВЦЭМ!$B$39:$B$782,X$155)+'СЕТ СН'!$F$15</f>
        <v>180.90451766999999</v>
      </c>
      <c r="Y164" s="36">
        <f>SUMIFS(СВЦЭМ!$E$39:$E$782,СВЦЭМ!$A$39:$A$782,$A164,СВЦЭМ!$B$39:$B$782,Y$155)+'СЕТ СН'!$F$15</f>
        <v>192.03951355999999</v>
      </c>
    </row>
    <row r="165" spans="1:25" ht="15.75" x14ac:dyDescent="0.2">
      <c r="A165" s="35">
        <f t="shared" si="4"/>
        <v>45483</v>
      </c>
      <c r="B165" s="36">
        <f>SUMIFS(СВЦЭМ!$E$39:$E$782,СВЦЭМ!$A$39:$A$782,$A165,СВЦЭМ!$B$39:$B$782,B$155)+'СЕТ СН'!$F$15</f>
        <v>204.17430666000001</v>
      </c>
      <c r="C165" s="36">
        <f>SUMIFS(СВЦЭМ!$E$39:$E$782,СВЦЭМ!$A$39:$A$782,$A165,СВЦЭМ!$B$39:$B$782,C$155)+'СЕТ СН'!$F$15</f>
        <v>218.59723861000001</v>
      </c>
      <c r="D165" s="36">
        <f>SUMIFS(СВЦЭМ!$E$39:$E$782,СВЦЭМ!$A$39:$A$782,$A165,СВЦЭМ!$B$39:$B$782,D$155)+'СЕТ СН'!$F$15</f>
        <v>227.06404609000001</v>
      </c>
      <c r="E165" s="36">
        <f>SUMIFS(СВЦЭМ!$E$39:$E$782,СВЦЭМ!$A$39:$A$782,$A165,СВЦЭМ!$B$39:$B$782,E$155)+'СЕТ СН'!$F$15</f>
        <v>227.22439201</v>
      </c>
      <c r="F165" s="36">
        <f>SUMIFS(СВЦЭМ!$E$39:$E$782,СВЦЭМ!$A$39:$A$782,$A165,СВЦЭМ!$B$39:$B$782,F$155)+'СЕТ СН'!$F$15</f>
        <v>226.08775897000001</v>
      </c>
      <c r="G165" s="36">
        <f>SUMIFS(СВЦЭМ!$E$39:$E$782,СВЦЭМ!$A$39:$A$782,$A165,СВЦЭМ!$B$39:$B$782,G$155)+'СЕТ СН'!$F$15</f>
        <v>229.42714362999999</v>
      </c>
      <c r="H165" s="36">
        <f>SUMIFS(СВЦЭМ!$E$39:$E$782,СВЦЭМ!$A$39:$A$782,$A165,СВЦЭМ!$B$39:$B$782,H$155)+'СЕТ СН'!$F$15</f>
        <v>219.62007263000001</v>
      </c>
      <c r="I165" s="36">
        <f>SUMIFS(СВЦЭМ!$E$39:$E$782,СВЦЭМ!$A$39:$A$782,$A165,СВЦЭМ!$B$39:$B$782,I$155)+'СЕТ СН'!$F$15</f>
        <v>205.85431783999999</v>
      </c>
      <c r="J165" s="36">
        <f>SUMIFS(СВЦЭМ!$E$39:$E$782,СВЦЭМ!$A$39:$A$782,$A165,СВЦЭМ!$B$39:$B$782,J$155)+'СЕТ СН'!$F$15</f>
        <v>191.85955408999999</v>
      </c>
      <c r="K165" s="36">
        <f>SUMIFS(СВЦЭМ!$E$39:$E$782,СВЦЭМ!$A$39:$A$782,$A165,СВЦЭМ!$B$39:$B$782,K$155)+'СЕТ СН'!$F$15</f>
        <v>186.20786944</v>
      </c>
      <c r="L165" s="36">
        <f>SUMIFS(СВЦЭМ!$E$39:$E$782,СВЦЭМ!$A$39:$A$782,$A165,СВЦЭМ!$B$39:$B$782,L$155)+'СЕТ СН'!$F$15</f>
        <v>181.88335545000001</v>
      </c>
      <c r="M165" s="36">
        <f>SUMIFS(СВЦЭМ!$E$39:$E$782,СВЦЭМ!$A$39:$A$782,$A165,СВЦЭМ!$B$39:$B$782,M$155)+'СЕТ СН'!$F$15</f>
        <v>182.30423499</v>
      </c>
      <c r="N165" s="36">
        <f>SUMIFS(СВЦЭМ!$E$39:$E$782,СВЦЭМ!$A$39:$A$782,$A165,СВЦЭМ!$B$39:$B$782,N$155)+'СЕТ СН'!$F$15</f>
        <v>182.45006867999999</v>
      </c>
      <c r="O165" s="36">
        <f>SUMIFS(СВЦЭМ!$E$39:$E$782,СВЦЭМ!$A$39:$A$782,$A165,СВЦЭМ!$B$39:$B$782,O$155)+'СЕТ СН'!$F$15</f>
        <v>180.03275980000001</v>
      </c>
      <c r="P165" s="36">
        <f>SUMIFS(СВЦЭМ!$E$39:$E$782,СВЦЭМ!$A$39:$A$782,$A165,СВЦЭМ!$B$39:$B$782,P$155)+'СЕТ СН'!$F$15</f>
        <v>180.46234057999999</v>
      </c>
      <c r="Q165" s="36">
        <f>SUMIFS(СВЦЭМ!$E$39:$E$782,СВЦЭМ!$A$39:$A$782,$A165,СВЦЭМ!$B$39:$B$782,Q$155)+'СЕТ СН'!$F$15</f>
        <v>181.97753179</v>
      </c>
      <c r="R165" s="36">
        <f>SUMIFS(СВЦЭМ!$E$39:$E$782,СВЦЭМ!$A$39:$A$782,$A165,СВЦЭМ!$B$39:$B$782,R$155)+'СЕТ СН'!$F$15</f>
        <v>182.98904870999999</v>
      </c>
      <c r="S165" s="36">
        <f>SUMIFS(СВЦЭМ!$E$39:$E$782,СВЦЭМ!$A$39:$A$782,$A165,СВЦЭМ!$B$39:$B$782,S$155)+'СЕТ СН'!$F$15</f>
        <v>184.74080764000001</v>
      </c>
      <c r="T165" s="36">
        <f>SUMIFS(СВЦЭМ!$E$39:$E$782,СВЦЭМ!$A$39:$A$782,$A165,СВЦЭМ!$B$39:$B$782,T$155)+'СЕТ СН'!$F$15</f>
        <v>185.94063037999999</v>
      </c>
      <c r="U165" s="36">
        <f>SUMIFS(СВЦЭМ!$E$39:$E$782,СВЦЭМ!$A$39:$A$782,$A165,СВЦЭМ!$B$39:$B$782,U$155)+'СЕТ СН'!$F$15</f>
        <v>183.81406883</v>
      </c>
      <c r="V165" s="36">
        <f>SUMIFS(СВЦЭМ!$E$39:$E$782,СВЦЭМ!$A$39:$A$782,$A165,СВЦЭМ!$B$39:$B$782,V$155)+'СЕТ СН'!$F$15</f>
        <v>183.82883190000001</v>
      </c>
      <c r="W165" s="36">
        <f>SUMIFS(СВЦЭМ!$E$39:$E$782,СВЦЭМ!$A$39:$A$782,$A165,СВЦЭМ!$B$39:$B$782,W$155)+'СЕТ СН'!$F$15</f>
        <v>181.92719077999999</v>
      </c>
      <c r="X165" s="36">
        <f>SUMIFS(СВЦЭМ!$E$39:$E$782,СВЦЭМ!$A$39:$A$782,$A165,СВЦЭМ!$B$39:$B$782,X$155)+'СЕТ СН'!$F$15</f>
        <v>186.56484806</v>
      </c>
      <c r="Y165" s="36">
        <f>SUMIFS(СВЦЭМ!$E$39:$E$782,СВЦЭМ!$A$39:$A$782,$A165,СВЦЭМ!$B$39:$B$782,Y$155)+'СЕТ СН'!$F$15</f>
        <v>197.40527266000001</v>
      </c>
    </row>
    <row r="166" spans="1:25" ht="15.75" x14ac:dyDescent="0.2">
      <c r="A166" s="35">
        <f t="shared" si="4"/>
        <v>45484</v>
      </c>
      <c r="B166" s="36">
        <f>SUMIFS(СВЦЭМ!$E$39:$E$782,СВЦЭМ!$A$39:$A$782,$A166,СВЦЭМ!$B$39:$B$782,B$155)+'СЕТ СН'!$F$15</f>
        <v>214.55386711</v>
      </c>
      <c r="C166" s="36">
        <f>SUMIFS(СВЦЭМ!$E$39:$E$782,СВЦЭМ!$A$39:$A$782,$A166,СВЦЭМ!$B$39:$B$782,C$155)+'СЕТ СН'!$F$15</f>
        <v>234.39529594000001</v>
      </c>
      <c r="D166" s="36">
        <f>SUMIFS(СВЦЭМ!$E$39:$E$782,СВЦЭМ!$A$39:$A$782,$A166,СВЦЭМ!$B$39:$B$782,D$155)+'СЕТ СН'!$F$15</f>
        <v>248.03188478999999</v>
      </c>
      <c r="E166" s="36">
        <f>SUMIFS(СВЦЭМ!$E$39:$E$782,СВЦЭМ!$A$39:$A$782,$A166,СВЦЭМ!$B$39:$B$782,E$155)+'СЕТ СН'!$F$15</f>
        <v>251.59662739999999</v>
      </c>
      <c r="F166" s="36">
        <f>SUMIFS(СВЦЭМ!$E$39:$E$782,СВЦЭМ!$A$39:$A$782,$A166,СВЦЭМ!$B$39:$B$782,F$155)+'СЕТ СН'!$F$15</f>
        <v>252.89160093000001</v>
      </c>
      <c r="G166" s="36">
        <f>SUMIFS(СВЦЭМ!$E$39:$E$782,СВЦЭМ!$A$39:$A$782,$A166,СВЦЭМ!$B$39:$B$782,G$155)+'СЕТ СН'!$F$15</f>
        <v>249.4428115</v>
      </c>
      <c r="H166" s="36">
        <f>SUMIFS(СВЦЭМ!$E$39:$E$782,СВЦЭМ!$A$39:$A$782,$A166,СВЦЭМ!$B$39:$B$782,H$155)+'СЕТ СН'!$F$15</f>
        <v>238.19592402000001</v>
      </c>
      <c r="I166" s="36">
        <f>SUMIFS(СВЦЭМ!$E$39:$E$782,СВЦЭМ!$A$39:$A$782,$A166,СВЦЭМ!$B$39:$B$782,I$155)+'СЕТ СН'!$F$15</f>
        <v>221.92502067000001</v>
      </c>
      <c r="J166" s="36">
        <f>SUMIFS(СВЦЭМ!$E$39:$E$782,СВЦЭМ!$A$39:$A$782,$A166,СВЦЭМ!$B$39:$B$782,J$155)+'СЕТ СН'!$F$15</f>
        <v>207.565832</v>
      </c>
      <c r="K166" s="36">
        <f>SUMIFS(СВЦЭМ!$E$39:$E$782,СВЦЭМ!$A$39:$A$782,$A166,СВЦЭМ!$B$39:$B$782,K$155)+'СЕТ СН'!$F$15</f>
        <v>203.92076661999999</v>
      </c>
      <c r="L166" s="36">
        <f>SUMIFS(СВЦЭМ!$E$39:$E$782,СВЦЭМ!$A$39:$A$782,$A166,СВЦЭМ!$B$39:$B$782,L$155)+'СЕТ СН'!$F$15</f>
        <v>198.8419987</v>
      </c>
      <c r="M166" s="36">
        <f>SUMIFS(СВЦЭМ!$E$39:$E$782,СВЦЭМ!$A$39:$A$782,$A166,СВЦЭМ!$B$39:$B$782,M$155)+'СЕТ СН'!$F$15</f>
        <v>199.91626335000001</v>
      </c>
      <c r="N166" s="36">
        <f>SUMIFS(СВЦЭМ!$E$39:$E$782,СВЦЭМ!$A$39:$A$782,$A166,СВЦЭМ!$B$39:$B$782,N$155)+'СЕТ СН'!$F$15</f>
        <v>200.54937878000001</v>
      </c>
      <c r="O166" s="36">
        <f>SUMIFS(СВЦЭМ!$E$39:$E$782,СВЦЭМ!$A$39:$A$782,$A166,СВЦЭМ!$B$39:$B$782,O$155)+'СЕТ СН'!$F$15</f>
        <v>199.05308041000001</v>
      </c>
      <c r="P166" s="36">
        <f>SUMIFS(СВЦЭМ!$E$39:$E$782,СВЦЭМ!$A$39:$A$782,$A166,СВЦЭМ!$B$39:$B$782,P$155)+'СЕТ СН'!$F$15</f>
        <v>199.13779811000001</v>
      </c>
      <c r="Q166" s="36">
        <f>SUMIFS(СВЦЭМ!$E$39:$E$782,СВЦЭМ!$A$39:$A$782,$A166,СВЦЭМ!$B$39:$B$782,Q$155)+'СЕТ СН'!$F$15</f>
        <v>199.41399100000001</v>
      </c>
      <c r="R166" s="36">
        <f>SUMIFS(СВЦЭМ!$E$39:$E$782,СВЦЭМ!$A$39:$A$782,$A166,СВЦЭМ!$B$39:$B$782,R$155)+'СЕТ СН'!$F$15</f>
        <v>200.8028113</v>
      </c>
      <c r="S166" s="36">
        <f>SUMIFS(СВЦЭМ!$E$39:$E$782,СВЦЭМ!$A$39:$A$782,$A166,СВЦЭМ!$B$39:$B$782,S$155)+'СЕТ СН'!$F$15</f>
        <v>201.47760977999999</v>
      </c>
      <c r="T166" s="36">
        <f>SUMIFS(СВЦЭМ!$E$39:$E$782,СВЦЭМ!$A$39:$A$782,$A166,СВЦЭМ!$B$39:$B$782,T$155)+'СЕТ СН'!$F$15</f>
        <v>200.60574868</v>
      </c>
      <c r="U166" s="36">
        <f>SUMIFS(СВЦЭМ!$E$39:$E$782,СВЦЭМ!$A$39:$A$782,$A166,СВЦЭМ!$B$39:$B$782,U$155)+'СЕТ СН'!$F$15</f>
        <v>202.69467223999999</v>
      </c>
      <c r="V166" s="36">
        <f>SUMIFS(СВЦЭМ!$E$39:$E$782,СВЦЭМ!$A$39:$A$782,$A166,СВЦЭМ!$B$39:$B$782,V$155)+'СЕТ СН'!$F$15</f>
        <v>201.71825785999999</v>
      </c>
      <c r="W166" s="36">
        <f>SUMIFS(СВЦЭМ!$E$39:$E$782,СВЦЭМ!$A$39:$A$782,$A166,СВЦЭМ!$B$39:$B$782,W$155)+'СЕТ СН'!$F$15</f>
        <v>198.89589226000001</v>
      </c>
      <c r="X166" s="36">
        <f>SUMIFS(СВЦЭМ!$E$39:$E$782,СВЦЭМ!$A$39:$A$782,$A166,СВЦЭМ!$B$39:$B$782,X$155)+'СЕТ СН'!$F$15</f>
        <v>203.80245851999999</v>
      </c>
      <c r="Y166" s="36">
        <f>SUMIFS(СВЦЭМ!$E$39:$E$782,СВЦЭМ!$A$39:$A$782,$A166,СВЦЭМ!$B$39:$B$782,Y$155)+'СЕТ СН'!$F$15</f>
        <v>204.66652998000001</v>
      </c>
    </row>
    <row r="167" spans="1:25" ht="15.75" x14ac:dyDescent="0.2">
      <c r="A167" s="35">
        <f t="shared" si="4"/>
        <v>45485</v>
      </c>
      <c r="B167" s="36">
        <f>SUMIFS(СВЦЭМ!$E$39:$E$782,СВЦЭМ!$A$39:$A$782,$A167,СВЦЭМ!$B$39:$B$782,B$155)+'СЕТ СН'!$F$15</f>
        <v>229.35056094999999</v>
      </c>
      <c r="C167" s="36">
        <f>SUMIFS(СВЦЭМ!$E$39:$E$782,СВЦЭМ!$A$39:$A$782,$A167,СВЦЭМ!$B$39:$B$782,C$155)+'СЕТ СН'!$F$15</f>
        <v>236.87168675999999</v>
      </c>
      <c r="D167" s="36">
        <f>SUMIFS(СВЦЭМ!$E$39:$E$782,СВЦЭМ!$A$39:$A$782,$A167,СВЦЭМ!$B$39:$B$782,D$155)+'СЕТ СН'!$F$15</f>
        <v>244.19309179999999</v>
      </c>
      <c r="E167" s="36">
        <f>SUMIFS(СВЦЭМ!$E$39:$E$782,СВЦЭМ!$A$39:$A$782,$A167,СВЦЭМ!$B$39:$B$782,E$155)+'СЕТ СН'!$F$15</f>
        <v>248.25710272000001</v>
      </c>
      <c r="F167" s="36">
        <f>SUMIFS(СВЦЭМ!$E$39:$E$782,СВЦЭМ!$A$39:$A$782,$A167,СВЦЭМ!$B$39:$B$782,F$155)+'СЕТ СН'!$F$15</f>
        <v>248.32527765</v>
      </c>
      <c r="G167" s="36">
        <f>SUMIFS(СВЦЭМ!$E$39:$E$782,СВЦЭМ!$A$39:$A$782,$A167,СВЦЭМ!$B$39:$B$782,G$155)+'СЕТ СН'!$F$15</f>
        <v>245.79951459</v>
      </c>
      <c r="H167" s="36">
        <f>SUMIFS(СВЦЭМ!$E$39:$E$782,СВЦЭМ!$A$39:$A$782,$A167,СВЦЭМ!$B$39:$B$782,H$155)+'СЕТ СН'!$F$15</f>
        <v>237.69676891</v>
      </c>
      <c r="I167" s="36">
        <f>SUMIFS(СВЦЭМ!$E$39:$E$782,СВЦЭМ!$A$39:$A$782,$A167,СВЦЭМ!$B$39:$B$782,I$155)+'СЕТ СН'!$F$15</f>
        <v>221.92264618999999</v>
      </c>
      <c r="J167" s="36">
        <f>SUMIFS(СВЦЭМ!$E$39:$E$782,СВЦЭМ!$A$39:$A$782,$A167,СВЦЭМ!$B$39:$B$782,J$155)+'СЕТ СН'!$F$15</f>
        <v>203.97234040000001</v>
      </c>
      <c r="K167" s="36">
        <f>SUMIFS(СВЦЭМ!$E$39:$E$782,СВЦЭМ!$A$39:$A$782,$A167,СВЦЭМ!$B$39:$B$782,K$155)+'СЕТ СН'!$F$15</f>
        <v>199.29451859</v>
      </c>
      <c r="L167" s="36">
        <f>SUMIFS(СВЦЭМ!$E$39:$E$782,СВЦЭМ!$A$39:$A$782,$A167,СВЦЭМ!$B$39:$B$782,L$155)+'СЕТ СН'!$F$15</f>
        <v>195.21349953999999</v>
      </c>
      <c r="M167" s="36">
        <f>SUMIFS(СВЦЭМ!$E$39:$E$782,СВЦЭМ!$A$39:$A$782,$A167,СВЦЭМ!$B$39:$B$782,M$155)+'СЕТ СН'!$F$15</f>
        <v>195.52043484999999</v>
      </c>
      <c r="N167" s="36">
        <f>SUMIFS(СВЦЭМ!$E$39:$E$782,СВЦЭМ!$A$39:$A$782,$A167,СВЦЭМ!$B$39:$B$782,N$155)+'СЕТ СН'!$F$15</f>
        <v>194.20046925</v>
      </c>
      <c r="O167" s="36">
        <f>SUMIFS(СВЦЭМ!$E$39:$E$782,СВЦЭМ!$A$39:$A$782,$A167,СВЦЭМ!$B$39:$B$782,O$155)+'СЕТ СН'!$F$15</f>
        <v>193.15937109999999</v>
      </c>
      <c r="P167" s="36">
        <f>SUMIFS(СВЦЭМ!$E$39:$E$782,СВЦЭМ!$A$39:$A$782,$A167,СВЦЭМ!$B$39:$B$782,P$155)+'СЕТ СН'!$F$15</f>
        <v>195.32821591000001</v>
      </c>
      <c r="Q167" s="36">
        <f>SUMIFS(СВЦЭМ!$E$39:$E$782,СВЦЭМ!$A$39:$A$782,$A167,СВЦЭМ!$B$39:$B$782,Q$155)+'СЕТ СН'!$F$15</f>
        <v>197.84908017999999</v>
      </c>
      <c r="R167" s="36">
        <f>SUMIFS(СВЦЭМ!$E$39:$E$782,СВЦЭМ!$A$39:$A$782,$A167,СВЦЭМ!$B$39:$B$782,R$155)+'СЕТ СН'!$F$15</f>
        <v>198.96344422999999</v>
      </c>
      <c r="S167" s="36">
        <f>SUMIFS(СВЦЭМ!$E$39:$E$782,СВЦЭМ!$A$39:$A$782,$A167,СВЦЭМ!$B$39:$B$782,S$155)+'СЕТ СН'!$F$15</f>
        <v>197.47509561999999</v>
      </c>
      <c r="T167" s="36">
        <f>SUMIFS(СВЦЭМ!$E$39:$E$782,СВЦЭМ!$A$39:$A$782,$A167,СВЦЭМ!$B$39:$B$782,T$155)+'СЕТ СН'!$F$15</f>
        <v>194.96404124</v>
      </c>
      <c r="U167" s="36">
        <f>SUMIFS(СВЦЭМ!$E$39:$E$782,СВЦЭМ!$A$39:$A$782,$A167,СВЦЭМ!$B$39:$B$782,U$155)+'СЕТ СН'!$F$15</f>
        <v>197.69717868999999</v>
      </c>
      <c r="V167" s="36">
        <f>SUMIFS(СВЦЭМ!$E$39:$E$782,СВЦЭМ!$A$39:$A$782,$A167,СВЦЭМ!$B$39:$B$782,V$155)+'СЕТ СН'!$F$15</f>
        <v>199.19102852</v>
      </c>
      <c r="W167" s="36">
        <f>SUMIFS(СВЦЭМ!$E$39:$E$782,СВЦЭМ!$A$39:$A$782,$A167,СВЦЭМ!$B$39:$B$782,W$155)+'СЕТ СН'!$F$15</f>
        <v>196.8161139</v>
      </c>
      <c r="X167" s="36">
        <f>SUMIFS(СВЦЭМ!$E$39:$E$782,СВЦЭМ!$A$39:$A$782,$A167,СВЦЭМ!$B$39:$B$782,X$155)+'СЕТ СН'!$F$15</f>
        <v>202.94141236999999</v>
      </c>
      <c r="Y167" s="36">
        <f>SUMIFS(СВЦЭМ!$E$39:$E$782,СВЦЭМ!$A$39:$A$782,$A167,СВЦЭМ!$B$39:$B$782,Y$155)+'СЕТ СН'!$F$15</f>
        <v>215.11840484000001</v>
      </c>
    </row>
    <row r="168" spans="1:25" ht="15.75" x14ac:dyDescent="0.2">
      <c r="A168" s="35">
        <f t="shared" si="4"/>
        <v>45486</v>
      </c>
      <c r="B168" s="36">
        <f>SUMIFS(СВЦЭМ!$E$39:$E$782,СВЦЭМ!$A$39:$A$782,$A168,СВЦЭМ!$B$39:$B$782,B$155)+'СЕТ СН'!$F$15</f>
        <v>227.36660667999999</v>
      </c>
      <c r="C168" s="36">
        <f>SUMIFS(СВЦЭМ!$E$39:$E$782,СВЦЭМ!$A$39:$A$782,$A168,СВЦЭМ!$B$39:$B$782,C$155)+'СЕТ СН'!$F$15</f>
        <v>235.39510887</v>
      </c>
      <c r="D168" s="36">
        <f>SUMIFS(СВЦЭМ!$E$39:$E$782,СВЦЭМ!$A$39:$A$782,$A168,СВЦЭМ!$B$39:$B$782,D$155)+'СЕТ СН'!$F$15</f>
        <v>233.04196206</v>
      </c>
      <c r="E168" s="36">
        <f>SUMIFS(СВЦЭМ!$E$39:$E$782,СВЦЭМ!$A$39:$A$782,$A168,СВЦЭМ!$B$39:$B$782,E$155)+'СЕТ СН'!$F$15</f>
        <v>233.08063227</v>
      </c>
      <c r="F168" s="36">
        <f>SUMIFS(СВЦЭМ!$E$39:$E$782,СВЦЭМ!$A$39:$A$782,$A168,СВЦЭМ!$B$39:$B$782,F$155)+'СЕТ СН'!$F$15</f>
        <v>233.49086462</v>
      </c>
      <c r="G168" s="36">
        <f>SUMIFS(СВЦЭМ!$E$39:$E$782,СВЦЭМ!$A$39:$A$782,$A168,СВЦЭМ!$B$39:$B$782,G$155)+'СЕТ СН'!$F$15</f>
        <v>234.05858334999999</v>
      </c>
      <c r="H168" s="36">
        <f>SUMIFS(СВЦЭМ!$E$39:$E$782,СВЦЭМ!$A$39:$A$782,$A168,СВЦЭМ!$B$39:$B$782,H$155)+'СЕТ СН'!$F$15</f>
        <v>244.25697925</v>
      </c>
      <c r="I168" s="36">
        <f>SUMIFS(СВЦЭМ!$E$39:$E$782,СВЦЭМ!$A$39:$A$782,$A168,СВЦЭМ!$B$39:$B$782,I$155)+'СЕТ СН'!$F$15</f>
        <v>233.36953227999999</v>
      </c>
      <c r="J168" s="36">
        <f>SUMIFS(СВЦЭМ!$E$39:$E$782,СВЦЭМ!$A$39:$A$782,$A168,СВЦЭМ!$B$39:$B$782,J$155)+'СЕТ СН'!$F$15</f>
        <v>217.66600149000001</v>
      </c>
      <c r="K168" s="36">
        <f>SUMIFS(СВЦЭМ!$E$39:$E$782,СВЦЭМ!$A$39:$A$782,$A168,СВЦЭМ!$B$39:$B$782,K$155)+'СЕТ СН'!$F$15</f>
        <v>200.72500668000001</v>
      </c>
      <c r="L168" s="36">
        <f>SUMIFS(СВЦЭМ!$E$39:$E$782,СВЦЭМ!$A$39:$A$782,$A168,СВЦЭМ!$B$39:$B$782,L$155)+'СЕТ СН'!$F$15</f>
        <v>192.67882462</v>
      </c>
      <c r="M168" s="36">
        <f>SUMIFS(СВЦЭМ!$E$39:$E$782,СВЦЭМ!$A$39:$A$782,$A168,СВЦЭМ!$B$39:$B$782,M$155)+'СЕТ СН'!$F$15</f>
        <v>189.69095741999999</v>
      </c>
      <c r="N168" s="36">
        <f>SUMIFS(СВЦЭМ!$E$39:$E$782,СВЦЭМ!$A$39:$A$782,$A168,СВЦЭМ!$B$39:$B$782,N$155)+'СЕТ СН'!$F$15</f>
        <v>189.57776397000001</v>
      </c>
      <c r="O168" s="36">
        <f>SUMIFS(СВЦЭМ!$E$39:$E$782,СВЦЭМ!$A$39:$A$782,$A168,СВЦЭМ!$B$39:$B$782,O$155)+'СЕТ СН'!$F$15</f>
        <v>188.34771246</v>
      </c>
      <c r="P168" s="36">
        <f>SUMIFS(СВЦЭМ!$E$39:$E$782,СВЦЭМ!$A$39:$A$782,$A168,СВЦЭМ!$B$39:$B$782,P$155)+'СЕТ СН'!$F$15</f>
        <v>189.92688082999999</v>
      </c>
      <c r="Q168" s="36">
        <f>SUMIFS(СВЦЭМ!$E$39:$E$782,СВЦЭМ!$A$39:$A$782,$A168,СВЦЭМ!$B$39:$B$782,Q$155)+'СЕТ СН'!$F$15</f>
        <v>191.51707987</v>
      </c>
      <c r="R168" s="36">
        <f>SUMIFS(СВЦЭМ!$E$39:$E$782,СВЦЭМ!$A$39:$A$782,$A168,СВЦЭМ!$B$39:$B$782,R$155)+'СЕТ СН'!$F$15</f>
        <v>187.61395633999999</v>
      </c>
      <c r="S168" s="36">
        <f>SUMIFS(СВЦЭМ!$E$39:$E$782,СВЦЭМ!$A$39:$A$782,$A168,СВЦЭМ!$B$39:$B$782,S$155)+'СЕТ СН'!$F$15</f>
        <v>187.40606091999999</v>
      </c>
      <c r="T168" s="36">
        <f>SUMIFS(СВЦЭМ!$E$39:$E$782,СВЦЭМ!$A$39:$A$782,$A168,СВЦЭМ!$B$39:$B$782,T$155)+'СЕТ СН'!$F$15</f>
        <v>186.60683477000001</v>
      </c>
      <c r="U168" s="36">
        <f>SUMIFS(СВЦЭМ!$E$39:$E$782,СВЦЭМ!$A$39:$A$782,$A168,СВЦЭМ!$B$39:$B$782,U$155)+'СЕТ СН'!$F$15</f>
        <v>188.39727472000001</v>
      </c>
      <c r="V168" s="36">
        <f>SUMIFS(СВЦЭМ!$E$39:$E$782,СВЦЭМ!$A$39:$A$782,$A168,СВЦЭМ!$B$39:$B$782,V$155)+'СЕТ СН'!$F$15</f>
        <v>189.94155018000001</v>
      </c>
      <c r="W168" s="36">
        <f>SUMIFS(СВЦЭМ!$E$39:$E$782,СВЦЭМ!$A$39:$A$782,$A168,СВЦЭМ!$B$39:$B$782,W$155)+'СЕТ СН'!$F$15</f>
        <v>189.21621708999999</v>
      </c>
      <c r="X168" s="36">
        <f>SUMIFS(СВЦЭМ!$E$39:$E$782,СВЦЭМ!$A$39:$A$782,$A168,СВЦЭМ!$B$39:$B$782,X$155)+'СЕТ СН'!$F$15</f>
        <v>193.85042376999999</v>
      </c>
      <c r="Y168" s="36">
        <f>SUMIFS(СВЦЭМ!$E$39:$E$782,СВЦЭМ!$A$39:$A$782,$A168,СВЦЭМ!$B$39:$B$782,Y$155)+'СЕТ СН'!$F$15</f>
        <v>206.15022228000001</v>
      </c>
    </row>
    <row r="169" spans="1:25" ht="15.75" x14ac:dyDescent="0.2">
      <c r="A169" s="35">
        <f t="shared" si="4"/>
        <v>45487</v>
      </c>
      <c r="B169" s="36">
        <f>SUMIFS(СВЦЭМ!$E$39:$E$782,СВЦЭМ!$A$39:$A$782,$A169,СВЦЭМ!$B$39:$B$782,B$155)+'СЕТ СН'!$F$15</f>
        <v>221.55171145</v>
      </c>
      <c r="C169" s="36">
        <f>SUMIFS(СВЦЭМ!$E$39:$E$782,СВЦЭМ!$A$39:$A$782,$A169,СВЦЭМ!$B$39:$B$782,C$155)+'СЕТ СН'!$F$15</f>
        <v>218.66670852999999</v>
      </c>
      <c r="D169" s="36">
        <f>SUMIFS(СВЦЭМ!$E$39:$E$782,СВЦЭМ!$A$39:$A$782,$A169,СВЦЭМ!$B$39:$B$782,D$155)+'СЕТ СН'!$F$15</f>
        <v>215.03295313000001</v>
      </c>
      <c r="E169" s="36">
        <f>SUMIFS(СВЦЭМ!$E$39:$E$782,СВЦЭМ!$A$39:$A$782,$A169,СВЦЭМ!$B$39:$B$782,E$155)+'СЕТ СН'!$F$15</f>
        <v>211.46611285</v>
      </c>
      <c r="F169" s="36">
        <f>SUMIFS(СВЦЭМ!$E$39:$E$782,СВЦЭМ!$A$39:$A$782,$A169,СВЦЭМ!$B$39:$B$782,F$155)+'СЕТ СН'!$F$15</f>
        <v>210.34300081999999</v>
      </c>
      <c r="G169" s="36">
        <f>SUMIFS(СВЦЭМ!$E$39:$E$782,СВЦЭМ!$A$39:$A$782,$A169,СВЦЭМ!$B$39:$B$782,G$155)+'СЕТ СН'!$F$15</f>
        <v>211.89383101000001</v>
      </c>
      <c r="H169" s="36">
        <f>SUMIFS(СВЦЭМ!$E$39:$E$782,СВЦЭМ!$A$39:$A$782,$A169,СВЦЭМ!$B$39:$B$782,H$155)+'СЕТ СН'!$F$15</f>
        <v>213.20612729999999</v>
      </c>
      <c r="I169" s="36">
        <f>SUMIFS(СВЦЭМ!$E$39:$E$782,СВЦЭМ!$A$39:$A$782,$A169,СВЦЭМ!$B$39:$B$782,I$155)+'СЕТ СН'!$F$15</f>
        <v>219.68378451999999</v>
      </c>
      <c r="J169" s="36">
        <f>SUMIFS(СВЦЭМ!$E$39:$E$782,СВЦЭМ!$A$39:$A$782,$A169,СВЦЭМ!$B$39:$B$782,J$155)+'СЕТ СН'!$F$15</f>
        <v>224.48596158000001</v>
      </c>
      <c r="K169" s="36">
        <f>SUMIFS(СВЦЭМ!$E$39:$E$782,СВЦЭМ!$A$39:$A$782,$A169,СВЦЭМ!$B$39:$B$782,K$155)+'СЕТ СН'!$F$15</f>
        <v>209.78774976</v>
      </c>
      <c r="L169" s="36">
        <f>SUMIFS(СВЦЭМ!$E$39:$E$782,СВЦЭМ!$A$39:$A$782,$A169,СВЦЭМ!$B$39:$B$782,L$155)+'СЕТ СН'!$F$15</f>
        <v>200.9416152</v>
      </c>
      <c r="M169" s="36">
        <f>SUMIFS(СВЦЭМ!$E$39:$E$782,СВЦЭМ!$A$39:$A$782,$A169,СВЦЭМ!$B$39:$B$782,M$155)+'СЕТ СН'!$F$15</f>
        <v>197.04328576</v>
      </c>
      <c r="N169" s="36">
        <f>SUMIFS(СВЦЭМ!$E$39:$E$782,СВЦЭМ!$A$39:$A$782,$A169,СВЦЭМ!$B$39:$B$782,N$155)+'СЕТ СН'!$F$15</f>
        <v>194.80616902</v>
      </c>
      <c r="O169" s="36">
        <f>SUMIFS(СВЦЭМ!$E$39:$E$782,СВЦЭМ!$A$39:$A$782,$A169,СВЦЭМ!$B$39:$B$782,O$155)+'СЕТ СН'!$F$15</f>
        <v>193.48105035</v>
      </c>
      <c r="P169" s="36">
        <f>SUMIFS(СВЦЭМ!$E$39:$E$782,СВЦЭМ!$A$39:$A$782,$A169,СВЦЭМ!$B$39:$B$782,P$155)+'СЕТ СН'!$F$15</f>
        <v>195.01635787999999</v>
      </c>
      <c r="Q169" s="36">
        <f>SUMIFS(СВЦЭМ!$E$39:$E$782,СВЦЭМ!$A$39:$A$782,$A169,СВЦЭМ!$B$39:$B$782,Q$155)+'СЕТ СН'!$F$15</f>
        <v>196.79127120999999</v>
      </c>
      <c r="R169" s="36">
        <f>SUMIFS(СВЦЭМ!$E$39:$E$782,СВЦЭМ!$A$39:$A$782,$A169,СВЦЭМ!$B$39:$B$782,R$155)+'СЕТ СН'!$F$15</f>
        <v>197.25018793999999</v>
      </c>
      <c r="S169" s="36">
        <f>SUMIFS(СВЦЭМ!$E$39:$E$782,СВЦЭМ!$A$39:$A$782,$A169,СВЦЭМ!$B$39:$B$782,S$155)+'СЕТ СН'!$F$15</f>
        <v>195.95976723999999</v>
      </c>
      <c r="T169" s="36">
        <f>SUMIFS(СВЦЭМ!$E$39:$E$782,СВЦЭМ!$A$39:$A$782,$A169,СВЦЭМ!$B$39:$B$782,T$155)+'СЕТ СН'!$F$15</f>
        <v>193.03143581</v>
      </c>
      <c r="U169" s="36">
        <f>SUMIFS(СВЦЭМ!$E$39:$E$782,СВЦЭМ!$A$39:$A$782,$A169,СВЦЭМ!$B$39:$B$782,U$155)+'СЕТ СН'!$F$15</f>
        <v>194.09719648000001</v>
      </c>
      <c r="V169" s="36">
        <f>SUMIFS(СВЦЭМ!$E$39:$E$782,СВЦЭМ!$A$39:$A$782,$A169,СВЦЭМ!$B$39:$B$782,V$155)+'СЕТ СН'!$F$15</f>
        <v>195.75520574999999</v>
      </c>
      <c r="W169" s="36">
        <f>SUMIFS(СВЦЭМ!$E$39:$E$782,СВЦЭМ!$A$39:$A$782,$A169,СВЦЭМ!$B$39:$B$782,W$155)+'СЕТ СН'!$F$15</f>
        <v>193.44053672000001</v>
      </c>
      <c r="X169" s="36">
        <f>SUMIFS(СВЦЭМ!$E$39:$E$782,СВЦЭМ!$A$39:$A$782,$A169,СВЦЭМ!$B$39:$B$782,X$155)+'СЕТ СН'!$F$15</f>
        <v>199.72044543999999</v>
      </c>
      <c r="Y169" s="36">
        <f>SUMIFS(СВЦЭМ!$E$39:$E$782,СВЦЭМ!$A$39:$A$782,$A169,СВЦЭМ!$B$39:$B$782,Y$155)+'СЕТ СН'!$F$15</f>
        <v>213.71745486</v>
      </c>
    </row>
    <row r="170" spans="1:25" ht="15.75" x14ac:dyDescent="0.2">
      <c r="A170" s="35">
        <f t="shared" si="4"/>
        <v>45488</v>
      </c>
      <c r="B170" s="36">
        <f>SUMIFS(СВЦЭМ!$E$39:$E$782,СВЦЭМ!$A$39:$A$782,$A170,СВЦЭМ!$B$39:$B$782,B$155)+'СЕТ СН'!$F$15</f>
        <v>207.09601645999999</v>
      </c>
      <c r="C170" s="36">
        <f>SUMIFS(СВЦЭМ!$E$39:$E$782,СВЦЭМ!$A$39:$A$782,$A170,СВЦЭМ!$B$39:$B$782,C$155)+'СЕТ СН'!$F$15</f>
        <v>219.18825583</v>
      </c>
      <c r="D170" s="36">
        <f>SUMIFS(СВЦЭМ!$E$39:$E$782,СВЦЭМ!$A$39:$A$782,$A170,СВЦЭМ!$B$39:$B$782,D$155)+'СЕТ СН'!$F$15</f>
        <v>230.10180774</v>
      </c>
      <c r="E170" s="36">
        <f>SUMIFS(СВЦЭМ!$E$39:$E$782,СВЦЭМ!$A$39:$A$782,$A170,СВЦЭМ!$B$39:$B$782,E$155)+'СЕТ СН'!$F$15</f>
        <v>230.4157289</v>
      </c>
      <c r="F170" s="36">
        <f>SUMIFS(СВЦЭМ!$E$39:$E$782,СВЦЭМ!$A$39:$A$782,$A170,СВЦЭМ!$B$39:$B$782,F$155)+'СЕТ СН'!$F$15</f>
        <v>229.57410075999999</v>
      </c>
      <c r="G170" s="36">
        <f>SUMIFS(СВЦЭМ!$E$39:$E$782,СВЦЭМ!$A$39:$A$782,$A170,СВЦЭМ!$B$39:$B$782,G$155)+'СЕТ СН'!$F$15</f>
        <v>231.85303962</v>
      </c>
      <c r="H170" s="36">
        <f>SUMIFS(СВЦЭМ!$E$39:$E$782,СВЦЭМ!$A$39:$A$782,$A170,СВЦЭМ!$B$39:$B$782,H$155)+'СЕТ СН'!$F$15</f>
        <v>223.14584452</v>
      </c>
      <c r="I170" s="36">
        <f>SUMIFS(СВЦЭМ!$E$39:$E$782,СВЦЭМ!$A$39:$A$782,$A170,СВЦЭМ!$B$39:$B$782,I$155)+'СЕТ СН'!$F$15</f>
        <v>214.75150393000001</v>
      </c>
      <c r="J170" s="36">
        <f>SUMIFS(СВЦЭМ!$E$39:$E$782,СВЦЭМ!$A$39:$A$782,$A170,СВЦЭМ!$B$39:$B$782,J$155)+'СЕТ СН'!$F$15</f>
        <v>206.21130603</v>
      </c>
      <c r="K170" s="36">
        <f>SUMIFS(СВЦЭМ!$E$39:$E$782,СВЦЭМ!$A$39:$A$782,$A170,СВЦЭМ!$B$39:$B$782,K$155)+'СЕТ СН'!$F$15</f>
        <v>201.10924127999999</v>
      </c>
      <c r="L170" s="36">
        <f>SUMIFS(СВЦЭМ!$E$39:$E$782,СВЦЭМ!$A$39:$A$782,$A170,СВЦЭМ!$B$39:$B$782,L$155)+'СЕТ СН'!$F$15</f>
        <v>198.37679675000001</v>
      </c>
      <c r="M170" s="36">
        <f>SUMIFS(СВЦЭМ!$E$39:$E$782,СВЦЭМ!$A$39:$A$782,$A170,СВЦЭМ!$B$39:$B$782,M$155)+'СЕТ СН'!$F$15</f>
        <v>197.50953392</v>
      </c>
      <c r="N170" s="36">
        <f>SUMIFS(СВЦЭМ!$E$39:$E$782,СВЦЭМ!$A$39:$A$782,$A170,СВЦЭМ!$B$39:$B$782,N$155)+'СЕТ СН'!$F$15</f>
        <v>198.85044171000001</v>
      </c>
      <c r="O170" s="36">
        <f>SUMIFS(СВЦЭМ!$E$39:$E$782,СВЦЭМ!$A$39:$A$782,$A170,СВЦЭМ!$B$39:$B$782,O$155)+'СЕТ СН'!$F$15</f>
        <v>199.57586742999999</v>
      </c>
      <c r="P170" s="36">
        <f>SUMIFS(СВЦЭМ!$E$39:$E$782,СВЦЭМ!$A$39:$A$782,$A170,СВЦЭМ!$B$39:$B$782,P$155)+'СЕТ СН'!$F$15</f>
        <v>199.74417929000001</v>
      </c>
      <c r="Q170" s="36">
        <f>SUMIFS(СВЦЭМ!$E$39:$E$782,СВЦЭМ!$A$39:$A$782,$A170,СВЦЭМ!$B$39:$B$782,Q$155)+'СЕТ СН'!$F$15</f>
        <v>199.58257663000001</v>
      </c>
      <c r="R170" s="36">
        <f>SUMIFS(СВЦЭМ!$E$39:$E$782,СВЦЭМ!$A$39:$A$782,$A170,СВЦЭМ!$B$39:$B$782,R$155)+'СЕТ СН'!$F$15</f>
        <v>198.53392299999999</v>
      </c>
      <c r="S170" s="36">
        <f>SUMIFS(СВЦЭМ!$E$39:$E$782,СВЦЭМ!$A$39:$A$782,$A170,СВЦЭМ!$B$39:$B$782,S$155)+'СЕТ СН'!$F$15</f>
        <v>199.52526531000001</v>
      </c>
      <c r="T170" s="36">
        <f>SUMIFS(СВЦЭМ!$E$39:$E$782,СВЦЭМ!$A$39:$A$782,$A170,СВЦЭМ!$B$39:$B$782,T$155)+'СЕТ СН'!$F$15</f>
        <v>199.24945134000001</v>
      </c>
      <c r="U170" s="36">
        <f>SUMIFS(СВЦЭМ!$E$39:$E$782,СВЦЭМ!$A$39:$A$782,$A170,СВЦЭМ!$B$39:$B$782,U$155)+'СЕТ СН'!$F$15</f>
        <v>199.98392501000001</v>
      </c>
      <c r="V170" s="36">
        <f>SUMIFS(СВЦЭМ!$E$39:$E$782,СВЦЭМ!$A$39:$A$782,$A170,СВЦЭМ!$B$39:$B$782,V$155)+'СЕТ СН'!$F$15</f>
        <v>199.71957488999999</v>
      </c>
      <c r="W170" s="36">
        <f>SUMIFS(СВЦЭМ!$E$39:$E$782,СВЦЭМ!$A$39:$A$782,$A170,СВЦЭМ!$B$39:$B$782,W$155)+'СЕТ СН'!$F$15</f>
        <v>196.87261774000001</v>
      </c>
      <c r="X170" s="36">
        <f>SUMIFS(СВЦЭМ!$E$39:$E$782,СВЦЭМ!$A$39:$A$782,$A170,СВЦЭМ!$B$39:$B$782,X$155)+'СЕТ СН'!$F$15</f>
        <v>202.80841788999999</v>
      </c>
      <c r="Y170" s="36">
        <f>SUMIFS(СВЦЭМ!$E$39:$E$782,СВЦЭМ!$A$39:$A$782,$A170,СВЦЭМ!$B$39:$B$782,Y$155)+'СЕТ СН'!$F$15</f>
        <v>211.91273022999999</v>
      </c>
    </row>
    <row r="171" spans="1:25" ht="15.75" x14ac:dyDescent="0.2">
      <c r="A171" s="35">
        <f t="shared" si="4"/>
        <v>45489</v>
      </c>
      <c r="B171" s="36">
        <f>SUMIFS(СВЦЭМ!$E$39:$E$782,СВЦЭМ!$A$39:$A$782,$A171,СВЦЭМ!$B$39:$B$782,B$155)+'СЕТ СН'!$F$15</f>
        <v>212.0162851</v>
      </c>
      <c r="C171" s="36">
        <f>SUMIFS(СВЦЭМ!$E$39:$E$782,СВЦЭМ!$A$39:$A$782,$A171,СВЦЭМ!$B$39:$B$782,C$155)+'СЕТ СН'!$F$15</f>
        <v>225.55403275</v>
      </c>
      <c r="D171" s="36">
        <f>SUMIFS(СВЦЭМ!$E$39:$E$782,СВЦЭМ!$A$39:$A$782,$A171,СВЦЭМ!$B$39:$B$782,D$155)+'СЕТ СН'!$F$15</f>
        <v>235.42182399999999</v>
      </c>
      <c r="E171" s="36">
        <f>SUMIFS(СВЦЭМ!$E$39:$E$782,СВЦЭМ!$A$39:$A$782,$A171,СВЦЭМ!$B$39:$B$782,E$155)+'СЕТ СН'!$F$15</f>
        <v>241.34900207000001</v>
      </c>
      <c r="F171" s="36">
        <f>SUMIFS(СВЦЭМ!$E$39:$E$782,СВЦЭМ!$A$39:$A$782,$A171,СВЦЭМ!$B$39:$B$782,F$155)+'СЕТ СН'!$F$15</f>
        <v>242.24710064000001</v>
      </c>
      <c r="G171" s="36">
        <f>SUMIFS(СВЦЭМ!$E$39:$E$782,СВЦЭМ!$A$39:$A$782,$A171,СВЦЭМ!$B$39:$B$782,G$155)+'СЕТ СН'!$F$15</f>
        <v>238.05022983000001</v>
      </c>
      <c r="H171" s="36">
        <f>SUMIFS(СВЦЭМ!$E$39:$E$782,СВЦЭМ!$A$39:$A$782,$A171,СВЦЭМ!$B$39:$B$782,H$155)+'СЕТ СН'!$F$15</f>
        <v>227.94105576000001</v>
      </c>
      <c r="I171" s="36">
        <f>SUMIFS(СВЦЭМ!$E$39:$E$782,СВЦЭМ!$A$39:$A$782,$A171,СВЦЭМ!$B$39:$B$782,I$155)+'СЕТ СН'!$F$15</f>
        <v>211.76266937</v>
      </c>
      <c r="J171" s="36">
        <f>SUMIFS(СВЦЭМ!$E$39:$E$782,СВЦЭМ!$A$39:$A$782,$A171,СВЦЭМ!$B$39:$B$782,J$155)+'СЕТ СН'!$F$15</f>
        <v>196.0912792</v>
      </c>
      <c r="K171" s="36">
        <f>SUMIFS(СВЦЭМ!$E$39:$E$782,СВЦЭМ!$A$39:$A$782,$A171,СВЦЭМ!$B$39:$B$782,K$155)+'СЕТ СН'!$F$15</f>
        <v>186.50299525</v>
      </c>
      <c r="L171" s="36">
        <f>SUMIFS(СВЦЭМ!$E$39:$E$782,СВЦЭМ!$A$39:$A$782,$A171,СВЦЭМ!$B$39:$B$782,L$155)+'СЕТ СН'!$F$15</f>
        <v>183.63030692000001</v>
      </c>
      <c r="M171" s="36">
        <f>SUMIFS(СВЦЭМ!$E$39:$E$782,СВЦЭМ!$A$39:$A$782,$A171,СВЦЭМ!$B$39:$B$782,M$155)+'СЕТ СН'!$F$15</f>
        <v>181.77457412999999</v>
      </c>
      <c r="N171" s="36">
        <f>SUMIFS(СВЦЭМ!$E$39:$E$782,СВЦЭМ!$A$39:$A$782,$A171,СВЦЭМ!$B$39:$B$782,N$155)+'СЕТ СН'!$F$15</f>
        <v>177.72596855</v>
      </c>
      <c r="O171" s="36">
        <f>SUMIFS(СВЦЭМ!$E$39:$E$782,СВЦЭМ!$A$39:$A$782,$A171,СВЦЭМ!$B$39:$B$782,O$155)+'СЕТ СН'!$F$15</f>
        <v>174.57397012000001</v>
      </c>
      <c r="P171" s="36">
        <f>SUMIFS(СВЦЭМ!$E$39:$E$782,СВЦЭМ!$A$39:$A$782,$A171,СВЦЭМ!$B$39:$B$782,P$155)+'СЕТ СН'!$F$15</f>
        <v>176.10867984000001</v>
      </c>
      <c r="Q171" s="36">
        <f>SUMIFS(СВЦЭМ!$E$39:$E$782,СВЦЭМ!$A$39:$A$782,$A171,СВЦЭМ!$B$39:$B$782,Q$155)+'СЕТ СН'!$F$15</f>
        <v>176.43381746</v>
      </c>
      <c r="R171" s="36">
        <f>SUMIFS(СВЦЭМ!$E$39:$E$782,СВЦЭМ!$A$39:$A$782,$A171,СВЦЭМ!$B$39:$B$782,R$155)+'СЕТ СН'!$F$15</f>
        <v>175.61251009</v>
      </c>
      <c r="S171" s="36">
        <f>SUMIFS(СВЦЭМ!$E$39:$E$782,СВЦЭМ!$A$39:$A$782,$A171,СВЦЭМ!$B$39:$B$782,S$155)+'СЕТ СН'!$F$15</f>
        <v>176.29268711</v>
      </c>
      <c r="T171" s="36">
        <f>SUMIFS(СВЦЭМ!$E$39:$E$782,СВЦЭМ!$A$39:$A$782,$A171,СВЦЭМ!$B$39:$B$782,T$155)+'СЕТ СН'!$F$15</f>
        <v>175.44154154</v>
      </c>
      <c r="U171" s="36">
        <f>SUMIFS(СВЦЭМ!$E$39:$E$782,СВЦЭМ!$A$39:$A$782,$A171,СВЦЭМ!$B$39:$B$782,U$155)+'СЕТ СН'!$F$15</f>
        <v>176.29763242000001</v>
      </c>
      <c r="V171" s="36">
        <f>SUMIFS(СВЦЭМ!$E$39:$E$782,СВЦЭМ!$A$39:$A$782,$A171,СВЦЭМ!$B$39:$B$782,V$155)+'СЕТ СН'!$F$15</f>
        <v>176.61154207999999</v>
      </c>
      <c r="W171" s="36">
        <f>SUMIFS(СВЦЭМ!$E$39:$E$782,СВЦЭМ!$A$39:$A$782,$A171,СВЦЭМ!$B$39:$B$782,W$155)+'СЕТ СН'!$F$15</f>
        <v>176.84829468000001</v>
      </c>
      <c r="X171" s="36">
        <f>SUMIFS(СВЦЭМ!$E$39:$E$782,СВЦЭМ!$A$39:$A$782,$A171,СВЦЭМ!$B$39:$B$782,X$155)+'СЕТ СН'!$F$15</f>
        <v>182.22147717999999</v>
      </c>
      <c r="Y171" s="36">
        <f>SUMIFS(СВЦЭМ!$E$39:$E$782,СВЦЭМ!$A$39:$A$782,$A171,СВЦЭМ!$B$39:$B$782,Y$155)+'СЕТ СН'!$F$15</f>
        <v>194.14726605999999</v>
      </c>
    </row>
    <row r="172" spans="1:25" ht="15.75" x14ac:dyDescent="0.2">
      <c r="A172" s="35">
        <f t="shared" si="4"/>
        <v>45490</v>
      </c>
      <c r="B172" s="36">
        <f>SUMIFS(СВЦЭМ!$E$39:$E$782,СВЦЭМ!$A$39:$A$782,$A172,СВЦЭМ!$B$39:$B$782,B$155)+'СЕТ СН'!$F$15</f>
        <v>215.10406979000001</v>
      </c>
      <c r="C172" s="36">
        <f>SUMIFS(СВЦЭМ!$E$39:$E$782,СВЦЭМ!$A$39:$A$782,$A172,СВЦЭМ!$B$39:$B$782,C$155)+'СЕТ СН'!$F$15</f>
        <v>229.71208834000001</v>
      </c>
      <c r="D172" s="36">
        <f>SUMIFS(СВЦЭМ!$E$39:$E$782,СВЦЭМ!$A$39:$A$782,$A172,СВЦЭМ!$B$39:$B$782,D$155)+'СЕТ СН'!$F$15</f>
        <v>231.46361526000001</v>
      </c>
      <c r="E172" s="36">
        <f>SUMIFS(СВЦЭМ!$E$39:$E$782,СВЦЭМ!$A$39:$A$782,$A172,СВЦЭМ!$B$39:$B$782,E$155)+'СЕТ СН'!$F$15</f>
        <v>228.58458870000001</v>
      </c>
      <c r="F172" s="36">
        <f>SUMIFS(СВЦЭМ!$E$39:$E$782,СВЦЭМ!$A$39:$A$782,$A172,СВЦЭМ!$B$39:$B$782,F$155)+'СЕТ СН'!$F$15</f>
        <v>227.69505509000001</v>
      </c>
      <c r="G172" s="36">
        <f>SUMIFS(СВЦЭМ!$E$39:$E$782,СВЦЭМ!$A$39:$A$782,$A172,СВЦЭМ!$B$39:$B$782,G$155)+'СЕТ СН'!$F$15</f>
        <v>229.22860487</v>
      </c>
      <c r="H172" s="36">
        <f>SUMIFS(СВЦЭМ!$E$39:$E$782,СВЦЭМ!$A$39:$A$782,$A172,СВЦЭМ!$B$39:$B$782,H$155)+'СЕТ СН'!$F$15</f>
        <v>225.05211829000001</v>
      </c>
      <c r="I172" s="36">
        <f>SUMIFS(СВЦЭМ!$E$39:$E$782,СВЦЭМ!$A$39:$A$782,$A172,СВЦЭМ!$B$39:$B$782,I$155)+'СЕТ СН'!$F$15</f>
        <v>209.43978224</v>
      </c>
      <c r="J172" s="36">
        <f>SUMIFS(СВЦЭМ!$E$39:$E$782,СВЦЭМ!$A$39:$A$782,$A172,СВЦЭМ!$B$39:$B$782,J$155)+'СЕТ СН'!$F$15</f>
        <v>196.03929328999999</v>
      </c>
      <c r="K172" s="36">
        <f>SUMIFS(СВЦЭМ!$E$39:$E$782,СВЦЭМ!$A$39:$A$782,$A172,СВЦЭМ!$B$39:$B$782,K$155)+'СЕТ СН'!$F$15</f>
        <v>190.32608432000001</v>
      </c>
      <c r="L172" s="36">
        <f>SUMIFS(СВЦЭМ!$E$39:$E$782,СВЦЭМ!$A$39:$A$782,$A172,СВЦЭМ!$B$39:$B$782,L$155)+'СЕТ СН'!$F$15</f>
        <v>182.36605377000001</v>
      </c>
      <c r="M172" s="36">
        <f>SUMIFS(СВЦЭМ!$E$39:$E$782,СВЦЭМ!$A$39:$A$782,$A172,СВЦЭМ!$B$39:$B$782,M$155)+'СЕТ СН'!$F$15</f>
        <v>180.14796408000001</v>
      </c>
      <c r="N172" s="36">
        <f>SUMIFS(СВЦЭМ!$E$39:$E$782,СВЦЭМ!$A$39:$A$782,$A172,СВЦЭМ!$B$39:$B$782,N$155)+'СЕТ СН'!$F$15</f>
        <v>181.01342263999999</v>
      </c>
      <c r="O172" s="36">
        <f>SUMIFS(СВЦЭМ!$E$39:$E$782,СВЦЭМ!$A$39:$A$782,$A172,СВЦЭМ!$B$39:$B$782,O$155)+'СЕТ СН'!$F$15</f>
        <v>179.17268813000001</v>
      </c>
      <c r="P172" s="36">
        <f>SUMIFS(СВЦЭМ!$E$39:$E$782,СВЦЭМ!$A$39:$A$782,$A172,СВЦЭМ!$B$39:$B$782,P$155)+'СЕТ СН'!$F$15</f>
        <v>179.06430734</v>
      </c>
      <c r="Q172" s="36">
        <f>SUMIFS(СВЦЭМ!$E$39:$E$782,СВЦЭМ!$A$39:$A$782,$A172,СВЦЭМ!$B$39:$B$782,Q$155)+'СЕТ СН'!$F$15</f>
        <v>179.58417577</v>
      </c>
      <c r="R172" s="36">
        <f>SUMIFS(СВЦЭМ!$E$39:$E$782,СВЦЭМ!$A$39:$A$782,$A172,СВЦЭМ!$B$39:$B$782,R$155)+'СЕТ СН'!$F$15</f>
        <v>180.38486266000001</v>
      </c>
      <c r="S172" s="36">
        <f>SUMIFS(СВЦЭМ!$E$39:$E$782,СВЦЭМ!$A$39:$A$782,$A172,СВЦЭМ!$B$39:$B$782,S$155)+'СЕТ СН'!$F$15</f>
        <v>181.37376841</v>
      </c>
      <c r="T172" s="36">
        <f>SUMIFS(СВЦЭМ!$E$39:$E$782,СВЦЭМ!$A$39:$A$782,$A172,СВЦЭМ!$B$39:$B$782,T$155)+'СЕТ СН'!$F$15</f>
        <v>180.27638830000001</v>
      </c>
      <c r="U172" s="36">
        <f>SUMIFS(СВЦЭМ!$E$39:$E$782,СВЦЭМ!$A$39:$A$782,$A172,СВЦЭМ!$B$39:$B$782,U$155)+'СЕТ СН'!$F$15</f>
        <v>181.87445406000001</v>
      </c>
      <c r="V172" s="36">
        <f>SUMIFS(СВЦЭМ!$E$39:$E$782,СВЦЭМ!$A$39:$A$782,$A172,СВЦЭМ!$B$39:$B$782,V$155)+'СЕТ СН'!$F$15</f>
        <v>182.65102293999999</v>
      </c>
      <c r="W172" s="36">
        <f>SUMIFS(СВЦЭМ!$E$39:$E$782,СВЦЭМ!$A$39:$A$782,$A172,СВЦЭМ!$B$39:$B$782,W$155)+'СЕТ СН'!$F$15</f>
        <v>178.40734233000001</v>
      </c>
      <c r="X172" s="36">
        <f>SUMIFS(СВЦЭМ!$E$39:$E$782,СВЦЭМ!$A$39:$A$782,$A172,СВЦЭМ!$B$39:$B$782,X$155)+'СЕТ СН'!$F$15</f>
        <v>185.82503618000001</v>
      </c>
      <c r="Y172" s="36">
        <f>SUMIFS(СВЦЭМ!$E$39:$E$782,СВЦЭМ!$A$39:$A$782,$A172,СВЦЭМ!$B$39:$B$782,Y$155)+'СЕТ СН'!$F$15</f>
        <v>196.76236291000001</v>
      </c>
    </row>
    <row r="173" spans="1:25" ht="15.75" x14ac:dyDescent="0.2">
      <c r="A173" s="35">
        <f t="shared" si="4"/>
        <v>45491</v>
      </c>
      <c r="B173" s="36">
        <f>SUMIFS(СВЦЭМ!$E$39:$E$782,СВЦЭМ!$A$39:$A$782,$A173,СВЦЭМ!$B$39:$B$782,B$155)+'СЕТ СН'!$F$15</f>
        <v>229.75006585</v>
      </c>
      <c r="C173" s="36">
        <f>SUMIFS(СВЦЭМ!$E$39:$E$782,СВЦЭМ!$A$39:$A$782,$A173,СВЦЭМ!$B$39:$B$782,C$155)+'СЕТ СН'!$F$15</f>
        <v>242.00792179000001</v>
      </c>
      <c r="D173" s="36">
        <f>SUMIFS(СВЦЭМ!$E$39:$E$782,СВЦЭМ!$A$39:$A$782,$A173,СВЦЭМ!$B$39:$B$782,D$155)+'СЕТ СН'!$F$15</f>
        <v>252.38081485999999</v>
      </c>
      <c r="E173" s="36">
        <f>SUMIFS(СВЦЭМ!$E$39:$E$782,СВЦЭМ!$A$39:$A$782,$A173,СВЦЭМ!$B$39:$B$782,E$155)+'СЕТ СН'!$F$15</f>
        <v>256.43154102</v>
      </c>
      <c r="F173" s="36">
        <f>SUMIFS(СВЦЭМ!$E$39:$E$782,СВЦЭМ!$A$39:$A$782,$A173,СВЦЭМ!$B$39:$B$782,F$155)+'СЕТ СН'!$F$15</f>
        <v>256.10673408000002</v>
      </c>
      <c r="G173" s="36">
        <f>SUMIFS(СВЦЭМ!$E$39:$E$782,СВЦЭМ!$A$39:$A$782,$A173,СВЦЭМ!$B$39:$B$782,G$155)+'СЕТ СН'!$F$15</f>
        <v>254.12733116000001</v>
      </c>
      <c r="H173" s="36">
        <f>SUMIFS(СВЦЭМ!$E$39:$E$782,СВЦЭМ!$A$39:$A$782,$A173,СВЦЭМ!$B$39:$B$782,H$155)+'СЕТ СН'!$F$15</f>
        <v>244.75123515999999</v>
      </c>
      <c r="I173" s="36">
        <f>SUMIFS(СВЦЭМ!$E$39:$E$782,СВЦЭМ!$A$39:$A$782,$A173,СВЦЭМ!$B$39:$B$782,I$155)+'СЕТ СН'!$F$15</f>
        <v>220.31023737999999</v>
      </c>
      <c r="J173" s="36">
        <f>SUMIFS(СВЦЭМ!$E$39:$E$782,СВЦЭМ!$A$39:$A$782,$A173,СВЦЭМ!$B$39:$B$782,J$155)+'СЕТ СН'!$F$15</f>
        <v>207.68192694999999</v>
      </c>
      <c r="K173" s="36">
        <f>SUMIFS(СВЦЭМ!$E$39:$E$782,СВЦЭМ!$A$39:$A$782,$A173,СВЦЭМ!$B$39:$B$782,K$155)+'СЕТ СН'!$F$15</f>
        <v>199.96601595999999</v>
      </c>
      <c r="L173" s="36">
        <f>SUMIFS(СВЦЭМ!$E$39:$E$782,СВЦЭМ!$A$39:$A$782,$A173,СВЦЭМ!$B$39:$B$782,L$155)+'СЕТ СН'!$F$15</f>
        <v>194.01871385000001</v>
      </c>
      <c r="M173" s="36">
        <f>SUMIFS(СВЦЭМ!$E$39:$E$782,СВЦЭМ!$A$39:$A$782,$A173,СВЦЭМ!$B$39:$B$782,M$155)+'СЕТ СН'!$F$15</f>
        <v>192.55180405999999</v>
      </c>
      <c r="N173" s="36">
        <f>SUMIFS(СВЦЭМ!$E$39:$E$782,СВЦЭМ!$A$39:$A$782,$A173,СВЦЭМ!$B$39:$B$782,N$155)+'СЕТ СН'!$F$15</f>
        <v>191.29397324000001</v>
      </c>
      <c r="O173" s="36">
        <f>SUMIFS(СВЦЭМ!$E$39:$E$782,СВЦЭМ!$A$39:$A$782,$A173,СВЦЭМ!$B$39:$B$782,O$155)+'СЕТ СН'!$F$15</f>
        <v>189.46604199000001</v>
      </c>
      <c r="P173" s="36">
        <f>SUMIFS(СВЦЭМ!$E$39:$E$782,СВЦЭМ!$A$39:$A$782,$A173,СВЦЭМ!$B$39:$B$782,P$155)+'СЕТ СН'!$F$15</f>
        <v>189.49372761999999</v>
      </c>
      <c r="Q173" s="36">
        <f>SUMIFS(СВЦЭМ!$E$39:$E$782,СВЦЭМ!$A$39:$A$782,$A173,СВЦЭМ!$B$39:$B$782,Q$155)+'СЕТ СН'!$F$15</f>
        <v>189.15051489000001</v>
      </c>
      <c r="R173" s="36">
        <f>SUMIFS(СВЦЭМ!$E$39:$E$782,СВЦЭМ!$A$39:$A$782,$A173,СВЦЭМ!$B$39:$B$782,R$155)+'СЕТ СН'!$F$15</f>
        <v>189.76305945999999</v>
      </c>
      <c r="S173" s="36">
        <f>SUMIFS(СВЦЭМ!$E$39:$E$782,СВЦЭМ!$A$39:$A$782,$A173,СВЦЭМ!$B$39:$B$782,S$155)+'СЕТ СН'!$F$15</f>
        <v>189.69162544</v>
      </c>
      <c r="T173" s="36">
        <f>SUMIFS(СВЦЭМ!$E$39:$E$782,СВЦЭМ!$A$39:$A$782,$A173,СВЦЭМ!$B$39:$B$782,T$155)+'СЕТ СН'!$F$15</f>
        <v>191.90511871000001</v>
      </c>
      <c r="U173" s="36">
        <f>SUMIFS(СВЦЭМ!$E$39:$E$782,СВЦЭМ!$A$39:$A$782,$A173,СВЦЭМ!$B$39:$B$782,U$155)+'СЕТ СН'!$F$15</f>
        <v>194.09801268000001</v>
      </c>
      <c r="V173" s="36">
        <f>SUMIFS(СВЦЭМ!$E$39:$E$782,СВЦЭМ!$A$39:$A$782,$A173,СВЦЭМ!$B$39:$B$782,V$155)+'СЕТ СН'!$F$15</f>
        <v>194.12478468</v>
      </c>
      <c r="W173" s="36">
        <f>SUMIFS(СВЦЭМ!$E$39:$E$782,СВЦЭМ!$A$39:$A$782,$A173,СВЦЭМ!$B$39:$B$782,W$155)+'СЕТ СН'!$F$15</f>
        <v>189.93868139</v>
      </c>
      <c r="X173" s="36">
        <f>SUMIFS(СВЦЭМ!$E$39:$E$782,СВЦЭМ!$A$39:$A$782,$A173,СВЦЭМ!$B$39:$B$782,X$155)+'СЕТ СН'!$F$15</f>
        <v>195.98855368</v>
      </c>
      <c r="Y173" s="36">
        <f>SUMIFS(СВЦЭМ!$E$39:$E$782,СВЦЭМ!$A$39:$A$782,$A173,СВЦЭМ!$B$39:$B$782,Y$155)+'СЕТ СН'!$F$15</f>
        <v>206.47430709</v>
      </c>
    </row>
    <row r="174" spans="1:25" ht="15.75" x14ac:dyDescent="0.2">
      <c r="A174" s="35">
        <f t="shared" si="4"/>
        <v>45492</v>
      </c>
      <c r="B174" s="36">
        <f>SUMIFS(СВЦЭМ!$E$39:$E$782,СВЦЭМ!$A$39:$A$782,$A174,СВЦЭМ!$B$39:$B$782,B$155)+'СЕТ СН'!$F$15</f>
        <v>219.69356536000001</v>
      </c>
      <c r="C174" s="36">
        <f>SUMIFS(СВЦЭМ!$E$39:$E$782,СВЦЭМ!$A$39:$A$782,$A174,СВЦЭМ!$B$39:$B$782,C$155)+'СЕТ СН'!$F$15</f>
        <v>233.47457326</v>
      </c>
      <c r="D174" s="36">
        <f>SUMIFS(СВЦЭМ!$E$39:$E$782,СВЦЭМ!$A$39:$A$782,$A174,СВЦЭМ!$B$39:$B$782,D$155)+'СЕТ СН'!$F$15</f>
        <v>242.70203343</v>
      </c>
      <c r="E174" s="36">
        <f>SUMIFS(СВЦЭМ!$E$39:$E$782,СВЦЭМ!$A$39:$A$782,$A174,СВЦЭМ!$B$39:$B$782,E$155)+'СЕТ СН'!$F$15</f>
        <v>245.03482618000001</v>
      </c>
      <c r="F174" s="36">
        <f>SUMIFS(СВЦЭМ!$E$39:$E$782,СВЦЭМ!$A$39:$A$782,$A174,СВЦЭМ!$B$39:$B$782,F$155)+'СЕТ СН'!$F$15</f>
        <v>245.66738022999999</v>
      </c>
      <c r="G174" s="36">
        <f>SUMIFS(СВЦЭМ!$E$39:$E$782,СВЦЭМ!$A$39:$A$782,$A174,СВЦЭМ!$B$39:$B$782,G$155)+'СЕТ СН'!$F$15</f>
        <v>246.2813688</v>
      </c>
      <c r="H174" s="36">
        <f>SUMIFS(СВЦЭМ!$E$39:$E$782,СВЦЭМ!$A$39:$A$782,$A174,СВЦЭМ!$B$39:$B$782,H$155)+'СЕТ СН'!$F$15</f>
        <v>238.84147192</v>
      </c>
      <c r="I174" s="36">
        <f>SUMIFS(СВЦЭМ!$E$39:$E$782,СВЦЭМ!$A$39:$A$782,$A174,СВЦЭМ!$B$39:$B$782,I$155)+'СЕТ СН'!$F$15</f>
        <v>230.69727854000001</v>
      </c>
      <c r="J174" s="36">
        <f>SUMIFS(СВЦЭМ!$E$39:$E$782,СВЦЭМ!$A$39:$A$782,$A174,СВЦЭМ!$B$39:$B$782,J$155)+'СЕТ СН'!$F$15</f>
        <v>214.71783740000001</v>
      </c>
      <c r="K174" s="36">
        <f>SUMIFS(СВЦЭМ!$E$39:$E$782,СВЦЭМ!$A$39:$A$782,$A174,СВЦЭМ!$B$39:$B$782,K$155)+'СЕТ СН'!$F$15</f>
        <v>206.64521238</v>
      </c>
      <c r="L174" s="36">
        <f>SUMIFS(СВЦЭМ!$E$39:$E$782,СВЦЭМ!$A$39:$A$782,$A174,СВЦЭМ!$B$39:$B$782,L$155)+'СЕТ СН'!$F$15</f>
        <v>202.19372235</v>
      </c>
      <c r="M174" s="36">
        <f>SUMIFS(СВЦЭМ!$E$39:$E$782,СВЦЭМ!$A$39:$A$782,$A174,СВЦЭМ!$B$39:$B$782,M$155)+'СЕТ СН'!$F$15</f>
        <v>202.63756735000001</v>
      </c>
      <c r="N174" s="36">
        <f>SUMIFS(СВЦЭМ!$E$39:$E$782,СВЦЭМ!$A$39:$A$782,$A174,СВЦЭМ!$B$39:$B$782,N$155)+'СЕТ СН'!$F$15</f>
        <v>201.9700593</v>
      </c>
      <c r="O174" s="36">
        <f>SUMIFS(СВЦЭМ!$E$39:$E$782,СВЦЭМ!$A$39:$A$782,$A174,СВЦЭМ!$B$39:$B$782,O$155)+'СЕТ СН'!$F$15</f>
        <v>199.78309279999999</v>
      </c>
      <c r="P174" s="36">
        <f>SUMIFS(СВЦЭМ!$E$39:$E$782,СВЦЭМ!$A$39:$A$782,$A174,СВЦЭМ!$B$39:$B$782,P$155)+'СЕТ СН'!$F$15</f>
        <v>198.78879336</v>
      </c>
      <c r="Q174" s="36">
        <f>SUMIFS(СВЦЭМ!$E$39:$E$782,СВЦЭМ!$A$39:$A$782,$A174,СВЦЭМ!$B$39:$B$782,Q$155)+'СЕТ СН'!$F$15</f>
        <v>200.8080659</v>
      </c>
      <c r="R174" s="36">
        <f>SUMIFS(СВЦЭМ!$E$39:$E$782,СВЦЭМ!$A$39:$A$782,$A174,СВЦЭМ!$B$39:$B$782,R$155)+'СЕТ СН'!$F$15</f>
        <v>200.82415921</v>
      </c>
      <c r="S174" s="36">
        <f>SUMIFS(СВЦЭМ!$E$39:$E$782,СВЦЭМ!$A$39:$A$782,$A174,СВЦЭМ!$B$39:$B$782,S$155)+'СЕТ СН'!$F$15</f>
        <v>199.24706325</v>
      </c>
      <c r="T174" s="36">
        <f>SUMIFS(СВЦЭМ!$E$39:$E$782,СВЦЭМ!$A$39:$A$782,$A174,СВЦЭМ!$B$39:$B$782,T$155)+'СЕТ СН'!$F$15</f>
        <v>202.90573473000001</v>
      </c>
      <c r="U174" s="36">
        <f>SUMIFS(СВЦЭМ!$E$39:$E$782,СВЦЭМ!$A$39:$A$782,$A174,СВЦЭМ!$B$39:$B$782,U$155)+'СЕТ СН'!$F$15</f>
        <v>204.36606104000001</v>
      </c>
      <c r="V174" s="36">
        <f>SUMIFS(СВЦЭМ!$E$39:$E$782,СВЦЭМ!$A$39:$A$782,$A174,СВЦЭМ!$B$39:$B$782,V$155)+'СЕТ СН'!$F$15</f>
        <v>208.31678979</v>
      </c>
      <c r="W174" s="36">
        <f>SUMIFS(СВЦЭМ!$E$39:$E$782,СВЦЭМ!$A$39:$A$782,$A174,СВЦЭМ!$B$39:$B$782,W$155)+'СЕТ СН'!$F$15</f>
        <v>203.98498330999999</v>
      </c>
      <c r="X174" s="36">
        <f>SUMIFS(СВЦЭМ!$E$39:$E$782,СВЦЭМ!$A$39:$A$782,$A174,СВЦЭМ!$B$39:$B$782,X$155)+'СЕТ СН'!$F$15</f>
        <v>211.28031236999999</v>
      </c>
      <c r="Y174" s="36">
        <f>SUMIFS(СВЦЭМ!$E$39:$E$782,СВЦЭМ!$A$39:$A$782,$A174,СВЦЭМ!$B$39:$B$782,Y$155)+'СЕТ СН'!$F$15</f>
        <v>222.46878326000001</v>
      </c>
    </row>
    <row r="175" spans="1:25" ht="15.75" x14ac:dyDescent="0.2">
      <c r="A175" s="35">
        <f t="shared" si="4"/>
        <v>45493</v>
      </c>
      <c r="B175" s="36">
        <f>SUMIFS(СВЦЭМ!$E$39:$E$782,СВЦЭМ!$A$39:$A$782,$A175,СВЦЭМ!$B$39:$B$782,B$155)+'СЕТ СН'!$F$15</f>
        <v>221.68701125000001</v>
      </c>
      <c r="C175" s="36">
        <f>SUMIFS(СВЦЭМ!$E$39:$E$782,СВЦЭМ!$A$39:$A$782,$A175,СВЦЭМ!$B$39:$B$782,C$155)+'СЕТ СН'!$F$15</f>
        <v>230.99760461</v>
      </c>
      <c r="D175" s="36">
        <f>SUMIFS(СВЦЭМ!$E$39:$E$782,СВЦЭМ!$A$39:$A$782,$A175,СВЦЭМ!$B$39:$B$782,D$155)+'СЕТ СН'!$F$15</f>
        <v>243.61074453000001</v>
      </c>
      <c r="E175" s="36">
        <f>SUMIFS(СВЦЭМ!$E$39:$E$782,СВЦЭМ!$A$39:$A$782,$A175,СВЦЭМ!$B$39:$B$782,E$155)+'СЕТ СН'!$F$15</f>
        <v>249.16464855000001</v>
      </c>
      <c r="F175" s="36">
        <f>SUMIFS(СВЦЭМ!$E$39:$E$782,СВЦЭМ!$A$39:$A$782,$A175,СВЦЭМ!$B$39:$B$782,F$155)+'СЕТ СН'!$F$15</f>
        <v>250.87556051000001</v>
      </c>
      <c r="G175" s="36">
        <f>SUMIFS(СВЦЭМ!$E$39:$E$782,СВЦЭМ!$A$39:$A$782,$A175,СВЦЭМ!$B$39:$B$782,G$155)+'СЕТ СН'!$F$15</f>
        <v>250.53605139000001</v>
      </c>
      <c r="H175" s="36">
        <f>SUMIFS(СВЦЭМ!$E$39:$E$782,СВЦЭМ!$A$39:$A$782,$A175,СВЦЭМ!$B$39:$B$782,H$155)+'СЕТ СН'!$F$15</f>
        <v>248.02804617999999</v>
      </c>
      <c r="I175" s="36">
        <f>SUMIFS(СВЦЭМ!$E$39:$E$782,СВЦЭМ!$A$39:$A$782,$A175,СВЦЭМ!$B$39:$B$782,I$155)+'СЕТ СН'!$F$15</f>
        <v>238.48226129</v>
      </c>
      <c r="J175" s="36">
        <f>SUMIFS(СВЦЭМ!$E$39:$E$782,СВЦЭМ!$A$39:$A$782,$A175,СВЦЭМ!$B$39:$B$782,J$155)+'СЕТ СН'!$F$15</f>
        <v>222.25552617</v>
      </c>
      <c r="K175" s="36">
        <f>SUMIFS(СВЦЭМ!$E$39:$E$782,СВЦЭМ!$A$39:$A$782,$A175,СВЦЭМ!$B$39:$B$782,K$155)+'СЕТ СН'!$F$15</f>
        <v>208.87951487999999</v>
      </c>
      <c r="L175" s="36">
        <f>SUMIFS(СВЦЭМ!$E$39:$E$782,СВЦЭМ!$A$39:$A$782,$A175,СВЦЭМ!$B$39:$B$782,L$155)+'СЕТ СН'!$F$15</f>
        <v>198.42347415</v>
      </c>
      <c r="M175" s="36">
        <f>SUMIFS(СВЦЭМ!$E$39:$E$782,СВЦЭМ!$A$39:$A$782,$A175,СВЦЭМ!$B$39:$B$782,M$155)+'СЕТ СН'!$F$15</f>
        <v>192.63298642000001</v>
      </c>
      <c r="N175" s="36">
        <f>SUMIFS(СВЦЭМ!$E$39:$E$782,СВЦЭМ!$A$39:$A$782,$A175,СВЦЭМ!$B$39:$B$782,N$155)+'СЕТ СН'!$F$15</f>
        <v>194.49764299</v>
      </c>
      <c r="O175" s="36">
        <f>SUMIFS(СВЦЭМ!$E$39:$E$782,СВЦЭМ!$A$39:$A$782,$A175,СВЦЭМ!$B$39:$B$782,O$155)+'СЕТ СН'!$F$15</f>
        <v>193.87908548999999</v>
      </c>
      <c r="P175" s="36">
        <f>SUMIFS(СВЦЭМ!$E$39:$E$782,СВЦЭМ!$A$39:$A$782,$A175,СВЦЭМ!$B$39:$B$782,P$155)+'СЕТ СН'!$F$15</f>
        <v>180.5983493</v>
      </c>
      <c r="Q175" s="36">
        <f>SUMIFS(СВЦЭМ!$E$39:$E$782,СВЦЭМ!$A$39:$A$782,$A175,СВЦЭМ!$B$39:$B$782,Q$155)+'СЕТ СН'!$F$15</f>
        <v>182.88760791999999</v>
      </c>
      <c r="R175" s="36">
        <f>SUMIFS(СВЦЭМ!$E$39:$E$782,СВЦЭМ!$A$39:$A$782,$A175,СВЦЭМ!$B$39:$B$782,R$155)+'СЕТ СН'!$F$15</f>
        <v>184.79370061</v>
      </c>
      <c r="S175" s="36">
        <f>SUMIFS(СВЦЭМ!$E$39:$E$782,СВЦЭМ!$A$39:$A$782,$A175,СВЦЭМ!$B$39:$B$782,S$155)+'СЕТ СН'!$F$15</f>
        <v>183.41618718000001</v>
      </c>
      <c r="T175" s="36">
        <f>SUMIFS(СВЦЭМ!$E$39:$E$782,СВЦЭМ!$A$39:$A$782,$A175,СВЦЭМ!$B$39:$B$782,T$155)+'СЕТ СН'!$F$15</f>
        <v>182.67239660999999</v>
      </c>
      <c r="U175" s="36">
        <f>SUMIFS(СВЦЭМ!$E$39:$E$782,СВЦЭМ!$A$39:$A$782,$A175,СВЦЭМ!$B$39:$B$782,U$155)+'СЕТ СН'!$F$15</f>
        <v>185.28447808000001</v>
      </c>
      <c r="V175" s="36">
        <f>SUMIFS(СВЦЭМ!$E$39:$E$782,СВЦЭМ!$A$39:$A$782,$A175,СВЦЭМ!$B$39:$B$782,V$155)+'СЕТ СН'!$F$15</f>
        <v>186.61069782000001</v>
      </c>
      <c r="W175" s="36">
        <f>SUMIFS(СВЦЭМ!$E$39:$E$782,СВЦЭМ!$A$39:$A$782,$A175,СВЦЭМ!$B$39:$B$782,W$155)+'СЕТ СН'!$F$15</f>
        <v>183.83364236</v>
      </c>
      <c r="X175" s="36">
        <f>SUMIFS(СВЦЭМ!$E$39:$E$782,СВЦЭМ!$A$39:$A$782,$A175,СВЦЭМ!$B$39:$B$782,X$155)+'СЕТ СН'!$F$15</f>
        <v>188.57112459000001</v>
      </c>
      <c r="Y175" s="36">
        <f>SUMIFS(СВЦЭМ!$E$39:$E$782,СВЦЭМ!$A$39:$A$782,$A175,СВЦЭМ!$B$39:$B$782,Y$155)+'СЕТ СН'!$F$15</f>
        <v>200.84249733999999</v>
      </c>
    </row>
    <row r="176" spans="1:25" ht="15.75" x14ac:dyDescent="0.2">
      <c r="A176" s="35">
        <f t="shared" si="4"/>
        <v>45494</v>
      </c>
      <c r="B176" s="36">
        <f>SUMIFS(СВЦЭМ!$E$39:$E$782,СВЦЭМ!$A$39:$A$782,$A176,СВЦЭМ!$B$39:$B$782,B$155)+'СЕТ СН'!$F$15</f>
        <v>216.38156423000001</v>
      </c>
      <c r="C176" s="36">
        <f>SUMIFS(СВЦЭМ!$E$39:$E$782,СВЦЭМ!$A$39:$A$782,$A176,СВЦЭМ!$B$39:$B$782,C$155)+'СЕТ СН'!$F$15</f>
        <v>229.40545918000001</v>
      </c>
      <c r="D176" s="36">
        <f>SUMIFS(СВЦЭМ!$E$39:$E$782,СВЦЭМ!$A$39:$A$782,$A176,СВЦЭМ!$B$39:$B$782,D$155)+'СЕТ СН'!$F$15</f>
        <v>235.70310731999999</v>
      </c>
      <c r="E176" s="36">
        <f>SUMIFS(СВЦЭМ!$E$39:$E$782,СВЦЭМ!$A$39:$A$782,$A176,СВЦЭМ!$B$39:$B$782,E$155)+'СЕТ СН'!$F$15</f>
        <v>241.28160726999999</v>
      </c>
      <c r="F176" s="36">
        <f>SUMIFS(СВЦЭМ!$E$39:$E$782,СВЦЭМ!$A$39:$A$782,$A176,СВЦЭМ!$B$39:$B$782,F$155)+'СЕТ СН'!$F$15</f>
        <v>246.77913962</v>
      </c>
      <c r="G176" s="36">
        <f>SUMIFS(СВЦЭМ!$E$39:$E$782,СВЦЭМ!$A$39:$A$782,$A176,СВЦЭМ!$B$39:$B$782,G$155)+'СЕТ СН'!$F$15</f>
        <v>239.73282343</v>
      </c>
      <c r="H176" s="36">
        <f>SUMIFS(СВЦЭМ!$E$39:$E$782,СВЦЭМ!$A$39:$A$782,$A176,СВЦЭМ!$B$39:$B$782,H$155)+'СЕТ СН'!$F$15</f>
        <v>242.93384682000001</v>
      </c>
      <c r="I176" s="36">
        <f>SUMIFS(СВЦЭМ!$E$39:$E$782,СВЦЭМ!$A$39:$A$782,$A176,СВЦЭМ!$B$39:$B$782,I$155)+'СЕТ СН'!$F$15</f>
        <v>237.37667325000001</v>
      </c>
      <c r="J176" s="36">
        <f>SUMIFS(СВЦЭМ!$E$39:$E$782,СВЦЭМ!$A$39:$A$782,$A176,СВЦЭМ!$B$39:$B$782,J$155)+'СЕТ СН'!$F$15</f>
        <v>217.68642836000001</v>
      </c>
      <c r="K176" s="36">
        <f>SUMIFS(СВЦЭМ!$E$39:$E$782,СВЦЭМ!$A$39:$A$782,$A176,СВЦЭМ!$B$39:$B$782,K$155)+'СЕТ СН'!$F$15</f>
        <v>199.43734950000001</v>
      </c>
      <c r="L176" s="36">
        <f>SUMIFS(СВЦЭМ!$E$39:$E$782,СВЦЭМ!$A$39:$A$782,$A176,СВЦЭМ!$B$39:$B$782,L$155)+'СЕТ СН'!$F$15</f>
        <v>190.74616107</v>
      </c>
      <c r="M176" s="36">
        <f>SUMIFS(СВЦЭМ!$E$39:$E$782,СВЦЭМ!$A$39:$A$782,$A176,СВЦЭМ!$B$39:$B$782,M$155)+'СЕТ СН'!$F$15</f>
        <v>188.09804317999999</v>
      </c>
      <c r="N176" s="36">
        <f>SUMIFS(СВЦЭМ!$E$39:$E$782,СВЦЭМ!$A$39:$A$782,$A176,СВЦЭМ!$B$39:$B$782,N$155)+'СЕТ СН'!$F$15</f>
        <v>187.63833853</v>
      </c>
      <c r="O176" s="36">
        <f>SUMIFS(СВЦЭМ!$E$39:$E$782,СВЦЭМ!$A$39:$A$782,$A176,СВЦЭМ!$B$39:$B$782,O$155)+'СЕТ СН'!$F$15</f>
        <v>187.23900406000001</v>
      </c>
      <c r="P176" s="36">
        <f>SUMIFS(СВЦЭМ!$E$39:$E$782,СВЦЭМ!$A$39:$A$782,$A176,СВЦЭМ!$B$39:$B$782,P$155)+'СЕТ СН'!$F$15</f>
        <v>189.43707186</v>
      </c>
      <c r="Q176" s="36">
        <f>SUMIFS(СВЦЭМ!$E$39:$E$782,СВЦЭМ!$A$39:$A$782,$A176,СВЦЭМ!$B$39:$B$782,Q$155)+'СЕТ СН'!$F$15</f>
        <v>190.23815295</v>
      </c>
      <c r="R176" s="36">
        <f>SUMIFS(СВЦЭМ!$E$39:$E$782,СВЦЭМ!$A$39:$A$782,$A176,СВЦЭМ!$B$39:$B$782,R$155)+'СЕТ СН'!$F$15</f>
        <v>189.81760305</v>
      </c>
      <c r="S176" s="36">
        <f>SUMIFS(СВЦЭМ!$E$39:$E$782,СВЦЭМ!$A$39:$A$782,$A176,СВЦЭМ!$B$39:$B$782,S$155)+'СЕТ СН'!$F$15</f>
        <v>189.32887563</v>
      </c>
      <c r="T176" s="36">
        <f>SUMIFS(СВЦЭМ!$E$39:$E$782,СВЦЭМ!$A$39:$A$782,$A176,СВЦЭМ!$B$39:$B$782,T$155)+'СЕТ СН'!$F$15</f>
        <v>187.53775439</v>
      </c>
      <c r="U176" s="36">
        <f>SUMIFS(СВЦЭМ!$E$39:$E$782,СВЦЭМ!$A$39:$A$782,$A176,СВЦЭМ!$B$39:$B$782,U$155)+'СЕТ СН'!$F$15</f>
        <v>187.97024556</v>
      </c>
      <c r="V176" s="36">
        <f>SUMIFS(СВЦЭМ!$E$39:$E$782,СВЦЭМ!$A$39:$A$782,$A176,СВЦЭМ!$B$39:$B$782,V$155)+'СЕТ СН'!$F$15</f>
        <v>187.46363162</v>
      </c>
      <c r="W176" s="36">
        <f>SUMIFS(СВЦЭМ!$E$39:$E$782,СВЦЭМ!$A$39:$A$782,$A176,СВЦЭМ!$B$39:$B$782,W$155)+'СЕТ СН'!$F$15</f>
        <v>185.85660159</v>
      </c>
      <c r="X176" s="36">
        <f>SUMIFS(СВЦЭМ!$E$39:$E$782,СВЦЭМ!$A$39:$A$782,$A176,СВЦЭМ!$B$39:$B$782,X$155)+'СЕТ СН'!$F$15</f>
        <v>192.60038585000001</v>
      </c>
      <c r="Y176" s="36">
        <f>SUMIFS(СВЦЭМ!$E$39:$E$782,СВЦЭМ!$A$39:$A$782,$A176,СВЦЭМ!$B$39:$B$782,Y$155)+'СЕТ СН'!$F$15</f>
        <v>195.61521701999999</v>
      </c>
    </row>
    <row r="177" spans="1:27" ht="15.75" x14ac:dyDescent="0.2">
      <c r="A177" s="35">
        <f t="shared" si="4"/>
        <v>45495</v>
      </c>
      <c r="B177" s="36">
        <f>SUMIFS(СВЦЭМ!$E$39:$E$782,СВЦЭМ!$A$39:$A$782,$A177,СВЦЭМ!$B$39:$B$782,B$155)+'СЕТ СН'!$F$15</f>
        <v>207.08462932</v>
      </c>
      <c r="C177" s="36">
        <f>SUMIFS(СВЦЭМ!$E$39:$E$782,СВЦЭМ!$A$39:$A$782,$A177,СВЦЭМ!$B$39:$B$782,C$155)+'СЕТ СН'!$F$15</f>
        <v>216.11396081000001</v>
      </c>
      <c r="D177" s="36">
        <f>SUMIFS(СВЦЭМ!$E$39:$E$782,СВЦЭМ!$A$39:$A$782,$A177,СВЦЭМ!$B$39:$B$782,D$155)+'СЕТ СН'!$F$15</f>
        <v>223.43532084</v>
      </c>
      <c r="E177" s="36">
        <f>SUMIFS(СВЦЭМ!$E$39:$E$782,СВЦЭМ!$A$39:$A$782,$A177,СВЦЭМ!$B$39:$B$782,E$155)+'СЕТ СН'!$F$15</f>
        <v>228.28067906999999</v>
      </c>
      <c r="F177" s="36">
        <f>SUMIFS(СВЦЭМ!$E$39:$E$782,СВЦЭМ!$A$39:$A$782,$A177,СВЦЭМ!$B$39:$B$782,F$155)+'СЕТ СН'!$F$15</f>
        <v>229.66399192</v>
      </c>
      <c r="G177" s="36">
        <f>SUMIFS(СВЦЭМ!$E$39:$E$782,СВЦЭМ!$A$39:$A$782,$A177,СВЦЭМ!$B$39:$B$782,G$155)+'СЕТ СН'!$F$15</f>
        <v>229.75039097000001</v>
      </c>
      <c r="H177" s="36">
        <f>SUMIFS(СВЦЭМ!$E$39:$E$782,СВЦЭМ!$A$39:$A$782,$A177,СВЦЭМ!$B$39:$B$782,H$155)+'СЕТ СН'!$F$15</f>
        <v>220.87909231</v>
      </c>
      <c r="I177" s="36">
        <f>SUMIFS(СВЦЭМ!$E$39:$E$782,СВЦЭМ!$A$39:$A$782,$A177,СВЦЭМ!$B$39:$B$782,I$155)+'СЕТ СН'!$F$15</f>
        <v>208.15178702</v>
      </c>
      <c r="J177" s="36">
        <f>SUMIFS(СВЦЭМ!$E$39:$E$782,СВЦЭМ!$A$39:$A$782,$A177,СВЦЭМ!$B$39:$B$782,J$155)+'СЕТ СН'!$F$15</f>
        <v>193.54175806999999</v>
      </c>
      <c r="K177" s="36">
        <f>SUMIFS(СВЦЭМ!$E$39:$E$782,СВЦЭМ!$A$39:$A$782,$A177,СВЦЭМ!$B$39:$B$782,K$155)+'СЕТ СН'!$F$15</f>
        <v>184.30079802</v>
      </c>
      <c r="L177" s="36">
        <f>SUMIFS(СВЦЭМ!$E$39:$E$782,СВЦЭМ!$A$39:$A$782,$A177,СВЦЭМ!$B$39:$B$782,L$155)+'СЕТ СН'!$F$15</f>
        <v>178.70526323000001</v>
      </c>
      <c r="M177" s="36">
        <f>SUMIFS(СВЦЭМ!$E$39:$E$782,СВЦЭМ!$A$39:$A$782,$A177,СВЦЭМ!$B$39:$B$782,M$155)+'СЕТ СН'!$F$15</f>
        <v>175.52433022</v>
      </c>
      <c r="N177" s="36">
        <f>SUMIFS(СВЦЭМ!$E$39:$E$782,СВЦЭМ!$A$39:$A$782,$A177,СВЦЭМ!$B$39:$B$782,N$155)+'СЕТ СН'!$F$15</f>
        <v>173.30274915999999</v>
      </c>
      <c r="O177" s="36">
        <f>SUMIFS(СВЦЭМ!$E$39:$E$782,СВЦЭМ!$A$39:$A$782,$A177,СВЦЭМ!$B$39:$B$782,O$155)+'СЕТ СН'!$F$15</f>
        <v>175.17677739000001</v>
      </c>
      <c r="P177" s="36">
        <f>SUMIFS(СВЦЭМ!$E$39:$E$782,СВЦЭМ!$A$39:$A$782,$A177,СВЦЭМ!$B$39:$B$782,P$155)+'СЕТ СН'!$F$15</f>
        <v>174.99945387</v>
      </c>
      <c r="Q177" s="36">
        <f>SUMIFS(СВЦЭМ!$E$39:$E$782,СВЦЭМ!$A$39:$A$782,$A177,СВЦЭМ!$B$39:$B$782,Q$155)+'СЕТ СН'!$F$15</f>
        <v>174.81057872</v>
      </c>
      <c r="R177" s="36">
        <f>SUMIFS(СВЦЭМ!$E$39:$E$782,СВЦЭМ!$A$39:$A$782,$A177,СВЦЭМ!$B$39:$B$782,R$155)+'СЕТ СН'!$F$15</f>
        <v>174.36008229000001</v>
      </c>
      <c r="S177" s="36">
        <f>SUMIFS(СВЦЭМ!$E$39:$E$782,СВЦЭМ!$A$39:$A$782,$A177,СВЦЭМ!$B$39:$B$782,S$155)+'СЕТ СН'!$F$15</f>
        <v>173.40510262999999</v>
      </c>
      <c r="T177" s="36">
        <f>SUMIFS(СВЦЭМ!$E$39:$E$782,СВЦЭМ!$A$39:$A$782,$A177,СВЦЭМ!$B$39:$B$782,T$155)+'СЕТ СН'!$F$15</f>
        <v>173.02069366000001</v>
      </c>
      <c r="U177" s="36">
        <f>SUMIFS(СВЦЭМ!$E$39:$E$782,СВЦЭМ!$A$39:$A$782,$A177,СВЦЭМ!$B$39:$B$782,U$155)+'СЕТ СН'!$F$15</f>
        <v>174.91731604</v>
      </c>
      <c r="V177" s="36">
        <f>SUMIFS(СВЦЭМ!$E$39:$E$782,СВЦЭМ!$A$39:$A$782,$A177,СВЦЭМ!$B$39:$B$782,V$155)+'СЕТ СН'!$F$15</f>
        <v>176.39881782</v>
      </c>
      <c r="W177" s="36">
        <f>SUMIFS(СВЦЭМ!$E$39:$E$782,СВЦЭМ!$A$39:$A$782,$A177,СВЦЭМ!$B$39:$B$782,W$155)+'СЕТ СН'!$F$15</f>
        <v>171.76665804000001</v>
      </c>
      <c r="X177" s="36">
        <f>SUMIFS(СВЦЭМ!$E$39:$E$782,СВЦЭМ!$A$39:$A$782,$A177,СВЦЭМ!$B$39:$B$782,X$155)+'СЕТ СН'!$F$15</f>
        <v>181.0346878</v>
      </c>
      <c r="Y177" s="36">
        <f>SUMIFS(СВЦЭМ!$E$39:$E$782,СВЦЭМ!$A$39:$A$782,$A177,СВЦЭМ!$B$39:$B$782,Y$155)+'СЕТ СН'!$F$15</f>
        <v>191.75696528</v>
      </c>
    </row>
    <row r="178" spans="1:27" ht="15.75" x14ac:dyDescent="0.2">
      <c r="A178" s="35">
        <f t="shared" si="4"/>
        <v>45496</v>
      </c>
      <c r="B178" s="36">
        <f>SUMIFS(СВЦЭМ!$E$39:$E$782,СВЦЭМ!$A$39:$A$782,$A178,СВЦЭМ!$B$39:$B$782,B$155)+'СЕТ СН'!$F$15</f>
        <v>219.27504776999999</v>
      </c>
      <c r="C178" s="36">
        <f>SUMIFS(СВЦЭМ!$E$39:$E$782,СВЦЭМ!$A$39:$A$782,$A178,СВЦЭМ!$B$39:$B$782,C$155)+'СЕТ СН'!$F$15</f>
        <v>231.95876623999999</v>
      </c>
      <c r="D178" s="36">
        <f>SUMIFS(СВЦЭМ!$E$39:$E$782,СВЦЭМ!$A$39:$A$782,$A178,СВЦЭМ!$B$39:$B$782,D$155)+'СЕТ СН'!$F$15</f>
        <v>238.64816429000001</v>
      </c>
      <c r="E178" s="36">
        <f>SUMIFS(СВЦЭМ!$E$39:$E$782,СВЦЭМ!$A$39:$A$782,$A178,СВЦЭМ!$B$39:$B$782,E$155)+'СЕТ СН'!$F$15</f>
        <v>241.19822963999999</v>
      </c>
      <c r="F178" s="36">
        <f>SUMIFS(СВЦЭМ!$E$39:$E$782,СВЦЭМ!$A$39:$A$782,$A178,СВЦЭМ!$B$39:$B$782,F$155)+'СЕТ СН'!$F$15</f>
        <v>240.36983789999999</v>
      </c>
      <c r="G178" s="36">
        <f>SUMIFS(СВЦЭМ!$E$39:$E$782,СВЦЭМ!$A$39:$A$782,$A178,СВЦЭМ!$B$39:$B$782,G$155)+'СЕТ СН'!$F$15</f>
        <v>236.49429301999999</v>
      </c>
      <c r="H178" s="36">
        <f>SUMIFS(СВЦЭМ!$E$39:$E$782,СВЦЭМ!$A$39:$A$782,$A178,СВЦЭМ!$B$39:$B$782,H$155)+'СЕТ СН'!$F$15</f>
        <v>230.70123946999999</v>
      </c>
      <c r="I178" s="36">
        <f>SUMIFS(СВЦЭМ!$E$39:$E$782,СВЦЭМ!$A$39:$A$782,$A178,СВЦЭМ!$B$39:$B$782,I$155)+'СЕТ СН'!$F$15</f>
        <v>215.63857037</v>
      </c>
      <c r="J178" s="36">
        <f>SUMIFS(СВЦЭМ!$E$39:$E$782,СВЦЭМ!$A$39:$A$782,$A178,СВЦЭМ!$B$39:$B$782,J$155)+'СЕТ СН'!$F$15</f>
        <v>200.71627805</v>
      </c>
      <c r="K178" s="36">
        <f>SUMIFS(СВЦЭМ!$E$39:$E$782,СВЦЭМ!$A$39:$A$782,$A178,СВЦЭМ!$B$39:$B$782,K$155)+'СЕТ СН'!$F$15</f>
        <v>189.66386433</v>
      </c>
      <c r="L178" s="36">
        <f>SUMIFS(СВЦЭМ!$E$39:$E$782,СВЦЭМ!$A$39:$A$782,$A178,СВЦЭМ!$B$39:$B$782,L$155)+'СЕТ СН'!$F$15</f>
        <v>185.25036997000001</v>
      </c>
      <c r="M178" s="36">
        <f>SUMIFS(СВЦЭМ!$E$39:$E$782,СВЦЭМ!$A$39:$A$782,$A178,СВЦЭМ!$B$39:$B$782,M$155)+'СЕТ СН'!$F$15</f>
        <v>182.86284176999999</v>
      </c>
      <c r="N178" s="36">
        <f>SUMIFS(СВЦЭМ!$E$39:$E$782,СВЦЭМ!$A$39:$A$782,$A178,СВЦЭМ!$B$39:$B$782,N$155)+'СЕТ СН'!$F$15</f>
        <v>180.80676302000001</v>
      </c>
      <c r="O178" s="36">
        <f>SUMIFS(СВЦЭМ!$E$39:$E$782,СВЦЭМ!$A$39:$A$782,$A178,СВЦЭМ!$B$39:$B$782,O$155)+'СЕТ СН'!$F$15</f>
        <v>179.47322320000001</v>
      </c>
      <c r="P178" s="36">
        <f>SUMIFS(СВЦЭМ!$E$39:$E$782,СВЦЭМ!$A$39:$A$782,$A178,СВЦЭМ!$B$39:$B$782,P$155)+'СЕТ СН'!$F$15</f>
        <v>178.29291620999999</v>
      </c>
      <c r="Q178" s="36">
        <f>SUMIFS(СВЦЭМ!$E$39:$E$782,СВЦЭМ!$A$39:$A$782,$A178,СВЦЭМ!$B$39:$B$782,Q$155)+'СЕТ СН'!$F$15</f>
        <v>178.33188007999999</v>
      </c>
      <c r="R178" s="36">
        <f>SUMIFS(СВЦЭМ!$E$39:$E$782,СВЦЭМ!$A$39:$A$782,$A178,СВЦЭМ!$B$39:$B$782,R$155)+'СЕТ СН'!$F$15</f>
        <v>179.37142663</v>
      </c>
      <c r="S178" s="36">
        <f>SUMIFS(СВЦЭМ!$E$39:$E$782,СВЦЭМ!$A$39:$A$782,$A178,СВЦЭМ!$B$39:$B$782,S$155)+'СЕТ СН'!$F$15</f>
        <v>179.5362504</v>
      </c>
      <c r="T178" s="36">
        <f>SUMIFS(СВЦЭМ!$E$39:$E$782,СВЦЭМ!$A$39:$A$782,$A178,СВЦЭМ!$B$39:$B$782,T$155)+'СЕТ СН'!$F$15</f>
        <v>180.64950451000001</v>
      </c>
      <c r="U178" s="36">
        <f>SUMIFS(СВЦЭМ!$E$39:$E$782,СВЦЭМ!$A$39:$A$782,$A178,СВЦЭМ!$B$39:$B$782,U$155)+'СЕТ СН'!$F$15</f>
        <v>182.62000338000001</v>
      </c>
      <c r="V178" s="36">
        <f>SUMIFS(СВЦЭМ!$E$39:$E$782,СВЦЭМ!$A$39:$A$782,$A178,СВЦЭМ!$B$39:$B$782,V$155)+'СЕТ СН'!$F$15</f>
        <v>183.76223234</v>
      </c>
      <c r="W178" s="36">
        <f>SUMIFS(СВЦЭМ!$E$39:$E$782,СВЦЭМ!$A$39:$A$782,$A178,СВЦЭМ!$B$39:$B$782,W$155)+'СЕТ СН'!$F$15</f>
        <v>181.94888789999999</v>
      </c>
      <c r="X178" s="36">
        <f>SUMIFS(СВЦЭМ!$E$39:$E$782,СВЦЭМ!$A$39:$A$782,$A178,СВЦЭМ!$B$39:$B$782,X$155)+'СЕТ СН'!$F$15</f>
        <v>189.36188844</v>
      </c>
      <c r="Y178" s="36">
        <f>SUMIFS(СВЦЭМ!$E$39:$E$782,СВЦЭМ!$A$39:$A$782,$A178,СВЦЭМ!$B$39:$B$782,Y$155)+'СЕТ СН'!$F$15</f>
        <v>199.26755507999999</v>
      </c>
    </row>
    <row r="179" spans="1:27" ht="15.75" x14ac:dyDescent="0.2">
      <c r="A179" s="35">
        <f t="shared" si="4"/>
        <v>45497</v>
      </c>
      <c r="B179" s="36">
        <f>SUMIFS(СВЦЭМ!$E$39:$E$782,СВЦЭМ!$A$39:$A$782,$A179,СВЦЭМ!$B$39:$B$782,B$155)+'СЕТ СН'!$F$15</f>
        <v>224.42097018000001</v>
      </c>
      <c r="C179" s="36">
        <f>SUMIFS(СВЦЭМ!$E$39:$E$782,СВЦЭМ!$A$39:$A$782,$A179,СВЦЭМ!$B$39:$B$782,C$155)+'СЕТ СН'!$F$15</f>
        <v>237.02370263</v>
      </c>
      <c r="D179" s="36">
        <f>SUMIFS(СВЦЭМ!$E$39:$E$782,СВЦЭМ!$A$39:$A$782,$A179,СВЦЭМ!$B$39:$B$782,D$155)+'СЕТ СН'!$F$15</f>
        <v>242.27374545999999</v>
      </c>
      <c r="E179" s="36">
        <f>SUMIFS(СВЦЭМ!$E$39:$E$782,СВЦЭМ!$A$39:$A$782,$A179,СВЦЭМ!$B$39:$B$782,E$155)+'СЕТ СН'!$F$15</f>
        <v>238.79667273999999</v>
      </c>
      <c r="F179" s="36">
        <f>SUMIFS(СВЦЭМ!$E$39:$E$782,СВЦЭМ!$A$39:$A$782,$A179,СВЦЭМ!$B$39:$B$782,F$155)+'СЕТ СН'!$F$15</f>
        <v>239.10152901999999</v>
      </c>
      <c r="G179" s="36">
        <f>SUMIFS(СВЦЭМ!$E$39:$E$782,СВЦЭМ!$A$39:$A$782,$A179,СВЦЭМ!$B$39:$B$782,G$155)+'СЕТ СН'!$F$15</f>
        <v>239.37257019</v>
      </c>
      <c r="H179" s="36">
        <f>SUMIFS(СВЦЭМ!$E$39:$E$782,СВЦЭМ!$A$39:$A$782,$A179,СВЦЭМ!$B$39:$B$782,H$155)+'СЕТ СН'!$F$15</f>
        <v>237.34682337999999</v>
      </c>
      <c r="I179" s="36">
        <f>SUMIFS(СВЦЭМ!$E$39:$E$782,СВЦЭМ!$A$39:$A$782,$A179,СВЦЭМ!$B$39:$B$782,I$155)+'СЕТ СН'!$F$15</f>
        <v>223.50312276</v>
      </c>
      <c r="J179" s="36">
        <f>SUMIFS(СВЦЭМ!$E$39:$E$782,СВЦЭМ!$A$39:$A$782,$A179,СВЦЭМ!$B$39:$B$782,J$155)+'СЕТ СН'!$F$15</f>
        <v>207.18554361</v>
      </c>
      <c r="K179" s="36">
        <f>SUMIFS(СВЦЭМ!$E$39:$E$782,СВЦЭМ!$A$39:$A$782,$A179,СВЦЭМ!$B$39:$B$782,K$155)+'СЕТ СН'!$F$15</f>
        <v>195.67206475</v>
      </c>
      <c r="L179" s="36">
        <f>SUMIFS(СВЦЭМ!$E$39:$E$782,СВЦЭМ!$A$39:$A$782,$A179,СВЦЭМ!$B$39:$B$782,L$155)+'СЕТ СН'!$F$15</f>
        <v>188.78718042</v>
      </c>
      <c r="M179" s="36">
        <f>SUMIFS(СВЦЭМ!$E$39:$E$782,СВЦЭМ!$A$39:$A$782,$A179,СВЦЭМ!$B$39:$B$782,M$155)+'СЕТ СН'!$F$15</f>
        <v>185.73589554</v>
      </c>
      <c r="N179" s="36">
        <f>SUMIFS(СВЦЭМ!$E$39:$E$782,СВЦЭМ!$A$39:$A$782,$A179,СВЦЭМ!$B$39:$B$782,N$155)+'СЕТ СН'!$F$15</f>
        <v>184.43241762</v>
      </c>
      <c r="O179" s="36">
        <f>SUMIFS(СВЦЭМ!$E$39:$E$782,СВЦЭМ!$A$39:$A$782,$A179,СВЦЭМ!$B$39:$B$782,O$155)+'СЕТ СН'!$F$15</f>
        <v>184.16465325999999</v>
      </c>
      <c r="P179" s="36">
        <f>SUMIFS(СВЦЭМ!$E$39:$E$782,СВЦЭМ!$A$39:$A$782,$A179,СВЦЭМ!$B$39:$B$782,P$155)+'СЕТ СН'!$F$15</f>
        <v>183.66404743000001</v>
      </c>
      <c r="Q179" s="36">
        <f>SUMIFS(СВЦЭМ!$E$39:$E$782,СВЦЭМ!$A$39:$A$782,$A179,СВЦЭМ!$B$39:$B$782,Q$155)+'СЕТ СН'!$F$15</f>
        <v>184.47555588</v>
      </c>
      <c r="R179" s="36">
        <f>SUMIFS(СВЦЭМ!$E$39:$E$782,СВЦЭМ!$A$39:$A$782,$A179,СВЦЭМ!$B$39:$B$782,R$155)+'СЕТ СН'!$F$15</f>
        <v>184.67577656</v>
      </c>
      <c r="S179" s="36">
        <f>SUMIFS(СВЦЭМ!$E$39:$E$782,СВЦЭМ!$A$39:$A$782,$A179,СВЦЭМ!$B$39:$B$782,S$155)+'СЕТ СН'!$F$15</f>
        <v>186.04993739</v>
      </c>
      <c r="T179" s="36">
        <f>SUMIFS(СВЦЭМ!$E$39:$E$782,СВЦЭМ!$A$39:$A$782,$A179,СВЦЭМ!$B$39:$B$782,T$155)+'СЕТ СН'!$F$15</f>
        <v>187.03720261000001</v>
      </c>
      <c r="U179" s="36">
        <f>SUMIFS(СВЦЭМ!$E$39:$E$782,СВЦЭМ!$A$39:$A$782,$A179,СВЦЭМ!$B$39:$B$782,U$155)+'СЕТ СН'!$F$15</f>
        <v>189.48675209999999</v>
      </c>
      <c r="V179" s="36">
        <f>SUMIFS(СВЦЭМ!$E$39:$E$782,СВЦЭМ!$A$39:$A$782,$A179,СВЦЭМ!$B$39:$B$782,V$155)+'СЕТ СН'!$F$15</f>
        <v>191.14759570000001</v>
      </c>
      <c r="W179" s="36">
        <f>SUMIFS(СВЦЭМ!$E$39:$E$782,СВЦЭМ!$A$39:$A$782,$A179,СВЦЭМ!$B$39:$B$782,W$155)+'СЕТ СН'!$F$15</f>
        <v>189.27039866000001</v>
      </c>
      <c r="X179" s="36">
        <f>SUMIFS(СВЦЭМ!$E$39:$E$782,СВЦЭМ!$A$39:$A$782,$A179,СВЦЭМ!$B$39:$B$782,X$155)+'СЕТ СН'!$F$15</f>
        <v>193.59389186999999</v>
      </c>
      <c r="Y179" s="36">
        <f>SUMIFS(СВЦЭМ!$E$39:$E$782,СВЦЭМ!$A$39:$A$782,$A179,СВЦЭМ!$B$39:$B$782,Y$155)+'СЕТ СН'!$F$15</f>
        <v>205.10538625999999</v>
      </c>
    </row>
    <row r="180" spans="1:27" ht="15.75" x14ac:dyDescent="0.2">
      <c r="A180" s="35">
        <f t="shared" si="4"/>
        <v>45498</v>
      </c>
      <c r="B180" s="36">
        <f>SUMIFS(СВЦЭМ!$E$39:$E$782,СВЦЭМ!$A$39:$A$782,$A180,СВЦЭМ!$B$39:$B$782,B$155)+'СЕТ СН'!$F$15</f>
        <v>219.41752679999999</v>
      </c>
      <c r="C180" s="36">
        <f>SUMIFS(СВЦЭМ!$E$39:$E$782,СВЦЭМ!$A$39:$A$782,$A180,СВЦЭМ!$B$39:$B$782,C$155)+'СЕТ СН'!$F$15</f>
        <v>233.31163298999999</v>
      </c>
      <c r="D180" s="36">
        <f>SUMIFS(СВЦЭМ!$E$39:$E$782,СВЦЭМ!$A$39:$A$782,$A180,СВЦЭМ!$B$39:$B$782,D$155)+'СЕТ СН'!$F$15</f>
        <v>243.47896825000001</v>
      </c>
      <c r="E180" s="36">
        <f>SUMIFS(СВЦЭМ!$E$39:$E$782,СВЦЭМ!$A$39:$A$782,$A180,СВЦЭМ!$B$39:$B$782,E$155)+'СЕТ СН'!$F$15</f>
        <v>245.54079326999999</v>
      </c>
      <c r="F180" s="36">
        <f>SUMIFS(СВЦЭМ!$E$39:$E$782,СВЦЭМ!$A$39:$A$782,$A180,СВЦЭМ!$B$39:$B$782,F$155)+'СЕТ СН'!$F$15</f>
        <v>246.2235057</v>
      </c>
      <c r="G180" s="36">
        <f>SUMIFS(СВЦЭМ!$E$39:$E$782,СВЦЭМ!$A$39:$A$782,$A180,СВЦЭМ!$B$39:$B$782,G$155)+'СЕТ СН'!$F$15</f>
        <v>246.22576068999999</v>
      </c>
      <c r="H180" s="36">
        <f>SUMIFS(СВЦЭМ!$E$39:$E$782,СВЦЭМ!$A$39:$A$782,$A180,СВЦЭМ!$B$39:$B$782,H$155)+'СЕТ СН'!$F$15</f>
        <v>240.63617478</v>
      </c>
      <c r="I180" s="36">
        <f>SUMIFS(СВЦЭМ!$E$39:$E$782,СВЦЭМ!$A$39:$A$782,$A180,СВЦЭМ!$B$39:$B$782,I$155)+'СЕТ СН'!$F$15</f>
        <v>226.45574647999999</v>
      </c>
      <c r="J180" s="36">
        <f>SUMIFS(СВЦЭМ!$E$39:$E$782,СВЦЭМ!$A$39:$A$782,$A180,СВЦЭМ!$B$39:$B$782,J$155)+'СЕТ СН'!$F$15</f>
        <v>211.90152183000001</v>
      </c>
      <c r="K180" s="36">
        <f>SUMIFS(СВЦЭМ!$E$39:$E$782,СВЦЭМ!$A$39:$A$782,$A180,СВЦЭМ!$B$39:$B$782,K$155)+'СЕТ СН'!$F$15</f>
        <v>202.93485319000001</v>
      </c>
      <c r="L180" s="36">
        <f>SUMIFS(СВЦЭМ!$E$39:$E$782,СВЦЭМ!$A$39:$A$782,$A180,СВЦЭМ!$B$39:$B$782,L$155)+'СЕТ СН'!$F$15</f>
        <v>195.70002808000001</v>
      </c>
      <c r="M180" s="36">
        <f>SUMIFS(СВЦЭМ!$E$39:$E$782,СВЦЭМ!$A$39:$A$782,$A180,СВЦЭМ!$B$39:$B$782,M$155)+'СЕТ СН'!$F$15</f>
        <v>193.22521732000001</v>
      </c>
      <c r="N180" s="36">
        <f>SUMIFS(СВЦЭМ!$E$39:$E$782,СВЦЭМ!$A$39:$A$782,$A180,СВЦЭМ!$B$39:$B$782,N$155)+'СЕТ СН'!$F$15</f>
        <v>190.50743007</v>
      </c>
      <c r="O180" s="36">
        <f>SUMIFS(СВЦЭМ!$E$39:$E$782,СВЦЭМ!$A$39:$A$782,$A180,СВЦЭМ!$B$39:$B$782,O$155)+'СЕТ СН'!$F$15</f>
        <v>189.41387889999999</v>
      </c>
      <c r="P180" s="36">
        <f>SUMIFS(СВЦЭМ!$E$39:$E$782,СВЦЭМ!$A$39:$A$782,$A180,СВЦЭМ!$B$39:$B$782,P$155)+'СЕТ СН'!$F$15</f>
        <v>189.44653344</v>
      </c>
      <c r="Q180" s="36">
        <f>SUMIFS(СВЦЭМ!$E$39:$E$782,СВЦЭМ!$A$39:$A$782,$A180,СВЦЭМ!$B$39:$B$782,Q$155)+'СЕТ СН'!$F$15</f>
        <v>188.65212792</v>
      </c>
      <c r="R180" s="36">
        <f>SUMIFS(СВЦЭМ!$E$39:$E$782,СВЦЭМ!$A$39:$A$782,$A180,СВЦЭМ!$B$39:$B$782,R$155)+'СЕТ СН'!$F$15</f>
        <v>190.71742767000001</v>
      </c>
      <c r="S180" s="36">
        <f>SUMIFS(СВЦЭМ!$E$39:$E$782,СВЦЭМ!$A$39:$A$782,$A180,СВЦЭМ!$B$39:$B$782,S$155)+'СЕТ СН'!$F$15</f>
        <v>190.09697309000001</v>
      </c>
      <c r="T180" s="36">
        <f>SUMIFS(СВЦЭМ!$E$39:$E$782,СВЦЭМ!$A$39:$A$782,$A180,СВЦЭМ!$B$39:$B$782,T$155)+'СЕТ СН'!$F$15</f>
        <v>189.80156063000001</v>
      </c>
      <c r="U180" s="36">
        <f>SUMIFS(СВЦЭМ!$E$39:$E$782,СВЦЭМ!$A$39:$A$782,$A180,СВЦЭМ!$B$39:$B$782,U$155)+'СЕТ СН'!$F$15</f>
        <v>192.42464734000001</v>
      </c>
      <c r="V180" s="36">
        <f>SUMIFS(СВЦЭМ!$E$39:$E$782,СВЦЭМ!$A$39:$A$782,$A180,СВЦЭМ!$B$39:$B$782,V$155)+'СЕТ СН'!$F$15</f>
        <v>194.00334282</v>
      </c>
      <c r="W180" s="36">
        <f>SUMIFS(СВЦЭМ!$E$39:$E$782,СВЦЭМ!$A$39:$A$782,$A180,СВЦЭМ!$B$39:$B$782,W$155)+'СЕТ СН'!$F$15</f>
        <v>190.77751560999999</v>
      </c>
      <c r="X180" s="36">
        <f>SUMIFS(СВЦЭМ!$E$39:$E$782,СВЦЭМ!$A$39:$A$782,$A180,СВЦЭМ!$B$39:$B$782,X$155)+'СЕТ СН'!$F$15</f>
        <v>198.87096904000001</v>
      </c>
      <c r="Y180" s="36">
        <f>SUMIFS(СВЦЭМ!$E$39:$E$782,СВЦЭМ!$A$39:$A$782,$A180,СВЦЭМ!$B$39:$B$782,Y$155)+'СЕТ СН'!$F$15</f>
        <v>210.68890365999999</v>
      </c>
    </row>
    <row r="181" spans="1:27" ht="15.75" x14ac:dyDescent="0.2">
      <c r="A181" s="35">
        <f t="shared" si="4"/>
        <v>45499</v>
      </c>
      <c r="B181" s="36">
        <f>SUMIFS(СВЦЭМ!$E$39:$E$782,СВЦЭМ!$A$39:$A$782,$A181,СВЦЭМ!$B$39:$B$782,B$155)+'СЕТ СН'!$F$15</f>
        <v>217.47440932000001</v>
      </c>
      <c r="C181" s="36">
        <f>SUMIFS(СВЦЭМ!$E$39:$E$782,СВЦЭМ!$A$39:$A$782,$A181,СВЦЭМ!$B$39:$B$782,C$155)+'СЕТ СН'!$F$15</f>
        <v>226.27622740999999</v>
      </c>
      <c r="D181" s="36">
        <f>SUMIFS(СВЦЭМ!$E$39:$E$782,СВЦЭМ!$A$39:$A$782,$A181,СВЦЭМ!$B$39:$B$782,D$155)+'СЕТ СН'!$F$15</f>
        <v>235.47930421000001</v>
      </c>
      <c r="E181" s="36">
        <f>SUMIFS(СВЦЭМ!$E$39:$E$782,СВЦЭМ!$A$39:$A$782,$A181,СВЦЭМ!$B$39:$B$782,E$155)+'СЕТ СН'!$F$15</f>
        <v>234.40026036</v>
      </c>
      <c r="F181" s="36">
        <f>SUMIFS(СВЦЭМ!$E$39:$E$782,СВЦЭМ!$A$39:$A$782,$A181,СВЦЭМ!$B$39:$B$782,F$155)+'СЕТ СН'!$F$15</f>
        <v>234.57229756999999</v>
      </c>
      <c r="G181" s="36">
        <f>SUMIFS(СВЦЭМ!$E$39:$E$782,СВЦЭМ!$A$39:$A$782,$A181,СВЦЭМ!$B$39:$B$782,G$155)+'СЕТ СН'!$F$15</f>
        <v>235.37131210000001</v>
      </c>
      <c r="H181" s="36">
        <f>SUMIFS(СВЦЭМ!$E$39:$E$782,СВЦЭМ!$A$39:$A$782,$A181,СВЦЭМ!$B$39:$B$782,H$155)+'СЕТ СН'!$F$15</f>
        <v>212.23179832</v>
      </c>
      <c r="I181" s="36">
        <f>SUMIFS(СВЦЭМ!$E$39:$E$782,СВЦЭМ!$A$39:$A$782,$A181,СВЦЭМ!$B$39:$B$782,I$155)+'СЕТ СН'!$F$15</f>
        <v>213.63971097999999</v>
      </c>
      <c r="J181" s="36">
        <f>SUMIFS(СВЦЭМ!$E$39:$E$782,СВЦЭМ!$A$39:$A$782,$A181,СВЦЭМ!$B$39:$B$782,J$155)+'СЕТ СН'!$F$15</f>
        <v>203.22823668000001</v>
      </c>
      <c r="K181" s="36">
        <f>SUMIFS(СВЦЭМ!$E$39:$E$782,СВЦЭМ!$A$39:$A$782,$A181,СВЦЭМ!$B$39:$B$782,K$155)+'СЕТ СН'!$F$15</f>
        <v>196.61231720000001</v>
      </c>
      <c r="L181" s="36">
        <f>SUMIFS(СВЦЭМ!$E$39:$E$782,СВЦЭМ!$A$39:$A$782,$A181,СВЦЭМ!$B$39:$B$782,L$155)+'СЕТ СН'!$F$15</f>
        <v>192.80551951000001</v>
      </c>
      <c r="M181" s="36">
        <f>SUMIFS(СВЦЭМ!$E$39:$E$782,СВЦЭМ!$A$39:$A$782,$A181,СВЦЭМ!$B$39:$B$782,M$155)+'СЕТ СН'!$F$15</f>
        <v>190.67838549999999</v>
      </c>
      <c r="N181" s="36">
        <f>SUMIFS(СВЦЭМ!$E$39:$E$782,СВЦЭМ!$A$39:$A$782,$A181,СВЦЭМ!$B$39:$B$782,N$155)+'СЕТ СН'!$F$15</f>
        <v>188.78436995999999</v>
      </c>
      <c r="O181" s="36">
        <f>SUMIFS(СВЦЭМ!$E$39:$E$782,СВЦЭМ!$A$39:$A$782,$A181,СВЦЭМ!$B$39:$B$782,O$155)+'СЕТ СН'!$F$15</f>
        <v>187.15433168999999</v>
      </c>
      <c r="P181" s="36">
        <f>SUMIFS(СВЦЭМ!$E$39:$E$782,СВЦЭМ!$A$39:$A$782,$A181,СВЦЭМ!$B$39:$B$782,P$155)+'СЕТ СН'!$F$15</f>
        <v>187.25008409</v>
      </c>
      <c r="Q181" s="36">
        <f>SUMIFS(СВЦЭМ!$E$39:$E$782,СВЦЭМ!$A$39:$A$782,$A181,СВЦЭМ!$B$39:$B$782,Q$155)+'СЕТ СН'!$F$15</f>
        <v>188.14159114</v>
      </c>
      <c r="R181" s="36">
        <f>SUMIFS(СВЦЭМ!$E$39:$E$782,СВЦЭМ!$A$39:$A$782,$A181,СВЦЭМ!$B$39:$B$782,R$155)+'СЕТ СН'!$F$15</f>
        <v>187.90829975</v>
      </c>
      <c r="S181" s="36">
        <f>SUMIFS(СВЦЭМ!$E$39:$E$782,СВЦЭМ!$A$39:$A$782,$A181,СВЦЭМ!$B$39:$B$782,S$155)+'СЕТ СН'!$F$15</f>
        <v>186.57503596000001</v>
      </c>
      <c r="T181" s="36">
        <f>SUMIFS(СВЦЭМ!$E$39:$E$782,СВЦЭМ!$A$39:$A$782,$A181,СВЦЭМ!$B$39:$B$782,T$155)+'СЕТ СН'!$F$15</f>
        <v>185.89644111000001</v>
      </c>
      <c r="U181" s="36">
        <f>SUMIFS(СВЦЭМ!$E$39:$E$782,СВЦЭМ!$A$39:$A$782,$A181,СВЦЭМ!$B$39:$B$782,U$155)+'СЕТ СН'!$F$15</f>
        <v>190.33134247000001</v>
      </c>
      <c r="V181" s="36">
        <f>SUMIFS(СВЦЭМ!$E$39:$E$782,СВЦЭМ!$A$39:$A$782,$A181,СВЦЭМ!$B$39:$B$782,V$155)+'СЕТ СН'!$F$15</f>
        <v>193.68244017000001</v>
      </c>
      <c r="W181" s="36">
        <f>SUMIFS(СВЦЭМ!$E$39:$E$782,СВЦЭМ!$A$39:$A$782,$A181,СВЦЭМ!$B$39:$B$782,W$155)+'СЕТ СН'!$F$15</f>
        <v>190.32661701000001</v>
      </c>
      <c r="X181" s="36">
        <f>SUMIFS(СВЦЭМ!$E$39:$E$782,СВЦЭМ!$A$39:$A$782,$A181,СВЦЭМ!$B$39:$B$782,X$155)+'СЕТ СН'!$F$15</f>
        <v>198.96057418000001</v>
      </c>
      <c r="Y181" s="36">
        <f>SUMIFS(СВЦЭМ!$E$39:$E$782,СВЦЭМ!$A$39:$A$782,$A181,СВЦЭМ!$B$39:$B$782,Y$155)+'СЕТ СН'!$F$15</f>
        <v>210.70709428999999</v>
      </c>
    </row>
    <row r="182" spans="1:27" ht="15.75" x14ac:dyDescent="0.2">
      <c r="A182" s="35">
        <f t="shared" si="4"/>
        <v>45500</v>
      </c>
      <c r="B182" s="36">
        <f>SUMIFS(СВЦЭМ!$E$39:$E$782,СВЦЭМ!$A$39:$A$782,$A182,СВЦЭМ!$B$39:$B$782,B$155)+'СЕТ СН'!$F$15</f>
        <v>222.07253470000001</v>
      </c>
      <c r="C182" s="36">
        <f>SUMIFS(СВЦЭМ!$E$39:$E$782,СВЦЭМ!$A$39:$A$782,$A182,СВЦЭМ!$B$39:$B$782,C$155)+'СЕТ СН'!$F$15</f>
        <v>231.19744270000001</v>
      </c>
      <c r="D182" s="36">
        <f>SUMIFS(СВЦЭМ!$E$39:$E$782,СВЦЭМ!$A$39:$A$782,$A182,СВЦЭМ!$B$39:$B$782,D$155)+'СЕТ СН'!$F$15</f>
        <v>236.64782213999999</v>
      </c>
      <c r="E182" s="36">
        <f>SUMIFS(СВЦЭМ!$E$39:$E$782,СВЦЭМ!$A$39:$A$782,$A182,СВЦЭМ!$B$39:$B$782,E$155)+'СЕТ СН'!$F$15</f>
        <v>241.00287180000001</v>
      </c>
      <c r="F182" s="36">
        <f>SUMIFS(СВЦЭМ!$E$39:$E$782,СВЦЭМ!$A$39:$A$782,$A182,СВЦЭМ!$B$39:$B$782,F$155)+'СЕТ СН'!$F$15</f>
        <v>238.66114157000001</v>
      </c>
      <c r="G182" s="36">
        <f>SUMIFS(СВЦЭМ!$E$39:$E$782,СВЦЭМ!$A$39:$A$782,$A182,СВЦЭМ!$B$39:$B$782,G$155)+'СЕТ СН'!$F$15</f>
        <v>240.07779796</v>
      </c>
      <c r="H182" s="36">
        <f>SUMIFS(СВЦЭМ!$E$39:$E$782,СВЦЭМ!$A$39:$A$782,$A182,СВЦЭМ!$B$39:$B$782,H$155)+'СЕТ СН'!$F$15</f>
        <v>235.77313014999999</v>
      </c>
      <c r="I182" s="36">
        <f>SUMIFS(СВЦЭМ!$E$39:$E$782,СВЦЭМ!$A$39:$A$782,$A182,СВЦЭМ!$B$39:$B$782,I$155)+'СЕТ СН'!$F$15</f>
        <v>219.39890381999999</v>
      </c>
      <c r="J182" s="36">
        <f>SUMIFS(СВЦЭМ!$E$39:$E$782,СВЦЭМ!$A$39:$A$782,$A182,СВЦЭМ!$B$39:$B$782,J$155)+'СЕТ СН'!$F$15</f>
        <v>216.13614325</v>
      </c>
      <c r="K182" s="36">
        <f>SUMIFS(СВЦЭМ!$E$39:$E$782,СВЦЭМ!$A$39:$A$782,$A182,СВЦЭМ!$B$39:$B$782,K$155)+'СЕТ СН'!$F$15</f>
        <v>205.51164452</v>
      </c>
      <c r="L182" s="36">
        <f>SUMIFS(СВЦЭМ!$E$39:$E$782,СВЦЭМ!$A$39:$A$782,$A182,СВЦЭМ!$B$39:$B$782,L$155)+'СЕТ СН'!$F$15</f>
        <v>197.92724636</v>
      </c>
      <c r="M182" s="36">
        <f>SUMIFS(СВЦЭМ!$E$39:$E$782,СВЦЭМ!$A$39:$A$782,$A182,СВЦЭМ!$B$39:$B$782,M$155)+'СЕТ СН'!$F$15</f>
        <v>193.70733050999999</v>
      </c>
      <c r="N182" s="36">
        <f>SUMIFS(СВЦЭМ!$E$39:$E$782,СВЦЭМ!$A$39:$A$782,$A182,СВЦЭМ!$B$39:$B$782,N$155)+'СЕТ СН'!$F$15</f>
        <v>193.13491965</v>
      </c>
      <c r="O182" s="36">
        <f>SUMIFS(СВЦЭМ!$E$39:$E$782,СВЦЭМ!$A$39:$A$782,$A182,СВЦЭМ!$B$39:$B$782,O$155)+'СЕТ СН'!$F$15</f>
        <v>192.82763740999999</v>
      </c>
      <c r="P182" s="36">
        <f>SUMIFS(СВЦЭМ!$E$39:$E$782,СВЦЭМ!$A$39:$A$782,$A182,СВЦЭМ!$B$39:$B$782,P$155)+'СЕТ СН'!$F$15</f>
        <v>193.84176683999999</v>
      </c>
      <c r="Q182" s="36">
        <f>SUMIFS(СВЦЭМ!$E$39:$E$782,СВЦЭМ!$A$39:$A$782,$A182,СВЦЭМ!$B$39:$B$782,Q$155)+'СЕТ СН'!$F$15</f>
        <v>194.21825849999999</v>
      </c>
      <c r="R182" s="36">
        <f>SUMIFS(СВЦЭМ!$E$39:$E$782,СВЦЭМ!$A$39:$A$782,$A182,СВЦЭМ!$B$39:$B$782,R$155)+'СЕТ СН'!$F$15</f>
        <v>194.64314698000001</v>
      </c>
      <c r="S182" s="36">
        <f>SUMIFS(СВЦЭМ!$E$39:$E$782,СВЦЭМ!$A$39:$A$782,$A182,СВЦЭМ!$B$39:$B$782,S$155)+'СЕТ СН'!$F$15</f>
        <v>193.69812657</v>
      </c>
      <c r="T182" s="36">
        <f>SUMIFS(СВЦЭМ!$E$39:$E$782,СВЦЭМ!$A$39:$A$782,$A182,СВЦЭМ!$B$39:$B$782,T$155)+'СЕТ СН'!$F$15</f>
        <v>192.36131528999999</v>
      </c>
      <c r="U182" s="36">
        <f>SUMIFS(СВЦЭМ!$E$39:$E$782,СВЦЭМ!$A$39:$A$782,$A182,СВЦЭМ!$B$39:$B$782,U$155)+'СЕТ СН'!$F$15</f>
        <v>195.38692147</v>
      </c>
      <c r="V182" s="36">
        <f>SUMIFS(СВЦЭМ!$E$39:$E$782,СВЦЭМ!$A$39:$A$782,$A182,СВЦЭМ!$B$39:$B$782,V$155)+'СЕТ СН'!$F$15</f>
        <v>196.11263586000001</v>
      </c>
      <c r="W182" s="36">
        <f>SUMIFS(СВЦЭМ!$E$39:$E$782,СВЦЭМ!$A$39:$A$782,$A182,СВЦЭМ!$B$39:$B$782,W$155)+'СЕТ СН'!$F$15</f>
        <v>193.98173833000001</v>
      </c>
      <c r="X182" s="36">
        <f>SUMIFS(СВЦЭМ!$E$39:$E$782,СВЦЭМ!$A$39:$A$782,$A182,СВЦЭМ!$B$39:$B$782,X$155)+'СЕТ СН'!$F$15</f>
        <v>200.3943615</v>
      </c>
      <c r="Y182" s="36">
        <f>SUMIFS(СВЦЭМ!$E$39:$E$782,СВЦЭМ!$A$39:$A$782,$A182,СВЦЭМ!$B$39:$B$782,Y$155)+'СЕТ СН'!$F$15</f>
        <v>213.20444728999999</v>
      </c>
    </row>
    <row r="183" spans="1:27" ht="15.75" x14ac:dyDescent="0.2">
      <c r="A183" s="35">
        <f t="shared" si="4"/>
        <v>45501</v>
      </c>
      <c r="B183" s="36">
        <f>SUMIFS(СВЦЭМ!$E$39:$E$782,СВЦЭМ!$A$39:$A$782,$A183,СВЦЭМ!$B$39:$B$782,B$155)+'СЕТ СН'!$F$15</f>
        <v>223.08761883</v>
      </c>
      <c r="C183" s="36">
        <f>SUMIFS(СВЦЭМ!$E$39:$E$782,СВЦЭМ!$A$39:$A$782,$A183,СВЦЭМ!$B$39:$B$782,C$155)+'СЕТ СН'!$F$15</f>
        <v>234.34619817000001</v>
      </c>
      <c r="D183" s="36">
        <f>SUMIFS(СВЦЭМ!$E$39:$E$782,СВЦЭМ!$A$39:$A$782,$A183,СВЦЭМ!$B$39:$B$782,D$155)+'СЕТ СН'!$F$15</f>
        <v>236.74528111000001</v>
      </c>
      <c r="E183" s="36">
        <f>SUMIFS(СВЦЭМ!$E$39:$E$782,СВЦЭМ!$A$39:$A$782,$A183,СВЦЭМ!$B$39:$B$782,E$155)+'СЕТ СН'!$F$15</f>
        <v>237.25851012000001</v>
      </c>
      <c r="F183" s="36">
        <f>SUMIFS(СВЦЭМ!$E$39:$E$782,СВЦЭМ!$A$39:$A$782,$A183,СВЦЭМ!$B$39:$B$782,F$155)+'СЕТ СН'!$F$15</f>
        <v>237.94614931000001</v>
      </c>
      <c r="G183" s="36">
        <f>SUMIFS(СВЦЭМ!$E$39:$E$782,СВЦЭМ!$A$39:$A$782,$A183,СВЦЭМ!$B$39:$B$782,G$155)+'СЕТ СН'!$F$15</f>
        <v>239.7348873</v>
      </c>
      <c r="H183" s="36">
        <f>SUMIFS(СВЦЭМ!$E$39:$E$782,СВЦЭМ!$A$39:$A$782,$A183,СВЦЭМ!$B$39:$B$782,H$155)+'СЕТ СН'!$F$15</f>
        <v>239.61445411</v>
      </c>
      <c r="I183" s="36">
        <f>SUMIFS(СВЦЭМ!$E$39:$E$782,СВЦЭМ!$A$39:$A$782,$A183,СВЦЭМ!$B$39:$B$782,I$155)+'СЕТ СН'!$F$15</f>
        <v>236.49474185</v>
      </c>
      <c r="J183" s="36">
        <f>SUMIFS(СВЦЭМ!$E$39:$E$782,СВЦЭМ!$A$39:$A$782,$A183,СВЦЭМ!$B$39:$B$782,J$155)+'СЕТ СН'!$F$15</f>
        <v>218.98804723999999</v>
      </c>
      <c r="K183" s="36">
        <f>SUMIFS(СВЦЭМ!$E$39:$E$782,СВЦЭМ!$A$39:$A$782,$A183,СВЦЭМ!$B$39:$B$782,K$155)+'СЕТ СН'!$F$15</f>
        <v>207.46228529000001</v>
      </c>
      <c r="L183" s="36">
        <f>SUMIFS(СВЦЭМ!$E$39:$E$782,СВЦЭМ!$A$39:$A$782,$A183,СВЦЭМ!$B$39:$B$782,L$155)+'СЕТ СН'!$F$15</f>
        <v>198.46581028</v>
      </c>
      <c r="M183" s="36">
        <f>SUMIFS(СВЦЭМ!$E$39:$E$782,СВЦЭМ!$A$39:$A$782,$A183,СВЦЭМ!$B$39:$B$782,M$155)+'СЕТ СН'!$F$15</f>
        <v>192.35228932000001</v>
      </c>
      <c r="N183" s="36">
        <f>SUMIFS(СВЦЭМ!$E$39:$E$782,СВЦЭМ!$A$39:$A$782,$A183,СВЦЭМ!$B$39:$B$782,N$155)+'СЕТ СН'!$F$15</f>
        <v>191.91121394999999</v>
      </c>
      <c r="O183" s="36">
        <f>SUMIFS(СВЦЭМ!$E$39:$E$782,СВЦЭМ!$A$39:$A$782,$A183,СВЦЭМ!$B$39:$B$782,O$155)+'СЕТ СН'!$F$15</f>
        <v>191.61007850999999</v>
      </c>
      <c r="P183" s="36">
        <f>SUMIFS(СВЦЭМ!$E$39:$E$782,СВЦЭМ!$A$39:$A$782,$A183,СВЦЭМ!$B$39:$B$782,P$155)+'СЕТ СН'!$F$15</f>
        <v>193.66398638999999</v>
      </c>
      <c r="Q183" s="36">
        <f>SUMIFS(СВЦЭМ!$E$39:$E$782,СВЦЭМ!$A$39:$A$782,$A183,СВЦЭМ!$B$39:$B$782,Q$155)+'СЕТ СН'!$F$15</f>
        <v>193.78425242</v>
      </c>
      <c r="R183" s="36">
        <f>SUMIFS(СВЦЭМ!$E$39:$E$782,СВЦЭМ!$A$39:$A$782,$A183,СВЦЭМ!$B$39:$B$782,R$155)+'СЕТ СН'!$F$15</f>
        <v>192.62495720000001</v>
      </c>
      <c r="S183" s="36">
        <f>SUMIFS(СВЦЭМ!$E$39:$E$782,СВЦЭМ!$A$39:$A$782,$A183,СВЦЭМ!$B$39:$B$782,S$155)+'СЕТ СН'!$F$15</f>
        <v>191.00945240999999</v>
      </c>
      <c r="T183" s="36">
        <f>SUMIFS(СВЦЭМ!$E$39:$E$782,СВЦЭМ!$A$39:$A$782,$A183,СВЦЭМ!$B$39:$B$782,T$155)+'СЕТ СН'!$F$15</f>
        <v>188.54582404999999</v>
      </c>
      <c r="U183" s="36">
        <f>SUMIFS(СВЦЭМ!$E$39:$E$782,СВЦЭМ!$A$39:$A$782,$A183,СВЦЭМ!$B$39:$B$782,U$155)+'СЕТ СН'!$F$15</f>
        <v>190.73460173999999</v>
      </c>
      <c r="V183" s="36">
        <f>SUMIFS(СВЦЭМ!$E$39:$E$782,СВЦЭМ!$A$39:$A$782,$A183,СВЦЭМ!$B$39:$B$782,V$155)+'СЕТ СН'!$F$15</f>
        <v>192.2516967</v>
      </c>
      <c r="W183" s="36">
        <f>SUMIFS(СВЦЭМ!$E$39:$E$782,СВЦЭМ!$A$39:$A$782,$A183,СВЦЭМ!$B$39:$B$782,W$155)+'СЕТ СН'!$F$15</f>
        <v>188.71201553</v>
      </c>
      <c r="X183" s="36">
        <f>SUMIFS(СВЦЭМ!$E$39:$E$782,СВЦЭМ!$A$39:$A$782,$A183,СВЦЭМ!$B$39:$B$782,X$155)+'СЕТ СН'!$F$15</f>
        <v>197.15038586</v>
      </c>
      <c r="Y183" s="36">
        <f>SUMIFS(СВЦЭМ!$E$39:$E$782,СВЦЭМ!$A$39:$A$782,$A183,СВЦЭМ!$B$39:$B$782,Y$155)+'СЕТ СН'!$F$15</f>
        <v>211.08024051999999</v>
      </c>
    </row>
    <row r="184" spans="1:27" ht="15.75" x14ac:dyDescent="0.2">
      <c r="A184" s="35">
        <f t="shared" si="4"/>
        <v>45502</v>
      </c>
      <c r="B184" s="36">
        <f>SUMIFS(СВЦЭМ!$E$39:$E$782,СВЦЭМ!$A$39:$A$782,$A184,СВЦЭМ!$B$39:$B$782,B$155)+'СЕТ СН'!$F$15</f>
        <v>235.40145533</v>
      </c>
      <c r="C184" s="36">
        <f>SUMIFS(СВЦЭМ!$E$39:$E$782,СВЦЭМ!$A$39:$A$782,$A184,СВЦЭМ!$B$39:$B$782,C$155)+'СЕТ СН'!$F$15</f>
        <v>251.15245347000001</v>
      </c>
      <c r="D184" s="36">
        <f>SUMIFS(СВЦЭМ!$E$39:$E$782,СВЦЭМ!$A$39:$A$782,$A184,СВЦЭМ!$B$39:$B$782,D$155)+'СЕТ СН'!$F$15</f>
        <v>257.01813627000001</v>
      </c>
      <c r="E184" s="36">
        <f>SUMIFS(СВЦЭМ!$E$39:$E$782,СВЦЭМ!$A$39:$A$782,$A184,СВЦЭМ!$B$39:$B$782,E$155)+'СЕТ СН'!$F$15</f>
        <v>262.78441289</v>
      </c>
      <c r="F184" s="36">
        <f>SUMIFS(СВЦЭМ!$E$39:$E$782,СВЦЭМ!$A$39:$A$782,$A184,СВЦЭМ!$B$39:$B$782,F$155)+'СЕТ СН'!$F$15</f>
        <v>262.81581669000002</v>
      </c>
      <c r="G184" s="36">
        <f>SUMIFS(СВЦЭМ!$E$39:$E$782,СВЦЭМ!$A$39:$A$782,$A184,СВЦЭМ!$B$39:$B$782,G$155)+'СЕТ СН'!$F$15</f>
        <v>260.56031092000001</v>
      </c>
      <c r="H184" s="36">
        <f>SUMIFS(СВЦЭМ!$E$39:$E$782,СВЦЭМ!$A$39:$A$782,$A184,СВЦЭМ!$B$39:$B$782,H$155)+'СЕТ СН'!$F$15</f>
        <v>253.46194510999999</v>
      </c>
      <c r="I184" s="36">
        <f>SUMIFS(СВЦЭМ!$E$39:$E$782,СВЦЭМ!$A$39:$A$782,$A184,СВЦЭМ!$B$39:$B$782,I$155)+'СЕТ СН'!$F$15</f>
        <v>242.13051354000001</v>
      </c>
      <c r="J184" s="36">
        <f>SUMIFS(СВЦЭМ!$E$39:$E$782,СВЦЭМ!$A$39:$A$782,$A184,СВЦЭМ!$B$39:$B$782,J$155)+'СЕТ СН'!$F$15</f>
        <v>226.34289014999999</v>
      </c>
      <c r="K184" s="36">
        <f>SUMIFS(СВЦЭМ!$E$39:$E$782,СВЦЭМ!$A$39:$A$782,$A184,СВЦЭМ!$B$39:$B$782,K$155)+'СЕТ СН'!$F$15</f>
        <v>213.2994539</v>
      </c>
      <c r="L184" s="36">
        <f>SUMIFS(СВЦЭМ!$E$39:$E$782,СВЦЭМ!$A$39:$A$782,$A184,СВЦЭМ!$B$39:$B$782,L$155)+'СЕТ СН'!$F$15</f>
        <v>207.00212789</v>
      </c>
      <c r="M184" s="36">
        <f>SUMIFS(СВЦЭМ!$E$39:$E$782,СВЦЭМ!$A$39:$A$782,$A184,СВЦЭМ!$B$39:$B$782,M$155)+'СЕТ СН'!$F$15</f>
        <v>204.10317319000001</v>
      </c>
      <c r="N184" s="36">
        <f>SUMIFS(СВЦЭМ!$E$39:$E$782,СВЦЭМ!$A$39:$A$782,$A184,СВЦЭМ!$B$39:$B$782,N$155)+'СЕТ СН'!$F$15</f>
        <v>204.40665498000001</v>
      </c>
      <c r="O184" s="36">
        <f>SUMIFS(СВЦЭМ!$E$39:$E$782,СВЦЭМ!$A$39:$A$782,$A184,СВЦЭМ!$B$39:$B$782,O$155)+'СЕТ СН'!$F$15</f>
        <v>203.28261286</v>
      </c>
      <c r="P184" s="36">
        <f>SUMIFS(СВЦЭМ!$E$39:$E$782,СВЦЭМ!$A$39:$A$782,$A184,СВЦЭМ!$B$39:$B$782,P$155)+'СЕТ СН'!$F$15</f>
        <v>204.11036546</v>
      </c>
      <c r="Q184" s="36">
        <f>SUMIFS(СВЦЭМ!$E$39:$E$782,СВЦЭМ!$A$39:$A$782,$A184,СВЦЭМ!$B$39:$B$782,Q$155)+'СЕТ СН'!$F$15</f>
        <v>203.44265845999999</v>
      </c>
      <c r="R184" s="36">
        <f>SUMIFS(СВЦЭМ!$E$39:$E$782,СВЦЭМ!$A$39:$A$782,$A184,СВЦЭМ!$B$39:$B$782,R$155)+'СЕТ СН'!$F$15</f>
        <v>203.74323178</v>
      </c>
      <c r="S184" s="36">
        <f>SUMIFS(СВЦЭМ!$E$39:$E$782,СВЦЭМ!$A$39:$A$782,$A184,СВЦЭМ!$B$39:$B$782,S$155)+'СЕТ СН'!$F$15</f>
        <v>203.14649098999999</v>
      </c>
      <c r="T184" s="36">
        <f>SUMIFS(СВЦЭМ!$E$39:$E$782,СВЦЭМ!$A$39:$A$782,$A184,СВЦЭМ!$B$39:$B$782,T$155)+'СЕТ СН'!$F$15</f>
        <v>201.92557898999999</v>
      </c>
      <c r="U184" s="36">
        <f>SUMIFS(СВЦЭМ!$E$39:$E$782,СВЦЭМ!$A$39:$A$782,$A184,СВЦЭМ!$B$39:$B$782,U$155)+'СЕТ СН'!$F$15</f>
        <v>204.14012869999999</v>
      </c>
      <c r="V184" s="36">
        <f>SUMIFS(СВЦЭМ!$E$39:$E$782,СВЦЭМ!$A$39:$A$782,$A184,СВЦЭМ!$B$39:$B$782,V$155)+'СЕТ СН'!$F$15</f>
        <v>206.56992030999999</v>
      </c>
      <c r="W184" s="36">
        <f>SUMIFS(СВЦЭМ!$E$39:$E$782,СВЦЭМ!$A$39:$A$782,$A184,СВЦЭМ!$B$39:$B$782,W$155)+'СЕТ СН'!$F$15</f>
        <v>204.18511631000001</v>
      </c>
      <c r="X184" s="36">
        <f>SUMIFS(СВЦЭМ!$E$39:$E$782,СВЦЭМ!$A$39:$A$782,$A184,СВЦЭМ!$B$39:$B$782,X$155)+'СЕТ СН'!$F$15</f>
        <v>208.1182325</v>
      </c>
      <c r="Y184" s="36">
        <f>SUMIFS(СВЦЭМ!$E$39:$E$782,СВЦЭМ!$A$39:$A$782,$A184,СВЦЭМ!$B$39:$B$782,Y$155)+'СЕТ СН'!$F$15</f>
        <v>226.01639223999999</v>
      </c>
    </row>
    <row r="185" spans="1:27" ht="15.75" x14ac:dyDescent="0.2">
      <c r="A185" s="35">
        <f t="shared" si="4"/>
        <v>45503</v>
      </c>
      <c r="B185" s="36">
        <f>SUMIFS(СВЦЭМ!$E$39:$E$782,СВЦЭМ!$A$39:$A$782,$A185,СВЦЭМ!$B$39:$B$782,B$155)+'СЕТ СН'!$F$15</f>
        <v>225.33426231999999</v>
      </c>
      <c r="C185" s="36">
        <f>SUMIFS(СВЦЭМ!$E$39:$E$782,СВЦЭМ!$A$39:$A$782,$A185,СВЦЭМ!$B$39:$B$782,C$155)+'СЕТ СН'!$F$15</f>
        <v>237.03166034</v>
      </c>
      <c r="D185" s="36">
        <f>SUMIFS(СВЦЭМ!$E$39:$E$782,СВЦЭМ!$A$39:$A$782,$A185,СВЦЭМ!$B$39:$B$782,D$155)+'СЕТ СН'!$F$15</f>
        <v>246.72398604</v>
      </c>
      <c r="E185" s="36">
        <f>SUMIFS(СВЦЭМ!$E$39:$E$782,СВЦЭМ!$A$39:$A$782,$A185,СВЦЭМ!$B$39:$B$782,E$155)+'СЕТ СН'!$F$15</f>
        <v>252.02027523999999</v>
      </c>
      <c r="F185" s="36">
        <f>SUMIFS(СВЦЭМ!$E$39:$E$782,СВЦЭМ!$A$39:$A$782,$A185,СВЦЭМ!$B$39:$B$782,F$155)+'СЕТ СН'!$F$15</f>
        <v>251.63027832</v>
      </c>
      <c r="G185" s="36">
        <f>SUMIFS(СВЦЭМ!$E$39:$E$782,СВЦЭМ!$A$39:$A$782,$A185,СВЦЭМ!$B$39:$B$782,G$155)+'СЕТ СН'!$F$15</f>
        <v>248.04462803000001</v>
      </c>
      <c r="H185" s="36">
        <f>SUMIFS(СВЦЭМ!$E$39:$E$782,СВЦЭМ!$A$39:$A$782,$A185,СВЦЭМ!$B$39:$B$782,H$155)+'СЕТ СН'!$F$15</f>
        <v>240.81088</v>
      </c>
      <c r="I185" s="36">
        <f>SUMIFS(СВЦЭМ!$E$39:$E$782,СВЦЭМ!$A$39:$A$782,$A185,СВЦЭМ!$B$39:$B$782,I$155)+'СЕТ СН'!$F$15</f>
        <v>225.91416114</v>
      </c>
      <c r="J185" s="36">
        <f>SUMIFS(СВЦЭМ!$E$39:$E$782,СВЦЭМ!$A$39:$A$782,$A185,СВЦЭМ!$B$39:$B$782,J$155)+'СЕТ СН'!$F$15</f>
        <v>210.27395998</v>
      </c>
      <c r="K185" s="36">
        <f>SUMIFS(СВЦЭМ!$E$39:$E$782,СВЦЭМ!$A$39:$A$782,$A185,СВЦЭМ!$B$39:$B$782,K$155)+'СЕТ СН'!$F$15</f>
        <v>197.96214129000001</v>
      </c>
      <c r="L185" s="36">
        <f>SUMIFS(СВЦЭМ!$E$39:$E$782,СВЦЭМ!$A$39:$A$782,$A185,СВЦЭМ!$B$39:$B$782,L$155)+'СЕТ СН'!$F$15</f>
        <v>189.70475601999999</v>
      </c>
      <c r="M185" s="36">
        <f>SUMIFS(СВЦЭМ!$E$39:$E$782,СВЦЭМ!$A$39:$A$782,$A185,СВЦЭМ!$B$39:$B$782,M$155)+'СЕТ СН'!$F$15</f>
        <v>188.85254368</v>
      </c>
      <c r="N185" s="36">
        <f>SUMIFS(СВЦЭМ!$E$39:$E$782,СВЦЭМ!$A$39:$A$782,$A185,СВЦЭМ!$B$39:$B$782,N$155)+'СЕТ СН'!$F$15</f>
        <v>188.42362374999999</v>
      </c>
      <c r="O185" s="36">
        <f>SUMIFS(СВЦЭМ!$E$39:$E$782,СВЦЭМ!$A$39:$A$782,$A185,СВЦЭМ!$B$39:$B$782,O$155)+'СЕТ СН'!$F$15</f>
        <v>187.11844174999999</v>
      </c>
      <c r="P185" s="36">
        <f>SUMIFS(СВЦЭМ!$E$39:$E$782,СВЦЭМ!$A$39:$A$782,$A185,СВЦЭМ!$B$39:$B$782,P$155)+'СЕТ СН'!$F$15</f>
        <v>187.96924060000001</v>
      </c>
      <c r="Q185" s="36">
        <f>SUMIFS(СВЦЭМ!$E$39:$E$782,СВЦЭМ!$A$39:$A$782,$A185,СВЦЭМ!$B$39:$B$782,Q$155)+'СЕТ СН'!$F$15</f>
        <v>187.74804843000001</v>
      </c>
      <c r="R185" s="36">
        <f>SUMIFS(СВЦЭМ!$E$39:$E$782,СВЦЭМ!$A$39:$A$782,$A185,СВЦЭМ!$B$39:$B$782,R$155)+'СЕТ СН'!$F$15</f>
        <v>187.90473707999999</v>
      </c>
      <c r="S185" s="36">
        <f>SUMIFS(СВЦЭМ!$E$39:$E$782,СВЦЭМ!$A$39:$A$782,$A185,СВЦЭМ!$B$39:$B$782,S$155)+'СЕТ СН'!$F$15</f>
        <v>188.35972371</v>
      </c>
      <c r="T185" s="36">
        <f>SUMIFS(СВЦЭМ!$E$39:$E$782,СВЦЭМ!$A$39:$A$782,$A185,СВЦЭМ!$B$39:$B$782,T$155)+'СЕТ СН'!$F$15</f>
        <v>187.30885995</v>
      </c>
      <c r="U185" s="36">
        <f>SUMIFS(СВЦЭМ!$E$39:$E$782,СВЦЭМ!$A$39:$A$782,$A185,СВЦЭМ!$B$39:$B$782,U$155)+'СЕТ СН'!$F$15</f>
        <v>187.9138567</v>
      </c>
      <c r="V185" s="36">
        <f>SUMIFS(СВЦЭМ!$E$39:$E$782,СВЦЭМ!$A$39:$A$782,$A185,СВЦЭМ!$B$39:$B$782,V$155)+'СЕТ СН'!$F$15</f>
        <v>189.64287236999999</v>
      </c>
      <c r="W185" s="36">
        <f>SUMIFS(СВЦЭМ!$E$39:$E$782,СВЦЭМ!$A$39:$A$782,$A185,СВЦЭМ!$B$39:$B$782,W$155)+'СЕТ СН'!$F$15</f>
        <v>189.38532386</v>
      </c>
      <c r="X185" s="36">
        <f>SUMIFS(СВЦЭМ!$E$39:$E$782,СВЦЭМ!$A$39:$A$782,$A185,СВЦЭМ!$B$39:$B$782,X$155)+'СЕТ СН'!$F$15</f>
        <v>198.02775975</v>
      </c>
      <c r="Y185" s="36">
        <f>SUMIFS(СВЦЭМ!$E$39:$E$782,СВЦЭМ!$A$39:$A$782,$A185,СВЦЭМ!$B$39:$B$782,Y$155)+'СЕТ СН'!$F$15</f>
        <v>210.80215731000001</v>
      </c>
    </row>
    <row r="186" spans="1:27" ht="15.75" x14ac:dyDescent="0.2">
      <c r="A186" s="35">
        <f t="shared" si="4"/>
        <v>45504</v>
      </c>
      <c r="B186" s="36">
        <f>SUMIFS(СВЦЭМ!$E$39:$E$782,СВЦЭМ!$A$39:$A$782,$A186,СВЦЭМ!$B$39:$B$782,B$155)+'СЕТ СН'!$F$15</f>
        <v>219.83198326999999</v>
      </c>
      <c r="C186" s="36">
        <f>SUMIFS(СВЦЭМ!$E$39:$E$782,СВЦЭМ!$A$39:$A$782,$A186,СВЦЭМ!$B$39:$B$782,C$155)+'СЕТ СН'!$F$15</f>
        <v>234.17937434000001</v>
      </c>
      <c r="D186" s="36">
        <f>SUMIFS(СВЦЭМ!$E$39:$E$782,СВЦЭМ!$A$39:$A$782,$A186,СВЦЭМ!$B$39:$B$782,D$155)+'СЕТ СН'!$F$15</f>
        <v>241.42435945</v>
      </c>
      <c r="E186" s="36">
        <f>SUMIFS(СВЦЭМ!$E$39:$E$782,СВЦЭМ!$A$39:$A$782,$A186,СВЦЭМ!$B$39:$B$782,E$155)+'СЕТ СН'!$F$15</f>
        <v>245.7097473</v>
      </c>
      <c r="F186" s="36">
        <f>SUMIFS(СВЦЭМ!$E$39:$E$782,СВЦЭМ!$A$39:$A$782,$A186,СВЦЭМ!$B$39:$B$782,F$155)+'СЕТ СН'!$F$15</f>
        <v>248.09986273999999</v>
      </c>
      <c r="G186" s="36">
        <f>SUMIFS(СВЦЭМ!$E$39:$E$782,СВЦЭМ!$A$39:$A$782,$A186,СВЦЭМ!$B$39:$B$782,G$155)+'СЕТ СН'!$F$15</f>
        <v>245.12262043000001</v>
      </c>
      <c r="H186" s="36">
        <f>SUMIFS(СВЦЭМ!$E$39:$E$782,СВЦЭМ!$A$39:$A$782,$A186,СВЦЭМ!$B$39:$B$782,H$155)+'СЕТ СН'!$F$15</f>
        <v>243.23017646</v>
      </c>
      <c r="I186" s="36">
        <f>SUMIFS(СВЦЭМ!$E$39:$E$782,СВЦЭМ!$A$39:$A$782,$A186,СВЦЭМ!$B$39:$B$782,I$155)+'СЕТ СН'!$F$15</f>
        <v>227.87534259</v>
      </c>
      <c r="J186" s="36">
        <f>SUMIFS(СВЦЭМ!$E$39:$E$782,СВЦЭМ!$A$39:$A$782,$A186,СВЦЭМ!$B$39:$B$782,J$155)+'СЕТ СН'!$F$15</f>
        <v>209.63748677000001</v>
      </c>
      <c r="K186" s="36">
        <f>SUMIFS(СВЦЭМ!$E$39:$E$782,СВЦЭМ!$A$39:$A$782,$A186,СВЦЭМ!$B$39:$B$782,K$155)+'СЕТ СН'!$F$15</f>
        <v>194.21513435</v>
      </c>
      <c r="L186" s="36">
        <f>SUMIFS(СВЦЭМ!$E$39:$E$782,СВЦЭМ!$A$39:$A$782,$A186,СВЦЭМ!$B$39:$B$782,L$155)+'СЕТ СН'!$F$15</f>
        <v>183.26218188000001</v>
      </c>
      <c r="M186" s="36">
        <f>SUMIFS(СВЦЭМ!$E$39:$E$782,СВЦЭМ!$A$39:$A$782,$A186,СВЦЭМ!$B$39:$B$782,M$155)+'СЕТ СН'!$F$15</f>
        <v>181.40859042</v>
      </c>
      <c r="N186" s="36">
        <f>SUMIFS(СВЦЭМ!$E$39:$E$782,СВЦЭМ!$A$39:$A$782,$A186,СВЦЭМ!$B$39:$B$782,N$155)+'СЕТ СН'!$F$15</f>
        <v>180.08768118</v>
      </c>
      <c r="O186" s="36">
        <f>SUMIFS(СВЦЭМ!$E$39:$E$782,СВЦЭМ!$A$39:$A$782,$A186,СВЦЭМ!$B$39:$B$782,O$155)+'СЕТ СН'!$F$15</f>
        <v>180.77207404999999</v>
      </c>
      <c r="P186" s="36">
        <f>SUMIFS(СВЦЭМ!$E$39:$E$782,СВЦЭМ!$A$39:$A$782,$A186,СВЦЭМ!$B$39:$B$782,P$155)+'СЕТ СН'!$F$15</f>
        <v>180.98586563999999</v>
      </c>
      <c r="Q186" s="36">
        <f>SUMIFS(СВЦЭМ!$E$39:$E$782,СВЦЭМ!$A$39:$A$782,$A186,СВЦЭМ!$B$39:$B$782,Q$155)+'СЕТ СН'!$F$15</f>
        <v>181.76521398</v>
      </c>
      <c r="R186" s="36">
        <f>SUMIFS(СВЦЭМ!$E$39:$E$782,СВЦЭМ!$A$39:$A$782,$A186,СВЦЭМ!$B$39:$B$782,R$155)+'СЕТ СН'!$F$15</f>
        <v>183.36235002999999</v>
      </c>
      <c r="S186" s="36">
        <f>SUMIFS(СВЦЭМ!$E$39:$E$782,СВЦЭМ!$A$39:$A$782,$A186,СВЦЭМ!$B$39:$B$782,S$155)+'СЕТ СН'!$F$15</f>
        <v>184.61197777999999</v>
      </c>
      <c r="T186" s="36">
        <f>SUMIFS(СВЦЭМ!$E$39:$E$782,СВЦЭМ!$A$39:$A$782,$A186,СВЦЭМ!$B$39:$B$782,T$155)+'СЕТ СН'!$F$15</f>
        <v>184.21818551000001</v>
      </c>
      <c r="U186" s="36">
        <f>SUMIFS(СВЦЭМ!$E$39:$E$782,СВЦЭМ!$A$39:$A$782,$A186,СВЦЭМ!$B$39:$B$782,U$155)+'СЕТ СН'!$F$15</f>
        <v>185.94478246</v>
      </c>
      <c r="V186" s="36">
        <f>SUMIFS(СВЦЭМ!$E$39:$E$782,СВЦЭМ!$A$39:$A$782,$A186,СВЦЭМ!$B$39:$B$782,V$155)+'СЕТ СН'!$F$15</f>
        <v>187.87883056000001</v>
      </c>
      <c r="W186" s="36">
        <f>SUMIFS(СВЦЭМ!$E$39:$E$782,СВЦЭМ!$A$39:$A$782,$A186,СВЦЭМ!$B$39:$B$782,W$155)+'СЕТ СН'!$F$15</f>
        <v>187.2227121</v>
      </c>
      <c r="X186" s="36">
        <f>SUMIFS(СВЦЭМ!$E$39:$E$782,СВЦЭМ!$A$39:$A$782,$A186,СВЦЭМ!$B$39:$B$782,X$155)+'СЕТ СН'!$F$15</f>
        <v>195.39016053</v>
      </c>
      <c r="Y186" s="36">
        <f>SUMIFS(СВЦЭМ!$E$39:$E$782,СВЦЭМ!$A$39:$A$782,$A186,СВЦЭМ!$B$39:$B$782,Y$155)+'СЕТ СН'!$F$15</f>
        <v>197.33790999000001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01.07.2024</v>
      </c>
      <c r="B191" s="36">
        <f>SUMIFS(СВЦЭМ!$F$39:$F$782,СВЦЭМ!$A$39:$A$782,$A191,СВЦЭМ!$B$39:$B$782,B$190)+'СЕТ СН'!$F$15</f>
        <v>198.17626801</v>
      </c>
      <c r="C191" s="36">
        <f>SUMIFS(СВЦЭМ!$F$39:$F$782,СВЦЭМ!$A$39:$A$782,$A191,СВЦЭМ!$B$39:$B$782,C$190)+'СЕТ СН'!$F$15</f>
        <v>211.02506951999999</v>
      </c>
      <c r="D191" s="36">
        <f>SUMIFS(СВЦЭМ!$F$39:$F$782,СВЦЭМ!$A$39:$A$782,$A191,СВЦЭМ!$B$39:$B$782,D$190)+'СЕТ СН'!$F$15</f>
        <v>221.32181496999999</v>
      </c>
      <c r="E191" s="36">
        <f>SUMIFS(СВЦЭМ!$F$39:$F$782,СВЦЭМ!$A$39:$A$782,$A191,СВЦЭМ!$B$39:$B$782,E$190)+'СЕТ СН'!$F$15</f>
        <v>223.81227441999999</v>
      </c>
      <c r="F191" s="36">
        <f>SUMIFS(СВЦЭМ!$F$39:$F$782,СВЦЭМ!$A$39:$A$782,$A191,СВЦЭМ!$B$39:$B$782,F$190)+'СЕТ СН'!$F$15</f>
        <v>224.70539765999999</v>
      </c>
      <c r="G191" s="36">
        <f>SUMIFS(СВЦЭМ!$F$39:$F$782,СВЦЭМ!$A$39:$A$782,$A191,СВЦЭМ!$B$39:$B$782,G$190)+'СЕТ СН'!$F$15</f>
        <v>223.62201784000001</v>
      </c>
      <c r="H191" s="36">
        <f>SUMIFS(СВЦЭМ!$F$39:$F$782,СВЦЭМ!$A$39:$A$782,$A191,СВЦЭМ!$B$39:$B$782,H$190)+'СЕТ СН'!$F$15</f>
        <v>212.58264437</v>
      </c>
      <c r="I191" s="36">
        <f>SUMIFS(СВЦЭМ!$F$39:$F$782,СВЦЭМ!$A$39:$A$782,$A191,СВЦЭМ!$B$39:$B$782,I$190)+'СЕТ СН'!$F$15</f>
        <v>197.75924354</v>
      </c>
      <c r="J191" s="36">
        <f>SUMIFS(СВЦЭМ!$F$39:$F$782,СВЦЭМ!$A$39:$A$782,$A191,СВЦЭМ!$B$39:$B$782,J$190)+'СЕТ СН'!$F$15</f>
        <v>185.20247531999999</v>
      </c>
      <c r="K191" s="36">
        <f>SUMIFS(СВЦЭМ!$F$39:$F$782,СВЦЭМ!$A$39:$A$782,$A191,СВЦЭМ!$B$39:$B$782,K$190)+'СЕТ СН'!$F$15</f>
        <v>177.81935754</v>
      </c>
      <c r="L191" s="36">
        <f>SUMIFS(СВЦЭМ!$F$39:$F$782,СВЦЭМ!$A$39:$A$782,$A191,СВЦЭМ!$B$39:$B$782,L$190)+'СЕТ СН'!$F$15</f>
        <v>175.01400803999999</v>
      </c>
      <c r="M191" s="36">
        <f>SUMIFS(СВЦЭМ!$F$39:$F$782,СВЦЭМ!$A$39:$A$782,$A191,СВЦЭМ!$B$39:$B$782,M$190)+'СЕТ СН'!$F$15</f>
        <v>177.86437466999999</v>
      </c>
      <c r="N191" s="36">
        <f>SUMIFS(СВЦЭМ!$F$39:$F$782,СВЦЭМ!$A$39:$A$782,$A191,СВЦЭМ!$B$39:$B$782,N$190)+'СЕТ СН'!$F$15</f>
        <v>176.27002361000001</v>
      </c>
      <c r="O191" s="36">
        <f>SUMIFS(СВЦЭМ!$F$39:$F$782,СВЦЭМ!$A$39:$A$782,$A191,СВЦЭМ!$B$39:$B$782,O$190)+'СЕТ СН'!$F$15</f>
        <v>176.97407548999999</v>
      </c>
      <c r="P191" s="36">
        <f>SUMIFS(СВЦЭМ!$F$39:$F$782,СВЦЭМ!$A$39:$A$782,$A191,СВЦЭМ!$B$39:$B$782,P$190)+'СЕТ СН'!$F$15</f>
        <v>177.08834648000001</v>
      </c>
      <c r="Q191" s="36">
        <f>SUMIFS(СВЦЭМ!$F$39:$F$782,СВЦЭМ!$A$39:$A$782,$A191,СВЦЭМ!$B$39:$B$782,Q$190)+'СЕТ СН'!$F$15</f>
        <v>177.17088912</v>
      </c>
      <c r="R191" s="36">
        <f>SUMIFS(СВЦЭМ!$F$39:$F$782,СВЦЭМ!$A$39:$A$782,$A191,СВЦЭМ!$B$39:$B$782,R$190)+'СЕТ СН'!$F$15</f>
        <v>177.55627276000001</v>
      </c>
      <c r="S191" s="36">
        <f>SUMIFS(СВЦЭМ!$F$39:$F$782,СВЦЭМ!$A$39:$A$782,$A191,СВЦЭМ!$B$39:$B$782,S$190)+'СЕТ СН'!$F$15</f>
        <v>178.55735881000001</v>
      </c>
      <c r="T191" s="36">
        <f>SUMIFS(СВЦЭМ!$F$39:$F$782,СВЦЭМ!$A$39:$A$782,$A191,СВЦЭМ!$B$39:$B$782,T$190)+'СЕТ СН'!$F$15</f>
        <v>178.60649251000001</v>
      </c>
      <c r="U191" s="36">
        <f>SUMIFS(СВЦЭМ!$F$39:$F$782,СВЦЭМ!$A$39:$A$782,$A191,СВЦЭМ!$B$39:$B$782,U$190)+'СЕТ СН'!$F$15</f>
        <v>178.53138483999999</v>
      </c>
      <c r="V191" s="36">
        <f>SUMIFS(СВЦЭМ!$F$39:$F$782,СВЦЭМ!$A$39:$A$782,$A191,СВЦЭМ!$B$39:$B$782,V$190)+'СЕТ СН'!$F$15</f>
        <v>179.46316153000001</v>
      </c>
      <c r="W191" s="36">
        <f>SUMIFS(СВЦЭМ!$F$39:$F$782,СВЦЭМ!$A$39:$A$782,$A191,СВЦЭМ!$B$39:$B$782,W$190)+'СЕТ СН'!$F$15</f>
        <v>175.80501161000001</v>
      </c>
      <c r="X191" s="36">
        <f>SUMIFS(СВЦЭМ!$F$39:$F$782,СВЦЭМ!$A$39:$A$782,$A191,СВЦЭМ!$B$39:$B$782,X$190)+'СЕТ СН'!$F$15</f>
        <v>179.93807136000001</v>
      </c>
      <c r="Y191" s="36">
        <f>SUMIFS(СВЦЭМ!$F$39:$F$782,СВЦЭМ!$A$39:$A$782,$A191,СВЦЭМ!$B$39:$B$782,Y$190)+'СЕТ СН'!$F$15</f>
        <v>186.47188348</v>
      </c>
      <c r="AA191" s="45"/>
    </row>
    <row r="192" spans="1:27" ht="15.75" x14ac:dyDescent="0.2">
      <c r="A192" s="35">
        <f>A191+1</f>
        <v>45475</v>
      </c>
      <c r="B192" s="36">
        <f>SUMIFS(СВЦЭМ!$F$39:$F$782,СВЦЭМ!$A$39:$A$782,$A192,СВЦЭМ!$B$39:$B$782,B$190)+'СЕТ СН'!$F$15</f>
        <v>195.73040198000001</v>
      </c>
      <c r="C192" s="36">
        <f>SUMIFS(СВЦЭМ!$F$39:$F$782,СВЦЭМ!$A$39:$A$782,$A192,СВЦЭМ!$B$39:$B$782,C$190)+'СЕТ СН'!$F$15</f>
        <v>207.36847420999999</v>
      </c>
      <c r="D192" s="36">
        <f>SUMIFS(СВЦЭМ!$F$39:$F$782,СВЦЭМ!$A$39:$A$782,$A192,СВЦЭМ!$B$39:$B$782,D$190)+'СЕТ СН'!$F$15</f>
        <v>214.61449114000001</v>
      </c>
      <c r="E192" s="36">
        <f>SUMIFS(СВЦЭМ!$F$39:$F$782,СВЦЭМ!$A$39:$A$782,$A192,СВЦЭМ!$B$39:$B$782,E$190)+'СЕТ СН'!$F$15</f>
        <v>220.81031580999999</v>
      </c>
      <c r="F192" s="36">
        <f>SUMIFS(СВЦЭМ!$F$39:$F$782,СВЦЭМ!$A$39:$A$782,$A192,СВЦЭМ!$B$39:$B$782,F$190)+'СЕТ СН'!$F$15</f>
        <v>220.63324384000001</v>
      </c>
      <c r="G192" s="36">
        <f>SUMIFS(СВЦЭМ!$F$39:$F$782,СВЦЭМ!$A$39:$A$782,$A192,СВЦЭМ!$B$39:$B$782,G$190)+'СЕТ СН'!$F$15</f>
        <v>216.69834180000001</v>
      </c>
      <c r="H192" s="36">
        <f>SUMIFS(СВЦЭМ!$F$39:$F$782,СВЦЭМ!$A$39:$A$782,$A192,СВЦЭМ!$B$39:$B$782,H$190)+'СЕТ СН'!$F$15</f>
        <v>208.07964358000001</v>
      </c>
      <c r="I192" s="36">
        <f>SUMIFS(СВЦЭМ!$F$39:$F$782,СВЦЭМ!$A$39:$A$782,$A192,СВЦЭМ!$B$39:$B$782,I$190)+'СЕТ СН'!$F$15</f>
        <v>187.92456419999999</v>
      </c>
      <c r="J192" s="36">
        <f>SUMIFS(СВЦЭМ!$F$39:$F$782,СВЦЭМ!$A$39:$A$782,$A192,СВЦЭМ!$B$39:$B$782,J$190)+'СЕТ СН'!$F$15</f>
        <v>172.78535857</v>
      </c>
      <c r="K192" s="36">
        <f>SUMIFS(СВЦЭМ!$F$39:$F$782,СВЦЭМ!$A$39:$A$782,$A192,СВЦЭМ!$B$39:$B$782,K$190)+'СЕТ СН'!$F$15</f>
        <v>163.70166080999999</v>
      </c>
      <c r="L192" s="36">
        <f>SUMIFS(СВЦЭМ!$F$39:$F$782,СВЦЭМ!$A$39:$A$782,$A192,СВЦЭМ!$B$39:$B$782,L$190)+'СЕТ СН'!$F$15</f>
        <v>161.48832446</v>
      </c>
      <c r="M192" s="36">
        <f>SUMIFS(СВЦЭМ!$F$39:$F$782,СВЦЭМ!$A$39:$A$782,$A192,СВЦЭМ!$B$39:$B$782,M$190)+'СЕТ СН'!$F$15</f>
        <v>162.46919335999999</v>
      </c>
      <c r="N192" s="36">
        <f>SUMIFS(СВЦЭМ!$F$39:$F$782,СВЦЭМ!$A$39:$A$782,$A192,СВЦЭМ!$B$39:$B$782,N$190)+'СЕТ СН'!$F$15</f>
        <v>162.10629311</v>
      </c>
      <c r="O192" s="36">
        <f>SUMIFS(СВЦЭМ!$F$39:$F$782,СВЦЭМ!$A$39:$A$782,$A192,СВЦЭМ!$B$39:$B$782,O$190)+'СЕТ СН'!$F$15</f>
        <v>160.14893314</v>
      </c>
      <c r="P192" s="36">
        <f>SUMIFS(СВЦЭМ!$F$39:$F$782,СВЦЭМ!$A$39:$A$782,$A192,СВЦЭМ!$B$39:$B$782,P$190)+'СЕТ СН'!$F$15</f>
        <v>160.44328006000001</v>
      </c>
      <c r="Q192" s="36">
        <f>SUMIFS(СВЦЭМ!$F$39:$F$782,СВЦЭМ!$A$39:$A$782,$A192,СВЦЭМ!$B$39:$B$782,Q$190)+'СЕТ СН'!$F$15</f>
        <v>161.53838264999999</v>
      </c>
      <c r="R192" s="36">
        <f>SUMIFS(СВЦЭМ!$F$39:$F$782,СВЦЭМ!$A$39:$A$782,$A192,СВЦЭМ!$B$39:$B$782,R$190)+'СЕТ СН'!$F$15</f>
        <v>161.48893974000001</v>
      </c>
      <c r="S192" s="36">
        <f>SUMIFS(СВЦЭМ!$F$39:$F$782,СВЦЭМ!$A$39:$A$782,$A192,СВЦЭМ!$B$39:$B$782,S$190)+'СЕТ СН'!$F$15</f>
        <v>167.55554526</v>
      </c>
      <c r="T192" s="36">
        <f>SUMIFS(СВЦЭМ!$F$39:$F$782,СВЦЭМ!$A$39:$A$782,$A192,СВЦЭМ!$B$39:$B$782,T$190)+'СЕТ СН'!$F$15</f>
        <v>166.52700554</v>
      </c>
      <c r="U192" s="36">
        <f>SUMIFS(СВЦЭМ!$F$39:$F$782,СВЦЭМ!$A$39:$A$782,$A192,СВЦЭМ!$B$39:$B$782,U$190)+'СЕТ СН'!$F$15</f>
        <v>168.23324772000001</v>
      </c>
      <c r="V192" s="36">
        <f>SUMIFS(СВЦЭМ!$F$39:$F$782,СВЦЭМ!$A$39:$A$782,$A192,СВЦЭМ!$B$39:$B$782,V$190)+'СЕТ СН'!$F$15</f>
        <v>169.33450905999999</v>
      </c>
      <c r="W192" s="36">
        <f>SUMIFS(СВЦЭМ!$F$39:$F$782,СВЦЭМ!$A$39:$A$782,$A192,СВЦЭМ!$B$39:$B$782,W$190)+'СЕТ СН'!$F$15</f>
        <v>166.58004170999999</v>
      </c>
      <c r="X192" s="36">
        <f>SUMIFS(СВЦЭМ!$F$39:$F$782,СВЦЭМ!$A$39:$A$782,$A192,СВЦЭМ!$B$39:$B$782,X$190)+'СЕТ СН'!$F$15</f>
        <v>174.66972611</v>
      </c>
      <c r="Y192" s="36">
        <f>SUMIFS(СВЦЭМ!$F$39:$F$782,СВЦЭМ!$A$39:$A$782,$A192,СВЦЭМ!$B$39:$B$782,Y$190)+'СЕТ СН'!$F$15</f>
        <v>180.42703015000001</v>
      </c>
    </row>
    <row r="193" spans="1:25" ht="15.75" x14ac:dyDescent="0.2">
      <c r="A193" s="35">
        <f t="shared" ref="A193:A221" si="5">A192+1</f>
        <v>45476</v>
      </c>
      <c r="B193" s="36">
        <f>SUMIFS(СВЦЭМ!$F$39:$F$782,СВЦЭМ!$A$39:$A$782,$A193,СВЦЭМ!$B$39:$B$782,B$190)+'СЕТ СН'!$F$15</f>
        <v>197.63354634999999</v>
      </c>
      <c r="C193" s="36">
        <f>SUMIFS(СВЦЭМ!$F$39:$F$782,СВЦЭМ!$A$39:$A$782,$A193,СВЦЭМ!$B$39:$B$782,C$190)+'СЕТ СН'!$F$15</f>
        <v>213.52100633000001</v>
      </c>
      <c r="D193" s="36">
        <f>SUMIFS(СВЦЭМ!$F$39:$F$782,СВЦЭМ!$A$39:$A$782,$A193,СВЦЭМ!$B$39:$B$782,D$190)+'СЕТ СН'!$F$15</f>
        <v>221.53283493000001</v>
      </c>
      <c r="E193" s="36">
        <f>SUMIFS(СВЦЭМ!$F$39:$F$782,СВЦЭМ!$A$39:$A$782,$A193,СВЦЭМ!$B$39:$B$782,E$190)+'СЕТ СН'!$F$15</f>
        <v>227.74568411999999</v>
      </c>
      <c r="F193" s="36">
        <f>SUMIFS(СВЦЭМ!$F$39:$F$782,СВЦЭМ!$A$39:$A$782,$A193,СВЦЭМ!$B$39:$B$782,F$190)+'СЕТ СН'!$F$15</f>
        <v>228.12285370000001</v>
      </c>
      <c r="G193" s="36">
        <f>SUMIFS(СВЦЭМ!$F$39:$F$782,СВЦЭМ!$A$39:$A$782,$A193,СВЦЭМ!$B$39:$B$782,G$190)+'СЕТ СН'!$F$15</f>
        <v>225.90594272000001</v>
      </c>
      <c r="H193" s="36">
        <f>SUMIFS(СВЦЭМ!$F$39:$F$782,СВЦЭМ!$A$39:$A$782,$A193,СВЦЭМ!$B$39:$B$782,H$190)+'СЕТ СН'!$F$15</f>
        <v>214.76529393000001</v>
      </c>
      <c r="I193" s="36">
        <f>SUMIFS(СВЦЭМ!$F$39:$F$782,СВЦЭМ!$A$39:$A$782,$A193,СВЦЭМ!$B$39:$B$782,I$190)+'СЕТ СН'!$F$15</f>
        <v>196.9609907</v>
      </c>
      <c r="J193" s="36">
        <f>SUMIFS(СВЦЭМ!$F$39:$F$782,СВЦЭМ!$A$39:$A$782,$A193,СВЦЭМ!$B$39:$B$782,J$190)+'СЕТ СН'!$F$15</f>
        <v>186.34679463000001</v>
      </c>
      <c r="K193" s="36">
        <f>SUMIFS(СВЦЭМ!$F$39:$F$782,СВЦЭМ!$A$39:$A$782,$A193,СВЦЭМ!$B$39:$B$782,K$190)+'СЕТ СН'!$F$15</f>
        <v>177.72737801</v>
      </c>
      <c r="L193" s="36">
        <f>SUMIFS(СВЦЭМ!$F$39:$F$782,СВЦЭМ!$A$39:$A$782,$A193,СВЦЭМ!$B$39:$B$782,L$190)+'СЕТ СН'!$F$15</f>
        <v>175.76995031000001</v>
      </c>
      <c r="M193" s="36">
        <f>SUMIFS(СВЦЭМ!$F$39:$F$782,СВЦЭМ!$A$39:$A$782,$A193,СВЦЭМ!$B$39:$B$782,M$190)+'СЕТ СН'!$F$15</f>
        <v>173.82479748</v>
      </c>
      <c r="N193" s="36">
        <f>SUMIFS(СВЦЭМ!$F$39:$F$782,СВЦЭМ!$A$39:$A$782,$A193,СВЦЭМ!$B$39:$B$782,N$190)+'СЕТ СН'!$F$15</f>
        <v>174.31497168999999</v>
      </c>
      <c r="O193" s="36">
        <f>SUMIFS(СВЦЭМ!$F$39:$F$782,СВЦЭМ!$A$39:$A$782,$A193,СВЦЭМ!$B$39:$B$782,O$190)+'СЕТ СН'!$F$15</f>
        <v>172.50672305000001</v>
      </c>
      <c r="P193" s="36">
        <f>SUMIFS(СВЦЭМ!$F$39:$F$782,СВЦЭМ!$A$39:$A$782,$A193,СВЦЭМ!$B$39:$B$782,P$190)+'СЕТ СН'!$F$15</f>
        <v>172.87244443</v>
      </c>
      <c r="Q193" s="36">
        <f>SUMIFS(СВЦЭМ!$F$39:$F$782,СВЦЭМ!$A$39:$A$782,$A193,СВЦЭМ!$B$39:$B$782,Q$190)+'СЕТ СН'!$F$15</f>
        <v>173.72052403000001</v>
      </c>
      <c r="R193" s="36">
        <f>SUMIFS(СВЦЭМ!$F$39:$F$782,СВЦЭМ!$A$39:$A$782,$A193,СВЦЭМ!$B$39:$B$782,R$190)+'СЕТ СН'!$F$15</f>
        <v>174.72571292999999</v>
      </c>
      <c r="S193" s="36">
        <f>SUMIFS(СВЦЭМ!$F$39:$F$782,СВЦЭМ!$A$39:$A$782,$A193,СВЦЭМ!$B$39:$B$782,S$190)+'СЕТ СН'!$F$15</f>
        <v>176.93013162</v>
      </c>
      <c r="T193" s="36">
        <f>SUMIFS(СВЦЭМ!$F$39:$F$782,СВЦЭМ!$A$39:$A$782,$A193,СВЦЭМ!$B$39:$B$782,T$190)+'СЕТ СН'!$F$15</f>
        <v>177.31164823</v>
      </c>
      <c r="U193" s="36">
        <f>SUMIFS(СВЦЭМ!$F$39:$F$782,СВЦЭМ!$A$39:$A$782,$A193,СВЦЭМ!$B$39:$B$782,U$190)+'СЕТ СН'!$F$15</f>
        <v>178.67679724999999</v>
      </c>
      <c r="V193" s="36">
        <f>SUMIFS(СВЦЭМ!$F$39:$F$782,СВЦЭМ!$A$39:$A$782,$A193,СВЦЭМ!$B$39:$B$782,V$190)+'СЕТ СН'!$F$15</f>
        <v>180.07612811999999</v>
      </c>
      <c r="W193" s="36">
        <f>SUMIFS(СВЦЭМ!$F$39:$F$782,СВЦЭМ!$A$39:$A$782,$A193,СВЦЭМ!$B$39:$B$782,W$190)+'СЕТ СН'!$F$15</f>
        <v>179.12521889000001</v>
      </c>
      <c r="X193" s="36">
        <f>SUMIFS(СВЦЭМ!$F$39:$F$782,СВЦЭМ!$A$39:$A$782,$A193,СВЦЭМ!$B$39:$B$782,X$190)+'СЕТ СН'!$F$15</f>
        <v>182.81695977999999</v>
      </c>
      <c r="Y193" s="36">
        <f>SUMIFS(СВЦЭМ!$F$39:$F$782,СВЦЭМ!$A$39:$A$782,$A193,СВЦЭМ!$B$39:$B$782,Y$190)+'СЕТ СН'!$F$15</f>
        <v>193.97952308999999</v>
      </c>
    </row>
    <row r="194" spans="1:25" ht="15.75" x14ac:dyDescent="0.2">
      <c r="A194" s="35">
        <f t="shared" si="5"/>
        <v>45477</v>
      </c>
      <c r="B194" s="36">
        <f>SUMIFS(СВЦЭМ!$F$39:$F$782,СВЦЭМ!$A$39:$A$782,$A194,СВЦЭМ!$B$39:$B$782,B$190)+'СЕТ СН'!$F$15</f>
        <v>177.42141505000001</v>
      </c>
      <c r="C194" s="36">
        <f>SUMIFS(СВЦЭМ!$F$39:$F$782,СВЦЭМ!$A$39:$A$782,$A194,СВЦЭМ!$B$39:$B$782,C$190)+'СЕТ СН'!$F$15</f>
        <v>197.12739506</v>
      </c>
      <c r="D194" s="36">
        <f>SUMIFS(СВЦЭМ!$F$39:$F$782,СВЦЭМ!$A$39:$A$782,$A194,СВЦЭМ!$B$39:$B$782,D$190)+'СЕТ СН'!$F$15</f>
        <v>201.60216231999999</v>
      </c>
      <c r="E194" s="36">
        <f>SUMIFS(СВЦЭМ!$F$39:$F$782,СВЦЭМ!$A$39:$A$782,$A194,СВЦЭМ!$B$39:$B$782,E$190)+'СЕТ СН'!$F$15</f>
        <v>206.32168475</v>
      </c>
      <c r="F194" s="36">
        <f>SUMIFS(СВЦЭМ!$F$39:$F$782,СВЦЭМ!$A$39:$A$782,$A194,СВЦЭМ!$B$39:$B$782,F$190)+'СЕТ СН'!$F$15</f>
        <v>207.22171567000001</v>
      </c>
      <c r="G194" s="36">
        <f>SUMIFS(СВЦЭМ!$F$39:$F$782,СВЦЭМ!$A$39:$A$782,$A194,СВЦЭМ!$B$39:$B$782,G$190)+'СЕТ СН'!$F$15</f>
        <v>206.25189319</v>
      </c>
      <c r="H194" s="36">
        <f>SUMIFS(СВЦЭМ!$F$39:$F$782,СВЦЭМ!$A$39:$A$782,$A194,СВЦЭМ!$B$39:$B$782,H$190)+'СЕТ СН'!$F$15</f>
        <v>195.14827796</v>
      </c>
      <c r="I194" s="36">
        <f>SUMIFS(СВЦЭМ!$F$39:$F$782,СВЦЭМ!$A$39:$A$782,$A194,СВЦЭМ!$B$39:$B$782,I$190)+'СЕТ СН'!$F$15</f>
        <v>191.36768194000001</v>
      </c>
      <c r="J194" s="36">
        <f>SUMIFS(СВЦЭМ!$F$39:$F$782,СВЦЭМ!$A$39:$A$782,$A194,СВЦЭМ!$B$39:$B$782,J$190)+'СЕТ СН'!$F$15</f>
        <v>179.40922297</v>
      </c>
      <c r="K194" s="36">
        <f>SUMIFS(СВЦЭМ!$F$39:$F$782,СВЦЭМ!$A$39:$A$782,$A194,СВЦЭМ!$B$39:$B$782,K$190)+'СЕТ СН'!$F$15</f>
        <v>170.21435399000001</v>
      </c>
      <c r="L194" s="36">
        <f>SUMIFS(СВЦЭМ!$F$39:$F$782,СВЦЭМ!$A$39:$A$782,$A194,СВЦЭМ!$B$39:$B$782,L$190)+'СЕТ СН'!$F$15</f>
        <v>168.18769710000001</v>
      </c>
      <c r="M194" s="36">
        <f>SUMIFS(СВЦЭМ!$F$39:$F$782,СВЦЭМ!$A$39:$A$782,$A194,СВЦЭМ!$B$39:$B$782,M$190)+'СЕТ СН'!$F$15</f>
        <v>164.60832299</v>
      </c>
      <c r="N194" s="36">
        <f>SUMIFS(СВЦЭМ!$F$39:$F$782,СВЦЭМ!$A$39:$A$782,$A194,СВЦЭМ!$B$39:$B$782,N$190)+'СЕТ СН'!$F$15</f>
        <v>165.56710214</v>
      </c>
      <c r="O194" s="36">
        <f>SUMIFS(СВЦЭМ!$F$39:$F$782,СВЦЭМ!$A$39:$A$782,$A194,СВЦЭМ!$B$39:$B$782,O$190)+'СЕТ СН'!$F$15</f>
        <v>163.39227678</v>
      </c>
      <c r="P194" s="36">
        <f>SUMIFS(СВЦЭМ!$F$39:$F$782,СВЦЭМ!$A$39:$A$782,$A194,СВЦЭМ!$B$39:$B$782,P$190)+'СЕТ СН'!$F$15</f>
        <v>162.93674876</v>
      </c>
      <c r="Q194" s="36">
        <f>SUMIFS(СВЦЭМ!$F$39:$F$782,СВЦЭМ!$A$39:$A$782,$A194,СВЦЭМ!$B$39:$B$782,Q$190)+'СЕТ СН'!$F$15</f>
        <v>163.34484807999999</v>
      </c>
      <c r="R194" s="36">
        <f>SUMIFS(СВЦЭМ!$F$39:$F$782,СВЦЭМ!$A$39:$A$782,$A194,СВЦЭМ!$B$39:$B$782,R$190)+'СЕТ СН'!$F$15</f>
        <v>164.73519540000001</v>
      </c>
      <c r="S194" s="36">
        <f>SUMIFS(СВЦЭМ!$F$39:$F$782,СВЦЭМ!$A$39:$A$782,$A194,СВЦЭМ!$B$39:$B$782,S$190)+'СЕТ СН'!$F$15</f>
        <v>163.43747274</v>
      </c>
      <c r="T194" s="36">
        <f>SUMIFS(СВЦЭМ!$F$39:$F$782,СВЦЭМ!$A$39:$A$782,$A194,СВЦЭМ!$B$39:$B$782,T$190)+'СЕТ СН'!$F$15</f>
        <v>161.88062391</v>
      </c>
      <c r="U194" s="36">
        <f>SUMIFS(СВЦЭМ!$F$39:$F$782,СВЦЭМ!$A$39:$A$782,$A194,СВЦЭМ!$B$39:$B$782,U$190)+'СЕТ СН'!$F$15</f>
        <v>164.05085733999999</v>
      </c>
      <c r="V194" s="36">
        <f>SUMIFS(СВЦЭМ!$F$39:$F$782,СВЦЭМ!$A$39:$A$782,$A194,СВЦЭМ!$B$39:$B$782,V$190)+'СЕТ СН'!$F$15</f>
        <v>165.26811706999999</v>
      </c>
      <c r="W194" s="36">
        <f>SUMIFS(СВЦЭМ!$F$39:$F$782,СВЦЭМ!$A$39:$A$782,$A194,СВЦЭМ!$B$39:$B$782,W$190)+'СЕТ СН'!$F$15</f>
        <v>162.04209863</v>
      </c>
      <c r="X194" s="36">
        <f>SUMIFS(СВЦЭМ!$F$39:$F$782,СВЦЭМ!$A$39:$A$782,$A194,СВЦЭМ!$B$39:$B$782,X$190)+'СЕТ СН'!$F$15</f>
        <v>168.45158975999999</v>
      </c>
      <c r="Y194" s="36">
        <f>SUMIFS(СВЦЭМ!$F$39:$F$782,СВЦЭМ!$A$39:$A$782,$A194,СВЦЭМ!$B$39:$B$782,Y$190)+'СЕТ СН'!$F$15</f>
        <v>181.63468585000001</v>
      </c>
    </row>
    <row r="195" spans="1:25" ht="15.75" x14ac:dyDescent="0.2">
      <c r="A195" s="35">
        <f t="shared" si="5"/>
        <v>45478</v>
      </c>
      <c r="B195" s="36">
        <f>SUMIFS(СВЦЭМ!$F$39:$F$782,СВЦЭМ!$A$39:$A$782,$A195,СВЦЭМ!$B$39:$B$782,B$190)+'СЕТ СН'!$F$15</f>
        <v>192.99872366</v>
      </c>
      <c r="C195" s="36">
        <f>SUMIFS(СВЦЭМ!$F$39:$F$782,СВЦЭМ!$A$39:$A$782,$A195,СВЦЭМ!$B$39:$B$782,C$190)+'СЕТ СН'!$F$15</f>
        <v>205.48129438000001</v>
      </c>
      <c r="D195" s="36">
        <f>SUMIFS(СВЦЭМ!$F$39:$F$782,СВЦЭМ!$A$39:$A$782,$A195,СВЦЭМ!$B$39:$B$782,D$190)+'СЕТ СН'!$F$15</f>
        <v>213.33041553999999</v>
      </c>
      <c r="E195" s="36">
        <f>SUMIFS(СВЦЭМ!$F$39:$F$782,СВЦЭМ!$A$39:$A$782,$A195,СВЦЭМ!$B$39:$B$782,E$190)+'СЕТ СН'!$F$15</f>
        <v>217.00139041</v>
      </c>
      <c r="F195" s="36">
        <f>SUMIFS(СВЦЭМ!$F$39:$F$782,СВЦЭМ!$A$39:$A$782,$A195,СВЦЭМ!$B$39:$B$782,F$190)+'СЕТ СН'!$F$15</f>
        <v>215.9046409</v>
      </c>
      <c r="G195" s="36">
        <f>SUMIFS(СВЦЭМ!$F$39:$F$782,СВЦЭМ!$A$39:$A$782,$A195,СВЦЭМ!$B$39:$B$782,G$190)+'СЕТ СН'!$F$15</f>
        <v>211.59906221</v>
      </c>
      <c r="H195" s="36">
        <f>SUMIFS(СВЦЭМ!$F$39:$F$782,СВЦЭМ!$A$39:$A$782,$A195,СВЦЭМ!$B$39:$B$782,H$190)+'СЕТ СН'!$F$15</f>
        <v>204.71476917000001</v>
      </c>
      <c r="I195" s="36">
        <f>SUMIFS(СВЦЭМ!$F$39:$F$782,СВЦЭМ!$A$39:$A$782,$A195,СВЦЭМ!$B$39:$B$782,I$190)+'СЕТ СН'!$F$15</f>
        <v>191.11596915000001</v>
      </c>
      <c r="J195" s="36">
        <f>SUMIFS(СВЦЭМ!$F$39:$F$782,СВЦЭМ!$A$39:$A$782,$A195,СВЦЭМ!$B$39:$B$782,J$190)+'СЕТ СН'!$F$15</f>
        <v>177.07691018</v>
      </c>
      <c r="K195" s="36">
        <f>SUMIFS(СВЦЭМ!$F$39:$F$782,СВЦЭМ!$A$39:$A$782,$A195,СВЦЭМ!$B$39:$B$782,K$190)+'СЕТ СН'!$F$15</f>
        <v>173.49875831</v>
      </c>
      <c r="L195" s="36">
        <f>SUMIFS(СВЦЭМ!$F$39:$F$782,СВЦЭМ!$A$39:$A$782,$A195,СВЦЭМ!$B$39:$B$782,L$190)+'СЕТ СН'!$F$15</f>
        <v>175.08079852</v>
      </c>
      <c r="M195" s="36">
        <f>SUMIFS(СВЦЭМ!$F$39:$F$782,СВЦЭМ!$A$39:$A$782,$A195,СВЦЭМ!$B$39:$B$782,M$190)+'СЕТ СН'!$F$15</f>
        <v>173.56344361999999</v>
      </c>
      <c r="N195" s="36">
        <f>SUMIFS(СВЦЭМ!$F$39:$F$782,СВЦЭМ!$A$39:$A$782,$A195,СВЦЭМ!$B$39:$B$782,N$190)+'СЕТ СН'!$F$15</f>
        <v>174.54637359</v>
      </c>
      <c r="O195" s="36">
        <f>SUMIFS(СВЦЭМ!$F$39:$F$782,СВЦЭМ!$A$39:$A$782,$A195,СВЦЭМ!$B$39:$B$782,O$190)+'СЕТ СН'!$F$15</f>
        <v>174.30029356</v>
      </c>
      <c r="P195" s="36">
        <f>SUMIFS(СВЦЭМ!$F$39:$F$782,СВЦЭМ!$A$39:$A$782,$A195,СВЦЭМ!$B$39:$B$782,P$190)+'СЕТ СН'!$F$15</f>
        <v>175.40395638999999</v>
      </c>
      <c r="Q195" s="36">
        <f>SUMIFS(СВЦЭМ!$F$39:$F$782,СВЦЭМ!$A$39:$A$782,$A195,СВЦЭМ!$B$39:$B$782,Q$190)+'СЕТ СН'!$F$15</f>
        <v>176.92608946999999</v>
      </c>
      <c r="R195" s="36">
        <f>SUMIFS(СВЦЭМ!$F$39:$F$782,СВЦЭМ!$A$39:$A$782,$A195,СВЦЭМ!$B$39:$B$782,R$190)+'СЕТ СН'!$F$15</f>
        <v>176.44093974</v>
      </c>
      <c r="S195" s="36">
        <f>SUMIFS(СВЦЭМ!$F$39:$F$782,СВЦЭМ!$A$39:$A$782,$A195,СВЦЭМ!$B$39:$B$782,S$190)+'СЕТ СН'!$F$15</f>
        <v>175.45723441000001</v>
      </c>
      <c r="T195" s="36">
        <f>SUMIFS(СВЦЭМ!$F$39:$F$782,СВЦЭМ!$A$39:$A$782,$A195,СВЦЭМ!$B$39:$B$782,T$190)+'СЕТ СН'!$F$15</f>
        <v>174.46701777000001</v>
      </c>
      <c r="U195" s="36">
        <f>SUMIFS(СВЦЭМ!$F$39:$F$782,СВЦЭМ!$A$39:$A$782,$A195,СВЦЭМ!$B$39:$B$782,U$190)+'СЕТ СН'!$F$15</f>
        <v>176.30193326</v>
      </c>
      <c r="V195" s="36">
        <f>SUMIFS(СВЦЭМ!$F$39:$F$782,СВЦЭМ!$A$39:$A$782,$A195,СВЦЭМ!$B$39:$B$782,V$190)+'СЕТ СН'!$F$15</f>
        <v>178.16023515000001</v>
      </c>
      <c r="W195" s="36">
        <f>SUMIFS(СВЦЭМ!$F$39:$F$782,СВЦЭМ!$A$39:$A$782,$A195,СВЦЭМ!$B$39:$B$782,W$190)+'СЕТ СН'!$F$15</f>
        <v>174.70336227999999</v>
      </c>
      <c r="X195" s="36">
        <f>SUMIFS(СВЦЭМ!$F$39:$F$782,СВЦЭМ!$A$39:$A$782,$A195,СВЦЭМ!$B$39:$B$782,X$190)+'СЕТ СН'!$F$15</f>
        <v>180.38013787</v>
      </c>
      <c r="Y195" s="36">
        <f>SUMIFS(СВЦЭМ!$F$39:$F$782,СВЦЭМ!$A$39:$A$782,$A195,СВЦЭМ!$B$39:$B$782,Y$190)+'СЕТ СН'!$F$15</f>
        <v>195.58581305999999</v>
      </c>
    </row>
    <row r="196" spans="1:25" ht="15.75" x14ac:dyDescent="0.2">
      <c r="A196" s="35">
        <f t="shared" si="5"/>
        <v>45479</v>
      </c>
      <c r="B196" s="36">
        <f>SUMIFS(СВЦЭМ!$F$39:$F$782,СВЦЭМ!$A$39:$A$782,$A196,СВЦЭМ!$B$39:$B$782,B$190)+'СЕТ СН'!$F$15</f>
        <v>195.95192729999999</v>
      </c>
      <c r="C196" s="36">
        <f>SUMIFS(СВЦЭМ!$F$39:$F$782,СВЦЭМ!$A$39:$A$782,$A196,СВЦЭМ!$B$39:$B$782,C$190)+'СЕТ СН'!$F$15</f>
        <v>206.97844588999999</v>
      </c>
      <c r="D196" s="36">
        <f>SUMIFS(СВЦЭМ!$F$39:$F$782,СВЦЭМ!$A$39:$A$782,$A196,СВЦЭМ!$B$39:$B$782,D$190)+'СЕТ СН'!$F$15</f>
        <v>220.54531888</v>
      </c>
      <c r="E196" s="36">
        <f>SUMIFS(СВЦЭМ!$F$39:$F$782,СВЦЭМ!$A$39:$A$782,$A196,СВЦЭМ!$B$39:$B$782,E$190)+'СЕТ СН'!$F$15</f>
        <v>228.76270167000001</v>
      </c>
      <c r="F196" s="36">
        <f>SUMIFS(СВЦЭМ!$F$39:$F$782,СВЦЭМ!$A$39:$A$782,$A196,СВЦЭМ!$B$39:$B$782,F$190)+'СЕТ СН'!$F$15</f>
        <v>231.33745256</v>
      </c>
      <c r="G196" s="36">
        <f>SUMIFS(СВЦЭМ!$F$39:$F$782,СВЦЭМ!$A$39:$A$782,$A196,СВЦЭМ!$B$39:$B$782,G$190)+'СЕТ СН'!$F$15</f>
        <v>230.28346142000001</v>
      </c>
      <c r="H196" s="36">
        <f>SUMIFS(СВЦЭМ!$F$39:$F$782,СВЦЭМ!$A$39:$A$782,$A196,СВЦЭМ!$B$39:$B$782,H$190)+'СЕТ СН'!$F$15</f>
        <v>229.58972528000001</v>
      </c>
      <c r="I196" s="36">
        <f>SUMIFS(СВЦЭМ!$F$39:$F$782,СВЦЭМ!$A$39:$A$782,$A196,СВЦЭМ!$B$39:$B$782,I$190)+'СЕТ СН'!$F$15</f>
        <v>218.61930824999999</v>
      </c>
      <c r="J196" s="36">
        <f>SUMIFS(СВЦЭМ!$F$39:$F$782,СВЦЭМ!$A$39:$A$782,$A196,СВЦЭМ!$B$39:$B$782,J$190)+'СЕТ СН'!$F$15</f>
        <v>201.87645599000001</v>
      </c>
      <c r="K196" s="36">
        <f>SUMIFS(СВЦЭМ!$F$39:$F$782,СВЦЭМ!$A$39:$A$782,$A196,СВЦЭМ!$B$39:$B$782,K$190)+'СЕТ СН'!$F$15</f>
        <v>189.39192277999999</v>
      </c>
      <c r="L196" s="36">
        <f>SUMIFS(СВЦЭМ!$F$39:$F$782,СВЦЭМ!$A$39:$A$782,$A196,СВЦЭМ!$B$39:$B$782,L$190)+'СЕТ СН'!$F$15</f>
        <v>181.02252777999999</v>
      </c>
      <c r="M196" s="36">
        <f>SUMIFS(СВЦЭМ!$F$39:$F$782,СВЦЭМ!$A$39:$A$782,$A196,СВЦЭМ!$B$39:$B$782,M$190)+'СЕТ СН'!$F$15</f>
        <v>178.45861803</v>
      </c>
      <c r="N196" s="36">
        <f>SUMIFS(СВЦЭМ!$F$39:$F$782,СВЦЭМ!$A$39:$A$782,$A196,СВЦЭМ!$B$39:$B$782,N$190)+'СЕТ СН'!$F$15</f>
        <v>178.26826604999999</v>
      </c>
      <c r="O196" s="36">
        <f>SUMIFS(СВЦЭМ!$F$39:$F$782,СВЦЭМ!$A$39:$A$782,$A196,СВЦЭМ!$B$39:$B$782,O$190)+'СЕТ СН'!$F$15</f>
        <v>177.87697685000001</v>
      </c>
      <c r="P196" s="36">
        <f>SUMIFS(СВЦЭМ!$F$39:$F$782,СВЦЭМ!$A$39:$A$782,$A196,СВЦЭМ!$B$39:$B$782,P$190)+'СЕТ СН'!$F$15</f>
        <v>177.63793079999999</v>
      </c>
      <c r="Q196" s="36">
        <f>SUMIFS(СВЦЭМ!$F$39:$F$782,СВЦЭМ!$A$39:$A$782,$A196,СВЦЭМ!$B$39:$B$782,Q$190)+'СЕТ СН'!$F$15</f>
        <v>179.19708489999999</v>
      </c>
      <c r="R196" s="36">
        <f>SUMIFS(СВЦЭМ!$F$39:$F$782,СВЦЭМ!$A$39:$A$782,$A196,СВЦЭМ!$B$39:$B$782,R$190)+'СЕТ СН'!$F$15</f>
        <v>183.06947615999999</v>
      </c>
      <c r="S196" s="36">
        <f>SUMIFS(СВЦЭМ!$F$39:$F$782,СВЦЭМ!$A$39:$A$782,$A196,СВЦЭМ!$B$39:$B$782,S$190)+'СЕТ СН'!$F$15</f>
        <v>181.3363051</v>
      </c>
      <c r="T196" s="36">
        <f>SUMIFS(СВЦЭМ!$F$39:$F$782,СВЦЭМ!$A$39:$A$782,$A196,СВЦЭМ!$B$39:$B$782,T$190)+'СЕТ СН'!$F$15</f>
        <v>180.45268707</v>
      </c>
      <c r="U196" s="36">
        <f>SUMIFS(СВЦЭМ!$F$39:$F$782,СВЦЭМ!$A$39:$A$782,$A196,СВЦЭМ!$B$39:$B$782,U$190)+'СЕТ СН'!$F$15</f>
        <v>181.55533627</v>
      </c>
      <c r="V196" s="36">
        <f>SUMIFS(СВЦЭМ!$F$39:$F$782,СВЦЭМ!$A$39:$A$782,$A196,СВЦЭМ!$B$39:$B$782,V$190)+'СЕТ СН'!$F$15</f>
        <v>182.96629253</v>
      </c>
      <c r="W196" s="36">
        <f>SUMIFS(СВЦЭМ!$F$39:$F$782,СВЦЭМ!$A$39:$A$782,$A196,СВЦЭМ!$B$39:$B$782,W$190)+'СЕТ СН'!$F$15</f>
        <v>181.88424308</v>
      </c>
      <c r="X196" s="36">
        <f>SUMIFS(СВЦЭМ!$F$39:$F$782,СВЦЭМ!$A$39:$A$782,$A196,СВЦЭМ!$B$39:$B$782,X$190)+'СЕТ СН'!$F$15</f>
        <v>186.37596045999999</v>
      </c>
      <c r="Y196" s="36">
        <f>SUMIFS(СВЦЭМ!$F$39:$F$782,СВЦЭМ!$A$39:$A$782,$A196,СВЦЭМ!$B$39:$B$782,Y$190)+'СЕТ СН'!$F$15</f>
        <v>197.65613734999999</v>
      </c>
    </row>
    <row r="197" spans="1:25" ht="15.75" x14ac:dyDescent="0.2">
      <c r="A197" s="35">
        <f t="shared" si="5"/>
        <v>45480</v>
      </c>
      <c r="B197" s="36">
        <f>SUMIFS(СВЦЭМ!$F$39:$F$782,СВЦЭМ!$A$39:$A$782,$A197,СВЦЭМ!$B$39:$B$782,B$190)+'СЕТ СН'!$F$15</f>
        <v>216.16939733999999</v>
      </c>
      <c r="C197" s="36">
        <f>SUMIFS(СВЦЭМ!$F$39:$F$782,СВЦЭМ!$A$39:$A$782,$A197,СВЦЭМ!$B$39:$B$782,C$190)+'СЕТ СН'!$F$15</f>
        <v>224.32136464999999</v>
      </c>
      <c r="D197" s="36">
        <f>SUMIFS(СВЦЭМ!$F$39:$F$782,СВЦЭМ!$A$39:$A$782,$A197,СВЦЭМ!$B$39:$B$782,D$190)+'СЕТ СН'!$F$15</f>
        <v>232.18773171000001</v>
      </c>
      <c r="E197" s="36">
        <f>SUMIFS(СВЦЭМ!$F$39:$F$782,СВЦЭМ!$A$39:$A$782,$A197,СВЦЭМ!$B$39:$B$782,E$190)+'СЕТ СН'!$F$15</f>
        <v>231.21437528000001</v>
      </c>
      <c r="F197" s="36">
        <f>SUMIFS(СВЦЭМ!$F$39:$F$782,СВЦЭМ!$A$39:$A$782,$A197,СВЦЭМ!$B$39:$B$782,F$190)+'СЕТ СН'!$F$15</f>
        <v>231.62271522</v>
      </c>
      <c r="G197" s="36">
        <f>SUMIFS(СВЦЭМ!$F$39:$F$782,СВЦЭМ!$A$39:$A$782,$A197,СВЦЭМ!$B$39:$B$782,G$190)+'СЕТ СН'!$F$15</f>
        <v>232.02361503</v>
      </c>
      <c r="H197" s="36">
        <f>SUMIFS(СВЦЭМ!$F$39:$F$782,СВЦЭМ!$A$39:$A$782,$A197,СВЦЭМ!$B$39:$B$782,H$190)+'СЕТ СН'!$F$15</f>
        <v>234.09570908000001</v>
      </c>
      <c r="I197" s="36">
        <f>SUMIFS(СВЦЭМ!$F$39:$F$782,СВЦЭМ!$A$39:$A$782,$A197,СВЦЭМ!$B$39:$B$782,I$190)+'СЕТ СН'!$F$15</f>
        <v>229.33225198</v>
      </c>
      <c r="J197" s="36">
        <f>SUMIFS(СВЦЭМ!$F$39:$F$782,СВЦЭМ!$A$39:$A$782,$A197,СВЦЭМ!$B$39:$B$782,J$190)+'СЕТ СН'!$F$15</f>
        <v>212.08780132999999</v>
      </c>
      <c r="K197" s="36">
        <f>SUMIFS(СВЦЭМ!$F$39:$F$782,СВЦЭМ!$A$39:$A$782,$A197,СВЦЭМ!$B$39:$B$782,K$190)+'СЕТ СН'!$F$15</f>
        <v>199.6078042</v>
      </c>
      <c r="L197" s="36">
        <f>SUMIFS(СВЦЭМ!$F$39:$F$782,СВЦЭМ!$A$39:$A$782,$A197,СВЦЭМ!$B$39:$B$782,L$190)+'СЕТ СН'!$F$15</f>
        <v>193.47560245</v>
      </c>
      <c r="M197" s="36">
        <f>SUMIFS(СВЦЭМ!$F$39:$F$782,СВЦЭМ!$A$39:$A$782,$A197,СВЦЭМ!$B$39:$B$782,M$190)+'СЕТ СН'!$F$15</f>
        <v>192.38220228</v>
      </c>
      <c r="N197" s="36">
        <f>SUMIFS(СВЦЭМ!$F$39:$F$782,СВЦЭМ!$A$39:$A$782,$A197,СВЦЭМ!$B$39:$B$782,N$190)+'СЕТ СН'!$F$15</f>
        <v>190.56957897000001</v>
      </c>
      <c r="O197" s="36">
        <f>SUMIFS(СВЦЭМ!$F$39:$F$782,СВЦЭМ!$A$39:$A$782,$A197,СВЦЭМ!$B$39:$B$782,O$190)+'СЕТ СН'!$F$15</f>
        <v>188.96714713</v>
      </c>
      <c r="P197" s="36">
        <f>SUMIFS(СВЦЭМ!$F$39:$F$782,СВЦЭМ!$A$39:$A$782,$A197,СВЦЭМ!$B$39:$B$782,P$190)+'СЕТ СН'!$F$15</f>
        <v>190.78431295999999</v>
      </c>
      <c r="Q197" s="36">
        <f>SUMIFS(СВЦЭМ!$F$39:$F$782,СВЦЭМ!$A$39:$A$782,$A197,СВЦЭМ!$B$39:$B$782,Q$190)+'СЕТ СН'!$F$15</f>
        <v>192.23800388999999</v>
      </c>
      <c r="R197" s="36">
        <f>SUMIFS(СВЦЭМ!$F$39:$F$782,СВЦЭМ!$A$39:$A$782,$A197,СВЦЭМ!$B$39:$B$782,R$190)+'СЕТ СН'!$F$15</f>
        <v>191.31788091999999</v>
      </c>
      <c r="S197" s="36">
        <f>SUMIFS(СВЦЭМ!$F$39:$F$782,СВЦЭМ!$A$39:$A$782,$A197,СВЦЭМ!$B$39:$B$782,S$190)+'СЕТ СН'!$F$15</f>
        <v>191.16401503</v>
      </c>
      <c r="T197" s="36">
        <f>SUMIFS(СВЦЭМ!$F$39:$F$782,СВЦЭМ!$A$39:$A$782,$A197,СВЦЭМ!$B$39:$B$782,T$190)+'СЕТ СН'!$F$15</f>
        <v>188.5712474</v>
      </c>
      <c r="U197" s="36">
        <f>SUMIFS(СВЦЭМ!$F$39:$F$782,СВЦЭМ!$A$39:$A$782,$A197,СВЦЭМ!$B$39:$B$782,U$190)+'СЕТ СН'!$F$15</f>
        <v>189.54783750999999</v>
      </c>
      <c r="V197" s="36">
        <f>SUMIFS(СВЦЭМ!$F$39:$F$782,СВЦЭМ!$A$39:$A$782,$A197,СВЦЭМ!$B$39:$B$782,V$190)+'СЕТ СН'!$F$15</f>
        <v>190.10194852000001</v>
      </c>
      <c r="W197" s="36">
        <f>SUMIFS(СВЦЭМ!$F$39:$F$782,СВЦЭМ!$A$39:$A$782,$A197,СВЦЭМ!$B$39:$B$782,W$190)+'СЕТ СН'!$F$15</f>
        <v>188.63123060000001</v>
      </c>
      <c r="X197" s="36">
        <f>SUMIFS(СВЦЭМ!$F$39:$F$782,СВЦЭМ!$A$39:$A$782,$A197,СВЦЭМ!$B$39:$B$782,X$190)+'СЕТ СН'!$F$15</f>
        <v>195.40167310000001</v>
      </c>
      <c r="Y197" s="36">
        <f>SUMIFS(СВЦЭМ!$F$39:$F$782,СВЦЭМ!$A$39:$A$782,$A197,СВЦЭМ!$B$39:$B$782,Y$190)+'СЕТ СН'!$F$15</f>
        <v>206.63852408</v>
      </c>
    </row>
    <row r="198" spans="1:25" ht="15.75" x14ac:dyDescent="0.2">
      <c r="A198" s="35">
        <f t="shared" si="5"/>
        <v>45481</v>
      </c>
      <c r="B198" s="36">
        <f>SUMIFS(СВЦЭМ!$F$39:$F$782,СВЦЭМ!$A$39:$A$782,$A198,СВЦЭМ!$B$39:$B$782,B$190)+'СЕТ СН'!$F$15</f>
        <v>218.76634229000001</v>
      </c>
      <c r="C198" s="36">
        <f>SUMIFS(СВЦЭМ!$F$39:$F$782,СВЦЭМ!$A$39:$A$782,$A198,СВЦЭМ!$B$39:$B$782,C$190)+'СЕТ СН'!$F$15</f>
        <v>231.43799842000001</v>
      </c>
      <c r="D198" s="36">
        <f>SUMIFS(СВЦЭМ!$F$39:$F$782,СВЦЭМ!$A$39:$A$782,$A198,СВЦЭМ!$B$39:$B$782,D$190)+'СЕТ СН'!$F$15</f>
        <v>241.38501704000001</v>
      </c>
      <c r="E198" s="36">
        <f>SUMIFS(СВЦЭМ!$F$39:$F$782,СВЦЭМ!$A$39:$A$782,$A198,СВЦЭМ!$B$39:$B$782,E$190)+'СЕТ СН'!$F$15</f>
        <v>244.96489683999999</v>
      </c>
      <c r="F198" s="36">
        <f>SUMIFS(СВЦЭМ!$F$39:$F$782,СВЦЭМ!$A$39:$A$782,$A198,СВЦЭМ!$B$39:$B$782,F$190)+'СЕТ СН'!$F$15</f>
        <v>245.75436446000001</v>
      </c>
      <c r="G198" s="36">
        <f>SUMIFS(СВЦЭМ!$F$39:$F$782,СВЦЭМ!$A$39:$A$782,$A198,СВЦЭМ!$B$39:$B$782,G$190)+'СЕТ СН'!$F$15</f>
        <v>243.50633440999999</v>
      </c>
      <c r="H198" s="36">
        <f>SUMIFS(СВЦЭМ!$F$39:$F$782,СВЦЭМ!$A$39:$A$782,$A198,СВЦЭМ!$B$39:$B$782,H$190)+'СЕТ СН'!$F$15</f>
        <v>230.76168074</v>
      </c>
      <c r="I198" s="36">
        <f>SUMIFS(СВЦЭМ!$F$39:$F$782,СВЦЭМ!$A$39:$A$782,$A198,СВЦЭМ!$B$39:$B$782,I$190)+'СЕТ СН'!$F$15</f>
        <v>218.79431507999999</v>
      </c>
      <c r="J198" s="36">
        <f>SUMIFS(СВЦЭМ!$F$39:$F$782,СВЦЭМ!$A$39:$A$782,$A198,СВЦЭМ!$B$39:$B$782,J$190)+'СЕТ СН'!$F$15</f>
        <v>204.1058027</v>
      </c>
      <c r="K198" s="36">
        <f>SUMIFS(СВЦЭМ!$F$39:$F$782,СВЦЭМ!$A$39:$A$782,$A198,СВЦЭМ!$B$39:$B$782,K$190)+'СЕТ СН'!$F$15</f>
        <v>195.53262724999999</v>
      </c>
      <c r="L198" s="36">
        <f>SUMIFS(СВЦЭМ!$F$39:$F$782,СВЦЭМ!$A$39:$A$782,$A198,СВЦЭМ!$B$39:$B$782,L$190)+'СЕТ СН'!$F$15</f>
        <v>189.53488658000001</v>
      </c>
      <c r="M198" s="36">
        <f>SUMIFS(СВЦЭМ!$F$39:$F$782,СВЦЭМ!$A$39:$A$782,$A198,СВЦЭМ!$B$39:$B$782,M$190)+'СЕТ СН'!$F$15</f>
        <v>189.83299729999999</v>
      </c>
      <c r="N198" s="36">
        <f>SUMIFS(СВЦЭМ!$F$39:$F$782,СВЦЭМ!$A$39:$A$782,$A198,СВЦЭМ!$B$39:$B$782,N$190)+'СЕТ СН'!$F$15</f>
        <v>188.84429265</v>
      </c>
      <c r="O198" s="36">
        <f>SUMIFS(СВЦЭМ!$F$39:$F$782,СВЦЭМ!$A$39:$A$782,$A198,СВЦЭМ!$B$39:$B$782,O$190)+'СЕТ СН'!$F$15</f>
        <v>189.26112875999999</v>
      </c>
      <c r="P198" s="36">
        <f>SUMIFS(СВЦЭМ!$F$39:$F$782,СВЦЭМ!$A$39:$A$782,$A198,СВЦЭМ!$B$39:$B$782,P$190)+'СЕТ СН'!$F$15</f>
        <v>189.67385365000001</v>
      </c>
      <c r="Q198" s="36">
        <f>SUMIFS(СВЦЭМ!$F$39:$F$782,СВЦЭМ!$A$39:$A$782,$A198,СВЦЭМ!$B$39:$B$782,Q$190)+'СЕТ СН'!$F$15</f>
        <v>190.46817894</v>
      </c>
      <c r="R198" s="36">
        <f>SUMIFS(СВЦЭМ!$F$39:$F$782,СВЦЭМ!$A$39:$A$782,$A198,СВЦЭМ!$B$39:$B$782,R$190)+'СЕТ СН'!$F$15</f>
        <v>190.20636463</v>
      </c>
      <c r="S198" s="36">
        <f>SUMIFS(СВЦЭМ!$F$39:$F$782,СВЦЭМ!$A$39:$A$782,$A198,СВЦЭМ!$B$39:$B$782,S$190)+'СЕТ СН'!$F$15</f>
        <v>189.59092838000001</v>
      </c>
      <c r="T198" s="36">
        <f>SUMIFS(СВЦЭМ!$F$39:$F$782,СВЦЭМ!$A$39:$A$782,$A198,СВЦЭМ!$B$39:$B$782,T$190)+'СЕТ СН'!$F$15</f>
        <v>188.29187206</v>
      </c>
      <c r="U198" s="36">
        <f>SUMIFS(СВЦЭМ!$F$39:$F$782,СВЦЭМ!$A$39:$A$782,$A198,СВЦЭМ!$B$39:$B$782,U$190)+'СЕТ СН'!$F$15</f>
        <v>189.03487586</v>
      </c>
      <c r="V198" s="36">
        <f>SUMIFS(СВЦЭМ!$F$39:$F$782,СВЦЭМ!$A$39:$A$782,$A198,СВЦЭМ!$B$39:$B$782,V$190)+'СЕТ СН'!$F$15</f>
        <v>186.64559922999999</v>
      </c>
      <c r="W198" s="36">
        <f>SUMIFS(СВЦЭМ!$F$39:$F$782,СВЦЭМ!$A$39:$A$782,$A198,СВЦЭМ!$B$39:$B$782,W$190)+'СЕТ СН'!$F$15</f>
        <v>186.66575205000001</v>
      </c>
      <c r="X198" s="36">
        <f>SUMIFS(СВЦЭМ!$F$39:$F$782,СВЦЭМ!$A$39:$A$782,$A198,СВЦЭМ!$B$39:$B$782,X$190)+'СЕТ СН'!$F$15</f>
        <v>192.03224886000001</v>
      </c>
      <c r="Y198" s="36">
        <f>SUMIFS(СВЦЭМ!$F$39:$F$782,СВЦЭМ!$A$39:$A$782,$A198,СВЦЭМ!$B$39:$B$782,Y$190)+'СЕТ СН'!$F$15</f>
        <v>203.03639534000001</v>
      </c>
    </row>
    <row r="199" spans="1:25" ht="15.75" x14ac:dyDescent="0.2">
      <c r="A199" s="35">
        <f t="shared" si="5"/>
        <v>45482</v>
      </c>
      <c r="B199" s="36">
        <f>SUMIFS(СВЦЭМ!$F$39:$F$782,СВЦЭМ!$A$39:$A$782,$A199,СВЦЭМ!$B$39:$B$782,B$190)+'СЕТ СН'!$F$15</f>
        <v>222.47656076000001</v>
      </c>
      <c r="C199" s="36">
        <f>SUMIFS(СВЦЭМ!$F$39:$F$782,СВЦЭМ!$A$39:$A$782,$A199,СВЦЭМ!$B$39:$B$782,C$190)+'СЕТ СН'!$F$15</f>
        <v>233.72843592999999</v>
      </c>
      <c r="D199" s="36">
        <f>SUMIFS(СВЦЭМ!$F$39:$F$782,СВЦЭМ!$A$39:$A$782,$A199,СВЦЭМ!$B$39:$B$782,D$190)+'СЕТ СН'!$F$15</f>
        <v>242.10471561</v>
      </c>
      <c r="E199" s="36">
        <f>SUMIFS(СВЦЭМ!$F$39:$F$782,СВЦЭМ!$A$39:$A$782,$A199,СВЦЭМ!$B$39:$B$782,E$190)+'СЕТ СН'!$F$15</f>
        <v>248.93852296</v>
      </c>
      <c r="F199" s="36">
        <f>SUMIFS(СВЦЭМ!$F$39:$F$782,СВЦЭМ!$A$39:$A$782,$A199,СВЦЭМ!$B$39:$B$782,F$190)+'СЕТ СН'!$F$15</f>
        <v>247.94758272999999</v>
      </c>
      <c r="G199" s="36">
        <f>SUMIFS(СВЦЭМ!$F$39:$F$782,СВЦЭМ!$A$39:$A$782,$A199,СВЦЭМ!$B$39:$B$782,G$190)+'СЕТ СН'!$F$15</f>
        <v>245.91822388</v>
      </c>
      <c r="H199" s="36">
        <f>SUMIFS(СВЦЭМ!$F$39:$F$782,СВЦЭМ!$A$39:$A$782,$A199,СВЦЭМ!$B$39:$B$782,H$190)+'СЕТ СН'!$F$15</f>
        <v>221.71379815</v>
      </c>
      <c r="I199" s="36">
        <f>SUMIFS(СВЦЭМ!$F$39:$F$782,СВЦЭМ!$A$39:$A$782,$A199,СВЦЭМ!$B$39:$B$782,I$190)+'СЕТ СН'!$F$15</f>
        <v>209.31423154000001</v>
      </c>
      <c r="J199" s="36">
        <f>SUMIFS(СВЦЭМ!$F$39:$F$782,СВЦЭМ!$A$39:$A$782,$A199,СВЦЭМ!$B$39:$B$782,J$190)+'СЕТ СН'!$F$15</f>
        <v>193.88058948</v>
      </c>
      <c r="K199" s="36">
        <f>SUMIFS(СВЦЭМ!$F$39:$F$782,СВЦЭМ!$A$39:$A$782,$A199,СВЦЭМ!$B$39:$B$782,K$190)+'СЕТ СН'!$F$15</f>
        <v>185.07192617999999</v>
      </c>
      <c r="L199" s="36">
        <f>SUMIFS(СВЦЭМ!$F$39:$F$782,СВЦЭМ!$A$39:$A$782,$A199,СВЦЭМ!$B$39:$B$782,L$190)+'СЕТ СН'!$F$15</f>
        <v>181.28957328999999</v>
      </c>
      <c r="M199" s="36">
        <f>SUMIFS(СВЦЭМ!$F$39:$F$782,СВЦЭМ!$A$39:$A$782,$A199,СВЦЭМ!$B$39:$B$782,M$190)+'СЕТ СН'!$F$15</f>
        <v>178.17379215</v>
      </c>
      <c r="N199" s="36">
        <f>SUMIFS(СВЦЭМ!$F$39:$F$782,СВЦЭМ!$A$39:$A$782,$A199,СВЦЭМ!$B$39:$B$782,N$190)+'СЕТ СН'!$F$15</f>
        <v>176.70983131</v>
      </c>
      <c r="O199" s="36">
        <f>SUMIFS(СВЦЭМ!$F$39:$F$782,СВЦЭМ!$A$39:$A$782,$A199,СВЦЭМ!$B$39:$B$782,O$190)+'СЕТ СН'!$F$15</f>
        <v>174.32005009</v>
      </c>
      <c r="P199" s="36">
        <f>SUMIFS(СВЦЭМ!$F$39:$F$782,СВЦЭМ!$A$39:$A$782,$A199,СВЦЭМ!$B$39:$B$782,P$190)+'СЕТ СН'!$F$15</f>
        <v>175.17242114000001</v>
      </c>
      <c r="Q199" s="36">
        <f>SUMIFS(СВЦЭМ!$F$39:$F$782,СВЦЭМ!$A$39:$A$782,$A199,СВЦЭМ!$B$39:$B$782,Q$190)+'СЕТ СН'!$F$15</f>
        <v>177.05923720999999</v>
      </c>
      <c r="R199" s="36">
        <f>SUMIFS(СВЦЭМ!$F$39:$F$782,СВЦЭМ!$A$39:$A$782,$A199,СВЦЭМ!$B$39:$B$782,R$190)+'СЕТ СН'!$F$15</f>
        <v>176.83434002999999</v>
      </c>
      <c r="S199" s="36">
        <f>SUMIFS(СВЦЭМ!$F$39:$F$782,СВЦЭМ!$A$39:$A$782,$A199,СВЦЭМ!$B$39:$B$782,S$190)+'СЕТ СН'!$F$15</f>
        <v>176.63086179000001</v>
      </c>
      <c r="T199" s="36">
        <f>SUMIFS(СВЦЭМ!$F$39:$F$782,СВЦЭМ!$A$39:$A$782,$A199,СВЦЭМ!$B$39:$B$782,T$190)+'СЕТ СН'!$F$15</f>
        <v>177.31027933999999</v>
      </c>
      <c r="U199" s="36">
        <f>SUMIFS(СВЦЭМ!$F$39:$F$782,СВЦЭМ!$A$39:$A$782,$A199,СВЦЭМ!$B$39:$B$782,U$190)+'СЕТ СН'!$F$15</f>
        <v>179.90015434</v>
      </c>
      <c r="V199" s="36">
        <f>SUMIFS(СВЦЭМ!$F$39:$F$782,СВЦЭМ!$A$39:$A$782,$A199,СВЦЭМ!$B$39:$B$782,V$190)+'СЕТ СН'!$F$15</f>
        <v>179.19185934000001</v>
      </c>
      <c r="W199" s="36">
        <f>SUMIFS(СВЦЭМ!$F$39:$F$782,СВЦЭМ!$A$39:$A$782,$A199,СВЦЭМ!$B$39:$B$782,W$190)+'СЕТ СН'!$F$15</f>
        <v>177.44328372000001</v>
      </c>
      <c r="X199" s="36">
        <f>SUMIFS(СВЦЭМ!$F$39:$F$782,СВЦЭМ!$A$39:$A$782,$A199,СВЦЭМ!$B$39:$B$782,X$190)+'СЕТ СН'!$F$15</f>
        <v>180.90451766999999</v>
      </c>
      <c r="Y199" s="36">
        <f>SUMIFS(СВЦЭМ!$F$39:$F$782,СВЦЭМ!$A$39:$A$782,$A199,СВЦЭМ!$B$39:$B$782,Y$190)+'СЕТ СН'!$F$15</f>
        <v>192.03951355999999</v>
      </c>
    </row>
    <row r="200" spans="1:25" ht="15.75" x14ac:dyDescent="0.2">
      <c r="A200" s="35">
        <f t="shared" si="5"/>
        <v>45483</v>
      </c>
      <c r="B200" s="36">
        <f>SUMIFS(СВЦЭМ!$F$39:$F$782,СВЦЭМ!$A$39:$A$782,$A200,СВЦЭМ!$B$39:$B$782,B$190)+'СЕТ СН'!$F$15</f>
        <v>204.17430666000001</v>
      </c>
      <c r="C200" s="36">
        <f>SUMIFS(СВЦЭМ!$F$39:$F$782,СВЦЭМ!$A$39:$A$782,$A200,СВЦЭМ!$B$39:$B$782,C$190)+'СЕТ СН'!$F$15</f>
        <v>218.59723861000001</v>
      </c>
      <c r="D200" s="36">
        <f>SUMIFS(СВЦЭМ!$F$39:$F$782,СВЦЭМ!$A$39:$A$782,$A200,СВЦЭМ!$B$39:$B$782,D$190)+'СЕТ СН'!$F$15</f>
        <v>227.06404609000001</v>
      </c>
      <c r="E200" s="36">
        <f>SUMIFS(СВЦЭМ!$F$39:$F$782,СВЦЭМ!$A$39:$A$782,$A200,СВЦЭМ!$B$39:$B$782,E$190)+'СЕТ СН'!$F$15</f>
        <v>227.22439201</v>
      </c>
      <c r="F200" s="36">
        <f>SUMIFS(СВЦЭМ!$F$39:$F$782,СВЦЭМ!$A$39:$A$782,$A200,СВЦЭМ!$B$39:$B$782,F$190)+'СЕТ СН'!$F$15</f>
        <v>226.08775897000001</v>
      </c>
      <c r="G200" s="36">
        <f>SUMIFS(СВЦЭМ!$F$39:$F$782,СВЦЭМ!$A$39:$A$782,$A200,СВЦЭМ!$B$39:$B$782,G$190)+'СЕТ СН'!$F$15</f>
        <v>229.42714362999999</v>
      </c>
      <c r="H200" s="36">
        <f>SUMIFS(СВЦЭМ!$F$39:$F$782,СВЦЭМ!$A$39:$A$782,$A200,СВЦЭМ!$B$39:$B$782,H$190)+'СЕТ СН'!$F$15</f>
        <v>219.62007263000001</v>
      </c>
      <c r="I200" s="36">
        <f>SUMIFS(СВЦЭМ!$F$39:$F$782,СВЦЭМ!$A$39:$A$782,$A200,СВЦЭМ!$B$39:$B$782,I$190)+'СЕТ СН'!$F$15</f>
        <v>205.85431783999999</v>
      </c>
      <c r="J200" s="36">
        <f>SUMIFS(СВЦЭМ!$F$39:$F$782,СВЦЭМ!$A$39:$A$782,$A200,СВЦЭМ!$B$39:$B$782,J$190)+'СЕТ СН'!$F$15</f>
        <v>191.85955408999999</v>
      </c>
      <c r="K200" s="36">
        <f>SUMIFS(СВЦЭМ!$F$39:$F$782,СВЦЭМ!$A$39:$A$782,$A200,СВЦЭМ!$B$39:$B$782,K$190)+'СЕТ СН'!$F$15</f>
        <v>186.20786944</v>
      </c>
      <c r="L200" s="36">
        <f>SUMIFS(СВЦЭМ!$F$39:$F$782,СВЦЭМ!$A$39:$A$782,$A200,СВЦЭМ!$B$39:$B$782,L$190)+'СЕТ СН'!$F$15</f>
        <v>181.88335545000001</v>
      </c>
      <c r="M200" s="36">
        <f>SUMIFS(СВЦЭМ!$F$39:$F$782,СВЦЭМ!$A$39:$A$782,$A200,СВЦЭМ!$B$39:$B$782,M$190)+'СЕТ СН'!$F$15</f>
        <v>182.30423499</v>
      </c>
      <c r="N200" s="36">
        <f>SUMIFS(СВЦЭМ!$F$39:$F$782,СВЦЭМ!$A$39:$A$782,$A200,СВЦЭМ!$B$39:$B$782,N$190)+'СЕТ СН'!$F$15</f>
        <v>182.45006867999999</v>
      </c>
      <c r="O200" s="36">
        <f>SUMIFS(СВЦЭМ!$F$39:$F$782,СВЦЭМ!$A$39:$A$782,$A200,СВЦЭМ!$B$39:$B$782,O$190)+'СЕТ СН'!$F$15</f>
        <v>180.03275980000001</v>
      </c>
      <c r="P200" s="36">
        <f>SUMIFS(СВЦЭМ!$F$39:$F$782,СВЦЭМ!$A$39:$A$782,$A200,СВЦЭМ!$B$39:$B$782,P$190)+'СЕТ СН'!$F$15</f>
        <v>180.46234057999999</v>
      </c>
      <c r="Q200" s="36">
        <f>SUMIFS(СВЦЭМ!$F$39:$F$782,СВЦЭМ!$A$39:$A$782,$A200,СВЦЭМ!$B$39:$B$782,Q$190)+'СЕТ СН'!$F$15</f>
        <v>181.97753179</v>
      </c>
      <c r="R200" s="36">
        <f>SUMIFS(СВЦЭМ!$F$39:$F$782,СВЦЭМ!$A$39:$A$782,$A200,СВЦЭМ!$B$39:$B$782,R$190)+'СЕТ СН'!$F$15</f>
        <v>182.98904870999999</v>
      </c>
      <c r="S200" s="36">
        <f>SUMIFS(СВЦЭМ!$F$39:$F$782,СВЦЭМ!$A$39:$A$782,$A200,СВЦЭМ!$B$39:$B$782,S$190)+'СЕТ СН'!$F$15</f>
        <v>184.74080764000001</v>
      </c>
      <c r="T200" s="36">
        <f>SUMIFS(СВЦЭМ!$F$39:$F$782,СВЦЭМ!$A$39:$A$782,$A200,СВЦЭМ!$B$39:$B$782,T$190)+'СЕТ СН'!$F$15</f>
        <v>185.94063037999999</v>
      </c>
      <c r="U200" s="36">
        <f>SUMIFS(СВЦЭМ!$F$39:$F$782,СВЦЭМ!$A$39:$A$782,$A200,СВЦЭМ!$B$39:$B$782,U$190)+'СЕТ СН'!$F$15</f>
        <v>183.81406883</v>
      </c>
      <c r="V200" s="36">
        <f>SUMIFS(СВЦЭМ!$F$39:$F$782,СВЦЭМ!$A$39:$A$782,$A200,СВЦЭМ!$B$39:$B$782,V$190)+'СЕТ СН'!$F$15</f>
        <v>183.82883190000001</v>
      </c>
      <c r="W200" s="36">
        <f>SUMIFS(СВЦЭМ!$F$39:$F$782,СВЦЭМ!$A$39:$A$782,$A200,СВЦЭМ!$B$39:$B$782,W$190)+'СЕТ СН'!$F$15</f>
        <v>181.92719077999999</v>
      </c>
      <c r="X200" s="36">
        <f>SUMIFS(СВЦЭМ!$F$39:$F$782,СВЦЭМ!$A$39:$A$782,$A200,СВЦЭМ!$B$39:$B$782,X$190)+'СЕТ СН'!$F$15</f>
        <v>186.56484806</v>
      </c>
      <c r="Y200" s="36">
        <f>SUMIFS(СВЦЭМ!$F$39:$F$782,СВЦЭМ!$A$39:$A$782,$A200,СВЦЭМ!$B$39:$B$782,Y$190)+'СЕТ СН'!$F$15</f>
        <v>197.40527266000001</v>
      </c>
    </row>
    <row r="201" spans="1:25" ht="15.75" x14ac:dyDescent="0.2">
      <c r="A201" s="35">
        <f t="shared" si="5"/>
        <v>45484</v>
      </c>
      <c r="B201" s="36">
        <f>SUMIFS(СВЦЭМ!$F$39:$F$782,СВЦЭМ!$A$39:$A$782,$A201,СВЦЭМ!$B$39:$B$782,B$190)+'СЕТ СН'!$F$15</f>
        <v>214.55386711</v>
      </c>
      <c r="C201" s="36">
        <f>SUMIFS(СВЦЭМ!$F$39:$F$782,СВЦЭМ!$A$39:$A$782,$A201,СВЦЭМ!$B$39:$B$782,C$190)+'СЕТ СН'!$F$15</f>
        <v>234.39529594000001</v>
      </c>
      <c r="D201" s="36">
        <f>SUMIFS(СВЦЭМ!$F$39:$F$782,СВЦЭМ!$A$39:$A$782,$A201,СВЦЭМ!$B$39:$B$782,D$190)+'СЕТ СН'!$F$15</f>
        <v>248.03188478999999</v>
      </c>
      <c r="E201" s="36">
        <f>SUMIFS(СВЦЭМ!$F$39:$F$782,СВЦЭМ!$A$39:$A$782,$A201,СВЦЭМ!$B$39:$B$782,E$190)+'СЕТ СН'!$F$15</f>
        <v>251.59662739999999</v>
      </c>
      <c r="F201" s="36">
        <f>SUMIFS(СВЦЭМ!$F$39:$F$782,СВЦЭМ!$A$39:$A$782,$A201,СВЦЭМ!$B$39:$B$782,F$190)+'СЕТ СН'!$F$15</f>
        <v>252.89160093000001</v>
      </c>
      <c r="G201" s="36">
        <f>SUMIFS(СВЦЭМ!$F$39:$F$782,СВЦЭМ!$A$39:$A$782,$A201,СВЦЭМ!$B$39:$B$782,G$190)+'СЕТ СН'!$F$15</f>
        <v>249.4428115</v>
      </c>
      <c r="H201" s="36">
        <f>SUMIFS(СВЦЭМ!$F$39:$F$782,СВЦЭМ!$A$39:$A$782,$A201,СВЦЭМ!$B$39:$B$782,H$190)+'СЕТ СН'!$F$15</f>
        <v>238.19592402000001</v>
      </c>
      <c r="I201" s="36">
        <f>SUMIFS(СВЦЭМ!$F$39:$F$782,СВЦЭМ!$A$39:$A$782,$A201,СВЦЭМ!$B$39:$B$782,I$190)+'СЕТ СН'!$F$15</f>
        <v>221.92502067000001</v>
      </c>
      <c r="J201" s="36">
        <f>SUMIFS(СВЦЭМ!$F$39:$F$782,СВЦЭМ!$A$39:$A$782,$A201,СВЦЭМ!$B$39:$B$782,J$190)+'СЕТ СН'!$F$15</f>
        <v>207.565832</v>
      </c>
      <c r="K201" s="36">
        <f>SUMIFS(СВЦЭМ!$F$39:$F$782,СВЦЭМ!$A$39:$A$782,$A201,СВЦЭМ!$B$39:$B$782,K$190)+'СЕТ СН'!$F$15</f>
        <v>203.92076661999999</v>
      </c>
      <c r="L201" s="36">
        <f>SUMIFS(СВЦЭМ!$F$39:$F$782,СВЦЭМ!$A$39:$A$782,$A201,СВЦЭМ!$B$39:$B$782,L$190)+'СЕТ СН'!$F$15</f>
        <v>198.8419987</v>
      </c>
      <c r="M201" s="36">
        <f>SUMIFS(СВЦЭМ!$F$39:$F$782,СВЦЭМ!$A$39:$A$782,$A201,СВЦЭМ!$B$39:$B$782,M$190)+'СЕТ СН'!$F$15</f>
        <v>199.91626335000001</v>
      </c>
      <c r="N201" s="36">
        <f>SUMIFS(СВЦЭМ!$F$39:$F$782,СВЦЭМ!$A$39:$A$782,$A201,СВЦЭМ!$B$39:$B$782,N$190)+'СЕТ СН'!$F$15</f>
        <v>200.54937878000001</v>
      </c>
      <c r="O201" s="36">
        <f>SUMIFS(СВЦЭМ!$F$39:$F$782,СВЦЭМ!$A$39:$A$782,$A201,СВЦЭМ!$B$39:$B$782,O$190)+'СЕТ СН'!$F$15</f>
        <v>199.05308041000001</v>
      </c>
      <c r="P201" s="36">
        <f>SUMIFS(СВЦЭМ!$F$39:$F$782,СВЦЭМ!$A$39:$A$782,$A201,СВЦЭМ!$B$39:$B$782,P$190)+'СЕТ СН'!$F$15</f>
        <v>199.13779811000001</v>
      </c>
      <c r="Q201" s="36">
        <f>SUMIFS(СВЦЭМ!$F$39:$F$782,СВЦЭМ!$A$39:$A$782,$A201,СВЦЭМ!$B$39:$B$782,Q$190)+'СЕТ СН'!$F$15</f>
        <v>199.41399100000001</v>
      </c>
      <c r="R201" s="36">
        <f>SUMIFS(СВЦЭМ!$F$39:$F$782,СВЦЭМ!$A$39:$A$782,$A201,СВЦЭМ!$B$39:$B$782,R$190)+'СЕТ СН'!$F$15</f>
        <v>200.8028113</v>
      </c>
      <c r="S201" s="36">
        <f>SUMIFS(СВЦЭМ!$F$39:$F$782,СВЦЭМ!$A$39:$A$782,$A201,СВЦЭМ!$B$39:$B$782,S$190)+'СЕТ СН'!$F$15</f>
        <v>201.47760977999999</v>
      </c>
      <c r="T201" s="36">
        <f>SUMIFS(СВЦЭМ!$F$39:$F$782,СВЦЭМ!$A$39:$A$782,$A201,СВЦЭМ!$B$39:$B$782,T$190)+'СЕТ СН'!$F$15</f>
        <v>200.60574868</v>
      </c>
      <c r="U201" s="36">
        <f>SUMIFS(СВЦЭМ!$F$39:$F$782,СВЦЭМ!$A$39:$A$782,$A201,СВЦЭМ!$B$39:$B$782,U$190)+'СЕТ СН'!$F$15</f>
        <v>202.69467223999999</v>
      </c>
      <c r="V201" s="36">
        <f>SUMIFS(СВЦЭМ!$F$39:$F$782,СВЦЭМ!$A$39:$A$782,$A201,СВЦЭМ!$B$39:$B$782,V$190)+'СЕТ СН'!$F$15</f>
        <v>201.71825785999999</v>
      </c>
      <c r="W201" s="36">
        <f>SUMIFS(СВЦЭМ!$F$39:$F$782,СВЦЭМ!$A$39:$A$782,$A201,СВЦЭМ!$B$39:$B$782,W$190)+'СЕТ СН'!$F$15</f>
        <v>198.89589226000001</v>
      </c>
      <c r="X201" s="36">
        <f>SUMIFS(СВЦЭМ!$F$39:$F$782,СВЦЭМ!$A$39:$A$782,$A201,СВЦЭМ!$B$39:$B$782,X$190)+'СЕТ СН'!$F$15</f>
        <v>203.80245851999999</v>
      </c>
      <c r="Y201" s="36">
        <f>SUMIFS(СВЦЭМ!$F$39:$F$782,СВЦЭМ!$A$39:$A$782,$A201,СВЦЭМ!$B$39:$B$782,Y$190)+'СЕТ СН'!$F$15</f>
        <v>204.66652998000001</v>
      </c>
    </row>
    <row r="202" spans="1:25" ht="15.75" x14ac:dyDescent="0.2">
      <c r="A202" s="35">
        <f t="shared" si="5"/>
        <v>45485</v>
      </c>
      <c r="B202" s="36">
        <f>SUMIFS(СВЦЭМ!$F$39:$F$782,СВЦЭМ!$A$39:$A$782,$A202,СВЦЭМ!$B$39:$B$782,B$190)+'СЕТ СН'!$F$15</f>
        <v>229.35056094999999</v>
      </c>
      <c r="C202" s="36">
        <f>SUMIFS(СВЦЭМ!$F$39:$F$782,СВЦЭМ!$A$39:$A$782,$A202,СВЦЭМ!$B$39:$B$782,C$190)+'СЕТ СН'!$F$15</f>
        <v>236.87168675999999</v>
      </c>
      <c r="D202" s="36">
        <f>SUMIFS(СВЦЭМ!$F$39:$F$782,СВЦЭМ!$A$39:$A$782,$A202,СВЦЭМ!$B$39:$B$782,D$190)+'СЕТ СН'!$F$15</f>
        <v>244.19309179999999</v>
      </c>
      <c r="E202" s="36">
        <f>SUMIFS(СВЦЭМ!$F$39:$F$782,СВЦЭМ!$A$39:$A$782,$A202,СВЦЭМ!$B$39:$B$782,E$190)+'СЕТ СН'!$F$15</f>
        <v>248.25710272000001</v>
      </c>
      <c r="F202" s="36">
        <f>SUMIFS(СВЦЭМ!$F$39:$F$782,СВЦЭМ!$A$39:$A$782,$A202,СВЦЭМ!$B$39:$B$782,F$190)+'СЕТ СН'!$F$15</f>
        <v>248.32527765</v>
      </c>
      <c r="G202" s="36">
        <f>SUMIFS(СВЦЭМ!$F$39:$F$782,СВЦЭМ!$A$39:$A$782,$A202,СВЦЭМ!$B$39:$B$782,G$190)+'СЕТ СН'!$F$15</f>
        <v>245.79951459</v>
      </c>
      <c r="H202" s="36">
        <f>SUMIFS(СВЦЭМ!$F$39:$F$782,СВЦЭМ!$A$39:$A$782,$A202,СВЦЭМ!$B$39:$B$782,H$190)+'СЕТ СН'!$F$15</f>
        <v>237.69676891</v>
      </c>
      <c r="I202" s="36">
        <f>SUMIFS(СВЦЭМ!$F$39:$F$782,СВЦЭМ!$A$39:$A$782,$A202,СВЦЭМ!$B$39:$B$782,I$190)+'СЕТ СН'!$F$15</f>
        <v>221.92264618999999</v>
      </c>
      <c r="J202" s="36">
        <f>SUMIFS(СВЦЭМ!$F$39:$F$782,СВЦЭМ!$A$39:$A$782,$A202,СВЦЭМ!$B$39:$B$782,J$190)+'СЕТ СН'!$F$15</f>
        <v>203.97234040000001</v>
      </c>
      <c r="K202" s="36">
        <f>SUMIFS(СВЦЭМ!$F$39:$F$782,СВЦЭМ!$A$39:$A$782,$A202,СВЦЭМ!$B$39:$B$782,K$190)+'СЕТ СН'!$F$15</f>
        <v>199.29451859</v>
      </c>
      <c r="L202" s="36">
        <f>SUMIFS(СВЦЭМ!$F$39:$F$782,СВЦЭМ!$A$39:$A$782,$A202,СВЦЭМ!$B$39:$B$782,L$190)+'СЕТ СН'!$F$15</f>
        <v>195.21349953999999</v>
      </c>
      <c r="M202" s="36">
        <f>SUMIFS(СВЦЭМ!$F$39:$F$782,СВЦЭМ!$A$39:$A$782,$A202,СВЦЭМ!$B$39:$B$782,M$190)+'СЕТ СН'!$F$15</f>
        <v>195.52043484999999</v>
      </c>
      <c r="N202" s="36">
        <f>SUMIFS(СВЦЭМ!$F$39:$F$782,СВЦЭМ!$A$39:$A$782,$A202,СВЦЭМ!$B$39:$B$782,N$190)+'СЕТ СН'!$F$15</f>
        <v>194.20046925</v>
      </c>
      <c r="O202" s="36">
        <f>SUMIFS(СВЦЭМ!$F$39:$F$782,СВЦЭМ!$A$39:$A$782,$A202,СВЦЭМ!$B$39:$B$782,O$190)+'СЕТ СН'!$F$15</f>
        <v>193.15937109999999</v>
      </c>
      <c r="P202" s="36">
        <f>SUMIFS(СВЦЭМ!$F$39:$F$782,СВЦЭМ!$A$39:$A$782,$A202,СВЦЭМ!$B$39:$B$782,P$190)+'СЕТ СН'!$F$15</f>
        <v>195.32821591000001</v>
      </c>
      <c r="Q202" s="36">
        <f>SUMIFS(СВЦЭМ!$F$39:$F$782,СВЦЭМ!$A$39:$A$782,$A202,СВЦЭМ!$B$39:$B$782,Q$190)+'СЕТ СН'!$F$15</f>
        <v>197.84908017999999</v>
      </c>
      <c r="R202" s="36">
        <f>SUMIFS(СВЦЭМ!$F$39:$F$782,СВЦЭМ!$A$39:$A$782,$A202,СВЦЭМ!$B$39:$B$782,R$190)+'СЕТ СН'!$F$15</f>
        <v>198.96344422999999</v>
      </c>
      <c r="S202" s="36">
        <f>SUMIFS(СВЦЭМ!$F$39:$F$782,СВЦЭМ!$A$39:$A$782,$A202,СВЦЭМ!$B$39:$B$782,S$190)+'СЕТ СН'!$F$15</f>
        <v>197.47509561999999</v>
      </c>
      <c r="T202" s="36">
        <f>SUMIFS(СВЦЭМ!$F$39:$F$782,СВЦЭМ!$A$39:$A$782,$A202,СВЦЭМ!$B$39:$B$782,T$190)+'СЕТ СН'!$F$15</f>
        <v>194.96404124</v>
      </c>
      <c r="U202" s="36">
        <f>SUMIFS(СВЦЭМ!$F$39:$F$782,СВЦЭМ!$A$39:$A$782,$A202,СВЦЭМ!$B$39:$B$782,U$190)+'СЕТ СН'!$F$15</f>
        <v>197.69717868999999</v>
      </c>
      <c r="V202" s="36">
        <f>SUMIFS(СВЦЭМ!$F$39:$F$782,СВЦЭМ!$A$39:$A$782,$A202,СВЦЭМ!$B$39:$B$782,V$190)+'СЕТ СН'!$F$15</f>
        <v>199.19102852</v>
      </c>
      <c r="W202" s="36">
        <f>SUMIFS(СВЦЭМ!$F$39:$F$782,СВЦЭМ!$A$39:$A$782,$A202,СВЦЭМ!$B$39:$B$782,W$190)+'СЕТ СН'!$F$15</f>
        <v>196.8161139</v>
      </c>
      <c r="X202" s="36">
        <f>SUMIFS(СВЦЭМ!$F$39:$F$782,СВЦЭМ!$A$39:$A$782,$A202,СВЦЭМ!$B$39:$B$782,X$190)+'СЕТ СН'!$F$15</f>
        <v>202.94141236999999</v>
      </c>
      <c r="Y202" s="36">
        <f>SUMIFS(СВЦЭМ!$F$39:$F$782,СВЦЭМ!$A$39:$A$782,$A202,СВЦЭМ!$B$39:$B$782,Y$190)+'СЕТ СН'!$F$15</f>
        <v>215.11840484000001</v>
      </c>
    </row>
    <row r="203" spans="1:25" ht="15.75" x14ac:dyDescent="0.2">
      <c r="A203" s="35">
        <f t="shared" si="5"/>
        <v>45486</v>
      </c>
      <c r="B203" s="36">
        <f>SUMIFS(СВЦЭМ!$F$39:$F$782,СВЦЭМ!$A$39:$A$782,$A203,СВЦЭМ!$B$39:$B$782,B$190)+'СЕТ СН'!$F$15</f>
        <v>227.36660667999999</v>
      </c>
      <c r="C203" s="36">
        <f>SUMIFS(СВЦЭМ!$F$39:$F$782,СВЦЭМ!$A$39:$A$782,$A203,СВЦЭМ!$B$39:$B$782,C$190)+'СЕТ СН'!$F$15</f>
        <v>235.39510887</v>
      </c>
      <c r="D203" s="36">
        <f>SUMIFS(СВЦЭМ!$F$39:$F$782,СВЦЭМ!$A$39:$A$782,$A203,СВЦЭМ!$B$39:$B$782,D$190)+'СЕТ СН'!$F$15</f>
        <v>233.04196206</v>
      </c>
      <c r="E203" s="36">
        <f>SUMIFS(СВЦЭМ!$F$39:$F$782,СВЦЭМ!$A$39:$A$782,$A203,СВЦЭМ!$B$39:$B$782,E$190)+'СЕТ СН'!$F$15</f>
        <v>233.08063227</v>
      </c>
      <c r="F203" s="36">
        <f>SUMIFS(СВЦЭМ!$F$39:$F$782,СВЦЭМ!$A$39:$A$782,$A203,СВЦЭМ!$B$39:$B$782,F$190)+'СЕТ СН'!$F$15</f>
        <v>233.49086462</v>
      </c>
      <c r="G203" s="36">
        <f>SUMIFS(СВЦЭМ!$F$39:$F$782,СВЦЭМ!$A$39:$A$782,$A203,СВЦЭМ!$B$39:$B$782,G$190)+'СЕТ СН'!$F$15</f>
        <v>234.05858334999999</v>
      </c>
      <c r="H203" s="36">
        <f>SUMIFS(СВЦЭМ!$F$39:$F$782,СВЦЭМ!$A$39:$A$782,$A203,СВЦЭМ!$B$39:$B$782,H$190)+'СЕТ СН'!$F$15</f>
        <v>244.25697925</v>
      </c>
      <c r="I203" s="36">
        <f>SUMIFS(СВЦЭМ!$F$39:$F$782,СВЦЭМ!$A$39:$A$782,$A203,СВЦЭМ!$B$39:$B$782,I$190)+'СЕТ СН'!$F$15</f>
        <v>233.36953227999999</v>
      </c>
      <c r="J203" s="36">
        <f>SUMIFS(СВЦЭМ!$F$39:$F$782,СВЦЭМ!$A$39:$A$782,$A203,СВЦЭМ!$B$39:$B$782,J$190)+'СЕТ СН'!$F$15</f>
        <v>217.66600149000001</v>
      </c>
      <c r="K203" s="36">
        <f>SUMIFS(СВЦЭМ!$F$39:$F$782,СВЦЭМ!$A$39:$A$782,$A203,СВЦЭМ!$B$39:$B$782,K$190)+'СЕТ СН'!$F$15</f>
        <v>200.72500668000001</v>
      </c>
      <c r="L203" s="36">
        <f>SUMIFS(СВЦЭМ!$F$39:$F$782,СВЦЭМ!$A$39:$A$782,$A203,СВЦЭМ!$B$39:$B$782,L$190)+'СЕТ СН'!$F$15</f>
        <v>192.67882462</v>
      </c>
      <c r="M203" s="36">
        <f>SUMIFS(СВЦЭМ!$F$39:$F$782,СВЦЭМ!$A$39:$A$782,$A203,СВЦЭМ!$B$39:$B$782,M$190)+'СЕТ СН'!$F$15</f>
        <v>189.69095741999999</v>
      </c>
      <c r="N203" s="36">
        <f>SUMIFS(СВЦЭМ!$F$39:$F$782,СВЦЭМ!$A$39:$A$782,$A203,СВЦЭМ!$B$39:$B$782,N$190)+'СЕТ СН'!$F$15</f>
        <v>189.57776397000001</v>
      </c>
      <c r="O203" s="36">
        <f>SUMIFS(СВЦЭМ!$F$39:$F$782,СВЦЭМ!$A$39:$A$782,$A203,СВЦЭМ!$B$39:$B$782,O$190)+'СЕТ СН'!$F$15</f>
        <v>188.34771246</v>
      </c>
      <c r="P203" s="36">
        <f>SUMIFS(СВЦЭМ!$F$39:$F$782,СВЦЭМ!$A$39:$A$782,$A203,СВЦЭМ!$B$39:$B$782,P$190)+'СЕТ СН'!$F$15</f>
        <v>189.92688082999999</v>
      </c>
      <c r="Q203" s="36">
        <f>SUMIFS(СВЦЭМ!$F$39:$F$782,СВЦЭМ!$A$39:$A$782,$A203,СВЦЭМ!$B$39:$B$782,Q$190)+'СЕТ СН'!$F$15</f>
        <v>191.51707987</v>
      </c>
      <c r="R203" s="36">
        <f>SUMIFS(СВЦЭМ!$F$39:$F$782,СВЦЭМ!$A$39:$A$782,$A203,СВЦЭМ!$B$39:$B$782,R$190)+'СЕТ СН'!$F$15</f>
        <v>187.61395633999999</v>
      </c>
      <c r="S203" s="36">
        <f>SUMIFS(СВЦЭМ!$F$39:$F$782,СВЦЭМ!$A$39:$A$782,$A203,СВЦЭМ!$B$39:$B$782,S$190)+'СЕТ СН'!$F$15</f>
        <v>187.40606091999999</v>
      </c>
      <c r="T203" s="36">
        <f>SUMIFS(СВЦЭМ!$F$39:$F$782,СВЦЭМ!$A$39:$A$782,$A203,СВЦЭМ!$B$39:$B$782,T$190)+'СЕТ СН'!$F$15</f>
        <v>186.60683477000001</v>
      </c>
      <c r="U203" s="36">
        <f>SUMIFS(СВЦЭМ!$F$39:$F$782,СВЦЭМ!$A$39:$A$782,$A203,СВЦЭМ!$B$39:$B$782,U$190)+'СЕТ СН'!$F$15</f>
        <v>188.39727472000001</v>
      </c>
      <c r="V203" s="36">
        <f>SUMIFS(СВЦЭМ!$F$39:$F$782,СВЦЭМ!$A$39:$A$782,$A203,СВЦЭМ!$B$39:$B$782,V$190)+'СЕТ СН'!$F$15</f>
        <v>189.94155018000001</v>
      </c>
      <c r="W203" s="36">
        <f>SUMIFS(СВЦЭМ!$F$39:$F$782,СВЦЭМ!$A$39:$A$782,$A203,СВЦЭМ!$B$39:$B$782,W$190)+'СЕТ СН'!$F$15</f>
        <v>189.21621708999999</v>
      </c>
      <c r="X203" s="36">
        <f>SUMIFS(СВЦЭМ!$F$39:$F$782,СВЦЭМ!$A$39:$A$782,$A203,СВЦЭМ!$B$39:$B$782,X$190)+'СЕТ СН'!$F$15</f>
        <v>193.85042376999999</v>
      </c>
      <c r="Y203" s="36">
        <f>SUMIFS(СВЦЭМ!$F$39:$F$782,СВЦЭМ!$A$39:$A$782,$A203,СВЦЭМ!$B$39:$B$782,Y$190)+'СЕТ СН'!$F$15</f>
        <v>206.15022228000001</v>
      </c>
    </row>
    <row r="204" spans="1:25" ht="15.75" x14ac:dyDescent="0.2">
      <c r="A204" s="35">
        <f t="shared" si="5"/>
        <v>45487</v>
      </c>
      <c r="B204" s="36">
        <f>SUMIFS(СВЦЭМ!$F$39:$F$782,СВЦЭМ!$A$39:$A$782,$A204,СВЦЭМ!$B$39:$B$782,B$190)+'СЕТ СН'!$F$15</f>
        <v>221.55171145</v>
      </c>
      <c r="C204" s="36">
        <f>SUMIFS(СВЦЭМ!$F$39:$F$782,СВЦЭМ!$A$39:$A$782,$A204,СВЦЭМ!$B$39:$B$782,C$190)+'СЕТ СН'!$F$15</f>
        <v>218.66670852999999</v>
      </c>
      <c r="D204" s="36">
        <f>SUMIFS(СВЦЭМ!$F$39:$F$782,СВЦЭМ!$A$39:$A$782,$A204,СВЦЭМ!$B$39:$B$782,D$190)+'СЕТ СН'!$F$15</f>
        <v>215.03295313000001</v>
      </c>
      <c r="E204" s="36">
        <f>SUMIFS(СВЦЭМ!$F$39:$F$782,СВЦЭМ!$A$39:$A$782,$A204,СВЦЭМ!$B$39:$B$782,E$190)+'СЕТ СН'!$F$15</f>
        <v>211.46611285</v>
      </c>
      <c r="F204" s="36">
        <f>SUMIFS(СВЦЭМ!$F$39:$F$782,СВЦЭМ!$A$39:$A$782,$A204,СВЦЭМ!$B$39:$B$782,F$190)+'СЕТ СН'!$F$15</f>
        <v>210.34300081999999</v>
      </c>
      <c r="G204" s="36">
        <f>SUMIFS(СВЦЭМ!$F$39:$F$782,СВЦЭМ!$A$39:$A$782,$A204,СВЦЭМ!$B$39:$B$782,G$190)+'СЕТ СН'!$F$15</f>
        <v>211.89383101000001</v>
      </c>
      <c r="H204" s="36">
        <f>SUMIFS(СВЦЭМ!$F$39:$F$782,СВЦЭМ!$A$39:$A$782,$A204,СВЦЭМ!$B$39:$B$782,H$190)+'СЕТ СН'!$F$15</f>
        <v>213.20612729999999</v>
      </c>
      <c r="I204" s="36">
        <f>SUMIFS(СВЦЭМ!$F$39:$F$782,СВЦЭМ!$A$39:$A$782,$A204,СВЦЭМ!$B$39:$B$782,I$190)+'СЕТ СН'!$F$15</f>
        <v>219.68378451999999</v>
      </c>
      <c r="J204" s="36">
        <f>SUMIFS(СВЦЭМ!$F$39:$F$782,СВЦЭМ!$A$39:$A$782,$A204,СВЦЭМ!$B$39:$B$782,J$190)+'СЕТ СН'!$F$15</f>
        <v>224.48596158000001</v>
      </c>
      <c r="K204" s="36">
        <f>SUMIFS(СВЦЭМ!$F$39:$F$782,СВЦЭМ!$A$39:$A$782,$A204,СВЦЭМ!$B$39:$B$782,K$190)+'СЕТ СН'!$F$15</f>
        <v>209.78774976</v>
      </c>
      <c r="L204" s="36">
        <f>SUMIFS(СВЦЭМ!$F$39:$F$782,СВЦЭМ!$A$39:$A$782,$A204,СВЦЭМ!$B$39:$B$782,L$190)+'СЕТ СН'!$F$15</f>
        <v>200.9416152</v>
      </c>
      <c r="M204" s="36">
        <f>SUMIFS(СВЦЭМ!$F$39:$F$782,СВЦЭМ!$A$39:$A$782,$A204,СВЦЭМ!$B$39:$B$782,M$190)+'СЕТ СН'!$F$15</f>
        <v>197.04328576</v>
      </c>
      <c r="N204" s="36">
        <f>SUMIFS(СВЦЭМ!$F$39:$F$782,СВЦЭМ!$A$39:$A$782,$A204,СВЦЭМ!$B$39:$B$782,N$190)+'СЕТ СН'!$F$15</f>
        <v>194.80616902</v>
      </c>
      <c r="O204" s="36">
        <f>SUMIFS(СВЦЭМ!$F$39:$F$782,СВЦЭМ!$A$39:$A$782,$A204,СВЦЭМ!$B$39:$B$782,O$190)+'СЕТ СН'!$F$15</f>
        <v>193.48105035</v>
      </c>
      <c r="P204" s="36">
        <f>SUMIFS(СВЦЭМ!$F$39:$F$782,СВЦЭМ!$A$39:$A$782,$A204,СВЦЭМ!$B$39:$B$782,P$190)+'СЕТ СН'!$F$15</f>
        <v>195.01635787999999</v>
      </c>
      <c r="Q204" s="36">
        <f>SUMIFS(СВЦЭМ!$F$39:$F$782,СВЦЭМ!$A$39:$A$782,$A204,СВЦЭМ!$B$39:$B$782,Q$190)+'СЕТ СН'!$F$15</f>
        <v>196.79127120999999</v>
      </c>
      <c r="R204" s="36">
        <f>SUMIFS(СВЦЭМ!$F$39:$F$782,СВЦЭМ!$A$39:$A$782,$A204,СВЦЭМ!$B$39:$B$782,R$190)+'СЕТ СН'!$F$15</f>
        <v>197.25018793999999</v>
      </c>
      <c r="S204" s="36">
        <f>SUMIFS(СВЦЭМ!$F$39:$F$782,СВЦЭМ!$A$39:$A$782,$A204,СВЦЭМ!$B$39:$B$782,S$190)+'СЕТ СН'!$F$15</f>
        <v>195.95976723999999</v>
      </c>
      <c r="T204" s="36">
        <f>SUMIFS(СВЦЭМ!$F$39:$F$782,СВЦЭМ!$A$39:$A$782,$A204,СВЦЭМ!$B$39:$B$782,T$190)+'СЕТ СН'!$F$15</f>
        <v>193.03143581</v>
      </c>
      <c r="U204" s="36">
        <f>SUMIFS(СВЦЭМ!$F$39:$F$782,СВЦЭМ!$A$39:$A$782,$A204,СВЦЭМ!$B$39:$B$782,U$190)+'СЕТ СН'!$F$15</f>
        <v>194.09719648000001</v>
      </c>
      <c r="V204" s="36">
        <f>SUMIFS(СВЦЭМ!$F$39:$F$782,СВЦЭМ!$A$39:$A$782,$A204,СВЦЭМ!$B$39:$B$782,V$190)+'СЕТ СН'!$F$15</f>
        <v>195.75520574999999</v>
      </c>
      <c r="W204" s="36">
        <f>SUMIFS(СВЦЭМ!$F$39:$F$782,СВЦЭМ!$A$39:$A$782,$A204,СВЦЭМ!$B$39:$B$782,W$190)+'СЕТ СН'!$F$15</f>
        <v>193.44053672000001</v>
      </c>
      <c r="X204" s="36">
        <f>SUMIFS(СВЦЭМ!$F$39:$F$782,СВЦЭМ!$A$39:$A$782,$A204,СВЦЭМ!$B$39:$B$782,X$190)+'СЕТ СН'!$F$15</f>
        <v>199.72044543999999</v>
      </c>
      <c r="Y204" s="36">
        <f>SUMIFS(СВЦЭМ!$F$39:$F$782,СВЦЭМ!$A$39:$A$782,$A204,СВЦЭМ!$B$39:$B$782,Y$190)+'СЕТ СН'!$F$15</f>
        <v>213.71745486</v>
      </c>
    </row>
    <row r="205" spans="1:25" ht="15.75" x14ac:dyDescent="0.2">
      <c r="A205" s="35">
        <f t="shared" si="5"/>
        <v>45488</v>
      </c>
      <c r="B205" s="36">
        <f>SUMIFS(СВЦЭМ!$F$39:$F$782,СВЦЭМ!$A$39:$A$782,$A205,СВЦЭМ!$B$39:$B$782,B$190)+'СЕТ СН'!$F$15</f>
        <v>207.09601645999999</v>
      </c>
      <c r="C205" s="36">
        <f>SUMIFS(СВЦЭМ!$F$39:$F$782,СВЦЭМ!$A$39:$A$782,$A205,СВЦЭМ!$B$39:$B$782,C$190)+'СЕТ СН'!$F$15</f>
        <v>219.18825583</v>
      </c>
      <c r="D205" s="36">
        <f>SUMIFS(СВЦЭМ!$F$39:$F$782,СВЦЭМ!$A$39:$A$782,$A205,СВЦЭМ!$B$39:$B$782,D$190)+'СЕТ СН'!$F$15</f>
        <v>230.10180774</v>
      </c>
      <c r="E205" s="36">
        <f>SUMIFS(СВЦЭМ!$F$39:$F$782,СВЦЭМ!$A$39:$A$782,$A205,СВЦЭМ!$B$39:$B$782,E$190)+'СЕТ СН'!$F$15</f>
        <v>230.4157289</v>
      </c>
      <c r="F205" s="36">
        <f>SUMIFS(СВЦЭМ!$F$39:$F$782,СВЦЭМ!$A$39:$A$782,$A205,СВЦЭМ!$B$39:$B$782,F$190)+'СЕТ СН'!$F$15</f>
        <v>229.57410075999999</v>
      </c>
      <c r="G205" s="36">
        <f>SUMIFS(СВЦЭМ!$F$39:$F$782,СВЦЭМ!$A$39:$A$782,$A205,СВЦЭМ!$B$39:$B$782,G$190)+'СЕТ СН'!$F$15</f>
        <v>231.85303962</v>
      </c>
      <c r="H205" s="36">
        <f>SUMIFS(СВЦЭМ!$F$39:$F$782,СВЦЭМ!$A$39:$A$782,$A205,СВЦЭМ!$B$39:$B$782,H$190)+'СЕТ СН'!$F$15</f>
        <v>223.14584452</v>
      </c>
      <c r="I205" s="36">
        <f>SUMIFS(СВЦЭМ!$F$39:$F$782,СВЦЭМ!$A$39:$A$782,$A205,СВЦЭМ!$B$39:$B$782,I$190)+'СЕТ СН'!$F$15</f>
        <v>214.75150393000001</v>
      </c>
      <c r="J205" s="36">
        <f>SUMIFS(СВЦЭМ!$F$39:$F$782,СВЦЭМ!$A$39:$A$782,$A205,СВЦЭМ!$B$39:$B$782,J$190)+'СЕТ СН'!$F$15</f>
        <v>206.21130603</v>
      </c>
      <c r="K205" s="36">
        <f>SUMIFS(СВЦЭМ!$F$39:$F$782,СВЦЭМ!$A$39:$A$782,$A205,СВЦЭМ!$B$39:$B$782,K$190)+'СЕТ СН'!$F$15</f>
        <v>201.10924127999999</v>
      </c>
      <c r="L205" s="36">
        <f>SUMIFS(СВЦЭМ!$F$39:$F$782,СВЦЭМ!$A$39:$A$782,$A205,СВЦЭМ!$B$39:$B$782,L$190)+'СЕТ СН'!$F$15</f>
        <v>198.37679675000001</v>
      </c>
      <c r="M205" s="36">
        <f>SUMIFS(СВЦЭМ!$F$39:$F$782,СВЦЭМ!$A$39:$A$782,$A205,СВЦЭМ!$B$39:$B$782,M$190)+'СЕТ СН'!$F$15</f>
        <v>197.50953392</v>
      </c>
      <c r="N205" s="36">
        <f>SUMIFS(СВЦЭМ!$F$39:$F$782,СВЦЭМ!$A$39:$A$782,$A205,СВЦЭМ!$B$39:$B$782,N$190)+'СЕТ СН'!$F$15</f>
        <v>198.85044171000001</v>
      </c>
      <c r="O205" s="36">
        <f>SUMIFS(СВЦЭМ!$F$39:$F$782,СВЦЭМ!$A$39:$A$782,$A205,СВЦЭМ!$B$39:$B$782,O$190)+'СЕТ СН'!$F$15</f>
        <v>199.57586742999999</v>
      </c>
      <c r="P205" s="36">
        <f>SUMIFS(СВЦЭМ!$F$39:$F$782,СВЦЭМ!$A$39:$A$782,$A205,СВЦЭМ!$B$39:$B$782,P$190)+'СЕТ СН'!$F$15</f>
        <v>199.74417929000001</v>
      </c>
      <c r="Q205" s="36">
        <f>SUMIFS(СВЦЭМ!$F$39:$F$782,СВЦЭМ!$A$39:$A$782,$A205,СВЦЭМ!$B$39:$B$782,Q$190)+'СЕТ СН'!$F$15</f>
        <v>199.58257663000001</v>
      </c>
      <c r="R205" s="36">
        <f>SUMIFS(СВЦЭМ!$F$39:$F$782,СВЦЭМ!$A$39:$A$782,$A205,СВЦЭМ!$B$39:$B$782,R$190)+'СЕТ СН'!$F$15</f>
        <v>198.53392299999999</v>
      </c>
      <c r="S205" s="36">
        <f>SUMIFS(СВЦЭМ!$F$39:$F$782,СВЦЭМ!$A$39:$A$782,$A205,СВЦЭМ!$B$39:$B$782,S$190)+'СЕТ СН'!$F$15</f>
        <v>199.52526531000001</v>
      </c>
      <c r="T205" s="36">
        <f>SUMIFS(СВЦЭМ!$F$39:$F$782,СВЦЭМ!$A$39:$A$782,$A205,СВЦЭМ!$B$39:$B$782,T$190)+'СЕТ СН'!$F$15</f>
        <v>199.24945134000001</v>
      </c>
      <c r="U205" s="36">
        <f>SUMIFS(СВЦЭМ!$F$39:$F$782,СВЦЭМ!$A$39:$A$782,$A205,СВЦЭМ!$B$39:$B$782,U$190)+'СЕТ СН'!$F$15</f>
        <v>199.98392501000001</v>
      </c>
      <c r="V205" s="36">
        <f>SUMIFS(СВЦЭМ!$F$39:$F$782,СВЦЭМ!$A$39:$A$782,$A205,СВЦЭМ!$B$39:$B$782,V$190)+'СЕТ СН'!$F$15</f>
        <v>199.71957488999999</v>
      </c>
      <c r="W205" s="36">
        <f>SUMIFS(СВЦЭМ!$F$39:$F$782,СВЦЭМ!$A$39:$A$782,$A205,СВЦЭМ!$B$39:$B$782,W$190)+'СЕТ СН'!$F$15</f>
        <v>196.87261774000001</v>
      </c>
      <c r="X205" s="36">
        <f>SUMIFS(СВЦЭМ!$F$39:$F$782,СВЦЭМ!$A$39:$A$782,$A205,СВЦЭМ!$B$39:$B$782,X$190)+'СЕТ СН'!$F$15</f>
        <v>202.80841788999999</v>
      </c>
      <c r="Y205" s="36">
        <f>SUMIFS(СВЦЭМ!$F$39:$F$782,СВЦЭМ!$A$39:$A$782,$A205,СВЦЭМ!$B$39:$B$782,Y$190)+'СЕТ СН'!$F$15</f>
        <v>211.91273022999999</v>
      </c>
    </row>
    <row r="206" spans="1:25" ht="15.75" x14ac:dyDescent="0.2">
      <c r="A206" s="35">
        <f t="shared" si="5"/>
        <v>45489</v>
      </c>
      <c r="B206" s="36">
        <f>SUMIFS(СВЦЭМ!$F$39:$F$782,СВЦЭМ!$A$39:$A$782,$A206,СВЦЭМ!$B$39:$B$782,B$190)+'СЕТ СН'!$F$15</f>
        <v>212.0162851</v>
      </c>
      <c r="C206" s="36">
        <f>SUMIFS(СВЦЭМ!$F$39:$F$782,СВЦЭМ!$A$39:$A$782,$A206,СВЦЭМ!$B$39:$B$782,C$190)+'СЕТ СН'!$F$15</f>
        <v>225.55403275</v>
      </c>
      <c r="D206" s="36">
        <f>SUMIFS(СВЦЭМ!$F$39:$F$782,СВЦЭМ!$A$39:$A$782,$A206,СВЦЭМ!$B$39:$B$782,D$190)+'СЕТ СН'!$F$15</f>
        <v>235.42182399999999</v>
      </c>
      <c r="E206" s="36">
        <f>SUMIFS(СВЦЭМ!$F$39:$F$782,СВЦЭМ!$A$39:$A$782,$A206,СВЦЭМ!$B$39:$B$782,E$190)+'СЕТ СН'!$F$15</f>
        <v>241.34900207000001</v>
      </c>
      <c r="F206" s="36">
        <f>SUMIFS(СВЦЭМ!$F$39:$F$782,СВЦЭМ!$A$39:$A$782,$A206,СВЦЭМ!$B$39:$B$782,F$190)+'СЕТ СН'!$F$15</f>
        <v>242.24710064000001</v>
      </c>
      <c r="G206" s="36">
        <f>SUMIFS(СВЦЭМ!$F$39:$F$782,СВЦЭМ!$A$39:$A$782,$A206,СВЦЭМ!$B$39:$B$782,G$190)+'СЕТ СН'!$F$15</f>
        <v>238.05022983000001</v>
      </c>
      <c r="H206" s="36">
        <f>SUMIFS(СВЦЭМ!$F$39:$F$782,СВЦЭМ!$A$39:$A$782,$A206,СВЦЭМ!$B$39:$B$782,H$190)+'СЕТ СН'!$F$15</f>
        <v>227.94105576000001</v>
      </c>
      <c r="I206" s="36">
        <f>SUMIFS(СВЦЭМ!$F$39:$F$782,СВЦЭМ!$A$39:$A$782,$A206,СВЦЭМ!$B$39:$B$782,I$190)+'СЕТ СН'!$F$15</f>
        <v>211.76266937</v>
      </c>
      <c r="J206" s="36">
        <f>SUMIFS(СВЦЭМ!$F$39:$F$782,СВЦЭМ!$A$39:$A$782,$A206,СВЦЭМ!$B$39:$B$782,J$190)+'СЕТ СН'!$F$15</f>
        <v>196.0912792</v>
      </c>
      <c r="K206" s="36">
        <f>SUMIFS(СВЦЭМ!$F$39:$F$782,СВЦЭМ!$A$39:$A$782,$A206,СВЦЭМ!$B$39:$B$782,K$190)+'СЕТ СН'!$F$15</f>
        <v>186.50299525</v>
      </c>
      <c r="L206" s="36">
        <f>SUMIFS(СВЦЭМ!$F$39:$F$782,СВЦЭМ!$A$39:$A$782,$A206,СВЦЭМ!$B$39:$B$782,L$190)+'СЕТ СН'!$F$15</f>
        <v>183.63030692000001</v>
      </c>
      <c r="M206" s="36">
        <f>SUMIFS(СВЦЭМ!$F$39:$F$782,СВЦЭМ!$A$39:$A$782,$A206,СВЦЭМ!$B$39:$B$782,M$190)+'СЕТ СН'!$F$15</f>
        <v>181.77457412999999</v>
      </c>
      <c r="N206" s="36">
        <f>SUMIFS(СВЦЭМ!$F$39:$F$782,СВЦЭМ!$A$39:$A$782,$A206,СВЦЭМ!$B$39:$B$782,N$190)+'СЕТ СН'!$F$15</f>
        <v>177.72596855</v>
      </c>
      <c r="O206" s="36">
        <f>SUMIFS(СВЦЭМ!$F$39:$F$782,СВЦЭМ!$A$39:$A$782,$A206,СВЦЭМ!$B$39:$B$782,O$190)+'СЕТ СН'!$F$15</f>
        <v>174.57397012000001</v>
      </c>
      <c r="P206" s="36">
        <f>SUMIFS(СВЦЭМ!$F$39:$F$782,СВЦЭМ!$A$39:$A$782,$A206,СВЦЭМ!$B$39:$B$782,P$190)+'СЕТ СН'!$F$15</f>
        <v>176.10867984000001</v>
      </c>
      <c r="Q206" s="36">
        <f>SUMIFS(СВЦЭМ!$F$39:$F$782,СВЦЭМ!$A$39:$A$782,$A206,СВЦЭМ!$B$39:$B$782,Q$190)+'СЕТ СН'!$F$15</f>
        <v>176.43381746</v>
      </c>
      <c r="R206" s="36">
        <f>SUMIFS(СВЦЭМ!$F$39:$F$782,СВЦЭМ!$A$39:$A$782,$A206,СВЦЭМ!$B$39:$B$782,R$190)+'СЕТ СН'!$F$15</f>
        <v>175.61251009</v>
      </c>
      <c r="S206" s="36">
        <f>SUMIFS(СВЦЭМ!$F$39:$F$782,СВЦЭМ!$A$39:$A$782,$A206,СВЦЭМ!$B$39:$B$782,S$190)+'СЕТ СН'!$F$15</f>
        <v>176.29268711</v>
      </c>
      <c r="T206" s="36">
        <f>SUMIFS(СВЦЭМ!$F$39:$F$782,СВЦЭМ!$A$39:$A$782,$A206,СВЦЭМ!$B$39:$B$782,T$190)+'СЕТ СН'!$F$15</f>
        <v>175.44154154</v>
      </c>
      <c r="U206" s="36">
        <f>SUMIFS(СВЦЭМ!$F$39:$F$782,СВЦЭМ!$A$39:$A$782,$A206,СВЦЭМ!$B$39:$B$782,U$190)+'СЕТ СН'!$F$15</f>
        <v>176.29763242000001</v>
      </c>
      <c r="V206" s="36">
        <f>SUMIFS(СВЦЭМ!$F$39:$F$782,СВЦЭМ!$A$39:$A$782,$A206,СВЦЭМ!$B$39:$B$782,V$190)+'СЕТ СН'!$F$15</f>
        <v>176.61154207999999</v>
      </c>
      <c r="W206" s="36">
        <f>SUMIFS(СВЦЭМ!$F$39:$F$782,СВЦЭМ!$A$39:$A$782,$A206,СВЦЭМ!$B$39:$B$782,W$190)+'СЕТ СН'!$F$15</f>
        <v>176.84829468000001</v>
      </c>
      <c r="X206" s="36">
        <f>SUMIFS(СВЦЭМ!$F$39:$F$782,СВЦЭМ!$A$39:$A$782,$A206,СВЦЭМ!$B$39:$B$782,X$190)+'СЕТ СН'!$F$15</f>
        <v>182.22147717999999</v>
      </c>
      <c r="Y206" s="36">
        <f>SUMIFS(СВЦЭМ!$F$39:$F$782,СВЦЭМ!$A$39:$A$782,$A206,СВЦЭМ!$B$39:$B$782,Y$190)+'СЕТ СН'!$F$15</f>
        <v>194.14726605999999</v>
      </c>
    </row>
    <row r="207" spans="1:25" ht="15.75" x14ac:dyDescent="0.2">
      <c r="A207" s="35">
        <f t="shared" si="5"/>
        <v>45490</v>
      </c>
      <c r="B207" s="36">
        <f>SUMIFS(СВЦЭМ!$F$39:$F$782,СВЦЭМ!$A$39:$A$782,$A207,СВЦЭМ!$B$39:$B$782,B$190)+'СЕТ СН'!$F$15</f>
        <v>215.10406979000001</v>
      </c>
      <c r="C207" s="36">
        <f>SUMIFS(СВЦЭМ!$F$39:$F$782,СВЦЭМ!$A$39:$A$782,$A207,СВЦЭМ!$B$39:$B$782,C$190)+'СЕТ СН'!$F$15</f>
        <v>229.71208834000001</v>
      </c>
      <c r="D207" s="36">
        <f>SUMIFS(СВЦЭМ!$F$39:$F$782,СВЦЭМ!$A$39:$A$782,$A207,СВЦЭМ!$B$39:$B$782,D$190)+'СЕТ СН'!$F$15</f>
        <v>231.46361526000001</v>
      </c>
      <c r="E207" s="36">
        <f>SUMIFS(СВЦЭМ!$F$39:$F$782,СВЦЭМ!$A$39:$A$782,$A207,СВЦЭМ!$B$39:$B$782,E$190)+'СЕТ СН'!$F$15</f>
        <v>228.58458870000001</v>
      </c>
      <c r="F207" s="36">
        <f>SUMIFS(СВЦЭМ!$F$39:$F$782,СВЦЭМ!$A$39:$A$782,$A207,СВЦЭМ!$B$39:$B$782,F$190)+'СЕТ СН'!$F$15</f>
        <v>227.69505509000001</v>
      </c>
      <c r="G207" s="36">
        <f>SUMIFS(СВЦЭМ!$F$39:$F$782,СВЦЭМ!$A$39:$A$782,$A207,СВЦЭМ!$B$39:$B$782,G$190)+'СЕТ СН'!$F$15</f>
        <v>229.22860487</v>
      </c>
      <c r="H207" s="36">
        <f>SUMIFS(СВЦЭМ!$F$39:$F$782,СВЦЭМ!$A$39:$A$782,$A207,СВЦЭМ!$B$39:$B$782,H$190)+'СЕТ СН'!$F$15</f>
        <v>225.05211829000001</v>
      </c>
      <c r="I207" s="36">
        <f>SUMIFS(СВЦЭМ!$F$39:$F$782,СВЦЭМ!$A$39:$A$782,$A207,СВЦЭМ!$B$39:$B$782,I$190)+'СЕТ СН'!$F$15</f>
        <v>209.43978224</v>
      </c>
      <c r="J207" s="36">
        <f>SUMIFS(СВЦЭМ!$F$39:$F$782,СВЦЭМ!$A$39:$A$782,$A207,СВЦЭМ!$B$39:$B$782,J$190)+'СЕТ СН'!$F$15</f>
        <v>196.03929328999999</v>
      </c>
      <c r="K207" s="36">
        <f>SUMIFS(СВЦЭМ!$F$39:$F$782,СВЦЭМ!$A$39:$A$782,$A207,СВЦЭМ!$B$39:$B$782,K$190)+'СЕТ СН'!$F$15</f>
        <v>190.32608432000001</v>
      </c>
      <c r="L207" s="36">
        <f>SUMIFS(СВЦЭМ!$F$39:$F$782,СВЦЭМ!$A$39:$A$782,$A207,СВЦЭМ!$B$39:$B$782,L$190)+'СЕТ СН'!$F$15</f>
        <v>182.36605377000001</v>
      </c>
      <c r="M207" s="36">
        <f>SUMIFS(СВЦЭМ!$F$39:$F$782,СВЦЭМ!$A$39:$A$782,$A207,СВЦЭМ!$B$39:$B$782,M$190)+'СЕТ СН'!$F$15</f>
        <v>180.14796408000001</v>
      </c>
      <c r="N207" s="36">
        <f>SUMIFS(СВЦЭМ!$F$39:$F$782,СВЦЭМ!$A$39:$A$782,$A207,СВЦЭМ!$B$39:$B$782,N$190)+'СЕТ СН'!$F$15</f>
        <v>181.01342263999999</v>
      </c>
      <c r="O207" s="36">
        <f>SUMIFS(СВЦЭМ!$F$39:$F$782,СВЦЭМ!$A$39:$A$782,$A207,СВЦЭМ!$B$39:$B$782,O$190)+'СЕТ СН'!$F$15</f>
        <v>179.17268813000001</v>
      </c>
      <c r="P207" s="36">
        <f>SUMIFS(СВЦЭМ!$F$39:$F$782,СВЦЭМ!$A$39:$A$782,$A207,СВЦЭМ!$B$39:$B$782,P$190)+'СЕТ СН'!$F$15</f>
        <v>179.06430734</v>
      </c>
      <c r="Q207" s="36">
        <f>SUMIFS(СВЦЭМ!$F$39:$F$782,СВЦЭМ!$A$39:$A$782,$A207,СВЦЭМ!$B$39:$B$782,Q$190)+'СЕТ СН'!$F$15</f>
        <v>179.58417577</v>
      </c>
      <c r="R207" s="36">
        <f>SUMIFS(СВЦЭМ!$F$39:$F$782,СВЦЭМ!$A$39:$A$782,$A207,СВЦЭМ!$B$39:$B$782,R$190)+'СЕТ СН'!$F$15</f>
        <v>180.38486266000001</v>
      </c>
      <c r="S207" s="36">
        <f>SUMIFS(СВЦЭМ!$F$39:$F$782,СВЦЭМ!$A$39:$A$782,$A207,СВЦЭМ!$B$39:$B$782,S$190)+'СЕТ СН'!$F$15</f>
        <v>181.37376841</v>
      </c>
      <c r="T207" s="36">
        <f>SUMIFS(СВЦЭМ!$F$39:$F$782,СВЦЭМ!$A$39:$A$782,$A207,СВЦЭМ!$B$39:$B$782,T$190)+'СЕТ СН'!$F$15</f>
        <v>180.27638830000001</v>
      </c>
      <c r="U207" s="36">
        <f>SUMIFS(СВЦЭМ!$F$39:$F$782,СВЦЭМ!$A$39:$A$782,$A207,СВЦЭМ!$B$39:$B$782,U$190)+'СЕТ СН'!$F$15</f>
        <v>181.87445406000001</v>
      </c>
      <c r="V207" s="36">
        <f>SUMIFS(СВЦЭМ!$F$39:$F$782,СВЦЭМ!$A$39:$A$782,$A207,СВЦЭМ!$B$39:$B$782,V$190)+'СЕТ СН'!$F$15</f>
        <v>182.65102293999999</v>
      </c>
      <c r="W207" s="36">
        <f>SUMIFS(СВЦЭМ!$F$39:$F$782,СВЦЭМ!$A$39:$A$782,$A207,СВЦЭМ!$B$39:$B$782,W$190)+'СЕТ СН'!$F$15</f>
        <v>178.40734233000001</v>
      </c>
      <c r="X207" s="36">
        <f>SUMIFS(СВЦЭМ!$F$39:$F$782,СВЦЭМ!$A$39:$A$782,$A207,СВЦЭМ!$B$39:$B$782,X$190)+'СЕТ СН'!$F$15</f>
        <v>185.82503618000001</v>
      </c>
      <c r="Y207" s="36">
        <f>SUMIFS(СВЦЭМ!$F$39:$F$782,СВЦЭМ!$A$39:$A$782,$A207,СВЦЭМ!$B$39:$B$782,Y$190)+'СЕТ СН'!$F$15</f>
        <v>196.76236291000001</v>
      </c>
    </row>
    <row r="208" spans="1:25" ht="15.75" x14ac:dyDescent="0.2">
      <c r="A208" s="35">
        <f t="shared" si="5"/>
        <v>45491</v>
      </c>
      <c r="B208" s="36">
        <f>SUMIFS(СВЦЭМ!$F$39:$F$782,СВЦЭМ!$A$39:$A$782,$A208,СВЦЭМ!$B$39:$B$782,B$190)+'СЕТ СН'!$F$15</f>
        <v>229.75006585</v>
      </c>
      <c r="C208" s="36">
        <f>SUMIFS(СВЦЭМ!$F$39:$F$782,СВЦЭМ!$A$39:$A$782,$A208,СВЦЭМ!$B$39:$B$782,C$190)+'СЕТ СН'!$F$15</f>
        <v>242.00792179000001</v>
      </c>
      <c r="D208" s="36">
        <f>SUMIFS(СВЦЭМ!$F$39:$F$782,СВЦЭМ!$A$39:$A$782,$A208,СВЦЭМ!$B$39:$B$782,D$190)+'СЕТ СН'!$F$15</f>
        <v>252.38081485999999</v>
      </c>
      <c r="E208" s="36">
        <f>SUMIFS(СВЦЭМ!$F$39:$F$782,СВЦЭМ!$A$39:$A$782,$A208,СВЦЭМ!$B$39:$B$782,E$190)+'СЕТ СН'!$F$15</f>
        <v>256.43154102</v>
      </c>
      <c r="F208" s="36">
        <f>SUMIFS(СВЦЭМ!$F$39:$F$782,СВЦЭМ!$A$39:$A$782,$A208,СВЦЭМ!$B$39:$B$782,F$190)+'СЕТ СН'!$F$15</f>
        <v>256.10673408000002</v>
      </c>
      <c r="G208" s="36">
        <f>SUMIFS(СВЦЭМ!$F$39:$F$782,СВЦЭМ!$A$39:$A$782,$A208,СВЦЭМ!$B$39:$B$782,G$190)+'СЕТ СН'!$F$15</f>
        <v>254.12733116000001</v>
      </c>
      <c r="H208" s="36">
        <f>SUMIFS(СВЦЭМ!$F$39:$F$782,СВЦЭМ!$A$39:$A$782,$A208,СВЦЭМ!$B$39:$B$782,H$190)+'СЕТ СН'!$F$15</f>
        <v>244.75123515999999</v>
      </c>
      <c r="I208" s="36">
        <f>SUMIFS(СВЦЭМ!$F$39:$F$782,СВЦЭМ!$A$39:$A$782,$A208,СВЦЭМ!$B$39:$B$782,I$190)+'СЕТ СН'!$F$15</f>
        <v>220.31023737999999</v>
      </c>
      <c r="J208" s="36">
        <f>SUMIFS(СВЦЭМ!$F$39:$F$782,СВЦЭМ!$A$39:$A$782,$A208,СВЦЭМ!$B$39:$B$782,J$190)+'СЕТ СН'!$F$15</f>
        <v>207.68192694999999</v>
      </c>
      <c r="K208" s="36">
        <f>SUMIFS(СВЦЭМ!$F$39:$F$782,СВЦЭМ!$A$39:$A$782,$A208,СВЦЭМ!$B$39:$B$782,K$190)+'СЕТ СН'!$F$15</f>
        <v>199.96601595999999</v>
      </c>
      <c r="L208" s="36">
        <f>SUMIFS(СВЦЭМ!$F$39:$F$782,СВЦЭМ!$A$39:$A$782,$A208,СВЦЭМ!$B$39:$B$782,L$190)+'СЕТ СН'!$F$15</f>
        <v>194.01871385000001</v>
      </c>
      <c r="M208" s="36">
        <f>SUMIFS(СВЦЭМ!$F$39:$F$782,СВЦЭМ!$A$39:$A$782,$A208,СВЦЭМ!$B$39:$B$782,M$190)+'СЕТ СН'!$F$15</f>
        <v>192.55180405999999</v>
      </c>
      <c r="N208" s="36">
        <f>SUMIFS(СВЦЭМ!$F$39:$F$782,СВЦЭМ!$A$39:$A$782,$A208,СВЦЭМ!$B$39:$B$782,N$190)+'СЕТ СН'!$F$15</f>
        <v>191.29397324000001</v>
      </c>
      <c r="O208" s="36">
        <f>SUMIFS(СВЦЭМ!$F$39:$F$782,СВЦЭМ!$A$39:$A$782,$A208,СВЦЭМ!$B$39:$B$782,O$190)+'СЕТ СН'!$F$15</f>
        <v>189.46604199000001</v>
      </c>
      <c r="P208" s="36">
        <f>SUMIFS(СВЦЭМ!$F$39:$F$782,СВЦЭМ!$A$39:$A$782,$A208,СВЦЭМ!$B$39:$B$782,P$190)+'СЕТ СН'!$F$15</f>
        <v>189.49372761999999</v>
      </c>
      <c r="Q208" s="36">
        <f>SUMIFS(СВЦЭМ!$F$39:$F$782,СВЦЭМ!$A$39:$A$782,$A208,СВЦЭМ!$B$39:$B$782,Q$190)+'СЕТ СН'!$F$15</f>
        <v>189.15051489000001</v>
      </c>
      <c r="R208" s="36">
        <f>SUMIFS(СВЦЭМ!$F$39:$F$782,СВЦЭМ!$A$39:$A$782,$A208,СВЦЭМ!$B$39:$B$782,R$190)+'СЕТ СН'!$F$15</f>
        <v>189.76305945999999</v>
      </c>
      <c r="S208" s="36">
        <f>SUMIFS(СВЦЭМ!$F$39:$F$782,СВЦЭМ!$A$39:$A$782,$A208,СВЦЭМ!$B$39:$B$782,S$190)+'СЕТ СН'!$F$15</f>
        <v>189.69162544</v>
      </c>
      <c r="T208" s="36">
        <f>SUMIFS(СВЦЭМ!$F$39:$F$782,СВЦЭМ!$A$39:$A$782,$A208,СВЦЭМ!$B$39:$B$782,T$190)+'СЕТ СН'!$F$15</f>
        <v>191.90511871000001</v>
      </c>
      <c r="U208" s="36">
        <f>SUMIFS(СВЦЭМ!$F$39:$F$782,СВЦЭМ!$A$39:$A$782,$A208,СВЦЭМ!$B$39:$B$782,U$190)+'СЕТ СН'!$F$15</f>
        <v>194.09801268000001</v>
      </c>
      <c r="V208" s="36">
        <f>SUMIFS(СВЦЭМ!$F$39:$F$782,СВЦЭМ!$A$39:$A$782,$A208,СВЦЭМ!$B$39:$B$782,V$190)+'СЕТ СН'!$F$15</f>
        <v>194.12478468</v>
      </c>
      <c r="W208" s="36">
        <f>SUMIFS(СВЦЭМ!$F$39:$F$782,СВЦЭМ!$A$39:$A$782,$A208,СВЦЭМ!$B$39:$B$782,W$190)+'СЕТ СН'!$F$15</f>
        <v>189.93868139</v>
      </c>
      <c r="X208" s="36">
        <f>SUMIFS(СВЦЭМ!$F$39:$F$782,СВЦЭМ!$A$39:$A$782,$A208,СВЦЭМ!$B$39:$B$782,X$190)+'СЕТ СН'!$F$15</f>
        <v>195.98855368</v>
      </c>
      <c r="Y208" s="36">
        <f>SUMIFS(СВЦЭМ!$F$39:$F$782,СВЦЭМ!$A$39:$A$782,$A208,СВЦЭМ!$B$39:$B$782,Y$190)+'СЕТ СН'!$F$15</f>
        <v>206.47430709</v>
      </c>
    </row>
    <row r="209" spans="1:25" ht="15.75" x14ac:dyDescent="0.2">
      <c r="A209" s="35">
        <f t="shared" si="5"/>
        <v>45492</v>
      </c>
      <c r="B209" s="36">
        <f>SUMIFS(СВЦЭМ!$F$39:$F$782,СВЦЭМ!$A$39:$A$782,$A209,СВЦЭМ!$B$39:$B$782,B$190)+'СЕТ СН'!$F$15</f>
        <v>219.69356536000001</v>
      </c>
      <c r="C209" s="36">
        <f>SUMIFS(СВЦЭМ!$F$39:$F$782,СВЦЭМ!$A$39:$A$782,$A209,СВЦЭМ!$B$39:$B$782,C$190)+'СЕТ СН'!$F$15</f>
        <v>233.47457326</v>
      </c>
      <c r="D209" s="36">
        <f>SUMIFS(СВЦЭМ!$F$39:$F$782,СВЦЭМ!$A$39:$A$782,$A209,СВЦЭМ!$B$39:$B$782,D$190)+'СЕТ СН'!$F$15</f>
        <v>242.70203343</v>
      </c>
      <c r="E209" s="36">
        <f>SUMIFS(СВЦЭМ!$F$39:$F$782,СВЦЭМ!$A$39:$A$782,$A209,СВЦЭМ!$B$39:$B$782,E$190)+'СЕТ СН'!$F$15</f>
        <v>245.03482618000001</v>
      </c>
      <c r="F209" s="36">
        <f>SUMIFS(СВЦЭМ!$F$39:$F$782,СВЦЭМ!$A$39:$A$782,$A209,СВЦЭМ!$B$39:$B$782,F$190)+'СЕТ СН'!$F$15</f>
        <v>245.66738022999999</v>
      </c>
      <c r="G209" s="36">
        <f>SUMIFS(СВЦЭМ!$F$39:$F$782,СВЦЭМ!$A$39:$A$782,$A209,СВЦЭМ!$B$39:$B$782,G$190)+'СЕТ СН'!$F$15</f>
        <v>246.2813688</v>
      </c>
      <c r="H209" s="36">
        <f>SUMIFS(СВЦЭМ!$F$39:$F$782,СВЦЭМ!$A$39:$A$782,$A209,СВЦЭМ!$B$39:$B$782,H$190)+'СЕТ СН'!$F$15</f>
        <v>238.84147192</v>
      </c>
      <c r="I209" s="36">
        <f>SUMIFS(СВЦЭМ!$F$39:$F$782,СВЦЭМ!$A$39:$A$782,$A209,СВЦЭМ!$B$39:$B$782,I$190)+'СЕТ СН'!$F$15</f>
        <v>230.69727854000001</v>
      </c>
      <c r="J209" s="36">
        <f>SUMIFS(СВЦЭМ!$F$39:$F$782,СВЦЭМ!$A$39:$A$782,$A209,СВЦЭМ!$B$39:$B$782,J$190)+'СЕТ СН'!$F$15</f>
        <v>214.71783740000001</v>
      </c>
      <c r="K209" s="36">
        <f>SUMIFS(СВЦЭМ!$F$39:$F$782,СВЦЭМ!$A$39:$A$782,$A209,СВЦЭМ!$B$39:$B$782,K$190)+'СЕТ СН'!$F$15</f>
        <v>206.64521238</v>
      </c>
      <c r="L209" s="36">
        <f>SUMIFS(СВЦЭМ!$F$39:$F$782,СВЦЭМ!$A$39:$A$782,$A209,СВЦЭМ!$B$39:$B$782,L$190)+'СЕТ СН'!$F$15</f>
        <v>202.19372235</v>
      </c>
      <c r="M209" s="36">
        <f>SUMIFS(СВЦЭМ!$F$39:$F$782,СВЦЭМ!$A$39:$A$782,$A209,СВЦЭМ!$B$39:$B$782,M$190)+'СЕТ СН'!$F$15</f>
        <v>202.63756735000001</v>
      </c>
      <c r="N209" s="36">
        <f>SUMIFS(СВЦЭМ!$F$39:$F$782,СВЦЭМ!$A$39:$A$782,$A209,СВЦЭМ!$B$39:$B$782,N$190)+'СЕТ СН'!$F$15</f>
        <v>201.9700593</v>
      </c>
      <c r="O209" s="36">
        <f>SUMIFS(СВЦЭМ!$F$39:$F$782,СВЦЭМ!$A$39:$A$782,$A209,СВЦЭМ!$B$39:$B$782,O$190)+'СЕТ СН'!$F$15</f>
        <v>199.78309279999999</v>
      </c>
      <c r="P209" s="36">
        <f>SUMIFS(СВЦЭМ!$F$39:$F$782,СВЦЭМ!$A$39:$A$782,$A209,СВЦЭМ!$B$39:$B$782,P$190)+'СЕТ СН'!$F$15</f>
        <v>198.78879336</v>
      </c>
      <c r="Q209" s="36">
        <f>SUMIFS(СВЦЭМ!$F$39:$F$782,СВЦЭМ!$A$39:$A$782,$A209,СВЦЭМ!$B$39:$B$782,Q$190)+'СЕТ СН'!$F$15</f>
        <v>200.8080659</v>
      </c>
      <c r="R209" s="36">
        <f>SUMIFS(СВЦЭМ!$F$39:$F$782,СВЦЭМ!$A$39:$A$782,$A209,СВЦЭМ!$B$39:$B$782,R$190)+'СЕТ СН'!$F$15</f>
        <v>200.82415921</v>
      </c>
      <c r="S209" s="36">
        <f>SUMIFS(СВЦЭМ!$F$39:$F$782,СВЦЭМ!$A$39:$A$782,$A209,СВЦЭМ!$B$39:$B$782,S$190)+'СЕТ СН'!$F$15</f>
        <v>199.24706325</v>
      </c>
      <c r="T209" s="36">
        <f>SUMIFS(СВЦЭМ!$F$39:$F$782,СВЦЭМ!$A$39:$A$782,$A209,СВЦЭМ!$B$39:$B$782,T$190)+'СЕТ СН'!$F$15</f>
        <v>202.90573473000001</v>
      </c>
      <c r="U209" s="36">
        <f>SUMIFS(СВЦЭМ!$F$39:$F$782,СВЦЭМ!$A$39:$A$782,$A209,СВЦЭМ!$B$39:$B$782,U$190)+'СЕТ СН'!$F$15</f>
        <v>204.36606104000001</v>
      </c>
      <c r="V209" s="36">
        <f>SUMIFS(СВЦЭМ!$F$39:$F$782,СВЦЭМ!$A$39:$A$782,$A209,СВЦЭМ!$B$39:$B$782,V$190)+'СЕТ СН'!$F$15</f>
        <v>208.31678979</v>
      </c>
      <c r="W209" s="36">
        <f>SUMIFS(СВЦЭМ!$F$39:$F$782,СВЦЭМ!$A$39:$A$782,$A209,СВЦЭМ!$B$39:$B$782,W$190)+'СЕТ СН'!$F$15</f>
        <v>203.98498330999999</v>
      </c>
      <c r="X209" s="36">
        <f>SUMIFS(СВЦЭМ!$F$39:$F$782,СВЦЭМ!$A$39:$A$782,$A209,СВЦЭМ!$B$39:$B$782,X$190)+'СЕТ СН'!$F$15</f>
        <v>211.28031236999999</v>
      </c>
      <c r="Y209" s="36">
        <f>SUMIFS(СВЦЭМ!$F$39:$F$782,СВЦЭМ!$A$39:$A$782,$A209,СВЦЭМ!$B$39:$B$782,Y$190)+'СЕТ СН'!$F$15</f>
        <v>222.46878326000001</v>
      </c>
    </row>
    <row r="210" spans="1:25" ht="15.75" x14ac:dyDescent="0.2">
      <c r="A210" s="35">
        <f t="shared" si="5"/>
        <v>45493</v>
      </c>
      <c r="B210" s="36">
        <f>SUMIFS(СВЦЭМ!$F$39:$F$782,СВЦЭМ!$A$39:$A$782,$A210,СВЦЭМ!$B$39:$B$782,B$190)+'СЕТ СН'!$F$15</f>
        <v>221.68701125000001</v>
      </c>
      <c r="C210" s="36">
        <f>SUMIFS(СВЦЭМ!$F$39:$F$782,СВЦЭМ!$A$39:$A$782,$A210,СВЦЭМ!$B$39:$B$782,C$190)+'СЕТ СН'!$F$15</f>
        <v>230.99760461</v>
      </c>
      <c r="D210" s="36">
        <f>SUMIFS(СВЦЭМ!$F$39:$F$782,СВЦЭМ!$A$39:$A$782,$A210,СВЦЭМ!$B$39:$B$782,D$190)+'СЕТ СН'!$F$15</f>
        <v>243.61074453000001</v>
      </c>
      <c r="E210" s="36">
        <f>SUMIFS(СВЦЭМ!$F$39:$F$782,СВЦЭМ!$A$39:$A$782,$A210,СВЦЭМ!$B$39:$B$782,E$190)+'СЕТ СН'!$F$15</f>
        <v>249.16464855000001</v>
      </c>
      <c r="F210" s="36">
        <f>SUMIFS(СВЦЭМ!$F$39:$F$782,СВЦЭМ!$A$39:$A$782,$A210,СВЦЭМ!$B$39:$B$782,F$190)+'СЕТ СН'!$F$15</f>
        <v>250.87556051000001</v>
      </c>
      <c r="G210" s="36">
        <f>SUMIFS(СВЦЭМ!$F$39:$F$782,СВЦЭМ!$A$39:$A$782,$A210,СВЦЭМ!$B$39:$B$782,G$190)+'СЕТ СН'!$F$15</f>
        <v>250.53605139000001</v>
      </c>
      <c r="H210" s="36">
        <f>SUMIFS(СВЦЭМ!$F$39:$F$782,СВЦЭМ!$A$39:$A$782,$A210,СВЦЭМ!$B$39:$B$782,H$190)+'СЕТ СН'!$F$15</f>
        <v>248.02804617999999</v>
      </c>
      <c r="I210" s="36">
        <f>SUMIFS(СВЦЭМ!$F$39:$F$782,СВЦЭМ!$A$39:$A$782,$A210,СВЦЭМ!$B$39:$B$782,I$190)+'СЕТ СН'!$F$15</f>
        <v>238.48226129</v>
      </c>
      <c r="J210" s="36">
        <f>SUMIFS(СВЦЭМ!$F$39:$F$782,СВЦЭМ!$A$39:$A$782,$A210,СВЦЭМ!$B$39:$B$782,J$190)+'СЕТ СН'!$F$15</f>
        <v>222.25552617</v>
      </c>
      <c r="K210" s="36">
        <f>SUMIFS(СВЦЭМ!$F$39:$F$782,СВЦЭМ!$A$39:$A$782,$A210,СВЦЭМ!$B$39:$B$782,K$190)+'СЕТ СН'!$F$15</f>
        <v>208.87951487999999</v>
      </c>
      <c r="L210" s="36">
        <f>SUMIFS(СВЦЭМ!$F$39:$F$782,СВЦЭМ!$A$39:$A$782,$A210,СВЦЭМ!$B$39:$B$782,L$190)+'СЕТ СН'!$F$15</f>
        <v>198.42347415</v>
      </c>
      <c r="M210" s="36">
        <f>SUMIFS(СВЦЭМ!$F$39:$F$782,СВЦЭМ!$A$39:$A$782,$A210,СВЦЭМ!$B$39:$B$782,M$190)+'СЕТ СН'!$F$15</f>
        <v>192.63298642000001</v>
      </c>
      <c r="N210" s="36">
        <f>SUMIFS(СВЦЭМ!$F$39:$F$782,СВЦЭМ!$A$39:$A$782,$A210,СВЦЭМ!$B$39:$B$782,N$190)+'СЕТ СН'!$F$15</f>
        <v>194.49764299</v>
      </c>
      <c r="O210" s="36">
        <f>SUMIFS(СВЦЭМ!$F$39:$F$782,СВЦЭМ!$A$39:$A$782,$A210,СВЦЭМ!$B$39:$B$782,O$190)+'СЕТ СН'!$F$15</f>
        <v>193.87908548999999</v>
      </c>
      <c r="P210" s="36">
        <f>SUMIFS(СВЦЭМ!$F$39:$F$782,СВЦЭМ!$A$39:$A$782,$A210,СВЦЭМ!$B$39:$B$782,P$190)+'СЕТ СН'!$F$15</f>
        <v>180.5983493</v>
      </c>
      <c r="Q210" s="36">
        <f>SUMIFS(СВЦЭМ!$F$39:$F$782,СВЦЭМ!$A$39:$A$782,$A210,СВЦЭМ!$B$39:$B$782,Q$190)+'СЕТ СН'!$F$15</f>
        <v>182.88760791999999</v>
      </c>
      <c r="R210" s="36">
        <f>SUMIFS(СВЦЭМ!$F$39:$F$782,СВЦЭМ!$A$39:$A$782,$A210,СВЦЭМ!$B$39:$B$782,R$190)+'СЕТ СН'!$F$15</f>
        <v>184.79370061</v>
      </c>
      <c r="S210" s="36">
        <f>SUMIFS(СВЦЭМ!$F$39:$F$782,СВЦЭМ!$A$39:$A$782,$A210,СВЦЭМ!$B$39:$B$782,S$190)+'СЕТ СН'!$F$15</f>
        <v>183.41618718000001</v>
      </c>
      <c r="T210" s="36">
        <f>SUMIFS(СВЦЭМ!$F$39:$F$782,СВЦЭМ!$A$39:$A$782,$A210,СВЦЭМ!$B$39:$B$782,T$190)+'СЕТ СН'!$F$15</f>
        <v>182.67239660999999</v>
      </c>
      <c r="U210" s="36">
        <f>SUMIFS(СВЦЭМ!$F$39:$F$782,СВЦЭМ!$A$39:$A$782,$A210,СВЦЭМ!$B$39:$B$782,U$190)+'СЕТ СН'!$F$15</f>
        <v>185.28447808000001</v>
      </c>
      <c r="V210" s="36">
        <f>SUMIFS(СВЦЭМ!$F$39:$F$782,СВЦЭМ!$A$39:$A$782,$A210,СВЦЭМ!$B$39:$B$782,V$190)+'СЕТ СН'!$F$15</f>
        <v>186.61069782000001</v>
      </c>
      <c r="W210" s="36">
        <f>SUMIFS(СВЦЭМ!$F$39:$F$782,СВЦЭМ!$A$39:$A$782,$A210,СВЦЭМ!$B$39:$B$782,W$190)+'СЕТ СН'!$F$15</f>
        <v>183.83364236</v>
      </c>
      <c r="X210" s="36">
        <f>SUMIFS(СВЦЭМ!$F$39:$F$782,СВЦЭМ!$A$39:$A$782,$A210,СВЦЭМ!$B$39:$B$782,X$190)+'СЕТ СН'!$F$15</f>
        <v>188.57112459000001</v>
      </c>
      <c r="Y210" s="36">
        <f>SUMIFS(СВЦЭМ!$F$39:$F$782,СВЦЭМ!$A$39:$A$782,$A210,СВЦЭМ!$B$39:$B$782,Y$190)+'СЕТ СН'!$F$15</f>
        <v>200.84249733999999</v>
      </c>
    </row>
    <row r="211" spans="1:25" ht="15.75" x14ac:dyDescent="0.2">
      <c r="A211" s="35">
        <f t="shared" si="5"/>
        <v>45494</v>
      </c>
      <c r="B211" s="36">
        <f>SUMIFS(СВЦЭМ!$F$39:$F$782,СВЦЭМ!$A$39:$A$782,$A211,СВЦЭМ!$B$39:$B$782,B$190)+'СЕТ СН'!$F$15</f>
        <v>216.38156423000001</v>
      </c>
      <c r="C211" s="36">
        <f>SUMIFS(СВЦЭМ!$F$39:$F$782,СВЦЭМ!$A$39:$A$782,$A211,СВЦЭМ!$B$39:$B$782,C$190)+'СЕТ СН'!$F$15</f>
        <v>229.40545918000001</v>
      </c>
      <c r="D211" s="36">
        <f>SUMIFS(СВЦЭМ!$F$39:$F$782,СВЦЭМ!$A$39:$A$782,$A211,СВЦЭМ!$B$39:$B$782,D$190)+'СЕТ СН'!$F$15</f>
        <v>235.70310731999999</v>
      </c>
      <c r="E211" s="36">
        <f>SUMIFS(СВЦЭМ!$F$39:$F$782,СВЦЭМ!$A$39:$A$782,$A211,СВЦЭМ!$B$39:$B$782,E$190)+'СЕТ СН'!$F$15</f>
        <v>241.28160726999999</v>
      </c>
      <c r="F211" s="36">
        <f>SUMIFS(СВЦЭМ!$F$39:$F$782,СВЦЭМ!$A$39:$A$782,$A211,СВЦЭМ!$B$39:$B$782,F$190)+'СЕТ СН'!$F$15</f>
        <v>246.77913962</v>
      </c>
      <c r="G211" s="36">
        <f>SUMIFS(СВЦЭМ!$F$39:$F$782,СВЦЭМ!$A$39:$A$782,$A211,СВЦЭМ!$B$39:$B$782,G$190)+'СЕТ СН'!$F$15</f>
        <v>239.73282343</v>
      </c>
      <c r="H211" s="36">
        <f>SUMIFS(СВЦЭМ!$F$39:$F$782,СВЦЭМ!$A$39:$A$782,$A211,СВЦЭМ!$B$39:$B$782,H$190)+'СЕТ СН'!$F$15</f>
        <v>242.93384682000001</v>
      </c>
      <c r="I211" s="36">
        <f>SUMIFS(СВЦЭМ!$F$39:$F$782,СВЦЭМ!$A$39:$A$782,$A211,СВЦЭМ!$B$39:$B$782,I$190)+'СЕТ СН'!$F$15</f>
        <v>237.37667325000001</v>
      </c>
      <c r="J211" s="36">
        <f>SUMIFS(СВЦЭМ!$F$39:$F$782,СВЦЭМ!$A$39:$A$782,$A211,СВЦЭМ!$B$39:$B$782,J$190)+'СЕТ СН'!$F$15</f>
        <v>217.68642836000001</v>
      </c>
      <c r="K211" s="36">
        <f>SUMIFS(СВЦЭМ!$F$39:$F$782,СВЦЭМ!$A$39:$A$782,$A211,СВЦЭМ!$B$39:$B$782,K$190)+'СЕТ СН'!$F$15</f>
        <v>199.43734950000001</v>
      </c>
      <c r="L211" s="36">
        <f>SUMIFS(СВЦЭМ!$F$39:$F$782,СВЦЭМ!$A$39:$A$782,$A211,СВЦЭМ!$B$39:$B$782,L$190)+'СЕТ СН'!$F$15</f>
        <v>190.74616107</v>
      </c>
      <c r="M211" s="36">
        <f>SUMIFS(СВЦЭМ!$F$39:$F$782,СВЦЭМ!$A$39:$A$782,$A211,СВЦЭМ!$B$39:$B$782,M$190)+'СЕТ СН'!$F$15</f>
        <v>188.09804317999999</v>
      </c>
      <c r="N211" s="36">
        <f>SUMIFS(СВЦЭМ!$F$39:$F$782,СВЦЭМ!$A$39:$A$782,$A211,СВЦЭМ!$B$39:$B$782,N$190)+'СЕТ СН'!$F$15</f>
        <v>187.63833853</v>
      </c>
      <c r="O211" s="36">
        <f>SUMIFS(СВЦЭМ!$F$39:$F$782,СВЦЭМ!$A$39:$A$782,$A211,СВЦЭМ!$B$39:$B$782,O$190)+'СЕТ СН'!$F$15</f>
        <v>187.23900406000001</v>
      </c>
      <c r="P211" s="36">
        <f>SUMIFS(СВЦЭМ!$F$39:$F$782,СВЦЭМ!$A$39:$A$782,$A211,СВЦЭМ!$B$39:$B$782,P$190)+'СЕТ СН'!$F$15</f>
        <v>189.43707186</v>
      </c>
      <c r="Q211" s="36">
        <f>SUMIFS(СВЦЭМ!$F$39:$F$782,СВЦЭМ!$A$39:$A$782,$A211,СВЦЭМ!$B$39:$B$782,Q$190)+'СЕТ СН'!$F$15</f>
        <v>190.23815295</v>
      </c>
      <c r="R211" s="36">
        <f>SUMIFS(СВЦЭМ!$F$39:$F$782,СВЦЭМ!$A$39:$A$782,$A211,СВЦЭМ!$B$39:$B$782,R$190)+'СЕТ СН'!$F$15</f>
        <v>189.81760305</v>
      </c>
      <c r="S211" s="36">
        <f>SUMIFS(СВЦЭМ!$F$39:$F$782,СВЦЭМ!$A$39:$A$782,$A211,СВЦЭМ!$B$39:$B$782,S$190)+'СЕТ СН'!$F$15</f>
        <v>189.32887563</v>
      </c>
      <c r="T211" s="36">
        <f>SUMIFS(СВЦЭМ!$F$39:$F$782,СВЦЭМ!$A$39:$A$782,$A211,СВЦЭМ!$B$39:$B$782,T$190)+'СЕТ СН'!$F$15</f>
        <v>187.53775439</v>
      </c>
      <c r="U211" s="36">
        <f>SUMIFS(СВЦЭМ!$F$39:$F$782,СВЦЭМ!$A$39:$A$782,$A211,СВЦЭМ!$B$39:$B$782,U$190)+'СЕТ СН'!$F$15</f>
        <v>187.97024556</v>
      </c>
      <c r="V211" s="36">
        <f>SUMIFS(СВЦЭМ!$F$39:$F$782,СВЦЭМ!$A$39:$A$782,$A211,СВЦЭМ!$B$39:$B$782,V$190)+'СЕТ СН'!$F$15</f>
        <v>187.46363162</v>
      </c>
      <c r="W211" s="36">
        <f>SUMIFS(СВЦЭМ!$F$39:$F$782,СВЦЭМ!$A$39:$A$782,$A211,СВЦЭМ!$B$39:$B$782,W$190)+'СЕТ СН'!$F$15</f>
        <v>185.85660159</v>
      </c>
      <c r="X211" s="36">
        <f>SUMIFS(СВЦЭМ!$F$39:$F$782,СВЦЭМ!$A$39:$A$782,$A211,СВЦЭМ!$B$39:$B$782,X$190)+'СЕТ СН'!$F$15</f>
        <v>192.60038585000001</v>
      </c>
      <c r="Y211" s="36">
        <f>SUMIFS(СВЦЭМ!$F$39:$F$782,СВЦЭМ!$A$39:$A$782,$A211,СВЦЭМ!$B$39:$B$782,Y$190)+'СЕТ СН'!$F$15</f>
        <v>195.61521701999999</v>
      </c>
    </row>
    <row r="212" spans="1:25" ht="15.75" x14ac:dyDescent="0.2">
      <c r="A212" s="35">
        <f t="shared" si="5"/>
        <v>45495</v>
      </c>
      <c r="B212" s="36">
        <f>SUMIFS(СВЦЭМ!$F$39:$F$782,СВЦЭМ!$A$39:$A$782,$A212,СВЦЭМ!$B$39:$B$782,B$190)+'СЕТ СН'!$F$15</f>
        <v>207.08462932</v>
      </c>
      <c r="C212" s="36">
        <f>SUMIFS(СВЦЭМ!$F$39:$F$782,СВЦЭМ!$A$39:$A$782,$A212,СВЦЭМ!$B$39:$B$782,C$190)+'СЕТ СН'!$F$15</f>
        <v>216.11396081000001</v>
      </c>
      <c r="D212" s="36">
        <f>SUMIFS(СВЦЭМ!$F$39:$F$782,СВЦЭМ!$A$39:$A$782,$A212,СВЦЭМ!$B$39:$B$782,D$190)+'СЕТ СН'!$F$15</f>
        <v>223.43532084</v>
      </c>
      <c r="E212" s="36">
        <f>SUMIFS(СВЦЭМ!$F$39:$F$782,СВЦЭМ!$A$39:$A$782,$A212,СВЦЭМ!$B$39:$B$782,E$190)+'СЕТ СН'!$F$15</f>
        <v>228.28067906999999</v>
      </c>
      <c r="F212" s="36">
        <f>SUMIFS(СВЦЭМ!$F$39:$F$782,СВЦЭМ!$A$39:$A$782,$A212,СВЦЭМ!$B$39:$B$782,F$190)+'СЕТ СН'!$F$15</f>
        <v>229.66399192</v>
      </c>
      <c r="G212" s="36">
        <f>SUMIFS(СВЦЭМ!$F$39:$F$782,СВЦЭМ!$A$39:$A$782,$A212,СВЦЭМ!$B$39:$B$782,G$190)+'СЕТ СН'!$F$15</f>
        <v>229.75039097000001</v>
      </c>
      <c r="H212" s="36">
        <f>SUMIFS(СВЦЭМ!$F$39:$F$782,СВЦЭМ!$A$39:$A$782,$A212,СВЦЭМ!$B$39:$B$782,H$190)+'СЕТ СН'!$F$15</f>
        <v>220.87909231</v>
      </c>
      <c r="I212" s="36">
        <f>SUMIFS(СВЦЭМ!$F$39:$F$782,СВЦЭМ!$A$39:$A$782,$A212,СВЦЭМ!$B$39:$B$782,I$190)+'СЕТ СН'!$F$15</f>
        <v>208.15178702</v>
      </c>
      <c r="J212" s="36">
        <f>SUMIFS(СВЦЭМ!$F$39:$F$782,СВЦЭМ!$A$39:$A$782,$A212,СВЦЭМ!$B$39:$B$782,J$190)+'СЕТ СН'!$F$15</f>
        <v>193.54175806999999</v>
      </c>
      <c r="K212" s="36">
        <f>SUMIFS(СВЦЭМ!$F$39:$F$782,СВЦЭМ!$A$39:$A$782,$A212,СВЦЭМ!$B$39:$B$782,K$190)+'СЕТ СН'!$F$15</f>
        <v>184.30079802</v>
      </c>
      <c r="L212" s="36">
        <f>SUMIFS(СВЦЭМ!$F$39:$F$782,СВЦЭМ!$A$39:$A$782,$A212,СВЦЭМ!$B$39:$B$782,L$190)+'СЕТ СН'!$F$15</f>
        <v>178.70526323000001</v>
      </c>
      <c r="M212" s="36">
        <f>SUMIFS(СВЦЭМ!$F$39:$F$782,СВЦЭМ!$A$39:$A$782,$A212,СВЦЭМ!$B$39:$B$782,M$190)+'СЕТ СН'!$F$15</f>
        <v>175.52433022</v>
      </c>
      <c r="N212" s="36">
        <f>SUMIFS(СВЦЭМ!$F$39:$F$782,СВЦЭМ!$A$39:$A$782,$A212,СВЦЭМ!$B$39:$B$782,N$190)+'СЕТ СН'!$F$15</f>
        <v>173.30274915999999</v>
      </c>
      <c r="O212" s="36">
        <f>SUMIFS(СВЦЭМ!$F$39:$F$782,СВЦЭМ!$A$39:$A$782,$A212,СВЦЭМ!$B$39:$B$782,O$190)+'СЕТ СН'!$F$15</f>
        <v>175.17677739000001</v>
      </c>
      <c r="P212" s="36">
        <f>SUMIFS(СВЦЭМ!$F$39:$F$782,СВЦЭМ!$A$39:$A$782,$A212,СВЦЭМ!$B$39:$B$782,P$190)+'СЕТ СН'!$F$15</f>
        <v>174.99945387</v>
      </c>
      <c r="Q212" s="36">
        <f>SUMIFS(СВЦЭМ!$F$39:$F$782,СВЦЭМ!$A$39:$A$782,$A212,СВЦЭМ!$B$39:$B$782,Q$190)+'СЕТ СН'!$F$15</f>
        <v>174.81057872</v>
      </c>
      <c r="R212" s="36">
        <f>SUMIFS(СВЦЭМ!$F$39:$F$782,СВЦЭМ!$A$39:$A$782,$A212,СВЦЭМ!$B$39:$B$782,R$190)+'СЕТ СН'!$F$15</f>
        <v>174.36008229000001</v>
      </c>
      <c r="S212" s="36">
        <f>SUMIFS(СВЦЭМ!$F$39:$F$782,СВЦЭМ!$A$39:$A$782,$A212,СВЦЭМ!$B$39:$B$782,S$190)+'СЕТ СН'!$F$15</f>
        <v>173.40510262999999</v>
      </c>
      <c r="T212" s="36">
        <f>SUMIFS(СВЦЭМ!$F$39:$F$782,СВЦЭМ!$A$39:$A$782,$A212,СВЦЭМ!$B$39:$B$782,T$190)+'СЕТ СН'!$F$15</f>
        <v>173.02069366000001</v>
      </c>
      <c r="U212" s="36">
        <f>SUMIFS(СВЦЭМ!$F$39:$F$782,СВЦЭМ!$A$39:$A$782,$A212,СВЦЭМ!$B$39:$B$782,U$190)+'СЕТ СН'!$F$15</f>
        <v>174.91731604</v>
      </c>
      <c r="V212" s="36">
        <f>SUMIFS(СВЦЭМ!$F$39:$F$782,СВЦЭМ!$A$39:$A$782,$A212,СВЦЭМ!$B$39:$B$782,V$190)+'СЕТ СН'!$F$15</f>
        <v>176.39881782</v>
      </c>
      <c r="W212" s="36">
        <f>SUMIFS(СВЦЭМ!$F$39:$F$782,СВЦЭМ!$A$39:$A$782,$A212,СВЦЭМ!$B$39:$B$782,W$190)+'СЕТ СН'!$F$15</f>
        <v>171.76665804000001</v>
      </c>
      <c r="X212" s="36">
        <f>SUMIFS(СВЦЭМ!$F$39:$F$782,СВЦЭМ!$A$39:$A$782,$A212,СВЦЭМ!$B$39:$B$782,X$190)+'СЕТ СН'!$F$15</f>
        <v>181.0346878</v>
      </c>
      <c r="Y212" s="36">
        <f>SUMIFS(СВЦЭМ!$F$39:$F$782,СВЦЭМ!$A$39:$A$782,$A212,СВЦЭМ!$B$39:$B$782,Y$190)+'СЕТ СН'!$F$15</f>
        <v>191.75696528</v>
      </c>
    </row>
    <row r="213" spans="1:25" ht="15.75" x14ac:dyDescent="0.2">
      <c r="A213" s="35">
        <f t="shared" si="5"/>
        <v>45496</v>
      </c>
      <c r="B213" s="36">
        <f>SUMIFS(СВЦЭМ!$F$39:$F$782,СВЦЭМ!$A$39:$A$782,$A213,СВЦЭМ!$B$39:$B$782,B$190)+'СЕТ СН'!$F$15</f>
        <v>219.27504776999999</v>
      </c>
      <c r="C213" s="36">
        <f>SUMIFS(СВЦЭМ!$F$39:$F$782,СВЦЭМ!$A$39:$A$782,$A213,СВЦЭМ!$B$39:$B$782,C$190)+'СЕТ СН'!$F$15</f>
        <v>231.95876623999999</v>
      </c>
      <c r="D213" s="36">
        <f>SUMIFS(СВЦЭМ!$F$39:$F$782,СВЦЭМ!$A$39:$A$782,$A213,СВЦЭМ!$B$39:$B$782,D$190)+'СЕТ СН'!$F$15</f>
        <v>238.64816429000001</v>
      </c>
      <c r="E213" s="36">
        <f>SUMIFS(СВЦЭМ!$F$39:$F$782,СВЦЭМ!$A$39:$A$782,$A213,СВЦЭМ!$B$39:$B$782,E$190)+'СЕТ СН'!$F$15</f>
        <v>241.19822963999999</v>
      </c>
      <c r="F213" s="36">
        <f>SUMIFS(СВЦЭМ!$F$39:$F$782,СВЦЭМ!$A$39:$A$782,$A213,СВЦЭМ!$B$39:$B$782,F$190)+'СЕТ СН'!$F$15</f>
        <v>240.36983789999999</v>
      </c>
      <c r="G213" s="36">
        <f>SUMIFS(СВЦЭМ!$F$39:$F$782,СВЦЭМ!$A$39:$A$782,$A213,СВЦЭМ!$B$39:$B$782,G$190)+'СЕТ СН'!$F$15</f>
        <v>236.49429301999999</v>
      </c>
      <c r="H213" s="36">
        <f>SUMIFS(СВЦЭМ!$F$39:$F$782,СВЦЭМ!$A$39:$A$782,$A213,СВЦЭМ!$B$39:$B$782,H$190)+'СЕТ СН'!$F$15</f>
        <v>230.70123946999999</v>
      </c>
      <c r="I213" s="36">
        <f>SUMIFS(СВЦЭМ!$F$39:$F$782,СВЦЭМ!$A$39:$A$782,$A213,СВЦЭМ!$B$39:$B$782,I$190)+'СЕТ СН'!$F$15</f>
        <v>215.63857037</v>
      </c>
      <c r="J213" s="36">
        <f>SUMIFS(СВЦЭМ!$F$39:$F$782,СВЦЭМ!$A$39:$A$782,$A213,СВЦЭМ!$B$39:$B$782,J$190)+'СЕТ СН'!$F$15</f>
        <v>200.71627805</v>
      </c>
      <c r="K213" s="36">
        <f>SUMIFS(СВЦЭМ!$F$39:$F$782,СВЦЭМ!$A$39:$A$782,$A213,СВЦЭМ!$B$39:$B$782,K$190)+'СЕТ СН'!$F$15</f>
        <v>189.66386433</v>
      </c>
      <c r="L213" s="36">
        <f>SUMIFS(СВЦЭМ!$F$39:$F$782,СВЦЭМ!$A$39:$A$782,$A213,СВЦЭМ!$B$39:$B$782,L$190)+'СЕТ СН'!$F$15</f>
        <v>185.25036997000001</v>
      </c>
      <c r="M213" s="36">
        <f>SUMIFS(СВЦЭМ!$F$39:$F$782,СВЦЭМ!$A$39:$A$782,$A213,СВЦЭМ!$B$39:$B$782,M$190)+'СЕТ СН'!$F$15</f>
        <v>182.86284176999999</v>
      </c>
      <c r="N213" s="36">
        <f>SUMIFS(СВЦЭМ!$F$39:$F$782,СВЦЭМ!$A$39:$A$782,$A213,СВЦЭМ!$B$39:$B$782,N$190)+'СЕТ СН'!$F$15</f>
        <v>180.80676302000001</v>
      </c>
      <c r="O213" s="36">
        <f>SUMIFS(СВЦЭМ!$F$39:$F$782,СВЦЭМ!$A$39:$A$782,$A213,СВЦЭМ!$B$39:$B$782,O$190)+'СЕТ СН'!$F$15</f>
        <v>179.47322320000001</v>
      </c>
      <c r="P213" s="36">
        <f>SUMIFS(СВЦЭМ!$F$39:$F$782,СВЦЭМ!$A$39:$A$782,$A213,СВЦЭМ!$B$39:$B$782,P$190)+'СЕТ СН'!$F$15</f>
        <v>178.29291620999999</v>
      </c>
      <c r="Q213" s="36">
        <f>SUMIFS(СВЦЭМ!$F$39:$F$782,СВЦЭМ!$A$39:$A$782,$A213,СВЦЭМ!$B$39:$B$782,Q$190)+'СЕТ СН'!$F$15</f>
        <v>178.33188007999999</v>
      </c>
      <c r="R213" s="36">
        <f>SUMIFS(СВЦЭМ!$F$39:$F$782,СВЦЭМ!$A$39:$A$782,$A213,СВЦЭМ!$B$39:$B$782,R$190)+'СЕТ СН'!$F$15</f>
        <v>179.37142663</v>
      </c>
      <c r="S213" s="36">
        <f>SUMIFS(СВЦЭМ!$F$39:$F$782,СВЦЭМ!$A$39:$A$782,$A213,СВЦЭМ!$B$39:$B$782,S$190)+'СЕТ СН'!$F$15</f>
        <v>179.5362504</v>
      </c>
      <c r="T213" s="36">
        <f>SUMIFS(СВЦЭМ!$F$39:$F$782,СВЦЭМ!$A$39:$A$782,$A213,СВЦЭМ!$B$39:$B$782,T$190)+'СЕТ СН'!$F$15</f>
        <v>180.64950451000001</v>
      </c>
      <c r="U213" s="36">
        <f>SUMIFS(СВЦЭМ!$F$39:$F$782,СВЦЭМ!$A$39:$A$782,$A213,СВЦЭМ!$B$39:$B$782,U$190)+'СЕТ СН'!$F$15</f>
        <v>182.62000338000001</v>
      </c>
      <c r="V213" s="36">
        <f>SUMIFS(СВЦЭМ!$F$39:$F$782,СВЦЭМ!$A$39:$A$782,$A213,СВЦЭМ!$B$39:$B$782,V$190)+'СЕТ СН'!$F$15</f>
        <v>183.76223234</v>
      </c>
      <c r="W213" s="36">
        <f>SUMIFS(СВЦЭМ!$F$39:$F$782,СВЦЭМ!$A$39:$A$782,$A213,СВЦЭМ!$B$39:$B$782,W$190)+'СЕТ СН'!$F$15</f>
        <v>181.94888789999999</v>
      </c>
      <c r="X213" s="36">
        <f>SUMIFS(СВЦЭМ!$F$39:$F$782,СВЦЭМ!$A$39:$A$782,$A213,СВЦЭМ!$B$39:$B$782,X$190)+'СЕТ СН'!$F$15</f>
        <v>189.36188844</v>
      </c>
      <c r="Y213" s="36">
        <f>SUMIFS(СВЦЭМ!$F$39:$F$782,СВЦЭМ!$A$39:$A$782,$A213,СВЦЭМ!$B$39:$B$782,Y$190)+'СЕТ СН'!$F$15</f>
        <v>199.26755507999999</v>
      </c>
    </row>
    <row r="214" spans="1:25" ht="15.75" x14ac:dyDescent="0.2">
      <c r="A214" s="35">
        <f t="shared" si="5"/>
        <v>45497</v>
      </c>
      <c r="B214" s="36">
        <f>SUMIFS(СВЦЭМ!$F$39:$F$782,СВЦЭМ!$A$39:$A$782,$A214,СВЦЭМ!$B$39:$B$782,B$190)+'СЕТ СН'!$F$15</f>
        <v>224.42097018000001</v>
      </c>
      <c r="C214" s="36">
        <f>SUMIFS(СВЦЭМ!$F$39:$F$782,СВЦЭМ!$A$39:$A$782,$A214,СВЦЭМ!$B$39:$B$782,C$190)+'СЕТ СН'!$F$15</f>
        <v>237.02370263</v>
      </c>
      <c r="D214" s="36">
        <f>SUMIFS(СВЦЭМ!$F$39:$F$782,СВЦЭМ!$A$39:$A$782,$A214,СВЦЭМ!$B$39:$B$782,D$190)+'СЕТ СН'!$F$15</f>
        <v>242.27374545999999</v>
      </c>
      <c r="E214" s="36">
        <f>SUMIFS(СВЦЭМ!$F$39:$F$782,СВЦЭМ!$A$39:$A$782,$A214,СВЦЭМ!$B$39:$B$782,E$190)+'СЕТ СН'!$F$15</f>
        <v>238.79667273999999</v>
      </c>
      <c r="F214" s="36">
        <f>SUMIFS(СВЦЭМ!$F$39:$F$782,СВЦЭМ!$A$39:$A$782,$A214,СВЦЭМ!$B$39:$B$782,F$190)+'СЕТ СН'!$F$15</f>
        <v>239.10152901999999</v>
      </c>
      <c r="G214" s="36">
        <f>SUMIFS(СВЦЭМ!$F$39:$F$782,СВЦЭМ!$A$39:$A$782,$A214,СВЦЭМ!$B$39:$B$782,G$190)+'СЕТ СН'!$F$15</f>
        <v>239.37257019</v>
      </c>
      <c r="H214" s="36">
        <f>SUMIFS(СВЦЭМ!$F$39:$F$782,СВЦЭМ!$A$39:$A$782,$A214,СВЦЭМ!$B$39:$B$782,H$190)+'СЕТ СН'!$F$15</f>
        <v>237.34682337999999</v>
      </c>
      <c r="I214" s="36">
        <f>SUMIFS(СВЦЭМ!$F$39:$F$782,СВЦЭМ!$A$39:$A$782,$A214,СВЦЭМ!$B$39:$B$782,I$190)+'СЕТ СН'!$F$15</f>
        <v>223.50312276</v>
      </c>
      <c r="J214" s="36">
        <f>SUMIFS(СВЦЭМ!$F$39:$F$782,СВЦЭМ!$A$39:$A$782,$A214,СВЦЭМ!$B$39:$B$782,J$190)+'СЕТ СН'!$F$15</f>
        <v>207.18554361</v>
      </c>
      <c r="K214" s="36">
        <f>SUMIFS(СВЦЭМ!$F$39:$F$782,СВЦЭМ!$A$39:$A$782,$A214,СВЦЭМ!$B$39:$B$782,K$190)+'СЕТ СН'!$F$15</f>
        <v>195.67206475</v>
      </c>
      <c r="L214" s="36">
        <f>SUMIFS(СВЦЭМ!$F$39:$F$782,СВЦЭМ!$A$39:$A$782,$A214,СВЦЭМ!$B$39:$B$782,L$190)+'СЕТ СН'!$F$15</f>
        <v>188.78718042</v>
      </c>
      <c r="M214" s="36">
        <f>SUMIFS(СВЦЭМ!$F$39:$F$782,СВЦЭМ!$A$39:$A$782,$A214,СВЦЭМ!$B$39:$B$782,M$190)+'СЕТ СН'!$F$15</f>
        <v>185.73589554</v>
      </c>
      <c r="N214" s="36">
        <f>SUMIFS(СВЦЭМ!$F$39:$F$782,СВЦЭМ!$A$39:$A$782,$A214,СВЦЭМ!$B$39:$B$782,N$190)+'СЕТ СН'!$F$15</f>
        <v>184.43241762</v>
      </c>
      <c r="O214" s="36">
        <f>SUMIFS(СВЦЭМ!$F$39:$F$782,СВЦЭМ!$A$39:$A$782,$A214,СВЦЭМ!$B$39:$B$782,O$190)+'СЕТ СН'!$F$15</f>
        <v>184.16465325999999</v>
      </c>
      <c r="P214" s="36">
        <f>SUMIFS(СВЦЭМ!$F$39:$F$782,СВЦЭМ!$A$39:$A$782,$A214,СВЦЭМ!$B$39:$B$782,P$190)+'СЕТ СН'!$F$15</f>
        <v>183.66404743000001</v>
      </c>
      <c r="Q214" s="36">
        <f>SUMIFS(СВЦЭМ!$F$39:$F$782,СВЦЭМ!$A$39:$A$782,$A214,СВЦЭМ!$B$39:$B$782,Q$190)+'СЕТ СН'!$F$15</f>
        <v>184.47555588</v>
      </c>
      <c r="R214" s="36">
        <f>SUMIFS(СВЦЭМ!$F$39:$F$782,СВЦЭМ!$A$39:$A$782,$A214,СВЦЭМ!$B$39:$B$782,R$190)+'СЕТ СН'!$F$15</f>
        <v>184.67577656</v>
      </c>
      <c r="S214" s="36">
        <f>SUMIFS(СВЦЭМ!$F$39:$F$782,СВЦЭМ!$A$39:$A$782,$A214,СВЦЭМ!$B$39:$B$782,S$190)+'СЕТ СН'!$F$15</f>
        <v>186.04993739</v>
      </c>
      <c r="T214" s="36">
        <f>SUMIFS(СВЦЭМ!$F$39:$F$782,СВЦЭМ!$A$39:$A$782,$A214,СВЦЭМ!$B$39:$B$782,T$190)+'СЕТ СН'!$F$15</f>
        <v>187.03720261000001</v>
      </c>
      <c r="U214" s="36">
        <f>SUMIFS(СВЦЭМ!$F$39:$F$782,СВЦЭМ!$A$39:$A$782,$A214,СВЦЭМ!$B$39:$B$782,U$190)+'СЕТ СН'!$F$15</f>
        <v>189.48675209999999</v>
      </c>
      <c r="V214" s="36">
        <f>SUMIFS(СВЦЭМ!$F$39:$F$782,СВЦЭМ!$A$39:$A$782,$A214,СВЦЭМ!$B$39:$B$782,V$190)+'СЕТ СН'!$F$15</f>
        <v>191.14759570000001</v>
      </c>
      <c r="W214" s="36">
        <f>SUMIFS(СВЦЭМ!$F$39:$F$782,СВЦЭМ!$A$39:$A$782,$A214,СВЦЭМ!$B$39:$B$782,W$190)+'СЕТ СН'!$F$15</f>
        <v>189.27039866000001</v>
      </c>
      <c r="X214" s="36">
        <f>SUMIFS(СВЦЭМ!$F$39:$F$782,СВЦЭМ!$A$39:$A$782,$A214,СВЦЭМ!$B$39:$B$782,X$190)+'СЕТ СН'!$F$15</f>
        <v>193.59389186999999</v>
      </c>
      <c r="Y214" s="36">
        <f>SUMIFS(СВЦЭМ!$F$39:$F$782,СВЦЭМ!$A$39:$A$782,$A214,СВЦЭМ!$B$39:$B$782,Y$190)+'СЕТ СН'!$F$15</f>
        <v>205.10538625999999</v>
      </c>
    </row>
    <row r="215" spans="1:25" ht="15.75" x14ac:dyDescent="0.2">
      <c r="A215" s="35">
        <f t="shared" si="5"/>
        <v>45498</v>
      </c>
      <c r="B215" s="36">
        <f>SUMIFS(СВЦЭМ!$F$39:$F$782,СВЦЭМ!$A$39:$A$782,$A215,СВЦЭМ!$B$39:$B$782,B$190)+'СЕТ СН'!$F$15</f>
        <v>219.41752679999999</v>
      </c>
      <c r="C215" s="36">
        <f>SUMIFS(СВЦЭМ!$F$39:$F$782,СВЦЭМ!$A$39:$A$782,$A215,СВЦЭМ!$B$39:$B$782,C$190)+'СЕТ СН'!$F$15</f>
        <v>233.31163298999999</v>
      </c>
      <c r="D215" s="36">
        <f>SUMIFS(СВЦЭМ!$F$39:$F$782,СВЦЭМ!$A$39:$A$782,$A215,СВЦЭМ!$B$39:$B$782,D$190)+'СЕТ СН'!$F$15</f>
        <v>243.47896825000001</v>
      </c>
      <c r="E215" s="36">
        <f>SUMIFS(СВЦЭМ!$F$39:$F$782,СВЦЭМ!$A$39:$A$782,$A215,СВЦЭМ!$B$39:$B$782,E$190)+'СЕТ СН'!$F$15</f>
        <v>245.54079326999999</v>
      </c>
      <c r="F215" s="36">
        <f>SUMIFS(СВЦЭМ!$F$39:$F$782,СВЦЭМ!$A$39:$A$782,$A215,СВЦЭМ!$B$39:$B$782,F$190)+'СЕТ СН'!$F$15</f>
        <v>246.2235057</v>
      </c>
      <c r="G215" s="36">
        <f>SUMIFS(СВЦЭМ!$F$39:$F$782,СВЦЭМ!$A$39:$A$782,$A215,СВЦЭМ!$B$39:$B$782,G$190)+'СЕТ СН'!$F$15</f>
        <v>246.22576068999999</v>
      </c>
      <c r="H215" s="36">
        <f>SUMIFS(СВЦЭМ!$F$39:$F$782,СВЦЭМ!$A$39:$A$782,$A215,СВЦЭМ!$B$39:$B$782,H$190)+'СЕТ СН'!$F$15</f>
        <v>240.63617478</v>
      </c>
      <c r="I215" s="36">
        <f>SUMIFS(СВЦЭМ!$F$39:$F$782,СВЦЭМ!$A$39:$A$782,$A215,СВЦЭМ!$B$39:$B$782,I$190)+'СЕТ СН'!$F$15</f>
        <v>226.45574647999999</v>
      </c>
      <c r="J215" s="36">
        <f>SUMIFS(СВЦЭМ!$F$39:$F$782,СВЦЭМ!$A$39:$A$782,$A215,СВЦЭМ!$B$39:$B$782,J$190)+'СЕТ СН'!$F$15</f>
        <v>211.90152183000001</v>
      </c>
      <c r="K215" s="36">
        <f>SUMIFS(СВЦЭМ!$F$39:$F$782,СВЦЭМ!$A$39:$A$782,$A215,СВЦЭМ!$B$39:$B$782,K$190)+'СЕТ СН'!$F$15</f>
        <v>202.93485319000001</v>
      </c>
      <c r="L215" s="36">
        <f>SUMIFS(СВЦЭМ!$F$39:$F$782,СВЦЭМ!$A$39:$A$782,$A215,СВЦЭМ!$B$39:$B$782,L$190)+'СЕТ СН'!$F$15</f>
        <v>195.70002808000001</v>
      </c>
      <c r="M215" s="36">
        <f>SUMIFS(СВЦЭМ!$F$39:$F$782,СВЦЭМ!$A$39:$A$782,$A215,СВЦЭМ!$B$39:$B$782,M$190)+'СЕТ СН'!$F$15</f>
        <v>193.22521732000001</v>
      </c>
      <c r="N215" s="36">
        <f>SUMIFS(СВЦЭМ!$F$39:$F$782,СВЦЭМ!$A$39:$A$782,$A215,СВЦЭМ!$B$39:$B$782,N$190)+'СЕТ СН'!$F$15</f>
        <v>190.50743007</v>
      </c>
      <c r="O215" s="36">
        <f>SUMIFS(СВЦЭМ!$F$39:$F$782,СВЦЭМ!$A$39:$A$782,$A215,СВЦЭМ!$B$39:$B$782,O$190)+'СЕТ СН'!$F$15</f>
        <v>189.41387889999999</v>
      </c>
      <c r="P215" s="36">
        <f>SUMIFS(СВЦЭМ!$F$39:$F$782,СВЦЭМ!$A$39:$A$782,$A215,СВЦЭМ!$B$39:$B$782,P$190)+'СЕТ СН'!$F$15</f>
        <v>189.44653344</v>
      </c>
      <c r="Q215" s="36">
        <f>SUMIFS(СВЦЭМ!$F$39:$F$782,СВЦЭМ!$A$39:$A$782,$A215,СВЦЭМ!$B$39:$B$782,Q$190)+'СЕТ СН'!$F$15</f>
        <v>188.65212792</v>
      </c>
      <c r="R215" s="36">
        <f>SUMIFS(СВЦЭМ!$F$39:$F$782,СВЦЭМ!$A$39:$A$782,$A215,СВЦЭМ!$B$39:$B$782,R$190)+'СЕТ СН'!$F$15</f>
        <v>190.71742767000001</v>
      </c>
      <c r="S215" s="36">
        <f>SUMIFS(СВЦЭМ!$F$39:$F$782,СВЦЭМ!$A$39:$A$782,$A215,СВЦЭМ!$B$39:$B$782,S$190)+'СЕТ СН'!$F$15</f>
        <v>190.09697309000001</v>
      </c>
      <c r="T215" s="36">
        <f>SUMIFS(СВЦЭМ!$F$39:$F$782,СВЦЭМ!$A$39:$A$782,$A215,СВЦЭМ!$B$39:$B$782,T$190)+'СЕТ СН'!$F$15</f>
        <v>189.80156063000001</v>
      </c>
      <c r="U215" s="36">
        <f>SUMIFS(СВЦЭМ!$F$39:$F$782,СВЦЭМ!$A$39:$A$782,$A215,СВЦЭМ!$B$39:$B$782,U$190)+'СЕТ СН'!$F$15</f>
        <v>192.42464734000001</v>
      </c>
      <c r="V215" s="36">
        <f>SUMIFS(СВЦЭМ!$F$39:$F$782,СВЦЭМ!$A$39:$A$782,$A215,СВЦЭМ!$B$39:$B$782,V$190)+'СЕТ СН'!$F$15</f>
        <v>194.00334282</v>
      </c>
      <c r="W215" s="36">
        <f>SUMIFS(СВЦЭМ!$F$39:$F$782,СВЦЭМ!$A$39:$A$782,$A215,СВЦЭМ!$B$39:$B$782,W$190)+'СЕТ СН'!$F$15</f>
        <v>190.77751560999999</v>
      </c>
      <c r="X215" s="36">
        <f>SUMIFS(СВЦЭМ!$F$39:$F$782,СВЦЭМ!$A$39:$A$782,$A215,СВЦЭМ!$B$39:$B$782,X$190)+'СЕТ СН'!$F$15</f>
        <v>198.87096904000001</v>
      </c>
      <c r="Y215" s="36">
        <f>SUMIFS(СВЦЭМ!$F$39:$F$782,СВЦЭМ!$A$39:$A$782,$A215,СВЦЭМ!$B$39:$B$782,Y$190)+'СЕТ СН'!$F$15</f>
        <v>210.68890365999999</v>
      </c>
    </row>
    <row r="216" spans="1:25" ht="15.75" x14ac:dyDescent="0.2">
      <c r="A216" s="35">
        <f t="shared" si="5"/>
        <v>45499</v>
      </c>
      <c r="B216" s="36">
        <f>SUMIFS(СВЦЭМ!$F$39:$F$782,СВЦЭМ!$A$39:$A$782,$A216,СВЦЭМ!$B$39:$B$782,B$190)+'СЕТ СН'!$F$15</f>
        <v>217.47440932000001</v>
      </c>
      <c r="C216" s="36">
        <f>SUMIFS(СВЦЭМ!$F$39:$F$782,СВЦЭМ!$A$39:$A$782,$A216,СВЦЭМ!$B$39:$B$782,C$190)+'СЕТ СН'!$F$15</f>
        <v>226.27622740999999</v>
      </c>
      <c r="D216" s="36">
        <f>SUMIFS(СВЦЭМ!$F$39:$F$782,СВЦЭМ!$A$39:$A$782,$A216,СВЦЭМ!$B$39:$B$782,D$190)+'СЕТ СН'!$F$15</f>
        <v>235.47930421000001</v>
      </c>
      <c r="E216" s="36">
        <f>SUMIFS(СВЦЭМ!$F$39:$F$782,СВЦЭМ!$A$39:$A$782,$A216,СВЦЭМ!$B$39:$B$782,E$190)+'СЕТ СН'!$F$15</f>
        <v>234.40026036</v>
      </c>
      <c r="F216" s="36">
        <f>SUMIFS(СВЦЭМ!$F$39:$F$782,СВЦЭМ!$A$39:$A$782,$A216,СВЦЭМ!$B$39:$B$782,F$190)+'СЕТ СН'!$F$15</f>
        <v>234.57229756999999</v>
      </c>
      <c r="G216" s="36">
        <f>SUMIFS(СВЦЭМ!$F$39:$F$782,СВЦЭМ!$A$39:$A$782,$A216,СВЦЭМ!$B$39:$B$782,G$190)+'СЕТ СН'!$F$15</f>
        <v>235.37131210000001</v>
      </c>
      <c r="H216" s="36">
        <f>SUMIFS(СВЦЭМ!$F$39:$F$782,СВЦЭМ!$A$39:$A$782,$A216,СВЦЭМ!$B$39:$B$782,H$190)+'СЕТ СН'!$F$15</f>
        <v>212.23179832</v>
      </c>
      <c r="I216" s="36">
        <f>SUMIFS(СВЦЭМ!$F$39:$F$782,СВЦЭМ!$A$39:$A$782,$A216,СВЦЭМ!$B$39:$B$782,I$190)+'СЕТ СН'!$F$15</f>
        <v>213.63971097999999</v>
      </c>
      <c r="J216" s="36">
        <f>SUMIFS(СВЦЭМ!$F$39:$F$782,СВЦЭМ!$A$39:$A$782,$A216,СВЦЭМ!$B$39:$B$782,J$190)+'СЕТ СН'!$F$15</f>
        <v>203.22823668000001</v>
      </c>
      <c r="K216" s="36">
        <f>SUMIFS(СВЦЭМ!$F$39:$F$782,СВЦЭМ!$A$39:$A$782,$A216,СВЦЭМ!$B$39:$B$782,K$190)+'СЕТ СН'!$F$15</f>
        <v>196.61231720000001</v>
      </c>
      <c r="L216" s="36">
        <f>SUMIFS(СВЦЭМ!$F$39:$F$782,СВЦЭМ!$A$39:$A$782,$A216,СВЦЭМ!$B$39:$B$782,L$190)+'СЕТ СН'!$F$15</f>
        <v>192.80551951000001</v>
      </c>
      <c r="M216" s="36">
        <f>SUMIFS(СВЦЭМ!$F$39:$F$782,СВЦЭМ!$A$39:$A$782,$A216,СВЦЭМ!$B$39:$B$782,M$190)+'СЕТ СН'!$F$15</f>
        <v>190.67838549999999</v>
      </c>
      <c r="N216" s="36">
        <f>SUMIFS(СВЦЭМ!$F$39:$F$782,СВЦЭМ!$A$39:$A$782,$A216,СВЦЭМ!$B$39:$B$782,N$190)+'СЕТ СН'!$F$15</f>
        <v>188.78436995999999</v>
      </c>
      <c r="O216" s="36">
        <f>SUMIFS(СВЦЭМ!$F$39:$F$782,СВЦЭМ!$A$39:$A$782,$A216,СВЦЭМ!$B$39:$B$782,O$190)+'СЕТ СН'!$F$15</f>
        <v>187.15433168999999</v>
      </c>
      <c r="P216" s="36">
        <f>SUMIFS(СВЦЭМ!$F$39:$F$782,СВЦЭМ!$A$39:$A$782,$A216,СВЦЭМ!$B$39:$B$782,P$190)+'СЕТ СН'!$F$15</f>
        <v>187.25008409</v>
      </c>
      <c r="Q216" s="36">
        <f>SUMIFS(СВЦЭМ!$F$39:$F$782,СВЦЭМ!$A$39:$A$782,$A216,СВЦЭМ!$B$39:$B$782,Q$190)+'СЕТ СН'!$F$15</f>
        <v>188.14159114</v>
      </c>
      <c r="R216" s="36">
        <f>SUMIFS(СВЦЭМ!$F$39:$F$782,СВЦЭМ!$A$39:$A$782,$A216,СВЦЭМ!$B$39:$B$782,R$190)+'СЕТ СН'!$F$15</f>
        <v>187.90829975</v>
      </c>
      <c r="S216" s="36">
        <f>SUMIFS(СВЦЭМ!$F$39:$F$782,СВЦЭМ!$A$39:$A$782,$A216,СВЦЭМ!$B$39:$B$782,S$190)+'СЕТ СН'!$F$15</f>
        <v>186.57503596000001</v>
      </c>
      <c r="T216" s="36">
        <f>SUMIFS(СВЦЭМ!$F$39:$F$782,СВЦЭМ!$A$39:$A$782,$A216,СВЦЭМ!$B$39:$B$782,T$190)+'СЕТ СН'!$F$15</f>
        <v>185.89644111000001</v>
      </c>
      <c r="U216" s="36">
        <f>SUMIFS(СВЦЭМ!$F$39:$F$782,СВЦЭМ!$A$39:$A$782,$A216,СВЦЭМ!$B$39:$B$782,U$190)+'СЕТ СН'!$F$15</f>
        <v>190.33134247000001</v>
      </c>
      <c r="V216" s="36">
        <f>SUMIFS(СВЦЭМ!$F$39:$F$782,СВЦЭМ!$A$39:$A$782,$A216,СВЦЭМ!$B$39:$B$782,V$190)+'СЕТ СН'!$F$15</f>
        <v>193.68244017000001</v>
      </c>
      <c r="W216" s="36">
        <f>SUMIFS(СВЦЭМ!$F$39:$F$782,СВЦЭМ!$A$39:$A$782,$A216,СВЦЭМ!$B$39:$B$782,W$190)+'СЕТ СН'!$F$15</f>
        <v>190.32661701000001</v>
      </c>
      <c r="X216" s="36">
        <f>SUMIFS(СВЦЭМ!$F$39:$F$782,СВЦЭМ!$A$39:$A$782,$A216,СВЦЭМ!$B$39:$B$782,X$190)+'СЕТ СН'!$F$15</f>
        <v>198.96057418000001</v>
      </c>
      <c r="Y216" s="36">
        <f>SUMIFS(СВЦЭМ!$F$39:$F$782,СВЦЭМ!$A$39:$A$782,$A216,СВЦЭМ!$B$39:$B$782,Y$190)+'СЕТ СН'!$F$15</f>
        <v>210.70709428999999</v>
      </c>
    </row>
    <row r="217" spans="1:25" ht="15.75" x14ac:dyDescent="0.2">
      <c r="A217" s="35">
        <f t="shared" si="5"/>
        <v>45500</v>
      </c>
      <c r="B217" s="36">
        <f>SUMIFS(СВЦЭМ!$F$39:$F$782,СВЦЭМ!$A$39:$A$782,$A217,СВЦЭМ!$B$39:$B$782,B$190)+'СЕТ СН'!$F$15</f>
        <v>222.07253470000001</v>
      </c>
      <c r="C217" s="36">
        <f>SUMIFS(СВЦЭМ!$F$39:$F$782,СВЦЭМ!$A$39:$A$782,$A217,СВЦЭМ!$B$39:$B$782,C$190)+'СЕТ СН'!$F$15</f>
        <v>231.19744270000001</v>
      </c>
      <c r="D217" s="36">
        <f>SUMIFS(СВЦЭМ!$F$39:$F$782,СВЦЭМ!$A$39:$A$782,$A217,СВЦЭМ!$B$39:$B$782,D$190)+'СЕТ СН'!$F$15</f>
        <v>236.64782213999999</v>
      </c>
      <c r="E217" s="36">
        <f>SUMIFS(СВЦЭМ!$F$39:$F$782,СВЦЭМ!$A$39:$A$782,$A217,СВЦЭМ!$B$39:$B$782,E$190)+'СЕТ СН'!$F$15</f>
        <v>241.00287180000001</v>
      </c>
      <c r="F217" s="36">
        <f>SUMIFS(СВЦЭМ!$F$39:$F$782,СВЦЭМ!$A$39:$A$782,$A217,СВЦЭМ!$B$39:$B$782,F$190)+'СЕТ СН'!$F$15</f>
        <v>238.66114157000001</v>
      </c>
      <c r="G217" s="36">
        <f>SUMIFS(СВЦЭМ!$F$39:$F$782,СВЦЭМ!$A$39:$A$782,$A217,СВЦЭМ!$B$39:$B$782,G$190)+'СЕТ СН'!$F$15</f>
        <v>240.07779796</v>
      </c>
      <c r="H217" s="36">
        <f>SUMIFS(СВЦЭМ!$F$39:$F$782,СВЦЭМ!$A$39:$A$782,$A217,СВЦЭМ!$B$39:$B$782,H$190)+'СЕТ СН'!$F$15</f>
        <v>235.77313014999999</v>
      </c>
      <c r="I217" s="36">
        <f>SUMIFS(СВЦЭМ!$F$39:$F$782,СВЦЭМ!$A$39:$A$782,$A217,СВЦЭМ!$B$39:$B$782,I$190)+'СЕТ СН'!$F$15</f>
        <v>219.39890381999999</v>
      </c>
      <c r="J217" s="36">
        <f>SUMIFS(СВЦЭМ!$F$39:$F$782,СВЦЭМ!$A$39:$A$782,$A217,СВЦЭМ!$B$39:$B$782,J$190)+'СЕТ СН'!$F$15</f>
        <v>216.13614325</v>
      </c>
      <c r="K217" s="36">
        <f>SUMIFS(СВЦЭМ!$F$39:$F$782,СВЦЭМ!$A$39:$A$782,$A217,СВЦЭМ!$B$39:$B$782,K$190)+'СЕТ СН'!$F$15</f>
        <v>205.51164452</v>
      </c>
      <c r="L217" s="36">
        <f>SUMIFS(СВЦЭМ!$F$39:$F$782,СВЦЭМ!$A$39:$A$782,$A217,СВЦЭМ!$B$39:$B$782,L$190)+'СЕТ СН'!$F$15</f>
        <v>197.92724636</v>
      </c>
      <c r="M217" s="36">
        <f>SUMIFS(СВЦЭМ!$F$39:$F$782,СВЦЭМ!$A$39:$A$782,$A217,СВЦЭМ!$B$39:$B$782,M$190)+'СЕТ СН'!$F$15</f>
        <v>193.70733050999999</v>
      </c>
      <c r="N217" s="36">
        <f>SUMIFS(СВЦЭМ!$F$39:$F$782,СВЦЭМ!$A$39:$A$782,$A217,СВЦЭМ!$B$39:$B$782,N$190)+'СЕТ СН'!$F$15</f>
        <v>193.13491965</v>
      </c>
      <c r="O217" s="36">
        <f>SUMIFS(СВЦЭМ!$F$39:$F$782,СВЦЭМ!$A$39:$A$782,$A217,СВЦЭМ!$B$39:$B$782,O$190)+'СЕТ СН'!$F$15</f>
        <v>192.82763740999999</v>
      </c>
      <c r="P217" s="36">
        <f>SUMIFS(СВЦЭМ!$F$39:$F$782,СВЦЭМ!$A$39:$A$782,$A217,СВЦЭМ!$B$39:$B$782,P$190)+'СЕТ СН'!$F$15</f>
        <v>193.84176683999999</v>
      </c>
      <c r="Q217" s="36">
        <f>SUMIFS(СВЦЭМ!$F$39:$F$782,СВЦЭМ!$A$39:$A$782,$A217,СВЦЭМ!$B$39:$B$782,Q$190)+'СЕТ СН'!$F$15</f>
        <v>194.21825849999999</v>
      </c>
      <c r="R217" s="36">
        <f>SUMIFS(СВЦЭМ!$F$39:$F$782,СВЦЭМ!$A$39:$A$782,$A217,СВЦЭМ!$B$39:$B$782,R$190)+'СЕТ СН'!$F$15</f>
        <v>194.64314698000001</v>
      </c>
      <c r="S217" s="36">
        <f>SUMIFS(СВЦЭМ!$F$39:$F$782,СВЦЭМ!$A$39:$A$782,$A217,СВЦЭМ!$B$39:$B$782,S$190)+'СЕТ СН'!$F$15</f>
        <v>193.69812657</v>
      </c>
      <c r="T217" s="36">
        <f>SUMIFS(СВЦЭМ!$F$39:$F$782,СВЦЭМ!$A$39:$A$782,$A217,СВЦЭМ!$B$39:$B$782,T$190)+'СЕТ СН'!$F$15</f>
        <v>192.36131528999999</v>
      </c>
      <c r="U217" s="36">
        <f>SUMIFS(СВЦЭМ!$F$39:$F$782,СВЦЭМ!$A$39:$A$782,$A217,СВЦЭМ!$B$39:$B$782,U$190)+'СЕТ СН'!$F$15</f>
        <v>195.38692147</v>
      </c>
      <c r="V217" s="36">
        <f>SUMIFS(СВЦЭМ!$F$39:$F$782,СВЦЭМ!$A$39:$A$782,$A217,СВЦЭМ!$B$39:$B$782,V$190)+'СЕТ СН'!$F$15</f>
        <v>196.11263586000001</v>
      </c>
      <c r="W217" s="36">
        <f>SUMIFS(СВЦЭМ!$F$39:$F$782,СВЦЭМ!$A$39:$A$782,$A217,СВЦЭМ!$B$39:$B$782,W$190)+'СЕТ СН'!$F$15</f>
        <v>193.98173833000001</v>
      </c>
      <c r="X217" s="36">
        <f>SUMIFS(СВЦЭМ!$F$39:$F$782,СВЦЭМ!$A$39:$A$782,$A217,СВЦЭМ!$B$39:$B$782,X$190)+'СЕТ СН'!$F$15</f>
        <v>200.3943615</v>
      </c>
      <c r="Y217" s="36">
        <f>SUMIFS(СВЦЭМ!$F$39:$F$782,СВЦЭМ!$A$39:$A$782,$A217,СВЦЭМ!$B$39:$B$782,Y$190)+'СЕТ СН'!$F$15</f>
        <v>213.20444728999999</v>
      </c>
    </row>
    <row r="218" spans="1:25" ht="15.75" x14ac:dyDescent="0.2">
      <c r="A218" s="35">
        <f t="shared" si="5"/>
        <v>45501</v>
      </c>
      <c r="B218" s="36">
        <f>SUMIFS(СВЦЭМ!$F$39:$F$782,СВЦЭМ!$A$39:$A$782,$A218,СВЦЭМ!$B$39:$B$782,B$190)+'СЕТ СН'!$F$15</f>
        <v>223.08761883</v>
      </c>
      <c r="C218" s="36">
        <f>SUMIFS(СВЦЭМ!$F$39:$F$782,СВЦЭМ!$A$39:$A$782,$A218,СВЦЭМ!$B$39:$B$782,C$190)+'СЕТ СН'!$F$15</f>
        <v>234.34619817000001</v>
      </c>
      <c r="D218" s="36">
        <f>SUMIFS(СВЦЭМ!$F$39:$F$782,СВЦЭМ!$A$39:$A$782,$A218,СВЦЭМ!$B$39:$B$782,D$190)+'СЕТ СН'!$F$15</f>
        <v>236.74528111000001</v>
      </c>
      <c r="E218" s="36">
        <f>SUMIFS(СВЦЭМ!$F$39:$F$782,СВЦЭМ!$A$39:$A$782,$A218,СВЦЭМ!$B$39:$B$782,E$190)+'СЕТ СН'!$F$15</f>
        <v>237.25851012000001</v>
      </c>
      <c r="F218" s="36">
        <f>SUMIFS(СВЦЭМ!$F$39:$F$782,СВЦЭМ!$A$39:$A$782,$A218,СВЦЭМ!$B$39:$B$782,F$190)+'СЕТ СН'!$F$15</f>
        <v>237.94614931000001</v>
      </c>
      <c r="G218" s="36">
        <f>SUMIFS(СВЦЭМ!$F$39:$F$782,СВЦЭМ!$A$39:$A$782,$A218,СВЦЭМ!$B$39:$B$782,G$190)+'СЕТ СН'!$F$15</f>
        <v>239.7348873</v>
      </c>
      <c r="H218" s="36">
        <f>SUMIFS(СВЦЭМ!$F$39:$F$782,СВЦЭМ!$A$39:$A$782,$A218,СВЦЭМ!$B$39:$B$782,H$190)+'СЕТ СН'!$F$15</f>
        <v>239.61445411</v>
      </c>
      <c r="I218" s="36">
        <f>SUMIFS(СВЦЭМ!$F$39:$F$782,СВЦЭМ!$A$39:$A$782,$A218,СВЦЭМ!$B$39:$B$782,I$190)+'СЕТ СН'!$F$15</f>
        <v>236.49474185</v>
      </c>
      <c r="J218" s="36">
        <f>SUMIFS(СВЦЭМ!$F$39:$F$782,СВЦЭМ!$A$39:$A$782,$A218,СВЦЭМ!$B$39:$B$782,J$190)+'СЕТ СН'!$F$15</f>
        <v>218.98804723999999</v>
      </c>
      <c r="K218" s="36">
        <f>SUMIFS(СВЦЭМ!$F$39:$F$782,СВЦЭМ!$A$39:$A$782,$A218,СВЦЭМ!$B$39:$B$782,K$190)+'СЕТ СН'!$F$15</f>
        <v>207.46228529000001</v>
      </c>
      <c r="L218" s="36">
        <f>SUMIFS(СВЦЭМ!$F$39:$F$782,СВЦЭМ!$A$39:$A$782,$A218,СВЦЭМ!$B$39:$B$782,L$190)+'СЕТ СН'!$F$15</f>
        <v>198.46581028</v>
      </c>
      <c r="M218" s="36">
        <f>SUMIFS(СВЦЭМ!$F$39:$F$782,СВЦЭМ!$A$39:$A$782,$A218,СВЦЭМ!$B$39:$B$782,M$190)+'СЕТ СН'!$F$15</f>
        <v>192.35228932000001</v>
      </c>
      <c r="N218" s="36">
        <f>SUMIFS(СВЦЭМ!$F$39:$F$782,СВЦЭМ!$A$39:$A$782,$A218,СВЦЭМ!$B$39:$B$782,N$190)+'СЕТ СН'!$F$15</f>
        <v>191.91121394999999</v>
      </c>
      <c r="O218" s="36">
        <f>SUMIFS(СВЦЭМ!$F$39:$F$782,СВЦЭМ!$A$39:$A$782,$A218,СВЦЭМ!$B$39:$B$782,O$190)+'СЕТ СН'!$F$15</f>
        <v>191.61007850999999</v>
      </c>
      <c r="P218" s="36">
        <f>SUMIFS(СВЦЭМ!$F$39:$F$782,СВЦЭМ!$A$39:$A$782,$A218,СВЦЭМ!$B$39:$B$782,P$190)+'СЕТ СН'!$F$15</f>
        <v>193.66398638999999</v>
      </c>
      <c r="Q218" s="36">
        <f>SUMIFS(СВЦЭМ!$F$39:$F$782,СВЦЭМ!$A$39:$A$782,$A218,СВЦЭМ!$B$39:$B$782,Q$190)+'СЕТ СН'!$F$15</f>
        <v>193.78425242</v>
      </c>
      <c r="R218" s="36">
        <f>SUMIFS(СВЦЭМ!$F$39:$F$782,СВЦЭМ!$A$39:$A$782,$A218,СВЦЭМ!$B$39:$B$782,R$190)+'СЕТ СН'!$F$15</f>
        <v>192.62495720000001</v>
      </c>
      <c r="S218" s="36">
        <f>SUMIFS(СВЦЭМ!$F$39:$F$782,СВЦЭМ!$A$39:$A$782,$A218,СВЦЭМ!$B$39:$B$782,S$190)+'СЕТ СН'!$F$15</f>
        <v>191.00945240999999</v>
      </c>
      <c r="T218" s="36">
        <f>SUMIFS(СВЦЭМ!$F$39:$F$782,СВЦЭМ!$A$39:$A$782,$A218,СВЦЭМ!$B$39:$B$782,T$190)+'СЕТ СН'!$F$15</f>
        <v>188.54582404999999</v>
      </c>
      <c r="U218" s="36">
        <f>SUMIFS(СВЦЭМ!$F$39:$F$782,СВЦЭМ!$A$39:$A$782,$A218,СВЦЭМ!$B$39:$B$782,U$190)+'СЕТ СН'!$F$15</f>
        <v>190.73460173999999</v>
      </c>
      <c r="V218" s="36">
        <f>SUMIFS(СВЦЭМ!$F$39:$F$782,СВЦЭМ!$A$39:$A$782,$A218,СВЦЭМ!$B$39:$B$782,V$190)+'СЕТ СН'!$F$15</f>
        <v>192.2516967</v>
      </c>
      <c r="W218" s="36">
        <f>SUMIFS(СВЦЭМ!$F$39:$F$782,СВЦЭМ!$A$39:$A$782,$A218,СВЦЭМ!$B$39:$B$782,W$190)+'СЕТ СН'!$F$15</f>
        <v>188.71201553</v>
      </c>
      <c r="X218" s="36">
        <f>SUMIFS(СВЦЭМ!$F$39:$F$782,СВЦЭМ!$A$39:$A$782,$A218,СВЦЭМ!$B$39:$B$782,X$190)+'СЕТ СН'!$F$15</f>
        <v>197.15038586</v>
      </c>
      <c r="Y218" s="36">
        <f>SUMIFS(СВЦЭМ!$F$39:$F$782,СВЦЭМ!$A$39:$A$782,$A218,СВЦЭМ!$B$39:$B$782,Y$190)+'СЕТ СН'!$F$15</f>
        <v>211.08024051999999</v>
      </c>
    </row>
    <row r="219" spans="1:25" ht="15.75" x14ac:dyDescent="0.2">
      <c r="A219" s="35">
        <f t="shared" si="5"/>
        <v>45502</v>
      </c>
      <c r="B219" s="36">
        <f>SUMIFS(СВЦЭМ!$F$39:$F$782,СВЦЭМ!$A$39:$A$782,$A219,СВЦЭМ!$B$39:$B$782,B$190)+'СЕТ СН'!$F$15</f>
        <v>235.40145533</v>
      </c>
      <c r="C219" s="36">
        <f>SUMIFS(СВЦЭМ!$F$39:$F$782,СВЦЭМ!$A$39:$A$782,$A219,СВЦЭМ!$B$39:$B$782,C$190)+'СЕТ СН'!$F$15</f>
        <v>251.15245347000001</v>
      </c>
      <c r="D219" s="36">
        <f>SUMIFS(СВЦЭМ!$F$39:$F$782,СВЦЭМ!$A$39:$A$782,$A219,СВЦЭМ!$B$39:$B$782,D$190)+'СЕТ СН'!$F$15</f>
        <v>257.01813627000001</v>
      </c>
      <c r="E219" s="36">
        <f>SUMIFS(СВЦЭМ!$F$39:$F$782,СВЦЭМ!$A$39:$A$782,$A219,СВЦЭМ!$B$39:$B$782,E$190)+'СЕТ СН'!$F$15</f>
        <v>262.78441289</v>
      </c>
      <c r="F219" s="36">
        <f>SUMIFS(СВЦЭМ!$F$39:$F$782,СВЦЭМ!$A$39:$A$782,$A219,СВЦЭМ!$B$39:$B$782,F$190)+'СЕТ СН'!$F$15</f>
        <v>262.81581669000002</v>
      </c>
      <c r="G219" s="36">
        <f>SUMIFS(СВЦЭМ!$F$39:$F$782,СВЦЭМ!$A$39:$A$782,$A219,СВЦЭМ!$B$39:$B$782,G$190)+'СЕТ СН'!$F$15</f>
        <v>260.56031092000001</v>
      </c>
      <c r="H219" s="36">
        <f>SUMIFS(СВЦЭМ!$F$39:$F$782,СВЦЭМ!$A$39:$A$782,$A219,СВЦЭМ!$B$39:$B$782,H$190)+'СЕТ СН'!$F$15</f>
        <v>253.46194510999999</v>
      </c>
      <c r="I219" s="36">
        <f>SUMIFS(СВЦЭМ!$F$39:$F$782,СВЦЭМ!$A$39:$A$782,$A219,СВЦЭМ!$B$39:$B$782,I$190)+'СЕТ СН'!$F$15</f>
        <v>242.13051354000001</v>
      </c>
      <c r="J219" s="36">
        <f>SUMIFS(СВЦЭМ!$F$39:$F$782,СВЦЭМ!$A$39:$A$782,$A219,СВЦЭМ!$B$39:$B$782,J$190)+'СЕТ СН'!$F$15</f>
        <v>226.34289014999999</v>
      </c>
      <c r="K219" s="36">
        <f>SUMIFS(СВЦЭМ!$F$39:$F$782,СВЦЭМ!$A$39:$A$782,$A219,СВЦЭМ!$B$39:$B$782,K$190)+'СЕТ СН'!$F$15</f>
        <v>213.2994539</v>
      </c>
      <c r="L219" s="36">
        <f>SUMIFS(СВЦЭМ!$F$39:$F$782,СВЦЭМ!$A$39:$A$782,$A219,СВЦЭМ!$B$39:$B$782,L$190)+'СЕТ СН'!$F$15</f>
        <v>207.00212789</v>
      </c>
      <c r="M219" s="36">
        <f>SUMIFS(СВЦЭМ!$F$39:$F$782,СВЦЭМ!$A$39:$A$782,$A219,СВЦЭМ!$B$39:$B$782,M$190)+'СЕТ СН'!$F$15</f>
        <v>204.10317319000001</v>
      </c>
      <c r="N219" s="36">
        <f>SUMIFS(СВЦЭМ!$F$39:$F$782,СВЦЭМ!$A$39:$A$782,$A219,СВЦЭМ!$B$39:$B$782,N$190)+'СЕТ СН'!$F$15</f>
        <v>204.40665498000001</v>
      </c>
      <c r="O219" s="36">
        <f>SUMIFS(СВЦЭМ!$F$39:$F$782,СВЦЭМ!$A$39:$A$782,$A219,СВЦЭМ!$B$39:$B$782,O$190)+'СЕТ СН'!$F$15</f>
        <v>203.28261286</v>
      </c>
      <c r="P219" s="36">
        <f>SUMIFS(СВЦЭМ!$F$39:$F$782,СВЦЭМ!$A$39:$A$782,$A219,СВЦЭМ!$B$39:$B$782,P$190)+'СЕТ СН'!$F$15</f>
        <v>204.11036546</v>
      </c>
      <c r="Q219" s="36">
        <f>SUMIFS(СВЦЭМ!$F$39:$F$782,СВЦЭМ!$A$39:$A$782,$A219,СВЦЭМ!$B$39:$B$782,Q$190)+'СЕТ СН'!$F$15</f>
        <v>203.44265845999999</v>
      </c>
      <c r="R219" s="36">
        <f>SUMIFS(СВЦЭМ!$F$39:$F$782,СВЦЭМ!$A$39:$A$782,$A219,СВЦЭМ!$B$39:$B$782,R$190)+'СЕТ СН'!$F$15</f>
        <v>203.74323178</v>
      </c>
      <c r="S219" s="36">
        <f>SUMIFS(СВЦЭМ!$F$39:$F$782,СВЦЭМ!$A$39:$A$782,$A219,СВЦЭМ!$B$39:$B$782,S$190)+'СЕТ СН'!$F$15</f>
        <v>203.14649098999999</v>
      </c>
      <c r="T219" s="36">
        <f>SUMIFS(СВЦЭМ!$F$39:$F$782,СВЦЭМ!$A$39:$A$782,$A219,СВЦЭМ!$B$39:$B$782,T$190)+'СЕТ СН'!$F$15</f>
        <v>201.92557898999999</v>
      </c>
      <c r="U219" s="36">
        <f>SUMIFS(СВЦЭМ!$F$39:$F$782,СВЦЭМ!$A$39:$A$782,$A219,СВЦЭМ!$B$39:$B$782,U$190)+'СЕТ СН'!$F$15</f>
        <v>204.14012869999999</v>
      </c>
      <c r="V219" s="36">
        <f>SUMIFS(СВЦЭМ!$F$39:$F$782,СВЦЭМ!$A$39:$A$782,$A219,СВЦЭМ!$B$39:$B$782,V$190)+'СЕТ СН'!$F$15</f>
        <v>206.56992030999999</v>
      </c>
      <c r="W219" s="36">
        <f>SUMIFS(СВЦЭМ!$F$39:$F$782,СВЦЭМ!$A$39:$A$782,$A219,СВЦЭМ!$B$39:$B$782,W$190)+'СЕТ СН'!$F$15</f>
        <v>204.18511631000001</v>
      </c>
      <c r="X219" s="36">
        <f>SUMIFS(СВЦЭМ!$F$39:$F$782,СВЦЭМ!$A$39:$A$782,$A219,СВЦЭМ!$B$39:$B$782,X$190)+'СЕТ СН'!$F$15</f>
        <v>208.1182325</v>
      </c>
      <c r="Y219" s="36">
        <f>SUMIFS(СВЦЭМ!$F$39:$F$782,СВЦЭМ!$A$39:$A$782,$A219,СВЦЭМ!$B$39:$B$782,Y$190)+'СЕТ СН'!$F$15</f>
        <v>226.01639223999999</v>
      </c>
    </row>
    <row r="220" spans="1:25" ht="15.75" x14ac:dyDescent="0.2">
      <c r="A220" s="35">
        <f t="shared" si="5"/>
        <v>45503</v>
      </c>
      <c r="B220" s="36">
        <f>SUMIFS(СВЦЭМ!$F$39:$F$782,СВЦЭМ!$A$39:$A$782,$A220,СВЦЭМ!$B$39:$B$782,B$190)+'СЕТ СН'!$F$15</f>
        <v>225.33426231999999</v>
      </c>
      <c r="C220" s="36">
        <f>SUMIFS(СВЦЭМ!$F$39:$F$782,СВЦЭМ!$A$39:$A$782,$A220,СВЦЭМ!$B$39:$B$782,C$190)+'СЕТ СН'!$F$15</f>
        <v>237.03166034</v>
      </c>
      <c r="D220" s="36">
        <f>SUMIFS(СВЦЭМ!$F$39:$F$782,СВЦЭМ!$A$39:$A$782,$A220,СВЦЭМ!$B$39:$B$782,D$190)+'СЕТ СН'!$F$15</f>
        <v>246.72398604</v>
      </c>
      <c r="E220" s="36">
        <f>SUMIFS(СВЦЭМ!$F$39:$F$782,СВЦЭМ!$A$39:$A$782,$A220,СВЦЭМ!$B$39:$B$782,E$190)+'СЕТ СН'!$F$15</f>
        <v>252.02027523999999</v>
      </c>
      <c r="F220" s="36">
        <f>SUMIFS(СВЦЭМ!$F$39:$F$782,СВЦЭМ!$A$39:$A$782,$A220,СВЦЭМ!$B$39:$B$782,F$190)+'СЕТ СН'!$F$15</f>
        <v>251.63027832</v>
      </c>
      <c r="G220" s="36">
        <f>SUMIFS(СВЦЭМ!$F$39:$F$782,СВЦЭМ!$A$39:$A$782,$A220,СВЦЭМ!$B$39:$B$782,G$190)+'СЕТ СН'!$F$15</f>
        <v>248.04462803000001</v>
      </c>
      <c r="H220" s="36">
        <f>SUMIFS(СВЦЭМ!$F$39:$F$782,СВЦЭМ!$A$39:$A$782,$A220,СВЦЭМ!$B$39:$B$782,H$190)+'СЕТ СН'!$F$15</f>
        <v>240.81088</v>
      </c>
      <c r="I220" s="36">
        <f>SUMIFS(СВЦЭМ!$F$39:$F$782,СВЦЭМ!$A$39:$A$782,$A220,СВЦЭМ!$B$39:$B$782,I$190)+'СЕТ СН'!$F$15</f>
        <v>225.91416114</v>
      </c>
      <c r="J220" s="36">
        <f>SUMIFS(СВЦЭМ!$F$39:$F$782,СВЦЭМ!$A$39:$A$782,$A220,СВЦЭМ!$B$39:$B$782,J$190)+'СЕТ СН'!$F$15</f>
        <v>210.27395998</v>
      </c>
      <c r="K220" s="36">
        <f>SUMIFS(СВЦЭМ!$F$39:$F$782,СВЦЭМ!$A$39:$A$782,$A220,СВЦЭМ!$B$39:$B$782,K$190)+'СЕТ СН'!$F$15</f>
        <v>197.96214129000001</v>
      </c>
      <c r="L220" s="36">
        <f>SUMIFS(СВЦЭМ!$F$39:$F$782,СВЦЭМ!$A$39:$A$782,$A220,СВЦЭМ!$B$39:$B$782,L$190)+'СЕТ СН'!$F$15</f>
        <v>189.70475601999999</v>
      </c>
      <c r="M220" s="36">
        <f>SUMIFS(СВЦЭМ!$F$39:$F$782,СВЦЭМ!$A$39:$A$782,$A220,СВЦЭМ!$B$39:$B$782,M$190)+'СЕТ СН'!$F$15</f>
        <v>188.85254368</v>
      </c>
      <c r="N220" s="36">
        <f>SUMIFS(СВЦЭМ!$F$39:$F$782,СВЦЭМ!$A$39:$A$782,$A220,СВЦЭМ!$B$39:$B$782,N$190)+'СЕТ СН'!$F$15</f>
        <v>188.42362374999999</v>
      </c>
      <c r="O220" s="36">
        <f>SUMIFS(СВЦЭМ!$F$39:$F$782,СВЦЭМ!$A$39:$A$782,$A220,СВЦЭМ!$B$39:$B$782,O$190)+'СЕТ СН'!$F$15</f>
        <v>187.11844174999999</v>
      </c>
      <c r="P220" s="36">
        <f>SUMIFS(СВЦЭМ!$F$39:$F$782,СВЦЭМ!$A$39:$A$782,$A220,СВЦЭМ!$B$39:$B$782,P$190)+'СЕТ СН'!$F$15</f>
        <v>187.96924060000001</v>
      </c>
      <c r="Q220" s="36">
        <f>SUMIFS(СВЦЭМ!$F$39:$F$782,СВЦЭМ!$A$39:$A$782,$A220,СВЦЭМ!$B$39:$B$782,Q$190)+'СЕТ СН'!$F$15</f>
        <v>187.74804843000001</v>
      </c>
      <c r="R220" s="36">
        <f>SUMIFS(СВЦЭМ!$F$39:$F$782,СВЦЭМ!$A$39:$A$782,$A220,СВЦЭМ!$B$39:$B$782,R$190)+'СЕТ СН'!$F$15</f>
        <v>187.90473707999999</v>
      </c>
      <c r="S220" s="36">
        <f>SUMIFS(СВЦЭМ!$F$39:$F$782,СВЦЭМ!$A$39:$A$782,$A220,СВЦЭМ!$B$39:$B$782,S$190)+'СЕТ СН'!$F$15</f>
        <v>188.35972371</v>
      </c>
      <c r="T220" s="36">
        <f>SUMIFS(СВЦЭМ!$F$39:$F$782,СВЦЭМ!$A$39:$A$782,$A220,СВЦЭМ!$B$39:$B$782,T$190)+'СЕТ СН'!$F$15</f>
        <v>187.30885995</v>
      </c>
      <c r="U220" s="36">
        <f>SUMIFS(СВЦЭМ!$F$39:$F$782,СВЦЭМ!$A$39:$A$782,$A220,СВЦЭМ!$B$39:$B$782,U$190)+'СЕТ СН'!$F$15</f>
        <v>187.9138567</v>
      </c>
      <c r="V220" s="36">
        <f>SUMIFS(СВЦЭМ!$F$39:$F$782,СВЦЭМ!$A$39:$A$782,$A220,СВЦЭМ!$B$39:$B$782,V$190)+'СЕТ СН'!$F$15</f>
        <v>189.64287236999999</v>
      </c>
      <c r="W220" s="36">
        <f>SUMIFS(СВЦЭМ!$F$39:$F$782,СВЦЭМ!$A$39:$A$782,$A220,СВЦЭМ!$B$39:$B$782,W$190)+'СЕТ СН'!$F$15</f>
        <v>189.38532386</v>
      </c>
      <c r="X220" s="36">
        <f>SUMIFS(СВЦЭМ!$F$39:$F$782,СВЦЭМ!$A$39:$A$782,$A220,СВЦЭМ!$B$39:$B$782,X$190)+'СЕТ СН'!$F$15</f>
        <v>198.02775975</v>
      </c>
      <c r="Y220" s="36">
        <f>SUMIFS(СВЦЭМ!$F$39:$F$782,СВЦЭМ!$A$39:$A$782,$A220,СВЦЭМ!$B$39:$B$782,Y$190)+'СЕТ СН'!$F$15</f>
        <v>210.80215731000001</v>
      </c>
    </row>
    <row r="221" spans="1:25" ht="15.75" x14ac:dyDescent="0.2">
      <c r="A221" s="35">
        <f t="shared" si="5"/>
        <v>45504</v>
      </c>
      <c r="B221" s="36">
        <f>SUMIFS(СВЦЭМ!$F$39:$F$782,СВЦЭМ!$A$39:$A$782,$A221,СВЦЭМ!$B$39:$B$782,B$190)+'СЕТ СН'!$F$15</f>
        <v>219.83198326999999</v>
      </c>
      <c r="C221" s="36">
        <f>SUMIFS(СВЦЭМ!$F$39:$F$782,СВЦЭМ!$A$39:$A$782,$A221,СВЦЭМ!$B$39:$B$782,C$190)+'СЕТ СН'!$F$15</f>
        <v>234.17937434000001</v>
      </c>
      <c r="D221" s="36">
        <f>SUMIFS(СВЦЭМ!$F$39:$F$782,СВЦЭМ!$A$39:$A$782,$A221,СВЦЭМ!$B$39:$B$782,D$190)+'СЕТ СН'!$F$15</f>
        <v>241.42435945</v>
      </c>
      <c r="E221" s="36">
        <f>SUMIFS(СВЦЭМ!$F$39:$F$782,СВЦЭМ!$A$39:$A$782,$A221,СВЦЭМ!$B$39:$B$782,E$190)+'СЕТ СН'!$F$15</f>
        <v>245.7097473</v>
      </c>
      <c r="F221" s="36">
        <f>SUMIFS(СВЦЭМ!$F$39:$F$782,СВЦЭМ!$A$39:$A$782,$A221,СВЦЭМ!$B$39:$B$782,F$190)+'СЕТ СН'!$F$15</f>
        <v>248.09986273999999</v>
      </c>
      <c r="G221" s="36">
        <f>SUMIFS(СВЦЭМ!$F$39:$F$782,СВЦЭМ!$A$39:$A$782,$A221,СВЦЭМ!$B$39:$B$782,G$190)+'СЕТ СН'!$F$15</f>
        <v>245.12262043000001</v>
      </c>
      <c r="H221" s="36">
        <f>SUMIFS(СВЦЭМ!$F$39:$F$782,СВЦЭМ!$A$39:$A$782,$A221,СВЦЭМ!$B$39:$B$782,H$190)+'СЕТ СН'!$F$15</f>
        <v>243.23017646</v>
      </c>
      <c r="I221" s="36">
        <f>SUMIFS(СВЦЭМ!$F$39:$F$782,СВЦЭМ!$A$39:$A$782,$A221,СВЦЭМ!$B$39:$B$782,I$190)+'СЕТ СН'!$F$15</f>
        <v>227.87534259</v>
      </c>
      <c r="J221" s="36">
        <f>SUMIFS(СВЦЭМ!$F$39:$F$782,СВЦЭМ!$A$39:$A$782,$A221,СВЦЭМ!$B$39:$B$782,J$190)+'СЕТ СН'!$F$15</f>
        <v>209.63748677000001</v>
      </c>
      <c r="K221" s="36">
        <f>SUMIFS(СВЦЭМ!$F$39:$F$782,СВЦЭМ!$A$39:$A$782,$A221,СВЦЭМ!$B$39:$B$782,K$190)+'СЕТ СН'!$F$15</f>
        <v>194.21513435</v>
      </c>
      <c r="L221" s="36">
        <f>SUMIFS(СВЦЭМ!$F$39:$F$782,СВЦЭМ!$A$39:$A$782,$A221,СВЦЭМ!$B$39:$B$782,L$190)+'СЕТ СН'!$F$15</f>
        <v>183.26218188000001</v>
      </c>
      <c r="M221" s="36">
        <f>SUMIFS(СВЦЭМ!$F$39:$F$782,СВЦЭМ!$A$39:$A$782,$A221,СВЦЭМ!$B$39:$B$782,M$190)+'СЕТ СН'!$F$15</f>
        <v>181.40859042</v>
      </c>
      <c r="N221" s="36">
        <f>SUMIFS(СВЦЭМ!$F$39:$F$782,СВЦЭМ!$A$39:$A$782,$A221,СВЦЭМ!$B$39:$B$782,N$190)+'СЕТ СН'!$F$15</f>
        <v>180.08768118</v>
      </c>
      <c r="O221" s="36">
        <f>SUMIFS(СВЦЭМ!$F$39:$F$782,СВЦЭМ!$A$39:$A$782,$A221,СВЦЭМ!$B$39:$B$782,O$190)+'СЕТ СН'!$F$15</f>
        <v>180.77207404999999</v>
      </c>
      <c r="P221" s="36">
        <f>SUMIFS(СВЦЭМ!$F$39:$F$782,СВЦЭМ!$A$39:$A$782,$A221,СВЦЭМ!$B$39:$B$782,P$190)+'СЕТ СН'!$F$15</f>
        <v>180.98586563999999</v>
      </c>
      <c r="Q221" s="36">
        <f>SUMIFS(СВЦЭМ!$F$39:$F$782,СВЦЭМ!$A$39:$A$782,$A221,СВЦЭМ!$B$39:$B$782,Q$190)+'СЕТ СН'!$F$15</f>
        <v>181.76521398</v>
      </c>
      <c r="R221" s="36">
        <f>SUMIFS(СВЦЭМ!$F$39:$F$782,СВЦЭМ!$A$39:$A$782,$A221,СВЦЭМ!$B$39:$B$782,R$190)+'СЕТ СН'!$F$15</f>
        <v>183.36235002999999</v>
      </c>
      <c r="S221" s="36">
        <f>SUMIFS(СВЦЭМ!$F$39:$F$782,СВЦЭМ!$A$39:$A$782,$A221,СВЦЭМ!$B$39:$B$782,S$190)+'СЕТ СН'!$F$15</f>
        <v>184.61197777999999</v>
      </c>
      <c r="T221" s="36">
        <f>SUMIFS(СВЦЭМ!$F$39:$F$782,СВЦЭМ!$A$39:$A$782,$A221,СВЦЭМ!$B$39:$B$782,T$190)+'СЕТ СН'!$F$15</f>
        <v>184.21818551000001</v>
      </c>
      <c r="U221" s="36">
        <f>SUMIFS(СВЦЭМ!$F$39:$F$782,СВЦЭМ!$A$39:$A$782,$A221,СВЦЭМ!$B$39:$B$782,U$190)+'СЕТ СН'!$F$15</f>
        <v>185.94478246</v>
      </c>
      <c r="V221" s="36">
        <f>SUMIFS(СВЦЭМ!$F$39:$F$782,СВЦЭМ!$A$39:$A$782,$A221,СВЦЭМ!$B$39:$B$782,V$190)+'СЕТ СН'!$F$15</f>
        <v>187.87883056000001</v>
      </c>
      <c r="W221" s="36">
        <f>SUMIFS(СВЦЭМ!$F$39:$F$782,СВЦЭМ!$A$39:$A$782,$A221,СВЦЭМ!$B$39:$B$782,W$190)+'СЕТ СН'!$F$15</f>
        <v>187.2227121</v>
      </c>
      <c r="X221" s="36">
        <f>SUMIFS(СВЦЭМ!$F$39:$F$782,СВЦЭМ!$A$39:$A$782,$A221,СВЦЭМ!$B$39:$B$782,X$190)+'СЕТ СН'!$F$15</f>
        <v>195.39016053</v>
      </c>
      <c r="Y221" s="36">
        <f>SUMIFS(СВЦЭМ!$F$39:$F$782,СВЦЭМ!$A$39:$A$782,$A221,СВЦЭМ!$B$39:$B$782,Y$190)+'СЕТ СН'!$F$15</f>
        <v>197.33790999000001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01.07.2024</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45475</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45476</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45477</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45478</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45479</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45480</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45481</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45482</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45483</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45484</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45485</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45486</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45487</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45488</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45489</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45490</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45491</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45492</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45493</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45494</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45495</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45496</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45497</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45498</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45499</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45500</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45501</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45502</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45503</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45504</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01.07.2024</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45475</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45476</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45477</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45478</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45479</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45480</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45481</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45482</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45483</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45484</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45485</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45486</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45487</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45488</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45489</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45490</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45491</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45492</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45493</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45494</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45495</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45496</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45497</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45498</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45499</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45500</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45501</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45502</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45503</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45504</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01.07.2024</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45475</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45476</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45477</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45478</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45479</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45480</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45481</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45482</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45483</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45484</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45485</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45486</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45487</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45488</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45489</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45490</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45491</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45492</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45493</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45494</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45495</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45496</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45497</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45498</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45499</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45500</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45501</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45502</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45503</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45504</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01.07.2024</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45475</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45476</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45477</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45478</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45479</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45480</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45481</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45482</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45483</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45484</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45485</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45486</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45487</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45488</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45489</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45490</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45491</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45492</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45493</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45494</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45495</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45496</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45497</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45498</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45499</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45500</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45501</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45502</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45503</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45504</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01.07.2024</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45475</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45476</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45477</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45478</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45479</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45480</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45481</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45482</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45483</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45484</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45485</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45486</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45487</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45488</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45489</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45490</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45491</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45492</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45493</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45494</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45495</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45496</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45497</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45498</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45499</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45500</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45501</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45502</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45503</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45504</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01.07.2024</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45475</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45476</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45477</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45478</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45479</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45480</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45481</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45482</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45483</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45484</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45485</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45486</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45487</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45488</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45489</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45490</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45491</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45492</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45493</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45494</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45495</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45496</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45497</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45498</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45499</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45500</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45501</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45502</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45503</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45504</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55.743229409999998</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755018.57142857148</v>
      </c>
      <c r="O439" s="130"/>
      <c r="P439" s="129">
        <f>СВЦЭМ!$D$12+'СЕТ СН'!$F$13-'СЕТ СН'!$G$25</f>
        <v>755018.57142857148</v>
      </c>
      <c r="Q439" s="130"/>
      <c r="R439" s="129">
        <f>СВЦЭМ!$D$12+'СЕТ СН'!$F$13-'СЕТ СН'!$H$25</f>
        <v>755018.57142857148</v>
      </c>
      <c r="S439" s="130"/>
      <c r="T439" s="129">
        <f>СВЦЭМ!$D$12+'СЕТ СН'!$F$13-'СЕТ СН'!$I$25</f>
        <v>755018.57142857148</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55" zoomScale="70" zoomScaleNormal="70" zoomScaleSheetLayoutView="80" workbookViewId="0">
      <selection activeCell="O489" sqref="O489"/>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июле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01.07.2024</v>
      </c>
      <c r="B12" s="36">
        <f>SUMIFS(СВЦЭМ!$D$39:$D$782,СВЦЭМ!$A$39:$A$782,$A12,СВЦЭМ!$B$39:$B$782,B$11)+'СЕТ СН'!$F$14+СВЦЭМ!$D$10+'СЕТ СН'!$F$8*'СЕТ СН'!$F$9-'СЕТ СН'!$F$26</f>
        <v>1791.9617856199998</v>
      </c>
      <c r="C12" s="36">
        <f>SUMIFS(СВЦЭМ!$D$39:$D$782,СВЦЭМ!$A$39:$A$782,$A12,СВЦЭМ!$B$39:$B$782,C$11)+'СЕТ СН'!$F$14+СВЦЭМ!$D$10+'СЕТ СН'!$F$8*'СЕТ СН'!$F$9-'СЕТ СН'!$F$26</f>
        <v>1892.3317247099999</v>
      </c>
      <c r="D12" s="36">
        <f>SUMIFS(СВЦЭМ!$D$39:$D$782,СВЦЭМ!$A$39:$A$782,$A12,СВЦЭМ!$B$39:$B$782,D$11)+'СЕТ СН'!$F$14+СВЦЭМ!$D$10+'СЕТ СН'!$F$8*'СЕТ СН'!$F$9-'СЕТ СН'!$F$26</f>
        <v>1972.7659748199999</v>
      </c>
      <c r="E12" s="36">
        <f>SUMIFS(СВЦЭМ!$D$39:$D$782,СВЦЭМ!$A$39:$A$782,$A12,СВЦЭМ!$B$39:$B$782,E$11)+'СЕТ СН'!$F$14+СВЦЭМ!$D$10+'СЕТ СН'!$F$8*'СЕТ СН'!$F$9-'СЕТ СН'!$F$26</f>
        <v>1992.2204945599999</v>
      </c>
      <c r="F12" s="36">
        <f>SUMIFS(СВЦЭМ!$D$39:$D$782,СВЦЭМ!$A$39:$A$782,$A12,СВЦЭМ!$B$39:$B$782,F$11)+'СЕТ СН'!$F$14+СВЦЭМ!$D$10+'СЕТ СН'!$F$8*'СЕТ СН'!$F$9-'СЕТ СН'!$F$26</f>
        <v>1999.1972328699999</v>
      </c>
      <c r="G12" s="36">
        <f>SUMIFS(СВЦЭМ!$D$39:$D$782,СВЦЭМ!$A$39:$A$782,$A12,СВЦЭМ!$B$39:$B$782,G$11)+'СЕТ СН'!$F$14+СВЦЭМ!$D$10+'СЕТ СН'!$F$8*'СЕТ СН'!$F$9-'СЕТ СН'!$F$26</f>
        <v>1990.7342826899999</v>
      </c>
      <c r="H12" s="36">
        <f>SUMIFS(СВЦЭМ!$D$39:$D$782,СВЦЭМ!$A$39:$A$782,$A12,СВЦЭМ!$B$39:$B$782,H$11)+'СЕТ СН'!$F$14+СВЦЭМ!$D$10+'СЕТ СН'!$F$8*'СЕТ СН'!$F$9-'СЕТ СН'!$F$26</f>
        <v>1904.49890562</v>
      </c>
      <c r="I12" s="36">
        <f>SUMIFS(СВЦЭМ!$D$39:$D$782,СВЦЭМ!$A$39:$A$782,$A12,СВЦЭМ!$B$39:$B$782,I$11)+'СЕТ СН'!$F$14+СВЦЭМ!$D$10+'СЕТ СН'!$F$8*'СЕТ СН'!$F$9-'СЕТ СН'!$F$26</f>
        <v>1788.7041494699999</v>
      </c>
      <c r="J12" s="36">
        <f>SUMIFS(СВЦЭМ!$D$39:$D$782,СВЦЭМ!$A$39:$A$782,$A12,СВЦЭМ!$B$39:$B$782,J$11)+'СЕТ СН'!$F$14+СВЦЭМ!$D$10+'СЕТ СН'!$F$8*'СЕТ СН'!$F$9-'СЕТ СН'!$F$26</f>
        <v>1690.6154630399999</v>
      </c>
      <c r="K12" s="36">
        <f>SUMIFS(СВЦЭМ!$D$39:$D$782,СВЦЭМ!$A$39:$A$782,$A12,СВЦЭМ!$B$39:$B$782,K$11)+'СЕТ СН'!$F$14+СВЦЭМ!$D$10+'СЕТ СН'!$F$8*'СЕТ СН'!$F$9-'СЕТ СН'!$F$26</f>
        <v>1632.9413615899998</v>
      </c>
      <c r="L12" s="36">
        <f>SUMIFS(СВЦЭМ!$D$39:$D$782,СВЦЭМ!$A$39:$A$782,$A12,СВЦЭМ!$B$39:$B$782,L$11)+'СЕТ СН'!$F$14+СВЦЭМ!$D$10+'СЕТ СН'!$F$8*'СЕТ СН'!$F$9-'СЕТ СН'!$F$26</f>
        <v>1611.0270407699998</v>
      </c>
      <c r="M12" s="36">
        <f>SUMIFS(СВЦЭМ!$D$39:$D$782,СВЦЭМ!$A$39:$A$782,$A12,СВЦЭМ!$B$39:$B$782,M$11)+'СЕТ СН'!$F$14+СВЦЭМ!$D$10+'СЕТ СН'!$F$8*'СЕТ СН'!$F$9-'СЕТ СН'!$F$26</f>
        <v>1633.2930182999999</v>
      </c>
      <c r="N12" s="36">
        <f>SUMIFS(СВЦЭМ!$D$39:$D$782,СВЦЭМ!$A$39:$A$782,$A12,СВЦЭМ!$B$39:$B$782,N$11)+'СЕТ СН'!$F$14+СВЦЭМ!$D$10+'СЕТ СН'!$F$8*'СЕТ СН'!$F$9-'СЕТ СН'!$F$26</f>
        <v>1620.83855561</v>
      </c>
      <c r="O12" s="36">
        <f>SUMIFS(СВЦЭМ!$D$39:$D$782,СВЦЭМ!$A$39:$A$782,$A12,СВЦЭМ!$B$39:$B$782,O$11)+'СЕТ СН'!$F$14+СВЦЭМ!$D$10+'СЕТ СН'!$F$8*'СЕТ СН'!$F$9-'СЕТ СН'!$F$26</f>
        <v>1626.3383404499998</v>
      </c>
      <c r="P12" s="36">
        <f>SUMIFS(СВЦЭМ!$D$39:$D$782,СВЦЭМ!$A$39:$A$782,$A12,СВЦЭМ!$B$39:$B$782,P$11)+'СЕТ СН'!$F$14+СВЦЭМ!$D$10+'СЕТ СН'!$F$8*'СЕТ СН'!$F$9-'СЕТ СН'!$F$26</f>
        <v>1627.2309819</v>
      </c>
      <c r="Q12" s="36">
        <f>SUMIFS(СВЦЭМ!$D$39:$D$782,СВЦЭМ!$A$39:$A$782,$A12,СВЦЭМ!$B$39:$B$782,Q$11)+'СЕТ СН'!$F$14+СВЦЭМ!$D$10+'СЕТ СН'!$F$8*'СЕТ СН'!$F$9-'СЕТ СН'!$F$26</f>
        <v>1627.8757735099998</v>
      </c>
      <c r="R12" s="36">
        <f>SUMIFS(СВЦЭМ!$D$39:$D$782,СВЦЭМ!$A$39:$A$782,$A12,СВЦЭМ!$B$39:$B$782,R$11)+'СЕТ СН'!$F$14+СВЦЭМ!$D$10+'СЕТ СН'!$F$8*'СЕТ СН'!$F$9-'СЕТ СН'!$F$26</f>
        <v>1630.8862435799999</v>
      </c>
      <c r="S12" s="36">
        <f>SUMIFS(СВЦЭМ!$D$39:$D$782,СВЦЭМ!$A$39:$A$782,$A12,СВЦЭМ!$B$39:$B$782,S$11)+'СЕТ СН'!$F$14+СВЦЭМ!$D$10+'СЕТ СН'!$F$8*'СЕТ СН'!$F$9-'СЕТ СН'!$F$26</f>
        <v>1638.7063462199999</v>
      </c>
      <c r="T12" s="36">
        <f>SUMIFS(СВЦЭМ!$D$39:$D$782,СВЦЭМ!$A$39:$A$782,$A12,СВЦЭМ!$B$39:$B$782,T$11)+'СЕТ СН'!$F$14+СВЦЭМ!$D$10+'СЕТ СН'!$F$8*'СЕТ СН'!$F$9-'СЕТ СН'!$F$26</f>
        <v>1639.0901599099998</v>
      </c>
      <c r="U12" s="36">
        <f>SUMIFS(СВЦЭМ!$D$39:$D$782,СВЦЭМ!$A$39:$A$782,$A12,СВЦЭМ!$B$39:$B$782,U$11)+'СЕТ СН'!$F$14+СВЦЭМ!$D$10+'СЕТ СН'!$F$8*'СЕТ СН'!$F$9-'СЕТ СН'!$F$26</f>
        <v>1638.5034474299998</v>
      </c>
      <c r="V12" s="36">
        <f>SUMIFS(СВЦЭМ!$D$39:$D$782,СВЦЭМ!$A$39:$A$782,$A12,СВЦЭМ!$B$39:$B$782,V$11)+'СЕТ СН'!$F$14+СВЦЭМ!$D$10+'СЕТ СН'!$F$8*'СЕТ СН'!$F$9-'СЕТ СН'!$F$26</f>
        <v>1645.7821316899999</v>
      </c>
      <c r="W12" s="36">
        <f>SUMIFS(СВЦЭМ!$D$39:$D$782,СВЦЭМ!$A$39:$A$782,$A12,СВЦЭМ!$B$39:$B$782,W$11)+'СЕТ СН'!$F$14+СВЦЭМ!$D$10+'СЕТ СН'!$F$8*'СЕТ СН'!$F$9-'СЕТ СН'!$F$26</f>
        <v>1617.2060591099998</v>
      </c>
      <c r="X12" s="36">
        <f>SUMIFS(СВЦЭМ!$D$39:$D$782,СВЦЭМ!$A$39:$A$782,$A12,СВЦЭМ!$B$39:$B$782,X$11)+'СЕТ СН'!$F$14+СВЦЭМ!$D$10+'СЕТ СН'!$F$8*'СЕТ СН'!$F$9-'СЕТ СН'!$F$26</f>
        <v>1649.4919462399998</v>
      </c>
      <c r="Y12" s="36">
        <f>SUMIFS(СВЦЭМ!$D$39:$D$782,СВЦЭМ!$A$39:$A$782,$A12,СВЦЭМ!$B$39:$B$782,Y$11)+'СЕТ СН'!$F$14+СВЦЭМ!$D$10+'СЕТ СН'!$F$8*'СЕТ СН'!$F$9-'СЕТ СН'!$F$26</f>
        <v>1700.5315956599998</v>
      </c>
    </row>
    <row r="13" spans="1:25" ht="15.75" x14ac:dyDescent="0.2">
      <c r="A13" s="35">
        <f>A12+1</f>
        <v>45475</v>
      </c>
      <c r="B13" s="36">
        <f>SUMIFS(СВЦЭМ!$D$39:$D$782,СВЦЭМ!$A$39:$A$782,$A13,СВЦЭМ!$B$39:$B$782,B$11)+'СЕТ СН'!$F$14+СВЦЭМ!$D$10+'СЕТ СН'!$F$8*'СЕТ СН'!$F$9-'СЕТ СН'!$F$26</f>
        <v>1772.8556125799998</v>
      </c>
      <c r="C13" s="36">
        <f>SUMIFS(СВЦЭМ!$D$39:$D$782,СВЦЭМ!$A$39:$A$782,$A13,СВЦЭМ!$B$39:$B$782,C$11)+'СЕТ СН'!$F$14+СВЦЭМ!$D$10+'СЕТ СН'!$F$8*'СЕТ СН'!$F$9-'СЕТ СН'!$F$26</f>
        <v>1863.7677961699999</v>
      </c>
      <c r="D13" s="36">
        <f>SUMIFS(СВЦЭМ!$D$39:$D$782,СВЦЭМ!$A$39:$A$782,$A13,СВЦЭМ!$B$39:$B$782,D$11)+'СЕТ СН'!$F$14+СВЦЭМ!$D$10+'СЕТ СН'!$F$8*'СЕТ СН'!$F$9-'СЕТ СН'!$F$26</f>
        <v>1920.3709180699998</v>
      </c>
      <c r="E13" s="36">
        <f>SUMIFS(СВЦЭМ!$D$39:$D$782,СВЦЭМ!$A$39:$A$782,$A13,СВЦЭМ!$B$39:$B$782,E$11)+'СЕТ СН'!$F$14+СВЦЭМ!$D$10+'СЕТ СН'!$F$8*'СЕТ СН'!$F$9-'СЕТ СН'!$F$26</f>
        <v>1968.7703383199998</v>
      </c>
      <c r="F13" s="36">
        <f>SUMIFS(СВЦЭМ!$D$39:$D$782,СВЦЭМ!$A$39:$A$782,$A13,СВЦЭМ!$B$39:$B$782,F$11)+'СЕТ СН'!$F$14+СВЦЭМ!$D$10+'СЕТ СН'!$F$8*'СЕТ СН'!$F$9-'СЕТ СН'!$F$26</f>
        <v>1967.3871195899999</v>
      </c>
      <c r="G13" s="36">
        <f>SUMIFS(СВЦЭМ!$D$39:$D$782,СВЦЭМ!$A$39:$A$782,$A13,СВЦЭМ!$B$39:$B$782,G$11)+'СЕТ СН'!$F$14+СВЦЭМ!$D$10+'СЕТ СН'!$F$8*'СЕТ СН'!$F$9-'СЕТ СН'!$F$26</f>
        <v>1936.6491649799998</v>
      </c>
      <c r="H13" s="36">
        <f>SUMIFS(СВЦЭМ!$D$39:$D$782,СВЦЭМ!$A$39:$A$782,$A13,СВЦЭМ!$B$39:$B$782,H$11)+'СЕТ СН'!$F$14+СВЦЭМ!$D$10+'СЕТ СН'!$F$8*'СЕТ СН'!$F$9-'СЕТ СН'!$F$26</f>
        <v>1869.3231801599998</v>
      </c>
      <c r="I13" s="36">
        <f>SUMIFS(СВЦЭМ!$D$39:$D$782,СВЦЭМ!$A$39:$A$782,$A13,СВЦЭМ!$B$39:$B$782,I$11)+'СЕТ СН'!$F$14+СВЦЭМ!$D$10+'СЕТ СН'!$F$8*'СЕТ СН'!$F$9-'СЕТ СН'!$F$26</f>
        <v>1711.8793836799998</v>
      </c>
      <c r="J13" s="36">
        <f>SUMIFS(СВЦЭМ!$D$39:$D$782,СВЦЭМ!$A$39:$A$782,$A13,СВЦЭМ!$B$39:$B$782,J$11)+'СЕТ СН'!$F$14+СВЦЭМ!$D$10+'СЕТ СН'!$F$8*'СЕТ СН'!$F$9-'СЕТ СН'!$F$26</f>
        <v>1593.61768074</v>
      </c>
      <c r="K13" s="36">
        <f>SUMIFS(СВЦЭМ!$D$39:$D$782,СВЦЭМ!$A$39:$A$782,$A13,СВЦЭМ!$B$39:$B$782,K$11)+'СЕТ СН'!$F$14+СВЦЭМ!$D$10+'СЕТ СН'!$F$8*'СЕТ СН'!$F$9-'СЕТ СН'!$F$26</f>
        <v>1522.6592968099999</v>
      </c>
      <c r="L13" s="36">
        <f>SUMIFS(СВЦЭМ!$D$39:$D$782,СВЦЭМ!$A$39:$A$782,$A13,СВЦЭМ!$B$39:$B$782,L$11)+'СЕТ СН'!$F$14+СВЦЭМ!$D$10+'СЕТ СН'!$F$8*'СЕТ СН'!$F$9-'СЕТ СН'!$F$26</f>
        <v>1505.3695570199998</v>
      </c>
      <c r="M13" s="36">
        <f>SUMIFS(СВЦЭМ!$D$39:$D$782,СВЦЭМ!$A$39:$A$782,$A13,СВЦЭМ!$B$39:$B$782,M$11)+'СЕТ СН'!$F$14+СВЦЭМ!$D$10+'СЕТ СН'!$F$8*'СЕТ СН'!$F$9-'СЕТ СН'!$F$26</f>
        <v>1513.0317308799999</v>
      </c>
      <c r="N13" s="36">
        <f>SUMIFS(СВЦЭМ!$D$39:$D$782,СВЦЭМ!$A$39:$A$782,$A13,СВЦЭМ!$B$39:$B$782,N$11)+'СЕТ СН'!$F$14+СВЦЭМ!$D$10+'СЕТ СН'!$F$8*'СЕТ СН'!$F$9-'СЕТ СН'!$F$26</f>
        <v>1510.1968924899998</v>
      </c>
      <c r="O13" s="36">
        <f>SUMIFS(СВЦЭМ!$D$39:$D$782,СВЦЭМ!$A$39:$A$782,$A13,СВЦЭМ!$B$39:$B$782,O$11)+'СЕТ СН'!$F$14+СВЦЭМ!$D$10+'СЕТ СН'!$F$8*'СЕТ СН'!$F$9-'СЕТ СН'!$F$26</f>
        <v>1494.9067425799999</v>
      </c>
      <c r="P13" s="36">
        <f>SUMIFS(СВЦЭМ!$D$39:$D$782,СВЦЭМ!$A$39:$A$782,$A13,СВЦЭМ!$B$39:$B$782,P$11)+'СЕТ СН'!$F$14+СВЦЭМ!$D$10+'СЕТ СН'!$F$8*'СЕТ СН'!$F$9-'СЕТ СН'!$F$26</f>
        <v>1497.2060685199999</v>
      </c>
      <c r="Q13" s="36">
        <f>SUMIFS(СВЦЭМ!$D$39:$D$782,СВЦЭМ!$A$39:$A$782,$A13,СВЦЭМ!$B$39:$B$782,Q$11)+'СЕТ СН'!$F$14+СВЦЭМ!$D$10+'СЕТ СН'!$F$8*'СЕТ СН'!$F$9-'СЕТ СН'!$F$26</f>
        <v>1505.7605924699999</v>
      </c>
      <c r="R13" s="36">
        <f>SUMIFS(СВЦЭМ!$D$39:$D$782,СВЦЭМ!$A$39:$A$782,$A13,СВЦЭМ!$B$39:$B$782,R$11)+'СЕТ СН'!$F$14+СВЦЭМ!$D$10+'СЕТ СН'!$F$8*'СЕТ СН'!$F$9-'СЕТ СН'!$F$26</f>
        <v>1505.3743633299998</v>
      </c>
      <c r="S13" s="36">
        <f>SUMIFS(СВЦЭМ!$D$39:$D$782,СВЦЭМ!$A$39:$A$782,$A13,СВЦЭМ!$B$39:$B$782,S$11)+'СЕТ СН'!$F$14+СВЦЭМ!$D$10+'СЕТ СН'!$F$8*'СЕТ СН'!$F$9-'СЕТ СН'!$F$26</f>
        <v>1552.7643729099998</v>
      </c>
      <c r="T13" s="36">
        <f>SUMIFS(СВЦЭМ!$D$39:$D$782,СВЦЭМ!$A$39:$A$782,$A13,СВЦЭМ!$B$39:$B$782,T$11)+'СЕТ СН'!$F$14+СВЦЭМ!$D$10+'СЕТ СН'!$F$8*'СЕТ СН'!$F$9-'СЕТ СН'!$F$26</f>
        <v>1544.7298127099998</v>
      </c>
      <c r="U13" s="36">
        <f>SUMIFS(СВЦЭМ!$D$39:$D$782,СВЦЭМ!$A$39:$A$782,$A13,СВЦЭМ!$B$39:$B$782,U$11)+'СЕТ СН'!$F$14+СВЦЭМ!$D$10+'СЕТ СН'!$F$8*'СЕТ СН'!$F$9-'СЕТ СН'!$F$26</f>
        <v>1558.0583261799998</v>
      </c>
      <c r="V13" s="36">
        <f>SUMIFS(СВЦЭМ!$D$39:$D$782,СВЦЭМ!$A$39:$A$782,$A13,СВЦЭМ!$B$39:$B$782,V$11)+'СЕТ СН'!$F$14+СВЦЭМ!$D$10+'СЕТ СН'!$F$8*'СЕТ СН'!$F$9-'СЕТ СН'!$F$26</f>
        <v>1566.6609599399999</v>
      </c>
      <c r="W13" s="36">
        <f>SUMIFS(СВЦЭМ!$D$39:$D$782,СВЦЭМ!$A$39:$A$782,$A13,СВЦЭМ!$B$39:$B$782,W$11)+'СЕТ СН'!$F$14+СВЦЭМ!$D$10+'СЕТ СН'!$F$8*'СЕТ СН'!$F$9-'СЕТ СН'!$F$26</f>
        <v>1545.1441110499998</v>
      </c>
      <c r="X13" s="36">
        <f>SUMIFS(СВЦЭМ!$D$39:$D$782,СВЦЭМ!$A$39:$A$782,$A13,СВЦЭМ!$B$39:$B$782,X$11)+'СЕТ СН'!$F$14+СВЦЭМ!$D$10+'СЕТ СН'!$F$8*'СЕТ СН'!$F$9-'СЕТ СН'!$F$26</f>
        <v>1608.3376415599998</v>
      </c>
      <c r="Y13" s="36">
        <f>SUMIFS(СВЦЭМ!$D$39:$D$782,СВЦЭМ!$A$39:$A$782,$A13,СВЦЭМ!$B$39:$B$782,Y$11)+'СЕТ СН'!$F$14+СВЦЭМ!$D$10+'СЕТ СН'!$F$8*'СЕТ СН'!$F$9-'СЕТ СН'!$F$26</f>
        <v>1653.3115058899998</v>
      </c>
    </row>
    <row r="14" spans="1:25" ht="15.75" x14ac:dyDescent="0.2">
      <c r="A14" s="35">
        <f t="shared" ref="A14:A42" si="0">A13+1</f>
        <v>45476</v>
      </c>
      <c r="B14" s="36">
        <f>SUMIFS(СВЦЭМ!$D$39:$D$782,СВЦЭМ!$A$39:$A$782,$A14,СВЦЭМ!$B$39:$B$782,B$11)+'СЕТ СН'!$F$14+СВЦЭМ!$D$10+'СЕТ СН'!$F$8*'СЕТ СН'!$F$9-'СЕТ СН'!$F$26</f>
        <v>1787.72225091</v>
      </c>
      <c r="C14" s="36">
        <f>SUMIFS(СВЦЭМ!$D$39:$D$782,СВЦЭМ!$A$39:$A$782,$A14,СВЦЭМ!$B$39:$B$782,C$11)+'СЕТ СН'!$F$14+СВЦЭМ!$D$10+'СЕТ СН'!$F$8*'СЕТ СН'!$F$9-'СЕТ СН'!$F$26</f>
        <v>1911.8290315499999</v>
      </c>
      <c r="D14" s="36">
        <f>SUMIFS(СВЦЭМ!$D$39:$D$782,СВЦЭМ!$A$39:$A$782,$A14,СВЦЭМ!$B$39:$B$782,D$11)+'СЕТ СН'!$F$14+СВЦЭМ!$D$10+'СЕТ СН'!$F$8*'СЕТ СН'!$F$9-'СЕТ СН'!$F$26</f>
        <v>1974.4143822899998</v>
      </c>
      <c r="E14" s="36">
        <f>SUMIFS(СВЦЭМ!$D$39:$D$782,СВЦЭМ!$A$39:$A$782,$A14,СВЦЭМ!$B$39:$B$782,E$11)+'СЕТ СН'!$F$14+СВЦЭМ!$D$10+'СЕТ СН'!$F$8*'СЕТ СН'!$F$9-'СЕТ СН'!$F$26</f>
        <v>2022.9467916199999</v>
      </c>
      <c r="F14" s="36">
        <f>SUMIFS(СВЦЭМ!$D$39:$D$782,СВЦЭМ!$A$39:$A$782,$A14,СВЦЭМ!$B$39:$B$782,F$11)+'СЕТ СН'!$F$14+СВЦЭМ!$D$10+'СЕТ СН'!$F$8*'СЕТ СН'!$F$9-'СЕТ СН'!$F$26</f>
        <v>2025.8930966399998</v>
      </c>
      <c r="G14" s="36">
        <f>SUMIFS(СВЦЭМ!$D$39:$D$782,СВЦЭМ!$A$39:$A$782,$A14,СВЦЭМ!$B$39:$B$782,G$11)+'СЕТ СН'!$F$14+СВЦЭМ!$D$10+'СЕТ СН'!$F$8*'СЕТ СН'!$F$9-'СЕТ СН'!$F$26</f>
        <v>2008.5754331599999</v>
      </c>
      <c r="H14" s="36">
        <f>SUMIFS(СВЦЭМ!$D$39:$D$782,СВЦЭМ!$A$39:$A$782,$A14,СВЦЭМ!$B$39:$B$782,H$11)+'СЕТ СН'!$F$14+СВЦЭМ!$D$10+'СЕТ СН'!$F$8*'СЕТ СН'!$F$9-'СЕТ СН'!$F$26</f>
        <v>1921.5489319599999</v>
      </c>
      <c r="I14" s="36">
        <f>SUMIFS(СВЦЭМ!$D$39:$D$782,СВЦЭМ!$A$39:$A$782,$A14,СВЦЭМ!$B$39:$B$782,I$11)+'СЕТ СН'!$F$14+СВЦЭМ!$D$10+'СЕТ СН'!$F$8*'СЕТ СН'!$F$9-'СЕТ СН'!$F$26</f>
        <v>1782.4685025299998</v>
      </c>
      <c r="J14" s="36">
        <f>SUMIFS(СВЦЭМ!$D$39:$D$782,СВЦЭМ!$A$39:$A$782,$A14,СВЦЭМ!$B$39:$B$782,J$11)+'СЕТ СН'!$F$14+СВЦЭМ!$D$10+'СЕТ СН'!$F$8*'СЕТ СН'!$F$9-'СЕТ СН'!$F$26</f>
        <v>1699.5544492899999</v>
      </c>
      <c r="K14" s="36">
        <f>SUMIFS(СВЦЭМ!$D$39:$D$782,СВЦЭМ!$A$39:$A$782,$A14,СВЦЭМ!$B$39:$B$782,K$11)+'СЕТ СН'!$F$14+СВЦЭМ!$D$10+'СЕТ СН'!$F$8*'СЕТ СН'!$F$9-'СЕТ СН'!$F$26</f>
        <v>1632.2228526099998</v>
      </c>
      <c r="L14" s="36">
        <f>SUMIFS(СВЦЭМ!$D$39:$D$782,СВЦЭМ!$A$39:$A$782,$A14,СВЦЭМ!$B$39:$B$782,L$11)+'СЕТ СН'!$F$14+СВЦЭМ!$D$10+'СЕТ СН'!$F$8*'СЕТ СН'!$F$9-'СЕТ СН'!$F$26</f>
        <v>1616.9321735799999</v>
      </c>
      <c r="M14" s="36">
        <f>SUMIFS(СВЦЭМ!$D$39:$D$782,СВЦЭМ!$A$39:$A$782,$A14,СВЦЭМ!$B$39:$B$782,M$11)+'СЕТ СН'!$F$14+СВЦЭМ!$D$10+'СЕТ СН'!$F$8*'СЕТ СН'!$F$9-'СЕТ СН'!$F$26</f>
        <v>1601.7373812799999</v>
      </c>
      <c r="N14" s="36">
        <f>SUMIFS(СВЦЭМ!$D$39:$D$782,СВЦЭМ!$A$39:$A$782,$A14,СВЦЭМ!$B$39:$B$782,N$11)+'СЕТ СН'!$F$14+СВЦЭМ!$D$10+'СЕТ СН'!$F$8*'СЕТ СН'!$F$9-'СЕТ СН'!$F$26</f>
        <v>1605.5664352899998</v>
      </c>
      <c r="O14" s="36">
        <f>SUMIFS(СВЦЭМ!$D$39:$D$782,СВЦЭМ!$A$39:$A$782,$A14,СВЦЭМ!$B$39:$B$782,O$11)+'СЕТ СН'!$F$14+СВЦЭМ!$D$10+'СЕТ СН'!$F$8*'СЕТ СН'!$F$9-'СЕТ СН'!$F$26</f>
        <v>1591.4410863199998</v>
      </c>
      <c r="P14" s="36">
        <f>SUMIFS(СВЦЭМ!$D$39:$D$782,СВЦЭМ!$A$39:$A$782,$A14,СВЦЭМ!$B$39:$B$782,P$11)+'СЕТ СН'!$F$14+СВЦЭМ!$D$10+'СЕТ СН'!$F$8*'СЕТ СН'!$F$9-'СЕТ СН'!$F$26</f>
        <v>1594.2979622999999</v>
      </c>
      <c r="Q14" s="36">
        <f>SUMIFS(СВЦЭМ!$D$39:$D$782,СВЦЭМ!$A$39:$A$782,$A14,СВЦЭМ!$B$39:$B$782,Q$11)+'СЕТ СН'!$F$14+СВЦЭМ!$D$10+'СЕТ СН'!$F$8*'СЕТ СН'!$F$9-'СЕТ СН'!$F$26</f>
        <v>1600.9228368399999</v>
      </c>
      <c r="R14" s="36">
        <f>SUMIFS(СВЦЭМ!$D$39:$D$782,СВЦЭМ!$A$39:$A$782,$A14,СВЦЭМ!$B$39:$B$782,R$11)+'СЕТ СН'!$F$14+СВЦЭМ!$D$10+'СЕТ СН'!$F$8*'СЕТ СН'!$F$9-'СЕТ СН'!$F$26</f>
        <v>1608.7749893099999</v>
      </c>
      <c r="S14" s="36">
        <f>SUMIFS(СВЦЭМ!$D$39:$D$782,СВЦЭМ!$A$39:$A$782,$A14,СВЦЭМ!$B$39:$B$782,S$11)+'СЕТ СН'!$F$14+СВЦЭМ!$D$10+'СЕТ СН'!$F$8*'СЕТ СН'!$F$9-'СЕТ СН'!$F$26</f>
        <v>1625.9950677499999</v>
      </c>
      <c r="T14" s="36">
        <f>SUMIFS(СВЦЭМ!$D$39:$D$782,СВЦЭМ!$A$39:$A$782,$A14,СВЦЭМ!$B$39:$B$782,T$11)+'СЕТ СН'!$F$14+СВЦЭМ!$D$10+'СЕТ СН'!$F$8*'СЕТ СН'!$F$9-'СЕТ СН'!$F$26</f>
        <v>1628.9753300099999</v>
      </c>
      <c r="U14" s="36">
        <f>SUMIFS(СВЦЭМ!$D$39:$D$782,СВЦЭМ!$A$39:$A$782,$A14,СВЦЭМ!$B$39:$B$782,U$11)+'СЕТ СН'!$F$14+СВЦЭМ!$D$10+'СЕТ СН'!$F$8*'СЕТ СН'!$F$9-'СЕТ СН'!$F$26</f>
        <v>1639.6393537099998</v>
      </c>
      <c r="V14" s="36">
        <f>SUMIFS(СВЦЭМ!$D$39:$D$782,СВЦЭМ!$A$39:$A$782,$A14,СВЦЭМ!$B$39:$B$782,V$11)+'СЕТ СН'!$F$14+СВЦЭМ!$D$10+'СЕТ СН'!$F$8*'СЕТ СН'!$F$9-'СЕТ СН'!$F$26</f>
        <v>1650.5703930499999</v>
      </c>
      <c r="W14" s="36">
        <f>SUMIFS(СВЦЭМ!$D$39:$D$782,СВЦЭМ!$A$39:$A$782,$A14,СВЦЭМ!$B$39:$B$782,W$11)+'СЕТ СН'!$F$14+СВЦЭМ!$D$10+'СЕТ СН'!$F$8*'СЕТ СН'!$F$9-'СЕТ СН'!$F$26</f>
        <v>1643.1422526099998</v>
      </c>
      <c r="X14" s="36">
        <f>SUMIFS(СВЦЭМ!$D$39:$D$782,СВЦЭМ!$A$39:$A$782,$A14,СВЦЭМ!$B$39:$B$782,X$11)+'СЕТ СН'!$F$14+СВЦЭМ!$D$10+'СЕТ СН'!$F$8*'СЕТ СН'!$F$9-'СЕТ СН'!$F$26</f>
        <v>1671.9807250599999</v>
      </c>
      <c r="Y14" s="36">
        <f>SUMIFS(СВЦЭМ!$D$39:$D$782,СВЦЭМ!$A$39:$A$782,$A14,СВЦЭМ!$B$39:$B$782,Y$11)+'СЕТ СН'!$F$14+СВЦЭМ!$D$10+'СЕТ СН'!$F$8*'СЕТ СН'!$F$9-'СЕТ СН'!$F$26</f>
        <v>1759.1784142299998</v>
      </c>
    </row>
    <row r="15" spans="1:25" ht="15.75" x14ac:dyDescent="0.2">
      <c r="A15" s="35">
        <f t="shared" si="0"/>
        <v>45477</v>
      </c>
      <c r="B15" s="36">
        <f>SUMIFS(СВЦЭМ!$D$39:$D$782,СВЦЭМ!$A$39:$A$782,$A15,СВЦЭМ!$B$39:$B$782,B$11)+'СЕТ СН'!$F$14+СВЦЭМ!$D$10+'СЕТ СН'!$F$8*'СЕТ СН'!$F$9-'СЕТ СН'!$F$26</f>
        <v>1629.8327865899998</v>
      </c>
      <c r="C15" s="36">
        <f>SUMIFS(СВЦЭМ!$D$39:$D$782,СВЦЭМ!$A$39:$A$782,$A15,СВЦЭМ!$B$39:$B$782,C$11)+'СЕТ СН'!$F$14+СВЦЭМ!$D$10+'СЕТ СН'!$F$8*'СЕТ СН'!$F$9-'СЕТ СН'!$F$26</f>
        <v>1783.7683900099998</v>
      </c>
      <c r="D15" s="36">
        <f>SUMIFS(СВЦЭМ!$D$39:$D$782,СВЦЭМ!$A$39:$A$782,$A15,СВЦЭМ!$B$39:$B$782,D$11)+'СЕТ СН'!$F$14+СВЦЭМ!$D$10+'СЕТ СН'!$F$8*'СЕТ СН'!$F$9-'СЕТ СН'!$F$26</f>
        <v>1818.7235659199998</v>
      </c>
      <c r="E15" s="36">
        <f>SUMIFS(СВЦЭМ!$D$39:$D$782,СВЦЭМ!$A$39:$A$782,$A15,СВЦЭМ!$B$39:$B$782,E$11)+'СЕТ СН'!$F$14+СВЦЭМ!$D$10+'СЕТ СН'!$F$8*'СЕТ СН'!$F$9-'СЕТ СН'!$F$26</f>
        <v>1855.5906759099998</v>
      </c>
      <c r="F15" s="36">
        <f>SUMIFS(СВЦЭМ!$D$39:$D$782,СВЦЭМ!$A$39:$A$782,$A15,СВЦЭМ!$B$39:$B$782,F$11)+'СЕТ СН'!$F$14+СВЦЭМ!$D$10+'СЕТ СН'!$F$8*'СЕТ СН'!$F$9-'СЕТ СН'!$F$26</f>
        <v>1862.6213743399999</v>
      </c>
      <c r="G15" s="36">
        <f>SUMIFS(СВЦЭМ!$D$39:$D$782,СВЦЭМ!$A$39:$A$782,$A15,СВЦЭМ!$B$39:$B$782,G$11)+'СЕТ СН'!$F$14+СВЦЭМ!$D$10+'СЕТ СН'!$F$8*'СЕТ СН'!$F$9-'СЕТ СН'!$F$26</f>
        <v>1855.0454908999998</v>
      </c>
      <c r="H15" s="36">
        <f>SUMIFS(СВЦЭМ!$D$39:$D$782,СВЦЭМ!$A$39:$A$782,$A15,СВЦЭМ!$B$39:$B$782,H$11)+'СЕТ СН'!$F$14+СВЦЭМ!$D$10+'СЕТ СН'!$F$8*'СЕТ СН'!$F$9-'СЕТ СН'!$F$26</f>
        <v>1768.3082816599999</v>
      </c>
      <c r="I15" s="36">
        <f>SUMIFS(СВЦЭМ!$D$39:$D$782,СВЦЭМ!$A$39:$A$782,$A15,СВЦЭМ!$B$39:$B$782,I$11)+'СЕТ СН'!$F$14+СВЦЭМ!$D$10+'СЕТ СН'!$F$8*'СЕТ СН'!$F$9-'СЕТ СН'!$F$26</f>
        <v>1738.7757068799999</v>
      </c>
      <c r="J15" s="36">
        <f>SUMIFS(СВЦЭМ!$D$39:$D$782,СВЦЭМ!$A$39:$A$782,$A15,СВЦЭМ!$B$39:$B$782,J$11)+'СЕТ СН'!$F$14+СВЦЭМ!$D$10+'СЕТ СН'!$F$8*'СЕТ СН'!$F$9-'СЕТ СН'!$F$26</f>
        <v>1645.3607842599999</v>
      </c>
      <c r="K15" s="36">
        <f>SUMIFS(СВЦЭМ!$D$39:$D$782,СВЦЭМ!$A$39:$A$782,$A15,СВЦЭМ!$B$39:$B$782,K$11)+'СЕТ СН'!$F$14+СВЦЭМ!$D$10+'СЕТ СН'!$F$8*'СЕТ СН'!$F$9-'СЕТ СН'!$F$26</f>
        <v>1573.5339730799999</v>
      </c>
      <c r="L15" s="36">
        <f>SUMIFS(СВЦЭМ!$D$39:$D$782,СВЦЭМ!$A$39:$A$782,$A15,СВЦЭМ!$B$39:$B$782,L$11)+'СЕТ СН'!$F$14+СВЦЭМ!$D$10+'СЕТ СН'!$F$8*'СЕТ СН'!$F$9-'СЕТ СН'!$F$26</f>
        <v>1557.7025020999999</v>
      </c>
      <c r="M15" s="36">
        <f>SUMIFS(СВЦЭМ!$D$39:$D$782,СВЦЭМ!$A$39:$A$782,$A15,СВЦЭМ!$B$39:$B$782,M$11)+'СЕТ СН'!$F$14+СВЦЭМ!$D$10+'СЕТ СН'!$F$8*'СЕТ СН'!$F$9-'СЕТ СН'!$F$26</f>
        <v>1529.7417960999999</v>
      </c>
      <c r="N15" s="36">
        <f>SUMIFS(СВЦЭМ!$D$39:$D$782,СВЦЭМ!$A$39:$A$782,$A15,СВЦЭМ!$B$39:$B$782,N$11)+'СЕТ СН'!$F$14+СВЦЭМ!$D$10+'СЕТ СН'!$F$8*'СЕТ СН'!$F$9-'СЕТ СН'!$F$26</f>
        <v>1537.2314132999998</v>
      </c>
      <c r="O15" s="36">
        <f>SUMIFS(СВЦЭМ!$D$39:$D$782,СВЦЭМ!$A$39:$A$782,$A15,СВЦЭМ!$B$39:$B$782,O$11)+'СЕТ СН'!$F$14+СВЦЭМ!$D$10+'СЕТ СН'!$F$8*'СЕТ СН'!$F$9-'СЕТ СН'!$F$26</f>
        <v>1520.2425066699998</v>
      </c>
      <c r="P15" s="36">
        <f>SUMIFS(СВЦЭМ!$D$39:$D$782,СВЦЭМ!$A$39:$A$782,$A15,СВЦЭМ!$B$39:$B$782,P$11)+'СЕТ СН'!$F$14+СВЦЭМ!$D$10+'СЕТ СН'!$F$8*'СЕТ СН'!$F$9-'СЕТ СН'!$F$26</f>
        <v>1516.6840954799998</v>
      </c>
      <c r="Q15" s="36">
        <f>SUMIFS(СВЦЭМ!$D$39:$D$782,СВЦЭМ!$A$39:$A$782,$A15,СВЦЭМ!$B$39:$B$782,Q$11)+'СЕТ СН'!$F$14+СВЦЭМ!$D$10+'СЕТ СН'!$F$8*'СЕТ СН'!$F$9-'СЕТ СН'!$F$26</f>
        <v>1519.8720117999999</v>
      </c>
      <c r="R15" s="36">
        <f>SUMIFS(СВЦЭМ!$D$39:$D$782,СВЦЭМ!$A$39:$A$782,$A15,СВЦЭМ!$B$39:$B$782,R$11)+'СЕТ СН'!$F$14+СВЦЭМ!$D$10+'СЕТ СН'!$F$8*'СЕТ СН'!$F$9-'СЕТ СН'!$F$26</f>
        <v>1530.7328750199999</v>
      </c>
      <c r="S15" s="36">
        <f>SUMIFS(СВЦЭМ!$D$39:$D$782,СВЦЭМ!$A$39:$A$782,$A15,СВЦЭМ!$B$39:$B$782,S$11)+'СЕТ СН'!$F$14+СВЦЭМ!$D$10+'СЕТ СН'!$F$8*'СЕТ СН'!$F$9-'СЕТ СН'!$F$26</f>
        <v>1520.5955602699999</v>
      </c>
      <c r="T15" s="36">
        <f>SUMIFS(СВЦЭМ!$D$39:$D$782,СВЦЭМ!$A$39:$A$782,$A15,СВЦЭМ!$B$39:$B$782,T$11)+'СЕТ СН'!$F$14+СВЦЭМ!$D$10+'СЕТ СН'!$F$8*'СЕТ СН'!$F$9-'СЕТ СН'!$F$26</f>
        <v>1508.4340507499999</v>
      </c>
      <c r="U15" s="36">
        <f>SUMIFS(СВЦЭМ!$D$39:$D$782,СВЦЭМ!$A$39:$A$782,$A15,СВЦЭМ!$B$39:$B$782,U$11)+'СЕТ СН'!$F$14+СВЦЭМ!$D$10+'СЕТ СН'!$F$8*'СЕТ СН'!$F$9-'СЕТ СН'!$F$26</f>
        <v>1525.3870869699999</v>
      </c>
      <c r="V15" s="36">
        <f>SUMIFS(СВЦЭМ!$D$39:$D$782,СВЦЭМ!$A$39:$A$782,$A15,СВЦЭМ!$B$39:$B$782,V$11)+'СЕТ СН'!$F$14+СВЦЭМ!$D$10+'СЕТ СН'!$F$8*'СЕТ СН'!$F$9-'СЕТ СН'!$F$26</f>
        <v>1534.8958558999998</v>
      </c>
      <c r="W15" s="36">
        <f>SUMIFS(СВЦЭМ!$D$39:$D$782,СВЦЭМ!$A$39:$A$782,$A15,СВЦЭМ!$B$39:$B$782,W$11)+'СЕТ СН'!$F$14+СВЦЭМ!$D$10+'СЕТ СН'!$F$8*'СЕТ СН'!$F$9-'СЕТ СН'!$F$26</f>
        <v>1509.6954297099999</v>
      </c>
      <c r="X15" s="36">
        <f>SUMIFS(СВЦЭМ!$D$39:$D$782,СВЦЭМ!$A$39:$A$782,$A15,СВЦЭМ!$B$39:$B$782,X$11)+'СЕТ СН'!$F$14+СВЦЭМ!$D$10+'СЕТ СН'!$F$8*'СЕТ СН'!$F$9-'СЕТ СН'!$F$26</f>
        <v>1559.7639309599999</v>
      </c>
      <c r="Y15" s="36">
        <f>SUMIFS(СВЦЭМ!$D$39:$D$782,СВЦЭМ!$A$39:$A$782,$A15,СВЦЭМ!$B$39:$B$782,Y$11)+'СЕТ СН'!$F$14+СВЦЭМ!$D$10+'СЕТ СН'!$F$8*'СЕТ СН'!$F$9-'СЕТ СН'!$F$26</f>
        <v>1662.7452518999999</v>
      </c>
    </row>
    <row r="16" spans="1:25" ht="15.75" x14ac:dyDescent="0.2">
      <c r="A16" s="35">
        <f t="shared" si="0"/>
        <v>45478</v>
      </c>
      <c r="B16" s="36">
        <f>SUMIFS(СВЦЭМ!$D$39:$D$782,СВЦЭМ!$A$39:$A$782,$A16,СВЦЭМ!$B$39:$B$782,B$11)+'СЕТ СН'!$F$14+СВЦЭМ!$D$10+'СЕТ СН'!$F$8*'СЕТ СН'!$F$9-'СЕТ СН'!$F$26</f>
        <v>1751.5167829499999</v>
      </c>
      <c r="C16" s="36">
        <f>SUMIFS(СВЦЭМ!$D$39:$D$782,СВЦЭМ!$A$39:$A$782,$A16,СВЦЭМ!$B$39:$B$782,C$11)+'СЕТ СН'!$F$14+СВЦЭМ!$D$10+'СЕТ СН'!$F$8*'СЕТ СН'!$F$9-'СЕТ СН'!$F$26</f>
        <v>1849.0258667199998</v>
      </c>
      <c r="D16" s="36">
        <f>SUMIFS(СВЦЭМ!$D$39:$D$782,СВЦЭМ!$A$39:$A$782,$A16,СВЦЭМ!$B$39:$B$782,D$11)+'СЕТ СН'!$F$14+СВЦЭМ!$D$10+'СЕТ СН'!$F$8*'СЕТ СН'!$F$9-'СЕТ СН'!$F$26</f>
        <v>1910.3402089799999</v>
      </c>
      <c r="E16" s="36">
        <f>SUMIFS(СВЦЭМ!$D$39:$D$782,СВЦЭМ!$A$39:$A$782,$A16,СВЦЭМ!$B$39:$B$782,E$11)+'СЕТ СН'!$F$14+СВЦЭМ!$D$10+'СЕТ СН'!$F$8*'СЕТ СН'!$F$9-'СЕТ СН'!$F$26</f>
        <v>1939.01646519</v>
      </c>
      <c r="F16" s="36">
        <f>SUMIFS(СВЦЭМ!$D$39:$D$782,СВЦЭМ!$A$39:$A$782,$A16,СВЦЭМ!$B$39:$B$782,F$11)+'СЕТ СН'!$F$14+СВЦЭМ!$D$10+'СЕТ СН'!$F$8*'СЕТ СН'!$F$9-'СЕТ СН'!$F$26</f>
        <v>1930.4490760899998</v>
      </c>
      <c r="G16" s="36">
        <f>SUMIFS(СВЦЭМ!$D$39:$D$782,СВЦЭМ!$A$39:$A$782,$A16,СВЦЭМ!$B$39:$B$782,G$11)+'СЕТ СН'!$F$14+СВЦЭМ!$D$10+'СЕТ СН'!$F$8*'СЕТ СН'!$F$9-'СЕТ СН'!$F$26</f>
        <v>1896.8155368199998</v>
      </c>
      <c r="H16" s="36">
        <f>SUMIFS(СВЦЭМ!$D$39:$D$782,СВЦЭМ!$A$39:$A$782,$A16,СВЦЭМ!$B$39:$B$782,H$11)+'СЕТ СН'!$F$14+СВЦЭМ!$D$10+'СЕТ СН'!$F$8*'СЕТ СН'!$F$9-'СЕТ СН'!$F$26</f>
        <v>1843.0380640499998</v>
      </c>
      <c r="I16" s="36">
        <f>SUMIFS(СВЦЭМ!$D$39:$D$782,СВЦЭМ!$A$39:$A$782,$A16,СВЦЭМ!$B$39:$B$782,I$11)+'СЕТ СН'!$F$14+СВЦЭМ!$D$10+'СЕТ СН'!$F$8*'СЕТ СН'!$F$9-'СЕТ СН'!$F$26</f>
        <v>1736.8094225299999</v>
      </c>
      <c r="J16" s="36">
        <f>SUMIFS(СВЦЭМ!$D$39:$D$782,СВЦЭМ!$A$39:$A$782,$A16,СВЦЭМ!$B$39:$B$782,J$11)+'СЕТ СН'!$F$14+СВЦЭМ!$D$10+'СЕТ СН'!$F$8*'СЕТ СН'!$F$9-'СЕТ СН'!$F$26</f>
        <v>1627.1416459099999</v>
      </c>
      <c r="K16" s="36">
        <f>SUMIFS(СВЦЭМ!$D$39:$D$782,СВЦЭМ!$A$39:$A$782,$A16,СВЦЭМ!$B$39:$B$782,K$11)+'СЕТ СН'!$F$14+СВЦЭМ!$D$10+'СЕТ СН'!$F$8*'СЕТ СН'!$F$9-'СЕТ СН'!$F$26</f>
        <v>1599.1904875399998</v>
      </c>
      <c r="L16" s="36">
        <f>SUMIFS(СВЦЭМ!$D$39:$D$782,СВЦЭМ!$A$39:$A$782,$A16,СВЦЭМ!$B$39:$B$782,L$11)+'СЕТ СН'!$F$14+СВЦЭМ!$D$10+'СЕТ СН'!$F$8*'СЕТ СН'!$F$9-'СЕТ СН'!$F$26</f>
        <v>1611.5487825799999</v>
      </c>
      <c r="M16" s="36">
        <f>SUMIFS(СВЦЭМ!$D$39:$D$782,СВЦЭМ!$A$39:$A$782,$A16,СВЦЭМ!$B$39:$B$782,M$11)+'СЕТ СН'!$F$14+СВЦЭМ!$D$10+'СЕТ СН'!$F$8*'СЕТ СН'!$F$9-'СЕТ СН'!$F$26</f>
        <v>1599.6957845099998</v>
      </c>
      <c r="N16" s="36">
        <f>SUMIFS(СВЦЭМ!$D$39:$D$782,СВЦЭМ!$A$39:$A$782,$A16,СВЦЭМ!$B$39:$B$782,N$11)+'СЕТ СН'!$F$14+СВЦЭМ!$D$10+'СЕТ СН'!$F$8*'СЕТ СН'!$F$9-'СЕТ СН'!$F$26</f>
        <v>1607.3740587199998</v>
      </c>
      <c r="O16" s="36">
        <f>SUMIFS(СВЦЭМ!$D$39:$D$782,СВЦЭМ!$A$39:$A$782,$A16,СВЦЭМ!$B$39:$B$782,O$11)+'СЕТ СН'!$F$14+СВЦЭМ!$D$10+'СЕТ СН'!$F$8*'СЕТ СН'!$F$9-'СЕТ СН'!$F$26</f>
        <v>1605.45177537</v>
      </c>
      <c r="P16" s="36">
        <f>SUMIFS(СВЦЭМ!$D$39:$D$782,СВЦЭМ!$A$39:$A$782,$A16,СВЦЭМ!$B$39:$B$782,P$11)+'СЕТ СН'!$F$14+СВЦЭМ!$D$10+'СЕТ СН'!$F$8*'СЕТ СН'!$F$9-'СЕТ СН'!$F$26</f>
        <v>1614.0731686699999</v>
      </c>
      <c r="Q16" s="36">
        <f>SUMIFS(СВЦЭМ!$D$39:$D$782,СВЦЭМ!$A$39:$A$782,$A16,СВЦЭМ!$B$39:$B$782,Q$11)+'СЕТ СН'!$F$14+СВЦЭМ!$D$10+'СЕТ СН'!$F$8*'СЕТ СН'!$F$9-'СЕТ СН'!$F$26</f>
        <v>1625.96349199</v>
      </c>
      <c r="R16" s="36">
        <f>SUMIFS(СВЦЭМ!$D$39:$D$782,СВЦЭМ!$A$39:$A$782,$A16,СВЦЭМ!$B$39:$B$782,R$11)+'СЕТ СН'!$F$14+СВЦЭМ!$D$10+'СЕТ СН'!$F$8*'СЕТ СН'!$F$9-'СЕТ СН'!$F$26</f>
        <v>1622.17368726</v>
      </c>
      <c r="S16" s="36">
        <f>SUMIFS(СВЦЭМ!$D$39:$D$782,СВЦЭМ!$A$39:$A$782,$A16,СВЦЭМ!$B$39:$B$782,S$11)+'СЕТ СН'!$F$14+СВЦЭМ!$D$10+'СЕТ СН'!$F$8*'СЕТ СН'!$F$9-'СЕТ СН'!$F$26</f>
        <v>1614.4893561999997</v>
      </c>
      <c r="T16" s="36">
        <f>SUMIFS(СВЦЭМ!$D$39:$D$782,СВЦЭМ!$A$39:$A$782,$A16,СВЦЭМ!$B$39:$B$782,T$11)+'СЕТ СН'!$F$14+СВЦЭМ!$D$10+'СЕТ СН'!$F$8*'СЕТ СН'!$F$9-'СЕТ СН'!$F$26</f>
        <v>1606.7541612999999</v>
      </c>
      <c r="U16" s="36">
        <f>SUMIFS(СВЦЭМ!$D$39:$D$782,СВЦЭМ!$A$39:$A$782,$A16,СВЦЭМ!$B$39:$B$782,U$11)+'СЕТ СН'!$F$14+СВЦЭМ!$D$10+'СЕТ СН'!$F$8*'СЕТ СН'!$F$9-'СЕТ СН'!$F$26</f>
        <v>1621.0878216299998</v>
      </c>
      <c r="V16" s="36">
        <f>SUMIFS(СВЦЭМ!$D$39:$D$782,СВЦЭМ!$A$39:$A$782,$A16,СВЦЭМ!$B$39:$B$782,V$11)+'СЕТ СН'!$F$14+СВЦЭМ!$D$10+'СЕТ СН'!$F$8*'СЕТ СН'!$F$9-'СЕТ СН'!$F$26</f>
        <v>1635.6041675299998</v>
      </c>
      <c r="W16" s="36">
        <f>SUMIFS(СВЦЭМ!$D$39:$D$782,СВЦЭМ!$A$39:$A$782,$A16,СВЦЭМ!$B$39:$B$782,W$11)+'СЕТ СН'!$F$14+СВЦЭМ!$D$10+'СЕТ СН'!$F$8*'СЕТ СН'!$F$9-'СЕТ СН'!$F$26</f>
        <v>1608.6003945299999</v>
      </c>
      <c r="X16" s="36">
        <f>SUMIFS(СВЦЭМ!$D$39:$D$782,СВЦЭМ!$A$39:$A$782,$A16,СВЦЭМ!$B$39:$B$782,X$11)+'СЕТ СН'!$F$14+СВЦЭМ!$D$10+'СЕТ СН'!$F$8*'СЕТ СН'!$F$9-'СЕТ СН'!$F$26</f>
        <v>1652.9452013099999</v>
      </c>
      <c r="Y16" s="36">
        <f>SUMIFS(СВЦЭМ!$D$39:$D$782,СВЦЭМ!$A$39:$A$782,$A16,СВЦЭМ!$B$39:$B$782,Y$11)+'СЕТ СН'!$F$14+СВЦЭМ!$D$10+'СЕТ СН'!$F$8*'СЕТ СН'!$F$9-'СЕТ СН'!$F$26</f>
        <v>1771.72613912</v>
      </c>
    </row>
    <row r="17" spans="1:25" ht="15.75" x14ac:dyDescent="0.2">
      <c r="A17" s="35">
        <f t="shared" si="0"/>
        <v>45479</v>
      </c>
      <c r="B17" s="36">
        <f>SUMIFS(СВЦЭМ!$D$39:$D$782,СВЦЭМ!$A$39:$A$782,$A17,СВЦЭМ!$B$39:$B$782,B$11)+'СЕТ СН'!$F$14+СВЦЭМ!$D$10+'СЕТ СН'!$F$8*'СЕТ СН'!$F$9-'СЕТ СН'!$F$26</f>
        <v>1774.5860839599998</v>
      </c>
      <c r="C17" s="36">
        <f>SUMIFS(СВЦЭМ!$D$39:$D$782,СВЦЭМ!$A$39:$A$782,$A17,СВЦЭМ!$B$39:$B$782,C$11)+'СЕТ СН'!$F$14+СВЦЭМ!$D$10+'СЕТ СН'!$F$8*'СЕТ СН'!$F$9-'СЕТ СН'!$F$26</f>
        <v>1860.7210435999998</v>
      </c>
      <c r="D17" s="36">
        <f>SUMIFS(СВЦЭМ!$D$39:$D$782,СВЦЭМ!$A$39:$A$782,$A17,СВЦЭМ!$B$39:$B$782,D$11)+'СЕТ СН'!$F$14+СВЦЭМ!$D$10+'СЕТ СН'!$F$8*'СЕТ СН'!$F$9-'СЕТ СН'!$F$26</f>
        <v>1966.7002833799997</v>
      </c>
      <c r="E17" s="36">
        <f>SUMIFS(СВЦЭМ!$D$39:$D$782,СВЦЭМ!$A$39:$A$782,$A17,СВЦЭМ!$B$39:$B$782,E$11)+'СЕТ СН'!$F$14+СВЦЭМ!$D$10+'СЕТ СН'!$F$8*'СЕТ СН'!$F$9-'СЕТ СН'!$F$26</f>
        <v>2030.8913450099999</v>
      </c>
      <c r="F17" s="36">
        <f>SUMIFS(СВЦЭМ!$D$39:$D$782,СВЦЭМ!$A$39:$A$782,$A17,СВЦЭМ!$B$39:$B$782,F$11)+'СЕТ СН'!$F$14+СВЦЭМ!$D$10+'СЕТ СН'!$F$8*'СЕТ СН'!$F$9-'СЕТ СН'!$F$26</f>
        <v>2051.00431742</v>
      </c>
      <c r="G17" s="36">
        <f>SUMIFS(СВЦЭМ!$D$39:$D$782,СВЦЭМ!$A$39:$A$782,$A17,СВЦЭМ!$B$39:$B$782,G$11)+'СЕТ СН'!$F$14+СВЦЭМ!$D$10+'СЕТ СН'!$F$8*'СЕТ СН'!$F$9-'СЕТ СН'!$F$26</f>
        <v>2042.7709404699999</v>
      </c>
      <c r="H17" s="36">
        <f>SUMIFS(СВЦЭМ!$D$39:$D$782,СВЦЭМ!$A$39:$A$782,$A17,СВЦЭМ!$B$39:$B$782,H$11)+'СЕТ СН'!$F$14+СВЦЭМ!$D$10+'СЕТ СН'!$F$8*'СЕТ СН'!$F$9-'СЕТ СН'!$F$26</f>
        <v>2037.3517381899999</v>
      </c>
      <c r="I17" s="36">
        <f>SUMIFS(СВЦЭМ!$D$39:$D$782,СВЦЭМ!$A$39:$A$782,$A17,СВЦЭМ!$B$39:$B$782,I$11)+'СЕТ СН'!$F$14+СВЦЭМ!$D$10+'СЕТ СН'!$F$8*'СЕТ СН'!$F$9-'СЕТ СН'!$F$26</f>
        <v>1951.6550225699998</v>
      </c>
      <c r="J17" s="36">
        <f>SUMIFS(СВЦЭМ!$D$39:$D$782,СВЦЭМ!$A$39:$A$782,$A17,СВЦЭМ!$B$39:$B$782,J$11)+'СЕТ СН'!$F$14+СВЦЭМ!$D$10+'СЕТ СН'!$F$8*'СЕТ СН'!$F$9-'СЕТ СН'!$F$26</f>
        <v>1820.8662434999999</v>
      </c>
      <c r="K17" s="36">
        <f>SUMIFS(СВЦЭМ!$D$39:$D$782,СВЦЭМ!$A$39:$A$782,$A17,СВЦЭМ!$B$39:$B$782,K$11)+'СЕТ СН'!$F$14+СВЦЭМ!$D$10+'СЕТ СН'!$F$8*'СЕТ СН'!$F$9-'СЕТ СН'!$F$26</f>
        <v>1723.3418294699998</v>
      </c>
      <c r="L17" s="36">
        <f>SUMIFS(СВЦЭМ!$D$39:$D$782,СВЦЭМ!$A$39:$A$782,$A17,СВЦЭМ!$B$39:$B$782,L$11)+'СЕТ СН'!$F$14+СВЦЭМ!$D$10+'СЕТ СН'!$F$8*'СЕТ СН'!$F$9-'СЕТ СН'!$F$26</f>
        <v>1657.9633063899998</v>
      </c>
      <c r="M17" s="36">
        <f>SUMIFS(СВЦЭМ!$D$39:$D$782,СВЦЭМ!$A$39:$A$782,$A17,СВЦЭМ!$B$39:$B$782,M$11)+'СЕТ СН'!$F$14+СВЦЭМ!$D$10+'СЕТ СН'!$F$8*'СЕТ СН'!$F$9-'СЕТ СН'!$F$26</f>
        <v>1637.9350208899998</v>
      </c>
      <c r="N17" s="36">
        <f>SUMIFS(СВЦЭМ!$D$39:$D$782,СВЦЭМ!$A$39:$A$782,$A17,СВЦЭМ!$B$39:$B$782,N$11)+'СЕТ СН'!$F$14+СВЦЭМ!$D$10+'СЕТ СН'!$F$8*'СЕТ СН'!$F$9-'СЕТ СН'!$F$26</f>
        <v>1636.4480637899999</v>
      </c>
      <c r="O17" s="36">
        <f>SUMIFS(СВЦЭМ!$D$39:$D$782,СВЦЭМ!$A$39:$A$782,$A17,СВЦЭМ!$B$39:$B$782,O$11)+'СЕТ СН'!$F$14+СВЦЭМ!$D$10+'СЕТ СН'!$F$8*'СЕТ СН'!$F$9-'СЕТ СН'!$F$26</f>
        <v>1633.3914616699999</v>
      </c>
      <c r="P17" s="36">
        <f>SUMIFS(СВЦЭМ!$D$39:$D$782,СВЦЭМ!$A$39:$A$782,$A17,СВЦЭМ!$B$39:$B$782,P$11)+'СЕТ СН'!$F$14+СВЦЭМ!$D$10+'СЕТ СН'!$F$8*'СЕТ СН'!$F$9-'СЕТ СН'!$F$26</f>
        <v>1631.5241250499998</v>
      </c>
      <c r="Q17" s="36">
        <f>SUMIFS(СВЦЭМ!$D$39:$D$782,СВЦЭМ!$A$39:$A$782,$A17,СВЦЭМ!$B$39:$B$782,Q$11)+'СЕТ СН'!$F$14+СВЦЭМ!$D$10+'СЕТ СН'!$F$8*'СЕТ СН'!$F$9-'СЕТ СН'!$F$26</f>
        <v>1643.7036424899998</v>
      </c>
      <c r="R17" s="36">
        <f>SUMIFS(СВЦЭМ!$D$39:$D$782,СВЦЭМ!$A$39:$A$782,$A17,СВЦЭМ!$B$39:$B$782,R$11)+'СЕТ СН'!$F$14+СВЦЭМ!$D$10+'СЕТ СН'!$F$8*'СЕТ СН'!$F$9-'СЕТ СН'!$F$26</f>
        <v>1673.9532867899998</v>
      </c>
      <c r="S17" s="36">
        <f>SUMIFS(СВЦЭМ!$D$39:$D$782,СВЦЭМ!$A$39:$A$782,$A17,СВЦЭМ!$B$39:$B$782,S$11)+'СЕТ СН'!$F$14+СВЦЭМ!$D$10+'СЕТ СН'!$F$8*'СЕТ СН'!$F$9-'СЕТ СН'!$F$26</f>
        <v>1660.4144151999999</v>
      </c>
      <c r="T17" s="36">
        <f>SUMIFS(СВЦЭМ!$D$39:$D$782,СВЦЭМ!$A$39:$A$782,$A17,СВЦЭМ!$B$39:$B$782,T$11)+'СЕТ СН'!$F$14+СВЦЭМ!$D$10+'СЕТ СН'!$F$8*'СЕТ СН'!$F$9-'СЕТ СН'!$F$26</f>
        <v>1653.5119279699998</v>
      </c>
      <c r="U17" s="36">
        <f>SUMIFS(СВЦЭМ!$D$39:$D$782,СВЦЭМ!$A$39:$A$782,$A17,СВЦЭМ!$B$39:$B$782,U$11)+'СЕТ СН'!$F$14+СВЦЭМ!$D$10+'СЕТ СН'!$F$8*'СЕТ СН'!$F$9-'СЕТ СН'!$F$26</f>
        <v>1662.12540322</v>
      </c>
      <c r="V17" s="36">
        <f>SUMIFS(СВЦЭМ!$D$39:$D$782,СВЦЭМ!$A$39:$A$782,$A17,СВЦЭМ!$B$39:$B$782,V$11)+'СЕТ СН'!$F$14+СВЦЭМ!$D$10+'СЕТ СН'!$F$8*'СЕТ СН'!$F$9-'СЕТ СН'!$F$26</f>
        <v>1673.1472556399999</v>
      </c>
      <c r="W17" s="36">
        <f>SUMIFS(СВЦЭМ!$D$39:$D$782,СВЦЭМ!$A$39:$A$782,$A17,СВЦЭМ!$B$39:$B$782,W$11)+'СЕТ СН'!$F$14+СВЦЭМ!$D$10+'СЕТ СН'!$F$8*'СЕТ СН'!$F$9-'СЕТ СН'!$F$26</f>
        <v>1664.6946978099998</v>
      </c>
      <c r="X17" s="36">
        <f>SUMIFS(СВЦЭМ!$D$39:$D$782,СВЦЭМ!$A$39:$A$782,$A17,СВЦЭМ!$B$39:$B$782,X$11)+'СЕТ СН'!$F$14+СВЦЭМ!$D$10+'СЕТ СН'!$F$8*'СЕТ СН'!$F$9-'СЕТ СН'!$F$26</f>
        <v>1699.78228165</v>
      </c>
      <c r="Y17" s="36">
        <f>SUMIFS(СВЦЭМ!$D$39:$D$782,СВЦЭМ!$A$39:$A$782,$A17,СВЦЭМ!$B$39:$B$782,Y$11)+'СЕТ СН'!$F$14+СВЦЭМ!$D$10+'СЕТ СН'!$F$8*'СЕТ СН'!$F$9-'СЕТ СН'!$F$26</f>
        <v>1787.8987231999999</v>
      </c>
    </row>
    <row r="18" spans="1:25" ht="15.75" x14ac:dyDescent="0.2">
      <c r="A18" s="35">
        <f t="shared" si="0"/>
        <v>45480</v>
      </c>
      <c r="B18" s="36">
        <f>SUMIFS(СВЦЭМ!$D$39:$D$782,СВЦЭМ!$A$39:$A$782,$A18,СВЦЭМ!$B$39:$B$782,B$11)+'СЕТ СН'!$F$14+СВЦЭМ!$D$10+'СЕТ СН'!$F$8*'СЕТ СН'!$F$9-'СЕТ СН'!$F$26</f>
        <v>1932.5172524599998</v>
      </c>
      <c r="C18" s="36">
        <f>SUMIFS(СВЦЭМ!$D$39:$D$782,СВЦЭМ!$A$39:$A$782,$A18,СВЦЭМ!$B$39:$B$782,C$11)+'СЕТ СН'!$F$14+СВЦЭМ!$D$10+'СЕТ СН'!$F$8*'СЕТ СН'!$F$9-'СЕТ СН'!$F$26</f>
        <v>1996.1973134199998</v>
      </c>
      <c r="D18" s="36">
        <f>SUMIFS(СВЦЭМ!$D$39:$D$782,СВЦЭМ!$A$39:$A$782,$A18,СВЦЭМ!$B$39:$B$782,D$11)+'СЕТ СН'!$F$14+СВЦЭМ!$D$10+'СЕТ СН'!$F$8*'СЕТ СН'!$F$9-'СЕТ СН'!$F$26</f>
        <v>2057.6463740200002</v>
      </c>
      <c r="E18" s="36">
        <f>SUMIFS(СВЦЭМ!$D$39:$D$782,СВЦЭМ!$A$39:$A$782,$A18,СВЦЭМ!$B$39:$B$782,E$11)+'СЕТ СН'!$F$14+СВЦЭМ!$D$10+'СЕТ СН'!$F$8*'СЕТ СН'!$F$9-'СЕТ СН'!$F$26</f>
        <v>2050.0428846499999</v>
      </c>
      <c r="F18" s="36">
        <f>SUMIFS(СВЦЭМ!$D$39:$D$782,СВЦЭМ!$A$39:$A$782,$A18,СВЦЭМ!$B$39:$B$782,F$11)+'СЕТ СН'!$F$14+СВЦЭМ!$D$10+'СЕТ СН'!$F$8*'СЕТ СН'!$F$9-'СЕТ СН'!$F$26</f>
        <v>2053.2326805500002</v>
      </c>
      <c r="G18" s="36">
        <f>SUMIFS(СВЦЭМ!$D$39:$D$782,СВЦЭМ!$A$39:$A$782,$A18,СВЦЭМ!$B$39:$B$782,G$11)+'СЕТ СН'!$F$14+СВЦЭМ!$D$10+'СЕТ СН'!$F$8*'СЕТ СН'!$F$9-'СЕТ СН'!$F$26</f>
        <v>2056.3643570700001</v>
      </c>
      <c r="H18" s="36">
        <f>SUMIFS(СВЦЭМ!$D$39:$D$782,СВЦЭМ!$A$39:$A$782,$A18,СВЦЭМ!$B$39:$B$782,H$11)+'СЕТ СН'!$F$14+СВЦЭМ!$D$10+'СЕТ СН'!$F$8*'СЕТ СН'!$F$9-'СЕТ СН'!$F$26</f>
        <v>2072.5507658299998</v>
      </c>
      <c r="I18" s="36">
        <f>SUMIFS(СВЦЭМ!$D$39:$D$782,СВЦЭМ!$A$39:$A$782,$A18,СВЦЭМ!$B$39:$B$782,I$11)+'СЕТ СН'!$F$14+СВЦЭМ!$D$10+'СЕТ СН'!$F$8*'СЕТ СН'!$F$9-'СЕТ СН'!$F$26</f>
        <v>2035.3404549499999</v>
      </c>
      <c r="J18" s="36">
        <f>SUMIFS(СВЦЭМ!$D$39:$D$782,СВЦЭМ!$A$39:$A$782,$A18,СВЦЭМ!$B$39:$B$782,J$11)+'СЕТ СН'!$F$14+СВЦЭМ!$D$10+'СЕТ СН'!$F$8*'СЕТ СН'!$F$9-'СЕТ СН'!$F$26</f>
        <v>1900.6333804899998</v>
      </c>
      <c r="K18" s="36">
        <f>SUMIFS(СВЦЭМ!$D$39:$D$782,СВЦЭМ!$A$39:$A$782,$A18,СВЦЭМ!$B$39:$B$782,K$11)+'СЕТ СН'!$F$14+СВЦЭМ!$D$10+'СЕТ СН'!$F$8*'СЕТ СН'!$F$9-'СЕТ СН'!$F$26</f>
        <v>1803.1444005999999</v>
      </c>
      <c r="L18" s="36">
        <f>SUMIFS(СВЦЭМ!$D$39:$D$782,СВЦЭМ!$A$39:$A$782,$A18,СВЦЭМ!$B$39:$B$782,L$11)+'СЕТ СН'!$F$14+СВЦЭМ!$D$10+'СЕТ СН'!$F$8*'СЕТ СН'!$F$9-'СЕТ СН'!$F$26</f>
        <v>1755.2419782699999</v>
      </c>
      <c r="M18" s="36">
        <f>SUMIFS(СВЦЭМ!$D$39:$D$782,СВЦЭМ!$A$39:$A$782,$A18,СВЦЭМ!$B$39:$B$782,M$11)+'СЕТ СН'!$F$14+СВЦЭМ!$D$10+'СЕТ СН'!$F$8*'СЕТ СН'!$F$9-'СЕТ СН'!$F$26</f>
        <v>1746.7007529799998</v>
      </c>
      <c r="N18" s="36">
        <f>SUMIFS(СВЦЭМ!$D$39:$D$782,СВЦЭМ!$A$39:$A$782,$A18,СВЦЭМ!$B$39:$B$782,N$11)+'СЕТ СН'!$F$14+СВЦЭМ!$D$10+'СЕТ СН'!$F$8*'СЕТ СН'!$F$9-'СЕТ СН'!$F$26</f>
        <v>1732.5412306899998</v>
      </c>
      <c r="O18" s="36">
        <f>SUMIFS(СВЦЭМ!$D$39:$D$782,СВЦЭМ!$A$39:$A$782,$A18,СВЦЭМ!$B$39:$B$782,O$11)+'СЕТ СН'!$F$14+СВЦЭМ!$D$10+'СЕТ СН'!$F$8*'СЕТ СН'!$F$9-'СЕТ СН'!$F$26</f>
        <v>1720.0236440699998</v>
      </c>
      <c r="P18" s="36">
        <f>SUMIFS(СВЦЭМ!$D$39:$D$782,СВЦЭМ!$A$39:$A$782,$A18,СВЦЭМ!$B$39:$B$782,P$11)+'СЕТ СН'!$F$14+СВЦЭМ!$D$10+'СЕТ СН'!$F$8*'СЕТ СН'!$F$9-'СЕТ СН'!$F$26</f>
        <v>1734.2186507699998</v>
      </c>
      <c r="Q18" s="36">
        <f>SUMIFS(СВЦЭМ!$D$39:$D$782,СВЦЭМ!$A$39:$A$782,$A18,СВЦЭМ!$B$39:$B$782,Q$11)+'СЕТ СН'!$F$14+СВЦЭМ!$D$10+'СЕТ СН'!$F$8*'СЕТ СН'!$F$9-'СЕТ СН'!$F$26</f>
        <v>1745.5743301599998</v>
      </c>
      <c r="R18" s="36">
        <f>SUMIFS(СВЦЭМ!$D$39:$D$782,СВЦЭМ!$A$39:$A$782,$A18,СВЦЭМ!$B$39:$B$782,R$11)+'СЕТ СН'!$F$14+СВЦЭМ!$D$10+'СЕТ СН'!$F$8*'СЕТ СН'!$F$9-'СЕТ СН'!$F$26</f>
        <v>1738.3866802799998</v>
      </c>
      <c r="S18" s="36">
        <f>SUMIFS(СВЦЭМ!$D$39:$D$782,СВЦЭМ!$A$39:$A$782,$A18,СВЦЭМ!$B$39:$B$782,S$11)+'СЕТ СН'!$F$14+СВЦЭМ!$D$10+'СЕТ СН'!$F$8*'СЕТ СН'!$F$9-'СЕТ СН'!$F$26</f>
        <v>1737.1847386099998</v>
      </c>
      <c r="T18" s="36">
        <f>SUMIFS(СВЦЭМ!$D$39:$D$782,СВЦЭМ!$A$39:$A$782,$A18,СВЦЭМ!$B$39:$B$782,T$11)+'СЕТ СН'!$F$14+СВЦЭМ!$D$10+'СЕТ СН'!$F$8*'СЕТ СН'!$F$9-'СЕТ СН'!$F$26</f>
        <v>1716.9310262699998</v>
      </c>
      <c r="U18" s="36">
        <f>SUMIFS(СВЦЭМ!$D$39:$D$782,СВЦЭМ!$A$39:$A$782,$A18,СВЦЭМ!$B$39:$B$782,U$11)+'СЕТ СН'!$F$14+СВЦЭМ!$D$10+'СЕТ СН'!$F$8*'СЕТ СН'!$F$9-'СЕТ СН'!$F$26</f>
        <v>1724.5597759199998</v>
      </c>
      <c r="V18" s="36">
        <f>SUMIFS(СВЦЭМ!$D$39:$D$782,СВЦЭМ!$A$39:$A$782,$A18,СВЦЭМ!$B$39:$B$782,V$11)+'СЕТ СН'!$F$14+СВЦЭМ!$D$10+'СЕТ СН'!$F$8*'СЕТ СН'!$F$9-'СЕТ СН'!$F$26</f>
        <v>1728.8882799199998</v>
      </c>
      <c r="W18" s="36">
        <f>SUMIFS(СВЦЭМ!$D$39:$D$782,СВЦЭМ!$A$39:$A$782,$A18,СВЦЭМ!$B$39:$B$782,W$11)+'СЕТ СН'!$F$14+СВЦЭМ!$D$10+'СЕТ СН'!$F$8*'СЕТ СН'!$F$9-'СЕТ СН'!$F$26</f>
        <v>1717.3995922099998</v>
      </c>
      <c r="X18" s="36">
        <f>SUMIFS(СВЦЭМ!$D$39:$D$782,СВЦЭМ!$A$39:$A$782,$A18,СВЦЭМ!$B$39:$B$782,X$11)+'СЕТ СН'!$F$14+СВЦЭМ!$D$10+'СЕТ СН'!$F$8*'СЕТ СН'!$F$9-'СЕТ СН'!$F$26</f>
        <v>1770.2877078899999</v>
      </c>
      <c r="Y18" s="36">
        <f>SUMIFS(СВЦЭМ!$D$39:$D$782,СВЦЭМ!$A$39:$A$782,$A18,СВЦЭМ!$B$39:$B$782,Y$11)+'СЕТ СН'!$F$14+СВЦЭМ!$D$10+'СЕТ СН'!$F$8*'СЕТ СН'!$F$9-'СЕТ СН'!$F$26</f>
        <v>1858.0657040199999</v>
      </c>
    </row>
    <row r="19" spans="1:25" ht="15.75" x14ac:dyDescent="0.2">
      <c r="A19" s="35">
        <f t="shared" si="0"/>
        <v>45481</v>
      </c>
      <c r="B19" s="36">
        <f>SUMIFS(СВЦЭМ!$D$39:$D$782,СВЦЭМ!$A$39:$A$782,$A19,СВЦЭМ!$B$39:$B$782,B$11)+'СЕТ СН'!$F$14+СВЦЭМ!$D$10+'СЕТ СН'!$F$8*'СЕТ СН'!$F$9-'СЕТ СН'!$F$26</f>
        <v>1952.80359641</v>
      </c>
      <c r="C19" s="36">
        <f>SUMIFS(СВЦЭМ!$D$39:$D$782,СВЦЭМ!$A$39:$A$782,$A19,СВЦЭМ!$B$39:$B$782,C$11)+'СЕТ СН'!$F$14+СВЦЭМ!$D$10+'СЕТ СН'!$F$8*'СЕТ СН'!$F$9-'СЕТ СН'!$F$26</f>
        <v>2051.7897433200001</v>
      </c>
      <c r="D19" s="36">
        <f>SUMIFS(СВЦЭМ!$D$39:$D$782,СВЦЭМ!$A$39:$A$782,$A19,СВЦЭМ!$B$39:$B$782,D$11)+'СЕТ СН'!$F$14+СВЦЭМ!$D$10+'СЕТ СН'!$F$8*'СЕТ СН'!$F$9-'СЕТ СН'!$F$26</f>
        <v>2129.4920607099998</v>
      </c>
      <c r="E19" s="36">
        <f>SUMIFS(СВЦЭМ!$D$39:$D$782,СВЦЭМ!$A$39:$A$782,$A19,СВЦЭМ!$B$39:$B$782,E$11)+'СЕТ СН'!$F$14+СВЦЭМ!$D$10+'СЕТ СН'!$F$8*'СЕТ СН'!$F$9-'СЕТ СН'!$F$26</f>
        <v>2157.456717</v>
      </c>
      <c r="F19" s="36">
        <f>SUMIFS(СВЦЭМ!$D$39:$D$782,СВЦЭМ!$A$39:$A$782,$A19,СВЦЭМ!$B$39:$B$782,F$11)+'СЕТ СН'!$F$14+СВЦЭМ!$D$10+'СЕТ СН'!$F$8*'СЕТ СН'!$F$9-'СЕТ СН'!$F$26</f>
        <v>2163.62373708</v>
      </c>
      <c r="G19" s="36">
        <f>SUMIFS(СВЦЭМ!$D$39:$D$782,СВЦЭМ!$A$39:$A$782,$A19,СВЦЭМ!$B$39:$B$782,G$11)+'СЕТ СН'!$F$14+СВЦЭМ!$D$10+'СЕТ СН'!$F$8*'СЕТ СН'!$F$9-'СЕТ СН'!$F$26</f>
        <v>2146.06298333</v>
      </c>
      <c r="H19" s="36">
        <f>SUMIFS(СВЦЭМ!$D$39:$D$782,СВЦЭМ!$A$39:$A$782,$A19,СВЦЭМ!$B$39:$B$782,H$11)+'СЕТ СН'!$F$14+СВЦЭМ!$D$10+'СЕТ СН'!$F$8*'СЕТ СН'!$F$9-'СЕТ СН'!$F$26</f>
        <v>2046.5066074299998</v>
      </c>
      <c r="I19" s="36">
        <f>SUMIFS(СВЦЭМ!$D$39:$D$782,СВЦЭМ!$A$39:$A$782,$A19,СВЦЭМ!$B$39:$B$782,I$11)+'СЕТ СН'!$F$14+СВЦЭМ!$D$10+'СЕТ СН'!$F$8*'СЕТ СН'!$F$9-'СЕТ СН'!$F$26</f>
        <v>1953.0221091799999</v>
      </c>
      <c r="J19" s="36">
        <f>SUMIFS(СВЦЭМ!$D$39:$D$782,СВЦЭМ!$A$39:$A$782,$A19,СВЦЭМ!$B$39:$B$782,J$11)+'СЕТ СН'!$F$14+СВЦЭМ!$D$10+'СЕТ СН'!$F$8*'СЕТ СН'!$F$9-'СЕТ СН'!$F$26</f>
        <v>1838.2810501399999</v>
      </c>
      <c r="K19" s="36">
        <f>SUMIFS(СВЦЭМ!$D$39:$D$782,СВЦЭМ!$A$39:$A$782,$A19,СВЦЭМ!$B$39:$B$782,K$11)+'СЕТ СН'!$F$14+СВЦЭМ!$D$10+'СЕТ СН'!$F$8*'СЕТ СН'!$F$9-'СЕТ СН'!$F$26</f>
        <v>1771.3106718299998</v>
      </c>
      <c r="L19" s="36">
        <f>SUMIFS(СВЦЭМ!$D$39:$D$782,СВЦЭМ!$A$39:$A$782,$A19,СВЦЭМ!$B$39:$B$782,L$11)+'СЕТ СН'!$F$14+СВЦЭМ!$D$10+'СЕТ СН'!$F$8*'СЕТ СН'!$F$9-'СЕТ СН'!$F$26</f>
        <v>1724.4586081799998</v>
      </c>
      <c r="M19" s="36">
        <f>SUMIFS(СВЦЭМ!$D$39:$D$782,СВЦЭМ!$A$39:$A$782,$A19,СВЦЭМ!$B$39:$B$782,M$11)+'СЕТ СН'!$F$14+СВЦЭМ!$D$10+'СЕТ СН'!$F$8*'СЕТ СН'!$F$9-'СЕТ СН'!$F$26</f>
        <v>1726.7873355299998</v>
      </c>
      <c r="N19" s="36">
        <f>SUMIFS(СВЦЭМ!$D$39:$D$782,СВЦЭМ!$A$39:$A$782,$A19,СВЦЭМ!$B$39:$B$782,N$11)+'СЕТ СН'!$F$14+СВЦЭМ!$D$10+'СЕТ СН'!$F$8*'СЕТ СН'!$F$9-'СЕТ СН'!$F$26</f>
        <v>1719.0639517299999</v>
      </c>
      <c r="O19" s="36">
        <f>SUMIFS(СВЦЭМ!$D$39:$D$782,СВЦЭМ!$A$39:$A$782,$A19,СВЦЭМ!$B$39:$B$782,O$11)+'СЕТ СН'!$F$14+СВЦЭМ!$D$10+'СЕТ СН'!$F$8*'СЕТ СН'!$F$9-'СЕТ СН'!$F$26</f>
        <v>1722.3201164999998</v>
      </c>
      <c r="P19" s="36">
        <f>SUMIFS(СВЦЭМ!$D$39:$D$782,СВЦЭМ!$A$39:$A$782,$A19,СВЦЭМ!$B$39:$B$782,P$11)+'СЕТ СН'!$F$14+СВЦЭМ!$D$10+'СЕТ СН'!$F$8*'СЕТ СН'!$F$9-'СЕТ СН'!$F$26</f>
        <v>1725.5441659399999</v>
      </c>
      <c r="Q19" s="36">
        <f>SUMIFS(СВЦЭМ!$D$39:$D$782,СВЦЭМ!$A$39:$A$782,$A19,СВЦЭМ!$B$39:$B$782,Q$11)+'СЕТ СН'!$F$14+СВЦЭМ!$D$10+'СЕТ СН'!$F$8*'СЕТ СН'!$F$9-'СЕТ СН'!$F$26</f>
        <v>1731.74913234</v>
      </c>
      <c r="R19" s="36">
        <f>SUMIFS(СВЦЭМ!$D$39:$D$782,СВЦЭМ!$A$39:$A$782,$A19,СВЦЭМ!$B$39:$B$782,R$11)+'СЕТ СН'!$F$14+СВЦЭМ!$D$10+'СЕТ СН'!$F$8*'СЕТ СН'!$F$9-'СЕТ СН'!$F$26</f>
        <v>1729.7039387399998</v>
      </c>
      <c r="S19" s="36">
        <f>SUMIFS(СВЦЭМ!$D$39:$D$782,СВЦЭМ!$A$39:$A$782,$A19,СВЦЭМ!$B$39:$B$782,S$11)+'СЕТ СН'!$F$14+СВЦЭМ!$D$10+'СЕТ СН'!$F$8*'СЕТ СН'!$F$9-'СЕТ СН'!$F$26</f>
        <v>1724.8963853599998</v>
      </c>
      <c r="T19" s="36">
        <f>SUMIFS(СВЦЭМ!$D$39:$D$782,СВЦЭМ!$A$39:$A$782,$A19,СВЦЭМ!$B$39:$B$782,T$11)+'СЕТ СН'!$F$14+СВЦЭМ!$D$10+'СЕТ СН'!$F$8*'СЕТ СН'!$F$9-'СЕТ СН'!$F$26</f>
        <v>1714.7486526499999</v>
      </c>
      <c r="U19" s="36">
        <f>SUMIFS(СВЦЭМ!$D$39:$D$782,СВЦЭМ!$A$39:$A$782,$A19,СВЦЭМ!$B$39:$B$782,U$11)+'СЕТ СН'!$F$14+СВЦЭМ!$D$10+'СЕТ СН'!$F$8*'СЕТ СН'!$F$9-'СЕТ СН'!$F$26</f>
        <v>1720.5527150699997</v>
      </c>
      <c r="V19" s="36">
        <f>SUMIFS(СВЦЭМ!$D$39:$D$782,СВЦЭМ!$A$39:$A$782,$A19,СВЦЭМ!$B$39:$B$782,V$11)+'СЕТ СН'!$F$14+СВЦЭМ!$D$10+'СЕТ СН'!$F$8*'СЕТ СН'!$F$9-'СЕТ СН'!$F$26</f>
        <v>1701.8885968899999</v>
      </c>
      <c r="W19" s="36">
        <f>SUMIFS(СВЦЭМ!$D$39:$D$782,СВЦЭМ!$A$39:$A$782,$A19,СВЦЭМ!$B$39:$B$782,W$11)+'СЕТ СН'!$F$14+СВЦЭМ!$D$10+'СЕТ СН'!$F$8*'СЕТ СН'!$F$9-'СЕТ СН'!$F$26</f>
        <v>1702.0460230399999</v>
      </c>
      <c r="X19" s="36">
        <f>SUMIFS(СВЦЭМ!$D$39:$D$782,СВЦЭМ!$A$39:$A$782,$A19,СВЦЭМ!$B$39:$B$782,X$11)+'СЕТ СН'!$F$14+СВЦЭМ!$D$10+'СЕТ СН'!$F$8*'СЕТ СН'!$F$9-'СЕТ СН'!$F$26</f>
        <v>1743.9670502399999</v>
      </c>
      <c r="Y19" s="36">
        <f>SUMIFS(СВЦЭМ!$D$39:$D$782,СВЦЭМ!$A$39:$A$782,$A19,СВЦЭМ!$B$39:$B$782,Y$11)+'СЕТ СН'!$F$14+СВЦЭМ!$D$10+'СЕТ СН'!$F$8*'СЕТ СН'!$F$9-'СЕТ СН'!$F$26</f>
        <v>1829.9272475299999</v>
      </c>
    </row>
    <row r="20" spans="1:25" ht="15.75" x14ac:dyDescent="0.2">
      <c r="A20" s="35">
        <f t="shared" si="0"/>
        <v>45482</v>
      </c>
      <c r="B20" s="36">
        <f>SUMIFS(СВЦЭМ!$D$39:$D$782,СВЦЭМ!$A$39:$A$782,$A20,СВЦЭМ!$B$39:$B$782,B$11)+'СЕТ СН'!$F$14+СВЦЭМ!$D$10+'СЕТ СН'!$F$8*'СЕТ СН'!$F$9-'СЕТ СН'!$F$26</f>
        <v>1981.7864086499999</v>
      </c>
      <c r="C20" s="36">
        <f>SUMIFS(СВЦЭМ!$D$39:$D$782,СВЦЭМ!$A$39:$A$782,$A20,СВЦЭМ!$B$39:$B$782,C$11)+'СЕТ СН'!$F$14+СВЦЭМ!$D$10+'СЕТ СН'!$F$8*'СЕТ СН'!$F$9-'СЕТ СН'!$F$26</f>
        <v>2069.6817679999999</v>
      </c>
      <c r="D20" s="36">
        <f>SUMIFS(СВЦЭМ!$D$39:$D$782,СВЦЭМ!$A$39:$A$782,$A20,СВЦЭМ!$B$39:$B$782,D$11)+'СЕТ СН'!$F$14+СВЦЭМ!$D$10+'СЕТ СН'!$F$8*'СЕТ СН'!$F$9-'СЕТ СН'!$F$26</f>
        <v>2135.1140715799997</v>
      </c>
      <c r="E20" s="36">
        <f>SUMIFS(СВЦЭМ!$D$39:$D$782,СВЦЭМ!$A$39:$A$782,$A20,СВЦЭМ!$B$39:$B$782,E$11)+'СЕТ СН'!$F$14+СВЦЭМ!$D$10+'СЕТ СН'!$F$8*'СЕТ СН'!$F$9-'СЕТ СН'!$F$26</f>
        <v>2188.4971694299998</v>
      </c>
      <c r="F20" s="36">
        <f>SUMIFS(СВЦЭМ!$D$39:$D$782,СВЦЭМ!$A$39:$A$782,$A20,СВЦЭМ!$B$39:$B$782,F$11)+'СЕТ СН'!$F$14+СВЦЭМ!$D$10+'СЕТ СН'!$F$8*'СЕТ СН'!$F$9-'СЕТ СН'!$F$26</f>
        <v>2180.7563221199998</v>
      </c>
      <c r="G20" s="36">
        <f>SUMIFS(СВЦЭМ!$D$39:$D$782,СВЦЭМ!$A$39:$A$782,$A20,СВЦЭМ!$B$39:$B$782,G$11)+'СЕТ СН'!$F$14+СВЦЭМ!$D$10+'СЕТ СН'!$F$8*'СЕТ СН'!$F$9-'СЕТ СН'!$F$26</f>
        <v>2164.9037444000001</v>
      </c>
      <c r="H20" s="36">
        <f>SUMIFS(СВЦЭМ!$D$39:$D$782,СВЦЭМ!$A$39:$A$782,$A20,СВЦЭМ!$B$39:$B$782,H$11)+'СЕТ СН'!$F$14+СВЦЭМ!$D$10+'СЕТ СН'!$F$8*'СЕТ СН'!$F$9-'СЕТ СН'!$F$26</f>
        <v>1975.82799798</v>
      </c>
      <c r="I20" s="36">
        <f>SUMIFS(СВЦЭМ!$D$39:$D$782,СВЦЭМ!$A$39:$A$782,$A20,СВЦЭМ!$B$39:$B$782,I$11)+'СЕТ СН'!$F$14+СВЦЭМ!$D$10+'СЕТ СН'!$F$8*'СЕТ СН'!$F$9-'СЕТ СН'!$F$26</f>
        <v>1878.9673105999998</v>
      </c>
      <c r="J20" s="36">
        <f>SUMIFS(СВЦЭМ!$D$39:$D$782,СВЦЭМ!$A$39:$A$782,$A20,СВЦЭМ!$B$39:$B$782,J$11)+'СЕТ СН'!$F$14+СВЦЭМ!$D$10+'СЕТ СН'!$F$8*'СЕТ СН'!$F$9-'СЕТ СН'!$F$26</f>
        <v>1758.4055825799999</v>
      </c>
      <c r="K20" s="36">
        <f>SUMIFS(СВЦЭМ!$D$39:$D$782,СВЦЭМ!$A$39:$A$782,$A20,СВЦЭМ!$B$39:$B$782,K$11)+'СЕТ СН'!$F$14+СВЦЭМ!$D$10+'СЕТ СН'!$F$8*'СЕТ СН'!$F$9-'СЕТ СН'!$F$26</f>
        <v>1689.5956629799998</v>
      </c>
      <c r="L20" s="36">
        <f>SUMIFS(СВЦЭМ!$D$39:$D$782,СВЦЭМ!$A$39:$A$782,$A20,СВЦЭМ!$B$39:$B$782,L$11)+'СЕТ СН'!$F$14+СВЦЭМ!$D$10+'СЕТ СН'!$F$8*'СЕТ СН'!$F$9-'СЕТ СН'!$F$26</f>
        <v>1660.0493640799998</v>
      </c>
      <c r="M20" s="36">
        <f>SUMIFS(СВЦЭМ!$D$39:$D$782,СВЦЭМ!$A$39:$A$782,$A20,СВЦЭМ!$B$39:$B$782,M$11)+'СЕТ СН'!$F$14+СВЦЭМ!$D$10+'СЕТ СН'!$F$8*'СЕТ СН'!$F$9-'СЕТ СН'!$F$26</f>
        <v>1635.7100696599998</v>
      </c>
      <c r="N20" s="36">
        <f>SUMIFS(СВЦЭМ!$D$39:$D$782,СВЦЭМ!$A$39:$A$782,$A20,СВЦЭМ!$B$39:$B$782,N$11)+'СЕТ СН'!$F$14+СВЦЭМ!$D$10+'СЕТ СН'!$F$8*'СЕТ СН'!$F$9-'СЕТ СН'!$F$26</f>
        <v>1624.2741656599999</v>
      </c>
      <c r="O20" s="36">
        <f>SUMIFS(СВЦЭМ!$D$39:$D$782,СВЦЭМ!$A$39:$A$782,$A20,СВЦЭМ!$B$39:$B$782,O$11)+'СЕТ СН'!$F$14+СВЦЭМ!$D$10+'СЕТ СН'!$F$8*'СЕТ СН'!$F$9-'СЕТ СН'!$F$26</f>
        <v>1605.6061058099999</v>
      </c>
      <c r="P20" s="36">
        <f>SUMIFS(СВЦЭМ!$D$39:$D$782,СВЦЭМ!$A$39:$A$782,$A20,СВЦЭМ!$B$39:$B$782,P$11)+'СЕТ СН'!$F$14+СВЦЭМ!$D$10+'СЕТ СН'!$F$8*'СЕТ СН'!$F$9-'СЕТ СН'!$F$26</f>
        <v>1612.2645035599999</v>
      </c>
      <c r="Q20" s="36">
        <f>SUMIFS(СВЦЭМ!$D$39:$D$782,СВЦЭМ!$A$39:$A$782,$A20,СВЦЭМ!$B$39:$B$782,Q$11)+'СЕТ СН'!$F$14+СВЦЭМ!$D$10+'СЕТ СН'!$F$8*'СЕТ СН'!$F$9-'СЕТ СН'!$F$26</f>
        <v>1627.0035913499999</v>
      </c>
      <c r="R20" s="36">
        <f>SUMIFS(СВЦЭМ!$D$39:$D$782,СВЦЭМ!$A$39:$A$782,$A20,СВЦЭМ!$B$39:$B$782,R$11)+'СЕТ СН'!$F$14+СВЦЭМ!$D$10+'СЕТ СН'!$F$8*'СЕТ СН'!$F$9-'СЕТ СН'!$F$26</f>
        <v>1625.2467803499999</v>
      </c>
      <c r="S20" s="36">
        <f>SUMIFS(СВЦЭМ!$D$39:$D$782,СВЦЭМ!$A$39:$A$782,$A20,СВЦЭМ!$B$39:$B$782,S$11)+'СЕТ СН'!$F$14+СВЦЭМ!$D$10+'СЕТ СН'!$F$8*'СЕТ СН'!$F$9-'СЕТ СН'!$F$26</f>
        <v>1623.6572858999998</v>
      </c>
      <c r="T20" s="36">
        <f>SUMIFS(СВЦЭМ!$D$39:$D$782,СВЦЭМ!$A$39:$A$782,$A20,СВЦЭМ!$B$39:$B$782,T$11)+'СЕТ СН'!$F$14+СВЦЭМ!$D$10+'СЕТ СН'!$F$8*'СЕТ СН'!$F$9-'СЕТ СН'!$F$26</f>
        <v>1628.96463675</v>
      </c>
      <c r="U20" s="36">
        <f>SUMIFS(СВЦЭМ!$D$39:$D$782,СВЦЭМ!$A$39:$A$782,$A20,СВЦЭМ!$B$39:$B$782,U$11)+'СЕТ СН'!$F$14+СВЦЭМ!$D$10+'СЕТ СН'!$F$8*'СЕТ СН'!$F$9-'СЕТ СН'!$F$26</f>
        <v>1649.1957529699998</v>
      </c>
      <c r="V20" s="36">
        <f>SUMIFS(СВЦЭМ!$D$39:$D$782,СВЦЭМ!$A$39:$A$782,$A20,СВЦЭМ!$B$39:$B$782,V$11)+'СЕТ СН'!$F$14+СВЦЭМ!$D$10+'СЕТ СН'!$F$8*'СЕТ СН'!$F$9-'СЕТ СН'!$F$26</f>
        <v>1643.6628224499998</v>
      </c>
      <c r="W20" s="36">
        <f>SUMIFS(СВЦЭМ!$D$39:$D$782,СВЦЭМ!$A$39:$A$782,$A20,СВЦЭМ!$B$39:$B$782,W$11)+'СЕТ СН'!$F$14+СВЦЭМ!$D$10+'СЕТ СН'!$F$8*'СЕТ СН'!$F$9-'СЕТ СН'!$F$26</f>
        <v>1630.0036162999997</v>
      </c>
      <c r="X20" s="36">
        <f>SUMIFS(СВЦЭМ!$D$39:$D$782,СВЦЭМ!$A$39:$A$782,$A20,СВЦЭМ!$B$39:$B$782,X$11)+'СЕТ СН'!$F$14+СВЦЭМ!$D$10+'СЕТ СН'!$F$8*'СЕТ СН'!$F$9-'СЕТ СН'!$F$26</f>
        <v>1657.0414563799998</v>
      </c>
      <c r="Y20" s="36">
        <f>SUMIFS(СВЦЭМ!$D$39:$D$782,СВЦЭМ!$A$39:$A$782,$A20,СВЦЭМ!$B$39:$B$782,Y$11)+'СЕТ СН'!$F$14+СВЦЭМ!$D$10+'СЕТ СН'!$F$8*'СЕТ СН'!$F$9-'СЕТ СН'!$F$26</f>
        <v>1744.02379931</v>
      </c>
    </row>
    <row r="21" spans="1:25" ht="15.75" x14ac:dyDescent="0.2">
      <c r="A21" s="35">
        <f t="shared" si="0"/>
        <v>45483</v>
      </c>
      <c r="B21" s="36">
        <f>SUMIFS(СВЦЭМ!$D$39:$D$782,СВЦЭМ!$A$39:$A$782,$A21,СВЦЭМ!$B$39:$B$782,B$11)+'СЕТ СН'!$F$14+СВЦЭМ!$D$10+'СЕТ СН'!$F$8*'СЕТ СН'!$F$9-'СЕТ СН'!$F$26</f>
        <v>1838.8161769399999</v>
      </c>
      <c r="C21" s="36">
        <f>SUMIFS(СВЦЭМ!$D$39:$D$782,СВЦЭМ!$A$39:$A$782,$A21,СВЦЭМ!$B$39:$B$782,C$11)+'СЕТ СН'!$F$14+СВЦЭМ!$D$10+'СЕТ СН'!$F$8*'СЕТ СН'!$F$9-'СЕТ СН'!$F$26</f>
        <v>1951.4826229599998</v>
      </c>
      <c r="D21" s="36">
        <f>SUMIFS(СВЦЭМ!$D$39:$D$782,СВЦЭМ!$A$39:$A$782,$A21,СВЦЭМ!$B$39:$B$782,D$11)+'СЕТ СН'!$F$14+СВЦЭМ!$D$10+'СЕТ СН'!$F$8*'СЕТ СН'!$F$9-'СЕТ СН'!$F$26</f>
        <v>2017.6220951799999</v>
      </c>
      <c r="E21" s="36">
        <f>SUMIFS(СВЦЭМ!$D$39:$D$782,СВЦЭМ!$A$39:$A$782,$A21,СВЦЭМ!$B$39:$B$782,E$11)+'СЕТ СН'!$F$14+СВЦЭМ!$D$10+'СЕТ СН'!$F$8*'СЕТ СН'!$F$9-'СЕТ СН'!$F$26</f>
        <v>2018.8746564099999</v>
      </c>
      <c r="F21" s="36">
        <f>SUMIFS(СВЦЭМ!$D$39:$D$782,СВЦЭМ!$A$39:$A$782,$A21,СВЦЭМ!$B$39:$B$782,F$11)+'СЕТ СН'!$F$14+СВЦЭМ!$D$10+'СЕТ СН'!$F$8*'СЕТ СН'!$F$9-'СЕТ СН'!$F$26</f>
        <v>2009.9957124399998</v>
      </c>
      <c r="G21" s="36">
        <f>SUMIFS(СВЦЭМ!$D$39:$D$782,СВЦЭМ!$A$39:$A$782,$A21,СВЦЭМ!$B$39:$B$782,G$11)+'СЕТ СН'!$F$14+СВЦЭМ!$D$10+'СЕТ СН'!$F$8*'СЕТ СН'!$F$9-'СЕТ СН'!$F$26</f>
        <v>2036.0817122899998</v>
      </c>
      <c r="H21" s="36">
        <f>SUMIFS(СВЦЭМ!$D$39:$D$782,СВЦЭМ!$A$39:$A$782,$A21,СВЦЭМ!$B$39:$B$782,H$11)+'СЕТ СН'!$F$14+СВЦЭМ!$D$10+'СЕТ СН'!$F$8*'СЕТ СН'!$F$9-'СЕТ СН'!$F$26</f>
        <v>1959.47261235</v>
      </c>
      <c r="I21" s="36">
        <f>SUMIFS(СВЦЭМ!$D$39:$D$782,СВЦЭМ!$A$39:$A$782,$A21,СВЦЭМ!$B$39:$B$782,I$11)+'СЕТ СН'!$F$14+СВЦЭМ!$D$10+'СЕТ СН'!$F$8*'СЕТ СН'!$F$9-'СЕТ СН'!$F$26</f>
        <v>1851.9397838299999</v>
      </c>
      <c r="J21" s="36">
        <f>SUMIFS(СВЦЭМ!$D$39:$D$782,СВЦЭМ!$A$39:$A$782,$A21,СВЦЭМ!$B$39:$B$782,J$11)+'СЕТ СН'!$F$14+СВЦЭМ!$D$10+'СЕТ СН'!$F$8*'СЕТ СН'!$F$9-'СЕТ СН'!$F$26</f>
        <v>1742.6180245799999</v>
      </c>
      <c r="K21" s="36">
        <f>SUMIFS(СВЦЭМ!$D$39:$D$782,СВЦЭМ!$A$39:$A$782,$A21,СВЦЭМ!$B$39:$B$782,K$11)+'СЕТ СН'!$F$14+СВЦЭМ!$D$10+'СЕТ СН'!$F$8*'СЕТ СН'!$F$9-'СЕТ СН'!$F$26</f>
        <v>1698.4692186599998</v>
      </c>
      <c r="L21" s="36">
        <f>SUMIFS(СВЦЭМ!$D$39:$D$782,СВЦЭМ!$A$39:$A$782,$A21,СВЦЭМ!$B$39:$B$782,L$11)+'СЕТ СН'!$F$14+СВЦЭМ!$D$10+'СЕТ СН'!$F$8*'СЕТ СН'!$F$9-'СЕТ СН'!$F$26</f>
        <v>1664.6877639699999</v>
      </c>
      <c r="M21" s="36">
        <f>SUMIFS(СВЦЭМ!$D$39:$D$782,СВЦЭМ!$A$39:$A$782,$A21,СВЦЭМ!$B$39:$B$782,M$11)+'СЕТ СН'!$F$14+СВЦЭМ!$D$10+'СЕТ СН'!$F$8*'СЕТ СН'!$F$9-'СЕТ СН'!$F$26</f>
        <v>1667.9755144999999</v>
      </c>
      <c r="N21" s="36">
        <f>SUMIFS(СВЦЭМ!$D$39:$D$782,СВЦЭМ!$A$39:$A$782,$A21,СВЦЭМ!$B$39:$B$782,N$11)+'СЕТ СН'!$F$14+СВЦЭМ!$D$10+'СЕТ СН'!$F$8*'СЕТ СН'!$F$9-'СЕТ СН'!$F$26</f>
        <v>1669.1147116799998</v>
      </c>
      <c r="O21" s="36">
        <f>SUMIFS(СВЦЭМ!$D$39:$D$782,СВЦЭМ!$A$39:$A$782,$A21,СВЦЭМ!$B$39:$B$782,O$11)+'СЕТ СН'!$F$14+СВЦЭМ!$D$10+'СЕТ СН'!$F$8*'СЕТ СН'!$F$9-'СЕТ СН'!$F$26</f>
        <v>1650.2316162199998</v>
      </c>
      <c r="P21" s="36">
        <f>SUMIFS(СВЦЭМ!$D$39:$D$782,СВЦЭМ!$A$39:$A$782,$A21,СВЦЭМ!$B$39:$B$782,P$11)+'СЕТ СН'!$F$14+СВЦЭМ!$D$10+'СЕТ СН'!$F$8*'СЕТ СН'!$F$9-'СЕТ СН'!$F$26</f>
        <v>1653.5873375299998</v>
      </c>
      <c r="Q21" s="36">
        <f>SUMIFS(СВЦЭМ!$D$39:$D$782,СВЦЭМ!$A$39:$A$782,$A21,СВЦЭМ!$B$39:$B$782,Q$11)+'СЕТ СН'!$F$14+СВЦЭМ!$D$10+'СЕТ СН'!$F$8*'СЕТ СН'!$F$9-'СЕТ СН'!$F$26</f>
        <v>1665.42343362</v>
      </c>
      <c r="R21" s="36">
        <f>SUMIFS(СВЦЭМ!$D$39:$D$782,СВЦЭМ!$A$39:$A$782,$A21,СВЦЭМ!$B$39:$B$782,R$11)+'СЕТ СН'!$F$14+СВЦЭМ!$D$10+'СЕТ СН'!$F$8*'СЕТ СН'!$F$9-'СЕТ СН'!$F$26</f>
        <v>1673.3250182199999</v>
      </c>
      <c r="S21" s="36">
        <f>SUMIFS(СВЦЭМ!$D$39:$D$782,СВЦЭМ!$A$39:$A$782,$A21,СВЦЭМ!$B$39:$B$782,S$11)+'СЕТ СН'!$F$14+СВЦЭМ!$D$10+'СЕТ СН'!$F$8*'СЕТ СН'!$F$9-'СЕТ СН'!$F$26</f>
        <v>1687.0090911299999</v>
      </c>
      <c r="T21" s="36">
        <f>SUMIFS(СВЦЭМ!$D$39:$D$782,СВЦЭМ!$A$39:$A$782,$A21,СВЦЭМ!$B$39:$B$782,T$11)+'СЕТ СН'!$F$14+СВЦЭМ!$D$10+'СЕТ СН'!$F$8*'СЕТ СН'!$F$9-'СЕТ СН'!$F$26</f>
        <v>1696.3816489699998</v>
      </c>
      <c r="U21" s="36">
        <f>SUMIFS(СВЦЭМ!$D$39:$D$782,СВЦЭМ!$A$39:$A$782,$A21,СВЦЭМ!$B$39:$B$782,U$11)+'СЕТ СН'!$F$14+СВЦЭМ!$D$10+'СЕТ СН'!$F$8*'СЕТ СН'!$F$9-'СЕТ СН'!$F$26</f>
        <v>1679.7697608899998</v>
      </c>
      <c r="V21" s="36">
        <f>SUMIFS(СВЦЭМ!$D$39:$D$782,СВЦЭМ!$A$39:$A$782,$A21,СВЦЭМ!$B$39:$B$782,V$11)+'СЕТ СН'!$F$14+СВЦЭМ!$D$10+'СЕТ СН'!$F$8*'СЕТ СН'!$F$9-'СЕТ СН'!$F$26</f>
        <v>1679.8850843599998</v>
      </c>
      <c r="W21" s="36">
        <f>SUMIFS(СВЦЭМ!$D$39:$D$782,СВЦЭМ!$A$39:$A$782,$A21,СВЦЭМ!$B$39:$B$782,W$11)+'СЕТ СН'!$F$14+СВЦЭМ!$D$10+'СЕТ СН'!$F$8*'СЕТ СН'!$F$9-'СЕТ СН'!$F$26</f>
        <v>1665.0301888399999</v>
      </c>
      <c r="X21" s="36">
        <f>SUMIFS(СВЦЭМ!$D$39:$D$782,СВЦЭМ!$A$39:$A$782,$A21,СВЦЭМ!$B$39:$B$782,X$11)+'СЕТ СН'!$F$14+СВЦЭМ!$D$10+'СЕТ СН'!$F$8*'СЕТ СН'!$F$9-'СЕТ СН'!$F$26</f>
        <v>1701.25779956</v>
      </c>
      <c r="Y21" s="36">
        <f>SUMIFS(СВЦЭМ!$D$39:$D$782,СВЦЭМ!$A$39:$A$782,$A21,СВЦЭМ!$B$39:$B$782,Y$11)+'СЕТ СН'!$F$14+СВЦЭМ!$D$10+'СЕТ СН'!$F$8*'СЕТ СН'!$F$9-'СЕТ СН'!$F$26</f>
        <v>1785.9390638899999</v>
      </c>
    </row>
    <row r="22" spans="1:25" ht="15.75" x14ac:dyDescent="0.2">
      <c r="A22" s="35">
        <f t="shared" si="0"/>
        <v>45484</v>
      </c>
      <c r="B22" s="36">
        <f>SUMIFS(СВЦЭМ!$D$39:$D$782,СВЦЭМ!$A$39:$A$782,$A22,СВЦЭМ!$B$39:$B$782,B$11)+'СЕТ СН'!$F$14+СВЦЭМ!$D$10+'СЕТ СН'!$F$8*'СЕТ СН'!$F$9-'СЕТ СН'!$F$26</f>
        <v>1919.8973461999999</v>
      </c>
      <c r="C22" s="36">
        <f>SUMIFS(СВЦЭМ!$D$39:$D$782,СВЦЭМ!$A$39:$A$782,$A22,СВЦЭМ!$B$39:$B$782,C$11)+'СЕТ СН'!$F$14+СВЦЭМ!$D$10+'СЕТ СН'!$F$8*'СЕТ СН'!$F$9-'СЕТ СН'!$F$26</f>
        <v>2074.8910242100001</v>
      </c>
      <c r="D22" s="36">
        <f>SUMIFS(СВЦЭМ!$D$39:$D$782,СВЦЭМ!$A$39:$A$782,$A22,СВЦЭМ!$B$39:$B$782,D$11)+'СЕТ СН'!$F$14+СВЦЭМ!$D$10+'СЕТ СН'!$F$8*'СЕТ СН'!$F$9-'СЕТ СН'!$F$26</f>
        <v>2181.4148576600001</v>
      </c>
      <c r="E22" s="36">
        <f>SUMIFS(СВЦЭМ!$D$39:$D$782,СВЦЭМ!$A$39:$A$782,$A22,СВЦЭМ!$B$39:$B$782,E$11)+'СЕТ СН'!$F$14+СВЦЭМ!$D$10+'СЕТ СН'!$F$8*'СЕТ СН'!$F$9-'СЕТ СН'!$F$26</f>
        <v>2209.2612679600002</v>
      </c>
      <c r="F22" s="36">
        <f>SUMIFS(СВЦЭМ!$D$39:$D$782,СВЦЭМ!$A$39:$A$782,$A22,СВЦЭМ!$B$39:$B$782,F$11)+'СЕТ СН'!$F$14+СВЦЭМ!$D$10+'СЕТ СН'!$F$8*'СЕТ СН'!$F$9-'СЕТ СН'!$F$26</f>
        <v>2219.3771074900001</v>
      </c>
      <c r="G22" s="36">
        <f>SUMIFS(СВЦЭМ!$D$39:$D$782,СВЦЭМ!$A$39:$A$782,$A22,СВЦЭМ!$B$39:$B$782,G$11)+'СЕТ СН'!$F$14+СВЦЭМ!$D$10+'СЕТ СН'!$F$8*'СЕТ СН'!$F$9-'СЕТ СН'!$F$26</f>
        <v>2192.4364792400002</v>
      </c>
      <c r="H22" s="36">
        <f>SUMIFS(СВЦЭМ!$D$39:$D$782,СВЦЭМ!$A$39:$A$782,$A22,СВЦЭМ!$B$39:$B$782,H$11)+'СЕТ СН'!$F$14+СВЦЭМ!$D$10+'СЕТ СН'!$F$8*'СЕТ СН'!$F$9-'СЕТ СН'!$F$26</f>
        <v>2104.5800818500002</v>
      </c>
      <c r="I22" s="36">
        <f>SUMIFS(СВЦЭМ!$D$39:$D$782,СВЦЭМ!$A$39:$A$782,$A22,СВЦЭМ!$B$39:$B$782,I$11)+'СЕТ СН'!$F$14+СВЦЭМ!$D$10+'СЕТ СН'!$F$8*'СЕТ СН'!$F$9-'СЕТ СН'!$F$26</f>
        <v>1977.4779877699998</v>
      </c>
      <c r="J22" s="36">
        <f>SUMIFS(СВЦЭМ!$D$39:$D$782,СВЦЭМ!$A$39:$A$782,$A22,СВЦЭМ!$B$39:$B$782,J$11)+'СЕТ СН'!$F$14+СВЦЭМ!$D$10+'СЕТ СН'!$F$8*'СЕТ СН'!$F$9-'СЕТ СН'!$F$26</f>
        <v>1865.3094799899998</v>
      </c>
      <c r="K22" s="36">
        <f>SUMIFS(СВЦЭМ!$D$39:$D$782,СВЦЭМ!$A$39:$A$782,$A22,СВЦЭМ!$B$39:$B$782,K$11)+'СЕТ СН'!$F$14+СВЦЭМ!$D$10+'СЕТ СН'!$F$8*'СЕТ СН'!$F$9-'СЕТ СН'!$F$26</f>
        <v>1836.8356187799998</v>
      </c>
      <c r="L22" s="36">
        <f>SUMIFS(СВЦЭМ!$D$39:$D$782,СВЦЭМ!$A$39:$A$782,$A22,СВЦЭМ!$B$39:$B$782,L$11)+'СЕТ СН'!$F$14+СВЦЭМ!$D$10+'СЕТ СН'!$F$8*'СЕТ СН'!$F$9-'СЕТ СН'!$F$26</f>
        <v>1797.1622199399999</v>
      </c>
      <c r="M22" s="36">
        <f>SUMIFS(СВЦЭМ!$D$39:$D$782,СВЦЭМ!$A$39:$A$782,$A22,СВЦЭМ!$B$39:$B$782,M$11)+'СЕТ СН'!$F$14+СВЦЭМ!$D$10+'СЕТ СН'!$F$8*'СЕТ СН'!$F$9-'СЕТ СН'!$F$26</f>
        <v>1805.5539659099998</v>
      </c>
      <c r="N22" s="36">
        <f>SUMIFS(СВЦЭМ!$D$39:$D$782,СВЦЭМ!$A$39:$A$782,$A22,СВЦЭМ!$B$39:$B$782,N$11)+'СЕТ СН'!$F$14+СВЦЭМ!$D$10+'СЕТ СН'!$F$8*'СЕТ СН'!$F$9-'СЕТ СН'!$F$26</f>
        <v>1810.4996222599998</v>
      </c>
      <c r="O22" s="36">
        <f>SUMIFS(СВЦЭМ!$D$39:$D$782,СВЦЭМ!$A$39:$A$782,$A22,СВЦЭМ!$B$39:$B$782,O$11)+'СЕТ СН'!$F$14+СВЦЭМ!$D$10+'СЕТ СН'!$F$8*'СЕТ СН'!$F$9-'СЕТ СН'!$F$26</f>
        <v>1798.8111097899998</v>
      </c>
      <c r="P22" s="36">
        <f>SUMIFS(СВЦЭМ!$D$39:$D$782,СВЦЭМ!$A$39:$A$782,$A22,СВЦЭМ!$B$39:$B$782,P$11)+'СЕТ СН'!$F$14+СВЦЭМ!$D$10+'СЕТ СН'!$F$8*'СЕТ СН'!$F$9-'СЕТ СН'!$F$26</f>
        <v>1799.4728922299998</v>
      </c>
      <c r="Q22" s="36">
        <f>SUMIFS(СВЦЭМ!$D$39:$D$782,СВЦЭМ!$A$39:$A$782,$A22,СВЦЭМ!$B$39:$B$782,Q$11)+'СЕТ СН'!$F$14+СВЦЭМ!$D$10+'СЕТ СН'!$F$8*'СЕТ СН'!$F$9-'СЕТ СН'!$F$26</f>
        <v>1801.6304057499999</v>
      </c>
      <c r="R22" s="36">
        <f>SUMIFS(СВЦЭМ!$D$39:$D$782,СВЦЭМ!$A$39:$A$782,$A22,СВЦЭМ!$B$39:$B$782,R$11)+'СЕТ СН'!$F$14+СВЦЭМ!$D$10+'СЕТ СН'!$F$8*'СЕТ СН'!$F$9-'СЕТ СН'!$F$26</f>
        <v>1812.4793405299999</v>
      </c>
      <c r="S22" s="36">
        <f>SUMIFS(СВЦЭМ!$D$39:$D$782,СВЦЭМ!$A$39:$A$782,$A22,СВЦЭМ!$B$39:$B$782,S$11)+'СЕТ СН'!$F$14+СВЦЭМ!$D$10+'СЕТ СН'!$F$8*'СЕТ СН'!$F$9-'СЕТ СН'!$F$26</f>
        <v>1817.7506089899998</v>
      </c>
      <c r="T22" s="36">
        <f>SUMIFS(СВЦЭМ!$D$39:$D$782,СВЦЭМ!$A$39:$A$782,$A22,СВЦЭМ!$B$39:$B$782,T$11)+'СЕТ СН'!$F$14+СВЦЭМ!$D$10+'СЕТ СН'!$F$8*'СЕТ СН'!$F$9-'СЕТ СН'!$F$26</f>
        <v>1810.9399624099999</v>
      </c>
      <c r="U22" s="36">
        <f>SUMIFS(СВЦЭМ!$D$39:$D$782,СВЦЭМ!$A$39:$A$782,$A22,СВЦЭМ!$B$39:$B$782,U$11)+'СЕТ СН'!$F$14+СВЦЭМ!$D$10+'СЕТ СН'!$F$8*'СЕТ СН'!$F$9-'СЕТ СН'!$F$26</f>
        <v>1827.2578369199998</v>
      </c>
      <c r="V22" s="36">
        <f>SUMIFS(СВЦЭМ!$D$39:$D$782,СВЦЭМ!$A$39:$A$782,$A22,СВЦЭМ!$B$39:$B$782,V$11)+'СЕТ СН'!$F$14+СВЦЭМ!$D$10+'СЕТ СН'!$F$8*'СЕТ СН'!$F$9-'СЕТ СН'!$F$26</f>
        <v>1819.6304600299998</v>
      </c>
      <c r="W22" s="36">
        <f>SUMIFS(СВЦЭМ!$D$39:$D$782,СВЦЭМ!$A$39:$A$782,$A22,СВЦЭМ!$B$39:$B$782,W$11)+'СЕТ СН'!$F$14+СВЦЭМ!$D$10+'СЕТ СН'!$F$8*'СЕТ СН'!$F$9-'СЕТ СН'!$F$26</f>
        <v>1797.5832158799999</v>
      </c>
      <c r="X22" s="36">
        <f>SUMIFS(СВЦЭМ!$D$39:$D$782,СВЦЭМ!$A$39:$A$782,$A22,СВЦЭМ!$B$39:$B$782,X$11)+'СЕТ СН'!$F$14+СВЦЭМ!$D$10+'СЕТ СН'!$F$8*'СЕТ СН'!$F$9-'СЕТ СН'!$F$26</f>
        <v>1835.9114410699999</v>
      </c>
      <c r="Y22" s="36">
        <f>SUMIFS(СВЦЭМ!$D$39:$D$782,СВЦЭМ!$A$39:$A$782,$A22,СВЦЭМ!$B$39:$B$782,Y$11)+'СЕТ СН'!$F$14+СВЦЭМ!$D$10+'СЕТ СН'!$F$8*'СЕТ СН'!$F$9-'СЕТ СН'!$F$26</f>
        <v>1842.6612378899999</v>
      </c>
    </row>
    <row r="23" spans="1:25" ht="15.75" x14ac:dyDescent="0.2">
      <c r="A23" s="35">
        <f t="shared" si="0"/>
        <v>45485</v>
      </c>
      <c r="B23" s="36">
        <f>SUMIFS(СВЦЭМ!$D$39:$D$782,СВЦЭМ!$A$39:$A$782,$A23,СВЦЭМ!$B$39:$B$782,B$11)+'СЕТ СН'!$F$14+СВЦЭМ!$D$10+'СЕТ СН'!$F$8*'СЕТ СН'!$F$9-'СЕТ СН'!$F$26</f>
        <v>2035.4834775899999</v>
      </c>
      <c r="C23" s="36">
        <f>SUMIFS(СВЦЭМ!$D$39:$D$782,СВЦЭМ!$A$39:$A$782,$A23,СВЦЭМ!$B$39:$B$782,C$11)+'СЕТ СН'!$F$14+СВЦЭМ!$D$10+'СЕТ СН'!$F$8*'СЕТ СН'!$F$9-'СЕТ СН'!$F$26</f>
        <v>2094.2356452200002</v>
      </c>
      <c r="D23" s="36">
        <f>SUMIFS(СВЦЭМ!$D$39:$D$782,СВЦЭМ!$A$39:$A$782,$A23,СВЦЭМ!$B$39:$B$782,D$11)+'СЕТ СН'!$F$14+СВЦЭМ!$D$10+'СЕТ СН'!$F$8*'СЕТ СН'!$F$9-'СЕТ СН'!$F$26</f>
        <v>2151.4276702699999</v>
      </c>
      <c r="E23" s="36">
        <f>SUMIFS(СВЦЭМ!$D$39:$D$782,СВЦЭМ!$A$39:$A$782,$A23,СВЦЭМ!$B$39:$B$782,E$11)+'СЕТ СН'!$F$14+СВЦЭМ!$D$10+'СЕТ СН'!$F$8*'СЕТ СН'!$F$9-'СЕТ СН'!$F$26</f>
        <v>2183.1741742499999</v>
      </c>
      <c r="F23" s="36">
        <f>SUMIFS(СВЦЭМ!$D$39:$D$782,СВЦЭМ!$A$39:$A$782,$A23,СВЦЭМ!$B$39:$B$782,F$11)+'СЕТ СН'!$F$14+СВЦЭМ!$D$10+'СЕТ СН'!$F$8*'СЕТ СН'!$F$9-'СЕТ СН'!$F$26</f>
        <v>2183.70673085</v>
      </c>
      <c r="G23" s="36">
        <f>SUMIFS(СВЦЭМ!$D$39:$D$782,СВЦЭМ!$A$39:$A$782,$A23,СВЦЭМ!$B$39:$B$782,G$11)+'СЕТ СН'!$F$14+СВЦЭМ!$D$10+'СЕТ СН'!$F$8*'СЕТ СН'!$F$9-'СЕТ СН'!$F$26</f>
        <v>2163.9764326999998</v>
      </c>
      <c r="H23" s="36">
        <f>SUMIFS(СВЦЭМ!$D$39:$D$782,СВЦЭМ!$A$39:$A$782,$A23,СВЦЭМ!$B$39:$B$782,H$11)+'СЕТ СН'!$F$14+СВЦЭМ!$D$10+'СЕТ СН'!$F$8*'СЕТ СН'!$F$9-'СЕТ СН'!$F$26</f>
        <v>2100.6808724299999</v>
      </c>
      <c r="I23" s="36">
        <f>SUMIFS(СВЦЭМ!$D$39:$D$782,СВЦЭМ!$A$39:$A$782,$A23,СВЦЭМ!$B$39:$B$782,I$11)+'СЕТ СН'!$F$14+СВЦЭМ!$D$10+'СЕТ СН'!$F$8*'СЕТ СН'!$F$9-'СЕТ СН'!$F$26</f>
        <v>1977.4594391899998</v>
      </c>
      <c r="J23" s="36">
        <f>SUMIFS(СВЦЭМ!$D$39:$D$782,СВЦЭМ!$A$39:$A$782,$A23,СВЦЭМ!$B$39:$B$782,J$11)+'СЕТ СН'!$F$14+СВЦЭМ!$D$10+'СЕТ СН'!$F$8*'СЕТ СН'!$F$9-'СЕТ СН'!$F$26</f>
        <v>1837.2384934899999</v>
      </c>
      <c r="K23" s="36">
        <f>SUMIFS(СВЦЭМ!$D$39:$D$782,СВЦЭМ!$A$39:$A$782,$A23,СВЦЭМ!$B$39:$B$782,K$11)+'СЕТ СН'!$F$14+СВЦЭМ!$D$10+'СЕТ СН'!$F$8*'СЕТ СН'!$F$9-'СЕТ СН'!$F$26</f>
        <v>1800.6971328099999</v>
      </c>
      <c r="L23" s="36">
        <f>SUMIFS(СВЦЭМ!$D$39:$D$782,СВЦЭМ!$A$39:$A$782,$A23,СВЦЭМ!$B$39:$B$782,L$11)+'СЕТ СН'!$F$14+СВЦЭМ!$D$10+'СЕТ СН'!$F$8*'СЕТ СН'!$F$9-'СЕТ СН'!$F$26</f>
        <v>1768.8177678</v>
      </c>
      <c r="M23" s="36">
        <f>SUMIFS(СВЦЭМ!$D$39:$D$782,СВЦЭМ!$A$39:$A$782,$A23,СВЦЭМ!$B$39:$B$782,M$11)+'СЕТ СН'!$F$14+СВЦЭМ!$D$10+'СЕТ СН'!$F$8*'СЕТ СН'!$F$9-'СЕТ СН'!$F$26</f>
        <v>1771.2154294799998</v>
      </c>
      <c r="N23" s="36">
        <f>SUMIFS(СВЦЭМ!$D$39:$D$782,СВЦЭМ!$A$39:$A$782,$A23,СВЦЭМ!$B$39:$B$782,N$11)+'СЕТ СН'!$F$14+СВЦЭМ!$D$10+'СЕТ СН'!$F$8*'СЕТ СН'!$F$9-'СЕТ СН'!$F$26</f>
        <v>1760.9043613899998</v>
      </c>
      <c r="O23" s="36">
        <f>SUMIFS(СВЦЭМ!$D$39:$D$782,СВЦЭМ!$A$39:$A$782,$A23,СВЦЭМ!$B$39:$B$782,O$11)+'СЕТ СН'!$F$14+СВЦЭМ!$D$10+'СЕТ СН'!$F$8*'СЕТ СН'!$F$9-'СЕТ СН'!$F$26</f>
        <v>1752.7716995599999</v>
      </c>
      <c r="P23" s="36">
        <f>SUMIFS(СВЦЭМ!$D$39:$D$782,СВЦЭМ!$A$39:$A$782,$A23,СВЦЭМ!$B$39:$B$782,P$11)+'СЕТ СН'!$F$14+СВЦЭМ!$D$10+'СЕТ СН'!$F$8*'СЕТ СН'!$F$9-'СЕТ СН'!$F$26</f>
        <v>1769.7138883499999</v>
      </c>
      <c r="Q23" s="36">
        <f>SUMIFS(СВЦЭМ!$D$39:$D$782,СВЦЭМ!$A$39:$A$782,$A23,СВЦЭМ!$B$39:$B$782,Q$11)+'СЕТ СН'!$F$14+СВЦЭМ!$D$10+'СЕТ СН'!$F$8*'СЕТ СН'!$F$9-'СЕТ СН'!$F$26</f>
        <v>1789.4059190199998</v>
      </c>
      <c r="R23" s="36">
        <f>SUMIFS(СВЦЭМ!$D$39:$D$782,СВЦЭМ!$A$39:$A$782,$A23,СВЦЭМ!$B$39:$B$782,R$11)+'СЕТ СН'!$F$14+СВЦЭМ!$D$10+'СЕТ СН'!$F$8*'СЕТ СН'!$F$9-'СЕТ СН'!$F$26</f>
        <v>1798.1109061399998</v>
      </c>
      <c r="S23" s="36">
        <f>SUMIFS(СВЦЭМ!$D$39:$D$782,СВЦЭМ!$A$39:$A$782,$A23,СВЦЭМ!$B$39:$B$782,S$11)+'СЕТ СН'!$F$14+СВЦЭМ!$D$10+'СЕТ СН'!$F$8*'СЕТ СН'!$F$9-'СЕТ СН'!$F$26</f>
        <v>1786.4844942299999</v>
      </c>
      <c r="T23" s="36">
        <f>SUMIFS(СВЦЭМ!$D$39:$D$782,СВЦЭМ!$A$39:$A$782,$A23,СВЦЭМ!$B$39:$B$782,T$11)+'СЕТ СН'!$F$14+СВЦЭМ!$D$10+'СЕТ СН'!$F$8*'СЕТ СН'!$F$9-'СЕТ СН'!$F$26</f>
        <v>1766.8690946499999</v>
      </c>
      <c r="U23" s="36">
        <f>SUMIFS(СВЦЭМ!$D$39:$D$782,СВЦЭМ!$A$39:$A$782,$A23,СВЦЭМ!$B$39:$B$782,U$11)+'СЕТ СН'!$F$14+СВЦЭМ!$D$10+'СЕТ СН'!$F$8*'СЕТ СН'!$F$9-'СЕТ СН'!$F$26</f>
        <v>1788.21932247</v>
      </c>
      <c r="V23" s="36">
        <f>SUMIFS(СВЦЭМ!$D$39:$D$782,СВЦЭМ!$A$39:$A$782,$A23,СВЦЭМ!$B$39:$B$782,V$11)+'СЕТ СН'!$F$14+СВЦЭМ!$D$10+'СЕТ СН'!$F$8*'СЕТ СН'!$F$9-'СЕТ СН'!$F$26</f>
        <v>1799.8887078399998</v>
      </c>
      <c r="W23" s="36">
        <f>SUMIFS(СВЦЭМ!$D$39:$D$782,СВЦЭМ!$A$39:$A$782,$A23,СВЦЭМ!$B$39:$B$782,W$11)+'СЕТ СН'!$F$14+СВЦЭМ!$D$10+'СЕТ СН'!$F$8*'СЕТ СН'!$F$9-'СЕТ СН'!$F$26</f>
        <v>1781.3367801999998</v>
      </c>
      <c r="X23" s="36">
        <f>SUMIFS(СВЦЭМ!$D$39:$D$782,СВЦЭМ!$A$39:$A$782,$A23,СВЦЭМ!$B$39:$B$782,X$11)+'СЕТ СН'!$F$14+СВЦЭМ!$D$10+'СЕТ СН'!$F$8*'СЕТ СН'!$F$9-'СЕТ СН'!$F$26</f>
        <v>1829.1852767899998</v>
      </c>
      <c r="Y23" s="36">
        <f>SUMIFS(СВЦЭМ!$D$39:$D$782,СВЦЭМ!$A$39:$A$782,$A23,СВЦЭМ!$B$39:$B$782,Y$11)+'СЕТ СН'!$F$14+СВЦЭМ!$D$10+'СЕТ СН'!$F$8*'СЕТ СН'!$F$9-'СЕТ СН'!$F$26</f>
        <v>1924.3072997499999</v>
      </c>
    </row>
    <row r="24" spans="1:25" ht="15.75" x14ac:dyDescent="0.2">
      <c r="A24" s="35">
        <f t="shared" si="0"/>
        <v>45486</v>
      </c>
      <c r="B24" s="36">
        <f>SUMIFS(СВЦЭМ!$D$39:$D$782,СВЦЭМ!$A$39:$A$782,$A24,СВЦЭМ!$B$39:$B$782,B$11)+'СЕТ СН'!$F$14+СВЦЭМ!$D$10+'СЕТ СН'!$F$8*'СЕТ СН'!$F$9-'СЕТ СН'!$F$26</f>
        <v>2019.9855832199999</v>
      </c>
      <c r="C24" s="36">
        <f>SUMIFS(СВЦЭМ!$D$39:$D$782,СВЦЭМ!$A$39:$A$782,$A24,СВЦЭМ!$B$39:$B$782,C$11)+'СЕТ СН'!$F$14+СВЦЭМ!$D$10+'СЕТ СН'!$F$8*'СЕТ СН'!$F$9-'СЕТ СН'!$F$26</f>
        <v>2082.7011815999999</v>
      </c>
      <c r="D24" s="36">
        <f>SUMIFS(СВЦЭМ!$D$39:$D$782,СВЦЭМ!$A$39:$A$782,$A24,СВЦЭМ!$B$39:$B$782,D$11)+'СЕТ СН'!$F$14+СВЦЭМ!$D$10+'СЕТ СН'!$F$8*'СЕТ СН'!$F$9-'СЕТ СН'!$F$26</f>
        <v>2064.3192958</v>
      </c>
      <c r="E24" s="36">
        <f>SUMIFS(СВЦЭМ!$D$39:$D$782,СВЦЭМ!$A$39:$A$782,$A24,СВЦЭМ!$B$39:$B$782,E$11)+'СЕТ СН'!$F$14+СВЦЭМ!$D$10+'СЕТ СН'!$F$8*'СЕТ СН'!$F$9-'СЕТ СН'!$F$26</f>
        <v>2064.62137274</v>
      </c>
      <c r="F24" s="36">
        <f>SUMIFS(СВЦЭМ!$D$39:$D$782,СВЦЭМ!$A$39:$A$782,$A24,СВЦЭМ!$B$39:$B$782,F$11)+'СЕТ СН'!$F$14+СВЦЭМ!$D$10+'СЕТ СН'!$F$8*'СЕТ СН'!$F$9-'СЕТ СН'!$F$26</f>
        <v>2067.8259514699998</v>
      </c>
      <c r="G24" s="36">
        <f>SUMIFS(СВЦЭМ!$D$39:$D$782,СВЦЭМ!$A$39:$A$782,$A24,СВЦЭМ!$B$39:$B$782,G$11)+'СЕТ СН'!$F$14+СВЦЭМ!$D$10+'СЕТ СН'!$F$8*'СЕТ СН'!$F$9-'СЕТ СН'!$F$26</f>
        <v>2072.2607537899999</v>
      </c>
      <c r="H24" s="36">
        <f>SUMIFS(СВЦЭМ!$D$39:$D$782,СВЦЭМ!$A$39:$A$782,$A24,СВЦЭМ!$B$39:$B$782,H$11)+'СЕТ СН'!$F$14+СВЦЭМ!$D$10+'СЕТ СН'!$F$8*'СЕТ СН'!$F$9-'СЕТ СН'!$F$26</f>
        <v>2151.9267346799998</v>
      </c>
      <c r="I24" s="36">
        <f>SUMIFS(СВЦЭМ!$D$39:$D$782,СВЦЭМ!$A$39:$A$782,$A24,СВЦЭМ!$B$39:$B$782,I$11)+'СЕТ СН'!$F$14+СВЦЭМ!$D$10+'СЕТ СН'!$F$8*'СЕТ СН'!$F$9-'СЕТ СН'!$F$26</f>
        <v>2066.8781495200001</v>
      </c>
      <c r="J24" s="36">
        <f>SUMIFS(СВЦЭМ!$D$39:$D$782,СВЦЭМ!$A$39:$A$782,$A24,СВЦЭМ!$B$39:$B$782,J$11)+'СЕТ СН'!$F$14+СВЦЭМ!$D$10+'СЕТ СН'!$F$8*'СЕТ СН'!$F$9-'СЕТ СН'!$F$26</f>
        <v>1944.2081535499999</v>
      </c>
      <c r="K24" s="36">
        <f>SUMIFS(СВЦЭМ!$D$39:$D$782,СВЦЭМ!$A$39:$A$782,$A24,СВЦЭМ!$B$39:$B$782,K$11)+'СЕТ СН'!$F$14+СВЦЭМ!$D$10+'СЕТ СН'!$F$8*'СЕТ СН'!$F$9-'СЕТ СН'!$F$26</f>
        <v>1811.8715604899999</v>
      </c>
      <c r="L24" s="36">
        <f>SUMIFS(СВЦЭМ!$D$39:$D$782,СВЦЭМ!$A$39:$A$782,$A24,СВЦЭМ!$B$39:$B$782,L$11)+'СЕТ СН'!$F$14+СВЦЭМ!$D$10+'СЕТ СН'!$F$8*'СЕТ СН'!$F$9-'СЕТ СН'!$F$26</f>
        <v>1749.0178536499998</v>
      </c>
      <c r="M24" s="36">
        <f>SUMIFS(СВЦЭМ!$D$39:$D$782,СВЦЭМ!$A$39:$A$782,$A24,СВЦЭМ!$B$39:$B$782,M$11)+'СЕТ СН'!$F$14+СВЦЭМ!$D$10+'СЕТ СН'!$F$8*'СЕТ СН'!$F$9-'СЕТ СН'!$F$26</f>
        <v>1725.6777741299998</v>
      </c>
      <c r="N24" s="36">
        <f>SUMIFS(СВЦЭМ!$D$39:$D$782,СВЦЭМ!$A$39:$A$782,$A24,СВЦЭМ!$B$39:$B$782,N$11)+'СЕТ СН'!$F$14+СВЦЭМ!$D$10+'СЕТ СН'!$F$8*'СЕТ СН'!$F$9-'СЕТ СН'!$F$26</f>
        <v>1724.7935500499998</v>
      </c>
      <c r="O24" s="36">
        <f>SUMIFS(СВЦЭМ!$D$39:$D$782,СВЦЭМ!$A$39:$A$782,$A24,СВЦЭМ!$B$39:$B$782,O$11)+'СЕТ СН'!$F$14+СВЦЭМ!$D$10+'СЕТ СН'!$F$8*'СЕТ СН'!$F$9-'СЕТ СН'!$F$26</f>
        <v>1715.1848565399998</v>
      </c>
      <c r="P24" s="36">
        <f>SUMIFS(СВЦЭМ!$D$39:$D$782,СВЦЭМ!$A$39:$A$782,$A24,СВЦЭМ!$B$39:$B$782,P$11)+'СЕТ СН'!$F$14+СВЦЭМ!$D$10+'СЕТ СН'!$F$8*'СЕТ СН'!$F$9-'СЕТ СН'!$F$26</f>
        <v>1727.5207178199998</v>
      </c>
      <c r="Q24" s="36">
        <f>SUMIFS(СВЦЭМ!$D$39:$D$782,СВЦЭМ!$A$39:$A$782,$A24,СВЦЭМ!$B$39:$B$782,Q$11)+'СЕТ СН'!$F$14+СВЦЭМ!$D$10+'СЕТ СН'!$F$8*'СЕТ СН'!$F$9-'СЕТ СН'!$F$26</f>
        <v>1739.9427465599999</v>
      </c>
      <c r="R24" s="36">
        <f>SUMIFS(СВЦЭМ!$D$39:$D$782,СВЦЭМ!$A$39:$A$782,$A24,СВЦЭМ!$B$39:$B$782,R$11)+'СЕТ СН'!$F$14+СВЦЭМ!$D$10+'СЕТ СН'!$F$8*'СЕТ СН'!$F$9-'СЕТ СН'!$F$26</f>
        <v>1709.4530334499998</v>
      </c>
      <c r="S24" s="36">
        <f>SUMIFS(СВЦЭМ!$D$39:$D$782,СВЦЭМ!$A$39:$A$782,$A24,СВЦЭМ!$B$39:$B$782,S$11)+'СЕТ СН'!$F$14+СВЦЭМ!$D$10+'СЕТ СН'!$F$8*'СЕТ СН'!$F$9-'СЕТ СН'!$F$26</f>
        <v>1707.8290337299998</v>
      </c>
      <c r="T24" s="36">
        <f>SUMIFS(СВЦЭМ!$D$39:$D$782,СВЦЭМ!$A$39:$A$782,$A24,СВЦЭМ!$B$39:$B$782,T$11)+'СЕТ СН'!$F$14+СВЦЭМ!$D$10+'СЕТ СН'!$F$8*'СЕТ СН'!$F$9-'СЕТ СН'!$F$26</f>
        <v>1701.58578369</v>
      </c>
      <c r="U24" s="36">
        <f>SUMIFS(СВЦЭМ!$D$39:$D$782,СВЦЭМ!$A$39:$A$782,$A24,СВЦЭМ!$B$39:$B$782,U$11)+'СЕТ СН'!$F$14+СВЦЭМ!$D$10+'СЕТ СН'!$F$8*'СЕТ СН'!$F$9-'СЕТ СН'!$F$26</f>
        <v>1715.5720180399999</v>
      </c>
      <c r="V24" s="36">
        <f>SUMIFS(СВЦЭМ!$D$39:$D$782,СВЦЭМ!$A$39:$A$782,$A24,СВЦЭМ!$B$39:$B$782,V$11)+'СЕТ СН'!$F$14+СВЦЭМ!$D$10+'СЕТ СН'!$F$8*'СЕТ СН'!$F$9-'СЕТ СН'!$F$26</f>
        <v>1727.6353091999999</v>
      </c>
      <c r="W24" s="36">
        <f>SUMIFS(СВЦЭМ!$D$39:$D$782,СВЦЭМ!$A$39:$A$782,$A24,СВЦЭМ!$B$39:$B$782,W$11)+'СЕТ СН'!$F$14+СВЦЭМ!$D$10+'СЕТ СН'!$F$8*'СЕТ СН'!$F$9-'СЕТ СН'!$F$26</f>
        <v>1721.9692835999999</v>
      </c>
      <c r="X24" s="36">
        <f>SUMIFS(СВЦЭМ!$D$39:$D$782,СВЦЭМ!$A$39:$A$782,$A24,СВЦЭМ!$B$39:$B$782,X$11)+'СЕТ СН'!$F$14+СВЦЭМ!$D$10+'СЕТ СН'!$F$8*'СЕТ СН'!$F$9-'СЕТ СН'!$F$26</f>
        <v>1758.1699395399999</v>
      </c>
      <c r="Y24" s="36">
        <f>SUMIFS(СВЦЭМ!$D$39:$D$782,СВЦЭМ!$A$39:$A$782,$A24,СВЦЭМ!$B$39:$B$782,Y$11)+'СЕТ СН'!$F$14+СВЦЭМ!$D$10+'СЕТ СН'!$F$8*'СЕТ СН'!$F$9-'СЕТ СН'!$F$26</f>
        <v>1854.2512765099998</v>
      </c>
    </row>
    <row r="25" spans="1:25" ht="15.75" x14ac:dyDescent="0.2">
      <c r="A25" s="35">
        <f t="shared" si="0"/>
        <v>45487</v>
      </c>
      <c r="B25" s="36">
        <f>SUMIFS(СВЦЭМ!$D$39:$D$782,СВЦЭМ!$A$39:$A$782,$A25,СВЦЭМ!$B$39:$B$782,B$11)+'СЕТ СН'!$F$14+СВЦЭМ!$D$10+'СЕТ СН'!$F$8*'СЕТ СН'!$F$9-'СЕТ СН'!$F$26</f>
        <v>1974.5618384799998</v>
      </c>
      <c r="C25" s="36">
        <f>SUMIFS(СВЦЭМ!$D$39:$D$782,СВЦЭМ!$A$39:$A$782,$A25,СВЦЭМ!$B$39:$B$782,C$11)+'СЕТ СН'!$F$14+СВЦЭМ!$D$10+'СЕТ СН'!$F$8*'СЕТ СН'!$F$9-'СЕТ СН'!$F$26</f>
        <v>1952.0252954499999</v>
      </c>
      <c r="D25" s="36">
        <f>SUMIFS(СВЦЭМ!$D$39:$D$782,СВЦЭМ!$A$39:$A$782,$A25,СВЦЭМ!$B$39:$B$782,D$11)+'СЕТ СН'!$F$14+СВЦЭМ!$D$10+'СЕТ СН'!$F$8*'СЕТ СН'!$F$9-'СЕТ СН'!$F$26</f>
        <v>1923.6397835999999</v>
      </c>
      <c r="E25" s="36">
        <f>SUMIFS(СВЦЭМ!$D$39:$D$782,СВЦЭМ!$A$39:$A$782,$A25,СВЦЭМ!$B$39:$B$782,E$11)+'СЕТ СН'!$F$14+СВЦЭМ!$D$10+'СЕТ СН'!$F$8*'СЕТ СН'!$F$9-'СЕТ СН'!$F$26</f>
        <v>1895.7769870399998</v>
      </c>
      <c r="F25" s="36">
        <f>SUMIFS(СВЦЭМ!$D$39:$D$782,СВЦЭМ!$A$39:$A$782,$A25,СВЦЭМ!$B$39:$B$782,F$11)+'СЕТ СН'!$F$14+СВЦЭМ!$D$10+'СЕТ СН'!$F$8*'СЕТ СН'!$F$9-'СЕТ СН'!$F$26</f>
        <v>1887.0036640799999</v>
      </c>
      <c r="G25" s="36">
        <f>SUMIFS(СВЦЭМ!$D$39:$D$782,СВЦЭМ!$A$39:$A$782,$A25,СВЦЭМ!$B$39:$B$782,G$11)+'СЕТ СН'!$F$14+СВЦЭМ!$D$10+'СЕТ СН'!$F$8*'СЕТ СН'!$F$9-'СЕТ СН'!$F$26</f>
        <v>1899.1181582899999</v>
      </c>
      <c r="H25" s="36">
        <f>SUMIFS(СВЦЭМ!$D$39:$D$782,СВЦЭМ!$A$39:$A$782,$A25,СВЦЭМ!$B$39:$B$782,H$11)+'СЕТ СН'!$F$14+СВЦЭМ!$D$10+'СЕТ СН'!$F$8*'СЕТ СН'!$F$9-'СЕТ СН'!$F$26</f>
        <v>1909.3693165999998</v>
      </c>
      <c r="I25" s="36">
        <f>SUMIFS(СВЦЭМ!$D$39:$D$782,СВЦЭМ!$A$39:$A$782,$A25,СВЦЭМ!$B$39:$B$782,I$11)+'СЕТ СН'!$F$14+СВЦЭМ!$D$10+'СЕТ СН'!$F$8*'СЕТ СН'!$F$9-'СЕТ СН'!$F$26</f>
        <v>1959.9703053999999</v>
      </c>
      <c r="J25" s="36">
        <f>SUMIFS(СВЦЭМ!$D$39:$D$782,СВЦЭМ!$A$39:$A$782,$A25,СВЦЭМ!$B$39:$B$782,J$11)+'СЕТ СН'!$F$14+СВЦЭМ!$D$10+'СЕТ СН'!$F$8*'СЕТ СН'!$F$9-'СЕТ СН'!$F$26</f>
        <v>1997.48308185</v>
      </c>
      <c r="K25" s="36">
        <f>SUMIFS(СВЦЭМ!$D$39:$D$782,СВЦЭМ!$A$39:$A$782,$A25,СВЦЭМ!$B$39:$B$782,K$11)+'СЕТ СН'!$F$14+СВЦЭМ!$D$10+'СЕТ СН'!$F$8*'СЕТ СН'!$F$9-'СЕТ СН'!$F$26</f>
        <v>1882.6662544199999</v>
      </c>
      <c r="L25" s="36">
        <f>SUMIFS(СВЦЭМ!$D$39:$D$782,СВЦЭМ!$A$39:$A$782,$A25,СВЦЭМ!$B$39:$B$782,L$11)+'СЕТ СН'!$F$14+СВЦЭМ!$D$10+'СЕТ СН'!$F$8*'СЕТ СН'!$F$9-'СЕТ СН'!$F$26</f>
        <v>1813.5636236599998</v>
      </c>
      <c r="M25" s="36">
        <f>SUMIFS(СВЦЭМ!$D$39:$D$782,СВЦЭМ!$A$39:$A$782,$A25,СВЦЭМ!$B$39:$B$782,M$11)+'СЕТ СН'!$F$14+СВЦЭМ!$D$10+'СЕТ СН'!$F$8*'СЕТ СН'!$F$9-'СЕТ СН'!$F$26</f>
        <v>1783.1113602299999</v>
      </c>
      <c r="N25" s="36">
        <f>SUMIFS(СВЦЭМ!$D$39:$D$782,СВЦЭМ!$A$39:$A$782,$A25,СВЦЭМ!$B$39:$B$782,N$11)+'СЕТ СН'!$F$14+СВЦЭМ!$D$10+'СЕТ СН'!$F$8*'СЕТ СН'!$F$9-'СЕТ СН'!$F$26</f>
        <v>1765.63585711</v>
      </c>
      <c r="O25" s="36">
        <f>SUMIFS(СВЦЭМ!$D$39:$D$782,СВЦЭМ!$A$39:$A$782,$A25,СВЦЭМ!$B$39:$B$782,O$11)+'СЕТ СН'!$F$14+СВЦЭМ!$D$10+'СЕТ СН'!$F$8*'СЕТ СН'!$F$9-'СЕТ СН'!$F$26</f>
        <v>1755.2845351599999</v>
      </c>
      <c r="P25" s="36">
        <f>SUMIFS(СВЦЭМ!$D$39:$D$782,СВЦЭМ!$A$39:$A$782,$A25,СВЦЭМ!$B$39:$B$782,P$11)+'СЕТ СН'!$F$14+СВЦЭМ!$D$10+'СЕТ СН'!$F$8*'СЕТ СН'!$F$9-'СЕТ СН'!$F$26</f>
        <v>1767.2777722999999</v>
      </c>
      <c r="Q25" s="36">
        <f>SUMIFS(СВЦЭМ!$D$39:$D$782,СВЦЭМ!$A$39:$A$782,$A25,СВЦЭМ!$B$39:$B$782,Q$11)+'СЕТ СН'!$F$14+СВЦЭМ!$D$10+'СЕТ СН'!$F$8*'СЕТ СН'!$F$9-'СЕТ СН'!$F$26</f>
        <v>1781.1427186499998</v>
      </c>
      <c r="R25" s="36">
        <f>SUMIFS(СВЦЭМ!$D$39:$D$782,СВЦЭМ!$A$39:$A$782,$A25,СВЦЭМ!$B$39:$B$782,R$11)+'СЕТ СН'!$F$14+СВЦЭМ!$D$10+'СЕТ СН'!$F$8*'СЕТ СН'!$F$9-'СЕТ СН'!$F$26</f>
        <v>1784.7276011299998</v>
      </c>
      <c r="S25" s="36">
        <f>SUMIFS(СВЦЭМ!$D$39:$D$782,СВЦЭМ!$A$39:$A$782,$A25,СВЦЭМ!$B$39:$B$782,S$11)+'СЕТ СН'!$F$14+СВЦЭМ!$D$10+'СЕТ СН'!$F$8*'СЕТ СН'!$F$9-'СЕТ СН'!$F$26</f>
        <v>1774.6473265999998</v>
      </c>
      <c r="T25" s="36">
        <f>SUMIFS(СВЦЭМ!$D$39:$D$782,СВЦЭМ!$A$39:$A$782,$A25,СВЦЭМ!$B$39:$B$782,T$11)+'СЕТ СН'!$F$14+СВЦЭМ!$D$10+'СЕТ СН'!$F$8*'СЕТ СН'!$F$9-'СЕТ СН'!$F$26</f>
        <v>1751.7723178499998</v>
      </c>
      <c r="U25" s="36">
        <f>SUMIFS(СВЦЭМ!$D$39:$D$782,СВЦЭМ!$A$39:$A$782,$A25,СВЦЭМ!$B$39:$B$782,U$11)+'СЕТ СН'!$F$14+СВЦЭМ!$D$10+'СЕТ СН'!$F$8*'СЕТ СН'!$F$9-'СЕТ СН'!$F$26</f>
        <v>1760.09763385</v>
      </c>
      <c r="V25" s="36">
        <f>SUMIFS(СВЦЭМ!$D$39:$D$782,СВЦЭМ!$A$39:$A$782,$A25,СВЦЭМ!$B$39:$B$782,V$11)+'СЕТ СН'!$F$14+СВЦЭМ!$D$10+'СЕТ СН'!$F$8*'СЕТ СН'!$F$9-'СЕТ СН'!$F$26</f>
        <v>1773.0493702399999</v>
      </c>
      <c r="W25" s="36">
        <f>SUMIFS(СВЦЭМ!$D$39:$D$782,СВЦЭМ!$A$39:$A$782,$A25,СВЦЭМ!$B$39:$B$782,W$11)+'СЕТ СН'!$F$14+СВЦЭМ!$D$10+'СЕТ СН'!$F$8*'СЕТ СН'!$F$9-'СЕТ СН'!$F$26</f>
        <v>1754.9680581699999</v>
      </c>
      <c r="X25" s="36">
        <f>SUMIFS(СВЦЭМ!$D$39:$D$782,СВЦЭМ!$A$39:$A$782,$A25,СВЦЭМ!$B$39:$B$782,X$11)+'СЕТ СН'!$F$14+СВЦЭМ!$D$10+'СЕТ СН'!$F$8*'СЕТ СН'!$F$9-'СЕТ СН'!$F$26</f>
        <v>1804.0243109899998</v>
      </c>
      <c r="Y25" s="36">
        <f>SUMIFS(СВЦЭМ!$D$39:$D$782,СВЦЭМ!$A$39:$A$782,$A25,СВЦЭМ!$B$39:$B$782,Y$11)+'СЕТ СН'!$F$14+СВЦЭМ!$D$10+'СЕТ СН'!$F$8*'СЕТ СН'!$F$9-'СЕТ СН'!$F$26</f>
        <v>1913.3636126199999</v>
      </c>
    </row>
    <row r="26" spans="1:25" ht="15.75" x14ac:dyDescent="0.2">
      <c r="A26" s="35">
        <f t="shared" si="0"/>
        <v>45488</v>
      </c>
      <c r="B26" s="36">
        <f>SUMIFS(СВЦЭМ!$D$39:$D$782,СВЦЭМ!$A$39:$A$782,$A26,СВЦЭМ!$B$39:$B$782,B$11)+'СЕТ СН'!$F$14+СВЦЭМ!$D$10+'СЕТ СН'!$F$8*'СЕТ СН'!$F$9-'СЕТ СН'!$F$26</f>
        <v>1861.6394600899998</v>
      </c>
      <c r="C26" s="36">
        <f>SUMIFS(СВЦЭМ!$D$39:$D$782,СВЦЭМ!$A$39:$A$782,$A26,СВЦЭМ!$B$39:$B$782,C$11)+'СЕТ СН'!$F$14+СВЦЭМ!$D$10+'СЕТ СН'!$F$8*'СЕТ СН'!$F$9-'СЕТ СН'!$F$26</f>
        <v>1956.0994241799999</v>
      </c>
      <c r="D26" s="36">
        <f>SUMIFS(СВЦЭМ!$D$39:$D$782,СВЦЭМ!$A$39:$A$782,$A26,СВЦЭМ!$B$39:$B$782,D$11)+'СЕТ СН'!$F$14+СВЦЭМ!$D$10+'СЕТ СН'!$F$8*'СЕТ СН'!$F$9-'СЕТ СН'!$F$26</f>
        <v>2041.3519311399998</v>
      </c>
      <c r="E26" s="36">
        <f>SUMIFS(СВЦЭМ!$D$39:$D$782,СВЦЭМ!$A$39:$A$782,$A26,СВЦЭМ!$B$39:$B$782,E$11)+'СЕТ СН'!$F$14+СВЦЭМ!$D$10+'СЕТ СН'!$F$8*'СЕТ СН'!$F$9-'СЕТ СН'!$F$26</f>
        <v>2043.8041635699999</v>
      </c>
      <c r="F26" s="36">
        <f>SUMIFS(СВЦЭМ!$D$39:$D$782,СВЦЭМ!$A$39:$A$782,$A26,СВЦЭМ!$B$39:$B$782,F$11)+'СЕТ СН'!$F$14+СВЦЭМ!$D$10+'СЕТ СН'!$F$8*'СЕТ СН'!$F$9-'СЕТ СН'!$F$26</f>
        <v>2037.22968537</v>
      </c>
      <c r="G26" s="36">
        <f>SUMIFS(СВЦЭМ!$D$39:$D$782,СВЦЭМ!$A$39:$A$782,$A26,СВЦЭМ!$B$39:$B$782,G$11)+'СЕТ СН'!$F$14+СВЦЭМ!$D$10+'СЕТ СН'!$F$8*'СЕТ СН'!$F$9-'СЕТ СН'!$F$26</f>
        <v>2055.03188697</v>
      </c>
      <c r="H26" s="36">
        <f>SUMIFS(СВЦЭМ!$D$39:$D$782,СВЦЭМ!$A$39:$A$782,$A26,СВЦЭМ!$B$39:$B$782,H$11)+'СЕТ СН'!$F$14+СВЦЭМ!$D$10+'СЕТ СН'!$F$8*'СЕТ СН'!$F$9-'СЕТ СН'!$F$26</f>
        <v>1987.0145982999998</v>
      </c>
      <c r="I26" s="36">
        <f>SUMIFS(СВЦЭМ!$D$39:$D$782,СВЦЭМ!$A$39:$A$782,$A26,СВЦЭМ!$B$39:$B$782,I$11)+'СЕТ СН'!$F$14+СВЦЭМ!$D$10+'СЕТ СН'!$F$8*'СЕТ СН'!$F$9-'СЕТ СН'!$F$26</f>
        <v>1921.4412097499999</v>
      </c>
      <c r="J26" s="36">
        <f>SUMIFS(СВЦЭМ!$D$39:$D$782,СВЦЭМ!$A$39:$A$782,$A26,СВЦЭМ!$B$39:$B$782,J$11)+'СЕТ СН'!$F$14+СВЦЭМ!$D$10+'СЕТ СН'!$F$8*'СЕТ СН'!$F$9-'СЕТ СН'!$F$26</f>
        <v>1854.7284394899998</v>
      </c>
      <c r="K26" s="36">
        <f>SUMIFS(СВЦЭМ!$D$39:$D$782,СВЦЭМ!$A$39:$A$782,$A26,СВЦЭМ!$B$39:$B$782,K$11)+'СЕТ СН'!$F$14+СВЦЭМ!$D$10+'СЕТ СН'!$F$8*'СЕТ СН'!$F$9-'СЕТ СН'!$F$26</f>
        <v>1814.8730546799998</v>
      </c>
      <c r="L26" s="36">
        <f>SUMIFS(СВЦЭМ!$D$39:$D$782,СВЦЭМ!$A$39:$A$782,$A26,СВЦЭМ!$B$39:$B$782,L$11)+'СЕТ СН'!$F$14+СВЦЭМ!$D$10+'СЕТ СН'!$F$8*'СЕТ СН'!$F$9-'СЕТ СН'!$F$26</f>
        <v>1793.5282397099998</v>
      </c>
      <c r="M26" s="36">
        <f>SUMIFS(СВЦЭМ!$D$39:$D$782,СВЦЭМ!$A$39:$A$782,$A26,СВЦЭМ!$B$39:$B$782,M$11)+'СЕТ СН'!$F$14+СВЦЭМ!$D$10+'СЕТ СН'!$F$8*'СЕТ СН'!$F$9-'СЕТ СН'!$F$26</f>
        <v>1786.7535130799999</v>
      </c>
      <c r="N26" s="36">
        <f>SUMIFS(СВЦЭМ!$D$39:$D$782,СВЦЭМ!$A$39:$A$782,$A26,СВЦЭМ!$B$39:$B$782,N$11)+'СЕТ СН'!$F$14+СВЦЭМ!$D$10+'СЕТ СН'!$F$8*'СЕТ СН'!$F$9-'СЕТ СН'!$F$26</f>
        <v>1797.2281735199999</v>
      </c>
      <c r="O26" s="36">
        <f>SUMIFS(СВЦЭМ!$D$39:$D$782,СВЦЭМ!$A$39:$A$782,$A26,СВЦЭМ!$B$39:$B$782,O$11)+'СЕТ СН'!$F$14+СВЦЭМ!$D$10+'СЕТ СН'!$F$8*'СЕТ СН'!$F$9-'СЕТ СН'!$F$26</f>
        <v>1802.8949227099999</v>
      </c>
      <c r="P26" s="36">
        <f>SUMIFS(СВЦЭМ!$D$39:$D$782,СВЦЭМ!$A$39:$A$782,$A26,СВЦЭМ!$B$39:$B$782,P$11)+'СЕТ СН'!$F$14+СВЦЭМ!$D$10+'СЕТ СН'!$F$8*'СЕТ СН'!$F$9-'СЕТ СН'!$F$26</f>
        <v>1804.2097107899999</v>
      </c>
      <c r="Q26" s="36">
        <f>SUMIFS(СВЦЭМ!$D$39:$D$782,СВЦЭМ!$A$39:$A$782,$A26,СВЦЭМ!$B$39:$B$782,Q$11)+'СЕТ СН'!$F$14+СВЦЭМ!$D$10+'СЕТ СН'!$F$8*'СЕТ СН'!$F$9-'СЕТ СН'!$F$26</f>
        <v>1802.9473324099999</v>
      </c>
      <c r="R26" s="36">
        <f>SUMIFS(СВЦЭМ!$D$39:$D$782,СВЦЭМ!$A$39:$A$782,$A26,СВЦЭМ!$B$39:$B$782,R$11)+'СЕТ СН'!$F$14+СВЦЭМ!$D$10+'СЕТ СН'!$F$8*'СЕТ СН'!$F$9-'СЕТ СН'!$F$26</f>
        <v>1794.7556500599999</v>
      </c>
      <c r="S26" s="36">
        <f>SUMIFS(СВЦЭМ!$D$39:$D$782,СВЦЭМ!$A$39:$A$782,$A26,СВЦЭМ!$B$39:$B$782,S$11)+'СЕТ СН'!$F$14+СВЦЭМ!$D$10+'СЕТ СН'!$F$8*'СЕТ СН'!$F$9-'СЕТ СН'!$F$26</f>
        <v>1802.4996382299998</v>
      </c>
      <c r="T26" s="36">
        <f>SUMIFS(СВЦЭМ!$D$39:$D$782,СВЦЭМ!$A$39:$A$782,$A26,СВЦЭМ!$B$39:$B$782,T$11)+'СЕТ СН'!$F$14+СВЦЭМ!$D$10+'СЕТ СН'!$F$8*'СЕТ СН'!$F$9-'СЕТ СН'!$F$26</f>
        <v>1800.3450846699998</v>
      </c>
      <c r="U26" s="36">
        <f>SUMIFS(СВЦЭМ!$D$39:$D$782,СВЦЭМ!$A$39:$A$782,$A26,СВЦЭМ!$B$39:$B$782,U$11)+'СЕТ СН'!$F$14+СВЦЭМ!$D$10+'СЕТ СН'!$F$8*'СЕТ СН'!$F$9-'СЕТ СН'!$F$26</f>
        <v>1806.0825129399998</v>
      </c>
      <c r="V26" s="36">
        <f>SUMIFS(СВЦЭМ!$D$39:$D$782,СВЦЭМ!$A$39:$A$782,$A26,СВЦЭМ!$B$39:$B$782,V$11)+'СЕТ СН'!$F$14+СВЦЭМ!$D$10+'СЕТ СН'!$F$8*'СЕТ СН'!$F$9-'СЕТ СН'!$F$26</f>
        <v>1804.0175106199999</v>
      </c>
      <c r="W26" s="36">
        <f>SUMIFS(СВЦЭМ!$D$39:$D$782,СВЦЭМ!$A$39:$A$782,$A26,СВЦЭМ!$B$39:$B$782,W$11)+'СЕТ СН'!$F$14+СВЦЭМ!$D$10+'СЕТ СН'!$F$8*'СЕТ СН'!$F$9-'СЕТ СН'!$F$26</f>
        <v>1781.7781666999999</v>
      </c>
      <c r="X26" s="36">
        <f>SUMIFS(СВЦЭМ!$D$39:$D$782,СВЦЭМ!$A$39:$A$782,$A26,СВЦЭМ!$B$39:$B$782,X$11)+'СЕТ СН'!$F$14+СВЦЭМ!$D$10+'СЕТ СН'!$F$8*'СЕТ СН'!$F$9-'СЕТ СН'!$F$26</f>
        <v>1828.1463745699998</v>
      </c>
      <c r="Y26" s="36">
        <f>SUMIFS(СВЦЭМ!$D$39:$D$782,СВЦЭМ!$A$39:$A$782,$A26,СВЦЭМ!$B$39:$B$782,Y$11)+'СЕТ СН'!$F$14+СВЦЭМ!$D$10+'СЕТ СН'!$F$8*'СЕТ СН'!$F$9-'СЕТ СН'!$F$26</f>
        <v>1899.2657917899999</v>
      </c>
    </row>
    <row r="27" spans="1:25" ht="15.75" x14ac:dyDescent="0.2">
      <c r="A27" s="35">
        <f t="shared" si="0"/>
        <v>45489</v>
      </c>
      <c r="B27" s="36">
        <f>SUMIFS(СВЦЭМ!$D$39:$D$782,СВЦЭМ!$A$39:$A$782,$A27,СВЦЭМ!$B$39:$B$782,B$11)+'СЕТ СН'!$F$14+СВЦЭМ!$D$10+'СЕТ СН'!$F$8*'СЕТ СН'!$F$9-'СЕТ СН'!$F$26</f>
        <v>1900.0747229499998</v>
      </c>
      <c r="C27" s="36">
        <f>SUMIFS(СВЦЭМ!$D$39:$D$782,СВЦЭМ!$A$39:$A$782,$A27,СВЦЭМ!$B$39:$B$782,C$11)+'СЕТ СН'!$F$14+СВЦЭМ!$D$10+'СЕТ СН'!$F$8*'СЕТ СН'!$F$9-'СЕТ СН'!$F$26</f>
        <v>2005.8264466799999</v>
      </c>
      <c r="D27" s="36">
        <f>SUMIFS(СВЦЭМ!$D$39:$D$782,СВЦЭМ!$A$39:$A$782,$A27,СВЦЭМ!$B$39:$B$782,D$11)+'СЕТ СН'!$F$14+СВЦЭМ!$D$10+'СЕТ СН'!$F$8*'СЕТ СН'!$F$9-'СЕТ СН'!$F$26</f>
        <v>2082.9098700700001</v>
      </c>
      <c r="E27" s="36">
        <f>SUMIFS(СВЦЭМ!$D$39:$D$782,СВЦЭМ!$A$39:$A$782,$A27,СВЦЭМ!$B$39:$B$782,E$11)+'СЕТ СН'!$F$14+СВЦЭМ!$D$10+'СЕТ СН'!$F$8*'СЕТ СН'!$F$9-'СЕТ СН'!$F$26</f>
        <v>2129.2107255400001</v>
      </c>
      <c r="F27" s="36">
        <f>SUMIFS(СВЦЭМ!$D$39:$D$782,СВЦЭМ!$A$39:$A$782,$A27,СВЦЭМ!$B$39:$B$782,F$11)+'СЕТ СН'!$F$14+СВЦЭМ!$D$10+'СЕТ СН'!$F$8*'СЕТ СН'!$F$9-'СЕТ СН'!$F$26</f>
        <v>2136.2263291499999</v>
      </c>
      <c r="G27" s="36">
        <f>SUMIFS(СВЦЭМ!$D$39:$D$782,СВЦЭМ!$A$39:$A$782,$A27,СВЦЭМ!$B$39:$B$782,G$11)+'СЕТ СН'!$F$14+СВЦЭМ!$D$10+'СЕТ СН'!$F$8*'СЕТ СН'!$F$9-'СЕТ СН'!$F$26</f>
        <v>2103.4419743600001</v>
      </c>
      <c r="H27" s="36">
        <f>SUMIFS(СВЦЭМ!$D$39:$D$782,СВЦЭМ!$A$39:$A$782,$A27,СВЦЭМ!$B$39:$B$782,H$11)+'СЕТ СН'!$F$14+СВЦЭМ!$D$10+'СЕТ СН'!$F$8*'СЕТ СН'!$F$9-'СЕТ СН'!$F$26</f>
        <v>2024.4729604099998</v>
      </c>
      <c r="I27" s="36">
        <f>SUMIFS(СВЦЭМ!$D$39:$D$782,СВЦЭМ!$A$39:$A$782,$A27,СВЦЭМ!$B$39:$B$782,I$11)+'СЕТ СН'!$F$14+СВЦЭМ!$D$10+'СЕТ СН'!$F$8*'СЕТ СН'!$F$9-'СЕТ СН'!$F$26</f>
        <v>1898.0935735699998</v>
      </c>
      <c r="J27" s="36">
        <f>SUMIFS(СВЦЭМ!$D$39:$D$782,СВЦЭМ!$A$39:$A$782,$A27,СВЦЭМ!$B$39:$B$782,J$11)+'СЕТ СН'!$F$14+СВЦЭМ!$D$10+'СЕТ СН'!$F$8*'СЕТ СН'!$F$9-'СЕТ СН'!$F$26</f>
        <v>1775.6746478999999</v>
      </c>
      <c r="K27" s="36">
        <f>SUMIFS(СВЦЭМ!$D$39:$D$782,СВЦЭМ!$A$39:$A$782,$A27,СВЦЭМ!$B$39:$B$782,K$11)+'СЕТ СН'!$F$14+СВЦЭМ!$D$10+'СЕТ СН'!$F$8*'СЕТ СН'!$F$9-'СЕТ СН'!$F$26</f>
        <v>1700.7746289799998</v>
      </c>
      <c r="L27" s="36">
        <f>SUMIFS(СВЦЭМ!$D$39:$D$782,СВЦЭМ!$A$39:$A$782,$A27,СВЦЭМ!$B$39:$B$782,L$11)+'СЕТ СН'!$F$14+СВЦЭМ!$D$10+'СЕТ СН'!$F$8*'СЕТ СН'!$F$9-'СЕТ СН'!$F$26</f>
        <v>1678.3342828599998</v>
      </c>
      <c r="M27" s="36">
        <f>SUMIFS(СВЦЭМ!$D$39:$D$782,СВЦЭМ!$A$39:$A$782,$A27,СВЦЭМ!$B$39:$B$782,M$11)+'СЕТ СН'!$F$14+СВЦЭМ!$D$10+'СЕТ СН'!$F$8*'СЕТ СН'!$F$9-'СЕТ СН'!$F$26</f>
        <v>1663.83800574</v>
      </c>
      <c r="N27" s="36">
        <f>SUMIFS(СВЦЭМ!$D$39:$D$782,СВЦЭМ!$A$39:$A$782,$A27,СВЦЭМ!$B$39:$B$782,N$11)+'СЕТ СН'!$F$14+СВЦЭМ!$D$10+'СЕТ СН'!$F$8*'СЕТ СН'!$F$9-'СЕТ СН'!$F$26</f>
        <v>1632.2118424499999</v>
      </c>
      <c r="O27" s="36">
        <f>SUMIFS(СВЦЭМ!$D$39:$D$782,СВЦЭМ!$A$39:$A$782,$A27,СВЦЭМ!$B$39:$B$782,O$11)+'СЕТ СН'!$F$14+СВЦЭМ!$D$10+'СЕТ СН'!$F$8*'СЕТ СН'!$F$9-'СЕТ СН'!$F$26</f>
        <v>1607.5896323399998</v>
      </c>
      <c r="P27" s="36">
        <f>SUMIFS(СВЦЭМ!$D$39:$D$782,СВЦЭМ!$A$39:$A$782,$A27,СВЦЭМ!$B$39:$B$782,P$11)+'СЕТ СН'!$F$14+СВЦЭМ!$D$10+'СЕТ СН'!$F$8*'СЕТ СН'!$F$9-'СЕТ СН'!$F$26</f>
        <v>1619.5781995899999</v>
      </c>
      <c r="Q27" s="36">
        <f>SUMIFS(СВЦЭМ!$D$39:$D$782,СВЦЭМ!$A$39:$A$782,$A27,СВЦЭМ!$B$39:$B$782,Q$11)+'СЕТ СН'!$F$14+СВЦЭМ!$D$10+'СЕТ СН'!$F$8*'СЕТ СН'!$F$9-'СЕТ СН'!$F$26</f>
        <v>1622.1180506799999</v>
      </c>
      <c r="R27" s="36">
        <f>SUMIFS(СВЦЭМ!$D$39:$D$782,СВЦЭМ!$A$39:$A$782,$A27,СВЦЭМ!$B$39:$B$782,R$11)+'СЕТ СН'!$F$14+СВЦЭМ!$D$10+'СЕТ СН'!$F$8*'СЕТ СН'!$F$9-'СЕТ СН'!$F$26</f>
        <v>1615.7023105999999</v>
      </c>
      <c r="S27" s="36">
        <f>SUMIFS(СВЦЭМ!$D$39:$D$782,СВЦЭМ!$A$39:$A$782,$A27,СВЦЭМ!$B$39:$B$782,S$11)+'СЕТ СН'!$F$14+СВЦЭМ!$D$10+'СЕТ СН'!$F$8*'СЕТ СН'!$F$9-'СЕТ СН'!$F$26</f>
        <v>1621.0155942399999</v>
      </c>
      <c r="T27" s="36">
        <f>SUMIFS(СВЦЭМ!$D$39:$D$782,СВЦЭМ!$A$39:$A$782,$A27,СВЦЭМ!$B$39:$B$782,T$11)+'СЕТ СН'!$F$14+СВЦЭМ!$D$10+'СЕТ СН'!$F$8*'СЕТ СН'!$F$9-'СЕТ СН'!$F$26</f>
        <v>1614.3667694699998</v>
      </c>
      <c r="U27" s="36">
        <f>SUMIFS(СВЦЭМ!$D$39:$D$782,СВЦЭМ!$A$39:$A$782,$A27,СВЦЭМ!$B$39:$B$782,U$11)+'СЕТ СН'!$F$14+СВЦЭМ!$D$10+'СЕТ СН'!$F$8*'СЕТ СН'!$F$9-'СЕТ СН'!$F$26</f>
        <v>1621.0542250899998</v>
      </c>
      <c r="V27" s="36">
        <f>SUMIFS(СВЦЭМ!$D$39:$D$782,СВЦЭМ!$A$39:$A$782,$A27,СВЦЭМ!$B$39:$B$782,V$11)+'СЕТ СН'!$F$14+СВЦЭМ!$D$10+'СЕТ СН'!$F$8*'СЕТ СН'!$F$9-'СЕТ СН'!$F$26</f>
        <v>1623.5063676899999</v>
      </c>
      <c r="W27" s="36">
        <f>SUMIFS(СВЦЭМ!$D$39:$D$782,СВЦЭМ!$A$39:$A$782,$A27,СВЦЭМ!$B$39:$B$782,W$11)+'СЕТ СН'!$F$14+СВЦЭМ!$D$10+'СЕТ СН'!$F$8*'СЕТ СН'!$F$9-'СЕТ СН'!$F$26</f>
        <v>1625.3557887299999</v>
      </c>
      <c r="X27" s="36">
        <f>SUMIFS(СВЦЭМ!$D$39:$D$782,СВЦЭМ!$A$39:$A$782,$A27,СВЦЭМ!$B$39:$B$782,X$11)+'СЕТ СН'!$F$14+СВЦЭМ!$D$10+'СЕТ СН'!$F$8*'СЕТ СН'!$F$9-'СЕТ СН'!$F$26</f>
        <v>1667.3290420199999</v>
      </c>
      <c r="Y27" s="36">
        <f>SUMIFS(СВЦЭМ!$D$39:$D$782,СВЦЭМ!$A$39:$A$782,$A27,СВЦЭМ!$B$39:$B$782,Y$11)+'СЕТ СН'!$F$14+СВЦЭМ!$D$10+'СЕТ СН'!$F$8*'СЕТ СН'!$F$9-'СЕТ СН'!$F$26</f>
        <v>1760.4887583099999</v>
      </c>
    </row>
    <row r="28" spans="1:25" ht="15.75" x14ac:dyDescent="0.2">
      <c r="A28" s="35">
        <f t="shared" si="0"/>
        <v>45490</v>
      </c>
      <c r="B28" s="36">
        <f>SUMIFS(СВЦЭМ!$D$39:$D$782,СВЦЭМ!$A$39:$A$782,$A28,СВЦЭМ!$B$39:$B$782,B$11)+'СЕТ СН'!$F$14+СВЦЭМ!$D$10+'СЕТ СН'!$F$8*'СЕТ СН'!$F$9-'СЕТ СН'!$F$26</f>
        <v>1924.1953198399999</v>
      </c>
      <c r="C28" s="36">
        <f>SUMIFS(СВЦЭМ!$D$39:$D$782,СВЦЭМ!$A$39:$A$782,$A28,СВЦЭМ!$B$39:$B$782,C$11)+'СЕТ СН'!$F$14+СВЦЭМ!$D$10+'СЕТ СН'!$F$8*'СЕТ СН'!$F$9-'СЕТ СН'!$F$26</f>
        <v>2038.3075917399999</v>
      </c>
      <c r="D28" s="36">
        <f>SUMIFS(СВЦЭМ!$D$39:$D$782,СВЦЭМ!$A$39:$A$782,$A28,СВЦЭМ!$B$39:$B$782,D$11)+'СЕТ СН'!$F$14+СВЦЭМ!$D$10+'СЕТ СН'!$F$8*'СЕТ СН'!$F$9-'СЕТ СН'!$F$26</f>
        <v>2051.9898523100001</v>
      </c>
      <c r="E28" s="36">
        <f>SUMIFS(СВЦЭМ!$D$39:$D$782,СВЦЭМ!$A$39:$A$782,$A28,СВЦЭМ!$B$39:$B$782,E$11)+'СЕТ СН'!$F$14+СВЦЭМ!$D$10+'СЕТ СН'!$F$8*'СЕТ СН'!$F$9-'СЕТ СН'!$F$26</f>
        <v>2029.4999944399999</v>
      </c>
      <c r="F28" s="36">
        <f>SUMIFS(СВЦЭМ!$D$39:$D$782,СВЦЭМ!$A$39:$A$782,$A28,СВЦЭМ!$B$39:$B$782,F$11)+'СЕТ СН'!$F$14+СВЦЭМ!$D$10+'СЕТ СН'!$F$8*'СЕТ СН'!$F$9-'СЕТ СН'!$F$26</f>
        <v>2022.55129698</v>
      </c>
      <c r="G28" s="36">
        <f>SUMIFS(СВЦЭМ!$D$39:$D$782,СВЦЭМ!$A$39:$A$782,$A28,СВЦЭМ!$B$39:$B$782,G$11)+'СЕТ СН'!$F$14+СВЦЭМ!$D$10+'СЕТ СН'!$F$8*'СЕТ СН'!$F$9-'СЕТ СН'!$F$26</f>
        <v>2034.5308031899999</v>
      </c>
      <c r="H28" s="36">
        <f>SUMIFS(СВЦЭМ!$D$39:$D$782,СВЦЭМ!$A$39:$A$782,$A28,СВЦЭМ!$B$39:$B$782,H$11)+'СЕТ СН'!$F$14+СВЦЭМ!$D$10+'СЕТ СН'!$F$8*'СЕТ СН'!$F$9-'СЕТ СН'!$F$26</f>
        <v>2001.9056822499999</v>
      </c>
      <c r="I28" s="36">
        <f>SUMIFS(СВЦЭМ!$D$39:$D$782,СВЦЭМ!$A$39:$A$782,$A28,СВЦЭМ!$B$39:$B$782,I$11)+'СЕТ СН'!$F$14+СВЦЭМ!$D$10+'СЕТ СН'!$F$8*'СЕТ СН'!$F$9-'СЕТ СН'!$F$26</f>
        <v>1879.9480648399999</v>
      </c>
      <c r="J28" s="36">
        <f>SUMIFS(СВЦЭМ!$D$39:$D$782,СВЦЭМ!$A$39:$A$782,$A28,СВЦЭМ!$B$39:$B$782,J$11)+'СЕТ СН'!$F$14+СВЦЭМ!$D$10+'СЕТ СН'!$F$8*'СЕТ СН'!$F$9-'СЕТ СН'!$F$26</f>
        <v>1775.2685537399998</v>
      </c>
      <c r="K28" s="36">
        <f>SUMIFS(СВЦЭМ!$D$39:$D$782,СВЦЭМ!$A$39:$A$782,$A28,СВЦЭМ!$B$39:$B$782,K$11)+'СЕТ СН'!$F$14+СВЦЭМ!$D$10+'СЕТ СН'!$F$8*'СЕТ СН'!$F$9-'СЕТ СН'!$F$26</f>
        <v>1730.6391433199999</v>
      </c>
      <c r="L28" s="36">
        <f>SUMIFS(СВЦЭМ!$D$39:$D$782,СВЦЭМ!$A$39:$A$782,$A28,СВЦЭМ!$B$39:$B$782,L$11)+'СЕТ СН'!$F$14+СВЦЭМ!$D$10+'СЕТ СН'!$F$8*'СЕТ СН'!$F$9-'СЕТ СН'!$F$26</f>
        <v>1668.4584192399998</v>
      </c>
      <c r="M28" s="36">
        <f>SUMIFS(СВЦЭМ!$D$39:$D$782,СВЦЭМ!$A$39:$A$782,$A28,СВЦЭМ!$B$39:$B$782,M$11)+'СЕТ СН'!$F$14+СВЦЭМ!$D$10+'СЕТ СН'!$F$8*'СЕТ СН'!$F$9-'СЕТ СН'!$F$26</f>
        <v>1651.13154816</v>
      </c>
      <c r="N28" s="36">
        <f>SUMIFS(СВЦЭМ!$D$39:$D$782,СВЦЭМ!$A$39:$A$782,$A28,СВЦЭМ!$B$39:$B$782,N$11)+'СЕТ СН'!$F$14+СВЦЭМ!$D$10+'СЕТ СН'!$F$8*'СЕТ СН'!$F$9-'СЕТ СН'!$F$26</f>
        <v>1657.8921805199998</v>
      </c>
      <c r="O28" s="36">
        <f>SUMIFS(СВЦЭМ!$D$39:$D$782,СВЦЭМ!$A$39:$A$782,$A28,СВЦЭМ!$B$39:$B$782,O$11)+'СЕТ СН'!$F$14+СВЦЭМ!$D$10+'СЕТ СН'!$F$8*'СЕТ СН'!$F$9-'СЕТ СН'!$F$26</f>
        <v>1643.5130642299998</v>
      </c>
      <c r="P28" s="36">
        <f>SUMIFS(СВЦЭМ!$D$39:$D$782,СВЦЭМ!$A$39:$A$782,$A28,СВЦЭМ!$B$39:$B$782,P$11)+'СЕТ СН'!$F$14+СВЦЭМ!$D$10+'СЕТ СН'!$F$8*'СЕТ СН'!$F$9-'СЕТ СН'!$F$26</f>
        <v>1642.6664348199999</v>
      </c>
      <c r="Q28" s="36">
        <f>SUMIFS(СВЦЭМ!$D$39:$D$782,СВЦЭМ!$A$39:$A$782,$A28,СВЦЭМ!$B$39:$B$782,Q$11)+'СЕТ СН'!$F$14+СВЦЭМ!$D$10+'СЕТ СН'!$F$8*'СЕТ СН'!$F$9-'СЕТ СН'!$F$26</f>
        <v>1646.7274487999998</v>
      </c>
      <c r="R28" s="36">
        <f>SUMIFS(СВЦЭМ!$D$39:$D$782,СВЦЭМ!$A$39:$A$782,$A28,СВЦЭМ!$B$39:$B$782,R$11)+'СЕТ СН'!$F$14+СВЦЭМ!$D$10+'СЕТ СН'!$F$8*'СЕТ СН'!$F$9-'СЕТ СН'!$F$26</f>
        <v>1652.9821095799998</v>
      </c>
      <c r="S28" s="36">
        <f>SUMIFS(СВЦЭМ!$D$39:$D$782,СВЦЭМ!$A$39:$A$782,$A28,СВЦЭМ!$B$39:$B$782,S$11)+'СЕТ СН'!$F$14+СВЦЭМ!$D$10+'СЕТ СН'!$F$8*'СЕТ СН'!$F$9-'СЕТ СН'!$F$26</f>
        <v>1660.7070642699998</v>
      </c>
      <c r="T28" s="36">
        <f>SUMIFS(СВЦЭМ!$D$39:$D$782,СВЦЭМ!$A$39:$A$782,$A28,СВЦЭМ!$B$39:$B$782,T$11)+'СЕТ СН'!$F$14+СВЦЭМ!$D$10+'СЕТ СН'!$F$8*'СЕТ СН'!$F$9-'СЕТ СН'!$F$26</f>
        <v>1652.1347492499999</v>
      </c>
      <c r="U28" s="36">
        <f>SUMIFS(СВЦЭМ!$D$39:$D$782,СВЦЭМ!$A$39:$A$782,$A28,СВЦЭМ!$B$39:$B$782,U$11)+'СЕТ СН'!$F$14+СВЦЭМ!$D$10+'СЕТ СН'!$F$8*'СЕТ СН'!$F$9-'СЕТ СН'!$F$26</f>
        <v>1664.6182296799998</v>
      </c>
      <c r="V28" s="36">
        <f>SUMIFS(СВЦЭМ!$D$39:$D$782,СВЦЭМ!$A$39:$A$782,$A28,СВЦЭМ!$B$39:$B$782,V$11)+'СЕТ СН'!$F$14+СВЦЭМ!$D$10+'СЕТ СН'!$F$8*'СЕТ СН'!$F$9-'СЕТ СН'!$F$26</f>
        <v>1670.6844897199999</v>
      </c>
      <c r="W28" s="36">
        <f>SUMIFS(СВЦЭМ!$D$39:$D$782,СВЦЭМ!$A$39:$A$782,$A28,СВЦЭМ!$B$39:$B$782,W$11)+'СЕТ СН'!$F$14+СВЦЭМ!$D$10+'СЕТ СН'!$F$8*'СЕТ СН'!$F$9-'СЕТ СН'!$F$26</f>
        <v>1637.5344746699998</v>
      </c>
      <c r="X28" s="36">
        <f>SUMIFS(СВЦЭМ!$D$39:$D$782,СВЦЭМ!$A$39:$A$782,$A28,СВЦЭМ!$B$39:$B$782,X$11)+'СЕТ СН'!$F$14+СВЦЭМ!$D$10+'СЕТ СН'!$F$8*'СЕТ СН'!$F$9-'СЕТ СН'!$F$26</f>
        <v>1695.4786711899999</v>
      </c>
      <c r="Y28" s="36">
        <f>SUMIFS(СВЦЭМ!$D$39:$D$782,СВЦЭМ!$A$39:$A$782,$A28,СВЦЭМ!$B$39:$B$782,Y$11)+'СЕТ СН'!$F$14+СВЦЭМ!$D$10+'СЕТ СН'!$F$8*'СЕТ СН'!$F$9-'СЕТ СН'!$F$26</f>
        <v>1780.9168979799999</v>
      </c>
    </row>
    <row r="29" spans="1:25" ht="15.75" x14ac:dyDescent="0.2">
      <c r="A29" s="35">
        <f t="shared" si="0"/>
        <v>45491</v>
      </c>
      <c r="B29" s="36">
        <f>SUMIFS(СВЦЭМ!$D$39:$D$782,СВЦЭМ!$A$39:$A$782,$A29,СВЦЭМ!$B$39:$B$782,B$11)+'СЕТ СН'!$F$14+СВЦЭМ!$D$10+'СЕТ СН'!$F$8*'СЕТ СН'!$F$9-'СЕТ СН'!$F$26</f>
        <v>2038.6042576199998</v>
      </c>
      <c r="C29" s="36">
        <f>SUMIFS(СВЦЭМ!$D$39:$D$782,СВЦЭМ!$A$39:$A$782,$A29,СВЦЭМ!$B$39:$B$782,C$11)+'СЕТ СН'!$F$14+СВЦЭМ!$D$10+'СЕТ СН'!$F$8*'СЕТ СН'!$F$9-'СЕТ СН'!$F$26</f>
        <v>2134.3579552000001</v>
      </c>
      <c r="D29" s="36">
        <f>SUMIFS(СВЦЭМ!$D$39:$D$782,СВЦЭМ!$A$39:$A$782,$A29,СВЦЭМ!$B$39:$B$782,D$11)+'СЕТ СН'!$F$14+СВЦЭМ!$D$10+'СЕТ СН'!$F$8*'СЕТ СН'!$F$9-'СЕТ СН'!$F$26</f>
        <v>2215.3870414600001</v>
      </c>
      <c r="E29" s="36">
        <f>SUMIFS(СВЦЭМ!$D$39:$D$782,СВЦЭМ!$A$39:$A$782,$A29,СВЦЭМ!$B$39:$B$782,E$11)+'СЕТ СН'!$F$14+СВЦЭМ!$D$10+'СЕТ СН'!$F$8*'СЕТ СН'!$F$9-'СЕТ СН'!$F$26</f>
        <v>2247.0297699799999</v>
      </c>
      <c r="F29" s="36">
        <f>SUMIFS(СВЦЭМ!$D$39:$D$782,СВЦЭМ!$A$39:$A$782,$A29,СВЦЭМ!$B$39:$B$782,F$11)+'СЕТ СН'!$F$14+СВЦЭМ!$D$10+'СЕТ СН'!$F$8*'СЕТ СН'!$F$9-'СЕТ СН'!$F$26</f>
        <v>2244.49250196</v>
      </c>
      <c r="G29" s="36">
        <f>SUMIFS(СВЦЭМ!$D$39:$D$782,СВЦЭМ!$A$39:$A$782,$A29,СВЦЭМ!$B$39:$B$782,G$11)+'СЕТ СН'!$F$14+СВЦЭМ!$D$10+'СЕТ СН'!$F$8*'СЕТ СН'!$F$9-'СЕТ СН'!$F$26</f>
        <v>2229.0301609200001</v>
      </c>
      <c r="H29" s="36">
        <f>SUMIFS(СВЦЭМ!$D$39:$D$782,СВЦЭМ!$A$39:$A$782,$A29,СВЦЭМ!$B$39:$B$782,H$11)+'СЕТ СН'!$F$14+СВЦЭМ!$D$10+'СЕТ СН'!$F$8*'СЕТ СН'!$F$9-'СЕТ СН'!$F$26</f>
        <v>2155.7876734299998</v>
      </c>
      <c r="I29" s="36">
        <f>SUMIFS(СВЦЭМ!$D$39:$D$782,СВЦЭМ!$A$39:$A$782,$A29,СВЦЭМ!$B$39:$B$782,I$11)+'СЕТ СН'!$F$14+СВЦЭМ!$D$10+'СЕТ СН'!$F$8*'СЕТ СН'!$F$9-'СЕТ СН'!$F$26</f>
        <v>1964.8639162699999</v>
      </c>
      <c r="J29" s="36">
        <f>SUMIFS(СВЦЭМ!$D$39:$D$782,СВЦЭМ!$A$39:$A$782,$A29,СВЦЭМ!$B$39:$B$782,J$11)+'СЕТ СН'!$F$14+СВЦЭМ!$D$10+'СЕТ СН'!$F$8*'СЕТ СН'!$F$9-'СЕТ СН'!$F$26</f>
        <v>1866.2163694699998</v>
      </c>
      <c r="K29" s="36">
        <f>SUMIFS(СВЦЭМ!$D$39:$D$782,СВЦЭМ!$A$39:$A$782,$A29,СВЦЭМ!$B$39:$B$782,K$11)+'СЕТ СН'!$F$14+СВЦЭМ!$D$10+'СЕТ СН'!$F$8*'СЕТ СН'!$F$9-'СЕТ СН'!$F$26</f>
        <v>1805.9426142999998</v>
      </c>
      <c r="L29" s="36">
        <f>SUMIFS(СВЦЭМ!$D$39:$D$782,СВЦЭМ!$A$39:$A$782,$A29,СВЦЭМ!$B$39:$B$782,L$11)+'СЕТ СН'!$F$14+СВЦЭМ!$D$10+'СЕТ СН'!$F$8*'СЕТ СН'!$F$9-'СЕТ СН'!$F$26</f>
        <v>1759.4845574999999</v>
      </c>
      <c r="M29" s="36">
        <f>SUMIFS(СВЦЭМ!$D$39:$D$782,СВЦЭМ!$A$39:$A$782,$A29,СВЦЭМ!$B$39:$B$782,M$11)+'СЕТ СН'!$F$14+СВЦЭМ!$D$10+'СЕТ СН'!$F$8*'СЕТ СН'!$F$9-'СЕТ СН'!$F$26</f>
        <v>1748.0256174099998</v>
      </c>
      <c r="N29" s="36">
        <f>SUMIFS(СВЦЭМ!$D$39:$D$782,СВЦЭМ!$A$39:$A$782,$A29,СВЦЭМ!$B$39:$B$782,N$11)+'СЕТ СН'!$F$14+СВЦЭМ!$D$10+'СЕТ СН'!$F$8*'СЕТ СН'!$F$9-'СЕТ СН'!$F$26</f>
        <v>1738.1999226199998</v>
      </c>
      <c r="O29" s="36">
        <f>SUMIFS(СВЦЭМ!$D$39:$D$782,СВЦЭМ!$A$39:$A$782,$A29,СВЦЭМ!$B$39:$B$782,O$11)+'СЕТ СН'!$F$14+СВЦЭМ!$D$10+'СЕТ СН'!$F$8*'СЕТ СН'!$F$9-'СЕТ СН'!$F$26</f>
        <v>1723.9208205199998</v>
      </c>
      <c r="P29" s="36">
        <f>SUMIFS(СВЦЭМ!$D$39:$D$782,СВЦЭМ!$A$39:$A$782,$A29,СВЦЭМ!$B$39:$B$782,P$11)+'СЕТ СН'!$F$14+СВЦЭМ!$D$10+'СЕТ СН'!$F$8*'СЕТ СН'!$F$9-'СЕТ СН'!$F$26</f>
        <v>1724.1370900799998</v>
      </c>
      <c r="Q29" s="36">
        <f>SUMIFS(СВЦЭМ!$D$39:$D$782,СВЦЭМ!$A$39:$A$782,$A29,СВЦЭМ!$B$39:$B$782,Q$11)+'СЕТ СН'!$F$14+СВЦЭМ!$D$10+'СЕТ СН'!$F$8*'СЕТ СН'!$F$9-'СЕТ СН'!$F$26</f>
        <v>1721.4560431199998</v>
      </c>
      <c r="R29" s="36">
        <f>SUMIFS(СВЦЭМ!$D$39:$D$782,СВЦЭМ!$A$39:$A$782,$A29,СВЦЭМ!$B$39:$B$782,R$11)+'СЕТ СН'!$F$14+СВЦЭМ!$D$10+'СЕТ СН'!$F$8*'СЕТ СН'!$F$9-'СЕТ СН'!$F$26</f>
        <v>1726.24100772</v>
      </c>
      <c r="S29" s="36">
        <f>SUMIFS(СВЦЭМ!$D$39:$D$782,СВЦЭМ!$A$39:$A$782,$A29,СВЦЭМ!$B$39:$B$782,S$11)+'СЕТ СН'!$F$14+СВЦЭМ!$D$10+'СЕТ СН'!$F$8*'СЕТ СН'!$F$9-'СЕТ СН'!$F$26</f>
        <v>1725.6829924099998</v>
      </c>
      <c r="T29" s="36">
        <f>SUMIFS(СВЦЭМ!$D$39:$D$782,СВЦЭМ!$A$39:$A$782,$A29,СВЦЭМ!$B$39:$B$782,T$11)+'СЕТ СН'!$F$14+СВЦЭМ!$D$10+'СЕТ СН'!$F$8*'СЕТ СН'!$F$9-'СЕТ СН'!$F$26</f>
        <v>1742.9739579899999</v>
      </c>
      <c r="U29" s="36">
        <f>SUMIFS(СВЦЭМ!$D$39:$D$782,СВЦЭМ!$A$39:$A$782,$A29,СВЦЭМ!$B$39:$B$782,U$11)+'СЕТ СН'!$F$14+СВЦЭМ!$D$10+'СЕТ СН'!$F$8*'СЕТ СН'!$F$9-'СЕТ СН'!$F$26</f>
        <v>1760.1040097199998</v>
      </c>
      <c r="V29" s="36">
        <f>SUMIFS(СВЦЭМ!$D$39:$D$782,СВЦЭМ!$A$39:$A$782,$A29,СВЦЭМ!$B$39:$B$782,V$11)+'СЕТ СН'!$F$14+СВЦЭМ!$D$10+'СЕТ СН'!$F$8*'СЕТ СН'!$F$9-'СЕТ СН'!$F$26</f>
        <v>1760.3131423899999</v>
      </c>
      <c r="W29" s="36">
        <f>SUMIFS(СВЦЭМ!$D$39:$D$782,СВЦЭМ!$A$39:$A$782,$A29,СВЦЭМ!$B$39:$B$782,W$11)+'СЕТ СН'!$F$14+СВЦЭМ!$D$10+'СЕТ СН'!$F$8*'СЕТ СН'!$F$9-'СЕТ СН'!$F$26</f>
        <v>1727.6128993399998</v>
      </c>
      <c r="X29" s="36">
        <f>SUMIFS(СВЦЭМ!$D$39:$D$782,СВЦЭМ!$A$39:$A$782,$A29,СВЦЭМ!$B$39:$B$782,X$11)+'СЕТ СН'!$F$14+СВЦЭМ!$D$10+'СЕТ СН'!$F$8*'СЕТ СН'!$F$9-'СЕТ СН'!$F$26</f>
        <v>1774.8721952999999</v>
      </c>
      <c r="Y29" s="36">
        <f>SUMIFS(СВЦЭМ!$D$39:$D$782,СВЦЭМ!$A$39:$A$782,$A29,СВЦЭМ!$B$39:$B$782,Y$11)+'СЕТ СН'!$F$14+СВЦЭМ!$D$10+'СЕТ СН'!$F$8*'СЕТ СН'!$F$9-'СЕТ СН'!$F$26</f>
        <v>1856.7829034599999</v>
      </c>
    </row>
    <row r="30" spans="1:25" ht="15.75" x14ac:dyDescent="0.2">
      <c r="A30" s="35">
        <f t="shared" si="0"/>
        <v>45492</v>
      </c>
      <c r="B30" s="36">
        <f>SUMIFS(СВЦЭМ!$D$39:$D$782,СВЦЭМ!$A$39:$A$782,$A30,СВЦЭМ!$B$39:$B$782,B$11)+'СЕТ СН'!$F$14+СВЦЭМ!$D$10+'СЕТ СН'!$F$8*'СЕТ СН'!$F$9-'СЕТ СН'!$F$26</f>
        <v>1960.0467095499998</v>
      </c>
      <c r="C30" s="36">
        <f>SUMIFS(СВЦЭМ!$D$39:$D$782,СВЦЭМ!$A$39:$A$782,$A30,СВЦЭМ!$B$39:$B$782,C$11)+'СЕТ СН'!$F$14+СВЦЭМ!$D$10+'СЕТ СН'!$F$8*'СЕТ СН'!$F$9-'СЕТ СН'!$F$26</f>
        <v>2067.69868959</v>
      </c>
      <c r="D30" s="36">
        <f>SUMIFS(СВЦЭМ!$D$39:$D$782,СВЦЭМ!$A$39:$A$782,$A30,СВЦЭМ!$B$39:$B$782,D$11)+'СЕТ СН'!$F$14+СВЦЭМ!$D$10+'СЕТ СН'!$F$8*'СЕТ СН'!$F$9-'СЕТ СН'!$F$26</f>
        <v>2139.7800906900002</v>
      </c>
      <c r="E30" s="36">
        <f>SUMIFS(СВЦЭМ!$D$39:$D$782,СВЦЭМ!$A$39:$A$782,$A30,СВЦЭМ!$B$39:$B$782,E$11)+'СЕТ СН'!$F$14+СВЦЭМ!$D$10+'СЕТ СН'!$F$8*'СЕТ СН'!$F$9-'СЕТ СН'!$F$26</f>
        <v>2158.0029783300001</v>
      </c>
      <c r="F30" s="36">
        <f>SUMIFS(СВЦЭМ!$D$39:$D$782,СВЦЭМ!$A$39:$A$782,$A30,СВЦЭМ!$B$39:$B$782,F$11)+'СЕТ СН'!$F$14+СВЦЭМ!$D$10+'СЕТ СН'!$F$8*'СЕТ СН'!$F$9-'СЕТ СН'!$F$26</f>
        <v>2162.9442494</v>
      </c>
      <c r="G30" s="36">
        <f>SUMIFS(СВЦЭМ!$D$39:$D$782,СВЦЭМ!$A$39:$A$782,$A30,СВЦЭМ!$B$39:$B$782,G$11)+'СЕТ СН'!$F$14+СВЦЭМ!$D$10+'СЕТ СН'!$F$8*'СЕТ СН'!$F$9-'СЕТ СН'!$F$26</f>
        <v>2167.7404941</v>
      </c>
      <c r="H30" s="36">
        <f>SUMIFS(СВЦЭМ!$D$39:$D$782,СВЦЭМ!$A$39:$A$782,$A30,СВЦЭМ!$B$39:$B$782,H$11)+'СЕТ СН'!$F$14+СВЦЭМ!$D$10+'СЕТ СН'!$F$8*'СЕТ СН'!$F$9-'СЕТ СН'!$F$26</f>
        <v>2109.6228559199999</v>
      </c>
      <c r="I30" s="36">
        <f>SUMIFS(СВЦЭМ!$D$39:$D$782,СВЦЭМ!$A$39:$A$782,$A30,СВЦЭМ!$B$39:$B$782,I$11)+'СЕТ СН'!$F$14+СВЦЭМ!$D$10+'СЕТ СН'!$F$8*'СЕТ СН'!$F$9-'СЕТ СН'!$F$26</f>
        <v>2046.0035219999997</v>
      </c>
      <c r="J30" s="36">
        <f>SUMIFS(СВЦЭМ!$D$39:$D$782,СВЦЭМ!$A$39:$A$782,$A30,СВЦЭМ!$B$39:$B$782,J$11)+'СЕТ СН'!$F$14+СВЦЭМ!$D$10+'СЕТ СН'!$F$8*'СЕТ СН'!$F$9-'СЕТ СН'!$F$26</f>
        <v>1921.17821964</v>
      </c>
      <c r="K30" s="36">
        <f>SUMIFS(СВЦЭМ!$D$39:$D$782,СВЦЭМ!$A$39:$A$782,$A30,СВЦЭМ!$B$39:$B$782,K$11)+'СЕТ СН'!$F$14+СВЦЭМ!$D$10+'СЕТ СН'!$F$8*'СЕТ СН'!$F$9-'СЕТ СН'!$F$26</f>
        <v>1858.1179504899999</v>
      </c>
      <c r="L30" s="36">
        <f>SUMIFS(СВЦЭМ!$D$39:$D$782,СВЦЭМ!$A$39:$A$782,$A30,СВЦЭМ!$B$39:$B$782,L$11)+'СЕТ СН'!$F$14+СВЦЭМ!$D$10+'СЕТ СН'!$F$8*'СЕТ СН'!$F$9-'СЕТ СН'!$F$26</f>
        <v>1823.3446073999999</v>
      </c>
      <c r="M30" s="36">
        <f>SUMIFS(СВЦЭМ!$D$39:$D$782,СВЦЭМ!$A$39:$A$782,$A30,СВЦЭМ!$B$39:$B$782,M$11)+'СЕТ СН'!$F$14+СВЦЭМ!$D$10+'СЕТ СН'!$F$8*'СЕТ СН'!$F$9-'СЕТ СН'!$F$26</f>
        <v>1826.8117553299999</v>
      </c>
      <c r="N30" s="36">
        <f>SUMIFS(СВЦЭМ!$D$39:$D$782,СВЦЭМ!$A$39:$A$782,$A30,СВЦЭМ!$B$39:$B$782,N$11)+'СЕТ СН'!$F$14+СВЦЭМ!$D$10+'СЕТ СН'!$F$8*'СЕТ СН'!$F$9-'СЕТ СН'!$F$26</f>
        <v>1821.5974368499999</v>
      </c>
      <c r="O30" s="36">
        <f>SUMIFS(СВЦЭМ!$D$39:$D$782,СВЦЭМ!$A$39:$A$782,$A30,СВЦЭМ!$B$39:$B$782,O$11)+'СЕТ СН'!$F$14+СВЦЭМ!$D$10+'СЕТ СН'!$F$8*'СЕТ СН'!$F$9-'СЕТ СН'!$F$26</f>
        <v>1804.5136883299999</v>
      </c>
      <c r="P30" s="36">
        <f>SUMIFS(СВЦЭМ!$D$39:$D$782,СВЦЭМ!$A$39:$A$782,$A30,СВЦЭМ!$B$39:$B$782,P$11)+'СЕТ СН'!$F$14+СВЦЭМ!$D$10+'СЕТ СН'!$F$8*'СЕТ СН'!$F$9-'СЕТ СН'!$F$26</f>
        <v>1796.7466001499999</v>
      </c>
      <c r="Q30" s="36">
        <f>SUMIFS(СВЦЭМ!$D$39:$D$782,СВЦЭМ!$A$39:$A$782,$A30,СВЦЭМ!$B$39:$B$782,Q$11)+'СЕТ СН'!$F$14+СВЦЭМ!$D$10+'СЕТ СН'!$F$8*'СЕТ СН'!$F$9-'СЕТ СН'!$F$26</f>
        <v>1812.5203874299998</v>
      </c>
      <c r="R30" s="36">
        <f>SUMIFS(СВЦЭМ!$D$39:$D$782,СВЦЭМ!$A$39:$A$782,$A30,СВЦЭМ!$B$39:$B$782,R$11)+'СЕТ СН'!$F$14+СВЦЭМ!$D$10+'СЕТ СН'!$F$8*'СЕТ СН'!$F$9-'СЕТ СН'!$F$26</f>
        <v>1812.6461022399999</v>
      </c>
      <c r="S30" s="36">
        <f>SUMIFS(СВЦЭМ!$D$39:$D$782,СВЦЭМ!$A$39:$A$782,$A30,СВЦЭМ!$B$39:$B$782,S$11)+'СЕТ СН'!$F$14+СВЦЭМ!$D$10+'СЕТ СН'!$F$8*'СЕТ СН'!$F$9-'СЕТ СН'!$F$26</f>
        <v>1800.3264298199999</v>
      </c>
      <c r="T30" s="36">
        <f>SUMIFS(СВЦЭМ!$D$39:$D$782,СВЦЭМ!$A$39:$A$782,$A30,СВЦЭМ!$B$39:$B$782,T$11)+'СЕТ СН'!$F$14+СВЦЭМ!$D$10+'СЕТ СН'!$F$8*'СЕТ СН'!$F$9-'СЕТ СН'!$F$26</f>
        <v>1828.9065766099998</v>
      </c>
      <c r="U30" s="36">
        <f>SUMIFS(СВЦЭМ!$D$39:$D$782,СВЦЭМ!$A$39:$A$782,$A30,СВЦЭМ!$B$39:$B$782,U$11)+'СЕТ СН'!$F$14+СВЦЭМ!$D$10+'СЕТ СН'!$F$8*'СЕТ СН'!$F$9-'СЕТ СН'!$F$26</f>
        <v>1840.3140890799998</v>
      </c>
      <c r="V30" s="36">
        <f>SUMIFS(СВЦЭМ!$D$39:$D$782,СВЦЭМ!$A$39:$A$782,$A30,СВЦЭМ!$B$39:$B$782,V$11)+'СЕТ СН'!$F$14+СВЦЭМ!$D$10+'СЕТ СН'!$F$8*'СЕТ СН'!$F$9-'СЕТ СН'!$F$26</f>
        <v>1871.1756759499999</v>
      </c>
      <c r="W30" s="36">
        <f>SUMIFS(СВЦЭМ!$D$39:$D$782,СВЦЭМ!$A$39:$A$782,$A30,СВЦЭМ!$B$39:$B$782,W$11)+'СЕТ СН'!$F$14+СВЦЭМ!$D$10+'СЕТ СН'!$F$8*'СЕТ СН'!$F$9-'СЕТ СН'!$F$26</f>
        <v>1837.3372550899999</v>
      </c>
      <c r="X30" s="36">
        <f>SUMIFS(СВЦЭМ!$D$39:$D$782,СВЦЭМ!$A$39:$A$782,$A30,СВЦЭМ!$B$39:$B$782,X$11)+'СЕТ СН'!$F$14+СВЦЭМ!$D$10+'СЕТ СН'!$F$8*'СЕТ СН'!$F$9-'СЕТ СН'!$F$26</f>
        <v>1894.3255845299998</v>
      </c>
      <c r="Y30" s="36">
        <f>SUMIFS(СВЦЭМ!$D$39:$D$782,СВЦЭМ!$A$39:$A$782,$A30,СВЦЭМ!$B$39:$B$782,Y$11)+'СЕТ СН'!$F$14+СВЦЭМ!$D$10+'СЕТ СН'!$F$8*'СЕТ СН'!$F$9-'СЕТ СН'!$F$26</f>
        <v>1981.7256538199999</v>
      </c>
    </row>
    <row r="31" spans="1:25" ht="15.75" x14ac:dyDescent="0.2">
      <c r="A31" s="35">
        <f t="shared" si="0"/>
        <v>45493</v>
      </c>
      <c r="B31" s="36">
        <f>SUMIFS(СВЦЭМ!$D$39:$D$782,СВЦЭМ!$A$39:$A$782,$A31,СВЦЭМ!$B$39:$B$782,B$11)+'СЕТ СН'!$F$14+СВЦЭМ!$D$10+'СЕТ СН'!$F$8*'СЕТ СН'!$F$9-'СЕТ СН'!$F$26</f>
        <v>1975.6187488699998</v>
      </c>
      <c r="C31" s="36">
        <f>SUMIFS(СВЦЭМ!$D$39:$D$782,СВЦЭМ!$A$39:$A$782,$A31,СВЦЭМ!$B$39:$B$782,C$11)+'СЕТ СН'!$F$14+СВЦЭМ!$D$10+'СЕТ СН'!$F$8*'СЕТ СН'!$F$9-'СЕТ СН'!$F$26</f>
        <v>2048.3495547900002</v>
      </c>
      <c r="D31" s="36">
        <f>SUMIFS(СВЦЭМ!$D$39:$D$782,СВЦЭМ!$A$39:$A$782,$A31,СВЦЭМ!$B$39:$B$782,D$11)+'СЕТ СН'!$F$14+СВЦЭМ!$D$10+'СЕТ СН'!$F$8*'СЕТ СН'!$F$9-'СЕТ СН'!$F$26</f>
        <v>2146.8785953699999</v>
      </c>
      <c r="E31" s="36">
        <f>SUMIFS(СВЦЭМ!$D$39:$D$782,СВЦЭМ!$A$39:$A$782,$A31,СВЦЭМ!$B$39:$B$782,E$11)+'СЕТ СН'!$F$14+СВЦЭМ!$D$10+'СЕТ СН'!$F$8*'СЕТ СН'!$F$9-'СЕТ СН'!$F$26</f>
        <v>2190.2635762999998</v>
      </c>
      <c r="F31" s="36">
        <f>SUMIFS(СВЦЭМ!$D$39:$D$782,СВЦЭМ!$A$39:$A$782,$A31,СВЦЭМ!$B$39:$B$782,F$11)+'СЕТ СН'!$F$14+СВЦЭМ!$D$10+'СЕТ СН'!$F$8*'СЕТ СН'!$F$9-'СЕТ СН'!$F$26</f>
        <v>2203.6285683000001</v>
      </c>
      <c r="G31" s="36">
        <f>SUMIFS(СВЦЭМ!$D$39:$D$782,СВЦЭМ!$A$39:$A$782,$A31,СВЦЭМ!$B$39:$B$782,G$11)+'СЕТ СН'!$F$14+СВЦЭМ!$D$10+'СЕТ СН'!$F$8*'СЕТ СН'!$F$9-'СЕТ СН'!$F$26</f>
        <v>2200.9764524900002</v>
      </c>
      <c r="H31" s="36">
        <f>SUMIFS(СВЦЭМ!$D$39:$D$782,СВЦЭМ!$A$39:$A$782,$A31,СВЦЭМ!$B$39:$B$782,H$11)+'СЕТ СН'!$F$14+СВЦЭМ!$D$10+'СЕТ СН'!$F$8*'СЕТ СН'!$F$9-'СЕТ СН'!$F$26</f>
        <v>2181.3848719100001</v>
      </c>
      <c r="I31" s="36">
        <f>SUMIFS(СВЦЭМ!$D$39:$D$782,СВЦЭМ!$A$39:$A$782,$A31,СВЦЭМ!$B$39:$B$782,I$11)+'СЕТ СН'!$F$14+СВЦЭМ!$D$10+'СЕТ СН'!$F$8*'СЕТ СН'!$F$9-'СЕТ СН'!$F$26</f>
        <v>2106.8168394300001</v>
      </c>
      <c r="J31" s="36">
        <f>SUMIFS(СВЦЭМ!$D$39:$D$782,СВЦЭМ!$A$39:$A$782,$A31,СВЦЭМ!$B$39:$B$782,J$11)+'СЕТ СН'!$F$14+СВЦЭМ!$D$10+'СЕТ СН'!$F$8*'СЕТ СН'!$F$9-'СЕТ СН'!$F$26</f>
        <v>1980.05977072</v>
      </c>
      <c r="K31" s="36">
        <f>SUMIFS(СВЦЭМ!$D$39:$D$782,СВЦЭМ!$A$39:$A$782,$A31,СВЦЭМ!$B$39:$B$782,K$11)+'СЕТ СН'!$F$14+СВЦЭМ!$D$10+'СЕТ СН'!$F$8*'СЕТ СН'!$F$9-'СЕТ СН'!$F$26</f>
        <v>1875.5714698099998</v>
      </c>
      <c r="L31" s="36">
        <f>SUMIFS(СВЦЭМ!$D$39:$D$782,СВЦЭМ!$A$39:$A$782,$A31,СВЦЭМ!$B$39:$B$782,L$11)+'СЕТ СН'!$F$14+СВЦЭМ!$D$10+'СЕТ СН'!$F$8*'СЕТ СН'!$F$9-'СЕТ СН'!$F$26</f>
        <v>1793.89286578</v>
      </c>
      <c r="M31" s="36">
        <f>SUMIFS(СВЦЭМ!$D$39:$D$782,СВЦЭМ!$A$39:$A$782,$A31,СВЦЭМ!$B$39:$B$782,M$11)+'СЕТ СН'!$F$14+СВЦЭМ!$D$10+'СЕТ СН'!$F$8*'СЕТ СН'!$F$9-'СЕТ СН'!$F$26</f>
        <v>1748.6597830399999</v>
      </c>
      <c r="N31" s="36">
        <f>SUMIFS(СВЦЭМ!$D$39:$D$782,СВЦЭМ!$A$39:$A$782,$A31,СВЦЭМ!$B$39:$B$782,N$11)+'СЕТ СН'!$F$14+СВЦЭМ!$D$10+'СЕТ СН'!$F$8*'СЕТ СН'!$F$9-'СЕТ СН'!$F$26</f>
        <v>1763.22576936</v>
      </c>
      <c r="O31" s="36">
        <f>SUMIFS(СВЦЭМ!$D$39:$D$782,СВЦЭМ!$A$39:$A$782,$A31,СВЦЭМ!$B$39:$B$782,O$11)+'СЕТ СН'!$F$14+СВЦЭМ!$D$10+'СЕТ СН'!$F$8*'СЕТ СН'!$F$9-'СЕТ СН'!$F$26</f>
        <v>1758.3938339499998</v>
      </c>
      <c r="P31" s="36">
        <f>SUMIFS(СВЦЭМ!$D$39:$D$782,СВЦЭМ!$A$39:$A$782,$A31,СВЦЭМ!$B$39:$B$782,P$11)+'СЕТ СН'!$F$14+СВЦЭМ!$D$10+'СЕТ СН'!$F$8*'СЕТ СН'!$F$9-'СЕТ СН'!$F$26</f>
        <v>1654.6497857999998</v>
      </c>
      <c r="Q31" s="36">
        <f>SUMIFS(СВЦЭМ!$D$39:$D$782,СВЦЭМ!$A$39:$A$782,$A31,СВЦЭМ!$B$39:$B$782,Q$11)+'СЕТ СН'!$F$14+СВЦЭМ!$D$10+'СЕТ СН'!$F$8*'СЕТ СН'!$F$9-'СЕТ СН'!$F$26</f>
        <v>1672.5326014099999</v>
      </c>
      <c r="R31" s="36">
        <f>SUMIFS(СВЦЭМ!$D$39:$D$782,СВЦЭМ!$A$39:$A$782,$A31,СВЦЭМ!$B$39:$B$782,R$11)+'СЕТ СН'!$F$14+СВЦЭМ!$D$10+'СЕТ СН'!$F$8*'СЕТ СН'!$F$9-'СЕТ СН'!$F$26</f>
        <v>1687.4222708799998</v>
      </c>
      <c r="S31" s="36">
        <f>SUMIFS(СВЦЭМ!$D$39:$D$782,СВЦЭМ!$A$39:$A$782,$A31,СВЦЭМ!$B$39:$B$782,S$11)+'СЕТ СН'!$F$14+СВЦЭМ!$D$10+'СЕТ СН'!$F$8*'СЕТ СН'!$F$9-'СЕТ СН'!$F$26</f>
        <v>1676.6616610799999</v>
      </c>
      <c r="T31" s="36">
        <f>SUMIFS(СВЦЭМ!$D$39:$D$782,СВЦЭМ!$A$39:$A$782,$A31,СВЦЭМ!$B$39:$B$782,T$11)+'СЕТ СН'!$F$14+СВЦЭМ!$D$10+'СЕТ СН'!$F$8*'СЕТ СН'!$F$9-'СЕТ СН'!$F$26</f>
        <v>1670.8514526999998</v>
      </c>
      <c r="U31" s="36">
        <f>SUMIFS(СВЦЭМ!$D$39:$D$782,СВЦЭМ!$A$39:$A$782,$A31,СВЦЭМ!$B$39:$B$782,U$11)+'СЕТ СН'!$F$14+СВЦЭМ!$D$10+'СЕТ СН'!$F$8*'СЕТ СН'!$F$9-'СЕТ СН'!$F$26</f>
        <v>1691.2560374</v>
      </c>
      <c r="V31" s="36">
        <f>SUMIFS(СВЦЭМ!$D$39:$D$782,СВЦЭМ!$A$39:$A$782,$A31,СВЦЭМ!$B$39:$B$782,V$11)+'СЕТ СН'!$F$14+СВЦЭМ!$D$10+'СЕТ СН'!$F$8*'СЕТ СН'!$F$9-'СЕТ СН'!$F$26</f>
        <v>1701.6159603499998</v>
      </c>
      <c r="W31" s="36">
        <f>SUMIFS(СВЦЭМ!$D$39:$D$782,СВЦЭМ!$A$39:$A$782,$A31,СВЦЭМ!$B$39:$B$782,W$11)+'СЕТ СН'!$F$14+СВЦЭМ!$D$10+'СЕТ СН'!$F$8*'СЕТ СН'!$F$9-'СЕТ СН'!$F$26</f>
        <v>1679.9226618099999</v>
      </c>
      <c r="X31" s="36">
        <f>SUMIFS(СВЦЭМ!$D$39:$D$782,СВЦЭМ!$A$39:$A$782,$A31,СВЦЭМ!$B$39:$B$782,X$11)+'СЕТ СН'!$F$14+СВЦЭМ!$D$10+'СЕТ СН'!$F$8*'СЕТ СН'!$F$9-'СЕТ СН'!$F$26</f>
        <v>1716.9300669799998</v>
      </c>
      <c r="Y31" s="36">
        <f>SUMIFS(СВЦЭМ!$D$39:$D$782,СВЦЭМ!$A$39:$A$782,$A31,СВЦЭМ!$B$39:$B$782,Y$11)+'СЕТ СН'!$F$14+СВЦЭМ!$D$10+'СЕТ СН'!$F$8*'СЕТ СН'!$F$9-'СЕТ СН'!$F$26</f>
        <v>1812.7893526799999</v>
      </c>
    </row>
    <row r="32" spans="1:25" ht="15.75" x14ac:dyDescent="0.2">
      <c r="A32" s="35">
        <f t="shared" si="0"/>
        <v>45494</v>
      </c>
      <c r="B32" s="36">
        <f>SUMIFS(СВЦЭМ!$D$39:$D$782,СВЦЭМ!$A$39:$A$782,$A32,СВЦЭМ!$B$39:$B$782,B$11)+'СЕТ СН'!$F$14+СВЦЭМ!$D$10+'СЕТ СН'!$F$8*'СЕТ СН'!$F$9-'СЕТ СН'!$F$26</f>
        <v>1934.1746193899999</v>
      </c>
      <c r="C32" s="36">
        <f>SUMIFS(СВЦЭМ!$D$39:$D$782,СВЦЭМ!$A$39:$A$782,$A32,СВЦЭМ!$B$39:$B$782,C$11)+'СЕТ СН'!$F$14+СВЦЭМ!$D$10+'СЕТ СН'!$F$8*'СЕТ СН'!$F$9-'СЕТ СН'!$F$26</f>
        <v>2035.9123216899998</v>
      </c>
      <c r="D32" s="36">
        <f>SUMIFS(СВЦЭМ!$D$39:$D$782,СВЦЭМ!$A$39:$A$782,$A32,СВЦЭМ!$B$39:$B$782,D$11)+'СЕТ СН'!$F$14+СВЦЭМ!$D$10+'СЕТ СН'!$F$8*'СЕТ СН'!$F$9-'СЕТ СН'!$F$26</f>
        <v>2085.1071481200001</v>
      </c>
      <c r="E32" s="36">
        <f>SUMIFS(СВЦЭМ!$D$39:$D$782,СВЦЭМ!$A$39:$A$782,$A32,СВЦЭМ!$B$39:$B$782,E$11)+'СЕТ СН'!$F$14+СВЦЭМ!$D$10+'СЕТ СН'!$F$8*'СЕТ СН'!$F$9-'СЕТ СН'!$F$26</f>
        <v>2128.68426305</v>
      </c>
      <c r="F32" s="36">
        <f>SUMIFS(СВЦЭМ!$D$39:$D$782,СВЦЭМ!$A$39:$A$782,$A32,СВЦЭМ!$B$39:$B$782,F$11)+'СЕТ СН'!$F$14+СВЦЭМ!$D$10+'СЕТ СН'!$F$8*'СЕТ СН'!$F$9-'СЕТ СН'!$F$26</f>
        <v>2171.6288899699998</v>
      </c>
      <c r="G32" s="36">
        <f>SUMIFS(СВЦЭМ!$D$39:$D$782,СВЦЭМ!$A$39:$A$782,$A32,СВЦЭМ!$B$39:$B$782,G$11)+'СЕТ СН'!$F$14+СВЦЭМ!$D$10+'СЕТ СН'!$F$8*'СЕТ СН'!$F$9-'СЕТ СН'!$F$26</f>
        <v>2116.5857540900001</v>
      </c>
      <c r="H32" s="36">
        <f>SUMIFS(СВЦЭМ!$D$39:$D$782,СВЦЭМ!$A$39:$A$782,$A32,СВЦЭМ!$B$39:$B$782,H$11)+'СЕТ СН'!$F$14+СВЦЭМ!$D$10+'СЕТ СН'!$F$8*'СЕТ СН'!$F$9-'СЕТ СН'!$F$26</f>
        <v>2141.5909285600001</v>
      </c>
      <c r="I32" s="36">
        <f>SUMIFS(СВЦЭМ!$D$39:$D$782,СВЦЭМ!$A$39:$A$782,$A32,СВЦЭМ!$B$39:$B$782,I$11)+'СЕТ СН'!$F$14+СВЦЭМ!$D$10+'СЕТ СН'!$F$8*'СЕТ СН'!$F$9-'СЕТ СН'!$F$26</f>
        <v>2098.18040711</v>
      </c>
      <c r="J32" s="36">
        <f>SUMIFS(СВЦЭМ!$D$39:$D$782,СВЦЭМ!$A$39:$A$782,$A32,СВЦЭМ!$B$39:$B$782,J$11)+'СЕТ СН'!$F$14+СВЦЭМ!$D$10+'СЕТ СН'!$F$8*'СЕТ СН'!$F$9-'СЕТ СН'!$F$26</f>
        <v>1944.3677204799999</v>
      </c>
      <c r="K32" s="36">
        <f>SUMIFS(СВЦЭМ!$D$39:$D$782,СВЦЭМ!$A$39:$A$782,$A32,СВЦЭМ!$B$39:$B$782,K$11)+'СЕТ СН'!$F$14+СВЦЭМ!$D$10+'СЕТ СН'!$F$8*'СЕТ СН'!$F$9-'СЕТ СН'!$F$26</f>
        <v>1801.8128734399997</v>
      </c>
      <c r="L32" s="36">
        <f>SUMIFS(СВЦЭМ!$D$39:$D$782,СВЦЭМ!$A$39:$A$782,$A32,СВЦЭМ!$B$39:$B$782,L$11)+'СЕТ СН'!$F$14+СВЦЭМ!$D$10+'СЕТ СН'!$F$8*'СЕТ СН'!$F$9-'СЕТ СН'!$F$26</f>
        <v>1733.9206227299999</v>
      </c>
      <c r="M32" s="36">
        <f>SUMIFS(СВЦЭМ!$D$39:$D$782,СВЦЭМ!$A$39:$A$782,$A32,СВЦЭМ!$B$39:$B$782,M$11)+'СЕТ СН'!$F$14+СВЦЭМ!$D$10+'СЕТ СН'!$F$8*'СЕТ СН'!$F$9-'СЕТ СН'!$F$26</f>
        <v>1713.2345353199998</v>
      </c>
      <c r="N32" s="36">
        <f>SUMIFS(СВЦЭМ!$D$39:$D$782,СВЦЭМ!$A$39:$A$782,$A32,СВЦЭМ!$B$39:$B$782,N$11)+'СЕТ СН'!$F$14+СВЦЭМ!$D$10+'СЕТ СН'!$F$8*'СЕТ СН'!$F$9-'СЕТ СН'!$F$26</f>
        <v>1709.6434978499999</v>
      </c>
      <c r="O32" s="36">
        <f>SUMIFS(СВЦЭМ!$D$39:$D$782,СВЦЭМ!$A$39:$A$782,$A32,СВЦЭМ!$B$39:$B$782,O$11)+'СЕТ СН'!$F$14+СВЦЭМ!$D$10+'СЕТ СН'!$F$8*'СЕТ СН'!$F$9-'СЕТ СН'!$F$26</f>
        <v>1706.5240492399998</v>
      </c>
      <c r="P32" s="36">
        <f>SUMIFS(СВЦЭМ!$D$39:$D$782,СВЦЭМ!$A$39:$A$782,$A32,СВЦЭМ!$B$39:$B$782,P$11)+'СЕТ СН'!$F$14+СВЦЭМ!$D$10+'СЕТ СН'!$F$8*'СЕТ СН'!$F$9-'СЕТ СН'!$F$26</f>
        <v>1723.6945168899999</v>
      </c>
      <c r="Q32" s="36">
        <f>SUMIFS(СВЦЭМ!$D$39:$D$782,СВЦЭМ!$A$39:$A$782,$A32,СВЦЭМ!$B$39:$B$782,Q$11)+'СЕТ СН'!$F$14+СВЦЭМ!$D$10+'СЕТ СН'!$F$8*'СЕТ СН'!$F$9-'СЕТ СН'!$F$26</f>
        <v>1729.9522569599999</v>
      </c>
      <c r="R32" s="36">
        <f>SUMIFS(СВЦЭМ!$D$39:$D$782,СВЦЭМ!$A$39:$A$782,$A32,СВЦЭМ!$B$39:$B$782,R$11)+'СЕТ СН'!$F$14+СВЦЭМ!$D$10+'СЕТ СН'!$F$8*'СЕТ СН'!$F$9-'СЕТ СН'!$F$26</f>
        <v>1726.6670814799998</v>
      </c>
      <c r="S32" s="36">
        <f>SUMIFS(СВЦЭМ!$D$39:$D$782,СВЦЭМ!$A$39:$A$782,$A32,СВЦЭМ!$B$39:$B$782,S$11)+'СЕТ СН'!$F$14+СВЦЭМ!$D$10+'СЕТ СН'!$F$8*'СЕТ СН'!$F$9-'СЕТ СН'!$F$26</f>
        <v>1722.8493291999998</v>
      </c>
      <c r="T32" s="36">
        <f>SUMIFS(СВЦЭМ!$D$39:$D$782,СВЦЭМ!$A$39:$A$782,$A32,СВЦЭМ!$B$39:$B$782,T$11)+'СЕТ СН'!$F$14+СВЦЭМ!$D$10+'СЕТ СН'!$F$8*'СЕТ СН'!$F$9-'СЕТ СН'!$F$26</f>
        <v>1708.8577729099998</v>
      </c>
      <c r="U32" s="36">
        <f>SUMIFS(СВЦЭМ!$D$39:$D$782,СВЦЭМ!$A$39:$A$782,$A32,СВЦЭМ!$B$39:$B$782,U$11)+'СЕТ СН'!$F$14+СВЦЭМ!$D$10+'СЕТ СН'!$F$8*'СЕТ СН'!$F$9-'СЕТ СН'!$F$26</f>
        <v>1712.2362290699998</v>
      </c>
      <c r="V32" s="36">
        <f>SUMIFS(СВЦЭМ!$D$39:$D$782,СВЦЭМ!$A$39:$A$782,$A32,СВЦЭМ!$B$39:$B$782,V$11)+'СЕТ СН'!$F$14+СВЦЭМ!$D$10+'СЕТ СН'!$F$8*'СЕТ СН'!$F$9-'СЕТ СН'!$F$26</f>
        <v>1708.2787541099999</v>
      </c>
      <c r="W32" s="36">
        <f>SUMIFS(СВЦЭМ!$D$39:$D$782,СВЦЭМ!$A$39:$A$782,$A32,СВЦЭМ!$B$39:$B$782,W$11)+'СЕТ СН'!$F$14+СВЦЭМ!$D$10+'СЕТ СН'!$F$8*'СЕТ СН'!$F$9-'СЕТ СН'!$F$26</f>
        <v>1695.72524815</v>
      </c>
      <c r="X32" s="36">
        <f>SUMIFS(СВЦЭМ!$D$39:$D$782,СВЦЭМ!$A$39:$A$782,$A32,СВЦЭМ!$B$39:$B$782,X$11)+'СЕТ СН'!$F$14+СВЦЭМ!$D$10+'СЕТ СН'!$F$8*'СЕТ СН'!$F$9-'СЕТ СН'!$F$26</f>
        <v>1748.4051198699999</v>
      </c>
      <c r="Y32" s="36">
        <f>SUMIFS(СВЦЭМ!$D$39:$D$782,СВЦЭМ!$A$39:$A$782,$A32,СВЦЭМ!$B$39:$B$782,Y$11)+'СЕТ СН'!$F$14+СВЦЭМ!$D$10+'СЕТ СН'!$F$8*'СЕТ СН'!$F$9-'СЕТ СН'!$F$26</f>
        <v>1771.9558316399998</v>
      </c>
    </row>
    <row r="33" spans="1:27" ht="15.75" x14ac:dyDescent="0.2">
      <c r="A33" s="35">
        <f t="shared" si="0"/>
        <v>45495</v>
      </c>
      <c r="B33" s="36">
        <f>SUMIFS(СВЦЭМ!$D$39:$D$782,СВЦЭМ!$A$39:$A$782,$A33,СВЦЭМ!$B$39:$B$782,B$11)+'СЕТ СН'!$F$14+СВЦЭМ!$D$10+'СЕТ СН'!$F$8*'СЕТ СН'!$F$9-'СЕТ СН'!$F$26</f>
        <v>1861.55050805</v>
      </c>
      <c r="C33" s="36">
        <f>SUMIFS(СВЦЭМ!$D$39:$D$782,СВЦЭМ!$A$39:$A$782,$A33,СВЦЭМ!$B$39:$B$782,C$11)+'СЕТ СН'!$F$14+СВЦЭМ!$D$10+'СЕТ СН'!$F$8*'СЕТ СН'!$F$9-'СЕТ СН'!$F$26</f>
        <v>1932.0842034499999</v>
      </c>
      <c r="D33" s="36">
        <f>SUMIFS(СВЦЭМ!$D$39:$D$782,СВЦЭМ!$A$39:$A$782,$A33,СВЦЭМ!$B$39:$B$782,D$11)+'СЕТ СН'!$F$14+СВЦЭМ!$D$10+'СЕТ СН'!$F$8*'СЕТ СН'!$F$9-'СЕТ СН'!$F$26</f>
        <v>1989.2758769199997</v>
      </c>
      <c r="E33" s="36">
        <f>SUMIFS(СВЦЭМ!$D$39:$D$782,СВЦЭМ!$A$39:$A$782,$A33,СВЦЭМ!$B$39:$B$782,E$11)+'СЕТ СН'!$F$14+СВЦЭМ!$D$10+'СЕТ СН'!$F$8*'СЕТ СН'!$F$9-'СЕТ СН'!$F$26</f>
        <v>2027.1259682499999</v>
      </c>
      <c r="F33" s="36">
        <f>SUMIFS(СВЦЭМ!$D$39:$D$782,СВЦЭМ!$A$39:$A$782,$A33,СВЦЭМ!$B$39:$B$782,F$11)+'СЕТ СН'!$F$14+СВЦЭМ!$D$10+'СЕТ СН'!$F$8*'СЕТ СН'!$F$9-'СЕТ СН'!$F$26</f>
        <v>2037.9318808999999</v>
      </c>
      <c r="G33" s="36">
        <f>SUMIFS(СВЦЭМ!$D$39:$D$782,СВЦЭМ!$A$39:$A$782,$A33,СВЦЭМ!$B$39:$B$782,G$11)+'СЕТ СН'!$F$14+СВЦЭМ!$D$10+'СЕТ СН'!$F$8*'СЕТ СН'!$F$9-'СЕТ СН'!$F$26</f>
        <v>2038.6067973299998</v>
      </c>
      <c r="H33" s="36">
        <f>SUMIFS(СВЦЭМ!$D$39:$D$782,СВЦЭМ!$A$39:$A$782,$A33,СВЦЭМ!$B$39:$B$782,H$11)+'СЕТ СН'!$F$14+СВЦЭМ!$D$10+'СЕТ СН'!$F$8*'СЕТ СН'!$F$9-'СЕТ СН'!$F$26</f>
        <v>1969.3075941199997</v>
      </c>
      <c r="I33" s="36">
        <f>SUMIFS(СВЦЭМ!$D$39:$D$782,СВЦЭМ!$A$39:$A$782,$A33,СВЦЭМ!$B$39:$B$782,I$11)+'СЕТ СН'!$F$14+СВЦЭМ!$D$10+'СЕТ СН'!$F$8*'СЕТ СН'!$F$9-'СЕТ СН'!$F$26</f>
        <v>1869.8867371899998</v>
      </c>
      <c r="J33" s="36">
        <f>SUMIFS(СВЦЭМ!$D$39:$D$782,СВЦЭМ!$A$39:$A$782,$A33,СВЦЭМ!$B$39:$B$782,J$11)+'СЕТ СН'!$F$14+СВЦЭМ!$D$10+'СЕТ СН'!$F$8*'СЕТ СН'!$F$9-'СЕТ СН'!$F$26</f>
        <v>1755.7587607699998</v>
      </c>
      <c r="K33" s="36">
        <f>SUMIFS(СВЦЭМ!$D$39:$D$782,СВЦЭМ!$A$39:$A$782,$A33,СВЦЭМ!$B$39:$B$782,K$11)+'СЕТ СН'!$F$14+СВЦЭМ!$D$10+'СЕТ СН'!$F$8*'СЕТ СН'!$F$9-'СЕТ СН'!$F$26</f>
        <v>1683.5719037399999</v>
      </c>
      <c r="L33" s="36">
        <f>SUMIFS(СВЦЭМ!$D$39:$D$782,СВЦЭМ!$A$39:$A$782,$A33,СВЦЭМ!$B$39:$B$782,L$11)+'СЕТ СН'!$F$14+СВЦЭМ!$D$10+'СЕТ СН'!$F$8*'СЕТ СН'!$F$9-'СЕТ СН'!$F$26</f>
        <v>1639.86171909</v>
      </c>
      <c r="M33" s="36">
        <f>SUMIFS(СВЦЭМ!$D$39:$D$782,СВЦЭМ!$A$39:$A$782,$A33,СВЦЭМ!$B$39:$B$782,M$11)+'СЕТ СН'!$F$14+СВЦЭМ!$D$10+'СЕТ СН'!$F$8*'СЕТ СН'!$F$9-'СЕТ СН'!$F$26</f>
        <v>1615.0134830999998</v>
      </c>
      <c r="N33" s="36">
        <f>SUMIFS(СВЦЭМ!$D$39:$D$782,СВЦЭМ!$A$39:$A$782,$A33,СВЦЭМ!$B$39:$B$782,N$11)+'СЕТ СН'!$F$14+СВЦЭМ!$D$10+'СЕТ СН'!$F$8*'СЕТ СН'!$F$9-'СЕТ СН'!$F$26</f>
        <v>1597.6593388099998</v>
      </c>
      <c r="O33" s="36">
        <f>SUMIFS(СВЦЭМ!$D$39:$D$782,СВЦЭМ!$A$39:$A$782,$A33,СВЦЭМ!$B$39:$B$782,O$11)+'СЕТ СН'!$F$14+СВЦЭМ!$D$10+'СЕТ СН'!$F$8*'СЕТ СН'!$F$9-'СЕТ СН'!$F$26</f>
        <v>1612.2985328599998</v>
      </c>
      <c r="P33" s="36">
        <f>SUMIFS(СВЦЭМ!$D$39:$D$782,СВЦЭМ!$A$39:$A$782,$A33,СВЦЭМ!$B$39:$B$782,P$11)+'СЕТ СН'!$F$14+СВЦЭМ!$D$10+'СЕТ СН'!$F$8*'СЕТ СН'!$F$9-'СЕТ СН'!$F$26</f>
        <v>1610.91334919</v>
      </c>
      <c r="Q33" s="36">
        <f>SUMIFS(СВЦЭМ!$D$39:$D$782,СВЦЭМ!$A$39:$A$782,$A33,СВЦЭМ!$B$39:$B$782,Q$11)+'СЕТ СН'!$F$14+СВЦЭМ!$D$10+'СЕТ СН'!$F$8*'СЕТ СН'!$F$9-'СЕТ СН'!$F$26</f>
        <v>1609.4379284999998</v>
      </c>
      <c r="R33" s="36">
        <f>SUMIFS(СВЦЭМ!$D$39:$D$782,СВЦЭМ!$A$39:$A$782,$A33,СВЦЭМ!$B$39:$B$782,R$11)+'СЕТ СН'!$F$14+СВЦЭМ!$D$10+'СЕТ СН'!$F$8*'СЕТ СН'!$F$9-'СЕТ СН'!$F$26</f>
        <v>1605.9188220999999</v>
      </c>
      <c r="S33" s="36">
        <f>SUMIFS(СВЦЭМ!$D$39:$D$782,СВЦЭМ!$A$39:$A$782,$A33,СВЦЭМ!$B$39:$B$782,S$11)+'СЕТ СН'!$F$14+СВЦЭМ!$D$10+'СЕТ СН'!$F$8*'СЕТ СН'!$F$9-'СЕТ СН'!$F$26</f>
        <v>1598.4588850999999</v>
      </c>
      <c r="T33" s="36">
        <f>SUMIFS(СВЦЭМ!$D$39:$D$782,СВЦЭМ!$A$39:$A$782,$A33,СВЦЭМ!$B$39:$B$782,T$11)+'СЕТ СН'!$F$14+СВЦЭМ!$D$10+'СЕТ СН'!$F$8*'СЕТ СН'!$F$9-'СЕТ СН'!$F$26</f>
        <v>1595.4560287699999</v>
      </c>
      <c r="U33" s="36">
        <f>SUMIFS(СВЦЭМ!$D$39:$D$782,СВЦЭМ!$A$39:$A$782,$A33,СВЦЭМ!$B$39:$B$782,U$11)+'СЕТ СН'!$F$14+СВЦЭМ!$D$10+'СЕТ СН'!$F$8*'СЕТ СН'!$F$9-'СЕТ СН'!$F$26</f>
        <v>1610.2717197599998</v>
      </c>
      <c r="V33" s="36">
        <f>SUMIFS(СВЦЭМ!$D$39:$D$782,СВЦЭМ!$A$39:$A$782,$A33,СВЦЭМ!$B$39:$B$782,V$11)+'СЕТ СН'!$F$14+СВЦЭМ!$D$10+'СЕТ СН'!$F$8*'СЕТ СН'!$F$9-'СЕТ СН'!$F$26</f>
        <v>1621.8446468299999</v>
      </c>
      <c r="W33" s="36">
        <f>SUMIFS(СВЦЭМ!$D$39:$D$782,СВЦЭМ!$A$39:$A$782,$A33,СВЦЭМ!$B$39:$B$782,W$11)+'СЕТ СН'!$F$14+СВЦЭМ!$D$10+'СЕТ СН'!$F$8*'СЕТ СН'!$F$9-'СЕТ СН'!$F$26</f>
        <v>1585.6599805299998</v>
      </c>
      <c r="X33" s="36">
        <f>SUMIFS(СВЦЭМ!$D$39:$D$782,СВЦЭМ!$A$39:$A$782,$A33,СВЦЭМ!$B$39:$B$782,X$11)+'СЕТ СН'!$F$14+СВЦЭМ!$D$10+'СЕТ СН'!$F$8*'СЕТ СН'!$F$9-'СЕТ СН'!$F$26</f>
        <v>1658.0582958199998</v>
      </c>
      <c r="Y33" s="36">
        <f>SUMIFS(СВЦЭМ!$D$39:$D$782,СВЦЭМ!$A$39:$A$782,$A33,СВЦЭМ!$B$39:$B$782,Y$11)+'СЕТ СН'!$F$14+СВЦЭМ!$D$10+'СЕТ СН'!$F$8*'СЕТ СН'!$F$9-'СЕТ СН'!$F$26</f>
        <v>1741.8166398899998</v>
      </c>
    </row>
    <row r="34" spans="1:27" ht="15.75" x14ac:dyDescent="0.2">
      <c r="A34" s="35">
        <f t="shared" si="0"/>
        <v>45496</v>
      </c>
      <c r="B34" s="36">
        <f>SUMIFS(СВЦЭМ!$D$39:$D$782,СВЦЭМ!$A$39:$A$782,$A34,СВЦЭМ!$B$39:$B$782,B$11)+'СЕТ СН'!$F$14+СВЦЭМ!$D$10+'СЕТ СН'!$F$8*'СЕТ СН'!$F$9-'СЕТ СН'!$F$26</f>
        <v>1956.7774096699998</v>
      </c>
      <c r="C34" s="36">
        <f>SUMIFS(СВЦЭМ!$D$39:$D$782,СВЦЭМ!$A$39:$A$782,$A34,СВЦЭМ!$B$39:$B$782,C$11)+'СЕТ СН'!$F$14+СВЦЭМ!$D$10+'СЕТ СН'!$F$8*'СЕТ СН'!$F$9-'СЕТ СН'!$F$26</f>
        <v>2055.85778304</v>
      </c>
      <c r="D34" s="36">
        <f>SUMIFS(СВЦЭМ!$D$39:$D$782,СВЦЭМ!$A$39:$A$782,$A34,СВЦЭМ!$B$39:$B$782,D$11)+'СЕТ СН'!$F$14+СВЦЭМ!$D$10+'СЕТ СН'!$F$8*'СЕТ СН'!$F$9-'СЕТ СН'!$F$26</f>
        <v>2108.11281044</v>
      </c>
      <c r="E34" s="36">
        <f>SUMIFS(СВЦЭМ!$D$39:$D$782,СВЦЭМ!$A$39:$A$782,$A34,СВЦЭМ!$B$39:$B$782,E$11)+'СЕТ СН'!$F$14+СВЦЭМ!$D$10+'СЕТ СН'!$F$8*'СЕТ СН'!$F$9-'СЕТ СН'!$F$26</f>
        <v>2128.03294882</v>
      </c>
      <c r="F34" s="36">
        <f>SUMIFS(СВЦЭМ!$D$39:$D$782,СВЦЭМ!$A$39:$A$782,$A34,СВЦЭМ!$B$39:$B$782,F$11)+'СЕТ СН'!$F$14+СВЦЭМ!$D$10+'СЕТ СН'!$F$8*'СЕТ СН'!$F$9-'СЕТ СН'!$F$26</f>
        <v>2121.5618683299999</v>
      </c>
      <c r="G34" s="36">
        <f>SUMIFS(СВЦЭМ!$D$39:$D$782,СВЦЭМ!$A$39:$A$782,$A34,СВЦЭМ!$B$39:$B$782,G$11)+'СЕТ СН'!$F$14+СВЦЭМ!$D$10+'СЕТ СН'!$F$8*'СЕТ СН'!$F$9-'СЕТ СН'!$F$26</f>
        <v>2091.2875891799999</v>
      </c>
      <c r="H34" s="36">
        <f>SUMIFS(СВЦЭМ!$D$39:$D$782,СВЦЭМ!$A$39:$A$782,$A34,СВЦЭМ!$B$39:$B$782,H$11)+'СЕТ СН'!$F$14+СВЦЭМ!$D$10+'СЕТ СН'!$F$8*'СЕТ СН'!$F$9-'СЕТ СН'!$F$26</f>
        <v>2046.0344633299999</v>
      </c>
      <c r="I34" s="36">
        <f>SUMIFS(СВЦЭМ!$D$39:$D$782,СВЦЭМ!$A$39:$A$782,$A34,СВЦЭМ!$B$39:$B$782,I$11)+'СЕТ СН'!$F$14+СВЦЭМ!$D$10+'СЕТ СН'!$F$8*'СЕТ СН'!$F$9-'СЕТ СН'!$F$26</f>
        <v>1928.3706345999999</v>
      </c>
      <c r="J34" s="36">
        <f>SUMIFS(СВЦЭМ!$D$39:$D$782,СВЦЭМ!$A$39:$A$782,$A34,СВЦЭМ!$B$39:$B$782,J$11)+'СЕТ СН'!$F$14+СВЦЭМ!$D$10+'СЕТ СН'!$F$8*'СЕТ СН'!$F$9-'СЕТ СН'!$F$26</f>
        <v>1811.8033757599999</v>
      </c>
      <c r="K34" s="36">
        <f>SUMIFS(СВЦЭМ!$D$39:$D$782,СВЦЭМ!$A$39:$A$782,$A34,СВЦЭМ!$B$39:$B$782,K$11)+'СЕТ СН'!$F$14+СВЦЭМ!$D$10+'СЕТ СН'!$F$8*'СЕТ СН'!$F$9-'СЕТ СН'!$F$26</f>
        <v>1725.4661331999998</v>
      </c>
      <c r="L34" s="36">
        <f>SUMIFS(СВЦЭМ!$D$39:$D$782,СВЦЭМ!$A$39:$A$782,$A34,СВЦЭМ!$B$39:$B$782,L$11)+'СЕТ СН'!$F$14+СВЦЭМ!$D$10+'СЕТ СН'!$F$8*'СЕТ СН'!$F$9-'СЕТ СН'!$F$26</f>
        <v>1690.9895978099999</v>
      </c>
      <c r="M34" s="36">
        <f>SUMIFS(СВЦЭМ!$D$39:$D$782,СВЦЭМ!$A$39:$A$782,$A34,СВЦЭМ!$B$39:$B$782,M$11)+'СЕТ СН'!$F$14+СВЦЭМ!$D$10+'СЕТ СН'!$F$8*'СЕТ СН'!$F$9-'СЕТ СН'!$F$26</f>
        <v>1672.3391377299999</v>
      </c>
      <c r="N34" s="36">
        <f>SUMIFS(СВЦЭМ!$D$39:$D$782,СВЦЭМ!$A$39:$A$782,$A34,СВЦЭМ!$B$39:$B$782,N$11)+'СЕТ СН'!$F$14+СВЦЭМ!$D$10+'СЕТ СН'!$F$8*'СЕТ СН'!$F$9-'СЕТ СН'!$F$26</f>
        <v>1656.2778343699999</v>
      </c>
      <c r="O34" s="36">
        <f>SUMIFS(СВЦЭМ!$D$39:$D$782,СВЦЭМ!$A$39:$A$782,$A34,СВЦЭМ!$B$39:$B$782,O$11)+'СЕТ СН'!$F$14+СВЦЭМ!$D$10+'СЕТ СН'!$F$8*'СЕТ СН'!$F$9-'СЕТ СН'!$F$26</f>
        <v>1645.8607296399998</v>
      </c>
      <c r="P34" s="36">
        <f>SUMIFS(СВЦЭМ!$D$39:$D$782,СВЦЭМ!$A$39:$A$782,$A34,СВЦЭМ!$B$39:$B$782,P$11)+'СЕТ СН'!$F$14+СВЦЭМ!$D$10+'СЕТ СН'!$F$8*'СЕТ СН'!$F$9-'СЕТ СН'!$F$26</f>
        <v>1636.64062137</v>
      </c>
      <c r="Q34" s="36">
        <f>SUMIFS(СВЦЭМ!$D$39:$D$782,СВЦЭМ!$A$39:$A$782,$A34,СВЦЭМ!$B$39:$B$782,Q$11)+'СЕТ СН'!$F$14+СВЦЭМ!$D$10+'СЕТ СН'!$F$8*'СЕТ СН'!$F$9-'СЕТ СН'!$F$26</f>
        <v>1636.9449923199998</v>
      </c>
      <c r="R34" s="36">
        <f>SUMIFS(СВЦЭМ!$D$39:$D$782,СВЦЭМ!$A$39:$A$782,$A34,СВЦЭМ!$B$39:$B$782,R$11)+'СЕТ СН'!$F$14+СВЦЭМ!$D$10+'СЕТ СН'!$F$8*'СЕТ СН'!$F$9-'СЕТ СН'!$F$26</f>
        <v>1645.0655336199998</v>
      </c>
      <c r="S34" s="36">
        <f>SUMIFS(СВЦЭМ!$D$39:$D$782,СВЦЭМ!$A$39:$A$782,$A34,СВЦЭМ!$B$39:$B$782,S$11)+'СЕТ СН'!$F$14+СВЦЭМ!$D$10+'СЕТ СН'!$F$8*'СЕТ СН'!$F$9-'СЕТ СН'!$F$26</f>
        <v>1646.3530740799999</v>
      </c>
      <c r="T34" s="36">
        <f>SUMIFS(СВЦЭМ!$D$39:$D$782,СВЦЭМ!$A$39:$A$782,$A34,СВЦЭМ!$B$39:$B$782,T$11)+'СЕТ СН'!$F$14+СВЦЭМ!$D$10+'СЕТ СН'!$F$8*'СЕТ СН'!$F$9-'СЕТ СН'!$F$26</f>
        <v>1655.0493908299998</v>
      </c>
      <c r="U34" s="36">
        <f>SUMIFS(СВЦЭМ!$D$39:$D$782,СВЦЭМ!$A$39:$A$782,$A34,СВЦЭМ!$B$39:$B$782,U$11)+'СЕТ СН'!$F$14+СВЦЭМ!$D$10+'СЕТ СН'!$F$8*'СЕТ СН'!$F$9-'СЕТ СН'!$F$26</f>
        <v>1670.4421767699998</v>
      </c>
      <c r="V34" s="36">
        <f>SUMIFS(СВЦЭМ!$D$39:$D$782,СВЦЭМ!$A$39:$A$782,$A34,СВЦЭМ!$B$39:$B$782,V$11)+'СЕТ СН'!$F$14+СВЦЭМ!$D$10+'СЕТ СН'!$F$8*'СЕТ СН'!$F$9-'СЕТ СН'!$F$26</f>
        <v>1679.3648339899999</v>
      </c>
      <c r="W34" s="36">
        <f>SUMIFS(СВЦЭМ!$D$39:$D$782,СВЦЭМ!$A$39:$A$782,$A34,СВЦЭМ!$B$39:$B$782,W$11)+'СЕТ СН'!$F$14+СВЦЭМ!$D$10+'СЕТ СН'!$F$8*'СЕТ СН'!$F$9-'СЕТ СН'!$F$26</f>
        <v>1665.1996784799999</v>
      </c>
      <c r="X34" s="36">
        <f>SUMIFS(СВЦЭМ!$D$39:$D$782,СВЦЭМ!$A$39:$A$782,$A34,СВЦЭМ!$B$39:$B$782,X$11)+'СЕТ СН'!$F$14+СВЦЭМ!$D$10+'СЕТ СН'!$F$8*'СЕТ СН'!$F$9-'СЕТ СН'!$F$26</f>
        <v>1723.1072126899999</v>
      </c>
      <c r="Y34" s="36">
        <f>SUMIFS(СВЦЭМ!$D$39:$D$782,СВЦЭМ!$A$39:$A$782,$A34,СВЦЭМ!$B$39:$B$782,Y$11)+'СЕТ СН'!$F$14+СВЦЭМ!$D$10+'СЕТ СН'!$F$8*'СЕТ СН'!$F$9-'СЕТ СН'!$F$26</f>
        <v>1800.4865041799999</v>
      </c>
    </row>
    <row r="35" spans="1:27" ht="15.75" x14ac:dyDescent="0.2">
      <c r="A35" s="35">
        <f t="shared" si="0"/>
        <v>45497</v>
      </c>
      <c r="B35" s="36">
        <f>SUMIFS(СВЦЭМ!$D$39:$D$782,СВЦЭМ!$A$39:$A$782,$A35,СВЦЭМ!$B$39:$B$782,B$11)+'СЕТ СН'!$F$14+СВЦЭМ!$D$10+'СЕТ СН'!$F$8*'СЕТ СН'!$F$9-'СЕТ СН'!$F$26</f>
        <v>1996.9753938099998</v>
      </c>
      <c r="C35" s="36">
        <f>SUMIFS(СВЦЭМ!$D$39:$D$782,СВЦЭМ!$A$39:$A$782,$A35,СВЦЭМ!$B$39:$B$782,C$11)+'СЕТ СН'!$F$14+СВЦЭМ!$D$10+'СЕТ СН'!$F$8*'СЕТ СН'!$F$9-'СЕТ СН'!$F$26</f>
        <v>2095.4231352199999</v>
      </c>
      <c r="D35" s="36">
        <f>SUMIFS(СВЦЭМ!$D$39:$D$782,СВЦЭМ!$A$39:$A$782,$A35,СВЦЭМ!$B$39:$B$782,D$11)+'СЕТ СН'!$F$14+СВЦЭМ!$D$10+'СЕТ СН'!$F$8*'СЕТ СН'!$F$9-'СЕТ СН'!$F$26</f>
        <v>2136.4344683300001</v>
      </c>
      <c r="E35" s="36">
        <f>SUMIFS(СВЦЭМ!$D$39:$D$782,СВЦЭМ!$A$39:$A$782,$A35,СВЦЭМ!$B$39:$B$782,E$11)+'СЕТ СН'!$F$14+СВЦЭМ!$D$10+'СЕТ СН'!$F$8*'СЕТ СН'!$F$9-'СЕТ СН'!$F$26</f>
        <v>2109.2729017900001</v>
      </c>
      <c r="F35" s="36">
        <f>SUMIFS(СВЦЭМ!$D$39:$D$782,СВЦЭМ!$A$39:$A$782,$A35,СВЦЭМ!$B$39:$B$782,F$11)+'СЕТ СН'!$F$14+СВЦЭМ!$D$10+'СЕТ СН'!$F$8*'СЕТ СН'!$F$9-'СЕТ СН'!$F$26</f>
        <v>2111.6543228300002</v>
      </c>
      <c r="G35" s="36">
        <f>SUMIFS(СВЦЭМ!$D$39:$D$782,СВЦЭМ!$A$39:$A$782,$A35,СВЦЭМ!$B$39:$B$782,G$11)+'СЕТ СН'!$F$14+СВЦЭМ!$D$10+'СЕТ СН'!$F$8*'СЕТ СН'!$F$9-'СЕТ СН'!$F$26</f>
        <v>2113.77159317</v>
      </c>
      <c r="H35" s="36">
        <f>SUMIFS(СВЦЭМ!$D$39:$D$782,СВЦЭМ!$A$39:$A$782,$A35,СВЦЭМ!$B$39:$B$782,H$11)+'СЕТ СН'!$F$14+СВЦЭМ!$D$10+'СЕТ СН'!$F$8*'СЕТ СН'!$F$9-'СЕТ СН'!$F$26</f>
        <v>2097.9472313199999</v>
      </c>
      <c r="I35" s="36">
        <f>SUMIFS(СВЦЭМ!$D$39:$D$782,СВЦЭМ!$A$39:$A$782,$A35,СВЦЭМ!$B$39:$B$782,I$11)+'СЕТ СН'!$F$14+СВЦЭМ!$D$10+'СЕТ СН'!$F$8*'СЕТ СН'!$F$9-'СЕТ СН'!$F$26</f>
        <v>1989.8055196599998</v>
      </c>
      <c r="J35" s="36">
        <f>SUMIFS(СВЦЭМ!$D$39:$D$782,СВЦЭМ!$A$39:$A$782,$A35,СВЦЭМ!$B$39:$B$782,J$11)+'СЕТ СН'!$F$14+СВЦЭМ!$D$10+'СЕТ СН'!$F$8*'СЕТ СН'!$F$9-'СЕТ СН'!$F$26</f>
        <v>1862.3388120399998</v>
      </c>
      <c r="K35" s="36">
        <f>SUMIFS(СВЦЭМ!$D$39:$D$782,СВЦЭМ!$A$39:$A$782,$A35,СВЦЭМ!$B$39:$B$782,K$11)+'СЕТ СН'!$F$14+СВЦЭМ!$D$10+'СЕТ СН'!$F$8*'СЕТ СН'!$F$9-'СЕТ СН'!$F$26</f>
        <v>1772.39990438</v>
      </c>
      <c r="L35" s="36">
        <f>SUMIFS(СВЦЭМ!$D$39:$D$782,СВЦЭМ!$A$39:$A$782,$A35,СВЦЭМ!$B$39:$B$782,L$11)+'СЕТ СН'!$F$14+СВЦЭМ!$D$10+'СЕТ СН'!$F$8*'СЕТ СН'!$F$9-'СЕТ СН'!$F$26</f>
        <v>1718.6178126899999</v>
      </c>
      <c r="M35" s="36">
        <f>SUMIFS(СВЦЭМ!$D$39:$D$782,СВЦЭМ!$A$39:$A$782,$A35,СВЦЭМ!$B$39:$B$782,M$11)+'СЕТ СН'!$F$14+СВЦЭМ!$D$10+'СЕТ СН'!$F$8*'СЕТ СН'!$F$9-'СЕТ СН'!$F$26</f>
        <v>1694.7823384899998</v>
      </c>
      <c r="N35" s="36">
        <f>SUMIFS(СВЦЭМ!$D$39:$D$782,СВЦЭМ!$A$39:$A$782,$A35,СВЦЭМ!$B$39:$B$782,N$11)+'СЕТ СН'!$F$14+СВЦЭМ!$D$10+'СЕТ СН'!$F$8*'СЕТ СН'!$F$9-'СЕТ СН'!$F$26</f>
        <v>1684.6000658899998</v>
      </c>
      <c r="O35" s="36">
        <f>SUMIFS(СВЦЭМ!$D$39:$D$782,СВЦЭМ!$A$39:$A$782,$A35,СВЦЭМ!$B$39:$B$782,O$11)+'СЕТ СН'!$F$14+СВЦЭМ!$D$10+'СЕТ СН'!$F$8*'СЕТ СН'!$F$9-'СЕТ СН'!$F$26</f>
        <v>1682.5083927799999</v>
      </c>
      <c r="P35" s="36">
        <f>SUMIFS(СВЦЭМ!$D$39:$D$782,СВЦЭМ!$A$39:$A$782,$A35,СВЦЭМ!$B$39:$B$782,P$11)+'СЕТ СН'!$F$14+СВЦЭМ!$D$10+'СЕТ СН'!$F$8*'СЕТ СН'!$F$9-'СЕТ СН'!$F$26</f>
        <v>1678.5978509099998</v>
      </c>
      <c r="Q35" s="36">
        <f>SUMIFS(СВЦЭМ!$D$39:$D$782,СВЦЭМ!$A$39:$A$782,$A35,СВЦЭМ!$B$39:$B$782,Q$11)+'СЕТ СН'!$F$14+СВЦЭМ!$D$10+'СЕТ СН'!$F$8*'СЕТ СН'!$F$9-'СЕТ СН'!$F$26</f>
        <v>1684.9370455299998</v>
      </c>
      <c r="R35" s="36">
        <f>SUMIFS(СВЦЭМ!$D$39:$D$782,СВЦЭМ!$A$39:$A$782,$A35,СВЦЭМ!$B$39:$B$782,R$11)+'СЕТ СН'!$F$14+СВЦЭМ!$D$10+'СЕТ СН'!$F$8*'СЕТ СН'!$F$9-'СЕТ СН'!$F$26</f>
        <v>1686.50109314</v>
      </c>
      <c r="S35" s="36">
        <f>SUMIFS(СВЦЭМ!$D$39:$D$782,СВЦЭМ!$A$39:$A$782,$A35,СВЦЭМ!$B$39:$B$782,S$11)+'СЕТ СН'!$F$14+СВЦЭМ!$D$10+'СЕТ СН'!$F$8*'СЕТ СН'!$F$9-'СЕТ СН'!$F$26</f>
        <v>1697.2355136499998</v>
      </c>
      <c r="T35" s="36">
        <f>SUMIFS(СВЦЭМ!$D$39:$D$782,СВЦЭМ!$A$39:$A$782,$A35,СВЦЭМ!$B$39:$B$782,T$11)+'СЕТ СН'!$F$14+СВЦЭМ!$D$10+'СЕТ СН'!$F$8*'СЕТ СН'!$F$9-'СЕТ СН'!$F$26</f>
        <v>1704.9476532399999</v>
      </c>
      <c r="U35" s="36">
        <f>SUMIFS(СВЦЭМ!$D$39:$D$782,СВЦЭМ!$A$39:$A$782,$A35,СВЦЭМ!$B$39:$B$782,U$11)+'СЕТ СН'!$F$14+СВЦЭМ!$D$10+'СЕТ СН'!$F$8*'СЕТ СН'!$F$9-'СЕТ СН'!$F$26</f>
        <v>1724.0825999599999</v>
      </c>
      <c r="V35" s="36">
        <f>SUMIFS(СВЦЭМ!$D$39:$D$782,СВЦЭМ!$A$39:$A$782,$A35,СВЦЭМ!$B$39:$B$782,V$11)+'СЕТ СН'!$F$14+СВЦЭМ!$D$10+'СЕТ СН'!$F$8*'СЕТ СН'!$F$9-'СЕТ СН'!$F$26</f>
        <v>1737.0564770599999</v>
      </c>
      <c r="W35" s="36">
        <f>SUMIFS(СВЦЭМ!$D$39:$D$782,СВЦЭМ!$A$39:$A$782,$A35,СВЦЭМ!$B$39:$B$782,W$11)+'СЕТ СН'!$F$14+СВЦЭМ!$D$10+'СЕТ СН'!$F$8*'СЕТ СН'!$F$9-'СЕТ СН'!$F$26</f>
        <v>1722.3925293699999</v>
      </c>
      <c r="X35" s="36">
        <f>SUMIFS(СВЦЭМ!$D$39:$D$782,СВЦЭМ!$A$39:$A$782,$A35,СВЦЭМ!$B$39:$B$782,X$11)+'СЕТ СН'!$F$14+СВЦЭМ!$D$10+'СЕТ СН'!$F$8*'СЕТ СН'!$F$9-'СЕТ СН'!$F$26</f>
        <v>1756.1660101399998</v>
      </c>
      <c r="Y35" s="36">
        <f>SUMIFS(СВЦЭМ!$D$39:$D$782,СВЦЭМ!$A$39:$A$782,$A35,СВЦЭМ!$B$39:$B$782,Y$11)+'СЕТ СН'!$F$14+СВЦЭМ!$D$10+'СЕТ СН'!$F$8*'СЕТ СН'!$F$9-'СЕТ СН'!$F$26</f>
        <v>1846.0894158399999</v>
      </c>
    </row>
    <row r="36" spans="1:27" ht="15.75" x14ac:dyDescent="0.2">
      <c r="A36" s="35">
        <f t="shared" si="0"/>
        <v>45498</v>
      </c>
      <c r="B36" s="36">
        <f>SUMIFS(СВЦЭМ!$D$39:$D$782,СВЦЭМ!$A$39:$A$782,$A36,СВЦЭМ!$B$39:$B$782,B$11)+'СЕТ СН'!$F$14+СВЦЭМ!$D$10+'СЕТ СН'!$F$8*'СЕТ СН'!$F$9-'СЕТ СН'!$F$26</f>
        <v>1957.89040153</v>
      </c>
      <c r="C36" s="36">
        <f>SUMIFS(СВЦЭМ!$D$39:$D$782,СВЦЭМ!$A$39:$A$782,$A36,СВЦЭМ!$B$39:$B$782,C$11)+'СЕТ СН'!$F$14+СВЦЭМ!$D$10+'СЕТ СН'!$F$8*'СЕТ СН'!$F$9-'СЕТ СН'!$F$26</f>
        <v>2066.42586231</v>
      </c>
      <c r="D36" s="36">
        <f>SUMIFS(СВЦЭМ!$D$39:$D$782,СВЦЭМ!$A$39:$A$782,$A36,СВЦЭМ!$B$39:$B$782,D$11)+'СЕТ СН'!$F$14+СВЦЭМ!$D$10+'СЕТ СН'!$F$8*'СЕТ СН'!$F$9-'СЕТ СН'!$F$26</f>
        <v>2145.84920934</v>
      </c>
      <c r="E36" s="36">
        <f>SUMIFS(СВЦЭМ!$D$39:$D$782,СВЦЭМ!$A$39:$A$782,$A36,СВЦЭМ!$B$39:$B$782,E$11)+'СЕТ СН'!$F$14+СВЦЭМ!$D$10+'СЕТ СН'!$F$8*'СЕТ СН'!$F$9-'СЕТ СН'!$F$26</f>
        <v>2161.9554003799999</v>
      </c>
      <c r="F36" s="36">
        <f>SUMIFS(СВЦЭМ!$D$39:$D$782,СВЦЭМ!$A$39:$A$782,$A36,СВЦЭМ!$B$39:$B$782,F$11)+'СЕТ СН'!$F$14+СВЦЭМ!$D$10+'СЕТ СН'!$F$8*'СЕТ СН'!$F$9-'СЕТ СН'!$F$26</f>
        <v>2167.2884896099999</v>
      </c>
      <c r="G36" s="36">
        <f>SUMIFS(СВЦЭМ!$D$39:$D$782,СВЦЭМ!$A$39:$A$782,$A36,СВЦЭМ!$B$39:$B$782,G$11)+'СЕТ СН'!$F$14+СВЦЭМ!$D$10+'СЕТ СН'!$F$8*'СЕТ СН'!$F$9-'СЕТ СН'!$F$26</f>
        <v>2167.3061047000001</v>
      </c>
      <c r="H36" s="36">
        <f>SUMIFS(СВЦЭМ!$D$39:$D$782,СВЦЭМ!$A$39:$A$782,$A36,СВЦЭМ!$B$39:$B$782,H$11)+'СЕТ СН'!$F$14+СВЦЭМ!$D$10+'СЕТ СН'!$F$8*'СЕТ СН'!$F$9-'СЕТ СН'!$F$26</f>
        <v>2123.64239047</v>
      </c>
      <c r="I36" s="36">
        <f>SUMIFS(СВЦЭМ!$D$39:$D$782,СВЦЭМ!$A$39:$A$782,$A36,СВЦЭМ!$B$39:$B$782,I$11)+'СЕТ СН'!$F$14+СВЦЭМ!$D$10+'СЕТ СН'!$F$8*'СЕТ СН'!$F$9-'СЕТ СН'!$F$26</f>
        <v>2012.87029057</v>
      </c>
      <c r="J36" s="36">
        <f>SUMIFS(СВЦЭМ!$D$39:$D$782,СВЦЭМ!$A$39:$A$782,$A36,СВЦЭМ!$B$39:$B$782,J$11)+'СЕТ СН'!$F$14+СВЦЭМ!$D$10+'СЕТ СН'!$F$8*'СЕТ СН'!$F$9-'СЕТ СН'!$F$26</f>
        <v>1899.178236</v>
      </c>
      <c r="K36" s="36">
        <f>SUMIFS(СВЦЭМ!$D$39:$D$782,СВЦЭМ!$A$39:$A$782,$A36,СВЦЭМ!$B$39:$B$782,K$11)+'СЕТ СН'!$F$14+СВЦЭМ!$D$10+'СЕТ СН'!$F$8*'СЕТ СН'!$F$9-'СЕТ СН'!$F$26</f>
        <v>1829.1340389299999</v>
      </c>
      <c r="L36" s="36">
        <f>SUMIFS(СВЦЭМ!$D$39:$D$782,СВЦЭМ!$A$39:$A$782,$A36,СВЦЭМ!$B$39:$B$782,L$11)+'СЕТ СН'!$F$14+СВЦЭМ!$D$10+'СЕТ СН'!$F$8*'СЕТ СН'!$F$9-'СЕТ СН'!$F$26</f>
        <v>1772.6183432899998</v>
      </c>
      <c r="M36" s="36">
        <f>SUMIFS(СВЦЭМ!$D$39:$D$782,СВЦЭМ!$A$39:$A$782,$A36,СВЦЭМ!$B$39:$B$782,M$11)+'СЕТ СН'!$F$14+СВЦЭМ!$D$10+'СЕТ СН'!$F$8*'СЕТ СН'!$F$9-'СЕТ СН'!$F$26</f>
        <v>1753.2860650799998</v>
      </c>
      <c r="N36" s="36">
        <f>SUMIFS(СВЦЭМ!$D$39:$D$782,СВЦЭМ!$A$39:$A$782,$A36,СВЦЭМ!$B$39:$B$782,N$11)+'СЕТ СН'!$F$14+СВЦЭМ!$D$10+'СЕТ СН'!$F$8*'СЕТ СН'!$F$9-'СЕТ СН'!$F$26</f>
        <v>1732.0557471599998</v>
      </c>
      <c r="O36" s="36">
        <f>SUMIFS(СВЦЭМ!$D$39:$D$782,СВЦЭМ!$A$39:$A$782,$A36,СВЦЭМ!$B$39:$B$782,O$11)+'СЕТ СН'!$F$14+СВЦЭМ!$D$10+'СЕТ СН'!$F$8*'СЕТ СН'!$F$9-'СЕТ СН'!$F$26</f>
        <v>1723.5133423399998</v>
      </c>
      <c r="P36" s="36">
        <f>SUMIFS(СВЦЭМ!$D$39:$D$782,СВЦЭМ!$A$39:$A$782,$A36,СВЦЭМ!$B$39:$B$782,P$11)+'СЕТ СН'!$F$14+СВЦЭМ!$D$10+'СЕТ СН'!$F$8*'СЕТ СН'!$F$9-'СЕТ СН'!$F$26</f>
        <v>1723.76842713</v>
      </c>
      <c r="Q36" s="36">
        <f>SUMIFS(СВЦЭМ!$D$39:$D$782,СВЦЭМ!$A$39:$A$782,$A36,СВЦЭМ!$B$39:$B$782,Q$11)+'СЕТ СН'!$F$14+СВЦЭМ!$D$10+'СЕТ СН'!$F$8*'СЕТ СН'!$F$9-'СЕТ СН'!$F$26</f>
        <v>1717.5628341099998</v>
      </c>
      <c r="R36" s="36">
        <f>SUMIFS(СВЦЭМ!$D$39:$D$782,СВЦЭМ!$A$39:$A$782,$A36,СВЦЭМ!$B$39:$B$782,R$11)+'СЕТ СН'!$F$14+СВЦЭМ!$D$10+'СЕТ СН'!$F$8*'СЕТ СН'!$F$9-'СЕТ СН'!$F$26</f>
        <v>1733.6961683599998</v>
      </c>
      <c r="S36" s="36">
        <f>SUMIFS(СВЦЭМ!$D$39:$D$782,СВЦЭМ!$A$39:$A$782,$A36,СВЦЭМ!$B$39:$B$782,S$11)+'СЕТ СН'!$F$14+СВЦЭМ!$D$10+'СЕТ СН'!$F$8*'СЕТ СН'!$F$9-'СЕТ СН'!$F$26</f>
        <v>1728.8494137199998</v>
      </c>
      <c r="T36" s="36">
        <f>SUMIFS(СВЦЭМ!$D$39:$D$782,СВЦЭМ!$A$39:$A$782,$A36,СВЦЭМ!$B$39:$B$782,T$11)+'СЕТ СН'!$F$14+СВЦЭМ!$D$10+'СЕТ СН'!$F$8*'СЕТ СН'!$F$9-'СЕТ СН'!$F$26</f>
        <v>1726.5417642399998</v>
      </c>
      <c r="U36" s="36">
        <f>SUMIFS(СВЦЭМ!$D$39:$D$782,СВЦЭМ!$A$39:$A$782,$A36,СВЦЭМ!$B$39:$B$782,U$11)+'СЕТ СН'!$F$14+СВЦЭМ!$D$10+'СЕТ СН'!$F$8*'СЕТ СН'!$F$9-'СЕТ СН'!$F$26</f>
        <v>1747.0323175899998</v>
      </c>
      <c r="V36" s="36">
        <f>SUMIFS(СВЦЭМ!$D$39:$D$782,СВЦЭМ!$A$39:$A$782,$A36,СВЦЭМ!$B$39:$B$782,V$11)+'СЕТ СН'!$F$14+СВЦЭМ!$D$10+'СЕТ СН'!$F$8*'СЕТ СН'!$F$9-'СЕТ СН'!$F$26</f>
        <v>1759.3644848599999</v>
      </c>
      <c r="W36" s="36">
        <f>SUMIFS(СВЦЭМ!$D$39:$D$782,СВЦЭМ!$A$39:$A$782,$A36,СВЦЭМ!$B$39:$B$782,W$11)+'СЕТ СН'!$F$14+СВЦЭМ!$D$10+'СЕТ СН'!$F$8*'СЕТ СН'!$F$9-'СЕТ СН'!$F$26</f>
        <v>1734.16555245</v>
      </c>
      <c r="X36" s="36">
        <f>SUMIFS(СВЦЭМ!$D$39:$D$782,СВЦЭМ!$A$39:$A$782,$A36,СВЦЭМ!$B$39:$B$782,X$11)+'СЕТ СН'!$F$14+СВЦЭМ!$D$10+'СЕТ СН'!$F$8*'СЕТ СН'!$F$9-'СЕТ СН'!$F$26</f>
        <v>1797.3885252499999</v>
      </c>
      <c r="Y36" s="36">
        <f>SUMIFS(СВЦЭМ!$D$39:$D$782,СВЦЭМ!$A$39:$A$782,$A36,СВЦЭМ!$B$39:$B$782,Y$11)+'СЕТ СН'!$F$14+СВЦЭМ!$D$10+'СЕТ СН'!$F$8*'СЕТ СН'!$F$9-'СЕТ СН'!$F$26</f>
        <v>1889.7057251599999</v>
      </c>
    </row>
    <row r="37" spans="1:27" ht="15.75" x14ac:dyDescent="0.2">
      <c r="A37" s="35">
        <f t="shared" si="0"/>
        <v>45499</v>
      </c>
      <c r="B37" s="36">
        <f>SUMIFS(СВЦЭМ!$D$39:$D$782,СВЦЭМ!$A$39:$A$782,$A37,СВЦЭМ!$B$39:$B$782,B$11)+'СЕТ СН'!$F$14+СВЦЭМ!$D$10+'СЕТ СН'!$F$8*'СЕТ СН'!$F$9-'СЕТ СН'!$F$26</f>
        <v>1942.7115085599999</v>
      </c>
      <c r="C37" s="36">
        <f>SUMIFS(СВЦЭМ!$D$39:$D$782,СВЦЭМ!$A$39:$A$782,$A37,СВЦЭМ!$B$39:$B$782,C$11)+'СЕТ СН'!$F$14+СВЦЭМ!$D$10+'СЕТ СН'!$F$8*'СЕТ СН'!$F$9-'СЕТ СН'!$F$26</f>
        <v>2011.4679560399998</v>
      </c>
      <c r="D37" s="36">
        <f>SUMIFS(СВЦЭМ!$D$39:$D$782,СВЦЭМ!$A$39:$A$782,$A37,СВЦЭМ!$B$39:$B$782,D$11)+'СЕТ СН'!$F$14+СВЦЭМ!$D$10+'СЕТ СН'!$F$8*'СЕТ СН'!$F$9-'СЕТ СН'!$F$26</f>
        <v>2083.3588835199998</v>
      </c>
      <c r="E37" s="36">
        <f>SUMIFS(СВЦЭМ!$D$39:$D$782,СВЦЭМ!$A$39:$A$782,$A37,СВЦЭМ!$B$39:$B$782,E$11)+'СЕТ СН'!$F$14+СВЦЭМ!$D$10+'СЕТ СН'!$F$8*'СЕТ СН'!$F$9-'СЕТ СН'!$F$26</f>
        <v>2074.92980433</v>
      </c>
      <c r="F37" s="36">
        <f>SUMIFS(СВЦЭМ!$D$39:$D$782,СВЦЭМ!$A$39:$A$782,$A37,СВЦЭМ!$B$39:$B$782,F$11)+'СЕТ СН'!$F$14+СВЦЭМ!$D$10+'СЕТ СН'!$F$8*'СЕТ СН'!$F$9-'СЕТ СН'!$F$26</f>
        <v>2076.2736934199997</v>
      </c>
      <c r="G37" s="36">
        <f>SUMIFS(СВЦЭМ!$D$39:$D$782,СВЦЭМ!$A$39:$A$782,$A37,СВЦЭМ!$B$39:$B$782,G$11)+'СЕТ СН'!$F$14+СВЦЭМ!$D$10+'СЕТ СН'!$F$8*'СЕТ СН'!$F$9-'СЕТ СН'!$F$26</f>
        <v>2082.5152903600001</v>
      </c>
      <c r="H37" s="36">
        <f>SUMIFS(СВЦЭМ!$D$39:$D$782,СВЦЭМ!$A$39:$A$782,$A37,СВЦЭМ!$B$39:$B$782,H$11)+'СЕТ СН'!$F$14+СВЦЭМ!$D$10+'СЕТ СН'!$F$8*'СЕТ СН'!$F$9-'СЕТ СН'!$F$26</f>
        <v>1901.7582300299998</v>
      </c>
      <c r="I37" s="36">
        <f>SUMIFS(СВЦЭМ!$D$39:$D$782,СВЦЭМ!$A$39:$A$782,$A37,СВЦЭМ!$B$39:$B$782,I$11)+'СЕТ СН'!$F$14+СВЦЭМ!$D$10+'СЕТ СН'!$F$8*'СЕТ СН'!$F$9-'СЕТ СН'!$F$26</f>
        <v>1912.7563070499998</v>
      </c>
      <c r="J37" s="36">
        <f>SUMIFS(СВЦЭМ!$D$39:$D$782,СВЦЭМ!$A$39:$A$782,$A37,СВЦЭМ!$B$39:$B$782,J$11)+'СЕТ СН'!$F$14+СВЦЭМ!$D$10+'СЕТ СН'!$F$8*'СЕТ СН'!$F$9-'СЕТ СН'!$F$26</f>
        <v>1831.4258389099998</v>
      </c>
      <c r="K37" s="36">
        <f>SUMIFS(СВЦЭМ!$D$39:$D$782,СВЦЭМ!$A$39:$A$782,$A37,СВЦЭМ!$B$39:$B$782,K$11)+'СЕТ СН'!$F$14+СВЦЭМ!$D$10+'СЕТ СН'!$F$8*'СЕТ СН'!$F$9-'СЕТ СН'!$F$26</f>
        <v>1779.7447980699999</v>
      </c>
      <c r="L37" s="36">
        <f>SUMIFS(СВЦЭМ!$D$39:$D$782,СВЦЭМ!$A$39:$A$782,$A37,СВЦЭМ!$B$39:$B$782,L$11)+'СЕТ СН'!$F$14+СВЦЭМ!$D$10+'СЕТ СН'!$F$8*'СЕТ СН'!$F$9-'СЕТ СН'!$F$26</f>
        <v>1750.0075458099998</v>
      </c>
      <c r="M37" s="36">
        <f>SUMIFS(СВЦЭМ!$D$39:$D$782,СВЦЭМ!$A$39:$A$782,$A37,СВЦЭМ!$B$39:$B$782,M$11)+'СЕТ СН'!$F$14+СВЦЭМ!$D$10+'СЕТ СН'!$F$8*'СЕТ СН'!$F$9-'СЕТ СН'!$F$26</f>
        <v>1733.3911858499998</v>
      </c>
      <c r="N37" s="36">
        <f>SUMIFS(СВЦЭМ!$D$39:$D$782,СВЦЭМ!$A$39:$A$782,$A37,СВЦЭМ!$B$39:$B$782,N$11)+'СЕТ СН'!$F$14+СВЦЭМ!$D$10+'СЕТ СН'!$F$8*'СЕТ СН'!$F$9-'СЕТ СН'!$F$26</f>
        <v>1718.5958584499999</v>
      </c>
      <c r="O37" s="36">
        <f>SUMIFS(СВЦЭМ!$D$39:$D$782,СВЦЭМ!$A$39:$A$782,$A37,СВЦЭМ!$B$39:$B$782,O$11)+'СЕТ СН'!$F$14+СВЦЭМ!$D$10+'СЕТ СН'!$F$8*'СЕТ СН'!$F$9-'СЕТ СН'!$F$26</f>
        <v>1705.8626208999999</v>
      </c>
      <c r="P37" s="36">
        <f>SUMIFS(СВЦЭМ!$D$39:$D$782,СВЦЭМ!$A$39:$A$782,$A37,СВЦЭМ!$B$39:$B$782,P$11)+'СЕТ СН'!$F$14+СВЦЭМ!$D$10+'СЕТ СН'!$F$8*'СЕТ СН'!$F$9-'СЕТ СН'!$F$26</f>
        <v>1706.6106021699998</v>
      </c>
      <c r="Q37" s="36">
        <f>SUMIFS(СВЦЭМ!$D$39:$D$782,СВЦЭМ!$A$39:$A$782,$A37,СВЦЭМ!$B$39:$B$782,Q$11)+'СЕТ СН'!$F$14+СВЦЭМ!$D$10+'СЕТ СН'!$F$8*'СЕТ СН'!$F$9-'СЕТ СН'!$F$26</f>
        <v>1713.5747153599998</v>
      </c>
      <c r="R37" s="36">
        <f>SUMIFS(СВЦЭМ!$D$39:$D$782,СВЦЭМ!$A$39:$A$782,$A37,СВЦЭМ!$B$39:$B$782,R$11)+'СЕТ СН'!$F$14+СВЦЭМ!$D$10+'СЕТ СН'!$F$8*'СЕТ СН'!$F$9-'СЕТ СН'!$F$26</f>
        <v>1711.7523319799998</v>
      </c>
      <c r="S37" s="36">
        <f>SUMIFS(СВЦЭМ!$D$39:$D$782,СВЦЭМ!$A$39:$A$782,$A37,СВЦЭМ!$B$39:$B$782,S$11)+'СЕТ СН'!$F$14+СВЦЭМ!$D$10+'СЕТ СН'!$F$8*'СЕТ СН'!$F$9-'СЕТ СН'!$F$26</f>
        <v>1701.3373835199998</v>
      </c>
      <c r="T37" s="36">
        <f>SUMIFS(СВЦЭМ!$D$39:$D$782,СВЦЭМ!$A$39:$A$782,$A37,СВЦЭМ!$B$39:$B$782,T$11)+'СЕТ СН'!$F$14+СВЦЭМ!$D$10+'СЕТ СН'!$F$8*'СЕТ СН'!$F$9-'СЕТ СН'!$F$26</f>
        <v>1696.0364592799999</v>
      </c>
      <c r="U37" s="36">
        <f>SUMIFS(СВЦЭМ!$D$39:$D$782,СВЦЭМ!$A$39:$A$782,$A37,СВЦЭМ!$B$39:$B$782,U$11)+'СЕТ СН'!$F$14+СВЦЭМ!$D$10+'СЕТ СН'!$F$8*'СЕТ СН'!$F$9-'СЕТ СН'!$F$26</f>
        <v>1730.68021798</v>
      </c>
      <c r="V37" s="36">
        <f>SUMIFS(СВЦЭМ!$D$39:$D$782,СВЦЭМ!$A$39:$A$782,$A37,СВЦЭМ!$B$39:$B$782,V$11)+'СЕТ СН'!$F$14+СВЦЭМ!$D$10+'СЕТ СН'!$F$8*'СЕТ СН'!$F$9-'СЕТ СН'!$F$26</f>
        <v>1756.8577157</v>
      </c>
      <c r="W37" s="36">
        <f>SUMIFS(СВЦЭМ!$D$39:$D$782,СВЦЭМ!$A$39:$A$782,$A37,СВЦЭМ!$B$39:$B$782,W$11)+'СЕТ СН'!$F$14+СВЦЭМ!$D$10+'СЕТ СН'!$F$8*'СЕТ СН'!$F$9-'СЕТ СН'!$F$26</f>
        <v>1730.6433045299998</v>
      </c>
      <c r="X37" s="36">
        <f>SUMIFS(СВЦЭМ!$D$39:$D$782,СВЦЭМ!$A$39:$A$782,$A37,СВЦЭМ!$B$39:$B$782,X$11)+'СЕТ СН'!$F$14+СВЦЭМ!$D$10+'СЕТ СН'!$F$8*'СЕТ СН'!$F$9-'СЕТ СН'!$F$26</f>
        <v>1798.0884864199998</v>
      </c>
      <c r="Y37" s="36">
        <f>SUMIFS(СВЦЭМ!$D$39:$D$782,СВЦЭМ!$A$39:$A$782,$A37,СВЦЭМ!$B$39:$B$782,Y$11)+'СЕТ СН'!$F$14+СВЦЭМ!$D$10+'СЕТ СН'!$F$8*'СЕТ СН'!$F$9-'СЕТ СН'!$F$26</f>
        <v>1889.8478234199999</v>
      </c>
    </row>
    <row r="38" spans="1:27" ht="15.75" x14ac:dyDescent="0.2">
      <c r="A38" s="35">
        <f t="shared" si="0"/>
        <v>45500</v>
      </c>
      <c r="B38" s="36">
        <f>SUMIFS(СВЦЭМ!$D$39:$D$782,СВЦЭМ!$A$39:$A$782,$A38,СВЦЭМ!$B$39:$B$782,B$11)+'СЕТ СН'!$F$14+СВЦЭМ!$D$10+'СЕТ СН'!$F$8*'СЕТ СН'!$F$9-'СЕТ СН'!$F$26</f>
        <v>1978.6303111299999</v>
      </c>
      <c r="C38" s="36">
        <f>SUMIFS(СВЦЭМ!$D$39:$D$782,СВЦЭМ!$A$39:$A$782,$A38,СВЦЭМ!$B$39:$B$782,C$11)+'СЕТ СН'!$F$14+СВЦЭМ!$D$10+'СЕТ СН'!$F$8*'СЕТ СН'!$F$9-'СЕТ СН'!$F$26</f>
        <v>2049.91061373</v>
      </c>
      <c r="D38" s="36">
        <f>SUMIFS(СВЦЭМ!$D$39:$D$782,СВЦЭМ!$A$39:$A$782,$A38,СВЦЭМ!$B$39:$B$782,D$11)+'СЕТ СН'!$F$14+СВЦЭМ!$D$10+'СЕТ СН'!$F$8*'СЕТ СН'!$F$9-'СЕТ СН'!$F$26</f>
        <v>2092.4869001500001</v>
      </c>
      <c r="E38" s="36">
        <f>SUMIFS(СВЦЭМ!$D$39:$D$782,СВЦЭМ!$A$39:$A$782,$A38,СВЦЭМ!$B$39:$B$782,E$11)+'СЕТ СН'!$F$14+СВЦЭМ!$D$10+'СЕТ СН'!$F$8*'СЕТ СН'!$F$9-'СЕТ СН'!$F$26</f>
        <v>2126.5068878299999</v>
      </c>
      <c r="F38" s="36">
        <f>SUMIFS(СВЦЭМ!$D$39:$D$782,СВЦЭМ!$A$39:$A$782,$A38,СВЦЭМ!$B$39:$B$782,F$11)+'СЕТ СН'!$F$14+СВЦЭМ!$D$10+'СЕТ СН'!$F$8*'СЕТ СН'!$F$9-'СЕТ СН'!$F$26</f>
        <v>2108.21418395</v>
      </c>
      <c r="G38" s="36">
        <f>SUMIFS(СВЦЭМ!$D$39:$D$782,СВЦЭМ!$A$39:$A$782,$A38,СВЦЭМ!$B$39:$B$782,G$11)+'СЕТ СН'!$F$14+СВЦЭМ!$D$10+'СЕТ СН'!$F$8*'СЕТ СН'!$F$9-'СЕТ СН'!$F$26</f>
        <v>2119.2805636200001</v>
      </c>
      <c r="H38" s="36">
        <f>SUMIFS(СВЦЭМ!$D$39:$D$782,СВЦЭМ!$A$39:$A$782,$A38,СВЦЭМ!$B$39:$B$782,H$11)+'СЕТ СН'!$F$14+СВЦЭМ!$D$10+'СЕТ СН'!$F$8*'СЕТ СН'!$F$9-'СЕТ СН'!$F$26</f>
        <v>2085.65413979</v>
      </c>
      <c r="I38" s="36">
        <f>SUMIFS(СВЦЭМ!$D$39:$D$782,СВЦЭМ!$A$39:$A$782,$A38,СВЦЭМ!$B$39:$B$782,I$11)+'СЕТ СН'!$F$14+СВЦЭМ!$D$10+'СЕТ СН'!$F$8*'СЕТ СН'!$F$9-'СЕТ СН'!$F$26</f>
        <v>1957.7449259599998</v>
      </c>
      <c r="J38" s="36">
        <f>SUMIFS(СВЦЭМ!$D$39:$D$782,СВЦЭМ!$A$39:$A$782,$A38,СВЦЭМ!$B$39:$B$782,J$11)+'СЕТ СН'!$F$14+СВЦЭМ!$D$10+'СЕТ СН'!$F$8*'СЕТ СН'!$F$9-'СЕТ СН'!$F$26</f>
        <v>1932.2574842099998</v>
      </c>
      <c r="K38" s="36">
        <f>SUMIFS(СВЦЭМ!$D$39:$D$782,СВЦЭМ!$A$39:$A$782,$A38,СВЦЭМ!$B$39:$B$782,K$11)+'СЕТ СН'!$F$14+СВЦЭМ!$D$10+'СЕТ СН'!$F$8*'СЕТ СН'!$F$9-'СЕТ СН'!$F$26</f>
        <v>1849.2629504399999</v>
      </c>
      <c r="L38" s="36">
        <f>SUMIFS(СВЦЭМ!$D$39:$D$782,СВЦЭМ!$A$39:$A$782,$A38,СВЦЭМ!$B$39:$B$782,L$11)+'СЕТ СН'!$F$14+СВЦЭМ!$D$10+'СЕТ СН'!$F$8*'СЕТ СН'!$F$9-'СЕТ СН'!$F$26</f>
        <v>1790.0165234399999</v>
      </c>
      <c r="M38" s="36">
        <f>SUMIFS(СВЦЭМ!$D$39:$D$782,СВЦЭМ!$A$39:$A$782,$A38,СВЦЭМ!$B$39:$B$782,M$11)+'СЕТ СН'!$F$14+СВЦЭМ!$D$10+'СЕТ СН'!$F$8*'СЕТ СН'!$F$9-'СЕТ СН'!$F$26</f>
        <v>1757.0521495099999</v>
      </c>
      <c r="N38" s="36">
        <f>SUMIFS(СВЦЭМ!$D$39:$D$782,СВЦЭМ!$A$39:$A$782,$A38,СВЦЭМ!$B$39:$B$782,N$11)+'СЕТ СН'!$F$14+СВЦЭМ!$D$10+'СЕТ СН'!$F$8*'СЕТ СН'!$F$9-'СЕТ СН'!$F$26</f>
        <v>1752.5806941499998</v>
      </c>
      <c r="O38" s="36">
        <f>SUMIFS(СВЦЭМ!$D$39:$D$782,СВЦЭМ!$A$39:$A$782,$A38,СВЦЭМ!$B$39:$B$782,O$11)+'СЕТ СН'!$F$14+СВЦЭМ!$D$10+'СЕТ СН'!$F$8*'СЕТ СН'!$F$9-'СЕТ СН'!$F$26</f>
        <v>1750.1803223699999</v>
      </c>
      <c r="P38" s="36">
        <f>SUMIFS(СВЦЭМ!$D$39:$D$782,СВЦЭМ!$A$39:$A$782,$A38,СВЦЭМ!$B$39:$B$782,P$11)+'СЕТ СН'!$F$14+СВЦЭМ!$D$10+'СЕТ СН'!$F$8*'СЕТ СН'!$F$9-'СЕТ СН'!$F$26</f>
        <v>1758.1023148699999</v>
      </c>
      <c r="Q38" s="36">
        <f>SUMIFS(СВЦЭМ!$D$39:$D$782,СВЦЭМ!$A$39:$A$782,$A38,СВЦЭМ!$B$39:$B$782,Q$11)+'СЕТ СН'!$F$14+СВЦЭМ!$D$10+'СЕТ СН'!$F$8*'СЕТ СН'!$F$9-'СЕТ СН'!$F$26</f>
        <v>1761.0433241999999</v>
      </c>
      <c r="R38" s="36">
        <f>SUMIFS(СВЦЭМ!$D$39:$D$782,СВЦЭМ!$A$39:$A$782,$A38,СВЦЭМ!$B$39:$B$782,R$11)+'СЕТ СН'!$F$14+СВЦЭМ!$D$10+'СЕТ СН'!$F$8*'СЕТ СН'!$F$9-'СЕТ СН'!$F$26</f>
        <v>1764.3623910599999</v>
      </c>
      <c r="S38" s="36">
        <f>SUMIFS(СВЦЭМ!$D$39:$D$782,СВЦЭМ!$A$39:$A$782,$A38,СВЦЭМ!$B$39:$B$782,S$11)+'СЕТ СН'!$F$14+СВЦЭМ!$D$10+'СЕТ СН'!$F$8*'СЕТ СН'!$F$9-'СЕТ СН'!$F$26</f>
        <v>1756.9802518399999</v>
      </c>
      <c r="T38" s="36">
        <f>SUMIFS(СВЦЭМ!$D$39:$D$782,СВЦЭМ!$A$39:$A$782,$A38,СВЦЭМ!$B$39:$B$782,T$11)+'СЕТ СН'!$F$14+СВЦЭМ!$D$10+'СЕТ СН'!$F$8*'СЕТ СН'!$F$9-'СЕТ СН'!$F$26</f>
        <v>1746.5375917499998</v>
      </c>
      <c r="U38" s="36">
        <f>SUMIFS(СВЦЭМ!$D$39:$D$782,СВЦЭМ!$A$39:$A$782,$A38,СВЦЭМ!$B$39:$B$782,U$11)+'СЕТ СН'!$F$14+СВЦЭМ!$D$10+'СЕТ СН'!$F$8*'СЕТ СН'!$F$9-'СЕТ СН'!$F$26</f>
        <v>1770.1724738199998</v>
      </c>
      <c r="V38" s="36">
        <f>SUMIFS(СВЦЭМ!$D$39:$D$782,СВЦЭМ!$A$39:$A$782,$A38,СВЦЭМ!$B$39:$B$782,V$11)+'СЕТ СН'!$F$14+СВЦЭМ!$D$10+'СЕТ СН'!$F$8*'СЕТ СН'!$F$9-'СЕТ СН'!$F$26</f>
        <v>1775.8414779699999</v>
      </c>
      <c r="W38" s="36">
        <f>SUMIFS(СВЦЭМ!$D$39:$D$782,СВЦЭМ!$A$39:$A$782,$A38,СВЦЭМ!$B$39:$B$782,W$11)+'СЕТ СН'!$F$14+СВЦЭМ!$D$10+'СЕТ СН'!$F$8*'СЕТ СН'!$F$9-'СЕТ СН'!$F$26</f>
        <v>1759.1957187999999</v>
      </c>
      <c r="X38" s="36">
        <f>SUMIFS(СВЦЭМ!$D$39:$D$782,СВЦЭМ!$A$39:$A$782,$A38,СВЦЭМ!$B$39:$B$782,X$11)+'СЕТ СН'!$F$14+СВЦЭМ!$D$10+'СЕТ СН'!$F$8*'СЕТ СН'!$F$9-'СЕТ СН'!$F$26</f>
        <v>1809.2886864</v>
      </c>
      <c r="Y38" s="36">
        <f>SUMIFS(СВЦЭМ!$D$39:$D$782,СВЦЭМ!$A$39:$A$782,$A38,СВЦЭМ!$B$39:$B$782,Y$11)+'СЕТ СН'!$F$14+СВЦЭМ!$D$10+'СЕТ СН'!$F$8*'СЕТ СН'!$F$9-'СЕТ СН'!$F$26</f>
        <v>1909.3561930399999</v>
      </c>
    </row>
    <row r="39" spans="1:27" ht="15.75" x14ac:dyDescent="0.2">
      <c r="A39" s="35">
        <f t="shared" si="0"/>
        <v>45501</v>
      </c>
      <c r="B39" s="36">
        <f>SUMIFS(СВЦЭМ!$D$39:$D$782,СВЦЭМ!$A$39:$A$782,$A39,СВЦЭМ!$B$39:$B$782,B$11)+'СЕТ СН'!$F$14+СВЦЭМ!$D$10+'СЕТ СН'!$F$8*'СЕТ СН'!$F$9-'СЕТ СН'!$F$26</f>
        <v>1986.5597613499999</v>
      </c>
      <c r="C39" s="36">
        <f>SUMIFS(СВЦЭМ!$D$39:$D$782,СВЦЭМ!$A$39:$A$782,$A39,СВЦЭМ!$B$39:$B$782,C$11)+'СЕТ СН'!$F$14+СВЦЭМ!$D$10+'СЕТ СН'!$F$8*'СЕТ СН'!$F$9-'СЕТ СН'!$F$26</f>
        <v>2074.5074910799999</v>
      </c>
      <c r="D39" s="36">
        <f>SUMIFS(СВЦЭМ!$D$39:$D$782,СВЦЭМ!$A$39:$A$782,$A39,СВЦЭМ!$B$39:$B$782,D$11)+'СЕТ СН'!$F$14+СВЦЭМ!$D$10+'СЕТ СН'!$F$8*'СЕТ СН'!$F$9-'СЕТ СН'!$F$26</f>
        <v>2093.24821243</v>
      </c>
      <c r="E39" s="36">
        <f>SUMIFS(СВЦЭМ!$D$39:$D$782,СВЦЭМ!$A$39:$A$782,$A39,СВЦЭМ!$B$39:$B$782,E$11)+'СЕТ СН'!$F$14+СВЦЭМ!$D$10+'СЕТ СН'!$F$8*'СЕТ СН'!$F$9-'СЕТ СН'!$F$26</f>
        <v>2097.2573618500001</v>
      </c>
      <c r="F39" s="36">
        <f>SUMIFS(СВЦЭМ!$D$39:$D$782,СВЦЭМ!$A$39:$A$782,$A39,СВЦЭМ!$B$39:$B$782,F$11)+'СЕТ СН'!$F$14+СВЦЭМ!$D$10+'СЕТ СН'!$F$8*'СЕТ СН'!$F$9-'СЕТ СН'!$F$26</f>
        <v>2102.62893704</v>
      </c>
      <c r="G39" s="36">
        <f>SUMIFS(СВЦЭМ!$D$39:$D$782,СВЦЭМ!$A$39:$A$782,$A39,СВЦЭМ!$B$39:$B$782,G$11)+'СЕТ СН'!$F$14+СВЦЭМ!$D$10+'СЕТ СН'!$F$8*'СЕТ СН'!$F$9-'СЕТ СН'!$F$26</f>
        <v>2116.6018763000002</v>
      </c>
      <c r="H39" s="36">
        <f>SUMIFS(СВЦЭМ!$D$39:$D$782,СВЦЭМ!$A$39:$A$782,$A39,СВЦЭМ!$B$39:$B$782,H$11)+'СЕТ СН'!$F$14+СВЦЭМ!$D$10+'СЕТ СН'!$F$8*'СЕТ СН'!$F$9-'СЕТ СН'!$F$26</f>
        <v>2115.6610981399999</v>
      </c>
      <c r="I39" s="36">
        <f>SUMIFS(СВЦЭМ!$D$39:$D$782,СВЦЭМ!$A$39:$A$782,$A39,СВЦЭМ!$B$39:$B$782,I$11)+'СЕТ СН'!$F$14+СВЦЭМ!$D$10+'СЕТ СН'!$F$8*'СЕТ СН'!$F$9-'СЕТ СН'!$F$26</f>
        <v>2091.2910952399998</v>
      </c>
      <c r="J39" s="36">
        <f>SUMIFS(СВЦЭМ!$D$39:$D$782,СВЦЭМ!$A$39:$A$782,$A39,СВЦЭМ!$B$39:$B$782,J$11)+'СЕТ СН'!$F$14+СВЦЭМ!$D$10+'СЕТ СН'!$F$8*'СЕТ СН'!$F$9-'СЕТ СН'!$F$26</f>
        <v>1954.5354709799999</v>
      </c>
      <c r="K39" s="36">
        <f>SUMIFS(СВЦЭМ!$D$39:$D$782,СВЦЭМ!$A$39:$A$782,$A39,СВЦЭМ!$B$39:$B$782,K$11)+'СЕТ СН'!$F$14+СВЦЭМ!$D$10+'СЕТ СН'!$F$8*'СЕТ СН'!$F$9-'СЕТ СН'!$F$26</f>
        <v>1864.5006125599998</v>
      </c>
      <c r="L39" s="36">
        <f>SUMIFS(СВЦЭМ!$D$39:$D$782,СВЦЭМ!$A$39:$A$782,$A39,СВЦЭМ!$B$39:$B$782,L$11)+'СЕТ СН'!$F$14+СВЦЭМ!$D$10+'СЕТ СН'!$F$8*'СЕТ СН'!$F$9-'СЕТ СН'!$F$26</f>
        <v>1794.2235794199999</v>
      </c>
      <c r="M39" s="36">
        <f>SUMIFS(СВЦЭМ!$D$39:$D$782,СВЦЭМ!$A$39:$A$782,$A39,СВЦЭМ!$B$39:$B$782,M$11)+'СЕТ СН'!$F$14+СВЦЭМ!$D$10+'СЕТ СН'!$F$8*'СЕТ СН'!$F$9-'СЕТ СН'!$F$26</f>
        <v>1746.4670843499998</v>
      </c>
      <c r="N39" s="36">
        <f>SUMIFS(СВЦЭМ!$D$39:$D$782,СВЦЭМ!$A$39:$A$782,$A39,СВЦЭМ!$B$39:$B$782,N$11)+'СЕТ СН'!$F$14+СВЦЭМ!$D$10+'СЕТ СН'!$F$8*'СЕТ СН'!$F$9-'СЕТ СН'!$F$26</f>
        <v>1743.0215716899997</v>
      </c>
      <c r="O39" s="36">
        <f>SUMIFS(СВЦЭМ!$D$39:$D$782,СВЦЭМ!$A$39:$A$782,$A39,СВЦЭМ!$B$39:$B$782,O$11)+'СЕТ СН'!$F$14+СВЦЭМ!$D$10+'СЕТ СН'!$F$8*'СЕТ СН'!$F$9-'СЕТ СН'!$F$26</f>
        <v>1740.6692164599999</v>
      </c>
      <c r="P39" s="36">
        <f>SUMIFS(СВЦЭМ!$D$39:$D$782,СВЦЭМ!$A$39:$A$782,$A39,СВЦЭМ!$B$39:$B$782,P$11)+'СЕТ СН'!$F$14+СВЦЭМ!$D$10+'СЕТ СН'!$F$8*'СЕТ СН'!$F$9-'СЕТ СН'!$F$26</f>
        <v>1756.7135618299999</v>
      </c>
      <c r="Q39" s="36">
        <f>SUMIFS(СВЦЭМ!$D$39:$D$782,СВЦЭМ!$A$39:$A$782,$A39,СВЦЭМ!$B$39:$B$782,Q$11)+'СЕТ СН'!$F$14+СВЦЭМ!$D$10+'СЕТ СН'!$F$8*'СЕТ СН'!$F$9-'СЕТ СН'!$F$26</f>
        <v>1757.6530341999999</v>
      </c>
      <c r="R39" s="36">
        <f>SUMIFS(СВЦЭМ!$D$39:$D$782,СВЦЭМ!$A$39:$A$782,$A39,СВЦЭМ!$B$39:$B$782,R$11)+'СЕТ СН'!$F$14+СВЦЭМ!$D$10+'СЕТ СН'!$F$8*'СЕТ СН'!$F$9-'СЕТ СН'!$F$26</f>
        <v>1748.5970618499998</v>
      </c>
      <c r="S39" s="36">
        <f>SUMIFS(СВЦЭМ!$D$39:$D$782,СВЦЭМ!$A$39:$A$782,$A39,СВЦЭМ!$B$39:$B$782,S$11)+'СЕТ СН'!$F$14+СВЦЭМ!$D$10+'СЕТ СН'!$F$8*'СЕТ СН'!$F$9-'СЕТ СН'!$F$26</f>
        <v>1735.9773543399999</v>
      </c>
      <c r="T39" s="36">
        <f>SUMIFS(СВЦЭМ!$D$39:$D$782,СВЦЭМ!$A$39:$A$782,$A39,СВЦЭМ!$B$39:$B$782,T$11)+'СЕТ СН'!$F$14+СВЦЭМ!$D$10+'СЕТ СН'!$F$8*'СЕТ СН'!$F$9-'СЕТ СН'!$F$26</f>
        <v>1716.7324287599999</v>
      </c>
      <c r="U39" s="36">
        <f>SUMIFS(СВЦЭМ!$D$39:$D$782,СВЦЭМ!$A$39:$A$782,$A39,СВЦЭМ!$B$39:$B$782,U$11)+'СЕТ СН'!$F$14+СВЦЭМ!$D$10+'СЕТ СН'!$F$8*'СЕТ СН'!$F$9-'СЕТ СН'!$F$26</f>
        <v>1733.8303257099999</v>
      </c>
      <c r="V39" s="36">
        <f>SUMIFS(СВЦЭМ!$D$39:$D$782,СВЦЭМ!$A$39:$A$782,$A39,СВЦЭМ!$B$39:$B$782,V$11)+'СЕТ СН'!$F$14+СВЦЭМ!$D$10+'СЕТ СН'!$F$8*'СЕТ СН'!$F$9-'СЕТ СН'!$F$26</f>
        <v>1745.6812931499999</v>
      </c>
      <c r="W39" s="36">
        <f>SUMIFS(СВЦЭМ!$D$39:$D$782,СВЦЭМ!$A$39:$A$782,$A39,СВЦЭМ!$B$39:$B$782,W$11)+'СЕТ СН'!$F$14+СВЦЭМ!$D$10+'СЕТ СН'!$F$8*'СЕТ СН'!$F$9-'СЕТ СН'!$F$26</f>
        <v>1718.0306532999998</v>
      </c>
      <c r="X39" s="36">
        <f>SUMIFS(СВЦЭМ!$D$39:$D$782,СВЦЭМ!$A$39:$A$782,$A39,СВЦЭМ!$B$39:$B$782,X$11)+'СЕТ СН'!$F$14+СВЦЭМ!$D$10+'СЕТ СН'!$F$8*'СЕТ СН'!$F$9-'СЕТ СН'!$F$26</f>
        <v>1783.9479853899998</v>
      </c>
      <c r="Y39" s="36">
        <f>SUMIFS(СВЦЭМ!$D$39:$D$782,СВЦЭМ!$A$39:$A$782,$A39,СВЦЭМ!$B$39:$B$782,Y$11)+'СЕТ СН'!$F$14+СВЦЭМ!$D$10+'СЕТ СН'!$F$8*'СЕТ СН'!$F$9-'СЕТ СН'!$F$26</f>
        <v>1892.7626995099999</v>
      </c>
    </row>
    <row r="40" spans="1:27" ht="15.75" x14ac:dyDescent="0.2">
      <c r="A40" s="35">
        <f t="shared" si="0"/>
        <v>45502</v>
      </c>
      <c r="B40" s="36">
        <f>SUMIFS(СВЦЭМ!$D$39:$D$782,СВЦЭМ!$A$39:$A$782,$A40,СВЦЭМ!$B$39:$B$782,B$11)+'СЕТ СН'!$F$14+СВЦЭМ!$D$10+'СЕТ СН'!$F$8*'СЕТ СН'!$F$9-'СЕТ СН'!$F$26</f>
        <v>2082.7507577400002</v>
      </c>
      <c r="C40" s="36">
        <f>SUMIFS(СВЦЭМ!$D$39:$D$782,СВЦЭМ!$A$39:$A$782,$A40,СВЦЭМ!$B$39:$B$782,C$11)+'СЕТ СН'!$F$14+СВЦЭМ!$D$10+'СЕТ СН'!$F$8*'СЕТ СН'!$F$9-'СЕТ СН'!$F$26</f>
        <v>2205.7915505199999</v>
      </c>
      <c r="D40" s="36">
        <f>SUMIFS(СВЦЭМ!$D$39:$D$782,СВЦЭМ!$A$39:$A$782,$A40,СВЦЭМ!$B$39:$B$782,D$11)+'СЕТ СН'!$F$14+СВЦЭМ!$D$10+'СЕТ СН'!$F$8*'СЕТ СН'!$F$9-'СЕТ СН'!$F$26</f>
        <v>2251.61202843</v>
      </c>
      <c r="E40" s="36">
        <f>SUMIFS(СВЦЭМ!$D$39:$D$782,СВЦЭМ!$A$39:$A$782,$A40,СВЦЭМ!$B$39:$B$782,E$11)+'СЕТ СН'!$F$14+СВЦЭМ!$D$10+'СЕТ СН'!$F$8*'СЕТ СН'!$F$9-'СЕТ СН'!$F$26</f>
        <v>2296.6559831100003</v>
      </c>
      <c r="F40" s="36">
        <f>SUMIFS(СВЦЭМ!$D$39:$D$782,СВЦЭМ!$A$39:$A$782,$A40,СВЦЭМ!$B$39:$B$782,F$11)+'СЕТ СН'!$F$14+СВЦЭМ!$D$10+'СЕТ СН'!$F$8*'СЕТ СН'!$F$9-'СЕТ СН'!$F$26</f>
        <v>2296.9012975999999</v>
      </c>
      <c r="G40" s="36">
        <f>SUMIFS(СВЦЭМ!$D$39:$D$782,СВЦЭМ!$A$39:$A$782,$A40,СВЦЭМ!$B$39:$B$782,G$11)+'СЕТ СН'!$F$14+СВЦЭМ!$D$10+'СЕТ СН'!$F$8*'СЕТ СН'!$F$9-'СЕТ СН'!$F$26</f>
        <v>2279.28214643</v>
      </c>
      <c r="H40" s="36">
        <f>SUMIFS(СВЦЭМ!$D$39:$D$782,СВЦЭМ!$A$39:$A$782,$A40,СВЦЭМ!$B$39:$B$782,H$11)+'СЕТ СН'!$F$14+СВЦЭМ!$D$10+'СЕТ СН'!$F$8*'СЕТ СН'!$F$9-'СЕТ СН'!$F$26</f>
        <v>2223.8324188000001</v>
      </c>
      <c r="I40" s="36">
        <f>SUMIFS(СВЦЭМ!$D$39:$D$782,СВЦЭМ!$A$39:$A$782,$A40,СВЦЭМ!$B$39:$B$782,I$11)+'СЕТ СН'!$F$14+СВЦЭМ!$D$10+'СЕТ СН'!$F$8*'СЕТ СН'!$F$9-'СЕТ СН'!$F$26</f>
        <v>2135.3155951799999</v>
      </c>
      <c r="J40" s="36">
        <f>SUMIFS(СВЦЭМ!$D$39:$D$782,СВЦЭМ!$A$39:$A$782,$A40,СВЦЭМ!$B$39:$B$782,J$11)+'СЕТ СН'!$F$14+СВЦЭМ!$D$10+'СЕТ СН'!$F$8*'СЕТ СН'!$F$9-'СЕТ СН'!$F$26</f>
        <v>2011.9886999199998</v>
      </c>
      <c r="K40" s="36">
        <f>SUMIFS(СВЦЭМ!$D$39:$D$782,СВЦЭМ!$A$39:$A$782,$A40,СВЦЭМ!$B$39:$B$782,K$11)+'СЕТ СН'!$F$14+СВЦЭМ!$D$10+'СЕТ СН'!$F$8*'СЕТ СН'!$F$9-'СЕТ СН'!$F$26</f>
        <v>1910.0983484399999</v>
      </c>
      <c r="L40" s="36">
        <f>SUMIFS(СВЦЭМ!$D$39:$D$782,СВЦЭМ!$A$39:$A$782,$A40,СВЦЭМ!$B$39:$B$782,L$11)+'СЕТ СН'!$F$14+СВЦЭМ!$D$10+'СЕТ СН'!$F$8*'СЕТ СН'!$F$9-'СЕТ СН'!$F$26</f>
        <v>1860.9060383499998</v>
      </c>
      <c r="M40" s="36">
        <f>SUMIFS(СВЦЭМ!$D$39:$D$782,СВЦЭМ!$A$39:$A$782,$A40,СВЦЭМ!$B$39:$B$782,M$11)+'СЕТ СН'!$F$14+СВЦЭМ!$D$10+'СЕТ СН'!$F$8*'СЕТ СН'!$F$9-'СЕТ СН'!$F$26</f>
        <v>1838.2605093999998</v>
      </c>
      <c r="N40" s="36">
        <f>SUMIFS(СВЦЭМ!$D$39:$D$782,СВЦЭМ!$A$39:$A$782,$A40,СВЦЭМ!$B$39:$B$782,N$11)+'СЕТ СН'!$F$14+СВЦЭМ!$D$10+'СЕТ СН'!$F$8*'СЕТ СН'!$F$9-'СЕТ СН'!$F$26</f>
        <v>1840.63119347</v>
      </c>
      <c r="O40" s="36">
        <f>SUMIFS(СВЦЭМ!$D$39:$D$782,СВЦЭМ!$A$39:$A$782,$A40,СВЦЭМ!$B$39:$B$782,O$11)+'СЕТ СН'!$F$14+СВЦЭМ!$D$10+'СЕТ СН'!$F$8*'СЕТ СН'!$F$9-'СЕТ СН'!$F$26</f>
        <v>1831.8506048799998</v>
      </c>
      <c r="P40" s="36">
        <f>SUMIFS(СВЦЭМ!$D$39:$D$782,СВЦЭМ!$A$39:$A$782,$A40,СВЦЭМ!$B$39:$B$782,P$11)+'СЕТ СН'!$F$14+СВЦЭМ!$D$10+'СЕТ СН'!$F$8*'СЕТ СН'!$F$9-'СЕТ СН'!$F$26</f>
        <v>1838.3166926599999</v>
      </c>
      <c r="Q40" s="36">
        <f>SUMIFS(СВЦЭМ!$D$39:$D$782,СВЦЭМ!$A$39:$A$782,$A40,СВЦЭМ!$B$39:$B$782,Q$11)+'СЕТ СН'!$F$14+СВЦЭМ!$D$10+'СЕТ СН'!$F$8*'СЕТ СН'!$F$9-'СЕТ СН'!$F$26</f>
        <v>1833.1008201</v>
      </c>
      <c r="R40" s="36">
        <f>SUMIFS(СВЦЭМ!$D$39:$D$782,СВЦЭМ!$A$39:$A$782,$A40,СВЦЭМ!$B$39:$B$782,R$11)+'СЕТ СН'!$F$14+СВЦЭМ!$D$10+'СЕТ СН'!$F$8*'СЕТ СН'!$F$9-'СЕТ СН'!$F$26</f>
        <v>1835.4487843099998</v>
      </c>
      <c r="S40" s="36">
        <f>SUMIFS(СВЦЭМ!$D$39:$D$782,СВЦЭМ!$A$39:$A$782,$A40,СВЦЭМ!$B$39:$B$782,S$11)+'СЕТ СН'!$F$14+СВЦЭМ!$D$10+'СЕТ СН'!$F$8*'СЕТ СН'!$F$9-'СЕТ СН'!$F$26</f>
        <v>1830.78727276</v>
      </c>
      <c r="T40" s="36">
        <f>SUMIFS(СВЦЭМ!$D$39:$D$782,СВЦЭМ!$A$39:$A$782,$A40,СВЦЭМ!$B$39:$B$782,T$11)+'СЕТ СН'!$F$14+СВЦЭМ!$D$10+'СЕТ СН'!$F$8*'СЕТ СН'!$F$9-'СЕТ СН'!$F$26</f>
        <v>1821.2499736399998</v>
      </c>
      <c r="U40" s="36">
        <f>SUMIFS(СВЦЭМ!$D$39:$D$782,СВЦЭМ!$A$39:$A$782,$A40,СВЦЭМ!$B$39:$B$782,U$11)+'СЕТ СН'!$F$14+СВЦЭМ!$D$10+'СЕТ СН'!$F$8*'СЕТ СН'!$F$9-'СЕТ СН'!$F$26</f>
        <v>1838.5491917299998</v>
      </c>
      <c r="V40" s="36">
        <f>SUMIFS(СВЦЭМ!$D$39:$D$782,СВЦЭМ!$A$39:$A$782,$A40,СВЦЭМ!$B$39:$B$782,V$11)+'СЕТ СН'!$F$14+СВЦЭМ!$D$10+'СЕТ СН'!$F$8*'СЕТ СН'!$F$9-'СЕТ СН'!$F$26</f>
        <v>1857.52979749</v>
      </c>
      <c r="W40" s="36">
        <f>SUMIFS(СВЦЭМ!$D$39:$D$782,СВЦЭМ!$A$39:$A$782,$A40,СВЦЭМ!$B$39:$B$782,W$11)+'СЕТ СН'!$F$14+СВЦЭМ!$D$10+'СЕТ СН'!$F$8*'СЕТ СН'!$F$9-'СЕТ СН'!$F$26</f>
        <v>1838.9006177699998</v>
      </c>
      <c r="X40" s="36">
        <f>SUMIFS(СВЦЭМ!$D$39:$D$782,СВЦЭМ!$A$39:$A$782,$A40,СВЦЭМ!$B$39:$B$782,X$11)+'СЕТ СН'!$F$14+СВЦЭМ!$D$10+'СЕТ СН'!$F$8*'СЕТ СН'!$F$9-'СЕТ СН'!$F$26</f>
        <v>1869.6246220899998</v>
      </c>
      <c r="Y40" s="36">
        <f>SUMIFS(СВЦЭМ!$D$39:$D$782,СВЦЭМ!$A$39:$A$782,$A40,СВЦЭМ!$B$39:$B$782,Y$11)+'СЕТ СН'!$F$14+СВЦЭМ!$D$10+'СЕТ СН'!$F$8*'СЕТ СН'!$F$9-'СЕТ СН'!$F$26</f>
        <v>2009.4382226899997</v>
      </c>
    </row>
    <row r="41" spans="1:27" ht="15.75" x14ac:dyDescent="0.2">
      <c r="A41" s="35">
        <f t="shared" si="0"/>
        <v>45503</v>
      </c>
      <c r="B41" s="36">
        <f>SUMIFS(СВЦЭМ!$D$39:$D$782,СВЦЭМ!$A$39:$A$782,$A41,СВЦЭМ!$B$39:$B$782,B$11)+'СЕТ СН'!$F$14+СВЦЭМ!$D$10+'СЕТ СН'!$F$8*'СЕТ СН'!$F$9-'СЕТ СН'!$F$26</f>
        <v>2004.1096837999999</v>
      </c>
      <c r="C41" s="36">
        <f>SUMIFS(СВЦЭМ!$D$39:$D$782,СВЦЭМ!$A$39:$A$782,$A41,СВЦЭМ!$B$39:$B$782,C$11)+'СЕТ СН'!$F$14+СВЦЭМ!$D$10+'СЕТ СН'!$F$8*'СЕТ СН'!$F$9-'СЕТ СН'!$F$26</f>
        <v>2095.4852977800001</v>
      </c>
      <c r="D41" s="36">
        <f>SUMIFS(СВЦЭМ!$D$39:$D$782,СВЦЭМ!$A$39:$A$782,$A41,СВЦЭМ!$B$39:$B$782,D$11)+'СЕТ СН'!$F$14+СВЦЭМ!$D$10+'СЕТ СН'!$F$8*'СЕТ СН'!$F$9-'СЕТ СН'!$F$26</f>
        <v>2171.1980512199998</v>
      </c>
      <c r="E41" s="36">
        <f>SUMIFS(СВЦЭМ!$D$39:$D$782,СВЦЭМ!$A$39:$A$782,$A41,СВЦЭМ!$B$39:$B$782,E$11)+'СЕТ СН'!$F$14+СВЦЭМ!$D$10+'СЕТ СН'!$F$8*'СЕТ СН'!$F$9-'СЕТ СН'!$F$26</f>
        <v>2212.5706433999999</v>
      </c>
      <c r="F41" s="36">
        <f>SUMIFS(СВЦЭМ!$D$39:$D$782,СВЦЭМ!$A$39:$A$782,$A41,СВЦЭМ!$B$39:$B$782,F$11)+'СЕТ СН'!$F$14+СВЦЭМ!$D$10+'СЕТ СН'!$F$8*'СЕТ СН'!$F$9-'СЕТ СН'!$F$26</f>
        <v>2209.5241361399999</v>
      </c>
      <c r="G41" s="36">
        <f>SUMIFS(СВЦЭМ!$D$39:$D$782,СВЦЭМ!$A$39:$A$782,$A41,СВЦЭМ!$B$39:$B$782,G$11)+'СЕТ СН'!$F$14+СВЦЭМ!$D$10+'СЕТ СН'!$F$8*'СЕТ СН'!$F$9-'СЕТ СН'!$F$26</f>
        <v>2181.5144029799999</v>
      </c>
      <c r="H41" s="36">
        <f>SUMIFS(СВЦЭМ!$D$39:$D$782,СВЦЭМ!$A$39:$A$782,$A41,СВЦЭМ!$B$39:$B$782,H$11)+'СЕТ СН'!$F$14+СВЦЭМ!$D$10+'СЕТ СН'!$F$8*'СЕТ СН'!$F$9-'СЕТ СН'!$F$26</f>
        <v>2125.0071210900001</v>
      </c>
      <c r="I41" s="36">
        <f>SUMIFS(СВЦЭМ!$D$39:$D$782,СВЦЭМ!$A$39:$A$782,$A41,СВЦЭМ!$B$39:$B$782,I$11)+'СЕТ СН'!$F$14+СВЦЭМ!$D$10+'СЕТ СН'!$F$8*'СЕТ СН'!$F$9-'СЕТ СН'!$F$26</f>
        <v>2008.6396323099998</v>
      </c>
      <c r="J41" s="36">
        <f>SUMIFS(СВЦЭМ!$D$39:$D$782,СВЦЭМ!$A$39:$A$782,$A41,СВЦЭМ!$B$39:$B$782,J$11)+'СЕТ СН'!$F$14+СВЦЭМ!$D$10+'СЕТ СН'!$F$8*'СЕТ СН'!$F$9-'СЕТ СН'!$F$26</f>
        <v>1886.4643433699998</v>
      </c>
      <c r="K41" s="36">
        <f>SUMIFS(СВЦЭМ!$D$39:$D$782,СВЦЭМ!$A$39:$A$782,$A41,СВЦЭМ!$B$39:$B$782,K$11)+'СЕТ СН'!$F$14+СВЦЭМ!$D$10+'СЕТ СН'!$F$8*'СЕТ СН'!$F$9-'СЕТ СН'!$F$26</f>
        <v>1790.2891092899999</v>
      </c>
      <c r="L41" s="36">
        <f>SUMIFS(СВЦЭМ!$D$39:$D$782,СВЦЭМ!$A$39:$A$782,$A41,СВЦЭМ!$B$39:$B$782,L$11)+'СЕТ СН'!$F$14+СВЦЭМ!$D$10+'СЕТ СН'!$F$8*'СЕТ СН'!$F$9-'СЕТ СН'!$F$26</f>
        <v>1725.7855635299998</v>
      </c>
      <c r="M41" s="36">
        <f>SUMIFS(СВЦЭМ!$D$39:$D$782,СВЦЭМ!$A$39:$A$782,$A41,СВЦЭМ!$B$39:$B$782,M$11)+'СЕТ СН'!$F$14+СВЦЭМ!$D$10+'СЕТ СН'!$F$8*'СЕТ СН'!$F$9-'СЕТ СН'!$F$26</f>
        <v>1719.1284056</v>
      </c>
      <c r="N41" s="36">
        <f>SUMIFS(СВЦЭМ!$D$39:$D$782,СВЦЭМ!$A$39:$A$782,$A41,СВЦЭМ!$B$39:$B$782,N$11)+'СЕТ СН'!$F$14+СВЦЭМ!$D$10+'СЕТ СН'!$F$8*'СЕТ СН'!$F$9-'СЕТ СН'!$F$26</f>
        <v>1715.77784658</v>
      </c>
      <c r="O41" s="36">
        <f>SUMIFS(СВЦЭМ!$D$39:$D$782,СВЦЭМ!$A$39:$A$782,$A41,СВЦЭМ!$B$39:$B$782,O$11)+'СЕТ СН'!$F$14+СВЦЭМ!$D$10+'СЕТ СН'!$F$8*'СЕТ СН'!$F$9-'СЕТ СН'!$F$26</f>
        <v>1705.5822623699999</v>
      </c>
      <c r="P41" s="36">
        <f>SUMIFS(СВЦЭМ!$D$39:$D$782,СВЦЭМ!$A$39:$A$782,$A41,СВЦЭМ!$B$39:$B$782,P$11)+'СЕТ СН'!$F$14+СВЦЭМ!$D$10+'СЕТ СН'!$F$8*'СЕТ СН'!$F$9-'СЕТ СН'!$F$26</f>
        <v>1712.22837865</v>
      </c>
      <c r="Q41" s="36">
        <f>SUMIFS(СВЦЭМ!$D$39:$D$782,СВЦЭМ!$A$39:$A$782,$A41,СВЦЭМ!$B$39:$B$782,Q$11)+'СЕТ СН'!$F$14+СВЦЭМ!$D$10+'СЕТ СН'!$F$8*'СЕТ СН'!$F$9-'СЕТ СН'!$F$26</f>
        <v>1710.5005097799999</v>
      </c>
      <c r="R41" s="36">
        <f>SUMIFS(СВЦЭМ!$D$39:$D$782,СВЦЭМ!$A$39:$A$782,$A41,СВЦЭМ!$B$39:$B$782,R$11)+'СЕТ СН'!$F$14+СВЦЭМ!$D$10+'СЕТ СН'!$F$8*'СЕТ СН'!$F$9-'СЕТ СН'!$F$26</f>
        <v>1711.7245017599998</v>
      </c>
      <c r="S41" s="36">
        <f>SUMIFS(СВЦЭМ!$D$39:$D$782,СВЦЭМ!$A$39:$A$782,$A41,СВЦЭМ!$B$39:$B$782,S$11)+'СЕТ СН'!$F$14+СВЦЭМ!$D$10+'СЕТ СН'!$F$8*'СЕТ СН'!$F$9-'СЕТ СН'!$F$26</f>
        <v>1715.2786838399998</v>
      </c>
      <c r="T41" s="36">
        <f>SUMIFS(СВЦЭМ!$D$39:$D$782,СВЦЭМ!$A$39:$A$782,$A41,СВЦЭМ!$B$39:$B$782,T$11)+'СЕТ СН'!$F$14+СВЦЭМ!$D$10+'СЕТ СН'!$F$8*'СЕТ СН'!$F$9-'СЕТ СН'!$F$26</f>
        <v>1707.0697367599998</v>
      </c>
      <c r="U41" s="36">
        <f>SUMIFS(СВЦЭМ!$D$39:$D$782,СВЦЭМ!$A$39:$A$782,$A41,СВЦЭМ!$B$39:$B$782,U$11)+'СЕТ СН'!$F$14+СВЦЭМ!$D$10+'СЕТ СН'!$F$8*'СЕТ СН'!$F$9-'СЕТ СН'!$F$26</f>
        <v>1711.7957407599999</v>
      </c>
      <c r="V41" s="36">
        <f>SUMIFS(СВЦЭМ!$D$39:$D$782,СВЦЭМ!$A$39:$A$782,$A41,СВЦЭМ!$B$39:$B$782,V$11)+'СЕТ СН'!$F$14+СВЦЭМ!$D$10+'СЕТ СН'!$F$8*'СЕТ СН'!$F$9-'СЕТ СН'!$F$26</f>
        <v>1725.3021520099999</v>
      </c>
      <c r="W41" s="36">
        <f>SUMIFS(СВЦЭМ!$D$39:$D$782,СВЦЭМ!$A$39:$A$782,$A41,СВЦЭМ!$B$39:$B$782,W$11)+'СЕТ СН'!$F$14+СВЦЭМ!$D$10+'СЕТ СН'!$F$8*'СЕТ СН'!$F$9-'СЕТ СН'!$F$26</f>
        <v>1723.2902812299999</v>
      </c>
      <c r="X41" s="36">
        <f>SUMIFS(СВЦЭМ!$D$39:$D$782,СВЦЭМ!$A$39:$A$782,$A41,СВЦЭМ!$B$39:$B$782,X$11)+'СЕТ СН'!$F$14+СВЦЭМ!$D$10+'СЕТ СН'!$F$8*'СЕТ СН'!$F$9-'СЕТ СН'!$F$26</f>
        <v>1790.8016957099999</v>
      </c>
      <c r="Y41" s="36">
        <f>SUMIFS(СВЦЭМ!$D$39:$D$782,СВЦЭМ!$A$39:$A$782,$A41,СВЦЭМ!$B$39:$B$782,Y$11)+'СЕТ СН'!$F$14+СВЦЭМ!$D$10+'СЕТ СН'!$F$8*'СЕТ СН'!$F$9-'СЕТ СН'!$F$26</f>
        <v>1890.5904195199998</v>
      </c>
    </row>
    <row r="42" spans="1:27" ht="15.75" x14ac:dyDescent="0.2">
      <c r="A42" s="35">
        <f t="shared" si="0"/>
        <v>45504</v>
      </c>
      <c r="B42" s="36">
        <f>SUMIFS(СВЦЭМ!$D$39:$D$782,СВЦЭМ!$A$39:$A$782,$A42,СВЦЭМ!$B$39:$B$782,B$11)+'СЕТ СН'!$F$14+СВЦЭМ!$D$10+'СЕТ СН'!$F$8*'СЕТ СН'!$F$9-'СЕТ СН'!$F$26</f>
        <v>1961.1279774699999</v>
      </c>
      <c r="C42" s="36">
        <f>SUMIFS(СВЦЭМ!$D$39:$D$782,СВЦЭМ!$A$39:$A$782,$A42,СВЦЭМ!$B$39:$B$782,C$11)+'СЕТ СН'!$F$14+СВЦЭМ!$D$10+'СЕТ СН'!$F$8*'СЕТ СН'!$F$9-'СЕТ СН'!$F$26</f>
        <v>2073.2043269299998</v>
      </c>
      <c r="D42" s="36">
        <f>SUMIFS(СВЦЭМ!$D$39:$D$782,СВЦЭМ!$A$39:$A$782,$A42,СВЦЭМ!$B$39:$B$782,D$11)+'СЕТ СН'!$F$14+СВЦЭМ!$D$10+'СЕТ СН'!$F$8*'СЕТ СН'!$F$9-'СЕТ СН'!$F$26</f>
        <v>2129.7993886499999</v>
      </c>
      <c r="E42" s="36">
        <f>SUMIFS(СВЦЭМ!$D$39:$D$782,СВЦЭМ!$A$39:$A$782,$A42,СВЦЭМ!$B$39:$B$782,E$11)+'СЕТ СН'!$F$14+СВЦЭМ!$D$10+'СЕТ СН'!$F$8*'СЕТ СН'!$F$9-'СЕТ СН'!$F$26</f>
        <v>2163.2752048100001</v>
      </c>
      <c r="F42" s="36">
        <f>SUMIFS(СВЦЭМ!$D$39:$D$782,СВЦЭМ!$A$39:$A$782,$A42,СВЦЭМ!$B$39:$B$782,F$11)+'СЕТ СН'!$F$14+СВЦЭМ!$D$10+'СЕТ СН'!$F$8*'СЕТ СН'!$F$9-'СЕТ СН'!$F$26</f>
        <v>2181.9458755000001</v>
      </c>
      <c r="G42" s="36">
        <f>SUMIFS(СВЦЭМ!$D$39:$D$782,СВЦЭМ!$A$39:$A$782,$A42,СВЦЭМ!$B$39:$B$782,G$11)+'СЕТ СН'!$F$14+СВЦЭМ!$D$10+'СЕТ СН'!$F$8*'СЕТ СН'!$F$9-'СЕТ СН'!$F$26</f>
        <v>2158.6887935899999</v>
      </c>
      <c r="H42" s="36">
        <f>SUMIFS(СВЦЭМ!$D$39:$D$782,СВЦЭМ!$A$39:$A$782,$A42,СВЦЭМ!$B$39:$B$782,H$11)+'СЕТ СН'!$F$14+СВЦЭМ!$D$10+'СЕТ СН'!$F$8*'СЕТ СН'!$F$9-'СЕТ СН'!$F$26</f>
        <v>2143.9057426999998</v>
      </c>
      <c r="I42" s="36">
        <f>SUMIFS(СВЦЭМ!$D$39:$D$782,СВЦЭМ!$A$39:$A$782,$A42,СВЦЭМ!$B$39:$B$782,I$11)+'СЕТ СН'!$F$14+СВЦЭМ!$D$10+'СЕТ СН'!$F$8*'СЕТ СН'!$F$9-'СЕТ СН'!$F$26</f>
        <v>2023.9596341899999</v>
      </c>
      <c r="J42" s="36">
        <f>SUMIFS(СВЦЭМ!$D$39:$D$782,СВЦЭМ!$A$39:$A$782,$A42,СВЦЭМ!$B$39:$B$782,J$11)+'СЕТ СН'!$F$14+СВЦЭМ!$D$10+'СЕТ СН'!$F$8*'СЕТ СН'!$F$9-'СЕТ СН'!$F$26</f>
        <v>1881.4924572399998</v>
      </c>
      <c r="K42" s="36">
        <f>SUMIFS(СВЦЭМ!$D$39:$D$782,СВЦЭМ!$A$39:$A$782,$A42,СВЦЭМ!$B$39:$B$782,K$11)+'СЕТ СН'!$F$14+СВЦЭМ!$D$10+'СЕТ СН'!$F$8*'СЕТ СН'!$F$9-'СЕТ СН'!$F$26</f>
        <v>1761.0189195799999</v>
      </c>
      <c r="L42" s="36">
        <f>SUMIFS(СВЦЭМ!$D$39:$D$782,СВЦЭМ!$A$39:$A$782,$A42,СВЦЭМ!$B$39:$B$782,L$11)+'СЕТ СН'!$F$14+СВЦЭМ!$D$10+'СЕТ СН'!$F$8*'СЕТ СН'!$F$9-'СЕТ СН'!$F$26</f>
        <v>1675.4586303699998</v>
      </c>
      <c r="M42" s="36">
        <f>SUMIFS(СВЦЭМ!$D$39:$D$782,СВЦЭМ!$A$39:$A$782,$A42,СВЦЭМ!$B$39:$B$782,M$11)+'СЕТ СН'!$F$14+СВЦЭМ!$D$10+'СЕТ СН'!$F$8*'СЕТ СН'!$F$9-'СЕТ СН'!$F$26</f>
        <v>1660.9790805299999</v>
      </c>
      <c r="N42" s="36">
        <f>SUMIFS(СВЦЭМ!$D$39:$D$782,СВЦЭМ!$A$39:$A$782,$A42,СВЦЭМ!$B$39:$B$782,N$11)+'СЕТ СН'!$F$14+СВЦЭМ!$D$10+'СЕТ СН'!$F$8*'СЕТ СН'!$F$9-'СЕТ СН'!$F$26</f>
        <v>1650.66064117</v>
      </c>
      <c r="O42" s="36">
        <f>SUMIFS(СВЦЭМ!$D$39:$D$782,СВЦЭМ!$A$39:$A$782,$A42,СВЦЭМ!$B$39:$B$782,O$11)+'СЕТ СН'!$F$14+СВЦЭМ!$D$10+'СЕТ СН'!$F$8*'СЕТ СН'!$F$9-'СЕТ СН'!$F$26</f>
        <v>1656.0068573399999</v>
      </c>
      <c r="P42" s="36">
        <f>SUMIFS(СВЦЭМ!$D$39:$D$782,СВЦЭМ!$A$39:$A$782,$A42,СВЦЭМ!$B$39:$B$782,P$11)+'СЕТ СН'!$F$14+СВЦЭМ!$D$10+'СЕТ СН'!$F$8*'СЕТ СН'!$F$9-'СЕТ СН'!$F$26</f>
        <v>1657.6769157499998</v>
      </c>
      <c r="Q42" s="36">
        <f>SUMIFS(СВЦЭМ!$D$39:$D$782,СВЦЭМ!$A$39:$A$782,$A42,СВЦЭМ!$B$39:$B$782,Q$11)+'СЕТ СН'!$F$14+СВЦЭМ!$D$10+'СЕТ СН'!$F$8*'СЕТ СН'!$F$9-'СЕТ СН'!$F$26</f>
        <v>1663.7648878499999</v>
      </c>
      <c r="R42" s="36">
        <f>SUMIFS(СВЦЭМ!$D$39:$D$782,СВЦЭМ!$A$39:$A$782,$A42,СВЦЭМ!$B$39:$B$782,R$11)+'СЕТ СН'!$F$14+СВЦЭМ!$D$10+'СЕТ СН'!$F$8*'СЕТ СН'!$F$9-'СЕТ СН'!$F$26</f>
        <v>1676.2411057999998</v>
      </c>
      <c r="S42" s="36">
        <f>SUMIFS(СВЦЭМ!$D$39:$D$782,СВЦЭМ!$A$39:$A$782,$A42,СВЦЭМ!$B$39:$B$782,S$11)+'СЕТ СН'!$F$14+СВЦЭМ!$D$10+'СЕТ СН'!$F$8*'СЕТ СН'!$F$9-'СЕТ СН'!$F$26</f>
        <v>1686.0027213699998</v>
      </c>
      <c r="T42" s="36">
        <f>SUMIFS(СВЦЭМ!$D$39:$D$782,СВЦЭМ!$A$39:$A$782,$A42,СВЦЭМ!$B$39:$B$782,T$11)+'СЕТ СН'!$F$14+СВЦЭМ!$D$10+'СЕТ СН'!$F$8*'СЕТ СН'!$F$9-'СЕТ СН'!$F$26</f>
        <v>1682.9265662899998</v>
      </c>
      <c r="U42" s="36">
        <f>SUMIFS(СВЦЭМ!$D$39:$D$782,СВЦЭМ!$A$39:$A$782,$A42,СВЦЭМ!$B$39:$B$782,U$11)+'СЕТ СН'!$F$14+СВЦЭМ!$D$10+'СЕТ СН'!$F$8*'СЕТ СН'!$F$9-'СЕТ СН'!$F$26</f>
        <v>1696.4140834399998</v>
      </c>
      <c r="V42" s="36">
        <f>SUMIFS(СВЦЭМ!$D$39:$D$782,СВЦЭМ!$A$39:$A$782,$A42,СВЦЭМ!$B$39:$B$782,V$11)+'СЕТ СН'!$F$14+СВЦЭМ!$D$10+'СЕТ СН'!$F$8*'СЕТ СН'!$F$9-'СЕТ СН'!$F$26</f>
        <v>1711.5221298999998</v>
      </c>
      <c r="W42" s="36">
        <f>SUMIFS(СВЦЭМ!$D$39:$D$782,СВЦЭМ!$A$39:$A$782,$A42,СВЦЭМ!$B$39:$B$782,W$11)+'СЕТ СН'!$F$14+СВЦЭМ!$D$10+'СЕТ СН'!$F$8*'СЕТ СН'!$F$9-'СЕТ СН'!$F$26</f>
        <v>1706.3967826399999</v>
      </c>
      <c r="X42" s="36">
        <f>SUMIFS(СВЦЭМ!$D$39:$D$782,СВЦЭМ!$A$39:$A$782,$A42,СВЦЭМ!$B$39:$B$782,X$11)+'СЕТ СН'!$F$14+СВЦЭМ!$D$10+'СЕТ СН'!$F$8*'СЕТ СН'!$F$9-'СЕТ СН'!$F$26</f>
        <v>1770.1977761399999</v>
      </c>
      <c r="Y42" s="36">
        <f>SUMIFS(СВЦЭМ!$D$39:$D$782,СВЦЭМ!$A$39:$A$782,$A42,СВЦЭМ!$B$39:$B$782,Y$11)+'СЕТ СН'!$F$14+СВЦЭМ!$D$10+'СЕТ СН'!$F$8*'СЕТ СН'!$F$9-'СЕТ СН'!$F$26</f>
        <v>1785.4128523399997</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01.07.2024</v>
      </c>
      <c r="B48" s="36">
        <f>SUMIFS(СВЦЭМ!$D$39:$D$782,СВЦЭМ!$A$39:$A$782,$A48,СВЦЭМ!$B$39:$B$782,B$47)+'СЕТ СН'!$F$14+СВЦЭМ!$D$10+'СЕТ СН'!$F$6-'СЕТ СН'!$F$26</f>
        <v>1669.7084556199998</v>
      </c>
      <c r="C48" s="36">
        <f>SUMIFS(СВЦЭМ!$D$39:$D$782,СВЦЭМ!$A$39:$A$782,$A48,СВЦЭМ!$B$39:$B$782,C$47)+'СЕТ СН'!$F$14+СВЦЭМ!$D$10+'СЕТ СН'!$F$6-'СЕТ СН'!$F$26</f>
        <v>1770.0783947099999</v>
      </c>
      <c r="D48" s="36">
        <f>SUMIFS(СВЦЭМ!$D$39:$D$782,СВЦЭМ!$A$39:$A$782,$A48,СВЦЭМ!$B$39:$B$782,D$47)+'СЕТ СН'!$F$14+СВЦЭМ!$D$10+'СЕТ СН'!$F$6-'СЕТ СН'!$F$26</f>
        <v>1850.5126448199999</v>
      </c>
      <c r="E48" s="36">
        <f>SUMIFS(СВЦЭМ!$D$39:$D$782,СВЦЭМ!$A$39:$A$782,$A48,СВЦЭМ!$B$39:$B$782,E$47)+'СЕТ СН'!$F$14+СВЦЭМ!$D$10+'СЕТ СН'!$F$6-'СЕТ СН'!$F$26</f>
        <v>1869.9671645599999</v>
      </c>
      <c r="F48" s="36">
        <f>SUMIFS(СВЦЭМ!$D$39:$D$782,СВЦЭМ!$A$39:$A$782,$A48,СВЦЭМ!$B$39:$B$782,F$47)+'СЕТ СН'!$F$14+СВЦЭМ!$D$10+'СЕТ СН'!$F$6-'СЕТ СН'!$F$26</f>
        <v>1876.9439028699999</v>
      </c>
      <c r="G48" s="36">
        <f>SUMIFS(СВЦЭМ!$D$39:$D$782,СВЦЭМ!$A$39:$A$782,$A48,СВЦЭМ!$B$39:$B$782,G$47)+'СЕТ СН'!$F$14+СВЦЭМ!$D$10+'СЕТ СН'!$F$6-'СЕТ СН'!$F$26</f>
        <v>1868.4809526899999</v>
      </c>
      <c r="H48" s="36">
        <f>SUMIFS(СВЦЭМ!$D$39:$D$782,СВЦЭМ!$A$39:$A$782,$A48,СВЦЭМ!$B$39:$B$782,H$47)+'СЕТ СН'!$F$14+СВЦЭМ!$D$10+'СЕТ СН'!$F$6-'СЕТ СН'!$F$26</f>
        <v>1782.24557562</v>
      </c>
      <c r="I48" s="36">
        <f>SUMIFS(СВЦЭМ!$D$39:$D$782,СВЦЭМ!$A$39:$A$782,$A48,СВЦЭМ!$B$39:$B$782,I$47)+'СЕТ СН'!$F$14+СВЦЭМ!$D$10+'СЕТ СН'!$F$6-'СЕТ СН'!$F$26</f>
        <v>1666.4508194699999</v>
      </c>
      <c r="J48" s="36">
        <f>SUMIFS(СВЦЭМ!$D$39:$D$782,СВЦЭМ!$A$39:$A$782,$A48,СВЦЭМ!$B$39:$B$782,J$47)+'СЕТ СН'!$F$14+СВЦЭМ!$D$10+'СЕТ СН'!$F$6-'СЕТ СН'!$F$26</f>
        <v>1568.3621330399999</v>
      </c>
      <c r="K48" s="36">
        <f>SUMIFS(СВЦЭМ!$D$39:$D$782,СВЦЭМ!$A$39:$A$782,$A48,СВЦЭМ!$B$39:$B$782,K$47)+'СЕТ СН'!$F$14+СВЦЭМ!$D$10+'СЕТ СН'!$F$6-'СЕТ СН'!$F$26</f>
        <v>1510.6880315899998</v>
      </c>
      <c r="L48" s="36">
        <f>SUMIFS(СВЦЭМ!$D$39:$D$782,СВЦЭМ!$A$39:$A$782,$A48,СВЦЭМ!$B$39:$B$782,L$47)+'СЕТ СН'!$F$14+СВЦЭМ!$D$10+'СЕТ СН'!$F$6-'СЕТ СН'!$F$26</f>
        <v>1488.7737107699998</v>
      </c>
      <c r="M48" s="36">
        <f>SUMIFS(СВЦЭМ!$D$39:$D$782,СВЦЭМ!$A$39:$A$782,$A48,СВЦЭМ!$B$39:$B$782,M$47)+'СЕТ СН'!$F$14+СВЦЭМ!$D$10+'СЕТ СН'!$F$6-'СЕТ СН'!$F$26</f>
        <v>1511.0396882999999</v>
      </c>
      <c r="N48" s="36">
        <f>SUMIFS(СВЦЭМ!$D$39:$D$782,СВЦЭМ!$A$39:$A$782,$A48,СВЦЭМ!$B$39:$B$782,N$47)+'СЕТ СН'!$F$14+СВЦЭМ!$D$10+'СЕТ СН'!$F$6-'СЕТ СН'!$F$26</f>
        <v>1498.58522561</v>
      </c>
      <c r="O48" s="36">
        <f>SUMIFS(СВЦЭМ!$D$39:$D$782,СВЦЭМ!$A$39:$A$782,$A48,СВЦЭМ!$B$39:$B$782,O$47)+'СЕТ СН'!$F$14+СВЦЭМ!$D$10+'СЕТ СН'!$F$6-'СЕТ СН'!$F$26</f>
        <v>1504.0850104499998</v>
      </c>
      <c r="P48" s="36">
        <f>SUMIFS(СВЦЭМ!$D$39:$D$782,СВЦЭМ!$A$39:$A$782,$A48,СВЦЭМ!$B$39:$B$782,P$47)+'СЕТ СН'!$F$14+СВЦЭМ!$D$10+'СЕТ СН'!$F$6-'СЕТ СН'!$F$26</f>
        <v>1504.9776519</v>
      </c>
      <c r="Q48" s="36">
        <f>SUMIFS(СВЦЭМ!$D$39:$D$782,СВЦЭМ!$A$39:$A$782,$A48,СВЦЭМ!$B$39:$B$782,Q$47)+'СЕТ СН'!$F$14+СВЦЭМ!$D$10+'СЕТ СН'!$F$6-'СЕТ СН'!$F$26</f>
        <v>1505.6224435099998</v>
      </c>
      <c r="R48" s="36">
        <f>SUMIFS(СВЦЭМ!$D$39:$D$782,СВЦЭМ!$A$39:$A$782,$A48,СВЦЭМ!$B$39:$B$782,R$47)+'СЕТ СН'!$F$14+СВЦЭМ!$D$10+'СЕТ СН'!$F$6-'СЕТ СН'!$F$26</f>
        <v>1508.6329135799999</v>
      </c>
      <c r="S48" s="36">
        <f>SUMIFS(СВЦЭМ!$D$39:$D$782,СВЦЭМ!$A$39:$A$782,$A48,СВЦЭМ!$B$39:$B$782,S$47)+'СЕТ СН'!$F$14+СВЦЭМ!$D$10+'СЕТ СН'!$F$6-'СЕТ СН'!$F$26</f>
        <v>1516.4530162199999</v>
      </c>
      <c r="T48" s="36">
        <f>SUMIFS(СВЦЭМ!$D$39:$D$782,СВЦЭМ!$A$39:$A$782,$A48,СВЦЭМ!$B$39:$B$782,T$47)+'СЕТ СН'!$F$14+СВЦЭМ!$D$10+'СЕТ СН'!$F$6-'СЕТ СН'!$F$26</f>
        <v>1516.8368299099998</v>
      </c>
      <c r="U48" s="36">
        <f>SUMIFS(СВЦЭМ!$D$39:$D$782,СВЦЭМ!$A$39:$A$782,$A48,СВЦЭМ!$B$39:$B$782,U$47)+'СЕТ СН'!$F$14+СВЦЭМ!$D$10+'СЕТ СН'!$F$6-'СЕТ СН'!$F$26</f>
        <v>1516.2501174299998</v>
      </c>
      <c r="V48" s="36">
        <f>SUMIFS(СВЦЭМ!$D$39:$D$782,СВЦЭМ!$A$39:$A$782,$A48,СВЦЭМ!$B$39:$B$782,V$47)+'СЕТ СН'!$F$14+СВЦЭМ!$D$10+'СЕТ СН'!$F$6-'СЕТ СН'!$F$26</f>
        <v>1523.5288016899999</v>
      </c>
      <c r="W48" s="36">
        <f>SUMIFS(СВЦЭМ!$D$39:$D$782,СВЦЭМ!$A$39:$A$782,$A48,СВЦЭМ!$B$39:$B$782,W$47)+'СЕТ СН'!$F$14+СВЦЭМ!$D$10+'СЕТ СН'!$F$6-'СЕТ СН'!$F$26</f>
        <v>1494.9527291099998</v>
      </c>
      <c r="X48" s="36">
        <f>SUMIFS(СВЦЭМ!$D$39:$D$782,СВЦЭМ!$A$39:$A$782,$A48,СВЦЭМ!$B$39:$B$782,X$47)+'СЕТ СН'!$F$14+СВЦЭМ!$D$10+'СЕТ СН'!$F$6-'СЕТ СН'!$F$26</f>
        <v>1527.2386162399998</v>
      </c>
      <c r="Y48" s="36">
        <f>SUMIFS(СВЦЭМ!$D$39:$D$782,СВЦЭМ!$A$39:$A$782,$A48,СВЦЭМ!$B$39:$B$782,Y$47)+'СЕТ СН'!$F$14+СВЦЭМ!$D$10+'СЕТ СН'!$F$6-'СЕТ СН'!$F$26</f>
        <v>1578.2782656599998</v>
      </c>
      <c r="AA48" s="45"/>
    </row>
    <row r="49" spans="1:25" ht="15.75" x14ac:dyDescent="0.2">
      <c r="A49" s="35">
        <f>A48+1</f>
        <v>45475</v>
      </c>
      <c r="B49" s="36">
        <f>SUMIFS(СВЦЭМ!$D$39:$D$782,СВЦЭМ!$A$39:$A$782,$A49,СВЦЭМ!$B$39:$B$782,B$47)+'СЕТ СН'!$F$14+СВЦЭМ!$D$10+'СЕТ СН'!$F$6-'СЕТ СН'!$F$26</f>
        <v>1650.6022825799998</v>
      </c>
      <c r="C49" s="36">
        <f>SUMIFS(СВЦЭМ!$D$39:$D$782,СВЦЭМ!$A$39:$A$782,$A49,СВЦЭМ!$B$39:$B$782,C$47)+'СЕТ СН'!$F$14+СВЦЭМ!$D$10+'СЕТ СН'!$F$6-'СЕТ СН'!$F$26</f>
        <v>1741.5144661699999</v>
      </c>
      <c r="D49" s="36">
        <f>SUMIFS(СВЦЭМ!$D$39:$D$782,СВЦЭМ!$A$39:$A$782,$A49,СВЦЭМ!$B$39:$B$782,D$47)+'СЕТ СН'!$F$14+СВЦЭМ!$D$10+'СЕТ СН'!$F$6-'СЕТ СН'!$F$26</f>
        <v>1798.1175880699998</v>
      </c>
      <c r="E49" s="36">
        <f>SUMIFS(СВЦЭМ!$D$39:$D$782,СВЦЭМ!$A$39:$A$782,$A49,СВЦЭМ!$B$39:$B$782,E$47)+'СЕТ СН'!$F$14+СВЦЭМ!$D$10+'СЕТ СН'!$F$6-'СЕТ СН'!$F$26</f>
        <v>1846.5170083199998</v>
      </c>
      <c r="F49" s="36">
        <f>SUMIFS(СВЦЭМ!$D$39:$D$782,СВЦЭМ!$A$39:$A$782,$A49,СВЦЭМ!$B$39:$B$782,F$47)+'СЕТ СН'!$F$14+СВЦЭМ!$D$10+'СЕТ СН'!$F$6-'СЕТ СН'!$F$26</f>
        <v>1845.1337895899999</v>
      </c>
      <c r="G49" s="36">
        <f>SUMIFS(СВЦЭМ!$D$39:$D$782,СВЦЭМ!$A$39:$A$782,$A49,СВЦЭМ!$B$39:$B$782,G$47)+'СЕТ СН'!$F$14+СВЦЭМ!$D$10+'СЕТ СН'!$F$6-'СЕТ СН'!$F$26</f>
        <v>1814.3958349799998</v>
      </c>
      <c r="H49" s="36">
        <f>SUMIFS(СВЦЭМ!$D$39:$D$782,СВЦЭМ!$A$39:$A$782,$A49,СВЦЭМ!$B$39:$B$782,H$47)+'СЕТ СН'!$F$14+СВЦЭМ!$D$10+'СЕТ СН'!$F$6-'СЕТ СН'!$F$26</f>
        <v>1747.0698501599998</v>
      </c>
      <c r="I49" s="36">
        <f>SUMIFS(СВЦЭМ!$D$39:$D$782,СВЦЭМ!$A$39:$A$782,$A49,СВЦЭМ!$B$39:$B$782,I$47)+'СЕТ СН'!$F$14+СВЦЭМ!$D$10+'СЕТ СН'!$F$6-'СЕТ СН'!$F$26</f>
        <v>1589.6260536799998</v>
      </c>
      <c r="J49" s="36">
        <f>SUMIFS(СВЦЭМ!$D$39:$D$782,СВЦЭМ!$A$39:$A$782,$A49,СВЦЭМ!$B$39:$B$782,J$47)+'СЕТ СН'!$F$14+СВЦЭМ!$D$10+'СЕТ СН'!$F$6-'СЕТ СН'!$F$26</f>
        <v>1471.36435074</v>
      </c>
      <c r="K49" s="36">
        <f>SUMIFS(СВЦЭМ!$D$39:$D$782,СВЦЭМ!$A$39:$A$782,$A49,СВЦЭМ!$B$39:$B$782,K$47)+'СЕТ СН'!$F$14+СВЦЭМ!$D$10+'СЕТ СН'!$F$6-'СЕТ СН'!$F$26</f>
        <v>1400.4059668099999</v>
      </c>
      <c r="L49" s="36">
        <f>SUMIFS(СВЦЭМ!$D$39:$D$782,СВЦЭМ!$A$39:$A$782,$A49,СВЦЭМ!$B$39:$B$782,L$47)+'СЕТ СН'!$F$14+СВЦЭМ!$D$10+'СЕТ СН'!$F$6-'СЕТ СН'!$F$26</f>
        <v>1383.1162270199998</v>
      </c>
      <c r="M49" s="36">
        <f>SUMIFS(СВЦЭМ!$D$39:$D$782,СВЦЭМ!$A$39:$A$782,$A49,СВЦЭМ!$B$39:$B$782,M$47)+'СЕТ СН'!$F$14+СВЦЭМ!$D$10+'СЕТ СН'!$F$6-'СЕТ СН'!$F$26</f>
        <v>1390.7784008799999</v>
      </c>
      <c r="N49" s="36">
        <f>SUMIFS(СВЦЭМ!$D$39:$D$782,СВЦЭМ!$A$39:$A$782,$A49,СВЦЭМ!$B$39:$B$782,N$47)+'СЕТ СН'!$F$14+СВЦЭМ!$D$10+'СЕТ СН'!$F$6-'СЕТ СН'!$F$26</f>
        <v>1387.9435624899997</v>
      </c>
      <c r="O49" s="36">
        <f>SUMIFS(СВЦЭМ!$D$39:$D$782,СВЦЭМ!$A$39:$A$782,$A49,СВЦЭМ!$B$39:$B$782,O$47)+'СЕТ СН'!$F$14+СВЦЭМ!$D$10+'СЕТ СН'!$F$6-'СЕТ СН'!$F$26</f>
        <v>1372.6534125799999</v>
      </c>
      <c r="P49" s="36">
        <f>SUMIFS(СВЦЭМ!$D$39:$D$782,СВЦЭМ!$A$39:$A$782,$A49,СВЦЭМ!$B$39:$B$782,P$47)+'СЕТ СН'!$F$14+СВЦЭМ!$D$10+'СЕТ СН'!$F$6-'СЕТ СН'!$F$26</f>
        <v>1374.9527385199999</v>
      </c>
      <c r="Q49" s="36">
        <f>SUMIFS(СВЦЭМ!$D$39:$D$782,СВЦЭМ!$A$39:$A$782,$A49,СВЦЭМ!$B$39:$B$782,Q$47)+'СЕТ СН'!$F$14+СВЦЭМ!$D$10+'СЕТ СН'!$F$6-'СЕТ СН'!$F$26</f>
        <v>1383.5072624699999</v>
      </c>
      <c r="R49" s="36">
        <f>SUMIFS(СВЦЭМ!$D$39:$D$782,СВЦЭМ!$A$39:$A$782,$A49,СВЦЭМ!$B$39:$B$782,R$47)+'СЕТ СН'!$F$14+СВЦЭМ!$D$10+'СЕТ СН'!$F$6-'СЕТ СН'!$F$26</f>
        <v>1383.1210333299998</v>
      </c>
      <c r="S49" s="36">
        <f>SUMIFS(СВЦЭМ!$D$39:$D$782,СВЦЭМ!$A$39:$A$782,$A49,СВЦЭМ!$B$39:$B$782,S$47)+'СЕТ СН'!$F$14+СВЦЭМ!$D$10+'СЕТ СН'!$F$6-'СЕТ СН'!$F$26</f>
        <v>1430.5110429099998</v>
      </c>
      <c r="T49" s="36">
        <f>SUMIFS(СВЦЭМ!$D$39:$D$782,СВЦЭМ!$A$39:$A$782,$A49,СВЦЭМ!$B$39:$B$782,T$47)+'СЕТ СН'!$F$14+СВЦЭМ!$D$10+'СЕТ СН'!$F$6-'СЕТ СН'!$F$26</f>
        <v>1422.4764827099998</v>
      </c>
      <c r="U49" s="36">
        <f>SUMIFS(СВЦЭМ!$D$39:$D$782,СВЦЭМ!$A$39:$A$782,$A49,СВЦЭМ!$B$39:$B$782,U$47)+'СЕТ СН'!$F$14+СВЦЭМ!$D$10+'СЕТ СН'!$F$6-'СЕТ СН'!$F$26</f>
        <v>1435.8049961799998</v>
      </c>
      <c r="V49" s="36">
        <f>SUMIFS(СВЦЭМ!$D$39:$D$782,СВЦЭМ!$A$39:$A$782,$A49,СВЦЭМ!$B$39:$B$782,V$47)+'СЕТ СН'!$F$14+СВЦЭМ!$D$10+'СЕТ СН'!$F$6-'СЕТ СН'!$F$26</f>
        <v>1444.4076299399999</v>
      </c>
      <c r="W49" s="36">
        <f>SUMIFS(СВЦЭМ!$D$39:$D$782,СВЦЭМ!$A$39:$A$782,$A49,СВЦЭМ!$B$39:$B$782,W$47)+'СЕТ СН'!$F$14+СВЦЭМ!$D$10+'СЕТ СН'!$F$6-'СЕТ СН'!$F$26</f>
        <v>1422.8907810499998</v>
      </c>
      <c r="X49" s="36">
        <f>SUMIFS(СВЦЭМ!$D$39:$D$782,СВЦЭМ!$A$39:$A$782,$A49,СВЦЭМ!$B$39:$B$782,X$47)+'СЕТ СН'!$F$14+СВЦЭМ!$D$10+'СЕТ СН'!$F$6-'СЕТ СН'!$F$26</f>
        <v>1486.0843115599998</v>
      </c>
      <c r="Y49" s="36">
        <f>SUMIFS(СВЦЭМ!$D$39:$D$782,СВЦЭМ!$A$39:$A$782,$A49,СВЦЭМ!$B$39:$B$782,Y$47)+'СЕТ СН'!$F$14+СВЦЭМ!$D$10+'СЕТ СН'!$F$6-'СЕТ СН'!$F$26</f>
        <v>1531.0581758899998</v>
      </c>
    </row>
    <row r="50" spans="1:25" ht="15.75" x14ac:dyDescent="0.2">
      <c r="A50" s="35">
        <f t="shared" ref="A50:A78" si="1">A49+1</f>
        <v>45476</v>
      </c>
      <c r="B50" s="36">
        <f>SUMIFS(СВЦЭМ!$D$39:$D$782,СВЦЭМ!$A$39:$A$782,$A50,СВЦЭМ!$B$39:$B$782,B$47)+'СЕТ СН'!$F$14+СВЦЭМ!$D$10+'СЕТ СН'!$F$6-'СЕТ СН'!$F$26</f>
        <v>1665.46892091</v>
      </c>
      <c r="C50" s="36">
        <f>SUMIFS(СВЦЭМ!$D$39:$D$782,СВЦЭМ!$A$39:$A$782,$A50,СВЦЭМ!$B$39:$B$782,C$47)+'СЕТ СН'!$F$14+СВЦЭМ!$D$10+'СЕТ СН'!$F$6-'СЕТ СН'!$F$26</f>
        <v>1789.5757015499998</v>
      </c>
      <c r="D50" s="36">
        <f>SUMIFS(СВЦЭМ!$D$39:$D$782,СВЦЭМ!$A$39:$A$782,$A50,СВЦЭМ!$B$39:$B$782,D$47)+'СЕТ СН'!$F$14+СВЦЭМ!$D$10+'СЕТ СН'!$F$6-'СЕТ СН'!$F$26</f>
        <v>1852.1610522899998</v>
      </c>
      <c r="E50" s="36">
        <f>SUMIFS(СВЦЭМ!$D$39:$D$782,СВЦЭМ!$A$39:$A$782,$A50,СВЦЭМ!$B$39:$B$782,E$47)+'СЕТ СН'!$F$14+СВЦЭМ!$D$10+'СЕТ СН'!$F$6-'СЕТ СН'!$F$26</f>
        <v>1900.6934616199999</v>
      </c>
      <c r="F50" s="36">
        <f>SUMIFS(СВЦЭМ!$D$39:$D$782,СВЦЭМ!$A$39:$A$782,$A50,СВЦЭМ!$B$39:$B$782,F$47)+'СЕТ СН'!$F$14+СВЦЭМ!$D$10+'СЕТ СН'!$F$6-'СЕТ СН'!$F$26</f>
        <v>1903.6397666399998</v>
      </c>
      <c r="G50" s="36">
        <f>SUMIFS(СВЦЭМ!$D$39:$D$782,СВЦЭМ!$A$39:$A$782,$A50,СВЦЭМ!$B$39:$B$782,G$47)+'СЕТ СН'!$F$14+СВЦЭМ!$D$10+'СЕТ СН'!$F$6-'СЕТ СН'!$F$26</f>
        <v>1886.3221031599999</v>
      </c>
      <c r="H50" s="36">
        <f>SUMIFS(СВЦЭМ!$D$39:$D$782,СВЦЭМ!$A$39:$A$782,$A50,СВЦЭМ!$B$39:$B$782,H$47)+'СЕТ СН'!$F$14+СВЦЭМ!$D$10+'СЕТ СН'!$F$6-'СЕТ СН'!$F$26</f>
        <v>1799.2956019599999</v>
      </c>
      <c r="I50" s="36">
        <f>SUMIFS(СВЦЭМ!$D$39:$D$782,СВЦЭМ!$A$39:$A$782,$A50,СВЦЭМ!$B$39:$B$782,I$47)+'СЕТ СН'!$F$14+СВЦЭМ!$D$10+'СЕТ СН'!$F$6-'СЕТ СН'!$F$26</f>
        <v>1660.2151725299998</v>
      </c>
      <c r="J50" s="36">
        <f>SUMIFS(СВЦЭМ!$D$39:$D$782,СВЦЭМ!$A$39:$A$782,$A50,СВЦЭМ!$B$39:$B$782,J$47)+'СЕТ СН'!$F$14+СВЦЭМ!$D$10+'СЕТ СН'!$F$6-'СЕТ СН'!$F$26</f>
        <v>1577.3011192899999</v>
      </c>
      <c r="K50" s="36">
        <f>SUMIFS(СВЦЭМ!$D$39:$D$782,СВЦЭМ!$A$39:$A$782,$A50,СВЦЭМ!$B$39:$B$782,K$47)+'СЕТ СН'!$F$14+СВЦЭМ!$D$10+'СЕТ СН'!$F$6-'СЕТ СН'!$F$26</f>
        <v>1509.9695226099998</v>
      </c>
      <c r="L50" s="36">
        <f>SUMIFS(СВЦЭМ!$D$39:$D$782,СВЦЭМ!$A$39:$A$782,$A50,СВЦЭМ!$B$39:$B$782,L$47)+'СЕТ СН'!$F$14+СВЦЭМ!$D$10+'СЕТ СН'!$F$6-'СЕТ СН'!$F$26</f>
        <v>1494.6788435799999</v>
      </c>
      <c r="M50" s="36">
        <f>SUMIFS(СВЦЭМ!$D$39:$D$782,СВЦЭМ!$A$39:$A$782,$A50,СВЦЭМ!$B$39:$B$782,M$47)+'СЕТ СН'!$F$14+СВЦЭМ!$D$10+'СЕТ СН'!$F$6-'СЕТ СН'!$F$26</f>
        <v>1479.4840512799999</v>
      </c>
      <c r="N50" s="36">
        <f>SUMIFS(СВЦЭМ!$D$39:$D$782,СВЦЭМ!$A$39:$A$782,$A50,СВЦЭМ!$B$39:$B$782,N$47)+'СЕТ СН'!$F$14+СВЦЭМ!$D$10+'СЕТ СН'!$F$6-'СЕТ СН'!$F$26</f>
        <v>1483.3131052899998</v>
      </c>
      <c r="O50" s="36">
        <f>SUMIFS(СВЦЭМ!$D$39:$D$782,СВЦЭМ!$A$39:$A$782,$A50,СВЦЭМ!$B$39:$B$782,O$47)+'СЕТ СН'!$F$14+СВЦЭМ!$D$10+'СЕТ СН'!$F$6-'СЕТ СН'!$F$26</f>
        <v>1469.1877563199998</v>
      </c>
      <c r="P50" s="36">
        <f>SUMIFS(СВЦЭМ!$D$39:$D$782,СВЦЭМ!$A$39:$A$782,$A50,СВЦЭМ!$B$39:$B$782,P$47)+'СЕТ СН'!$F$14+СВЦЭМ!$D$10+'СЕТ СН'!$F$6-'СЕТ СН'!$F$26</f>
        <v>1472.0446322999999</v>
      </c>
      <c r="Q50" s="36">
        <f>SUMIFS(СВЦЭМ!$D$39:$D$782,СВЦЭМ!$A$39:$A$782,$A50,СВЦЭМ!$B$39:$B$782,Q$47)+'СЕТ СН'!$F$14+СВЦЭМ!$D$10+'СЕТ СН'!$F$6-'СЕТ СН'!$F$26</f>
        <v>1478.6695068399999</v>
      </c>
      <c r="R50" s="36">
        <f>SUMIFS(СВЦЭМ!$D$39:$D$782,СВЦЭМ!$A$39:$A$782,$A50,СВЦЭМ!$B$39:$B$782,R$47)+'СЕТ СН'!$F$14+СВЦЭМ!$D$10+'СЕТ СН'!$F$6-'СЕТ СН'!$F$26</f>
        <v>1486.5216593099999</v>
      </c>
      <c r="S50" s="36">
        <f>SUMIFS(СВЦЭМ!$D$39:$D$782,СВЦЭМ!$A$39:$A$782,$A50,СВЦЭМ!$B$39:$B$782,S$47)+'СЕТ СН'!$F$14+СВЦЭМ!$D$10+'СЕТ СН'!$F$6-'СЕТ СН'!$F$26</f>
        <v>1503.7417377499999</v>
      </c>
      <c r="T50" s="36">
        <f>SUMIFS(СВЦЭМ!$D$39:$D$782,СВЦЭМ!$A$39:$A$782,$A50,СВЦЭМ!$B$39:$B$782,T$47)+'СЕТ СН'!$F$14+СВЦЭМ!$D$10+'СЕТ СН'!$F$6-'СЕТ СН'!$F$26</f>
        <v>1506.7220000099999</v>
      </c>
      <c r="U50" s="36">
        <f>SUMIFS(СВЦЭМ!$D$39:$D$782,СВЦЭМ!$A$39:$A$782,$A50,СВЦЭМ!$B$39:$B$782,U$47)+'СЕТ СН'!$F$14+СВЦЭМ!$D$10+'СЕТ СН'!$F$6-'СЕТ СН'!$F$26</f>
        <v>1517.3860237099998</v>
      </c>
      <c r="V50" s="36">
        <f>SUMIFS(СВЦЭМ!$D$39:$D$782,СВЦЭМ!$A$39:$A$782,$A50,СВЦЭМ!$B$39:$B$782,V$47)+'СЕТ СН'!$F$14+СВЦЭМ!$D$10+'СЕТ СН'!$F$6-'СЕТ СН'!$F$26</f>
        <v>1528.3170630499999</v>
      </c>
      <c r="W50" s="36">
        <f>SUMIFS(СВЦЭМ!$D$39:$D$782,СВЦЭМ!$A$39:$A$782,$A50,СВЦЭМ!$B$39:$B$782,W$47)+'СЕТ СН'!$F$14+СВЦЭМ!$D$10+'СЕТ СН'!$F$6-'СЕТ СН'!$F$26</f>
        <v>1520.8889226099998</v>
      </c>
      <c r="X50" s="36">
        <f>SUMIFS(СВЦЭМ!$D$39:$D$782,СВЦЭМ!$A$39:$A$782,$A50,СВЦЭМ!$B$39:$B$782,X$47)+'СЕТ СН'!$F$14+СВЦЭМ!$D$10+'СЕТ СН'!$F$6-'СЕТ СН'!$F$26</f>
        <v>1549.7273950599999</v>
      </c>
      <c r="Y50" s="36">
        <f>SUMIFS(СВЦЭМ!$D$39:$D$782,СВЦЭМ!$A$39:$A$782,$A50,СВЦЭМ!$B$39:$B$782,Y$47)+'СЕТ СН'!$F$14+СВЦЭМ!$D$10+'СЕТ СН'!$F$6-'СЕТ СН'!$F$26</f>
        <v>1636.9250842299998</v>
      </c>
    </row>
    <row r="51" spans="1:25" ht="15.75" x14ac:dyDescent="0.2">
      <c r="A51" s="35">
        <f t="shared" si="1"/>
        <v>45477</v>
      </c>
      <c r="B51" s="36">
        <f>SUMIFS(СВЦЭМ!$D$39:$D$782,СВЦЭМ!$A$39:$A$782,$A51,СВЦЭМ!$B$39:$B$782,B$47)+'СЕТ СН'!$F$14+СВЦЭМ!$D$10+'СЕТ СН'!$F$6-'СЕТ СН'!$F$26</f>
        <v>1507.5794565899998</v>
      </c>
      <c r="C51" s="36">
        <f>SUMIFS(СВЦЭМ!$D$39:$D$782,СВЦЭМ!$A$39:$A$782,$A51,СВЦЭМ!$B$39:$B$782,C$47)+'СЕТ СН'!$F$14+СВЦЭМ!$D$10+'СЕТ СН'!$F$6-'СЕТ СН'!$F$26</f>
        <v>1661.5150600099998</v>
      </c>
      <c r="D51" s="36">
        <f>SUMIFS(СВЦЭМ!$D$39:$D$782,СВЦЭМ!$A$39:$A$782,$A51,СВЦЭМ!$B$39:$B$782,D$47)+'СЕТ СН'!$F$14+СВЦЭМ!$D$10+'СЕТ СН'!$F$6-'СЕТ СН'!$F$26</f>
        <v>1696.4702359199998</v>
      </c>
      <c r="E51" s="36">
        <f>SUMIFS(СВЦЭМ!$D$39:$D$782,СВЦЭМ!$A$39:$A$782,$A51,СВЦЭМ!$B$39:$B$782,E$47)+'СЕТ СН'!$F$14+СВЦЭМ!$D$10+'СЕТ СН'!$F$6-'СЕТ СН'!$F$26</f>
        <v>1733.3373459099998</v>
      </c>
      <c r="F51" s="36">
        <f>SUMIFS(СВЦЭМ!$D$39:$D$782,СВЦЭМ!$A$39:$A$782,$A51,СВЦЭМ!$B$39:$B$782,F$47)+'СЕТ СН'!$F$14+СВЦЭМ!$D$10+'СЕТ СН'!$F$6-'СЕТ СН'!$F$26</f>
        <v>1740.3680443399999</v>
      </c>
      <c r="G51" s="36">
        <f>SUMIFS(СВЦЭМ!$D$39:$D$782,СВЦЭМ!$A$39:$A$782,$A51,СВЦЭМ!$B$39:$B$782,G$47)+'СЕТ СН'!$F$14+СВЦЭМ!$D$10+'СЕТ СН'!$F$6-'СЕТ СН'!$F$26</f>
        <v>1732.7921608999998</v>
      </c>
      <c r="H51" s="36">
        <f>SUMIFS(СВЦЭМ!$D$39:$D$782,СВЦЭМ!$A$39:$A$782,$A51,СВЦЭМ!$B$39:$B$782,H$47)+'СЕТ СН'!$F$14+СВЦЭМ!$D$10+'СЕТ СН'!$F$6-'СЕТ СН'!$F$26</f>
        <v>1646.0549516599999</v>
      </c>
      <c r="I51" s="36">
        <f>SUMIFS(СВЦЭМ!$D$39:$D$782,СВЦЭМ!$A$39:$A$782,$A51,СВЦЭМ!$B$39:$B$782,I$47)+'СЕТ СН'!$F$14+СВЦЭМ!$D$10+'СЕТ СН'!$F$6-'СЕТ СН'!$F$26</f>
        <v>1616.5223768799999</v>
      </c>
      <c r="J51" s="36">
        <f>SUMIFS(СВЦЭМ!$D$39:$D$782,СВЦЭМ!$A$39:$A$782,$A51,СВЦЭМ!$B$39:$B$782,J$47)+'СЕТ СН'!$F$14+СВЦЭМ!$D$10+'СЕТ СН'!$F$6-'СЕТ СН'!$F$26</f>
        <v>1523.1074542599999</v>
      </c>
      <c r="K51" s="36">
        <f>SUMIFS(СВЦЭМ!$D$39:$D$782,СВЦЭМ!$A$39:$A$782,$A51,СВЦЭМ!$B$39:$B$782,K$47)+'СЕТ СН'!$F$14+СВЦЭМ!$D$10+'СЕТ СН'!$F$6-'СЕТ СН'!$F$26</f>
        <v>1451.2806430799999</v>
      </c>
      <c r="L51" s="36">
        <f>SUMIFS(СВЦЭМ!$D$39:$D$782,СВЦЭМ!$A$39:$A$782,$A51,СВЦЭМ!$B$39:$B$782,L$47)+'СЕТ СН'!$F$14+СВЦЭМ!$D$10+'СЕТ СН'!$F$6-'СЕТ СН'!$F$26</f>
        <v>1435.4491720999999</v>
      </c>
      <c r="M51" s="36">
        <f>SUMIFS(СВЦЭМ!$D$39:$D$782,СВЦЭМ!$A$39:$A$782,$A51,СВЦЭМ!$B$39:$B$782,M$47)+'СЕТ СН'!$F$14+СВЦЭМ!$D$10+'СЕТ СН'!$F$6-'СЕТ СН'!$F$26</f>
        <v>1407.4884660999999</v>
      </c>
      <c r="N51" s="36">
        <f>SUMIFS(СВЦЭМ!$D$39:$D$782,СВЦЭМ!$A$39:$A$782,$A51,СВЦЭМ!$B$39:$B$782,N$47)+'СЕТ СН'!$F$14+СВЦЭМ!$D$10+'СЕТ СН'!$F$6-'СЕТ СН'!$F$26</f>
        <v>1414.9780832999998</v>
      </c>
      <c r="O51" s="36">
        <f>SUMIFS(СВЦЭМ!$D$39:$D$782,СВЦЭМ!$A$39:$A$782,$A51,СВЦЭМ!$B$39:$B$782,O$47)+'СЕТ СН'!$F$14+СВЦЭМ!$D$10+'СЕТ СН'!$F$6-'СЕТ СН'!$F$26</f>
        <v>1397.9891766699998</v>
      </c>
      <c r="P51" s="36">
        <f>SUMIFS(СВЦЭМ!$D$39:$D$782,СВЦЭМ!$A$39:$A$782,$A51,СВЦЭМ!$B$39:$B$782,P$47)+'СЕТ СН'!$F$14+СВЦЭМ!$D$10+'СЕТ СН'!$F$6-'СЕТ СН'!$F$26</f>
        <v>1394.4307654799998</v>
      </c>
      <c r="Q51" s="36">
        <f>SUMIFS(СВЦЭМ!$D$39:$D$782,СВЦЭМ!$A$39:$A$782,$A51,СВЦЭМ!$B$39:$B$782,Q$47)+'СЕТ СН'!$F$14+СВЦЭМ!$D$10+'СЕТ СН'!$F$6-'СЕТ СН'!$F$26</f>
        <v>1397.6186817999999</v>
      </c>
      <c r="R51" s="36">
        <f>SUMIFS(СВЦЭМ!$D$39:$D$782,СВЦЭМ!$A$39:$A$782,$A51,СВЦЭМ!$B$39:$B$782,R$47)+'СЕТ СН'!$F$14+СВЦЭМ!$D$10+'СЕТ СН'!$F$6-'СЕТ СН'!$F$26</f>
        <v>1408.4795450199999</v>
      </c>
      <c r="S51" s="36">
        <f>SUMIFS(СВЦЭМ!$D$39:$D$782,СВЦЭМ!$A$39:$A$782,$A51,СВЦЭМ!$B$39:$B$782,S$47)+'СЕТ СН'!$F$14+СВЦЭМ!$D$10+'СЕТ СН'!$F$6-'СЕТ СН'!$F$26</f>
        <v>1398.3422302699998</v>
      </c>
      <c r="T51" s="36">
        <f>SUMIFS(СВЦЭМ!$D$39:$D$782,СВЦЭМ!$A$39:$A$782,$A51,СВЦЭМ!$B$39:$B$782,T$47)+'СЕТ СН'!$F$14+СВЦЭМ!$D$10+'СЕТ СН'!$F$6-'СЕТ СН'!$F$26</f>
        <v>1386.1807207499999</v>
      </c>
      <c r="U51" s="36">
        <f>SUMIFS(СВЦЭМ!$D$39:$D$782,СВЦЭМ!$A$39:$A$782,$A51,СВЦЭМ!$B$39:$B$782,U$47)+'СЕТ СН'!$F$14+СВЦЭМ!$D$10+'СЕТ СН'!$F$6-'СЕТ СН'!$F$26</f>
        <v>1403.1337569699999</v>
      </c>
      <c r="V51" s="36">
        <f>SUMIFS(СВЦЭМ!$D$39:$D$782,СВЦЭМ!$A$39:$A$782,$A51,СВЦЭМ!$B$39:$B$782,V$47)+'СЕТ СН'!$F$14+СВЦЭМ!$D$10+'СЕТ СН'!$F$6-'СЕТ СН'!$F$26</f>
        <v>1412.6425258999998</v>
      </c>
      <c r="W51" s="36">
        <f>SUMIFS(СВЦЭМ!$D$39:$D$782,СВЦЭМ!$A$39:$A$782,$A51,СВЦЭМ!$B$39:$B$782,W$47)+'СЕТ СН'!$F$14+СВЦЭМ!$D$10+'СЕТ СН'!$F$6-'СЕТ СН'!$F$26</f>
        <v>1387.4420997099999</v>
      </c>
      <c r="X51" s="36">
        <f>SUMIFS(СВЦЭМ!$D$39:$D$782,СВЦЭМ!$A$39:$A$782,$A51,СВЦЭМ!$B$39:$B$782,X$47)+'СЕТ СН'!$F$14+СВЦЭМ!$D$10+'СЕТ СН'!$F$6-'СЕТ СН'!$F$26</f>
        <v>1437.5106009599999</v>
      </c>
      <c r="Y51" s="36">
        <f>SUMIFS(СВЦЭМ!$D$39:$D$782,СВЦЭМ!$A$39:$A$782,$A51,СВЦЭМ!$B$39:$B$782,Y$47)+'СЕТ СН'!$F$14+СВЦЭМ!$D$10+'СЕТ СН'!$F$6-'СЕТ СН'!$F$26</f>
        <v>1540.4919218999999</v>
      </c>
    </row>
    <row r="52" spans="1:25" ht="15.75" x14ac:dyDescent="0.2">
      <c r="A52" s="35">
        <f t="shared" si="1"/>
        <v>45478</v>
      </c>
      <c r="B52" s="36">
        <f>SUMIFS(СВЦЭМ!$D$39:$D$782,СВЦЭМ!$A$39:$A$782,$A52,СВЦЭМ!$B$39:$B$782,B$47)+'СЕТ СН'!$F$14+СВЦЭМ!$D$10+'СЕТ СН'!$F$6-'СЕТ СН'!$F$26</f>
        <v>1629.2634529499999</v>
      </c>
      <c r="C52" s="36">
        <f>SUMIFS(СВЦЭМ!$D$39:$D$782,СВЦЭМ!$A$39:$A$782,$A52,СВЦЭМ!$B$39:$B$782,C$47)+'СЕТ СН'!$F$14+СВЦЭМ!$D$10+'СЕТ СН'!$F$6-'СЕТ СН'!$F$26</f>
        <v>1726.7725367199998</v>
      </c>
      <c r="D52" s="36">
        <f>SUMIFS(СВЦЭМ!$D$39:$D$782,СВЦЭМ!$A$39:$A$782,$A52,СВЦЭМ!$B$39:$B$782,D$47)+'СЕТ СН'!$F$14+СВЦЭМ!$D$10+'СЕТ СН'!$F$6-'СЕТ СН'!$F$26</f>
        <v>1788.0868789799999</v>
      </c>
      <c r="E52" s="36">
        <f>SUMIFS(СВЦЭМ!$D$39:$D$782,СВЦЭМ!$A$39:$A$782,$A52,СВЦЭМ!$B$39:$B$782,E$47)+'СЕТ СН'!$F$14+СВЦЭМ!$D$10+'СЕТ СН'!$F$6-'СЕТ СН'!$F$26</f>
        <v>1816.76313519</v>
      </c>
      <c r="F52" s="36">
        <f>SUMIFS(СВЦЭМ!$D$39:$D$782,СВЦЭМ!$A$39:$A$782,$A52,СВЦЭМ!$B$39:$B$782,F$47)+'СЕТ СН'!$F$14+СВЦЭМ!$D$10+'СЕТ СН'!$F$6-'СЕТ СН'!$F$26</f>
        <v>1808.1957460899998</v>
      </c>
      <c r="G52" s="36">
        <f>SUMIFS(СВЦЭМ!$D$39:$D$782,СВЦЭМ!$A$39:$A$782,$A52,СВЦЭМ!$B$39:$B$782,G$47)+'СЕТ СН'!$F$14+СВЦЭМ!$D$10+'СЕТ СН'!$F$6-'СЕТ СН'!$F$26</f>
        <v>1774.5622068199998</v>
      </c>
      <c r="H52" s="36">
        <f>SUMIFS(СВЦЭМ!$D$39:$D$782,СВЦЭМ!$A$39:$A$782,$A52,СВЦЭМ!$B$39:$B$782,H$47)+'СЕТ СН'!$F$14+СВЦЭМ!$D$10+'СЕТ СН'!$F$6-'СЕТ СН'!$F$26</f>
        <v>1720.7847340499998</v>
      </c>
      <c r="I52" s="36">
        <f>SUMIFS(СВЦЭМ!$D$39:$D$782,СВЦЭМ!$A$39:$A$782,$A52,СВЦЭМ!$B$39:$B$782,I$47)+'СЕТ СН'!$F$14+СВЦЭМ!$D$10+'СЕТ СН'!$F$6-'СЕТ СН'!$F$26</f>
        <v>1614.5560925299999</v>
      </c>
      <c r="J52" s="36">
        <f>SUMIFS(СВЦЭМ!$D$39:$D$782,СВЦЭМ!$A$39:$A$782,$A52,СВЦЭМ!$B$39:$B$782,J$47)+'СЕТ СН'!$F$14+СВЦЭМ!$D$10+'СЕТ СН'!$F$6-'СЕТ СН'!$F$26</f>
        <v>1504.8883159099998</v>
      </c>
      <c r="K52" s="36">
        <f>SUMIFS(СВЦЭМ!$D$39:$D$782,СВЦЭМ!$A$39:$A$782,$A52,СВЦЭМ!$B$39:$B$782,K$47)+'СЕТ СН'!$F$14+СВЦЭМ!$D$10+'СЕТ СН'!$F$6-'СЕТ СН'!$F$26</f>
        <v>1476.9371575399998</v>
      </c>
      <c r="L52" s="36">
        <f>SUMIFS(СВЦЭМ!$D$39:$D$782,СВЦЭМ!$A$39:$A$782,$A52,СВЦЭМ!$B$39:$B$782,L$47)+'СЕТ СН'!$F$14+СВЦЭМ!$D$10+'СЕТ СН'!$F$6-'СЕТ СН'!$F$26</f>
        <v>1489.2954525799998</v>
      </c>
      <c r="M52" s="36">
        <f>SUMIFS(СВЦЭМ!$D$39:$D$782,СВЦЭМ!$A$39:$A$782,$A52,СВЦЭМ!$B$39:$B$782,M$47)+'СЕТ СН'!$F$14+СВЦЭМ!$D$10+'СЕТ СН'!$F$6-'СЕТ СН'!$F$26</f>
        <v>1477.4424545099998</v>
      </c>
      <c r="N52" s="36">
        <f>SUMIFS(СВЦЭМ!$D$39:$D$782,СВЦЭМ!$A$39:$A$782,$A52,СВЦЭМ!$B$39:$B$782,N$47)+'СЕТ СН'!$F$14+СВЦЭМ!$D$10+'СЕТ СН'!$F$6-'СЕТ СН'!$F$26</f>
        <v>1485.1207287199998</v>
      </c>
      <c r="O52" s="36">
        <f>SUMIFS(СВЦЭМ!$D$39:$D$782,СВЦЭМ!$A$39:$A$782,$A52,СВЦЭМ!$B$39:$B$782,O$47)+'СЕТ СН'!$F$14+СВЦЭМ!$D$10+'СЕТ СН'!$F$6-'СЕТ СН'!$F$26</f>
        <v>1483.1984453699999</v>
      </c>
      <c r="P52" s="36">
        <f>SUMIFS(СВЦЭМ!$D$39:$D$782,СВЦЭМ!$A$39:$A$782,$A52,СВЦЭМ!$B$39:$B$782,P$47)+'СЕТ СН'!$F$14+СВЦЭМ!$D$10+'СЕТ СН'!$F$6-'СЕТ СН'!$F$26</f>
        <v>1491.8198386699999</v>
      </c>
      <c r="Q52" s="36">
        <f>SUMIFS(СВЦЭМ!$D$39:$D$782,СВЦЭМ!$A$39:$A$782,$A52,СВЦЭМ!$B$39:$B$782,Q$47)+'СЕТ СН'!$F$14+СВЦЭМ!$D$10+'СЕТ СН'!$F$6-'СЕТ СН'!$F$26</f>
        <v>1503.71016199</v>
      </c>
      <c r="R52" s="36">
        <f>SUMIFS(СВЦЭМ!$D$39:$D$782,СВЦЭМ!$A$39:$A$782,$A52,СВЦЭМ!$B$39:$B$782,R$47)+'СЕТ СН'!$F$14+СВЦЭМ!$D$10+'СЕТ СН'!$F$6-'СЕТ СН'!$F$26</f>
        <v>1499.9203572599999</v>
      </c>
      <c r="S52" s="36">
        <f>SUMIFS(СВЦЭМ!$D$39:$D$782,СВЦЭМ!$A$39:$A$782,$A52,СВЦЭМ!$B$39:$B$782,S$47)+'СЕТ СН'!$F$14+СВЦЭМ!$D$10+'СЕТ СН'!$F$6-'СЕТ СН'!$F$26</f>
        <v>1492.2360261999997</v>
      </c>
      <c r="T52" s="36">
        <f>SUMIFS(СВЦЭМ!$D$39:$D$782,СВЦЭМ!$A$39:$A$782,$A52,СВЦЭМ!$B$39:$B$782,T$47)+'СЕТ СН'!$F$14+СВЦЭМ!$D$10+'СЕТ СН'!$F$6-'СЕТ СН'!$F$26</f>
        <v>1484.5008312999998</v>
      </c>
      <c r="U52" s="36">
        <f>SUMIFS(СВЦЭМ!$D$39:$D$782,СВЦЭМ!$A$39:$A$782,$A52,СВЦЭМ!$B$39:$B$782,U$47)+'СЕТ СН'!$F$14+СВЦЭМ!$D$10+'СЕТ СН'!$F$6-'СЕТ СН'!$F$26</f>
        <v>1498.8344916299998</v>
      </c>
      <c r="V52" s="36">
        <f>SUMIFS(СВЦЭМ!$D$39:$D$782,СВЦЭМ!$A$39:$A$782,$A52,СВЦЭМ!$B$39:$B$782,V$47)+'СЕТ СН'!$F$14+СВЦЭМ!$D$10+'СЕТ СН'!$F$6-'СЕТ СН'!$F$26</f>
        <v>1513.3508375299998</v>
      </c>
      <c r="W52" s="36">
        <f>SUMIFS(СВЦЭМ!$D$39:$D$782,СВЦЭМ!$A$39:$A$782,$A52,СВЦЭМ!$B$39:$B$782,W$47)+'СЕТ СН'!$F$14+СВЦЭМ!$D$10+'СЕТ СН'!$F$6-'СЕТ СН'!$F$26</f>
        <v>1486.3470645299999</v>
      </c>
      <c r="X52" s="36">
        <f>SUMIFS(СВЦЭМ!$D$39:$D$782,СВЦЭМ!$A$39:$A$782,$A52,СВЦЭМ!$B$39:$B$782,X$47)+'СЕТ СН'!$F$14+СВЦЭМ!$D$10+'СЕТ СН'!$F$6-'СЕТ СН'!$F$26</f>
        <v>1530.6918713099999</v>
      </c>
      <c r="Y52" s="36">
        <f>SUMIFS(СВЦЭМ!$D$39:$D$782,СВЦЭМ!$A$39:$A$782,$A52,СВЦЭМ!$B$39:$B$782,Y$47)+'СЕТ СН'!$F$14+СВЦЭМ!$D$10+'СЕТ СН'!$F$6-'СЕТ СН'!$F$26</f>
        <v>1649.47280912</v>
      </c>
    </row>
    <row r="53" spans="1:25" ht="15.75" x14ac:dyDescent="0.2">
      <c r="A53" s="35">
        <f t="shared" si="1"/>
        <v>45479</v>
      </c>
      <c r="B53" s="36">
        <f>SUMIFS(СВЦЭМ!$D$39:$D$782,СВЦЭМ!$A$39:$A$782,$A53,СВЦЭМ!$B$39:$B$782,B$47)+'СЕТ СН'!$F$14+СВЦЭМ!$D$10+'СЕТ СН'!$F$6-'СЕТ СН'!$F$26</f>
        <v>1652.3327539599998</v>
      </c>
      <c r="C53" s="36">
        <f>SUMIFS(СВЦЭМ!$D$39:$D$782,СВЦЭМ!$A$39:$A$782,$A53,СВЦЭМ!$B$39:$B$782,C$47)+'СЕТ СН'!$F$14+СВЦЭМ!$D$10+'СЕТ СН'!$F$6-'СЕТ СН'!$F$26</f>
        <v>1738.4677135999998</v>
      </c>
      <c r="D53" s="36">
        <f>SUMIFS(СВЦЭМ!$D$39:$D$782,СВЦЭМ!$A$39:$A$782,$A53,СВЦЭМ!$B$39:$B$782,D$47)+'СЕТ СН'!$F$14+СВЦЭМ!$D$10+'СЕТ СН'!$F$6-'СЕТ СН'!$F$26</f>
        <v>1844.4469533799997</v>
      </c>
      <c r="E53" s="36">
        <f>SUMIFS(СВЦЭМ!$D$39:$D$782,СВЦЭМ!$A$39:$A$782,$A53,СВЦЭМ!$B$39:$B$782,E$47)+'СЕТ СН'!$F$14+СВЦЭМ!$D$10+'СЕТ СН'!$F$6-'СЕТ СН'!$F$26</f>
        <v>1908.6380150099999</v>
      </c>
      <c r="F53" s="36">
        <f>SUMIFS(СВЦЭМ!$D$39:$D$782,СВЦЭМ!$A$39:$A$782,$A53,СВЦЭМ!$B$39:$B$782,F$47)+'СЕТ СН'!$F$14+СВЦЭМ!$D$10+'СЕТ СН'!$F$6-'СЕТ СН'!$F$26</f>
        <v>1928.7509874199998</v>
      </c>
      <c r="G53" s="36">
        <f>SUMIFS(СВЦЭМ!$D$39:$D$782,СВЦЭМ!$A$39:$A$782,$A53,СВЦЭМ!$B$39:$B$782,G$47)+'СЕТ СН'!$F$14+СВЦЭМ!$D$10+'СЕТ СН'!$F$6-'СЕТ СН'!$F$26</f>
        <v>1920.5176104699999</v>
      </c>
      <c r="H53" s="36">
        <f>SUMIFS(СВЦЭМ!$D$39:$D$782,СВЦЭМ!$A$39:$A$782,$A53,СВЦЭМ!$B$39:$B$782,H$47)+'СЕТ СН'!$F$14+СВЦЭМ!$D$10+'СЕТ СН'!$F$6-'СЕТ СН'!$F$26</f>
        <v>1915.0984081899999</v>
      </c>
      <c r="I53" s="36">
        <f>SUMIFS(СВЦЭМ!$D$39:$D$782,СВЦЭМ!$A$39:$A$782,$A53,СВЦЭМ!$B$39:$B$782,I$47)+'СЕТ СН'!$F$14+СВЦЭМ!$D$10+'СЕТ СН'!$F$6-'СЕТ СН'!$F$26</f>
        <v>1829.4016925699998</v>
      </c>
      <c r="J53" s="36">
        <f>SUMIFS(СВЦЭМ!$D$39:$D$782,СВЦЭМ!$A$39:$A$782,$A53,СВЦЭМ!$B$39:$B$782,J$47)+'СЕТ СН'!$F$14+СВЦЭМ!$D$10+'СЕТ СН'!$F$6-'СЕТ СН'!$F$26</f>
        <v>1698.6129134999999</v>
      </c>
      <c r="K53" s="36">
        <f>SUMIFS(СВЦЭМ!$D$39:$D$782,СВЦЭМ!$A$39:$A$782,$A53,СВЦЭМ!$B$39:$B$782,K$47)+'СЕТ СН'!$F$14+СВЦЭМ!$D$10+'СЕТ СН'!$F$6-'СЕТ СН'!$F$26</f>
        <v>1601.0884994699998</v>
      </c>
      <c r="L53" s="36">
        <f>SUMIFS(СВЦЭМ!$D$39:$D$782,СВЦЭМ!$A$39:$A$782,$A53,СВЦЭМ!$B$39:$B$782,L$47)+'СЕТ СН'!$F$14+СВЦЭМ!$D$10+'СЕТ СН'!$F$6-'СЕТ СН'!$F$26</f>
        <v>1535.7099763899998</v>
      </c>
      <c r="M53" s="36">
        <f>SUMIFS(СВЦЭМ!$D$39:$D$782,СВЦЭМ!$A$39:$A$782,$A53,СВЦЭМ!$B$39:$B$782,M$47)+'СЕТ СН'!$F$14+СВЦЭМ!$D$10+'СЕТ СН'!$F$6-'СЕТ СН'!$F$26</f>
        <v>1515.6816908899998</v>
      </c>
      <c r="N53" s="36">
        <f>SUMIFS(СВЦЭМ!$D$39:$D$782,СВЦЭМ!$A$39:$A$782,$A53,СВЦЭМ!$B$39:$B$782,N$47)+'СЕТ СН'!$F$14+СВЦЭМ!$D$10+'СЕТ СН'!$F$6-'СЕТ СН'!$F$26</f>
        <v>1514.1947337899999</v>
      </c>
      <c r="O53" s="36">
        <f>SUMIFS(СВЦЭМ!$D$39:$D$782,СВЦЭМ!$A$39:$A$782,$A53,СВЦЭМ!$B$39:$B$782,O$47)+'СЕТ СН'!$F$14+СВЦЭМ!$D$10+'СЕТ СН'!$F$6-'СЕТ СН'!$F$26</f>
        <v>1511.1381316699999</v>
      </c>
      <c r="P53" s="36">
        <f>SUMIFS(СВЦЭМ!$D$39:$D$782,СВЦЭМ!$A$39:$A$782,$A53,СВЦЭМ!$B$39:$B$782,P$47)+'СЕТ СН'!$F$14+СВЦЭМ!$D$10+'СЕТ СН'!$F$6-'СЕТ СН'!$F$26</f>
        <v>1509.2707950499998</v>
      </c>
      <c r="Q53" s="36">
        <f>SUMIFS(СВЦЭМ!$D$39:$D$782,СВЦЭМ!$A$39:$A$782,$A53,СВЦЭМ!$B$39:$B$782,Q$47)+'СЕТ СН'!$F$14+СВЦЭМ!$D$10+'СЕТ СН'!$F$6-'СЕТ СН'!$F$26</f>
        <v>1521.4503124899998</v>
      </c>
      <c r="R53" s="36">
        <f>SUMIFS(СВЦЭМ!$D$39:$D$782,СВЦЭМ!$A$39:$A$782,$A53,СВЦЭМ!$B$39:$B$782,R$47)+'СЕТ СН'!$F$14+СВЦЭМ!$D$10+'СЕТ СН'!$F$6-'СЕТ СН'!$F$26</f>
        <v>1551.6999567899998</v>
      </c>
      <c r="S53" s="36">
        <f>SUMIFS(СВЦЭМ!$D$39:$D$782,СВЦЭМ!$A$39:$A$782,$A53,СВЦЭМ!$B$39:$B$782,S$47)+'СЕТ СН'!$F$14+СВЦЭМ!$D$10+'СЕТ СН'!$F$6-'СЕТ СН'!$F$26</f>
        <v>1538.1610851999999</v>
      </c>
      <c r="T53" s="36">
        <f>SUMIFS(СВЦЭМ!$D$39:$D$782,СВЦЭМ!$A$39:$A$782,$A53,СВЦЭМ!$B$39:$B$782,T$47)+'СЕТ СН'!$F$14+СВЦЭМ!$D$10+'СЕТ СН'!$F$6-'СЕТ СН'!$F$26</f>
        <v>1531.2585979699998</v>
      </c>
      <c r="U53" s="36">
        <f>SUMIFS(СВЦЭМ!$D$39:$D$782,СВЦЭМ!$A$39:$A$782,$A53,СВЦЭМ!$B$39:$B$782,U$47)+'СЕТ СН'!$F$14+СВЦЭМ!$D$10+'СЕТ СН'!$F$6-'СЕТ СН'!$F$26</f>
        <v>1539.8720732199999</v>
      </c>
      <c r="V53" s="36">
        <f>SUMIFS(СВЦЭМ!$D$39:$D$782,СВЦЭМ!$A$39:$A$782,$A53,СВЦЭМ!$B$39:$B$782,V$47)+'СЕТ СН'!$F$14+СВЦЭМ!$D$10+'СЕТ СН'!$F$6-'СЕТ СН'!$F$26</f>
        <v>1550.8939256399999</v>
      </c>
      <c r="W53" s="36">
        <f>SUMIFS(СВЦЭМ!$D$39:$D$782,СВЦЭМ!$A$39:$A$782,$A53,СВЦЭМ!$B$39:$B$782,W$47)+'СЕТ СН'!$F$14+СВЦЭМ!$D$10+'СЕТ СН'!$F$6-'СЕТ СН'!$F$26</f>
        <v>1542.4413678099997</v>
      </c>
      <c r="X53" s="36">
        <f>SUMIFS(СВЦЭМ!$D$39:$D$782,СВЦЭМ!$A$39:$A$782,$A53,СВЦЭМ!$B$39:$B$782,X$47)+'СЕТ СН'!$F$14+СВЦЭМ!$D$10+'СЕТ СН'!$F$6-'СЕТ СН'!$F$26</f>
        <v>1577.52895165</v>
      </c>
      <c r="Y53" s="36">
        <f>SUMIFS(СВЦЭМ!$D$39:$D$782,СВЦЭМ!$A$39:$A$782,$A53,СВЦЭМ!$B$39:$B$782,Y$47)+'СЕТ СН'!$F$14+СВЦЭМ!$D$10+'СЕТ СН'!$F$6-'СЕТ СН'!$F$26</f>
        <v>1665.6453931999999</v>
      </c>
    </row>
    <row r="54" spans="1:25" ht="15.75" x14ac:dyDescent="0.2">
      <c r="A54" s="35">
        <f t="shared" si="1"/>
        <v>45480</v>
      </c>
      <c r="B54" s="36">
        <f>SUMIFS(СВЦЭМ!$D$39:$D$782,СВЦЭМ!$A$39:$A$782,$A54,СВЦЭМ!$B$39:$B$782,B$47)+'СЕТ СН'!$F$14+СВЦЭМ!$D$10+'СЕТ СН'!$F$6-'СЕТ СН'!$F$26</f>
        <v>1810.2639224599998</v>
      </c>
      <c r="C54" s="36">
        <f>SUMIFS(СВЦЭМ!$D$39:$D$782,СВЦЭМ!$A$39:$A$782,$A54,СВЦЭМ!$B$39:$B$782,C$47)+'СЕТ СН'!$F$14+СВЦЭМ!$D$10+'СЕТ СН'!$F$6-'СЕТ СН'!$F$26</f>
        <v>1873.9439834199998</v>
      </c>
      <c r="D54" s="36">
        <f>SUMIFS(СВЦЭМ!$D$39:$D$782,СВЦЭМ!$A$39:$A$782,$A54,СВЦЭМ!$B$39:$B$782,D$47)+'СЕТ СН'!$F$14+СВЦЭМ!$D$10+'СЕТ СН'!$F$6-'СЕТ СН'!$F$26</f>
        <v>1935.3930440199999</v>
      </c>
      <c r="E54" s="36">
        <f>SUMIFS(СВЦЭМ!$D$39:$D$782,СВЦЭМ!$A$39:$A$782,$A54,СВЦЭМ!$B$39:$B$782,E$47)+'СЕТ СН'!$F$14+СВЦЭМ!$D$10+'СЕТ СН'!$F$6-'СЕТ СН'!$F$26</f>
        <v>1927.7895546499999</v>
      </c>
      <c r="F54" s="36">
        <f>SUMIFS(СВЦЭМ!$D$39:$D$782,СВЦЭМ!$A$39:$A$782,$A54,СВЦЭМ!$B$39:$B$782,F$47)+'СЕТ СН'!$F$14+СВЦЭМ!$D$10+'СЕТ СН'!$F$6-'СЕТ СН'!$F$26</f>
        <v>1930.9793505499999</v>
      </c>
      <c r="G54" s="36">
        <f>SUMIFS(СВЦЭМ!$D$39:$D$782,СВЦЭМ!$A$39:$A$782,$A54,СВЦЭМ!$B$39:$B$782,G$47)+'СЕТ СН'!$F$14+СВЦЭМ!$D$10+'СЕТ СН'!$F$6-'СЕТ СН'!$F$26</f>
        <v>1934.1110270699999</v>
      </c>
      <c r="H54" s="36">
        <f>SUMIFS(СВЦЭМ!$D$39:$D$782,СВЦЭМ!$A$39:$A$782,$A54,СВЦЭМ!$B$39:$B$782,H$47)+'СЕТ СН'!$F$14+СВЦЭМ!$D$10+'СЕТ СН'!$F$6-'СЕТ СН'!$F$26</f>
        <v>1950.2974358299998</v>
      </c>
      <c r="I54" s="36">
        <f>SUMIFS(СВЦЭМ!$D$39:$D$782,СВЦЭМ!$A$39:$A$782,$A54,СВЦЭМ!$B$39:$B$782,I$47)+'СЕТ СН'!$F$14+СВЦЭМ!$D$10+'СЕТ СН'!$F$6-'СЕТ СН'!$F$26</f>
        <v>1913.0871249499999</v>
      </c>
      <c r="J54" s="36">
        <f>SUMIFS(СВЦЭМ!$D$39:$D$782,СВЦЭМ!$A$39:$A$782,$A54,СВЦЭМ!$B$39:$B$782,J$47)+'СЕТ СН'!$F$14+СВЦЭМ!$D$10+'СЕТ СН'!$F$6-'СЕТ СН'!$F$26</f>
        <v>1778.3800504899998</v>
      </c>
      <c r="K54" s="36">
        <f>SUMIFS(СВЦЭМ!$D$39:$D$782,СВЦЭМ!$A$39:$A$782,$A54,СВЦЭМ!$B$39:$B$782,K$47)+'СЕТ СН'!$F$14+СВЦЭМ!$D$10+'СЕТ СН'!$F$6-'СЕТ СН'!$F$26</f>
        <v>1680.8910705999999</v>
      </c>
      <c r="L54" s="36">
        <f>SUMIFS(СВЦЭМ!$D$39:$D$782,СВЦЭМ!$A$39:$A$782,$A54,СВЦЭМ!$B$39:$B$782,L$47)+'СЕТ СН'!$F$14+СВЦЭМ!$D$10+'СЕТ СН'!$F$6-'СЕТ СН'!$F$26</f>
        <v>1632.9886482699999</v>
      </c>
      <c r="M54" s="36">
        <f>SUMIFS(СВЦЭМ!$D$39:$D$782,СВЦЭМ!$A$39:$A$782,$A54,СВЦЭМ!$B$39:$B$782,M$47)+'СЕТ СН'!$F$14+СВЦЭМ!$D$10+'СЕТ СН'!$F$6-'СЕТ СН'!$F$26</f>
        <v>1624.4474229799998</v>
      </c>
      <c r="N54" s="36">
        <f>SUMIFS(СВЦЭМ!$D$39:$D$782,СВЦЭМ!$A$39:$A$782,$A54,СВЦЭМ!$B$39:$B$782,N$47)+'СЕТ СН'!$F$14+СВЦЭМ!$D$10+'СЕТ СН'!$F$6-'СЕТ СН'!$F$26</f>
        <v>1610.2879006899998</v>
      </c>
      <c r="O54" s="36">
        <f>SUMIFS(СВЦЭМ!$D$39:$D$782,СВЦЭМ!$A$39:$A$782,$A54,СВЦЭМ!$B$39:$B$782,O$47)+'СЕТ СН'!$F$14+СВЦЭМ!$D$10+'СЕТ СН'!$F$6-'СЕТ СН'!$F$26</f>
        <v>1597.7703140699998</v>
      </c>
      <c r="P54" s="36">
        <f>SUMIFS(СВЦЭМ!$D$39:$D$782,СВЦЭМ!$A$39:$A$782,$A54,СВЦЭМ!$B$39:$B$782,P$47)+'СЕТ СН'!$F$14+СВЦЭМ!$D$10+'СЕТ СН'!$F$6-'СЕТ СН'!$F$26</f>
        <v>1611.9653207699998</v>
      </c>
      <c r="Q54" s="36">
        <f>SUMIFS(СВЦЭМ!$D$39:$D$782,СВЦЭМ!$A$39:$A$782,$A54,СВЦЭМ!$B$39:$B$782,Q$47)+'СЕТ СН'!$F$14+СВЦЭМ!$D$10+'СЕТ СН'!$F$6-'СЕТ СН'!$F$26</f>
        <v>1623.3210001599998</v>
      </c>
      <c r="R54" s="36">
        <f>SUMIFS(СВЦЭМ!$D$39:$D$782,СВЦЭМ!$A$39:$A$782,$A54,СВЦЭМ!$B$39:$B$782,R$47)+'СЕТ СН'!$F$14+СВЦЭМ!$D$10+'СЕТ СН'!$F$6-'СЕТ СН'!$F$26</f>
        <v>1616.1333502799998</v>
      </c>
      <c r="S54" s="36">
        <f>SUMIFS(СВЦЭМ!$D$39:$D$782,СВЦЭМ!$A$39:$A$782,$A54,СВЦЭМ!$B$39:$B$782,S$47)+'СЕТ СН'!$F$14+СВЦЭМ!$D$10+'СЕТ СН'!$F$6-'СЕТ СН'!$F$26</f>
        <v>1614.9314086099998</v>
      </c>
      <c r="T54" s="36">
        <f>SUMIFS(СВЦЭМ!$D$39:$D$782,СВЦЭМ!$A$39:$A$782,$A54,СВЦЭМ!$B$39:$B$782,T$47)+'СЕТ СН'!$F$14+СВЦЭМ!$D$10+'СЕТ СН'!$F$6-'СЕТ СН'!$F$26</f>
        <v>1594.6776962699998</v>
      </c>
      <c r="U54" s="36">
        <f>SUMIFS(СВЦЭМ!$D$39:$D$782,СВЦЭМ!$A$39:$A$782,$A54,СВЦЭМ!$B$39:$B$782,U$47)+'СЕТ СН'!$F$14+СВЦЭМ!$D$10+'СЕТ СН'!$F$6-'СЕТ СН'!$F$26</f>
        <v>1602.3064459199998</v>
      </c>
      <c r="V54" s="36">
        <f>SUMIFS(СВЦЭМ!$D$39:$D$782,СВЦЭМ!$A$39:$A$782,$A54,СВЦЭМ!$B$39:$B$782,V$47)+'СЕТ СН'!$F$14+СВЦЭМ!$D$10+'СЕТ СН'!$F$6-'СЕТ СН'!$F$26</f>
        <v>1606.6349499199998</v>
      </c>
      <c r="W54" s="36">
        <f>SUMIFS(СВЦЭМ!$D$39:$D$782,СВЦЭМ!$A$39:$A$782,$A54,СВЦЭМ!$B$39:$B$782,W$47)+'СЕТ СН'!$F$14+СВЦЭМ!$D$10+'СЕТ СН'!$F$6-'СЕТ СН'!$F$26</f>
        <v>1595.1462622099998</v>
      </c>
      <c r="X54" s="36">
        <f>SUMIFS(СВЦЭМ!$D$39:$D$782,СВЦЭМ!$A$39:$A$782,$A54,СВЦЭМ!$B$39:$B$782,X$47)+'СЕТ СН'!$F$14+СВЦЭМ!$D$10+'СЕТ СН'!$F$6-'СЕТ СН'!$F$26</f>
        <v>1648.0343778899999</v>
      </c>
      <c r="Y54" s="36">
        <f>SUMIFS(СВЦЭМ!$D$39:$D$782,СВЦЭМ!$A$39:$A$782,$A54,СВЦЭМ!$B$39:$B$782,Y$47)+'СЕТ СН'!$F$14+СВЦЭМ!$D$10+'СЕТ СН'!$F$6-'СЕТ СН'!$F$26</f>
        <v>1735.8123740199999</v>
      </c>
    </row>
    <row r="55" spans="1:25" ht="15.75" x14ac:dyDescent="0.2">
      <c r="A55" s="35">
        <f t="shared" si="1"/>
        <v>45481</v>
      </c>
      <c r="B55" s="36">
        <f>SUMIFS(СВЦЭМ!$D$39:$D$782,СВЦЭМ!$A$39:$A$782,$A55,СВЦЭМ!$B$39:$B$782,B$47)+'СЕТ СН'!$F$14+СВЦЭМ!$D$10+'СЕТ СН'!$F$6-'СЕТ СН'!$F$26</f>
        <v>1830.5502664099999</v>
      </c>
      <c r="C55" s="36">
        <f>SUMIFS(СВЦЭМ!$D$39:$D$782,СВЦЭМ!$A$39:$A$782,$A55,СВЦЭМ!$B$39:$B$782,C$47)+'СЕТ СН'!$F$14+СВЦЭМ!$D$10+'СЕТ СН'!$F$6-'СЕТ СН'!$F$26</f>
        <v>1929.5364133199998</v>
      </c>
      <c r="D55" s="36">
        <f>SUMIFS(СВЦЭМ!$D$39:$D$782,СВЦЭМ!$A$39:$A$782,$A55,СВЦЭМ!$B$39:$B$782,D$47)+'СЕТ СН'!$F$14+СВЦЭМ!$D$10+'СЕТ СН'!$F$6-'СЕТ СН'!$F$26</f>
        <v>2007.2387307099998</v>
      </c>
      <c r="E55" s="36">
        <f>SUMIFS(СВЦЭМ!$D$39:$D$782,СВЦЭМ!$A$39:$A$782,$A55,СВЦЭМ!$B$39:$B$782,E$47)+'СЕТ СН'!$F$14+СВЦЭМ!$D$10+'СЕТ СН'!$F$6-'СЕТ СН'!$F$26</f>
        <v>2035.2033869999998</v>
      </c>
      <c r="F55" s="36">
        <f>SUMIFS(СВЦЭМ!$D$39:$D$782,СВЦЭМ!$A$39:$A$782,$A55,СВЦЭМ!$B$39:$B$782,F$47)+'СЕТ СН'!$F$14+СВЦЭМ!$D$10+'СЕТ СН'!$F$6-'СЕТ СН'!$F$26</f>
        <v>2041.3704070799999</v>
      </c>
      <c r="G55" s="36">
        <f>SUMIFS(СВЦЭМ!$D$39:$D$782,СВЦЭМ!$A$39:$A$782,$A55,СВЦЭМ!$B$39:$B$782,G$47)+'СЕТ СН'!$F$14+СВЦЭМ!$D$10+'СЕТ СН'!$F$6-'СЕТ СН'!$F$26</f>
        <v>2023.8096533299999</v>
      </c>
      <c r="H55" s="36">
        <f>SUMIFS(СВЦЭМ!$D$39:$D$782,СВЦЭМ!$A$39:$A$782,$A55,СВЦЭМ!$B$39:$B$782,H$47)+'СЕТ СН'!$F$14+СВЦЭМ!$D$10+'СЕТ СН'!$F$6-'СЕТ СН'!$F$26</f>
        <v>1924.2532774299998</v>
      </c>
      <c r="I55" s="36">
        <f>SUMIFS(СВЦЭМ!$D$39:$D$782,СВЦЭМ!$A$39:$A$782,$A55,СВЦЭМ!$B$39:$B$782,I$47)+'СЕТ СН'!$F$14+СВЦЭМ!$D$10+'СЕТ СН'!$F$6-'СЕТ СН'!$F$26</f>
        <v>1830.7687791799999</v>
      </c>
      <c r="J55" s="36">
        <f>SUMIFS(СВЦЭМ!$D$39:$D$782,СВЦЭМ!$A$39:$A$782,$A55,СВЦЭМ!$B$39:$B$782,J$47)+'СЕТ СН'!$F$14+СВЦЭМ!$D$10+'СЕТ СН'!$F$6-'СЕТ СН'!$F$26</f>
        <v>1716.0277201399999</v>
      </c>
      <c r="K55" s="36">
        <f>SUMIFS(СВЦЭМ!$D$39:$D$782,СВЦЭМ!$A$39:$A$782,$A55,СВЦЭМ!$B$39:$B$782,K$47)+'СЕТ СН'!$F$14+СВЦЭМ!$D$10+'СЕТ СН'!$F$6-'СЕТ СН'!$F$26</f>
        <v>1649.0573418299998</v>
      </c>
      <c r="L55" s="36">
        <f>SUMIFS(СВЦЭМ!$D$39:$D$782,СВЦЭМ!$A$39:$A$782,$A55,СВЦЭМ!$B$39:$B$782,L$47)+'СЕТ СН'!$F$14+СВЦЭМ!$D$10+'СЕТ СН'!$F$6-'СЕТ СН'!$F$26</f>
        <v>1602.2052781799998</v>
      </c>
      <c r="M55" s="36">
        <f>SUMIFS(СВЦЭМ!$D$39:$D$782,СВЦЭМ!$A$39:$A$782,$A55,СВЦЭМ!$B$39:$B$782,M$47)+'СЕТ СН'!$F$14+СВЦЭМ!$D$10+'СЕТ СН'!$F$6-'СЕТ СН'!$F$26</f>
        <v>1604.5340055299998</v>
      </c>
      <c r="N55" s="36">
        <f>SUMIFS(СВЦЭМ!$D$39:$D$782,СВЦЭМ!$A$39:$A$782,$A55,СВЦЭМ!$B$39:$B$782,N$47)+'СЕТ СН'!$F$14+СВЦЭМ!$D$10+'СЕТ СН'!$F$6-'СЕТ СН'!$F$26</f>
        <v>1596.8106217299999</v>
      </c>
      <c r="O55" s="36">
        <f>SUMIFS(СВЦЭМ!$D$39:$D$782,СВЦЭМ!$A$39:$A$782,$A55,СВЦЭМ!$B$39:$B$782,O$47)+'СЕТ СН'!$F$14+СВЦЭМ!$D$10+'СЕТ СН'!$F$6-'СЕТ СН'!$F$26</f>
        <v>1600.0667864999998</v>
      </c>
      <c r="P55" s="36">
        <f>SUMIFS(СВЦЭМ!$D$39:$D$782,СВЦЭМ!$A$39:$A$782,$A55,СВЦЭМ!$B$39:$B$782,P$47)+'СЕТ СН'!$F$14+СВЦЭМ!$D$10+'СЕТ СН'!$F$6-'СЕТ СН'!$F$26</f>
        <v>1603.2908359399999</v>
      </c>
      <c r="Q55" s="36">
        <f>SUMIFS(СВЦЭМ!$D$39:$D$782,СВЦЭМ!$A$39:$A$782,$A55,СВЦЭМ!$B$39:$B$782,Q$47)+'СЕТ СН'!$F$14+СВЦЭМ!$D$10+'СЕТ СН'!$F$6-'СЕТ СН'!$F$26</f>
        <v>1609.49580234</v>
      </c>
      <c r="R55" s="36">
        <f>SUMIFS(СВЦЭМ!$D$39:$D$782,СВЦЭМ!$A$39:$A$782,$A55,СВЦЭМ!$B$39:$B$782,R$47)+'СЕТ СН'!$F$14+СВЦЭМ!$D$10+'СЕТ СН'!$F$6-'СЕТ СН'!$F$26</f>
        <v>1607.4506087399998</v>
      </c>
      <c r="S55" s="36">
        <f>SUMIFS(СВЦЭМ!$D$39:$D$782,СВЦЭМ!$A$39:$A$782,$A55,СВЦЭМ!$B$39:$B$782,S$47)+'СЕТ СН'!$F$14+СВЦЭМ!$D$10+'СЕТ СН'!$F$6-'СЕТ СН'!$F$26</f>
        <v>1602.6430553599998</v>
      </c>
      <c r="T55" s="36">
        <f>SUMIFS(СВЦЭМ!$D$39:$D$782,СВЦЭМ!$A$39:$A$782,$A55,СВЦЭМ!$B$39:$B$782,T$47)+'СЕТ СН'!$F$14+СВЦЭМ!$D$10+'СЕТ СН'!$F$6-'СЕТ СН'!$F$26</f>
        <v>1592.4953226499999</v>
      </c>
      <c r="U55" s="36">
        <f>SUMIFS(СВЦЭМ!$D$39:$D$782,СВЦЭМ!$A$39:$A$782,$A55,СВЦЭМ!$B$39:$B$782,U$47)+'СЕТ СН'!$F$14+СВЦЭМ!$D$10+'СЕТ СН'!$F$6-'СЕТ СН'!$F$26</f>
        <v>1598.2993850699997</v>
      </c>
      <c r="V55" s="36">
        <f>SUMIFS(СВЦЭМ!$D$39:$D$782,СВЦЭМ!$A$39:$A$782,$A55,СВЦЭМ!$B$39:$B$782,V$47)+'СЕТ СН'!$F$14+СВЦЭМ!$D$10+'СЕТ СН'!$F$6-'СЕТ СН'!$F$26</f>
        <v>1579.6352668899999</v>
      </c>
      <c r="W55" s="36">
        <f>SUMIFS(СВЦЭМ!$D$39:$D$782,СВЦЭМ!$A$39:$A$782,$A55,СВЦЭМ!$B$39:$B$782,W$47)+'СЕТ СН'!$F$14+СВЦЭМ!$D$10+'СЕТ СН'!$F$6-'СЕТ СН'!$F$26</f>
        <v>1579.7926930399999</v>
      </c>
      <c r="X55" s="36">
        <f>SUMIFS(СВЦЭМ!$D$39:$D$782,СВЦЭМ!$A$39:$A$782,$A55,СВЦЭМ!$B$39:$B$782,X$47)+'СЕТ СН'!$F$14+СВЦЭМ!$D$10+'СЕТ СН'!$F$6-'СЕТ СН'!$F$26</f>
        <v>1621.7137202399999</v>
      </c>
      <c r="Y55" s="36">
        <f>SUMIFS(СВЦЭМ!$D$39:$D$782,СВЦЭМ!$A$39:$A$782,$A55,СВЦЭМ!$B$39:$B$782,Y$47)+'СЕТ СН'!$F$14+СВЦЭМ!$D$10+'СЕТ СН'!$F$6-'СЕТ СН'!$F$26</f>
        <v>1707.6739175299999</v>
      </c>
    </row>
    <row r="56" spans="1:25" ht="15.75" x14ac:dyDescent="0.2">
      <c r="A56" s="35">
        <f t="shared" si="1"/>
        <v>45482</v>
      </c>
      <c r="B56" s="36">
        <f>SUMIFS(СВЦЭМ!$D$39:$D$782,СВЦЭМ!$A$39:$A$782,$A56,СВЦЭМ!$B$39:$B$782,B$47)+'СЕТ СН'!$F$14+СВЦЭМ!$D$10+'СЕТ СН'!$F$6-'СЕТ СН'!$F$26</f>
        <v>1859.5330786499999</v>
      </c>
      <c r="C56" s="36">
        <f>SUMIFS(СВЦЭМ!$D$39:$D$782,СВЦЭМ!$A$39:$A$782,$A56,СВЦЭМ!$B$39:$B$782,C$47)+'СЕТ СН'!$F$14+СВЦЭМ!$D$10+'СЕТ СН'!$F$6-'СЕТ СН'!$F$26</f>
        <v>1947.4284379999999</v>
      </c>
      <c r="D56" s="36">
        <f>SUMIFS(СВЦЭМ!$D$39:$D$782,СВЦЭМ!$A$39:$A$782,$A56,СВЦЭМ!$B$39:$B$782,D$47)+'СЕТ СН'!$F$14+СВЦЭМ!$D$10+'СЕТ СН'!$F$6-'СЕТ СН'!$F$26</f>
        <v>2012.8607415799997</v>
      </c>
      <c r="E56" s="36">
        <f>SUMIFS(СВЦЭМ!$D$39:$D$782,СВЦЭМ!$A$39:$A$782,$A56,СВЦЭМ!$B$39:$B$782,E$47)+'СЕТ СН'!$F$14+СВЦЭМ!$D$10+'СЕТ СН'!$F$6-'СЕТ СН'!$F$26</f>
        <v>2066.2438394299998</v>
      </c>
      <c r="F56" s="36">
        <f>SUMIFS(СВЦЭМ!$D$39:$D$782,СВЦЭМ!$A$39:$A$782,$A56,СВЦЭМ!$B$39:$B$782,F$47)+'СЕТ СН'!$F$14+СВЦЭМ!$D$10+'СЕТ СН'!$F$6-'СЕТ СН'!$F$26</f>
        <v>2058.5029921199998</v>
      </c>
      <c r="G56" s="36">
        <f>SUMIFS(СВЦЭМ!$D$39:$D$782,СВЦЭМ!$A$39:$A$782,$A56,СВЦЭМ!$B$39:$B$782,G$47)+'СЕТ СН'!$F$14+СВЦЭМ!$D$10+'СЕТ СН'!$F$6-'СЕТ СН'!$F$26</f>
        <v>2042.6504143999998</v>
      </c>
      <c r="H56" s="36">
        <f>SUMIFS(СВЦЭМ!$D$39:$D$782,СВЦЭМ!$A$39:$A$782,$A56,СВЦЭМ!$B$39:$B$782,H$47)+'СЕТ СН'!$F$14+СВЦЭМ!$D$10+'СЕТ СН'!$F$6-'СЕТ СН'!$F$26</f>
        <v>1853.57466798</v>
      </c>
      <c r="I56" s="36">
        <f>SUMIFS(СВЦЭМ!$D$39:$D$782,СВЦЭМ!$A$39:$A$782,$A56,СВЦЭМ!$B$39:$B$782,I$47)+'СЕТ СН'!$F$14+СВЦЭМ!$D$10+'СЕТ СН'!$F$6-'СЕТ СН'!$F$26</f>
        <v>1756.7139805999998</v>
      </c>
      <c r="J56" s="36">
        <f>SUMIFS(СВЦЭМ!$D$39:$D$782,СВЦЭМ!$A$39:$A$782,$A56,СВЦЭМ!$B$39:$B$782,J$47)+'СЕТ СН'!$F$14+СВЦЭМ!$D$10+'СЕТ СН'!$F$6-'СЕТ СН'!$F$26</f>
        <v>1636.1522525799999</v>
      </c>
      <c r="K56" s="36">
        <f>SUMIFS(СВЦЭМ!$D$39:$D$782,СВЦЭМ!$A$39:$A$782,$A56,СВЦЭМ!$B$39:$B$782,K$47)+'СЕТ СН'!$F$14+СВЦЭМ!$D$10+'СЕТ СН'!$F$6-'СЕТ СН'!$F$26</f>
        <v>1567.3423329799998</v>
      </c>
      <c r="L56" s="36">
        <f>SUMIFS(СВЦЭМ!$D$39:$D$782,СВЦЭМ!$A$39:$A$782,$A56,СВЦЭМ!$B$39:$B$782,L$47)+'СЕТ СН'!$F$14+СВЦЭМ!$D$10+'СЕТ СН'!$F$6-'СЕТ СН'!$F$26</f>
        <v>1537.7960340799998</v>
      </c>
      <c r="M56" s="36">
        <f>SUMIFS(СВЦЭМ!$D$39:$D$782,СВЦЭМ!$A$39:$A$782,$A56,СВЦЭМ!$B$39:$B$782,M$47)+'СЕТ СН'!$F$14+СВЦЭМ!$D$10+'СЕТ СН'!$F$6-'СЕТ СН'!$F$26</f>
        <v>1513.4567396599998</v>
      </c>
      <c r="N56" s="36">
        <f>SUMIFS(СВЦЭМ!$D$39:$D$782,СВЦЭМ!$A$39:$A$782,$A56,СВЦЭМ!$B$39:$B$782,N$47)+'СЕТ СН'!$F$14+СВЦЭМ!$D$10+'СЕТ СН'!$F$6-'СЕТ СН'!$F$26</f>
        <v>1502.0208356599999</v>
      </c>
      <c r="O56" s="36">
        <f>SUMIFS(СВЦЭМ!$D$39:$D$782,СВЦЭМ!$A$39:$A$782,$A56,СВЦЭМ!$B$39:$B$782,O$47)+'СЕТ СН'!$F$14+СВЦЭМ!$D$10+'СЕТ СН'!$F$6-'СЕТ СН'!$F$26</f>
        <v>1483.3527758099999</v>
      </c>
      <c r="P56" s="36">
        <f>SUMIFS(СВЦЭМ!$D$39:$D$782,СВЦЭМ!$A$39:$A$782,$A56,СВЦЭМ!$B$39:$B$782,P$47)+'СЕТ СН'!$F$14+СВЦЭМ!$D$10+'СЕТ СН'!$F$6-'СЕТ СН'!$F$26</f>
        <v>1490.0111735599999</v>
      </c>
      <c r="Q56" s="36">
        <f>SUMIFS(СВЦЭМ!$D$39:$D$782,СВЦЭМ!$A$39:$A$782,$A56,СВЦЭМ!$B$39:$B$782,Q$47)+'СЕТ СН'!$F$14+СВЦЭМ!$D$10+'СЕТ СН'!$F$6-'СЕТ СН'!$F$26</f>
        <v>1504.7502613499998</v>
      </c>
      <c r="R56" s="36">
        <f>SUMIFS(СВЦЭМ!$D$39:$D$782,СВЦЭМ!$A$39:$A$782,$A56,СВЦЭМ!$B$39:$B$782,R$47)+'СЕТ СН'!$F$14+СВЦЭМ!$D$10+'СЕТ СН'!$F$6-'СЕТ СН'!$F$26</f>
        <v>1502.9934503499999</v>
      </c>
      <c r="S56" s="36">
        <f>SUMIFS(СВЦЭМ!$D$39:$D$782,СВЦЭМ!$A$39:$A$782,$A56,СВЦЭМ!$B$39:$B$782,S$47)+'СЕТ СН'!$F$14+СВЦЭМ!$D$10+'СЕТ СН'!$F$6-'СЕТ СН'!$F$26</f>
        <v>1501.4039558999998</v>
      </c>
      <c r="T56" s="36">
        <f>SUMIFS(СВЦЭМ!$D$39:$D$782,СВЦЭМ!$A$39:$A$782,$A56,СВЦЭМ!$B$39:$B$782,T$47)+'СЕТ СН'!$F$14+СВЦЭМ!$D$10+'СЕТ СН'!$F$6-'СЕТ СН'!$F$26</f>
        <v>1506.7113067499999</v>
      </c>
      <c r="U56" s="36">
        <f>SUMIFS(СВЦЭМ!$D$39:$D$782,СВЦЭМ!$A$39:$A$782,$A56,СВЦЭМ!$B$39:$B$782,U$47)+'СЕТ СН'!$F$14+СВЦЭМ!$D$10+'СЕТ СН'!$F$6-'СЕТ СН'!$F$26</f>
        <v>1526.9424229699998</v>
      </c>
      <c r="V56" s="36">
        <f>SUMIFS(СВЦЭМ!$D$39:$D$782,СВЦЭМ!$A$39:$A$782,$A56,СВЦЭМ!$B$39:$B$782,V$47)+'СЕТ СН'!$F$14+СВЦЭМ!$D$10+'СЕТ СН'!$F$6-'СЕТ СН'!$F$26</f>
        <v>1521.4094924499998</v>
      </c>
      <c r="W56" s="36">
        <f>SUMIFS(СВЦЭМ!$D$39:$D$782,СВЦЭМ!$A$39:$A$782,$A56,СВЦЭМ!$B$39:$B$782,W$47)+'СЕТ СН'!$F$14+СВЦЭМ!$D$10+'СЕТ СН'!$F$6-'СЕТ СН'!$F$26</f>
        <v>1507.7502862999997</v>
      </c>
      <c r="X56" s="36">
        <f>SUMIFS(СВЦЭМ!$D$39:$D$782,СВЦЭМ!$A$39:$A$782,$A56,СВЦЭМ!$B$39:$B$782,X$47)+'СЕТ СН'!$F$14+СВЦЭМ!$D$10+'СЕТ СН'!$F$6-'СЕТ СН'!$F$26</f>
        <v>1534.7881263799998</v>
      </c>
      <c r="Y56" s="36">
        <f>SUMIFS(СВЦЭМ!$D$39:$D$782,СВЦЭМ!$A$39:$A$782,$A56,СВЦЭМ!$B$39:$B$782,Y$47)+'СЕТ СН'!$F$14+СВЦЭМ!$D$10+'СЕТ СН'!$F$6-'СЕТ СН'!$F$26</f>
        <v>1621.77046931</v>
      </c>
    </row>
    <row r="57" spans="1:25" ht="15.75" x14ac:dyDescent="0.2">
      <c r="A57" s="35">
        <f t="shared" si="1"/>
        <v>45483</v>
      </c>
      <c r="B57" s="36">
        <f>SUMIFS(СВЦЭМ!$D$39:$D$782,СВЦЭМ!$A$39:$A$782,$A57,СВЦЭМ!$B$39:$B$782,B$47)+'СЕТ СН'!$F$14+СВЦЭМ!$D$10+'СЕТ СН'!$F$6-'СЕТ СН'!$F$26</f>
        <v>1716.5628469399999</v>
      </c>
      <c r="C57" s="36">
        <f>SUMIFS(СВЦЭМ!$D$39:$D$782,СВЦЭМ!$A$39:$A$782,$A57,СВЦЭМ!$B$39:$B$782,C$47)+'СЕТ СН'!$F$14+СВЦЭМ!$D$10+'СЕТ СН'!$F$6-'СЕТ СН'!$F$26</f>
        <v>1829.2292929599998</v>
      </c>
      <c r="D57" s="36">
        <f>SUMIFS(СВЦЭМ!$D$39:$D$782,СВЦЭМ!$A$39:$A$782,$A57,СВЦЭМ!$B$39:$B$782,D$47)+'СЕТ СН'!$F$14+СВЦЭМ!$D$10+'СЕТ СН'!$F$6-'СЕТ СН'!$F$26</f>
        <v>1895.3687651799999</v>
      </c>
      <c r="E57" s="36">
        <f>SUMIFS(СВЦЭМ!$D$39:$D$782,СВЦЭМ!$A$39:$A$782,$A57,СВЦЭМ!$B$39:$B$782,E$47)+'СЕТ СН'!$F$14+СВЦЭМ!$D$10+'СЕТ СН'!$F$6-'СЕТ СН'!$F$26</f>
        <v>1896.6213264099999</v>
      </c>
      <c r="F57" s="36">
        <f>SUMIFS(СВЦЭМ!$D$39:$D$782,СВЦЭМ!$A$39:$A$782,$A57,СВЦЭМ!$B$39:$B$782,F$47)+'СЕТ СН'!$F$14+СВЦЭМ!$D$10+'СЕТ СН'!$F$6-'СЕТ СН'!$F$26</f>
        <v>1887.7423824399998</v>
      </c>
      <c r="G57" s="36">
        <f>SUMIFS(СВЦЭМ!$D$39:$D$782,СВЦЭМ!$A$39:$A$782,$A57,СВЦЭМ!$B$39:$B$782,G$47)+'СЕТ СН'!$F$14+СВЦЭМ!$D$10+'СЕТ СН'!$F$6-'СЕТ СН'!$F$26</f>
        <v>1913.8283822899998</v>
      </c>
      <c r="H57" s="36">
        <f>SUMIFS(СВЦЭМ!$D$39:$D$782,СВЦЭМ!$A$39:$A$782,$A57,СВЦЭМ!$B$39:$B$782,H$47)+'СЕТ СН'!$F$14+СВЦЭМ!$D$10+'СЕТ СН'!$F$6-'СЕТ СН'!$F$26</f>
        <v>1837.21928235</v>
      </c>
      <c r="I57" s="36">
        <f>SUMIFS(СВЦЭМ!$D$39:$D$782,СВЦЭМ!$A$39:$A$782,$A57,СВЦЭМ!$B$39:$B$782,I$47)+'СЕТ СН'!$F$14+СВЦЭМ!$D$10+'СЕТ СН'!$F$6-'СЕТ СН'!$F$26</f>
        <v>1729.6864538299999</v>
      </c>
      <c r="J57" s="36">
        <f>SUMIFS(СВЦЭМ!$D$39:$D$782,СВЦЭМ!$A$39:$A$782,$A57,СВЦЭМ!$B$39:$B$782,J$47)+'СЕТ СН'!$F$14+СВЦЭМ!$D$10+'СЕТ СН'!$F$6-'СЕТ СН'!$F$26</f>
        <v>1620.3646945799999</v>
      </c>
      <c r="K57" s="36">
        <f>SUMIFS(СВЦЭМ!$D$39:$D$782,СВЦЭМ!$A$39:$A$782,$A57,СВЦЭМ!$B$39:$B$782,K$47)+'СЕТ СН'!$F$14+СВЦЭМ!$D$10+'СЕТ СН'!$F$6-'СЕТ СН'!$F$26</f>
        <v>1576.2158886599998</v>
      </c>
      <c r="L57" s="36">
        <f>SUMIFS(СВЦЭМ!$D$39:$D$782,СВЦЭМ!$A$39:$A$782,$A57,СВЦЭМ!$B$39:$B$782,L$47)+'СЕТ СН'!$F$14+СВЦЭМ!$D$10+'СЕТ СН'!$F$6-'СЕТ СН'!$F$26</f>
        <v>1542.4344339699999</v>
      </c>
      <c r="M57" s="36">
        <f>SUMIFS(СВЦЭМ!$D$39:$D$782,СВЦЭМ!$A$39:$A$782,$A57,СВЦЭМ!$B$39:$B$782,M$47)+'СЕТ СН'!$F$14+СВЦЭМ!$D$10+'СЕТ СН'!$F$6-'СЕТ СН'!$F$26</f>
        <v>1545.7221844999999</v>
      </c>
      <c r="N57" s="36">
        <f>SUMIFS(СВЦЭМ!$D$39:$D$782,СВЦЭМ!$A$39:$A$782,$A57,СВЦЭМ!$B$39:$B$782,N$47)+'СЕТ СН'!$F$14+СВЦЭМ!$D$10+'СЕТ СН'!$F$6-'СЕТ СН'!$F$26</f>
        <v>1546.8613816799998</v>
      </c>
      <c r="O57" s="36">
        <f>SUMIFS(СВЦЭМ!$D$39:$D$782,СВЦЭМ!$A$39:$A$782,$A57,СВЦЭМ!$B$39:$B$782,O$47)+'СЕТ СН'!$F$14+СВЦЭМ!$D$10+'СЕТ СН'!$F$6-'СЕТ СН'!$F$26</f>
        <v>1527.9782862199997</v>
      </c>
      <c r="P57" s="36">
        <f>SUMIFS(СВЦЭМ!$D$39:$D$782,СВЦЭМ!$A$39:$A$782,$A57,СВЦЭМ!$B$39:$B$782,P$47)+'СЕТ СН'!$F$14+СВЦЭМ!$D$10+'СЕТ СН'!$F$6-'СЕТ СН'!$F$26</f>
        <v>1531.3340075299998</v>
      </c>
      <c r="Q57" s="36">
        <f>SUMIFS(СВЦЭМ!$D$39:$D$782,СВЦЭМ!$A$39:$A$782,$A57,СВЦЭМ!$B$39:$B$782,Q$47)+'СЕТ СН'!$F$14+СВЦЭМ!$D$10+'СЕТ СН'!$F$6-'СЕТ СН'!$F$26</f>
        <v>1543.17010362</v>
      </c>
      <c r="R57" s="36">
        <f>SUMIFS(СВЦЭМ!$D$39:$D$782,СВЦЭМ!$A$39:$A$782,$A57,СВЦЭМ!$B$39:$B$782,R$47)+'СЕТ СН'!$F$14+СВЦЭМ!$D$10+'СЕТ СН'!$F$6-'СЕТ СН'!$F$26</f>
        <v>1551.0716882199999</v>
      </c>
      <c r="S57" s="36">
        <f>SUMIFS(СВЦЭМ!$D$39:$D$782,СВЦЭМ!$A$39:$A$782,$A57,СВЦЭМ!$B$39:$B$782,S$47)+'СЕТ СН'!$F$14+СВЦЭМ!$D$10+'СЕТ СН'!$F$6-'СЕТ СН'!$F$26</f>
        <v>1564.7557611299999</v>
      </c>
      <c r="T57" s="36">
        <f>SUMIFS(СВЦЭМ!$D$39:$D$782,СВЦЭМ!$A$39:$A$782,$A57,СВЦЭМ!$B$39:$B$782,T$47)+'СЕТ СН'!$F$14+СВЦЭМ!$D$10+'СЕТ СН'!$F$6-'СЕТ СН'!$F$26</f>
        <v>1574.1283189699998</v>
      </c>
      <c r="U57" s="36">
        <f>SUMIFS(СВЦЭМ!$D$39:$D$782,СВЦЭМ!$A$39:$A$782,$A57,СВЦЭМ!$B$39:$B$782,U$47)+'СЕТ СН'!$F$14+СВЦЭМ!$D$10+'СЕТ СН'!$F$6-'СЕТ СН'!$F$26</f>
        <v>1557.5164308899998</v>
      </c>
      <c r="V57" s="36">
        <f>SUMIFS(СВЦЭМ!$D$39:$D$782,СВЦЭМ!$A$39:$A$782,$A57,СВЦЭМ!$B$39:$B$782,V$47)+'СЕТ СН'!$F$14+СВЦЭМ!$D$10+'СЕТ СН'!$F$6-'СЕТ СН'!$F$26</f>
        <v>1557.6317543599998</v>
      </c>
      <c r="W57" s="36">
        <f>SUMIFS(СВЦЭМ!$D$39:$D$782,СВЦЭМ!$A$39:$A$782,$A57,СВЦЭМ!$B$39:$B$782,W$47)+'СЕТ СН'!$F$14+СВЦЭМ!$D$10+'СЕТ СН'!$F$6-'СЕТ СН'!$F$26</f>
        <v>1542.7768588399999</v>
      </c>
      <c r="X57" s="36">
        <f>SUMIFS(СВЦЭМ!$D$39:$D$782,СВЦЭМ!$A$39:$A$782,$A57,СВЦЭМ!$B$39:$B$782,X$47)+'СЕТ СН'!$F$14+СВЦЭМ!$D$10+'СЕТ СН'!$F$6-'СЕТ СН'!$F$26</f>
        <v>1579.00446956</v>
      </c>
      <c r="Y57" s="36">
        <f>SUMIFS(СВЦЭМ!$D$39:$D$782,СВЦЭМ!$A$39:$A$782,$A57,СВЦЭМ!$B$39:$B$782,Y$47)+'СЕТ СН'!$F$14+СВЦЭМ!$D$10+'СЕТ СН'!$F$6-'СЕТ СН'!$F$26</f>
        <v>1663.6857338899999</v>
      </c>
    </row>
    <row r="58" spans="1:25" ht="15.75" x14ac:dyDescent="0.2">
      <c r="A58" s="35">
        <f t="shared" si="1"/>
        <v>45484</v>
      </c>
      <c r="B58" s="36">
        <f>SUMIFS(СВЦЭМ!$D$39:$D$782,СВЦЭМ!$A$39:$A$782,$A58,СВЦЭМ!$B$39:$B$782,B$47)+'СЕТ СН'!$F$14+СВЦЭМ!$D$10+'СЕТ СН'!$F$6-'СЕТ СН'!$F$26</f>
        <v>1797.6440161999999</v>
      </c>
      <c r="C58" s="36">
        <f>SUMIFS(СВЦЭМ!$D$39:$D$782,СВЦЭМ!$A$39:$A$782,$A58,СВЦЭМ!$B$39:$B$782,C$47)+'СЕТ СН'!$F$14+СВЦЭМ!$D$10+'СЕТ СН'!$F$6-'СЕТ СН'!$F$26</f>
        <v>1952.6376942099998</v>
      </c>
      <c r="D58" s="36">
        <f>SUMIFS(СВЦЭМ!$D$39:$D$782,СВЦЭМ!$A$39:$A$782,$A58,СВЦЭМ!$B$39:$B$782,D$47)+'СЕТ СН'!$F$14+СВЦЭМ!$D$10+'СЕТ СН'!$F$6-'СЕТ СН'!$F$26</f>
        <v>2059.16152766</v>
      </c>
      <c r="E58" s="36">
        <f>SUMIFS(СВЦЭМ!$D$39:$D$782,СВЦЭМ!$A$39:$A$782,$A58,СВЦЭМ!$B$39:$B$782,E$47)+'СЕТ СН'!$F$14+СВЦЭМ!$D$10+'СЕТ СН'!$F$6-'СЕТ СН'!$F$26</f>
        <v>2087.0079379600002</v>
      </c>
      <c r="F58" s="36">
        <f>SUMIFS(СВЦЭМ!$D$39:$D$782,СВЦЭМ!$A$39:$A$782,$A58,СВЦЭМ!$B$39:$B$782,F$47)+'СЕТ СН'!$F$14+СВЦЭМ!$D$10+'СЕТ СН'!$F$6-'СЕТ СН'!$F$26</f>
        <v>2097.1237774900001</v>
      </c>
      <c r="G58" s="36">
        <f>SUMIFS(СВЦЭМ!$D$39:$D$782,СВЦЭМ!$A$39:$A$782,$A58,СВЦЭМ!$B$39:$B$782,G$47)+'СЕТ СН'!$F$14+СВЦЭМ!$D$10+'СЕТ СН'!$F$6-'СЕТ СН'!$F$26</f>
        <v>2070.1831492400001</v>
      </c>
      <c r="H58" s="36">
        <f>SUMIFS(СВЦЭМ!$D$39:$D$782,СВЦЭМ!$A$39:$A$782,$A58,СВЦЭМ!$B$39:$B$782,H$47)+'СЕТ СН'!$F$14+СВЦЭМ!$D$10+'СЕТ СН'!$F$6-'СЕТ СН'!$F$26</f>
        <v>1982.3267518499999</v>
      </c>
      <c r="I58" s="36">
        <f>SUMIFS(СВЦЭМ!$D$39:$D$782,СВЦЭМ!$A$39:$A$782,$A58,СВЦЭМ!$B$39:$B$782,I$47)+'СЕТ СН'!$F$14+СВЦЭМ!$D$10+'СЕТ СН'!$F$6-'СЕТ СН'!$F$26</f>
        <v>1855.2246577699998</v>
      </c>
      <c r="J58" s="36">
        <f>SUMIFS(СВЦЭМ!$D$39:$D$782,СВЦЭМ!$A$39:$A$782,$A58,СВЦЭМ!$B$39:$B$782,J$47)+'СЕТ СН'!$F$14+СВЦЭМ!$D$10+'СЕТ СН'!$F$6-'СЕТ СН'!$F$26</f>
        <v>1743.0561499899998</v>
      </c>
      <c r="K58" s="36">
        <f>SUMIFS(СВЦЭМ!$D$39:$D$782,СВЦЭМ!$A$39:$A$782,$A58,СВЦЭМ!$B$39:$B$782,K$47)+'СЕТ СН'!$F$14+СВЦЭМ!$D$10+'СЕТ СН'!$F$6-'СЕТ СН'!$F$26</f>
        <v>1714.5822887799998</v>
      </c>
      <c r="L58" s="36">
        <f>SUMIFS(СВЦЭМ!$D$39:$D$782,СВЦЭМ!$A$39:$A$782,$A58,СВЦЭМ!$B$39:$B$782,L$47)+'СЕТ СН'!$F$14+СВЦЭМ!$D$10+'СЕТ СН'!$F$6-'СЕТ СН'!$F$26</f>
        <v>1674.9088899399999</v>
      </c>
      <c r="M58" s="36">
        <f>SUMIFS(СВЦЭМ!$D$39:$D$782,СВЦЭМ!$A$39:$A$782,$A58,СВЦЭМ!$B$39:$B$782,M$47)+'СЕТ СН'!$F$14+СВЦЭМ!$D$10+'СЕТ СН'!$F$6-'СЕТ СН'!$F$26</f>
        <v>1683.3006359099998</v>
      </c>
      <c r="N58" s="36">
        <f>SUMIFS(СВЦЭМ!$D$39:$D$782,СВЦЭМ!$A$39:$A$782,$A58,СВЦЭМ!$B$39:$B$782,N$47)+'СЕТ СН'!$F$14+СВЦЭМ!$D$10+'СЕТ СН'!$F$6-'СЕТ СН'!$F$26</f>
        <v>1688.2462922599998</v>
      </c>
      <c r="O58" s="36">
        <f>SUMIFS(СВЦЭМ!$D$39:$D$782,СВЦЭМ!$A$39:$A$782,$A58,СВЦЭМ!$B$39:$B$782,O$47)+'СЕТ СН'!$F$14+СВЦЭМ!$D$10+'СЕТ СН'!$F$6-'СЕТ СН'!$F$26</f>
        <v>1676.5577797899998</v>
      </c>
      <c r="P58" s="36">
        <f>SUMIFS(СВЦЭМ!$D$39:$D$782,СВЦЭМ!$A$39:$A$782,$A58,СВЦЭМ!$B$39:$B$782,P$47)+'СЕТ СН'!$F$14+СВЦЭМ!$D$10+'СЕТ СН'!$F$6-'СЕТ СН'!$F$26</f>
        <v>1677.2195622299998</v>
      </c>
      <c r="Q58" s="36">
        <f>SUMIFS(СВЦЭМ!$D$39:$D$782,СВЦЭМ!$A$39:$A$782,$A58,СВЦЭМ!$B$39:$B$782,Q$47)+'СЕТ СН'!$F$14+СВЦЭМ!$D$10+'СЕТ СН'!$F$6-'СЕТ СН'!$F$26</f>
        <v>1679.3770757499999</v>
      </c>
      <c r="R58" s="36">
        <f>SUMIFS(СВЦЭМ!$D$39:$D$782,СВЦЭМ!$A$39:$A$782,$A58,СВЦЭМ!$B$39:$B$782,R$47)+'СЕТ СН'!$F$14+СВЦЭМ!$D$10+'СЕТ СН'!$F$6-'СЕТ СН'!$F$26</f>
        <v>1690.2260105299999</v>
      </c>
      <c r="S58" s="36">
        <f>SUMIFS(СВЦЭМ!$D$39:$D$782,СВЦЭМ!$A$39:$A$782,$A58,СВЦЭМ!$B$39:$B$782,S$47)+'СЕТ СН'!$F$14+СВЦЭМ!$D$10+'СЕТ СН'!$F$6-'СЕТ СН'!$F$26</f>
        <v>1695.4972789899998</v>
      </c>
      <c r="T58" s="36">
        <f>SUMIFS(СВЦЭМ!$D$39:$D$782,СВЦЭМ!$A$39:$A$782,$A58,СВЦЭМ!$B$39:$B$782,T$47)+'СЕТ СН'!$F$14+СВЦЭМ!$D$10+'СЕТ СН'!$F$6-'СЕТ СН'!$F$26</f>
        <v>1688.6866324099999</v>
      </c>
      <c r="U58" s="36">
        <f>SUMIFS(СВЦЭМ!$D$39:$D$782,СВЦЭМ!$A$39:$A$782,$A58,СВЦЭМ!$B$39:$B$782,U$47)+'СЕТ СН'!$F$14+СВЦЭМ!$D$10+'СЕТ СН'!$F$6-'СЕТ СН'!$F$26</f>
        <v>1705.0045069199998</v>
      </c>
      <c r="V58" s="36">
        <f>SUMIFS(СВЦЭМ!$D$39:$D$782,СВЦЭМ!$A$39:$A$782,$A58,СВЦЭМ!$B$39:$B$782,V$47)+'СЕТ СН'!$F$14+СВЦЭМ!$D$10+'СЕТ СН'!$F$6-'СЕТ СН'!$F$26</f>
        <v>1697.3771300299998</v>
      </c>
      <c r="W58" s="36">
        <f>SUMIFS(СВЦЭМ!$D$39:$D$782,СВЦЭМ!$A$39:$A$782,$A58,СВЦЭМ!$B$39:$B$782,W$47)+'СЕТ СН'!$F$14+СВЦЭМ!$D$10+'СЕТ СН'!$F$6-'СЕТ СН'!$F$26</f>
        <v>1675.3298858799999</v>
      </c>
      <c r="X58" s="36">
        <f>SUMIFS(СВЦЭМ!$D$39:$D$782,СВЦЭМ!$A$39:$A$782,$A58,СВЦЭМ!$B$39:$B$782,X$47)+'СЕТ СН'!$F$14+СВЦЭМ!$D$10+'СЕТ СН'!$F$6-'СЕТ СН'!$F$26</f>
        <v>1713.6581110699999</v>
      </c>
      <c r="Y58" s="36">
        <f>SUMIFS(СВЦЭМ!$D$39:$D$782,СВЦЭМ!$A$39:$A$782,$A58,СВЦЭМ!$B$39:$B$782,Y$47)+'СЕТ СН'!$F$14+СВЦЭМ!$D$10+'СЕТ СН'!$F$6-'СЕТ СН'!$F$26</f>
        <v>1720.4079078899999</v>
      </c>
    </row>
    <row r="59" spans="1:25" ht="15.75" x14ac:dyDescent="0.2">
      <c r="A59" s="35">
        <f t="shared" si="1"/>
        <v>45485</v>
      </c>
      <c r="B59" s="36">
        <f>SUMIFS(СВЦЭМ!$D$39:$D$782,СВЦЭМ!$A$39:$A$782,$A59,СВЦЭМ!$B$39:$B$782,B$47)+'СЕТ СН'!$F$14+СВЦЭМ!$D$10+'СЕТ СН'!$F$6-'СЕТ СН'!$F$26</f>
        <v>1913.2301475899999</v>
      </c>
      <c r="C59" s="36">
        <f>SUMIFS(СВЦЭМ!$D$39:$D$782,СВЦЭМ!$A$39:$A$782,$A59,СВЦЭМ!$B$39:$B$782,C$47)+'СЕТ СН'!$F$14+СВЦЭМ!$D$10+'СЕТ СН'!$F$6-'СЕТ СН'!$F$26</f>
        <v>1971.9823152199999</v>
      </c>
      <c r="D59" s="36">
        <f>SUMIFS(СВЦЭМ!$D$39:$D$782,СВЦЭМ!$A$39:$A$782,$A59,СВЦЭМ!$B$39:$B$782,D$47)+'СЕТ СН'!$F$14+СВЦЭМ!$D$10+'СЕТ СН'!$F$6-'СЕТ СН'!$F$26</f>
        <v>2029.1743402699999</v>
      </c>
      <c r="E59" s="36">
        <f>SUMIFS(СВЦЭМ!$D$39:$D$782,СВЦЭМ!$A$39:$A$782,$A59,СВЦЭМ!$B$39:$B$782,E$47)+'СЕТ СН'!$F$14+СВЦЭМ!$D$10+'СЕТ СН'!$F$6-'СЕТ СН'!$F$26</f>
        <v>2060.9208442499998</v>
      </c>
      <c r="F59" s="36">
        <f>SUMIFS(СВЦЭМ!$D$39:$D$782,СВЦЭМ!$A$39:$A$782,$A59,СВЦЭМ!$B$39:$B$782,F$47)+'СЕТ СН'!$F$14+СВЦЭМ!$D$10+'СЕТ СН'!$F$6-'СЕТ СН'!$F$26</f>
        <v>2061.45340085</v>
      </c>
      <c r="G59" s="36">
        <f>SUMIFS(СВЦЭМ!$D$39:$D$782,СВЦЭМ!$A$39:$A$782,$A59,СВЦЭМ!$B$39:$B$782,G$47)+'СЕТ СН'!$F$14+СВЦЭМ!$D$10+'СЕТ СН'!$F$6-'СЕТ СН'!$F$26</f>
        <v>2041.7231026999998</v>
      </c>
      <c r="H59" s="36">
        <f>SUMIFS(СВЦЭМ!$D$39:$D$782,СВЦЭМ!$A$39:$A$782,$A59,СВЦЭМ!$B$39:$B$782,H$47)+'СЕТ СН'!$F$14+СВЦЭМ!$D$10+'СЕТ СН'!$F$6-'СЕТ СН'!$F$26</f>
        <v>1978.4275424299999</v>
      </c>
      <c r="I59" s="36">
        <f>SUMIFS(СВЦЭМ!$D$39:$D$782,СВЦЭМ!$A$39:$A$782,$A59,СВЦЭМ!$B$39:$B$782,I$47)+'СЕТ СН'!$F$14+СВЦЭМ!$D$10+'СЕТ СН'!$F$6-'СЕТ СН'!$F$26</f>
        <v>1855.2061091899998</v>
      </c>
      <c r="J59" s="36">
        <f>SUMIFS(СВЦЭМ!$D$39:$D$782,СВЦЭМ!$A$39:$A$782,$A59,СВЦЭМ!$B$39:$B$782,J$47)+'СЕТ СН'!$F$14+СВЦЭМ!$D$10+'СЕТ СН'!$F$6-'СЕТ СН'!$F$26</f>
        <v>1714.9851634899999</v>
      </c>
      <c r="K59" s="36">
        <f>SUMIFS(СВЦЭМ!$D$39:$D$782,СВЦЭМ!$A$39:$A$782,$A59,СВЦЭМ!$B$39:$B$782,K$47)+'СЕТ СН'!$F$14+СВЦЭМ!$D$10+'СЕТ СН'!$F$6-'СЕТ СН'!$F$26</f>
        <v>1678.4438028099999</v>
      </c>
      <c r="L59" s="36">
        <f>SUMIFS(СВЦЭМ!$D$39:$D$782,СВЦЭМ!$A$39:$A$782,$A59,СВЦЭМ!$B$39:$B$782,L$47)+'СЕТ СН'!$F$14+СВЦЭМ!$D$10+'СЕТ СН'!$F$6-'СЕТ СН'!$F$26</f>
        <v>1646.5644378</v>
      </c>
      <c r="M59" s="36">
        <f>SUMIFS(СВЦЭМ!$D$39:$D$782,СВЦЭМ!$A$39:$A$782,$A59,СВЦЭМ!$B$39:$B$782,M$47)+'СЕТ СН'!$F$14+СВЦЭМ!$D$10+'СЕТ СН'!$F$6-'СЕТ СН'!$F$26</f>
        <v>1648.9620994799998</v>
      </c>
      <c r="N59" s="36">
        <f>SUMIFS(СВЦЭМ!$D$39:$D$782,СВЦЭМ!$A$39:$A$782,$A59,СВЦЭМ!$B$39:$B$782,N$47)+'СЕТ СН'!$F$14+СВЦЭМ!$D$10+'СЕТ СН'!$F$6-'СЕТ СН'!$F$26</f>
        <v>1638.6510313899998</v>
      </c>
      <c r="O59" s="36">
        <f>SUMIFS(СВЦЭМ!$D$39:$D$782,СВЦЭМ!$A$39:$A$782,$A59,СВЦЭМ!$B$39:$B$782,O$47)+'СЕТ СН'!$F$14+СВЦЭМ!$D$10+'СЕТ СН'!$F$6-'СЕТ СН'!$F$26</f>
        <v>1630.5183695599999</v>
      </c>
      <c r="P59" s="36">
        <f>SUMIFS(СВЦЭМ!$D$39:$D$782,СВЦЭМ!$A$39:$A$782,$A59,СВЦЭМ!$B$39:$B$782,P$47)+'СЕТ СН'!$F$14+СВЦЭМ!$D$10+'СЕТ СН'!$F$6-'СЕТ СН'!$F$26</f>
        <v>1647.4605583499999</v>
      </c>
      <c r="Q59" s="36">
        <f>SUMIFS(СВЦЭМ!$D$39:$D$782,СВЦЭМ!$A$39:$A$782,$A59,СВЦЭМ!$B$39:$B$782,Q$47)+'СЕТ СН'!$F$14+СВЦЭМ!$D$10+'СЕТ СН'!$F$6-'СЕТ СН'!$F$26</f>
        <v>1667.1525890199998</v>
      </c>
      <c r="R59" s="36">
        <f>SUMIFS(СВЦЭМ!$D$39:$D$782,СВЦЭМ!$A$39:$A$782,$A59,СВЦЭМ!$B$39:$B$782,R$47)+'СЕТ СН'!$F$14+СВЦЭМ!$D$10+'СЕТ СН'!$F$6-'СЕТ СН'!$F$26</f>
        <v>1675.8575761399998</v>
      </c>
      <c r="S59" s="36">
        <f>SUMIFS(СВЦЭМ!$D$39:$D$782,СВЦЭМ!$A$39:$A$782,$A59,СВЦЭМ!$B$39:$B$782,S$47)+'СЕТ СН'!$F$14+СВЦЭМ!$D$10+'СЕТ СН'!$F$6-'СЕТ СН'!$F$26</f>
        <v>1664.2311642299999</v>
      </c>
      <c r="T59" s="36">
        <f>SUMIFS(СВЦЭМ!$D$39:$D$782,СВЦЭМ!$A$39:$A$782,$A59,СВЦЭМ!$B$39:$B$782,T$47)+'СЕТ СН'!$F$14+СВЦЭМ!$D$10+'СЕТ СН'!$F$6-'СЕТ СН'!$F$26</f>
        <v>1644.6157646499998</v>
      </c>
      <c r="U59" s="36">
        <f>SUMIFS(СВЦЭМ!$D$39:$D$782,СВЦЭМ!$A$39:$A$782,$A59,СВЦЭМ!$B$39:$B$782,U$47)+'СЕТ СН'!$F$14+СВЦЭМ!$D$10+'СЕТ СН'!$F$6-'СЕТ СН'!$F$26</f>
        <v>1665.9659924699999</v>
      </c>
      <c r="V59" s="36">
        <f>SUMIFS(СВЦЭМ!$D$39:$D$782,СВЦЭМ!$A$39:$A$782,$A59,СВЦЭМ!$B$39:$B$782,V$47)+'СЕТ СН'!$F$14+СВЦЭМ!$D$10+'СЕТ СН'!$F$6-'СЕТ СН'!$F$26</f>
        <v>1677.6353778399998</v>
      </c>
      <c r="W59" s="36">
        <f>SUMIFS(СВЦЭМ!$D$39:$D$782,СВЦЭМ!$A$39:$A$782,$A59,СВЦЭМ!$B$39:$B$782,W$47)+'СЕТ СН'!$F$14+СВЦЭМ!$D$10+'СЕТ СН'!$F$6-'СЕТ СН'!$F$26</f>
        <v>1659.0834501999998</v>
      </c>
      <c r="X59" s="36">
        <f>SUMIFS(СВЦЭМ!$D$39:$D$782,СВЦЭМ!$A$39:$A$782,$A59,СВЦЭМ!$B$39:$B$782,X$47)+'СЕТ СН'!$F$14+СВЦЭМ!$D$10+'СЕТ СН'!$F$6-'СЕТ СН'!$F$26</f>
        <v>1706.9319467899998</v>
      </c>
      <c r="Y59" s="36">
        <f>SUMIFS(СВЦЭМ!$D$39:$D$782,СВЦЭМ!$A$39:$A$782,$A59,СВЦЭМ!$B$39:$B$782,Y$47)+'СЕТ СН'!$F$14+СВЦЭМ!$D$10+'СЕТ СН'!$F$6-'СЕТ СН'!$F$26</f>
        <v>1802.0539697499999</v>
      </c>
    </row>
    <row r="60" spans="1:25" ht="15.75" x14ac:dyDescent="0.2">
      <c r="A60" s="35">
        <f t="shared" si="1"/>
        <v>45486</v>
      </c>
      <c r="B60" s="36">
        <f>SUMIFS(СВЦЭМ!$D$39:$D$782,СВЦЭМ!$A$39:$A$782,$A60,СВЦЭМ!$B$39:$B$782,B$47)+'СЕТ СН'!$F$14+СВЦЭМ!$D$10+'СЕТ СН'!$F$6-'СЕТ СН'!$F$26</f>
        <v>1897.7322532199998</v>
      </c>
      <c r="C60" s="36">
        <f>SUMIFS(СВЦЭМ!$D$39:$D$782,СВЦЭМ!$A$39:$A$782,$A60,СВЦЭМ!$B$39:$B$782,C$47)+'СЕТ СН'!$F$14+СВЦЭМ!$D$10+'СЕТ СН'!$F$6-'СЕТ СН'!$F$26</f>
        <v>1960.4478515999999</v>
      </c>
      <c r="D60" s="36">
        <f>SUMIFS(СВЦЭМ!$D$39:$D$782,СВЦЭМ!$A$39:$A$782,$A60,СВЦЭМ!$B$39:$B$782,D$47)+'СЕТ СН'!$F$14+СВЦЭМ!$D$10+'СЕТ СН'!$F$6-'СЕТ СН'!$F$26</f>
        <v>1942.0659658</v>
      </c>
      <c r="E60" s="36">
        <f>SUMIFS(СВЦЭМ!$D$39:$D$782,СВЦЭМ!$A$39:$A$782,$A60,СВЦЭМ!$B$39:$B$782,E$47)+'СЕТ СН'!$F$14+СВЦЭМ!$D$10+'СЕТ СН'!$F$6-'СЕТ СН'!$F$26</f>
        <v>1942.36804274</v>
      </c>
      <c r="F60" s="36">
        <f>SUMIFS(СВЦЭМ!$D$39:$D$782,СВЦЭМ!$A$39:$A$782,$A60,СВЦЭМ!$B$39:$B$782,F$47)+'СЕТ СН'!$F$14+СВЦЭМ!$D$10+'СЕТ СН'!$F$6-'СЕТ СН'!$F$26</f>
        <v>1945.5726214699998</v>
      </c>
      <c r="G60" s="36">
        <f>SUMIFS(СВЦЭМ!$D$39:$D$782,СВЦЭМ!$A$39:$A$782,$A60,СВЦЭМ!$B$39:$B$782,G$47)+'СЕТ СН'!$F$14+СВЦЭМ!$D$10+'СЕТ СН'!$F$6-'СЕТ СН'!$F$26</f>
        <v>1950.0074237899998</v>
      </c>
      <c r="H60" s="36">
        <f>SUMIFS(СВЦЭМ!$D$39:$D$782,СВЦЭМ!$A$39:$A$782,$A60,СВЦЭМ!$B$39:$B$782,H$47)+'СЕТ СН'!$F$14+СВЦЭМ!$D$10+'СЕТ СН'!$F$6-'СЕТ СН'!$F$26</f>
        <v>2029.6734046799997</v>
      </c>
      <c r="I60" s="36">
        <f>SUMIFS(СВЦЭМ!$D$39:$D$782,СВЦЭМ!$A$39:$A$782,$A60,СВЦЭМ!$B$39:$B$782,I$47)+'СЕТ СН'!$F$14+СВЦЭМ!$D$10+'СЕТ СН'!$F$6-'СЕТ СН'!$F$26</f>
        <v>1944.6248195199998</v>
      </c>
      <c r="J60" s="36">
        <f>SUMIFS(СВЦЭМ!$D$39:$D$782,СВЦЭМ!$A$39:$A$782,$A60,СВЦЭМ!$B$39:$B$782,J$47)+'СЕТ СН'!$F$14+СВЦЭМ!$D$10+'СЕТ СН'!$F$6-'СЕТ СН'!$F$26</f>
        <v>1821.9548235499999</v>
      </c>
      <c r="K60" s="36">
        <f>SUMIFS(СВЦЭМ!$D$39:$D$782,СВЦЭМ!$A$39:$A$782,$A60,СВЦЭМ!$B$39:$B$782,K$47)+'СЕТ СН'!$F$14+СВЦЭМ!$D$10+'СЕТ СН'!$F$6-'СЕТ СН'!$F$26</f>
        <v>1689.6182304899999</v>
      </c>
      <c r="L60" s="36">
        <f>SUMIFS(СВЦЭМ!$D$39:$D$782,СВЦЭМ!$A$39:$A$782,$A60,СВЦЭМ!$B$39:$B$782,L$47)+'СЕТ СН'!$F$14+СВЦЭМ!$D$10+'СЕТ СН'!$F$6-'СЕТ СН'!$F$26</f>
        <v>1626.7645236499998</v>
      </c>
      <c r="M60" s="36">
        <f>SUMIFS(СВЦЭМ!$D$39:$D$782,СВЦЭМ!$A$39:$A$782,$A60,СВЦЭМ!$B$39:$B$782,M$47)+'СЕТ СН'!$F$14+СВЦЭМ!$D$10+'СЕТ СН'!$F$6-'СЕТ СН'!$F$26</f>
        <v>1603.4244441299998</v>
      </c>
      <c r="N60" s="36">
        <f>SUMIFS(СВЦЭМ!$D$39:$D$782,СВЦЭМ!$A$39:$A$782,$A60,СВЦЭМ!$B$39:$B$782,N$47)+'СЕТ СН'!$F$14+СВЦЭМ!$D$10+'СЕТ СН'!$F$6-'СЕТ СН'!$F$26</f>
        <v>1602.5402200499998</v>
      </c>
      <c r="O60" s="36">
        <f>SUMIFS(СВЦЭМ!$D$39:$D$782,СВЦЭМ!$A$39:$A$782,$A60,СВЦЭМ!$B$39:$B$782,O$47)+'СЕТ СН'!$F$14+СВЦЭМ!$D$10+'СЕТ СН'!$F$6-'СЕТ СН'!$F$26</f>
        <v>1592.9315265399998</v>
      </c>
      <c r="P60" s="36">
        <f>SUMIFS(СВЦЭМ!$D$39:$D$782,СВЦЭМ!$A$39:$A$782,$A60,СВЦЭМ!$B$39:$B$782,P$47)+'СЕТ СН'!$F$14+СВЦЭМ!$D$10+'СЕТ СН'!$F$6-'СЕТ СН'!$F$26</f>
        <v>1605.2673878199998</v>
      </c>
      <c r="Q60" s="36">
        <f>SUMIFS(СВЦЭМ!$D$39:$D$782,СВЦЭМ!$A$39:$A$782,$A60,СВЦЭМ!$B$39:$B$782,Q$47)+'СЕТ СН'!$F$14+СВЦЭМ!$D$10+'СЕТ СН'!$F$6-'СЕТ СН'!$F$26</f>
        <v>1617.6894165599999</v>
      </c>
      <c r="R60" s="36">
        <f>SUMIFS(СВЦЭМ!$D$39:$D$782,СВЦЭМ!$A$39:$A$782,$A60,СВЦЭМ!$B$39:$B$782,R$47)+'СЕТ СН'!$F$14+СВЦЭМ!$D$10+'СЕТ СН'!$F$6-'СЕТ СН'!$F$26</f>
        <v>1587.1997034499998</v>
      </c>
      <c r="S60" s="36">
        <f>SUMIFS(СВЦЭМ!$D$39:$D$782,СВЦЭМ!$A$39:$A$782,$A60,СВЦЭМ!$B$39:$B$782,S$47)+'СЕТ СН'!$F$14+СВЦЭМ!$D$10+'СЕТ СН'!$F$6-'СЕТ СН'!$F$26</f>
        <v>1585.5757037299998</v>
      </c>
      <c r="T60" s="36">
        <f>SUMIFS(СВЦЭМ!$D$39:$D$782,СВЦЭМ!$A$39:$A$782,$A60,СВЦЭМ!$B$39:$B$782,T$47)+'СЕТ СН'!$F$14+СВЦЭМ!$D$10+'СЕТ СН'!$F$6-'СЕТ СН'!$F$26</f>
        <v>1579.33245369</v>
      </c>
      <c r="U60" s="36">
        <f>SUMIFS(СВЦЭМ!$D$39:$D$782,СВЦЭМ!$A$39:$A$782,$A60,СВЦЭМ!$B$39:$B$782,U$47)+'СЕТ СН'!$F$14+СВЦЭМ!$D$10+'СЕТ СН'!$F$6-'СЕТ СН'!$F$26</f>
        <v>1593.3186880399999</v>
      </c>
      <c r="V60" s="36">
        <f>SUMIFS(СВЦЭМ!$D$39:$D$782,СВЦЭМ!$A$39:$A$782,$A60,СВЦЭМ!$B$39:$B$782,V$47)+'СЕТ СН'!$F$14+СВЦЭМ!$D$10+'СЕТ СН'!$F$6-'СЕТ СН'!$F$26</f>
        <v>1605.3819791999999</v>
      </c>
      <c r="W60" s="36">
        <f>SUMIFS(СВЦЭМ!$D$39:$D$782,СВЦЭМ!$A$39:$A$782,$A60,СВЦЭМ!$B$39:$B$782,W$47)+'СЕТ СН'!$F$14+СВЦЭМ!$D$10+'СЕТ СН'!$F$6-'СЕТ СН'!$F$26</f>
        <v>1599.7159535999999</v>
      </c>
      <c r="X60" s="36">
        <f>SUMIFS(СВЦЭМ!$D$39:$D$782,СВЦЭМ!$A$39:$A$782,$A60,СВЦЭМ!$B$39:$B$782,X$47)+'СЕТ СН'!$F$14+СВЦЭМ!$D$10+'СЕТ СН'!$F$6-'СЕТ СН'!$F$26</f>
        <v>1635.9166095399999</v>
      </c>
      <c r="Y60" s="36">
        <f>SUMIFS(СВЦЭМ!$D$39:$D$782,СВЦЭМ!$A$39:$A$782,$A60,СВЦЭМ!$B$39:$B$782,Y$47)+'СЕТ СН'!$F$14+СВЦЭМ!$D$10+'СЕТ СН'!$F$6-'СЕТ СН'!$F$26</f>
        <v>1731.9979465099998</v>
      </c>
    </row>
    <row r="61" spans="1:25" ht="15.75" x14ac:dyDescent="0.2">
      <c r="A61" s="35">
        <f t="shared" si="1"/>
        <v>45487</v>
      </c>
      <c r="B61" s="36">
        <f>SUMIFS(СВЦЭМ!$D$39:$D$782,СВЦЭМ!$A$39:$A$782,$A61,СВЦЭМ!$B$39:$B$782,B$47)+'СЕТ СН'!$F$14+СВЦЭМ!$D$10+'СЕТ СН'!$F$6-'СЕТ СН'!$F$26</f>
        <v>1852.3085084799998</v>
      </c>
      <c r="C61" s="36">
        <f>SUMIFS(СВЦЭМ!$D$39:$D$782,СВЦЭМ!$A$39:$A$782,$A61,СВЦЭМ!$B$39:$B$782,C$47)+'СЕТ СН'!$F$14+СВЦЭМ!$D$10+'СЕТ СН'!$F$6-'СЕТ СН'!$F$26</f>
        <v>1829.7719654499999</v>
      </c>
      <c r="D61" s="36">
        <f>SUMIFS(СВЦЭМ!$D$39:$D$782,СВЦЭМ!$A$39:$A$782,$A61,СВЦЭМ!$B$39:$B$782,D$47)+'СЕТ СН'!$F$14+СВЦЭМ!$D$10+'СЕТ СН'!$F$6-'СЕТ СН'!$F$26</f>
        <v>1801.3864535999999</v>
      </c>
      <c r="E61" s="36">
        <f>SUMIFS(СВЦЭМ!$D$39:$D$782,СВЦЭМ!$A$39:$A$782,$A61,СВЦЭМ!$B$39:$B$782,E$47)+'СЕТ СН'!$F$14+СВЦЭМ!$D$10+'СЕТ СН'!$F$6-'СЕТ СН'!$F$26</f>
        <v>1773.5236570399998</v>
      </c>
      <c r="F61" s="36">
        <f>SUMIFS(СВЦЭМ!$D$39:$D$782,СВЦЭМ!$A$39:$A$782,$A61,СВЦЭМ!$B$39:$B$782,F$47)+'СЕТ СН'!$F$14+СВЦЭМ!$D$10+'СЕТ СН'!$F$6-'СЕТ СН'!$F$26</f>
        <v>1764.7503340799999</v>
      </c>
      <c r="G61" s="36">
        <f>SUMIFS(СВЦЭМ!$D$39:$D$782,СВЦЭМ!$A$39:$A$782,$A61,СВЦЭМ!$B$39:$B$782,G$47)+'СЕТ СН'!$F$14+СВЦЭМ!$D$10+'СЕТ СН'!$F$6-'СЕТ СН'!$F$26</f>
        <v>1776.8648282899999</v>
      </c>
      <c r="H61" s="36">
        <f>SUMIFS(СВЦЭМ!$D$39:$D$782,СВЦЭМ!$A$39:$A$782,$A61,СВЦЭМ!$B$39:$B$782,H$47)+'СЕТ СН'!$F$14+СВЦЭМ!$D$10+'СЕТ СН'!$F$6-'СЕТ СН'!$F$26</f>
        <v>1787.1159865999998</v>
      </c>
      <c r="I61" s="36">
        <f>SUMIFS(СВЦЭМ!$D$39:$D$782,СВЦЭМ!$A$39:$A$782,$A61,СВЦЭМ!$B$39:$B$782,I$47)+'СЕТ СН'!$F$14+СВЦЭМ!$D$10+'СЕТ СН'!$F$6-'СЕТ СН'!$F$26</f>
        <v>1837.7169753999999</v>
      </c>
      <c r="J61" s="36">
        <f>SUMIFS(СВЦЭМ!$D$39:$D$782,СВЦЭМ!$A$39:$A$782,$A61,СВЦЭМ!$B$39:$B$782,J$47)+'СЕТ СН'!$F$14+СВЦЭМ!$D$10+'СЕТ СН'!$F$6-'СЕТ СН'!$F$26</f>
        <v>1875.22975185</v>
      </c>
      <c r="K61" s="36">
        <f>SUMIFS(СВЦЭМ!$D$39:$D$782,СВЦЭМ!$A$39:$A$782,$A61,СВЦЭМ!$B$39:$B$782,K$47)+'СЕТ СН'!$F$14+СВЦЭМ!$D$10+'СЕТ СН'!$F$6-'СЕТ СН'!$F$26</f>
        <v>1760.4129244199999</v>
      </c>
      <c r="L61" s="36">
        <f>SUMIFS(СВЦЭМ!$D$39:$D$782,СВЦЭМ!$A$39:$A$782,$A61,СВЦЭМ!$B$39:$B$782,L$47)+'СЕТ СН'!$F$14+СВЦЭМ!$D$10+'СЕТ СН'!$F$6-'СЕТ СН'!$F$26</f>
        <v>1691.3102936599998</v>
      </c>
      <c r="M61" s="36">
        <f>SUMIFS(СВЦЭМ!$D$39:$D$782,СВЦЭМ!$A$39:$A$782,$A61,СВЦЭМ!$B$39:$B$782,M$47)+'СЕТ СН'!$F$14+СВЦЭМ!$D$10+'СЕТ СН'!$F$6-'СЕТ СН'!$F$26</f>
        <v>1660.8580302299999</v>
      </c>
      <c r="N61" s="36">
        <f>SUMIFS(СВЦЭМ!$D$39:$D$782,СВЦЭМ!$A$39:$A$782,$A61,СВЦЭМ!$B$39:$B$782,N$47)+'СЕТ СН'!$F$14+СВЦЭМ!$D$10+'СЕТ СН'!$F$6-'СЕТ СН'!$F$26</f>
        <v>1643.38252711</v>
      </c>
      <c r="O61" s="36">
        <f>SUMIFS(СВЦЭМ!$D$39:$D$782,СВЦЭМ!$A$39:$A$782,$A61,СВЦЭМ!$B$39:$B$782,O$47)+'СЕТ СН'!$F$14+СВЦЭМ!$D$10+'СЕТ СН'!$F$6-'СЕТ СН'!$F$26</f>
        <v>1633.0312051599999</v>
      </c>
      <c r="P61" s="36">
        <f>SUMIFS(СВЦЭМ!$D$39:$D$782,СВЦЭМ!$A$39:$A$782,$A61,СВЦЭМ!$B$39:$B$782,P$47)+'СЕТ СН'!$F$14+СВЦЭМ!$D$10+'СЕТ СН'!$F$6-'СЕТ СН'!$F$26</f>
        <v>1645.0244422999999</v>
      </c>
      <c r="Q61" s="36">
        <f>SUMIFS(СВЦЭМ!$D$39:$D$782,СВЦЭМ!$A$39:$A$782,$A61,СВЦЭМ!$B$39:$B$782,Q$47)+'СЕТ СН'!$F$14+СВЦЭМ!$D$10+'СЕТ СН'!$F$6-'СЕТ СН'!$F$26</f>
        <v>1658.8893886499998</v>
      </c>
      <c r="R61" s="36">
        <f>SUMIFS(СВЦЭМ!$D$39:$D$782,СВЦЭМ!$A$39:$A$782,$A61,СВЦЭМ!$B$39:$B$782,R$47)+'СЕТ СН'!$F$14+СВЦЭМ!$D$10+'СЕТ СН'!$F$6-'СЕТ СН'!$F$26</f>
        <v>1662.4742711299998</v>
      </c>
      <c r="S61" s="36">
        <f>SUMIFS(СВЦЭМ!$D$39:$D$782,СВЦЭМ!$A$39:$A$782,$A61,СВЦЭМ!$B$39:$B$782,S$47)+'СЕТ СН'!$F$14+СВЦЭМ!$D$10+'СЕТ СН'!$F$6-'СЕТ СН'!$F$26</f>
        <v>1652.3939965999998</v>
      </c>
      <c r="T61" s="36">
        <f>SUMIFS(СВЦЭМ!$D$39:$D$782,СВЦЭМ!$A$39:$A$782,$A61,СВЦЭМ!$B$39:$B$782,T$47)+'СЕТ СН'!$F$14+СВЦЭМ!$D$10+'СЕТ СН'!$F$6-'СЕТ СН'!$F$26</f>
        <v>1629.5189878499998</v>
      </c>
      <c r="U61" s="36">
        <f>SUMIFS(СВЦЭМ!$D$39:$D$782,СВЦЭМ!$A$39:$A$782,$A61,СВЦЭМ!$B$39:$B$782,U$47)+'СЕТ СН'!$F$14+СВЦЭМ!$D$10+'СЕТ СН'!$F$6-'СЕТ СН'!$F$26</f>
        <v>1637.84430385</v>
      </c>
      <c r="V61" s="36">
        <f>SUMIFS(СВЦЭМ!$D$39:$D$782,СВЦЭМ!$A$39:$A$782,$A61,СВЦЭМ!$B$39:$B$782,V$47)+'СЕТ СН'!$F$14+СВЦЭМ!$D$10+'СЕТ СН'!$F$6-'СЕТ СН'!$F$26</f>
        <v>1650.7960402399999</v>
      </c>
      <c r="W61" s="36">
        <f>SUMIFS(СВЦЭМ!$D$39:$D$782,СВЦЭМ!$A$39:$A$782,$A61,СВЦЭМ!$B$39:$B$782,W$47)+'СЕТ СН'!$F$14+СВЦЭМ!$D$10+'СЕТ СН'!$F$6-'СЕТ СН'!$F$26</f>
        <v>1632.7147281699999</v>
      </c>
      <c r="X61" s="36">
        <f>SUMIFS(СВЦЭМ!$D$39:$D$782,СВЦЭМ!$A$39:$A$782,$A61,СВЦЭМ!$B$39:$B$782,X$47)+'СЕТ СН'!$F$14+СВЦЭМ!$D$10+'СЕТ СН'!$F$6-'СЕТ СН'!$F$26</f>
        <v>1681.7709809899998</v>
      </c>
      <c r="Y61" s="36">
        <f>SUMIFS(СВЦЭМ!$D$39:$D$782,СВЦЭМ!$A$39:$A$782,$A61,СВЦЭМ!$B$39:$B$782,Y$47)+'СЕТ СН'!$F$14+СВЦЭМ!$D$10+'СЕТ СН'!$F$6-'СЕТ СН'!$F$26</f>
        <v>1791.1102826199999</v>
      </c>
    </row>
    <row r="62" spans="1:25" ht="15.75" x14ac:dyDescent="0.2">
      <c r="A62" s="35">
        <f t="shared" si="1"/>
        <v>45488</v>
      </c>
      <c r="B62" s="36">
        <f>SUMIFS(СВЦЭМ!$D$39:$D$782,СВЦЭМ!$A$39:$A$782,$A62,СВЦЭМ!$B$39:$B$782,B$47)+'СЕТ СН'!$F$14+СВЦЭМ!$D$10+'СЕТ СН'!$F$6-'СЕТ СН'!$F$26</f>
        <v>1739.3861300899998</v>
      </c>
      <c r="C62" s="36">
        <f>SUMIFS(СВЦЭМ!$D$39:$D$782,СВЦЭМ!$A$39:$A$782,$A62,СВЦЭМ!$B$39:$B$782,C$47)+'СЕТ СН'!$F$14+СВЦЭМ!$D$10+'СЕТ СН'!$F$6-'СЕТ СН'!$F$26</f>
        <v>1833.8460941799999</v>
      </c>
      <c r="D62" s="36">
        <f>SUMIFS(СВЦЭМ!$D$39:$D$782,СВЦЭМ!$A$39:$A$782,$A62,СВЦЭМ!$B$39:$B$782,D$47)+'СЕТ СН'!$F$14+СВЦЭМ!$D$10+'СЕТ СН'!$F$6-'СЕТ СН'!$F$26</f>
        <v>1919.0986011399998</v>
      </c>
      <c r="E62" s="36">
        <f>SUMIFS(СВЦЭМ!$D$39:$D$782,СВЦЭМ!$A$39:$A$782,$A62,СВЦЭМ!$B$39:$B$782,E$47)+'СЕТ СН'!$F$14+СВЦЭМ!$D$10+'СЕТ СН'!$F$6-'СЕТ СН'!$F$26</f>
        <v>1921.5508335699999</v>
      </c>
      <c r="F62" s="36">
        <f>SUMIFS(СВЦЭМ!$D$39:$D$782,СВЦЭМ!$A$39:$A$782,$A62,СВЦЭМ!$B$39:$B$782,F$47)+'СЕТ СН'!$F$14+СВЦЭМ!$D$10+'СЕТ СН'!$F$6-'СЕТ СН'!$F$26</f>
        <v>1914.97635537</v>
      </c>
      <c r="G62" s="36">
        <f>SUMIFS(СВЦЭМ!$D$39:$D$782,СВЦЭМ!$A$39:$A$782,$A62,СВЦЭМ!$B$39:$B$782,G$47)+'СЕТ СН'!$F$14+СВЦЭМ!$D$10+'СЕТ СН'!$F$6-'СЕТ СН'!$F$26</f>
        <v>1932.77855697</v>
      </c>
      <c r="H62" s="36">
        <f>SUMIFS(СВЦЭМ!$D$39:$D$782,СВЦЭМ!$A$39:$A$782,$A62,СВЦЭМ!$B$39:$B$782,H$47)+'СЕТ СН'!$F$14+СВЦЭМ!$D$10+'СЕТ СН'!$F$6-'СЕТ СН'!$F$26</f>
        <v>1864.7612682999998</v>
      </c>
      <c r="I62" s="36">
        <f>SUMIFS(СВЦЭМ!$D$39:$D$782,СВЦЭМ!$A$39:$A$782,$A62,СВЦЭМ!$B$39:$B$782,I$47)+'СЕТ СН'!$F$14+СВЦЭМ!$D$10+'СЕТ СН'!$F$6-'СЕТ СН'!$F$26</f>
        <v>1799.1878797499999</v>
      </c>
      <c r="J62" s="36">
        <f>SUMIFS(СВЦЭМ!$D$39:$D$782,СВЦЭМ!$A$39:$A$782,$A62,СВЦЭМ!$B$39:$B$782,J$47)+'СЕТ СН'!$F$14+СВЦЭМ!$D$10+'СЕТ СН'!$F$6-'СЕТ СН'!$F$26</f>
        <v>1732.4751094899998</v>
      </c>
      <c r="K62" s="36">
        <f>SUMIFS(СВЦЭМ!$D$39:$D$782,СВЦЭМ!$A$39:$A$782,$A62,СВЦЭМ!$B$39:$B$782,K$47)+'СЕТ СН'!$F$14+СВЦЭМ!$D$10+'СЕТ СН'!$F$6-'СЕТ СН'!$F$26</f>
        <v>1692.6197246799998</v>
      </c>
      <c r="L62" s="36">
        <f>SUMIFS(СВЦЭМ!$D$39:$D$782,СВЦЭМ!$A$39:$A$782,$A62,СВЦЭМ!$B$39:$B$782,L$47)+'СЕТ СН'!$F$14+СВЦЭМ!$D$10+'СЕТ СН'!$F$6-'СЕТ СН'!$F$26</f>
        <v>1671.2749097099997</v>
      </c>
      <c r="M62" s="36">
        <f>SUMIFS(СВЦЭМ!$D$39:$D$782,СВЦЭМ!$A$39:$A$782,$A62,СВЦЭМ!$B$39:$B$782,M$47)+'СЕТ СН'!$F$14+СВЦЭМ!$D$10+'СЕТ СН'!$F$6-'СЕТ СН'!$F$26</f>
        <v>1664.5001830799999</v>
      </c>
      <c r="N62" s="36">
        <f>SUMIFS(СВЦЭМ!$D$39:$D$782,СВЦЭМ!$A$39:$A$782,$A62,СВЦЭМ!$B$39:$B$782,N$47)+'СЕТ СН'!$F$14+СВЦЭМ!$D$10+'СЕТ СН'!$F$6-'СЕТ СН'!$F$26</f>
        <v>1674.9748435199999</v>
      </c>
      <c r="O62" s="36">
        <f>SUMIFS(СВЦЭМ!$D$39:$D$782,СВЦЭМ!$A$39:$A$782,$A62,СВЦЭМ!$B$39:$B$782,O$47)+'СЕТ СН'!$F$14+СВЦЭМ!$D$10+'СЕТ СН'!$F$6-'СЕТ СН'!$F$26</f>
        <v>1680.6415927099999</v>
      </c>
      <c r="P62" s="36">
        <f>SUMIFS(СВЦЭМ!$D$39:$D$782,СВЦЭМ!$A$39:$A$782,$A62,СВЦЭМ!$B$39:$B$782,P$47)+'СЕТ СН'!$F$14+СВЦЭМ!$D$10+'СЕТ СН'!$F$6-'СЕТ СН'!$F$26</f>
        <v>1681.9563807899999</v>
      </c>
      <c r="Q62" s="36">
        <f>SUMIFS(СВЦЭМ!$D$39:$D$782,СВЦЭМ!$A$39:$A$782,$A62,СВЦЭМ!$B$39:$B$782,Q$47)+'СЕТ СН'!$F$14+СВЦЭМ!$D$10+'СЕТ СН'!$F$6-'СЕТ СН'!$F$26</f>
        <v>1680.6940024099999</v>
      </c>
      <c r="R62" s="36">
        <f>SUMIFS(СВЦЭМ!$D$39:$D$782,СВЦЭМ!$A$39:$A$782,$A62,СВЦЭМ!$B$39:$B$782,R$47)+'СЕТ СН'!$F$14+СВЦЭМ!$D$10+'СЕТ СН'!$F$6-'СЕТ СН'!$F$26</f>
        <v>1672.5023200599999</v>
      </c>
      <c r="S62" s="36">
        <f>SUMIFS(СВЦЭМ!$D$39:$D$782,СВЦЭМ!$A$39:$A$782,$A62,СВЦЭМ!$B$39:$B$782,S$47)+'СЕТ СН'!$F$14+СВЦЭМ!$D$10+'СЕТ СН'!$F$6-'СЕТ СН'!$F$26</f>
        <v>1680.2463082299998</v>
      </c>
      <c r="T62" s="36">
        <f>SUMIFS(СВЦЭМ!$D$39:$D$782,СВЦЭМ!$A$39:$A$782,$A62,СВЦЭМ!$B$39:$B$782,T$47)+'СЕТ СН'!$F$14+СВЦЭМ!$D$10+'СЕТ СН'!$F$6-'СЕТ СН'!$F$26</f>
        <v>1678.0917546699998</v>
      </c>
      <c r="U62" s="36">
        <f>SUMIFS(СВЦЭМ!$D$39:$D$782,СВЦЭМ!$A$39:$A$782,$A62,СВЦЭМ!$B$39:$B$782,U$47)+'СЕТ СН'!$F$14+СВЦЭМ!$D$10+'СЕТ СН'!$F$6-'СЕТ СН'!$F$26</f>
        <v>1683.8291829399998</v>
      </c>
      <c r="V62" s="36">
        <f>SUMIFS(СВЦЭМ!$D$39:$D$782,СВЦЭМ!$A$39:$A$782,$A62,СВЦЭМ!$B$39:$B$782,V$47)+'СЕТ СН'!$F$14+СВЦЭМ!$D$10+'СЕТ СН'!$F$6-'СЕТ СН'!$F$26</f>
        <v>1681.7641806199999</v>
      </c>
      <c r="W62" s="36">
        <f>SUMIFS(СВЦЭМ!$D$39:$D$782,СВЦЭМ!$A$39:$A$782,$A62,СВЦЭМ!$B$39:$B$782,W$47)+'СЕТ СН'!$F$14+СВЦЭМ!$D$10+'СЕТ СН'!$F$6-'СЕТ СН'!$F$26</f>
        <v>1659.5248366999999</v>
      </c>
      <c r="X62" s="36">
        <f>SUMIFS(СВЦЭМ!$D$39:$D$782,СВЦЭМ!$A$39:$A$782,$A62,СВЦЭМ!$B$39:$B$782,X$47)+'СЕТ СН'!$F$14+СВЦЭМ!$D$10+'СЕТ СН'!$F$6-'СЕТ СН'!$F$26</f>
        <v>1705.8930445699998</v>
      </c>
      <c r="Y62" s="36">
        <f>SUMIFS(СВЦЭМ!$D$39:$D$782,СВЦЭМ!$A$39:$A$782,$A62,СВЦЭМ!$B$39:$B$782,Y$47)+'СЕТ СН'!$F$14+СВЦЭМ!$D$10+'СЕТ СН'!$F$6-'СЕТ СН'!$F$26</f>
        <v>1777.0124617899999</v>
      </c>
    </row>
    <row r="63" spans="1:25" ht="15.75" x14ac:dyDescent="0.2">
      <c r="A63" s="35">
        <f t="shared" si="1"/>
        <v>45489</v>
      </c>
      <c r="B63" s="36">
        <f>SUMIFS(СВЦЭМ!$D$39:$D$782,СВЦЭМ!$A$39:$A$782,$A63,СВЦЭМ!$B$39:$B$782,B$47)+'СЕТ СН'!$F$14+СВЦЭМ!$D$10+'СЕТ СН'!$F$6-'СЕТ СН'!$F$26</f>
        <v>1777.8213929499998</v>
      </c>
      <c r="C63" s="36">
        <f>SUMIFS(СВЦЭМ!$D$39:$D$782,СВЦЭМ!$A$39:$A$782,$A63,СВЦЭМ!$B$39:$B$782,C$47)+'СЕТ СН'!$F$14+СВЦЭМ!$D$10+'СЕТ СН'!$F$6-'СЕТ СН'!$F$26</f>
        <v>1883.5731166799999</v>
      </c>
      <c r="D63" s="36">
        <f>SUMIFS(СВЦЭМ!$D$39:$D$782,СВЦЭМ!$A$39:$A$782,$A63,СВЦЭМ!$B$39:$B$782,D$47)+'СЕТ СН'!$F$14+СВЦЭМ!$D$10+'СЕТ СН'!$F$6-'СЕТ СН'!$F$26</f>
        <v>1960.6565400699999</v>
      </c>
      <c r="E63" s="36">
        <f>SUMIFS(СВЦЭМ!$D$39:$D$782,СВЦЭМ!$A$39:$A$782,$A63,СВЦЭМ!$B$39:$B$782,E$47)+'СЕТ СН'!$F$14+СВЦЭМ!$D$10+'СЕТ СН'!$F$6-'СЕТ СН'!$F$26</f>
        <v>2006.9573955399999</v>
      </c>
      <c r="F63" s="36">
        <f>SUMIFS(СВЦЭМ!$D$39:$D$782,СВЦЭМ!$A$39:$A$782,$A63,СВЦЭМ!$B$39:$B$782,F$47)+'СЕТ СН'!$F$14+СВЦЭМ!$D$10+'СЕТ СН'!$F$6-'СЕТ СН'!$F$26</f>
        <v>2013.9729991499999</v>
      </c>
      <c r="G63" s="36">
        <f>SUMIFS(СВЦЭМ!$D$39:$D$782,СВЦЭМ!$A$39:$A$782,$A63,СВЦЭМ!$B$39:$B$782,G$47)+'СЕТ СН'!$F$14+СВЦЭМ!$D$10+'СЕТ СН'!$F$6-'СЕТ СН'!$F$26</f>
        <v>1981.1886443599999</v>
      </c>
      <c r="H63" s="36">
        <f>SUMIFS(СВЦЭМ!$D$39:$D$782,СВЦЭМ!$A$39:$A$782,$A63,СВЦЭМ!$B$39:$B$782,H$47)+'СЕТ СН'!$F$14+СВЦЭМ!$D$10+'СЕТ СН'!$F$6-'СЕТ СН'!$F$26</f>
        <v>1902.2196304099998</v>
      </c>
      <c r="I63" s="36">
        <f>SUMIFS(СВЦЭМ!$D$39:$D$782,СВЦЭМ!$A$39:$A$782,$A63,СВЦЭМ!$B$39:$B$782,I$47)+'СЕТ СН'!$F$14+СВЦЭМ!$D$10+'СЕТ СН'!$F$6-'СЕТ СН'!$F$26</f>
        <v>1775.8402435699998</v>
      </c>
      <c r="J63" s="36">
        <f>SUMIFS(СВЦЭМ!$D$39:$D$782,СВЦЭМ!$A$39:$A$782,$A63,СВЦЭМ!$B$39:$B$782,J$47)+'СЕТ СН'!$F$14+СВЦЭМ!$D$10+'СЕТ СН'!$F$6-'СЕТ СН'!$F$26</f>
        <v>1653.4213178999998</v>
      </c>
      <c r="K63" s="36">
        <f>SUMIFS(СВЦЭМ!$D$39:$D$782,СВЦЭМ!$A$39:$A$782,$A63,СВЦЭМ!$B$39:$B$782,K$47)+'СЕТ СН'!$F$14+СВЦЭМ!$D$10+'СЕТ СН'!$F$6-'СЕТ СН'!$F$26</f>
        <v>1578.5212989799998</v>
      </c>
      <c r="L63" s="36">
        <f>SUMIFS(СВЦЭМ!$D$39:$D$782,СВЦЭМ!$A$39:$A$782,$A63,СВЦЭМ!$B$39:$B$782,L$47)+'СЕТ СН'!$F$14+СВЦЭМ!$D$10+'СЕТ СН'!$F$6-'СЕТ СН'!$F$26</f>
        <v>1556.0809528599998</v>
      </c>
      <c r="M63" s="36">
        <f>SUMIFS(СВЦЭМ!$D$39:$D$782,СВЦЭМ!$A$39:$A$782,$A63,СВЦЭМ!$B$39:$B$782,M$47)+'СЕТ СН'!$F$14+СВЦЭМ!$D$10+'СЕТ СН'!$F$6-'СЕТ СН'!$F$26</f>
        <v>1541.58467574</v>
      </c>
      <c r="N63" s="36">
        <f>SUMIFS(СВЦЭМ!$D$39:$D$782,СВЦЭМ!$A$39:$A$782,$A63,СВЦЭМ!$B$39:$B$782,N$47)+'СЕТ СН'!$F$14+СВЦЭМ!$D$10+'СЕТ СН'!$F$6-'СЕТ СН'!$F$26</f>
        <v>1509.9585124499999</v>
      </c>
      <c r="O63" s="36">
        <f>SUMIFS(СВЦЭМ!$D$39:$D$782,СВЦЭМ!$A$39:$A$782,$A63,СВЦЭМ!$B$39:$B$782,O$47)+'СЕТ СН'!$F$14+СВЦЭМ!$D$10+'СЕТ СН'!$F$6-'СЕТ СН'!$F$26</f>
        <v>1485.3363023399997</v>
      </c>
      <c r="P63" s="36">
        <f>SUMIFS(СВЦЭМ!$D$39:$D$782,СВЦЭМ!$A$39:$A$782,$A63,СВЦЭМ!$B$39:$B$782,P$47)+'СЕТ СН'!$F$14+СВЦЭМ!$D$10+'СЕТ СН'!$F$6-'СЕТ СН'!$F$26</f>
        <v>1497.3248695899999</v>
      </c>
      <c r="Q63" s="36">
        <f>SUMIFS(СВЦЭМ!$D$39:$D$782,СВЦЭМ!$A$39:$A$782,$A63,СВЦЭМ!$B$39:$B$782,Q$47)+'СЕТ СН'!$F$14+СВЦЭМ!$D$10+'СЕТ СН'!$F$6-'СЕТ СН'!$F$26</f>
        <v>1499.8647206799999</v>
      </c>
      <c r="R63" s="36">
        <f>SUMIFS(СВЦЭМ!$D$39:$D$782,СВЦЭМ!$A$39:$A$782,$A63,СВЦЭМ!$B$39:$B$782,R$47)+'СЕТ СН'!$F$14+СВЦЭМ!$D$10+'СЕТ СН'!$F$6-'СЕТ СН'!$F$26</f>
        <v>1493.4489805999999</v>
      </c>
      <c r="S63" s="36">
        <f>SUMIFS(СВЦЭМ!$D$39:$D$782,СВЦЭМ!$A$39:$A$782,$A63,СВЦЭМ!$B$39:$B$782,S$47)+'СЕТ СН'!$F$14+СВЦЭМ!$D$10+'СЕТ СН'!$F$6-'СЕТ СН'!$F$26</f>
        <v>1498.7622642399999</v>
      </c>
      <c r="T63" s="36">
        <f>SUMIFS(СВЦЭМ!$D$39:$D$782,СВЦЭМ!$A$39:$A$782,$A63,СВЦЭМ!$B$39:$B$782,T$47)+'СЕТ СН'!$F$14+СВЦЭМ!$D$10+'СЕТ СН'!$F$6-'СЕТ СН'!$F$26</f>
        <v>1492.1134394699998</v>
      </c>
      <c r="U63" s="36">
        <f>SUMIFS(СВЦЭМ!$D$39:$D$782,СВЦЭМ!$A$39:$A$782,$A63,СВЦЭМ!$B$39:$B$782,U$47)+'СЕТ СН'!$F$14+СВЦЭМ!$D$10+'СЕТ СН'!$F$6-'СЕТ СН'!$F$26</f>
        <v>1498.8008950899998</v>
      </c>
      <c r="V63" s="36">
        <f>SUMIFS(СВЦЭМ!$D$39:$D$782,СВЦЭМ!$A$39:$A$782,$A63,СВЦЭМ!$B$39:$B$782,V$47)+'СЕТ СН'!$F$14+СВЦЭМ!$D$10+'СЕТ СН'!$F$6-'СЕТ СН'!$F$26</f>
        <v>1501.2530376899999</v>
      </c>
      <c r="W63" s="36">
        <f>SUMIFS(СВЦЭМ!$D$39:$D$782,СВЦЭМ!$A$39:$A$782,$A63,СВЦЭМ!$B$39:$B$782,W$47)+'СЕТ СН'!$F$14+СВЦЭМ!$D$10+'СЕТ СН'!$F$6-'СЕТ СН'!$F$26</f>
        <v>1503.1024587299999</v>
      </c>
      <c r="X63" s="36">
        <f>SUMIFS(СВЦЭМ!$D$39:$D$782,СВЦЭМ!$A$39:$A$782,$A63,СВЦЭМ!$B$39:$B$782,X$47)+'СЕТ СН'!$F$14+СВЦЭМ!$D$10+'СЕТ СН'!$F$6-'СЕТ СН'!$F$26</f>
        <v>1545.0757120199999</v>
      </c>
      <c r="Y63" s="36">
        <f>SUMIFS(СВЦЭМ!$D$39:$D$782,СВЦЭМ!$A$39:$A$782,$A63,СВЦЭМ!$B$39:$B$782,Y$47)+'СЕТ СН'!$F$14+СВЦЭМ!$D$10+'СЕТ СН'!$F$6-'СЕТ СН'!$F$26</f>
        <v>1638.2354283099999</v>
      </c>
    </row>
    <row r="64" spans="1:25" ht="15.75" x14ac:dyDescent="0.2">
      <c r="A64" s="35">
        <f t="shared" si="1"/>
        <v>45490</v>
      </c>
      <c r="B64" s="36">
        <f>SUMIFS(СВЦЭМ!$D$39:$D$782,СВЦЭМ!$A$39:$A$782,$A64,СВЦЭМ!$B$39:$B$782,B$47)+'СЕТ СН'!$F$14+СВЦЭМ!$D$10+'СЕТ СН'!$F$6-'СЕТ СН'!$F$26</f>
        <v>1801.9419898399999</v>
      </c>
      <c r="C64" s="36">
        <f>SUMIFS(СВЦЭМ!$D$39:$D$782,СВЦЭМ!$A$39:$A$782,$A64,СВЦЭМ!$B$39:$B$782,C$47)+'СЕТ СН'!$F$14+СВЦЭМ!$D$10+'СЕТ СН'!$F$6-'СЕТ СН'!$F$26</f>
        <v>1916.0542617399999</v>
      </c>
      <c r="D64" s="36">
        <f>SUMIFS(СВЦЭМ!$D$39:$D$782,СВЦЭМ!$A$39:$A$782,$A64,СВЦЭМ!$B$39:$B$782,D$47)+'СЕТ СН'!$F$14+СВЦЭМ!$D$10+'СЕТ СН'!$F$6-'СЕТ СН'!$F$26</f>
        <v>1929.7365223099998</v>
      </c>
      <c r="E64" s="36">
        <f>SUMIFS(СВЦЭМ!$D$39:$D$782,СВЦЭМ!$A$39:$A$782,$A64,СВЦЭМ!$B$39:$B$782,E$47)+'СЕТ СН'!$F$14+СВЦЭМ!$D$10+'СЕТ СН'!$F$6-'СЕТ СН'!$F$26</f>
        <v>1907.2466644399999</v>
      </c>
      <c r="F64" s="36">
        <f>SUMIFS(СВЦЭМ!$D$39:$D$782,СВЦЭМ!$A$39:$A$782,$A64,СВЦЭМ!$B$39:$B$782,F$47)+'СЕТ СН'!$F$14+СВЦЭМ!$D$10+'СЕТ СН'!$F$6-'СЕТ СН'!$F$26</f>
        <v>1900.29796698</v>
      </c>
      <c r="G64" s="36">
        <f>SUMIFS(СВЦЭМ!$D$39:$D$782,СВЦЭМ!$A$39:$A$782,$A64,СВЦЭМ!$B$39:$B$782,G$47)+'СЕТ СН'!$F$14+СВЦЭМ!$D$10+'СЕТ СН'!$F$6-'СЕТ СН'!$F$26</f>
        <v>1912.2774731899999</v>
      </c>
      <c r="H64" s="36">
        <f>SUMIFS(СВЦЭМ!$D$39:$D$782,СВЦЭМ!$A$39:$A$782,$A64,СВЦЭМ!$B$39:$B$782,H$47)+'СЕТ СН'!$F$14+СВЦЭМ!$D$10+'СЕТ СН'!$F$6-'СЕТ СН'!$F$26</f>
        <v>1879.6523522499999</v>
      </c>
      <c r="I64" s="36">
        <f>SUMIFS(СВЦЭМ!$D$39:$D$782,СВЦЭМ!$A$39:$A$782,$A64,СВЦЭМ!$B$39:$B$782,I$47)+'СЕТ СН'!$F$14+СВЦЭМ!$D$10+'СЕТ СН'!$F$6-'СЕТ СН'!$F$26</f>
        <v>1757.6947348399999</v>
      </c>
      <c r="J64" s="36">
        <f>SUMIFS(СВЦЭМ!$D$39:$D$782,СВЦЭМ!$A$39:$A$782,$A64,СВЦЭМ!$B$39:$B$782,J$47)+'СЕТ СН'!$F$14+СВЦЭМ!$D$10+'СЕТ СН'!$F$6-'СЕТ СН'!$F$26</f>
        <v>1653.0152237399998</v>
      </c>
      <c r="K64" s="36">
        <f>SUMIFS(СВЦЭМ!$D$39:$D$782,СВЦЭМ!$A$39:$A$782,$A64,СВЦЭМ!$B$39:$B$782,K$47)+'СЕТ СН'!$F$14+СВЦЭМ!$D$10+'СЕТ СН'!$F$6-'СЕТ СН'!$F$26</f>
        <v>1608.3858133199999</v>
      </c>
      <c r="L64" s="36">
        <f>SUMIFS(СВЦЭМ!$D$39:$D$782,СВЦЭМ!$A$39:$A$782,$A64,СВЦЭМ!$B$39:$B$782,L$47)+'СЕТ СН'!$F$14+СВЦЭМ!$D$10+'СЕТ СН'!$F$6-'СЕТ СН'!$F$26</f>
        <v>1546.2050892399998</v>
      </c>
      <c r="M64" s="36">
        <f>SUMIFS(СВЦЭМ!$D$39:$D$782,СВЦЭМ!$A$39:$A$782,$A64,СВЦЭМ!$B$39:$B$782,M$47)+'СЕТ СН'!$F$14+СВЦЭМ!$D$10+'СЕТ СН'!$F$6-'СЕТ СН'!$F$26</f>
        <v>1528.87821816</v>
      </c>
      <c r="N64" s="36">
        <f>SUMIFS(СВЦЭМ!$D$39:$D$782,СВЦЭМ!$A$39:$A$782,$A64,СВЦЭМ!$B$39:$B$782,N$47)+'СЕТ СН'!$F$14+СВЦЭМ!$D$10+'СЕТ СН'!$F$6-'СЕТ СН'!$F$26</f>
        <v>1535.6388505199998</v>
      </c>
      <c r="O64" s="36">
        <f>SUMIFS(СВЦЭМ!$D$39:$D$782,СВЦЭМ!$A$39:$A$782,$A64,СВЦЭМ!$B$39:$B$782,O$47)+'СЕТ СН'!$F$14+СВЦЭМ!$D$10+'СЕТ СН'!$F$6-'СЕТ СН'!$F$26</f>
        <v>1521.2597342299998</v>
      </c>
      <c r="P64" s="36">
        <f>SUMIFS(СВЦЭМ!$D$39:$D$782,СВЦЭМ!$A$39:$A$782,$A64,СВЦЭМ!$B$39:$B$782,P$47)+'СЕТ СН'!$F$14+СВЦЭМ!$D$10+'СЕТ СН'!$F$6-'СЕТ СН'!$F$26</f>
        <v>1520.4131048199999</v>
      </c>
      <c r="Q64" s="36">
        <f>SUMIFS(СВЦЭМ!$D$39:$D$782,СВЦЭМ!$A$39:$A$782,$A64,СВЦЭМ!$B$39:$B$782,Q$47)+'СЕТ СН'!$F$14+СВЦЭМ!$D$10+'СЕТ СН'!$F$6-'СЕТ СН'!$F$26</f>
        <v>1524.4741187999998</v>
      </c>
      <c r="R64" s="36">
        <f>SUMIFS(СВЦЭМ!$D$39:$D$782,СВЦЭМ!$A$39:$A$782,$A64,СВЦЭМ!$B$39:$B$782,R$47)+'СЕТ СН'!$F$14+СВЦЭМ!$D$10+'СЕТ СН'!$F$6-'СЕТ СН'!$F$26</f>
        <v>1530.7287795799998</v>
      </c>
      <c r="S64" s="36">
        <f>SUMIFS(СВЦЭМ!$D$39:$D$782,СВЦЭМ!$A$39:$A$782,$A64,СВЦЭМ!$B$39:$B$782,S$47)+'СЕТ СН'!$F$14+СВЦЭМ!$D$10+'СЕТ СН'!$F$6-'СЕТ СН'!$F$26</f>
        <v>1538.4537342699998</v>
      </c>
      <c r="T64" s="36">
        <f>SUMIFS(СВЦЭМ!$D$39:$D$782,СВЦЭМ!$A$39:$A$782,$A64,СВЦЭМ!$B$39:$B$782,T$47)+'СЕТ СН'!$F$14+СВЦЭМ!$D$10+'СЕТ СН'!$F$6-'СЕТ СН'!$F$26</f>
        <v>1529.8814192499999</v>
      </c>
      <c r="U64" s="36">
        <f>SUMIFS(СВЦЭМ!$D$39:$D$782,СВЦЭМ!$A$39:$A$782,$A64,СВЦЭМ!$B$39:$B$782,U$47)+'СЕТ СН'!$F$14+СВЦЭМ!$D$10+'СЕТ СН'!$F$6-'СЕТ СН'!$F$26</f>
        <v>1542.3648996799998</v>
      </c>
      <c r="V64" s="36">
        <f>SUMIFS(СВЦЭМ!$D$39:$D$782,СВЦЭМ!$A$39:$A$782,$A64,СВЦЭМ!$B$39:$B$782,V$47)+'СЕТ СН'!$F$14+СВЦЭМ!$D$10+'СЕТ СН'!$F$6-'СЕТ СН'!$F$26</f>
        <v>1548.4311597199999</v>
      </c>
      <c r="W64" s="36">
        <f>SUMIFS(СВЦЭМ!$D$39:$D$782,СВЦЭМ!$A$39:$A$782,$A64,СВЦЭМ!$B$39:$B$782,W$47)+'СЕТ СН'!$F$14+СВЦЭМ!$D$10+'СЕТ СН'!$F$6-'СЕТ СН'!$F$26</f>
        <v>1515.2811446699998</v>
      </c>
      <c r="X64" s="36">
        <f>SUMIFS(СВЦЭМ!$D$39:$D$782,СВЦЭМ!$A$39:$A$782,$A64,СВЦЭМ!$B$39:$B$782,X$47)+'СЕТ СН'!$F$14+СВЦЭМ!$D$10+'СЕТ СН'!$F$6-'СЕТ СН'!$F$26</f>
        <v>1573.2253411899999</v>
      </c>
      <c r="Y64" s="36">
        <f>SUMIFS(СВЦЭМ!$D$39:$D$782,СВЦЭМ!$A$39:$A$782,$A64,СВЦЭМ!$B$39:$B$782,Y$47)+'СЕТ СН'!$F$14+СВЦЭМ!$D$10+'СЕТ СН'!$F$6-'СЕТ СН'!$F$26</f>
        <v>1658.6635679799999</v>
      </c>
    </row>
    <row r="65" spans="1:25" ht="15.75" x14ac:dyDescent="0.2">
      <c r="A65" s="35">
        <f t="shared" si="1"/>
        <v>45491</v>
      </c>
      <c r="B65" s="36">
        <f>SUMIFS(СВЦЭМ!$D$39:$D$782,СВЦЭМ!$A$39:$A$782,$A65,СВЦЭМ!$B$39:$B$782,B$47)+'СЕТ СН'!$F$14+СВЦЭМ!$D$10+'СЕТ СН'!$F$6-'СЕТ СН'!$F$26</f>
        <v>1916.3509276199998</v>
      </c>
      <c r="C65" s="36">
        <f>SUMIFS(СВЦЭМ!$D$39:$D$782,СВЦЭМ!$A$39:$A$782,$A65,СВЦЭМ!$B$39:$B$782,C$47)+'СЕТ СН'!$F$14+СВЦЭМ!$D$10+'СЕТ СН'!$F$6-'СЕТ СН'!$F$26</f>
        <v>2012.1046251999999</v>
      </c>
      <c r="D65" s="36">
        <f>SUMIFS(СВЦЭМ!$D$39:$D$782,СВЦЭМ!$A$39:$A$782,$A65,СВЦЭМ!$B$39:$B$782,D$47)+'СЕТ СН'!$F$14+СВЦЭМ!$D$10+'СЕТ СН'!$F$6-'СЕТ СН'!$F$26</f>
        <v>2093.1337114600001</v>
      </c>
      <c r="E65" s="36">
        <f>SUMIFS(СВЦЭМ!$D$39:$D$782,СВЦЭМ!$A$39:$A$782,$A65,СВЦЭМ!$B$39:$B$782,E$47)+'СЕТ СН'!$F$14+СВЦЭМ!$D$10+'СЕТ СН'!$F$6-'СЕТ СН'!$F$26</f>
        <v>2124.7764399799999</v>
      </c>
      <c r="F65" s="36">
        <f>SUMIFS(СВЦЭМ!$D$39:$D$782,СВЦЭМ!$A$39:$A$782,$A65,СВЦЭМ!$B$39:$B$782,F$47)+'СЕТ СН'!$F$14+СВЦЭМ!$D$10+'СЕТ СН'!$F$6-'СЕТ СН'!$F$26</f>
        <v>2122.23917196</v>
      </c>
      <c r="G65" s="36">
        <f>SUMIFS(СВЦЭМ!$D$39:$D$782,СВЦЭМ!$A$39:$A$782,$A65,СВЦЭМ!$B$39:$B$782,G$47)+'СЕТ СН'!$F$14+СВЦЭМ!$D$10+'СЕТ СН'!$F$6-'СЕТ СН'!$F$26</f>
        <v>2106.7768309200001</v>
      </c>
      <c r="H65" s="36">
        <f>SUMIFS(СВЦЭМ!$D$39:$D$782,СВЦЭМ!$A$39:$A$782,$A65,СВЦЭМ!$B$39:$B$782,H$47)+'СЕТ СН'!$F$14+СВЦЭМ!$D$10+'СЕТ СН'!$F$6-'СЕТ СН'!$F$26</f>
        <v>2033.5343434299998</v>
      </c>
      <c r="I65" s="36">
        <f>SUMIFS(СВЦЭМ!$D$39:$D$782,СВЦЭМ!$A$39:$A$782,$A65,СВЦЭМ!$B$39:$B$782,I$47)+'СЕТ СН'!$F$14+СВЦЭМ!$D$10+'СЕТ СН'!$F$6-'СЕТ СН'!$F$26</f>
        <v>1842.6105862699999</v>
      </c>
      <c r="J65" s="36">
        <f>SUMIFS(СВЦЭМ!$D$39:$D$782,СВЦЭМ!$A$39:$A$782,$A65,СВЦЭМ!$B$39:$B$782,J$47)+'СЕТ СН'!$F$14+СВЦЭМ!$D$10+'СЕТ СН'!$F$6-'СЕТ СН'!$F$26</f>
        <v>1743.9630394699998</v>
      </c>
      <c r="K65" s="36">
        <f>SUMIFS(СВЦЭМ!$D$39:$D$782,СВЦЭМ!$A$39:$A$782,$A65,СВЦЭМ!$B$39:$B$782,K$47)+'СЕТ СН'!$F$14+СВЦЭМ!$D$10+'СЕТ СН'!$F$6-'СЕТ СН'!$F$26</f>
        <v>1683.6892842999998</v>
      </c>
      <c r="L65" s="36">
        <f>SUMIFS(СВЦЭМ!$D$39:$D$782,СВЦЭМ!$A$39:$A$782,$A65,СВЦЭМ!$B$39:$B$782,L$47)+'СЕТ СН'!$F$14+СВЦЭМ!$D$10+'СЕТ СН'!$F$6-'СЕТ СН'!$F$26</f>
        <v>1637.2312274999999</v>
      </c>
      <c r="M65" s="36">
        <f>SUMIFS(СВЦЭМ!$D$39:$D$782,СВЦЭМ!$A$39:$A$782,$A65,СВЦЭМ!$B$39:$B$782,M$47)+'СЕТ СН'!$F$14+СВЦЭМ!$D$10+'СЕТ СН'!$F$6-'СЕТ СН'!$F$26</f>
        <v>1625.7722874099998</v>
      </c>
      <c r="N65" s="36">
        <f>SUMIFS(СВЦЭМ!$D$39:$D$782,СВЦЭМ!$A$39:$A$782,$A65,СВЦЭМ!$B$39:$B$782,N$47)+'СЕТ СН'!$F$14+СВЦЭМ!$D$10+'СЕТ СН'!$F$6-'СЕТ СН'!$F$26</f>
        <v>1615.9465926199998</v>
      </c>
      <c r="O65" s="36">
        <f>SUMIFS(СВЦЭМ!$D$39:$D$782,СВЦЭМ!$A$39:$A$782,$A65,СВЦЭМ!$B$39:$B$782,O$47)+'СЕТ СН'!$F$14+СВЦЭМ!$D$10+'СЕТ СН'!$F$6-'СЕТ СН'!$F$26</f>
        <v>1601.6674905199998</v>
      </c>
      <c r="P65" s="36">
        <f>SUMIFS(СВЦЭМ!$D$39:$D$782,СВЦЭМ!$A$39:$A$782,$A65,СВЦЭМ!$B$39:$B$782,P$47)+'СЕТ СН'!$F$14+СВЦЭМ!$D$10+'СЕТ СН'!$F$6-'СЕТ СН'!$F$26</f>
        <v>1601.8837600799998</v>
      </c>
      <c r="Q65" s="36">
        <f>SUMIFS(СВЦЭМ!$D$39:$D$782,СВЦЭМ!$A$39:$A$782,$A65,СВЦЭМ!$B$39:$B$782,Q$47)+'СЕТ СН'!$F$14+СВЦЭМ!$D$10+'СЕТ СН'!$F$6-'СЕТ СН'!$F$26</f>
        <v>1599.2027131199998</v>
      </c>
      <c r="R65" s="36">
        <f>SUMIFS(СВЦЭМ!$D$39:$D$782,СВЦЭМ!$A$39:$A$782,$A65,СВЦЭМ!$B$39:$B$782,R$47)+'СЕТ СН'!$F$14+СВЦЭМ!$D$10+'СЕТ СН'!$F$6-'СЕТ СН'!$F$26</f>
        <v>1603.98767772</v>
      </c>
      <c r="S65" s="36">
        <f>SUMIFS(СВЦЭМ!$D$39:$D$782,СВЦЭМ!$A$39:$A$782,$A65,СВЦЭМ!$B$39:$B$782,S$47)+'СЕТ СН'!$F$14+СВЦЭМ!$D$10+'СЕТ СН'!$F$6-'СЕТ СН'!$F$26</f>
        <v>1603.4296624099998</v>
      </c>
      <c r="T65" s="36">
        <f>SUMIFS(СВЦЭМ!$D$39:$D$782,СВЦЭМ!$A$39:$A$782,$A65,СВЦЭМ!$B$39:$B$782,T$47)+'СЕТ СН'!$F$14+СВЦЭМ!$D$10+'СЕТ СН'!$F$6-'СЕТ СН'!$F$26</f>
        <v>1620.7206279899999</v>
      </c>
      <c r="U65" s="36">
        <f>SUMIFS(СВЦЭМ!$D$39:$D$782,СВЦЭМ!$A$39:$A$782,$A65,СВЦЭМ!$B$39:$B$782,U$47)+'СЕТ СН'!$F$14+СВЦЭМ!$D$10+'СЕТ СН'!$F$6-'СЕТ СН'!$F$26</f>
        <v>1637.8506797199998</v>
      </c>
      <c r="V65" s="36">
        <f>SUMIFS(СВЦЭМ!$D$39:$D$782,СВЦЭМ!$A$39:$A$782,$A65,СВЦЭМ!$B$39:$B$782,V$47)+'СЕТ СН'!$F$14+СВЦЭМ!$D$10+'СЕТ СН'!$F$6-'СЕТ СН'!$F$26</f>
        <v>1638.0598123899999</v>
      </c>
      <c r="W65" s="36">
        <f>SUMIFS(СВЦЭМ!$D$39:$D$782,СВЦЭМ!$A$39:$A$782,$A65,СВЦЭМ!$B$39:$B$782,W$47)+'СЕТ СН'!$F$14+СВЦЭМ!$D$10+'СЕТ СН'!$F$6-'СЕТ СН'!$F$26</f>
        <v>1605.3595693399998</v>
      </c>
      <c r="X65" s="36">
        <f>SUMIFS(СВЦЭМ!$D$39:$D$782,СВЦЭМ!$A$39:$A$782,$A65,СВЦЭМ!$B$39:$B$782,X$47)+'СЕТ СН'!$F$14+СВЦЭМ!$D$10+'СЕТ СН'!$F$6-'СЕТ СН'!$F$26</f>
        <v>1652.6188652999999</v>
      </c>
      <c r="Y65" s="36">
        <f>SUMIFS(СВЦЭМ!$D$39:$D$782,СВЦЭМ!$A$39:$A$782,$A65,СВЦЭМ!$B$39:$B$782,Y$47)+'СЕТ СН'!$F$14+СВЦЭМ!$D$10+'СЕТ СН'!$F$6-'СЕТ СН'!$F$26</f>
        <v>1734.5295734599999</v>
      </c>
    </row>
    <row r="66" spans="1:25" ht="15.75" x14ac:dyDescent="0.2">
      <c r="A66" s="35">
        <f t="shared" si="1"/>
        <v>45492</v>
      </c>
      <c r="B66" s="36">
        <f>SUMIFS(СВЦЭМ!$D$39:$D$782,СВЦЭМ!$A$39:$A$782,$A66,СВЦЭМ!$B$39:$B$782,B$47)+'СЕТ СН'!$F$14+СВЦЭМ!$D$10+'СЕТ СН'!$F$6-'СЕТ СН'!$F$26</f>
        <v>1837.7933795499998</v>
      </c>
      <c r="C66" s="36">
        <f>SUMIFS(СВЦЭМ!$D$39:$D$782,СВЦЭМ!$A$39:$A$782,$A66,СВЦЭМ!$B$39:$B$782,C$47)+'СЕТ СН'!$F$14+СВЦЭМ!$D$10+'СЕТ СН'!$F$6-'СЕТ СН'!$F$26</f>
        <v>1945.44535959</v>
      </c>
      <c r="D66" s="36">
        <f>SUMIFS(СВЦЭМ!$D$39:$D$782,СВЦЭМ!$A$39:$A$782,$A66,СВЦЭМ!$B$39:$B$782,D$47)+'СЕТ СН'!$F$14+СВЦЭМ!$D$10+'СЕТ СН'!$F$6-'СЕТ СН'!$F$26</f>
        <v>2017.5267606899999</v>
      </c>
      <c r="E66" s="36">
        <f>SUMIFS(СВЦЭМ!$D$39:$D$782,СВЦЭМ!$A$39:$A$782,$A66,СВЦЭМ!$B$39:$B$782,E$47)+'СЕТ СН'!$F$14+СВЦЭМ!$D$10+'СЕТ СН'!$F$6-'СЕТ СН'!$F$26</f>
        <v>2035.7496483299999</v>
      </c>
      <c r="F66" s="36">
        <f>SUMIFS(СВЦЭМ!$D$39:$D$782,СВЦЭМ!$A$39:$A$782,$A66,СВЦЭМ!$B$39:$B$782,F$47)+'СЕТ СН'!$F$14+СВЦЭМ!$D$10+'СЕТ СН'!$F$6-'СЕТ СН'!$F$26</f>
        <v>2040.6909193999998</v>
      </c>
      <c r="G66" s="36">
        <f>SUMIFS(СВЦЭМ!$D$39:$D$782,СВЦЭМ!$A$39:$A$782,$A66,СВЦЭМ!$B$39:$B$782,G$47)+'СЕТ СН'!$F$14+СВЦЭМ!$D$10+'СЕТ СН'!$F$6-'СЕТ СН'!$F$26</f>
        <v>2045.4871640999997</v>
      </c>
      <c r="H66" s="36">
        <f>SUMIFS(СВЦЭМ!$D$39:$D$782,СВЦЭМ!$A$39:$A$782,$A66,СВЦЭМ!$B$39:$B$782,H$47)+'СЕТ СН'!$F$14+СВЦЭМ!$D$10+'СЕТ СН'!$F$6-'СЕТ СН'!$F$26</f>
        <v>1987.3695259199999</v>
      </c>
      <c r="I66" s="36">
        <f>SUMIFS(СВЦЭМ!$D$39:$D$782,СВЦЭМ!$A$39:$A$782,$A66,СВЦЭМ!$B$39:$B$782,I$47)+'СЕТ СН'!$F$14+СВЦЭМ!$D$10+'СЕТ СН'!$F$6-'СЕТ СН'!$F$26</f>
        <v>1923.7501919999997</v>
      </c>
      <c r="J66" s="36">
        <f>SUMIFS(СВЦЭМ!$D$39:$D$782,СВЦЭМ!$A$39:$A$782,$A66,СВЦЭМ!$B$39:$B$782,J$47)+'СЕТ СН'!$F$14+СВЦЭМ!$D$10+'СЕТ СН'!$F$6-'СЕТ СН'!$F$26</f>
        <v>1798.9248896399999</v>
      </c>
      <c r="K66" s="36">
        <f>SUMIFS(СВЦЭМ!$D$39:$D$782,СВЦЭМ!$A$39:$A$782,$A66,СВЦЭМ!$B$39:$B$782,K$47)+'СЕТ СН'!$F$14+СВЦЭМ!$D$10+'СЕТ СН'!$F$6-'СЕТ СН'!$F$26</f>
        <v>1735.8646204899999</v>
      </c>
      <c r="L66" s="36">
        <f>SUMIFS(СВЦЭМ!$D$39:$D$782,СВЦЭМ!$A$39:$A$782,$A66,СВЦЭМ!$B$39:$B$782,L$47)+'СЕТ СН'!$F$14+СВЦЭМ!$D$10+'СЕТ СН'!$F$6-'СЕТ СН'!$F$26</f>
        <v>1701.0912773999999</v>
      </c>
      <c r="M66" s="36">
        <f>SUMIFS(СВЦЭМ!$D$39:$D$782,СВЦЭМ!$A$39:$A$782,$A66,СВЦЭМ!$B$39:$B$782,M$47)+'СЕТ СН'!$F$14+СВЦЭМ!$D$10+'СЕТ СН'!$F$6-'СЕТ СН'!$F$26</f>
        <v>1704.5584253299999</v>
      </c>
      <c r="N66" s="36">
        <f>SUMIFS(СВЦЭМ!$D$39:$D$782,СВЦЭМ!$A$39:$A$782,$A66,СВЦЭМ!$B$39:$B$782,N$47)+'СЕТ СН'!$F$14+СВЦЭМ!$D$10+'СЕТ СН'!$F$6-'СЕТ СН'!$F$26</f>
        <v>1699.3441068499999</v>
      </c>
      <c r="O66" s="36">
        <f>SUMIFS(СВЦЭМ!$D$39:$D$782,СВЦЭМ!$A$39:$A$782,$A66,СВЦЭМ!$B$39:$B$782,O$47)+'СЕТ СН'!$F$14+СВЦЭМ!$D$10+'СЕТ СН'!$F$6-'СЕТ СН'!$F$26</f>
        <v>1682.2603583299999</v>
      </c>
      <c r="P66" s="36">
        <f>SUMIFS(СВЦЭМ!$D$39:$D$782,СВЦЭМ!$A$39:$A$782,$A66,СВЦЭМ!$B$39:$B$782,P$47)+'СЕТ СН'!$F$14+СВЦЭМ!$D$10+'СЕТ СН'!$F$6-'СЕТ СН'!$F$26</f>
        <v>1674.4932701499999</v>
      </c>
      <c r="Q66" s="36">
        <f>SUMIFS(СВЦЭМ!$D$39:$D$782,СВЦЭМ!$A$39:$A$782,$A66,СВЦЭМ!$B$39:$B$782,Q$47)+'СЕТ СН'!$F$14+СВЦЭМ!$D$10+'СЕТ СН'!$F$6-'СЕТ СН'!$F$26</f>
        <v>1690.2670574299998</v>
      </c>
      <c r="R66" s="36">
        <f>SUMIFS(СВЦЭМ!$D$39:$D$782,СВЦЭМ!$A$39:$A$782,$A66,СВЦЭМ!$B$39:$B$782,R$47)+'СЕТ СН'!$F$14+СВЦЭМ!$D$10+'СЕТ СН'!$F$6-'СЕТ СН'!$F$26</f>
        <v>1690.3927722399999</v>
      </c>
      <c r="S66" s="36">
        <f>SUMIFS(СВЦЭМ!$D$39:$D$782,СВЦЭМ!$A$39:$A$782,$A66,СВЦЭМ!$B$39:$B$782,S$47)+'СЕТ СН'!$F$14+СВЦЭМ!$D$10+'СЕТ СН'!$F$6-'СЕТ СН'!$F$26</f>
        <v>1678.0730998199999</v>
      </c>
      <c r="T66" s="36">
        <f>SUMIFS(СВЦЭМ!$D$39:$D$782,СВЦЭМ!$A$39:$A$782,$A66,СВЦЭМ!$B$39:$B$782,T$47)+'СЕТ СН'!$F$14+СВЦЭМ!$D$10+'СЕТ СН'!$F$6-'СЕТ СН'!$F$26</f>
        <v>1706.6532466099998</v>
      </c>
      <c r="U66" s="36">
        <f>SUMIFS(СВЦЭМ!$D$39:$D$782,СВЦЭМ!$A$39:$A$782,$A66,СВЦЭМ!$B$39:$B$782,U$47)+'СЕТ СН'!$F$14+СВЦЭМ!$D$10+'СЕТ СН'!$F$6-'СЕТ СН'!$F$26</f>
        <v>1718.0607590799998</v>
      </c>
      <c r="V66" s="36">
        <f>SUMIFS(СВЦЭМ!$D$39:$D$782,СВЦЭМ!$A$39:$A$782,$A66,СВЦЭМ!$B$39:$B$782,V$47)+'СЕТ СН'!$F$14+СВЦЭМ!$D$10+'СЕТ СН'!$F$6-'СЕТ СН'!$F$26</f>
        <v>1748.9223459499999</v>
      </c>
      <c r="W66" s="36">
        <f>SUMIFS(СВЦЭМ!$D$39:$D$782,СВЦЭМ!$A$39:$A$782,$A66,СВЦЭМ!$B$39:$B$782,W$47)+'СЕТ СН'!$F$14+СВЦЭМ!$D$10+'СЕТ СН'!$F$6-'СЕТ СН'!$F$26</f>
        <v>1715.0839250899999</v>
      </c>
      <c r="X66" s="36">
        <f>SUMIFS(СВЦЭМ!$D$39:$D$782,СВЦЭМ!$A$39:$A$782,$A66,СВЦЭМ!$B$39:$B$782,X$47)+'СЕТ СН'!$F$14+СВЦЭМ!$D$10+'СЕТ СН'!$F$6-'СЕТ СН'!$F$26</f>
        <v>1772.0722545299998</v>
      </c>
      <c r="Y66" s="36">
        <f>SUMIFS(СВЦЭМ!$D$39:$D$782,СВЦЭМ!$A$39:$A$782,$A66,СВЦЭМ!$B$39:$B$782,Y$47)+'СЕТ СН'!$F$14+СВЦЭМ!$D$10+'СЕТ СН'!$F$6-'СЕТ СН'!$F$26</f>
        <v>1859.4723238199999</v>
      </c>
    </row>
    <row r="67" spans="1:25" ht="15.75" x14ac:dyDescent="0.2">
      <c r="A67" s="35">
        <f t="shared" si="1"/>
        <v>45493</v>
      </c>
      <c r="B67" s="36">
        <f>SUMIFS(СВЦЭМ!$D$39:$D$782,СВЦЭМ!$A$39:$A$782,$A67,СВЦЭМ!$B$39:$B$782,B$47)+'СЕТ СН'!$F$14+СВЦЭМ!$D$10+'СЕТ СН'!$F$6-'СЕТ СН'!$F$26</f>
        <v>1853.3654188699998</v>
      </c>
      <c r="C67" s="36">
        <f>SUMIFS(СВЦЭМ!$D$39:$D$782,СВЦЭМ!$A$39:$A$782,$A67,СВЦЭМ!$B$39:$B$782,C$47)+'СЕТ СН'!$F$14+СВЦЭМ!$D$10+'СЕТ СН'!$F$6-'СЕТ СН'!$F$26</f>
        <v>1926.09622479</v>
      </c>
      <c r="D67" s="36">
        <f>SUMIFS(СВЦЭМ!$D$39:$D$782,СВЦЭМ!$A$39:$A$782,$A67,СВЦЭМ!$B$39:$B$782,D$47)+'СЕТ СН'!$F$14+СВЦЭМ!$D$10+'СЕТ СН'!$F$6-'СЕТ СН'!$F$26</f>
        <v>2024.6252653699999</v>
      </c>
      <c r="E67" s="36">
        <f>SUMIFS(СВЦЭМ!$D$39:$D$782,СВЦЭМ!$A$39:$A$782,$A67,СВЦЭМ!$B$39:$B$782,E$47)+'СЕТ СН'!$F$14+СВЦЭМ!$D$10+'СЕТ СН'!$F$6-'СЕТ СН'!$F$26</f>
        <v>2068.0102462999998</v>
      </c>
      <c r="F67" s="36">
        <f>SUMIFS(СВЦЭМ!$D$39:$D$782,СВЦЭМ!$A$39:$A$782,$A67,СВЦЭМ!$B$39:$B$782,F$47)+'СЕТ СН'!$F$14+СВЦЭМ!$D$10+'СЕТ СН'!$F$6-'СЕТ СН'!$F$26</f>
        <v>2081.3752383000001</v>
      </c>
      <c r="G67" s="36">
        <f>SUMIFS(СВЦЭМ!$D$39:$D$782,СВЦЭМ!$A$39:$A$782,$A67,СВЦЭМ!$B$39:$B$782,G$47)+'СЕТ СН'!$F$14+СВЦЭМ!$D$10+'СЕТ СН'!$F$6-'СЕТ СН'!$F$26</f>
        <v>2078.7231224900002</v>
      </c>
      <c r="H67" s="36">
        <f>SUMIFS(СВЦЭМ!$D$39:$D$782,СВЦЭМ!$A$39:$A$782,$A67,СВЦЭМ!$B$39:$B$782,H$47)+'СЕТ СН'!$F$14+СВЦЭМ!$D$10+'СЕТ СН'!$F$6-'СЕТ СН'!$F$26</f>
        <v>2059.1315419100001</v>
      </c>
      <c r="I67" s="36">
        <f>SUMIFS(СВЦЭМ!$D$39:$D$782,СВЦЭМ!$A$39:$A$782,$A67,СВЦЭМ!$B$39:$B$782,I$47)+'СЕТ СН'!$F$14+СВЦЭМ!$D$10+'СЕТ СН'!$F$6-'СЕТ СН'!$F$26</f>
        <v>1984.5635094299998</v>
      </c>
      <c r="J67" s="36">
        <f>SUMIFS(СВЦЭМ!$D$39:$D$782,СВЦЭМ!$A$39:$A$782,$A67,СВЦЭМ!$B$39:$B$782,J$47)+'СЕТ СН'!$F$14+СВЦЭМ!$D$10+'СЕТ СН'!$F$6-'СЕТ СН'!$F$26</f>
        <v>1857.80644072</v>
      </c>
      <c r="K67" s="36">
        <f>SUMIFS(СВЦЭМ!$D$39:$D$782,СВЦЭМ!$A$39:$A$782,$A67,СВЦЭМ!$B$39:$B$782,K$47)+'СЕТ СН'!$F$14+СВЦЭМ!$D$10+'СЕТ СН'!$F$6-'СЕТ СН'!$F$26</f>
        <v>1753.3181398099998</v>
      </c>
      <c r="L67" s="36">
        <f>SUMIFS(СВЦЭМ!$D$39:$D$782,СВЦЭМ!$A$39:$A$782,$A67,СВЦЭМ!$B$39:$B$782,L$47)+'СЕТ СН'!$F$14+СВЦЭМ!$D$10+'СЕТ СН'!$F$6-'СЕТ СН'!$F$26</f>
        <v>1671.63953578</v>
      </c>
      <c r="M67" s="36">
        <f>SUMIFS(СВЦЭМ!$D$39:$D$782,СВЦЭМ!$A$39:$A$782,$A67,СВЦЭМ!$B$39:$B$782,M$47)+'СЕТ СН'!$F$14+СВЦЭМ!$D$10+'СЕТ СН'!$F$6-'СЕТ СН'!$F$26</f>
        <v>1626.4064530399999</v>
      </c>
      <c r="N67" s="36">
        <f>SUMIFS(СВЦЭМ!$D$39:$D$782,СВЦЭМ!$A$39:$A$782,$A67,СВЦЭМ!$B$39:$B$782,N$47)+'СЕТ СН'!$F$14+СВЦЭМ!$D$10+'СЕТ СН'!$F$6-'СЕТ СН'!$F$26</f>
        <v>1640.97243936</v>
      </c>
      <c r="O67" s="36">
        <f>SUMIFS(СВЦЭМ!$D$39:$D$782,СВЦЭМ!$A$39:$A$782,$A67,СВЦЭМ!$B$39:$B$782,O$47)+'СЕТ СН'!$F$14+СВЦЭМ!$D$10+'СЕТ СН'!$F$6-'СЕТ СН'!$F$26</f>
        <v>1636.1405039499998</v>
      </c>
      <c r="P67" s="36">
        <f>SUMIFS(СВЦЭМ!$D$39:$D$782,СВЦЭМ!$A$39:$A$782,$A67,СВЦЭМ!$B$39:$B$782,P$47)+'СЕТ СН'!$F$14+СВЦЭМ!$D$10+'СЕТ СН'!$F$6-'СЕТ СН'!$F$26</f>
        <v>1532.3964557999998</v>
      </c>
      <c r="Q67" s="36">
        <f>SUMIFS(СВЦЭМ!$D$39:$D$782,СВЦЭМ!$A$39:$A$782,$A67,СВЦЭМ!$B$39:$B$782,Q$47)+'СЕТ СН'!$F$14+СВЦЭМ!$D$10+'СЕТ СН'!$F$6-'СЕТ СН'!$F$26</f>
        <v>1550.2792714099999</v>
      </c>
      <c r="R67" s="36">
        <f>SUMIFS(СВЦЭМ!$D$39:$D$782,СВЦЭМ!$A$39:$A$782,$A67,СВЦЭМ!$B$39:$B$782,R$47)+'СЕТ СН'!$F$14+СВЦЭМ!$D$10+'СЕТ СН'!$F$6-'СЕТ СН'!$F$26</f>
        <v>1565.1689408799998</v>
      </c>
      <c r="S67" s="36">
        <f>SUMIFS(СВЦЭМ!$D$39:$D$782,СВЦЭМ!$A$39:$A$782,$A67,СВЦЭМ!$B$39:$B$782,S$47)+'СЕТ СН'!$F$14+СВЦЭМ!$D$10+'СЕТ СН'!$F$6-'СЕТ СН'!$F$26</f>
        <v>1554.4083310799999</v>
      </c>
      <c r="T67" s="36">
        <f>SUMIFS(СВЦЭМ!$D$39:$D$782,СВЦЭМ!$A$39:$A$782,$A67,СВЦЭМ!$B$39:$B$782,T$47)+'СЕТ СН'!$F$14+СВЦЭМ!$D$10+'СЕТ СН'!$F$6-'СЕТ СН'!$F$26</f>
        <v>1548.5981226999997</v>
      </c>
      <c r="U67" s="36">
        <f>SUMIFS(СВЦЭМ!$D$39:$D$782,СВЦЭМ!$A$39:$A$782,$A67,СВЦЭМ!$B$39:$B$782,U$47)+'СЕТ СН'!$F$14+СВЦЭМ!$D$10+'СЕТ СН'!$F$6-'СЕТ СН'!$F$26</f>
        <v>1569.0027074</v>
      </c>
      <c r="V67" s="36">
        <f>SUMIFS(СВЦЭМ!$D$39:$D$782,СВЦЭМ!$A$39:$A$782,$A67,СВЦЭМ!$B$39:$B$782,V$47)+'СЕТ СН'!$F$14+СВЦЭМ!$D$10+'СЕТ СН'!$F$6-'СЕТ СН'!$F$26</f>
        <v>1579.3626303499998</v>
      </c>
      <c r="W67" s="36">
        <f>SUMIFS(СВЦЭМ!$D$39:$D$782,СВЦЭМ!$A$39:$A$782,$A67,СВЦЭМ!$B$39:$B$782,W$47)+'СЕТ СН'!$F$14+СВЦЭМ!$D$10+'СЕТ СН'!$F$6-'СЕТ СН'!$F$26</f>
        <v>1557.6693318099999</v>
      </c>
      <c r="X67" s="36">
        <f>SUMIFS(СВЦЭМ!$D$39:$D$782,СВЦЭМ!$A$39:$A$782,$A67,СВЦЭМ!$B$39:$B$782,X$47)+'СЕТ СН'!$F$14+СВЦЭМ!$D$10+'СЕТ СН'!$F$6-'СЕТ СН'!$F$26</f>
        <v>1594.6767369799998</v>
      </c>
      <c r="Y67" s="36">
        <f>SUMIFS(СВЦЭМ!$D$39:$D$782,СВЦЭМ!$A$39:$A$782,$A67,СВЦЭМ!$B$39:$B$782,Y$47)+'СЕТ СН'!$F$14+СВЦЭМ!$D$10+'СЕТ СН'!$F$6-'СЕТ СН'!$F$26</f>
        <v>1690.5360226799999</v>
      </c>
    </row>
    <row r="68" spans="1:25" ht="15.75" x14ac:dyDescent="0.2">
      <c r="A68" s="35">
        <f t="shared" si="1"/>
        <v>45494</v>
      </c>
      <c r="B68" s="36">
        <f>SUMIFS(СВЦЭМ!$D$39:$D$782,СВЦЭМ!$A$39:$A$782,$A68,СВЦЭМ!$B$39:$B$782,B$47)+'СЕТ СН'!$F$14+СВЦЭМ!$D$10+'СЕТ СН'!$F$6-'СЕТ СН'!$F$26</f>
        <v>1811.9212893899999</v>
      </c>
      <c r="C68" s="36">
        <f>SUMIFS(СВЦЭМ!$D$39:$D$782,СВЦЭМ!$A$39:$A$782,$A68,СВЦЭМ!$B$39:$B$782,C$47)+'СЕТ СН'!$F$14+СВЦЭМ!$D$10+'СЕТ СН'!$F$6-'СЕТ СН'!$F$26</f>
        <v>1913.6589916899998</v>
      </c>
      <c r="D68" s="36">
        <f>SUMIFS(СВЦЭМ!$D$39:$D$782,СВЦЭМ!$A$39:$A$782,$A68,СВЦЭМ!$B$39:$B$782,D$47)+'СЕТ СН'!$F$14+СВЦЭМ!$D$10+'СЕТ СН'!$F$6-'СЕТ СН'!$F$26</f>
        <v>1962.8538181199999</v>
      </c>
      <c r="E68" s="36">
        <f>SUMIFS(СВЦЭМ!$D$39:$D$782,СВЦЭМ!$A$39:$A$782,$A68,СВЦЭМ!$B$39:$B$782,E$47)+'СЕТ СН'!$F$14+СВЦЭМ!$D$10+'СЕТ СН'!$F$6-'СЕТ СН'!$F$26</f>
        <v>2006.4309330499998</v>
      </c>
      <c r="F68" s="36">
        <f>SUMIFS(СВЦЭМ!$D$39:$D$782,СВЦЭМ!$A$39:$A$782,$A68,СВЦЭМ!$B$39:$B$782,F$47)+'СЕТ СН'!$F$14+СВЦЭМ!$D$10+'СЕТ СН'!$F$6-'СЕТ СН'!$F$26</f>
        <v>2049.3755599699998</v>
      </c>
      <c r="G68" s="36">
        <f>SUMIFS(СВЦЭМ!$D$39:$D$782,СВЦЭМ!$A$39:$A$782,$A68,СВЦЭМ!$B$39:$B$782,G$47)+'СЕТ СН'!$F$14+СВЦЭМ!$D$10+'СЕТ СН'!$F$6-'СЕТ СН'!$F$26</f>
        <v>1994.3324240899999</v>
      </c>
      <c r="H68" s="36">
        <f>SUMIFS(СВЦЭМ!$D$39:$D$782,СВЦЭМ!$A$39:$A$782,$A68,СВЦЭМ!$B$39:$B$782,H$47)+'СЕТ СН'!$F$14+СВЦЭМ!$D$10+'СЕТ СН'!$F$6-'СЕТ СН'!$F$26</f>
        <v>2019.3375985599998</v>
      </c>
      <c r="I68" s="36">
        <f>SUMIFS(СВЦЭМ!$D$39:$D$782,СВЦЭМ!$A$39:$A$782,$A68,СВЦЭМ!$B$39:$B$782,I$47)+'СЕТ СН'!$F$14+СВЦЭМ!$D$10+'СЕТ СН'!$F$6-'СЕТ СН'!$F$26</f>
        <v>1975.9270771099998</v>
      </c>
      <c r="J68" s="36">
        <f>SUMIFS(СВЦЭМ!$D$39:$D$782,СВЦЭМ!$A$39:$A$782,$A68,СВЦЭМ!$B$39:$B$782,J$47)+'СЕТ СН'!$F$14+СВЦЭМ!$D$10+'СЕТ СН'!$F$6-'СЕТ СН'!$F$26</f>
        <v>1822.1143904799999</v>
      </c>
      <c r="K68" s="36">
        <f>SUMIFS(СВЦЭМ!$D$39:$D$782,СВЦЭМ!$A$39:$A$782,$A68,СВЦЭМ!$B$39:$B$782,K$47)+'СЕТ СН'!$F$14+СВЦЭМ!$D$10+'СЕТ СН'!$F$6-'СЕТ СН'!$F$26</f>
        <v>1679.5595434399997</v>
      </c>
      <c r="L68" s="36">
        <f>SUMIFS(СВЦЭМ!$D$39:$D$782,СВЦЭМ!$A$39:$A$782,$A68,СВЦЭМ!$B$39:$B$782,L$47)+'СЕТ СН'!$F$14+СВЦЭМ!$D$10+'СЕТ СН'!$F$6-'СЕТ СН'!$F$26</f>
        <v>1611.6672927299999</v>
      </c>
      <c r="M68" s="36">
        <f>SUMIFS(СВЦЭМ!$D$39:$D$782,СВЦЭМ!$A$39:$A$782,$A68,СВЦЭМ!$B$39:$B$782,M$47)+'СЕТ СН'!$F$14+СВЦЭМ!$D$10+'СЕТ СН'!$F$6-'СЕТ СН'!$F$26</f>
        <v>1590.9812053199998</v>
      </c>
      <c r="N68" s="36">
        <f>SUMIFS(СВЦЭМ!$D$39:$D$782,СВЦЭМ!$A$39:$A$782,$A68,СВЦЭМ!$B$39:$B$782,N$47)+'СЕТ СН'!$F$14+СВЦЭМ!$D$10+'СЕТ СН'!$F$6-'СЕТ СН'!$F$26</f>
        <v>1587.3901678499999</v>
      </c>
      <c r="O68" s="36">
        <f>SUMIFS(СВЦЭМ!$D$39:$D$782,СВЦЭМ!$A$39:$A$782,$A68,СВЦЭМ!$B$39:$B$782,O$47)+'СЕТ СН'!$F$14+СВЦЭМ!$D$10+'СЕТ СН'!$F$6-'СЕТ СН'!$F$26</f>
        <v>1584.2707192399998</v>
      </c>
      <c r="P68" s="36">
        <f>SUMIFS(СВЦЭМ!$D$39:$D$782,СВЦЭМ!$A$39:$A$782,$A68,СВЦЭМ!$B$39:$B$782,P$47)+'СЕТ СН'!$F$14+СВЦЭМ!$D$10+'СЕТ СН'!$F$6-'СЕТ СН'!$F$26</f>
        <v>1601.4411868899999</v>
      </c>
      <c r="Q68" s="36">
        <f>SUMIFS(СВЦЭМ!$D$39:$D$782,СВЦЭМ!$A$39:$A$782,$A68,СВЦЭМ!$B$39:$B$782,Q$47)+'СЕТ СН'!$F$14+СВЦЭМ!$D$10+'СЕТ СН'!$F$6-'СЕТ СН'!$F$26</f>
        <v>1607.6989269599999</v>
      </c>
      <c r="R68" s="36">
        <f>SUMIFS(СВЦЭМ!$D$39:$D$782,СВЦЭМ!$A$39:$A$782,$A68,СВЦЭМ!$B$39:$B$782,R$47)+'СЕТ СН'!$F$14+СВЦЭМ!$D$10+'СЕТ СН'!$F$6-'СЕТ СН'!$F$26</f>
        <v>1604.4137514799997</v>
      </c>
      <c r="S68" s="36">
        <f>SUMIFS(СВЦЭМ!$D$39:$D$782,СВЦЭМ!$A$39:$A$782,$A68,СВЦЭМ!$B$39:$B$782,S$47)+'СЕТ СН'!$F$14+СВЦЭМ!$D$10+'СЕТ СН'!$F$6-'СЕТ СН'!$F$26</f>
        <v>1600.5959991999998</v>
      </c>
      <c r="T68" s="36">
        <f>SUMIFS(СВЦЭМ!$D$39:$D$782,СВЦЭМ!$A$39:$A$782,$A68,СВЦЭМ!$B$39:$B$782,T$47)+'СЕТ СН'!$F$14+СВЦЭМ!$D$10+'СЕТ СН'!$F$6-'СЕТ СН'!$F$26</f>
        <v>1586.6044429099998</v>
      </c>
      <c r="U68" s="36">
        <f>SUMIFS(СВЦЭМ!$D$39:$D$782,СВЦЭМ!$A$39:$A$782,$A68,СВЦЭМ!$B$39:$B$782,U$47)+'СЕТ СН'!$F$14+СВЦЭМ!$D$10+'СЕТ СН'!$F$6-'СЕТ СН'!$F$26</f>
        <v>1589.9828990699998</v>
      </c>
      <c r="V68" s="36">
        <f>SUMIFS(СВЦЭМ!$D$39:$D$782,СВЦЭМ!$A$39:$A$782,$A68,СВЦЭМ!$B$39:$B$782,V$47)+'СЕТ СН'!$F$14+СВЦЭМ!$D$10+'СЕТ СН'!$F$6-'СЕТ СН'!$F$26</f>
        <v>1586.0254241099999</v>
      </c>
      <c r="W68" s="36">
        <f>SUMIFS(СВЦЭМ!$D$39:$D$782,СВЦЭМ!$A$39:$A$782,$A68,СВЦЭМ!$B$39:$B$782,W$47)+'СЕТ СН'!$F$14+СВЦЭМ!$D$10+'СЕТ СН'!$F$6-'СЕТ СН'!$F$26</f>
        <v>1573.47191815</v>
      </c>
      <c r="X68" s="36">
        <f>SUMIFS(СВЦЭМ!$D$39:$D$782,СВЦЭМ!$A$39:$A$782,$A68,СВЦЭМ!$B$39:$B$782,X$47)+'СЕТ СН'!$F$14+СВЦЭМ!$D$10+'СЕТ СН'!$F$6-'СЕТ СН'!$F$26</f>
        <v>1626.1517898699999</v>
      </c>
      <c r="Y68" s="36">
        <f>SUMIFS(СВЦЭМ!$D$39:$D$782,СВЦЭМ!$A$39:$A$782,$A68,СВЦЭМ!$B$39:$B$782,Y$47)+'СЕТ СН'!$F$14+СВЦЭМ!$D$10+'СЕТ СН'!$F$6-'СЕТ СН'!$F$26</f>
        <v>1649.7025016399998</v>
      </c>
    </row>
    <row r="69" spans="1:25" ht="15.75" x14ac:dyDescent="0.2">
      <c r="A69" s="35">
        <f t="shared" si="1"/>
        <v>45495</v>
      </c>
      <c r="B69" s="36">
        <f>SUMIFS(СВЦЭМ!$D$39:$D$782,СВЦЭМ!$A$39:$A$782,$A69,СВЦЭМ!$B$39:$B$782,B$47)+'СЕТ СН'!$F$14+СВЦЭМ!$D$10+'СЕТ СН'!$F$6-'СЕТ СН'!$F$26</f>
        <v>1739.29717805</v>
      </c>
      <c r="C69" s="36">
        <f>SUMIFS(СВЦЭМ!$D$39:$D$782,СВЦЭМ!$A$39:$A$782,$A69,СВЦЭМ!$B$39:$B$782,C$47)+'СЕТ СН'!$F$14+СВЦЭМ!$D$10+'СЕТ СН'!$F$6-'СЕТ СН'!$F$26</f>
        <v>1809.8308734499999</v>
      </c>
      <c r="D69" s="36">
        <f>SUMIFS(СВЦЭМ!$D$39:$D$782,СВЦЭМ!$A$39:$A$782,$A69,СВЦЭМ!$B$39:$B$782,D$47)+'СЕТ СН'!$F$14+СВЦЭМ!$D$10+'СЕТ СН'!$F$6-'СЕТ СН'!$F$26</f>
        <v>1867.0225469199997</v>
      </c>
      <c r="E69" s="36">
        <f>SUMIFS(СВЦЭМ!$D$39:$D$782,СВЦЭМ!$A$39:$A$782,$A69,СВЦЭМ!$B$39:$B$782,E$47)+'СЕТ СН'!$F$14+СВЦЭМ!$D$10+'СЕТ СН'!$F$6-'СЕТ СН'!$F$26</f>
        <v>1904.8726382499999</v>
      </c>
      <c r="F69" s="36">
        <f>SUMIFS(СВЦЭМ!$D$39:$D$782,СВЦЭМ!$A$39:$A$782,$A69,СВЦЭМ!$B$39:$B$782,F$47)+'СЕТ СН'!$F$14+СВЦЭМ!$D$10+'СЕТ СН'!$F$6-'СЕТ СН'!$F$26</f>
        <v>1915.6785508999999</v>
      </c>
      <c r="G69" s="36">
        <f>SUMIFS(СВЦЭМ!$D$39:$D$782,СВЦЭМ!$A$39:$A$782,$A69,СВЦЭМ!$B$39:$B$782,G$47)+'СЕТ СН'!$F$14+СВЦЭМ!$D$10+'СЕТ СН'!$F$6-'СЕТ СН'!$F$26</f>
        <v>1916.3534673299998</v>
      </c>
      <c r="H69" s="36">
        <f>SUMIFS(СВЦЭМ!$D$39:$D$782,СВЦЭМ!$A$39:$A$782,$A69,СВЦЭМ!$B$39:$B$782,H$47)+'СЕТ СН'!$F$14+СВЦЭМ!$D$10+'СЕТ СН'!$F$6-'СЕТ СН'!$F$26</f>
        <v>1847.0542641199997</v>
      </c>
      <c r="I69" s="36">
        <f>SUMIFS(СВЦЭМ!$D$39:$D$782,СВЦЭМ!$A$39:$A$782,$A69,СВЦЭМ!$B$39:$B$782,I$47)+'СЕТ СН'!$F$14+СВЦЭМ!$D$10+'СЕТ СН'!$F$6-'СЕТ СН'!$F$26</f>
        <v>1747.6334071899998</v>
      </c>
      <c r="J69" s="36">
        <f>SUMIFS(СВЦЭМ!$D$39:$D$782,СВЦЭМ!$A$39:$A$782,$A69,СВЦЭМ!$B$39:$B$782,J$47)+'СЕТ СН'!$F$14+СВЦЭМ!$D$10+'СЕТ СН'!$F$6-'СЕТ СН'!$F$26</f>
        <v>1633.5054307699997</v>
      </c>
      <c r="K69" s="36">
        <f>SUMIFS(СВЦЭМ!$D$39:$D$782,СВЦЭМ!$A$39:$A$782,$A69,СВЦЭМ!$B$39:$B$782,K$47)+'СЕТ СН'!$F$14+СВЦЭМ!$D$10+'СЕТ СН'!$F$6-'СЕТ СН'!$F$26</f>
        <v>1561.3185737399999</v>
      </c>
      <c r="L69" s="36">
        <f>SUMIFS(СВЦЭМ!$D$39:$D$782,СВЦЭМ!$A$39:$A$782,$A69,СВЦЭМ!$B$39:$B$782,L$47)+'СЕТ СН'!$F$14+СВЦЭМ!$D$10+'СЕТ СН'!$F$6-'СЕТ СН'!$F$26</f>
        <v>1517.6083890899999</v>
      </c>
      <c r="M69" s="36">
        <f>SUMIFS(СВЦЭМ!$D$39:$D$782,СВЦЭМ!$A$39:$A$782,$A69,СВЦЭМ!$B$39:$B$782,M$47)+'СЕТ СН'!$F$14+СВЦЭМ!$D$10+'СЕТ СН'!$F$6-'СЕТ СН'!$F$26</f>
        <v>1492.7601530999998</v>
      </c>
      <c r="N69" s="36">
        <f>SUMIFS(СВЦЭМ!$D$39:$D$782,СВЦЭМ!$A$39:$A$782,$A69,СВЦЭМ!$B$39:$B$782,N$47)+'СЕТ СН'!$F$14+СВЦЭМ!$D$10+'СЕТ СН'!$F$6-'СЕТ СН'!$F$26</f>
        <v>1475.4060088099998</v>
      </c>
      <c r="O69" s="36">
        <f>SUMIFS(СВЦЭМ!$D$39:$D$782,СВЦЭМ!$A$39:$A$782,$A69,СВЦЭМ!$B$39:$B$782,O$47)+'СЕТ СН'!$F$14+СВЦЭМ!$D$10+'СЕТ СН'!$F$6-'СЕТ СН'!$F$26</f>
        <v>1490.0452028599998</v>
      </c>
      <c r="P69" s="36">
        <f>SUMIFS(СВЦЭМ!$D$39:$D$782,СВЦЭМ!$A$39:$A$782,$A69,СВЦЭМ!$B$39:$B$782,P$47)+'СЕТ СН'!$F$14+СВЦЭМ!$D$10+'СЕТ СН'!$F$6-'СЕТ СН'!$F$26</f>
        <v>1488.66001919</v>
      </c>
      <c r="Q69" s="36">
        <f>SUMIFS(СВЦЭМ!$D$39:$D$782,СВЦЭМ!$A$39:$A$782,$A69,СВЦЭМ!$B$39:$B$782,Q$47)+'СЕТ СН'!$F$14+СВЦЭМ!$D$10+'СЕТ СН'!$F$6-'СЕТ СН'!$F$26</f>
        <v>1487.1845984999998</v>
      </c>
      <c r="R69" s="36">
        <f>SUMIFS(СВЦЭМ!$D$39:$D$782,СВЦЭМ!$A$39:$A$782,$A69,СВЦЭМ!$B$39:$B$782,R$47)+'СЕТ СН'!$F$14+СВЦЭМ!$D$10+'СЕТ СН'!$F$6-'СЕТ СН'!$F$26</f>
        <v>1483.6654920999999</v>
      </c>
      <c r="S69" s="36">
        <f>SUMIFS(СВЦЭМ!$D$39:$D$782,СВЦЭМ!$A$39:$A$782,$A69,СВЦЭМ!$B$39:$B$782,S$47)+'СЕТ СН'!$F$14+СВЦЭМ!$D$10+'СЕТ СН'!$F$6-'СЕТ СН'!$F$26</f>
        <v>1476.2055550999999</v>
      </c>
      <c r="T69" s="36">
        <f>SUMIFS(СВЦЭМ!$D$39:$D$782,СВЦЭМ!$A$39:$A$782,$A69,СВЦЭМ!$B$39:$B$782,T$47)+'СЕТ СН'!$F$14+СВЦЭМ!$D$10+'СЕТ СН'!$F$6-'СЕТ СН'!$F$26</f>
        <v>1473.2026987699999</v>
      </c>
      <c r="U69" s="36">
        <f>SUMIFS(СВЦЭМ!$D$39:$D$782,СВЦЭМ!$A$39:$A$782,$A69,СВЦЭМ!$B$39:$B$782,U$47)+'СЕТ СН'!$F$14+СВЦЭМ!$D$10+'СЕТ СН'!$F$6-'СЕТ СН'!$F$26</f>
        <v>1488.0183897599998</v>
      </c>
      <c r="V69" s="36">
        <f>SUMIFS(СВЦЭМ!$D$39:$D$782,СВЦЭМ!$A$39:$A$782,$A69,СВЦЭМ!$B$39:$B$782,V$47)+'СЕТ СН'!$F$14+СВЦЭМ!$D$10+'СЕТ СН'!$F$6-'СЕТ СН'!$F$26</f>
        <v>1499.5913168299999</v>
      </c>
      <c r="W69" s="36">
        <f>SUMIFS(СВЦЭМ!$D$39:$D$782,СВЦЭМ!$A$39:$A$782,$A69,СВЦЭМ!$B$39:$B$782,W$47)+'СЕТ СН'!$F$14+СВЦЭМ!$D$10+'СЕТ СН'!$F$6-'СЕТ СН'!$F$26</f>
        <v>1463.4066505299998</v>
      </c>
      <c r="X69" s="36">
        <f>SUMIFS(СВЦЭМ!$D$39:$D$782,СВЦЭМ!$A$39:$A$782,$A69,СВЦЭМ!$B$39:$B$782,X$47)+'СЕТ СН'!$F$14+СВЦЭМ!$D$10+'СЕТ СН'!$F$6-'СЕТ СН'!$F$26</f>
        <v>1535.8049658199998</v>
      </c>
      <c r="Y69" s="36">
        <f>SUMIFS(СВЦЭМ!$D$39:$D$782,СВЦЭМ!$A$39:$A$782,$A69,СВЦЭМ!$B$39:$B$782,Y$47)+'СЕТ СН'!$F$14+СВЦЭМ!$D$10+'СЕТ СН'!$F$6-'СЕТ СН'!$F$26</f>
        <v>1619.5633098899998</v>
      </c>
    </row>
    <row r="70" spans="1:25" ht="15.75" x14ac:dyDescent="0.2">
      <c r="A70" s="35">
        <f t="shared" si="1"/>
        <v>45496</v>
      </c>
      <c r="B70" s="36">
        <f>SUMIFS(СВЦЭМ!$D$39:$D$782,СВЦЭМ!$A$39:$A$782,$A70,СВЦЭМ!$B$39:$B$782,B$47)+'СЕТ СН'!$F$14+СВЦЭМ!$D$10+'СЕТ СН'!$F$6-'СЕТ СН'!$F$26</f>
        <v>1834.5240796699998</v>
      </c>
      <c r="C70" s="36">
        <f>SUMIFS(СВЦЭМ!$D$39:$D$782,СВЦЭМ!$A$39:$A$782,$A70,СВЦЭМ!$B$39:$B$782,C$47)+'СЕТ СН'!$F$14+СВЦЭМ!$D$10+'СЕТ СН'!$F$6-'СЕТ СН'!$F$26</f>
        <v>1933.60445304</v>
      </c>
      <c r="D70" s="36">
        <f>SUMIFS(СВЦЭМ!$D$39:$D$782,СВЦЭМ!$A$39:$A$782,$A70,СВЦЭМ!$B$39:$B$782,D$47)+'СЕТ СН'!$F$14+СВЦЭМ!$D$10+'СЕТ СН'!$F$6-'СЕТ СН'!$F$26</f>
        <v>1985.8594804399997</v>
      </c>
      <c r="E70" s="36">
        <f>SUMIFS(СВЦЭМ!$D$39:$D$782,СВЦЭМ!$A$39:$A$782,$A70,СВЦЭМ!$B$39:$B$782,E$47)+'СЕТ СН'!$F$14+СВЦЭМ!$D$10+'СЕТ СН'!$F$6-'СЕТ СН'!$F$26</f>
        <v>2005.7796188199998</v>
      </c>
      <c r="F70" s="36">
        <f>SUMIFS(СВЦЭМ!$D$39:$D$782,СВЦЭМ!$A$39:$A$782,$A70,СВЦЭМ!$B$39:$B$782,F$47)+'СЕТ СН'!$F$14+СВЦЭМ!$D$10+'СЕТ СН'!$F$6-'СЕТ СН'!$F$26</f>
        <v>1999.3085383299999</v>
      </c>
      <c r="G70" s="36">
        <f>SUMIFS(СВЦЭМ!$D$39:$D$782,СВЦЭМ!$A$39:$A$782,$A70,СВЦЭМ!$B$39:$B$782,G$47)+'СЕТ СН'!$F$14+СВЦЭМ!$D$10+'СЕТ СН'!$F$6-'СЕТ СН'!$F$26</f>
        <v>1969.0342591799999</v>
      </c>
      <c r="H70" s="36">
        <f>SUMIFS(СВЦЭМ!$D$39:$D$782,СВЦЭМ!$A$39:$A$782,$A70,СВЦЭМ!$B$39:$B$782,H$47)+'СЕТ СН'!$F$14+СВЦЭМ!$D$10+'СЕТ СН'!$F$6-'СЕТ СН'!$F$26</f>
        <v>1923.7811333299999</v>
      </c>
      <c r="I70" s="36">
        <f>SUMIFS(СВЦЭМ!$D$39:$D$782,СВЦЭМ!$A$39:$A$782,$A70,СВЦЭМ!$B$39:$B$782,I$47)+'СЕТ СН'!$F$14+СВЦЭМ!$D$10+'СЕТ СН'!$F$6-'СЕТ СН'!$F$26</f>
        <v>1806.1173045999999</v>
      </c>
      <c r="J70" s="36">
        <f>SUMIFS(СВЦЭМ!$D$39:$D$782,СВЦЭМ!$A$39:$A$782,$A70,СВЦЭМ!$B$39:$B$782,J$47)+'СЕТ СН'!$F$14+СВЦЭМ!$D$10+'СЕТ СН'!$F$6-'СЕТ СН'!$F$26</f>
        <v>1689.5500457599999</v>
      </c>
      <c r="K70" s="36">
        <f>SUMIFS(СВЦЭМ!$D$39:$D$782,СВЦЭМ!$A$39:$A$782,$A70,СВЦЭМ!$B$39:$B$782,K$47)+'СЕТ СН'!$F$14+СВЦЭМ!$D$10+'СЕТ СН'!$F$6-'СЕТ СН'!$F$26</f>
        <v>1603.2128031999998</v>
      </c>
      <c r="L70" s="36">
        <f>SUMIFS(СВЦЭМ!$D$39:$D$782,СВЦЭМ!$A$39:$A$782,$A70,СВЦЭМ!$B$39:$B$782,L$47)+'СЕТ СН'!$F$14+СВЦЭМ!$D$10+'СЕТ СН'!$F$6-'СЕТ СН'!$F$26</f>
        <v>1568.7362678099998</v>
      </c>
      <c r="M70" s="36">
        <f>SUMIFS(СВЦЭМ!$D$39:$D$782,СВЦЭМ!$A$39:$A$782,$A70,СВЦЭМ!$B$39:$B$782,M$47)+'СЕТ СН'!$F$14+СВЦЭМ!$D$10+'СЕТ СН'!$F$6-'СЕТ СН'!$F$26</f>
        <v>1550.0858077299999</v>
      </c>
      <c r="N70" s="36">
        <f>SUMIFS(СВЦЭМ!$D$39:$D$782,СВЦЭМ!$A$39:$A$782,$A70,СВЦЭМ!$B$39:$B$782,N$47)+'СЕТ СН'!$F$14+СВЦЭМ!$D$10+'СЕТ СН'!$F$6-'СЕТ СН'!$F$26</f>
        <v>1534.0245043699999</v>
      </c>
      <c r="O70" s="36">
        <f>SUMIFS(СВЦЭМ!$D$39:$D$782,СВЦЭМ!$A$39:$A$782,$A70,СВЦЭМ!$B$39:$B$782,O$47)+'СЕТ СН'!$F$14+СВЦЭМ!$D$10+'СЕТ СН'!$F$6-'СЕТ СН'!$F$26</f>
        <v>1523.6073996399998</v>
      </c>
      <c r="P70" s="36">
        <f>SUMIFS(СВЦЭМ!$D$39:$D$782,СВЦЭМ!$A$39:$A$782,$A70,СВЦЭМ!$B$39:$B$782,P$47)+'СЕТ СН'!$F$14+СВЦЭМ!$D$10+'СЕТ СН'!$F$6-'СЕТ СН'!$F$26</f>
        <v>1514.38729137</v>
      </c>
      <c r="Q70" s="36">
        <f>SUMIFS(СВЦЭМ!$D$39:$D$782,СВЦЭМ!$A$39:$A$782,$A70,СВЦЭМ!$B$39:$B$782,Q$47)+'СЕТ СН'!$F$14+СВЦЭМ!$D$10+'СЕТ СН'!$F$6-'СЕТ СН'!$F$26</f>
        <v>1514.6916623199998</v>
      </c>
      <c r="R70" s="36">
        <f>SUMIFS(СВЦЭМ!$D$39:$D$782,СВЦЭМ!$A$39:$A$782,$A70,СВЦЭМ!$B$39:$B$782,R$47)+'СЕТ СН'!$F$14+СВЦЭМ!$D$10+'СЕТ СН'!$F$6-'СЕТ СН'!$F$26</f>
        <v>1522.8122036199998</v>
      </c>
      <c r="S70" s="36">
        <f>SUMIFS(СВЦЭМ!$D$39:$D$782,СВЦЭМ!$A$39:$A$782,$A70,СВЦЭМ!$B$39:$B$782,S$47)+'СЕТ СН'!$F$14+СВЦЭМ!$D$10+'СЕТ СН'!$F$6-'СЕТ СН'!$F$26</f>
        <v>1524.0997440799999</v>
      </c>
      <c r="T70" s="36">
        <f>SUMIFS(СВЦЭМ!$D$39:$D$782,СВЦЭМ!$A$39:$A$782,$A70,СВЦЭМ!$B$39:$B$782,T$47)+'СЕТ СН'!$F$14+СВЦЭМ!$D$10+'СЕТ СН'!$F$6-'СЕТ СН'!$F$26</f>
        <v>1532.7960608299998</v>
      </c>
      <c r="U70" s="36">
        <f>SUMIFS(СВЦЭМ!$D$39:$D$782,СВЦЭМ!$A$39:$A$782,$A70,СВЦЭМ!$B$39:$B$782,U$47)+'СЕТ СН'!$F$14+СВЦЭМ!$D$10+'СЕТ СН'!$F$6-'СЕТ СН'!$F$26</f>
        <v>1548.1888467699998</v>
      </c>
      <c r="V70" s="36">
        <f>SUMIFS(СВЦЭМ!$D$39:$D$782,СВЦЭМ!$A$39:$A$782,$A70,СВЦЭМ!$B$39:$B$782,V$47)+'СЕТ СН'!$F$14+СВЦЭМ!$D$10+'СЕТ СН'!$F$6-'СЕТ СН'!$F$26</f>
        <v>1557.1115039899998</v>
      </c>
      <c r="W70" s="36">
        <f>SUMIFS(СВЦЭМ!$D$39:$D$782,СВЦЭМ!$A$39:$A$782,$A70,СВЦЭМ!$B$39:$B$782,W$47)+'СЕТ СН'!$F$14+СВЦЭМ!$D$10+'СЕТ СН'!$F$6-'СЕТ СН'!$F$26</f>
        <v>1542.9463484799999</v>
      </c>
      <c r="X70" s="36">
        <f>SUMIFS(СВЦЭМ!$D$39:$D$782,СВЦЭМ!$A$39:$A$782,$A70,СВЦЭМ!$B$39:$B$782,X$47)+'СЕТ СН'!$F$14+СВЦЭМ!$D$10+'СЕТ СН'!$F$6-'СЕТ СН'!$F$26</f>
        <v>1600.8538826899999</v>
      </c>
      <c r="Y70" s="36">
        <f>SUMIFS(СВЦЭМ!$D$39:$D$782,СВЦЭМ!$A$39:$A$782,$A70,СВЦЭМ!$B$39:$B$782,Y$47)+'СЕТ СН'!$F$14+СВЦЭМ!$D$10+'СЕТ СН'!$F$6-'СЕТ СН'!$F$26</f>
        <v>1678.2331741799999</v>
      </c>
    </row>
    <row r="71" spans="1:25" ht="15.75" x14ac:dyDescent="0.2">
      <c r="A71" s="35">
        <f t="shared" si="1"/>
        <v>45497</v>
      </c>
      <c r="B71" s="36">
        <f>SUMIFS(СВЦЭМ!$D$39:$D$782,СВЦЭМ!$A$39:$A$782,$A71,СВЦЭМ!$B$39:$B$782,B$47)+'СЕТ СН'!$F$14+СВЦЭМ!$D$10+'СЕТ СН'!$F$6-'СЕТ СН'!$F$26</f>
        <v>1874.7220638099998</v>
      </c>
      <c r="C71" s="36">
        <f>SUMIFS(СВЦЭМ!$D$39:$D$782,СВЦЭМ!$A$39:$A$782,$A71,СВЦЭМ!$B$39:$B$782,C$47)+'СЕТ СН'!$F$14+СВЦЭМ!$D$10+'СЕТ СН'!$F$6-'СЕТ СН'!$F$26</f>
        <v>1973.1698052199999</v>
      </c>
      <c r="D71" s="36">
        <f>SUMIFS(СВЦЭМ!$D$39:$D$782,СВЦЭМ!$A$39:$A$782,$A71,СВЦЭМ!$B$39:$B$782,D$47)+'СЕТ СН'!$F$14+СВЦЭМ!$D$10+'СЕТ СН'!$F$6-'СЕТ СН'!$F$26</f>
        <v>2014.1811383299998</v>
      </c>
      <c r="E71" s="36">
        <f>SUMIFS(СВЦЭМ!$D$39:$D$782,СВЦЭМ!$A$39:$A$782,$A71,СВЦЭМ!$B$39:$B$782,E$47)+'СЕТ СН'!$F$14+СВЦЭМ!$D$10+'СЕТ СН'!$F$6-'СЕТ СН'!$F$26</f>
        <v>1987.0195717899999</v>
      </c>
      <c r="F71" s="36">
        <f>SUMIFS(СВЦЭМ!$D$39:$D$782,СВЦЭМ!$A$39:$A$782,$A71,СВЦЭМ!$B$39:$B$782,F$47)+'СЕТ СН'!$F$14+СВЦЭМ!$D$10+'СЕТ СН'!$F$6-'СЕТ СН'!$F$26</f>
        <v>1989.40099283</v>
      </c>
      <c r="G71" s="36">
        <f>SUMIFS(СВЦЭМ!$D$39:$D$782,СВЦЭМ!$A$39:$A$782,$A71,СВЦЭМ!$B$39:$B$782,G$47)+'СЕТ СН'!$F$14+СВЦЭМ!$D$10+'СЕТ СН'!$F$6-'СЕТ СН'!$F$26</f>
        <v>1991.51826317</v>
      </c>
      <c r="H71" s="36">
        <f>SUMIFS(СВЦЭМ!$D$39:$D$782,СВЦЭМ!$A$39:$A$782,$A71,СВЦЭМ!$B$39:$B$782,H$47)+'СЕТ СН'!$F$14+СВЦЭМ!$D$10+'СЕТ СН'!$F$6-'СЕТ СН'!$F$26</f>
        <v>1975.6939013199999</v>
      </c>
      <c r="I71" s="36">
        <f>SUMIFS(СВЦЭМ!$D$39:$D$782,СВЦЭМ!$A$39:$A$782,$A71,СВЦЭМ!$B$39:$B$782,I$47)+'СЕТ СН'!$F$14+СВЦЭМ!$D$10+'СЕТ СН'!$F$6-'СЕТ СН'!$F$26</f>
        <v>1867.5521896599998</v>
      </c>
      <c r="J71" s="36">
        <f>SUMIFS(СВЦЭМ!$D$39:$D$782,СВЦЭМ!$A$39:$A$782,$A71,СВЦЭМ!$B$39:$B$782,J$47)+'СЕТ СН'!$F$14+СВЦЭМ!$D$10+'СЕТ СН'!$F$6-'СЕТ СН'!$F$26</f>
        <v>1740.0854820399998</v>
      </c>
      <c r="K71" s="36">
        <f>SUMIFS(СВЦЭМ!$D$39:$D$782,СВЦЭМ!$A$39:$A$782,$A71,СВЦЭМ!$B$39:$B$782,K$47)+'СЕТ СН'!$F$14+СВЦЭМ!$D$10+'СЕТ СН'!$F$6-'СЕТ СН'!$F$26</f>
        <v>1650.1465743799999</v>
      </c>
      <c r="L71" s="36">
        <f>SUMIFS(СВЦЭМ!$D$39:$D$782,СВЦЭМ!$A$39:$A$782,$A71,СВЦЭМ!$B$39:$B$782,L$47)+'СЕТ СН'!$F$14+СВЦЭМ!$D$10+'СЕТ СН'!$F$6-'СЕТ СН'!$F$26</f>
        <v>1596.3644826899999</v>
      </c>
      <c r="M71" s="36">
        <f>SUMIFS(СВЦЭМ!$D$39:$D$782,СВЦЭМ!$A$39:$A$782,$A71,СВЦЭМ!$B$39:$B$782,M$47)+'СЕТ СН'!$F$14+СВЦЭМ!$D$10+'СЕТ СН'!$F$6-'СЕТ СН'!$F$26</f>
        <v>1572.5290084899998</v>
      </c>
      <c r="N71" s="36">
        <f>SUMIFS(СВЦЭМ!$D$39:$D$782,СВЦЭМ!$A$39:$A$782,$A71,СВЦЭМ!$B$39:$B$782,N$47)+'СЕТ СН'!$F$14+СВЦЭМ!$D$10+'СЕТ СН'!$F$6-'СЕТ СН'!$F$26</f>
        <v>1562.3467358899998</v>
      </c>
      <c r="O71" s="36">
        <f>SUMIFS(СВЦЭМ!$D$39:$D$782,СВЦЭМ!$A$39:$A$782,$A71,СВЦЭМ!$B$39:$B$782,O$47)+'СЕТ СН'!$F$14+СВЦЭМ!$D$10+'СЕТ СН'!$F$6-'СЕТ СН'!$F$26</f>
        <v>1560.2550627799999</v>
      </c>
      <c r="P71" s="36">
        <f>SUMIFS(СВЦЭМ!$D$39:$D$782,СВЦЭМ!$A$39:$A$782,$A71,СВЦЭМ!$B$39:$B$782,P$47)+'СЕТ СН'!$F$14+СВЦЭМ!$D$10+'СЕТ СН'!$F$6-'СЕТ СН'!$F$26</f>
        <v>1556.3445209099998</v>
      </c>
      <c r="Q71" s="36">
        <f>SUMIFS(СВЦЭМ!$D$39:$D$782,СВЦЭМ!$A$39:$A$782,$A71,СВЦЭМ!$B$39:$B$782,Q$47)+'СЕТ СН'!$F$14+СВЦЭМ!$D$10+'СЕТ СН'!$F$6-'СЕТ СН'!$F$26</f>
        <v>1562.6837155299997</v>
      </c>
      <c r="R71" s="36">
        <f>SUMIFS(СВЦЭМ!$D$39:$D$782,СВЦЭМ!$A$39:$A$782,$A71,СВЦЭМ!$B$39:$B$782,R$47)+'СЕТ СН'!$F$14+СВЦЭМ!$D$10+'СЕТ СН'!$F$6-'СЕТ СН'!$F$26</f>
        <v>1564.24776314</v>
      </c>
      <c r="S71" s="36">
        <f>SUMIFS(СВЦЭМ!$D$39:$D$782,СВЦЭМ!$A$39:$A$782,$A71,СВЦЭМ!$B$39:$B$782,S$47)+'СЕТ СН'!$F$14+СВЦЭМ!$D$10+'СЕТ СН'!$F$6-'СЕТ СН'!$F$26</f>
        <v>1574.9821836499998</v>
      </c>
      <c r="T71" s="36">
        <f>SUMIFS(СВЦЭМ!$D$39:$D$782,СВЦЭМ!$A$39:$A$782,$A71,СВЦЭМ!$B$39:$B$782,T$47)+'СЕТ СН'!$F$14+СВЦЭМ!$D$10+'СЕТ СН'!$F$6-'СЕТ СН'!$F$26</f>
        <v>1582.6943232399999</v>
      </c>
      <c r="U71" s="36">
        <f>SUMIFS(СВЦЭМ!$D$39:$D$782,СВЦЭМ!$A$39:$A$782,$A71,СВЦЭМ!$B$39:$B$782,U$47)+'СЕТ СН'!$F$14+СВЦЭМ!$D$10+'СЕТ СН'!$F$6-'СЕТ СН'!$F$26</f>
        <v>1601.8292699599999</v>
      </c>
      <c r="V71" s="36">
        <f>SUMIFS(СВЦЭМ!$D$39:$D$782,СВЦЭМ!$A$39:$A$782,$A71,СВЦЭМ!$B$39:$B$782,V$47)+'СЕТ СН'!$F$14+СВЦЭМ!$D$10+'СЕТ СН'!$F$6-'СЕТ СН'!$F$26</f>
        <v>1614.8031470599999</v>
      </c>
      <c r="W71" s="36">
        <f>SUMIFS(СВЦЭМ!$D$39:$D$782,СВЦЭМ!$A$39:$A$782,$A71,СВЦЭМ!$B$39:$B$782,W$47)+'СЕТ СН'!$F$14+СВЦЭМ!$D$10+'СЕТ СН'!$F$6-'СЕТ СН'!$F$26</f>
        <v>1600.1391993699999</v>
      </c>
      <c r="X71" s="36">
        <f>SUMIFS(СВЦЭМ!$D$39:$D$782,СВЦЭМ!$A$39:$A$782,$A71,СВЦЭМ!$B$39:$B$782,X$47)+'СЕТ СН'!$F$14+СВЦЭМ!$D$10+'СЕТ СН'!$F$6-'СЕТ СН'!$F$26</f>
        <v>1633.9126801399998</v>
      </c>
      <c r="Y71" s="36">
        <f>SUMIFS(СВЦЭМ!$D$39:$D$782,СВЦЭМ!$A$39:$A$782,$A71,СВЦЭМ!$B$39:$B$782,Y$47)+'СЕТ СН'!$F$14+СВЦЭМ!$D$10+'СЕТ СН'!$F$6-'СЕТ СН'!$F$26</f>
        <v>1723.8360858399999</v>
      </c>
    </row>
    <row r="72" spans="1:25" ht="15.75" x14ac:dyDescent="0.2">
      <c r="A72" s="35">
        <f t="shared" si="1"/>
        <v>45498</v>
      </c>
      <c r="B72" s="36">
        <f>SUMIFS(СВЦЭМ!$D$39:$D$782,СВЦЭМ!$A$39:$A$782,$A72,СВЦЭМ!$B$39:$B$782,B$47)+'СЕТ СН'!$F$14+СВЦЭМ!$D$10+'СЕТ СН'!$F$6-'СЕТ СН'!$F$26</f>
        <v>1835.63707153</v>
      </c>
      <c r="C72" s="36">
        <f>SUMIFS(СВЦЭМ!$D$39:$D$782,СВЦЭМ!$A$39:$A$782,$A72,СВЦЭМ!$B$39:$B$782,C$47)+'СЕТ СН'!$F$14+СВЦЭМ!$D$10+'СЕТ СН'!$F$6-'СЕТ СН'!$F$26</f>
        <v>1944.17253231</v>
      </c>
      <c r="D72" s="36">
        <f>SUMIFS(СВЦЭМ!$D$39:$D$782,СВЦЭМ!$A$39:$A$782,$A72,СВЦЭМ!$B$39:$B$782,D$47)+'СЕТ СН'!$F$14+СВЦЭМ!$D$10+'СЕТ СН'!$F$6-'СЕТ СН'!$F$26</f>
        <v>2023.5958793399998</v>
      </c>
      <c r="E72" s="36">
        <f>SUMIFS(СВЦЭМ!$D$39:$D$782,СВЦЭМ!$A$39:$A$782,$A72,СВЦЭМ!$B$39:$B$782,E$47)+'СЕТ СН'!$F$14+СВЦЭМ!$D$10+'СЕТ СН'!$F$6-'СЕТ СН'!$F$26</f>
        <v>2039.7020703799999</v>
      </c>
      <c r="F72" s="36">
        <f>SUMIFS(СВЦЭМ!$D$39:$D$782,СВЦЭМ!$A$39:$A$782,$A72,СВЦЭМ!$B$39:$B$782,F$47)+'СЕТ СН'!$F$14+СВЦЭМ!$D$10+'СЕТ СН'!$F$6-'СЕТ СН'!$F$26</f>
        <v>2045.0351596099999</v>
      </c>
      <c r="G72" s="36">
        <f>SUMIFS(СВЦЭМ!$D$39:$D$782,СВЦЭМ!$A$39:$A$782,$A72,СВЦЭМ!$B$39:$B$782,G$47)+'СЕТ СН'!$F$14+СВЦЭМ!$D$10+'СЕТ СН'!$F$6-'СЕТ СН'!$F$26</f>
        <v>2045.0527746999999</v>
      </c>
      <c r="H72" s="36">
        <f>SUMIFS(СВЦЭМ!$D$39:$D$782,СВЦЭМ!$A$39:$A$782,$A72,СВЦЭМ!$B$39:$B$782,H$47)+'СЕТ СН'!$F$14+СВЦЭМ!$D$10+'СЕТ СН'!$F$6-'СЕТ СН'!$F$26</f>
        <v>2001.3890604699998</v>
      </c>
      <c r="I72" s="36">
        <f>SUMIFS(СВЦЭМ!$D$39:$D$782,СВЦЭМ!$A$39:$A$782,$A72,СВЦЭМ!$B$39:$B$782,I$47)+'СЕТ СН'!$F$14+СВЦЭМ!$D$10+'СЕТ СН'!$F$6-'СЕТ СН'!$F$26</f>
        <v>1890.6169605699999</v>
      </c>
      <c r="J72" s="36">
        <f>SUMIFS(СВЦЭМ!$D$39:$D$782,СВЦЭМ!$A$39:$A$782,$A72,СВЦЭМ!$B$39:$B$782,J$47)+'СЕТ СН'!$F$14+СВЦЭМ!$D$10+'СЕТ СН'!$F$6-'СЕТ СН'!$F$26</f>
        <v>1776.924906</v>
      </c>
      <c r="K72" s="36">
        <f>SUMIFS(СВЦЭМ!$D$39:$D$782,СВЦЭМ!$A$39:$A$782,$A72,СВЦЭМ!$B$39:$B$782,K$47)+'СЕТ СН'!$F$14+СВЦЭМ!$D$10+'СЕТ СН'!$F$6-'СЕТ СН'!$F$26</f>
        <v>1706.8807089299999</v>
      </c>
      <c r="L72" s="36">
        <f>SUMIFS(СВЦЭМ!$D$39:$D$782,СВЦЭМ!$A$39:$A$782,$A72,СВЦЭМ!$B$39:$B$782,L$47)+'СЕТ СН'!$F$14+СВЦЭМ!$D$10+'СЕТ СН'!$F$6-'СЕТ СН'!$F$26</f>
        <v>1650.3650132899998</v>
      </c>
      <c r="M72" s="36">
        <f>SUMIFS(СВЦЭМ!$D$39:$D$782,СВЦЭМ!$A$39:$A$782,$A72,СВЦЭМ!$B$39:$B$782,M$47)+'СЕТ СН'!$F$14+СВЦЭМ!$D$10+'СЕТ СН'!$F$6-'СЕТ СН'!$F$26</f>
        <v>1631.0327350799998</v>
      </c>
      <c r="N72" s="36">
        <f>SUMIFS(СВЦЭМ!$D$39:$D$782,СВЦЭМ!$A$39:$A$782,$A72,СВЦЭМ!$B$39:$B$782,N$47)+'СЕТ СН'!$F$14+СВЦЭМ!$D$10+'СЕТ СН'!$F$6-'СЕТ СН'!$F$26</f>
        <v>1609.8024171599998</v>
      </c>
      <c r="O72" s="36">
        <f>SUMIFS(СВЦЭМ!$D$39:$D$782,СВЦЭМ!$A$39:$A$782,$A72,СВЦЭМ!$B$39:$B$782,O$47)+'СЕТ СН'!$F$14+СВЦЭМ!$D$10+'СЕТ СН'!$F$6-'СЕТ СН'!$F$26</f>
        <v>1601.2600123399998</v>
      </c>
      <c r="P72" s="36">
        <f>SUMIFS(СВЦЭМ!$D$39:$D$782,СВЦЭМ!$A$39:$A$782,$A72,СВЦЭМ!$B$39:$B$782,P$47)+'СЕТ СН'!$F$14+СВЦЭМ!$D$10+'СЕТ СН'!$F$6-'СЕТ СН'!$F$26</f>
        <v>1601.51509713</v>
      </c>
      <c r="Q72" s="36">
        <f>SUMIFS(СВЦЭМ!$D$39:$D$782,СВЦЭМ!$A$39:$A$782,$A72,СВЦЭМ!$B$39:$B$782,Q$47)+'СЕТ СН'!$F$14+СВЦЭМ!$D$10+'СЕТ СН'!$F$6-'СЕТ СН'!$F$26</f>
        <v>1595.3095041099998</v>
      </c>
      <c r="R72" s="36">
        <f>SUMIFS(СВЦЭМ!$D$39:$D$782,СВЦЭМ!$A$39:$A$782,$A72,СВЦЭМ!$B$39:$B$782,R$47)+'СЕТ СН'!$F$14+СВЦЭМ!$D$10+'СЕТ СН'!$F$6-'СЕТ СН'!$F$26</f>
        <v>1611.4428383599998</v>
      </c>
      <c r="S72" s="36">
        <f>SUMIFS(СВЦЭМ!$D$39:$D$782,СВЦЭМ!$A$39:$A$782,$A72,СВЦЭМ!$B$39:$B$782,S$47)+'СЕТ СН'!$F$14+СВЦЭМ!$D$10+'СЕТ СН'!$F$6-'СЕТ СН'!$F$26</f>
        <v>1606.5960837199998</v>
      </c>
      <c r="T72" s="36">
        <f>SUMIFS(СВЦЭМ!$D$39:$D$782,СВЦЭМ!$A$39:$A$782,$A72,СВЦЭМ!$B$39:$B$782,T$47)+'СЕТ СН'!$F$14+СВЦЭМ!$D$10+'СЕТ СН'!$F$6-'СЕТ СН'!$F$26</f>
        <v>1604.2884342399998</v>
      </c>
      <c r="U72" s="36">
        <f>SUMIFS(СВЦЭМ!$D$39:$D$782,СВЦЭМ!$A$39:$A$782,$A72,СВЦЭМ!$B$39:$B$782,U$47)+'СЕТ СН'!$F$14+СВЦЭМ!$D$10+'СЕТ СН'!$F$6-'СЕТ СН'!$F$26</f>
        <v>1624.7789875899998</v>
      </c>
      <c r="V72" s="36">
        <f>SUMIFS(СВЦЭМ!$D$39:$D$782,СВЦЭМ!$A$39:$A$782,$A72,СВЦЭМ!$B$39:$B$782,V$47)+'СЕТ СН'!$F$14+СВЦЭМ!$D$10+'СЕТ СН'!$F$6-'СЕТ СН'!$F$26</f>
        <v>1637.1111548599999</v>
      </c>
      <c r="W72" s="36">
        <f>SUMIFS(СВЦЭМ!$D$39:$D$782,СВЦЭМ!$A$39:$A$782,$A72,СВЦЭМ!$B$39:$B$782,W$47)+'СЕТ СН'!$F$14+СВЦЭМ!$D$10+'СЕТ СН'!$F$6-'СЕТ СН'!$F$26</f>
        <v>1611.9122224499999</v>
      </c>
      <c r="X72" s="36">
        <f>SUMIFS(СВЦЭМ!$D$39:$D$782,СВЦЭМ!$A$39:$A$782,$A72,СВЦЭМ!$B$39:$B$782,X$47)+'СЕТ СН'!$F$14+СВЦЭМ!$D$10+'СЕТ СН'!$F$6-'СЕТ СН'!$F$26</f>
        <v>1675.1351952499999</v>
      </c>
      <c r="Y72" s="36">
        <f>SUMIFS(СВЦЭМ!$D$39:$D$782,СВЦЭМ!$A$39:$A$782,$A72,СВЦЭМ!$B$39:$B$782,Y$47)+'СЕТ СН'!$F$14+СВЦЭМ!$D$10+'СЕТ СН'!$F$6-'СЕТ СН'!$F$26</f>
        <v>1767.4523951599999</v>
      </c>
    </row>
    <row r="73" spans="1:25" ht="15.75" x14ac:dyDescent="0.2">
      <c r="A73" s="35">
        <f t="shared" si="1"/>
        <v>45499</v>
      </c>
      <c r="B73" s="36">
        <f>SUMIFS(СВЦЭМ!$D$39:$D$782,СВЦЭМ!$A$39:$A$782,$A73,СВЦЭМ!$B$39:$B$782,B$47)+'СЕТ СН'!$F$14+СВЦЭМ!$D$10+'СЕТ СН'!$F$6-'СЕТ СН'!$F$26</f>
        <v>1820.4581785599999</v>
      </c>
      <c r="C73" s="36">
        <f>SUMIFS(СВЦЭМ!$D$39:$D$782,СВЦЭМ!$A$39:$A$782,$A73,СВЦЭМ!$B$39:$B$782,C$47)+'СЕТ СН'!$F$14+СВЦЭМ!$D$10+'СЕТ СН'!$F$6-'СЕТ СН'!$F$26</f>
        <v>1889.2146260399998</v>
      </c>
      <c r="D73" s="36">
        <f>SUMIFS(СВЦЭМ!$D$39:$D$782,СВЦЭМ!$A$39:$A$782,$A73,СВЦЭМ!$B$39:$B$782,D$47)+'СЕТ СН'!$F$14+СВЦЭМ!$D$10+'СЕТ СН'!$F$6-'СЕТ СН'!$F$26</f>
        <v>1961.1055535199998</v>
      </c>
      <c r="E73" s="36">
        <f>SUMIFS(СВЦЭМ!$D$39:$D$782,СВЦЭМ!$A$39:$A$782,$A73,СВЦЭМ!$B$39:$B$782,E$47)+'СЕТ СН'!$F$14+СВЦЭМ!$D$10+'СЕТ СН'!$F$6-'СЕТ СН'!$F$26</f>
        <v>1952.6764743299998</v>
      </c>
      <c r="F73" s="36">
        <f>SUMIFS(СВЦЭМ!$D$39:$D$782,СВЦЭМ!$A$39:$A$782,$A73,СВЦЭМ!$B$39:$B$782,F$47)+'СЕТ СН'!$F$14+СВЦЭМ!$D$10+'СЕТ СН'!$F$6-'СЕТ СН'!$F$26</f>
        <v>1954.0203634199997</v>
      </c>
      <c r="G73" s="36">
        <f>SUMIFS(СВЦЭМ!$D$39:$D$782,СВЦЭМ!$A$39:$A$782,$A73,СВЦЭМ!$B$39:$B$782,G$47)+'СЕТ СН'!$F$14+СВЦЭМ!$D$10+'СЕТ СН'!$F$6-'СЕТ СН'!$F$26</f>
        <v>1960.2619603599999</v>
      </c>
      <c r="H73" s="36">
        <f>SUMIFS(СВЦЭМ!$D$39:$D$782,СВЦЭМ!$A$39:$A$782,$A73,СВЦЭМ!$B$39:$B$782,H$47)+'СЕТ СН'!$F$14+СВЦЭМ!$D$10+'СЕТ СН'!$F$6-'СЕТ СН'!$F$26</f>
        <v>1779.5049000299998</v>
      </c>
      <c r="I73" s="36">
        <f>SUMIFS(СВЦЭМ!$D$39:$D$782,СВЦЭМ!$A$39:$A$782,$A73,СВЦЭМ!$B$39:$B$782,I$47)+'СЕТ СН'!$F$14+СВЦЭМ!$D$10+'СЕТ СН'!$F$6-'СЕТ СН'!$F$26</f>
        <v>1790.5029770499998</v>
      </c>
      <c r="J73" s="36">
        <f>SUMIFS(СВЦЭМ!$D$39:$D$782,СВЦЭМ!$A$39:$A$782,$A73,СВЦЭМ!$B$39:$B$782,J$47)+'СЕТ СН'!$F$14+СВЦЭМ!$D$10+'СЕТ СН'!$F$6-'СЕТ СН'!$F$26</f>
        <v>1709.1725089099998</v>
      </c>
      <c r="K73" s="36">
        <f>SUMIFS(СВЦЭМ!$D$39:$D$782,СВЦЭМ!$A$39:$A$782,$A73,СВЦЭМ!$B$39:$B$782,K$47)+'СЕТ СН'!$F$14+СВЦЭМ!$D$10+'СЕТ СН'!$F$6-'СЕТ СН'!$F$26</f>
        <v>1657.4914680699999</v>
      </c>
      <c r="L73" s="36">
        <f>SUMIFS(СВЦЭМ!$D$39:$D$782,СВЦЭМ!$A$39:$A$782,$A73,СВЦЭМ!$B$39:$B$782,L$47)+'СЕТ СН'!$F$14+СВЦЭМ!$D$10+'СЕТ СН'!$F$6-'СЕТ СН'!$F$26</f>
        <v>1627.7542158099998</v>
      </c>
      <c r="M73" s="36">
        <f>SUMIFS(СВЦЭМ!$D$39:$D$782,СВЦЭМ!$A$39:$A$782,$A73,СВЦЭМ!$B$39:$B$782,M$47)+'СЕТ СН'!$F$14+СВЦЭМ!$D$10+'СЕТ СН'!$F$6-'СЕТ СН'!$F$26</f>
        <v>1611.1378558499998</v>
      </c>
      <c r="N73" s="36">
        <f>SUMIFS(СВЦЭМ!$D$39:$D$782,СВЦЭМ!$A$39:$A$782,$A73,СВЦЭМ!$B$39:$B$782,N$47)+'СЕТ СН'!$F$14+СВЦЭМ!$D$10+'СЕТ СН'!$F$6-'СЕТ СН'!$F$26</f>
        <v>1596.3425284499999</v>
      </c>
      <c r="O73" s="36">
        <f>SUMIFS(СВЦЭМ!$D$39:$D$782,СВЦЭМ!$A$39:$A$782,$A73,СВЦЭМ!$B$39:$B$782,O$47)+'СЕТ СН'!$F$14+СВЦЭМ!$D$10+'СЕТ СН'!$F$6-'СЕТ СН'!$F$26</f>
        <v>1583.6092908999999</v>
      </c>
      <c r="P73" s="36">
        <f>SUMIFS(СВЦЭМ!$D$39:$D$782,СВЦЭМ!$A$39:$A$782,$A73,СВЦЭМ!$B$39:$B$782,P$47)+'СЕТ СН'!$F$14+СВЦЭМ!$D$10+'СЕТ СН'!$F$6-'СЕТ СН'!$F$26</f>
        <v>1584.3572721699998</v>
      </c>
      <c r="Q73" s="36">
        <f>SUMIFS(СВЦЭМ!$D$39:$D$782,СВЦЭМ!$A$39:$A$782,$A73,СВЦЭМ!$B$39:$B$782,Q$47)+'СЕТ СН'!$F$14+СВЦЭМ!$D$10+'СЕТ СН'!$F$6-'СЕТ СН'!$F$26</f>
        <v>1591.3213853599998</v>
      </c>
      <c r="R73" s="36">
        <f>SUMIFS(СВЦЭМ!$D$39:$D$782,СВЦЭМ!$A$39:$A$782,$A73,СВЦЭМ!$B$39:$B$782,R$47)+'СЕТ СН'!$F$14+СВЦЭМ!$D$10+'СЕТ СН'!$F$6-'СЕТ СН'!$F$26</f>
        <v>1589.4990019799998</v>
      </c>
      <c r="S73" s="36">
        <f>SUMIFS(СВЦЭМ!$D$39:$D$782,СВЦЭМ!$A$39:$A$782,$A73,СВЦЭМ!$B$39:$B$782,S$47)+'СЕТ СН'!$F$14+СВЦЭМ!$D$10+'СЕТ СН'!$F$6-'СЕТ СН'!$F$26</f>
        <v>1579.0840535199998</v>
      </c>
      <c r="T73" s="36">
        <f>SUMIFS(СВЦЭМ!$D$39:$D$782,СВЦЭМ!$A$39:$A$782,$A73,СВЦЭМ!$B$39:$B$782,T$47)+'СЕТ СН'!$F$14+СВЦЭМ!$D$10+'СЕТ СН'!$F$6-'СЕТ СН'!$F$26</f>
        <v>1573.7831292799999</v>
      </c>
      <c r="U73" s="36">
        <f>SUMIFS(СВЦЭМ!$D$39:$D$782,СВЦЭМ!$A$39:$A$782,$A73,СВЦЭМ!$B$39:$B$782,U$47)+'СЕТ СН'!$F$14+СВЦЭМ!$D$10+'СЕТ СН'!$F$6-'СЕТ СН'!$F$26</f>
        <v>1608.4268879799999</v>
      </c>
      <c r="V73" s="36">
        <f>SUMIFS(СВЦЭМ!$D$39:$D$782,СВЦЭМ!$A$39:$A$782,$A73,СВЦЭМ!$B$39:$B$782,V$47)+'СЕТ СН'!$F$14+СВЦЭМ!$D$10+'СЕТ СН'!$F$6-'СЕТ СН'!$F$26</f>
        <v>1634.6043857</v>
      </c>
      <c r="W73" s="36">
        <f>SUMIFS(СВЦЭМ!$D$39:$D$782,СВЦЭМ!$A$39:$A$782,$A73,СВЦЭМ!$B$39:$B$782,W$47)+'СЕТ СН'!$F$14+СВЦЭМ!$D$10+'СЕТ СН'!$F$6-'СЕТ СН'!$F$26</f>
        <v>1608.3899745299998</v>
      </c>
      <c r="X73" s="36">
        <f>SUMIFS(СВЦЭМ!$D$39:$D$782,СВЦЭМ!$A$39:$A$782,$A73,СВЦЭМ!$B$39:$B$782,X$47)+'СЕТ СН'!$F$14+СВЦЭМ!$D$10+'СЕТ СН'!$F$6-'СЕТ СН'!$F$26</f>
        <v>1675.8351564199997</v>
      </c>
      <c r="Y73" s="36">
        <f>SUMIFS(СВЦЭМ!$D$39:$D$782,СВЦЭМ!$A$39:$A$782,$A73,СВЦЭМ!$B$39:$B$782,Y$47)+'СЕТ СН'!$F$14+СВЦЭМ!$D$10+'СЕТ СН'!$F$6-'СЕТ СН'!$F$26</f>
        <v>1767.5944934199999</v>
      </c>
    </row>
    <row r="74" spans="1:25" ht="15.75" x14ac:dyDescent="0.2">
      <c r="A74" s="35">
        <f t="shared" si="1"/>
        <v>45500</v>
      </c>
      <c r="B74" s="36">
        <f>SUMIFS(СВЦЭМ!$D$39:$D$782,СВЦЭМ!$A$39:$A$782,$A74,СВЦЭМ!$B$39:$B$782,B$47)+'СЕТ СН'!$F$14+СВЦЭМ!$D$10+'СЕТ СН'!$F$6-'СЕТ СН'!$F$26</f>
        <v>1856.3769811299999</v>
      </c>
      <c r="C74" s="36">
        <f>SUMIFS(СВЦЭМ!$D$39:$D$782,СВЦЭМ!$A$39:$A$782,$A74,СВЦЭМ!$B$39:$B$782,C$47)+'СЕТ СН'!$F$14+СВЦЭМ!$D$10+'СЕТ СН'!$F$6-'СЕТ СН'!$F$26</f>
        <v>1927.6572837299998</v>
      </c>
      <c r="D74" s="36">
        <f>SUMIFS(СВЦЭМ!$D$39:$D$782,СВЦЭМ!$A$39:$A$782,$A74,СВЦЭМ!$B$39:$B$782,D$47)+'СЕТ СН'!$F$14+СВЦЭМ!$D$10+'СЕТ СН'!$F$6-'СЕТ СН'!$F$26</f>
        <v>1970.2335701499999</v>
      </c>
      <c r="E74" s="36">
        <f>SUMIFS(СВЦЭМ!$D$39:$D$782,СВЦЭМ!$A$39:$A$782,$A74,СВЦЭМ!$B$39:$B$782,E$47)+'СЕТ СН'!$F$14+СВЦЭМ!$D$10+'СЕТ СН'!$F$6-'СЕТ СН'!$F$26</f>
        <v>2004.2535578299999</v>
      </c>
      <c r="F74" s="36">
        <f>SUMIFS(СВЦЭМ!$D$39:$D$782,СВЦЭМ!$A$39:$A$782,$A74,СВЦЭМ!$B$39:$B$782,F$47)+'СЕТ СН'!$F$14+СВЦЭМ!$D$10+'СЕТ СН'!$F$6-'СЕТ СН'!$F$26</f>
        <v>1985.9608539499998</v>
      </c>
      <c r="G74" s="36">
        <f>SUMIFS(СВЦЭМ!$D$39:$D$782,СВЦЭМ!$A$39:$A$782,$A74,СВЦЭМ!$B$39:$B$782,G$47)+'СЕТ СН'!$F$14+СВЦЭМ!$D$10+'СЕТ СН'!$F$6-'СЕТ СН'!$F$26</f>
        <v>1997.0272336199998</v>
      </c>
      <c r="H74" s="36">
        <f>SUMIFS(СВЦЭМ!$D$39:$D$782,СВЦЭМ!$A$39:$A$782,$A74,СВЦЭМ!$B$39:$B$782,H$47)+'СЕТ СН'!$F$14+СВЦЭМ!$D$10+'СЕТ СН'!$F$6-'СЕТ СН'!$F$26</f>
        <v>1963.4008097899998</v>
      </c>
      <c r="I74" s="36">
        <f>SUMIFS(СВЦЭМ!$D$39:$D$782,СВЦЭМ!$A$39:$A$782,$A74,СВЦЭМ!$B$39:$B$782,I$47)+'СЕТ СН'!$F$14+СВЦЭМ!$D$10+'СЕТ СН'!$F$6-'СЕТ СН'!$F$26</f>
        <v>1835.4915959599998</v>
      </c>
      <c r="J74" s="36">
        <f>SUMIFS(СВЦЭМ!$D$39:$D$782,СВЦЭМ!$A$39:$A$782,$A74,СВЦЭМ!$B$39:$B$782,J$47)+'СЕТ СН'!$F$14+СВЦЭМ!$D$10+'СЕТ СН'!$F$6-'СЕТ СН'!$F$26</f>
        <v>1810.0041542099998</v>
      </c>
      <c r="K74" s="36">
        <f>SUMIFS(СВЦЭМ!$D$39:$D$782,СВЦЭМ!$A$39:$A$782,$A74,СВЦЭМ!$B$39:$B$782,K$47)+'СЕТ СН'!$F$14+СВЦЭМ!$D$10+'СЕТ СН'!$F$6-'СЕТ СН'!$F$26</f>
        <v>1727.0096204399999</v>
      </c>
      <c r="L74" s="36">
        <f>SUMIFS(СВЦЭМ!$D$39:$D$782,СВЦЭМ!$A$39:$A$782,$A74,СВЦЭМ!$B$39:$B$782,L$47)+'СЕТ СН'!$F$14+СВЦЭМ!$D$10+'СЕТ СН'!$F$6-'СЕТ СН'!$F$26</f>
        <v>1667.7631934399999</v>
      </c>
      <c r="M74" s="36">
        <f>SUMIFS(СВЦЭМ!$D$39:$D$782,СВЦЭМ!$A$39:$A$782,$A74,СВЦЭМ!$B$39:$B$782,M$47)+'СЕТ СН'!$F$14+СВЦЭМ!$D$10+'СЕТ СН'!$F$6-'СЕТ СН'!$F$26</f>
        <v>1634.7988195099999</v>
      </c>
      <c r="N74" s="36">
        <f>SUMIFS(СВЦЭМ!$D$39:$D$782,СВЦЭМ!$A$39:$A$782,$A74,СВЦЭМ!$B$39:$B$782,N$47)+'СЕТ СН'!$F$14+СВЦЭМ!$D$10+'СЕТ СН'!$F$6-'СЕТ СН'!$F$26</f>
        <v>1630.3273641499998</v>
      </c>
      <c r="O74" s="36">
        <f>SUMIFS(СВЦЭМ!$D$39:$D$782,СВЦЭМ!$A$39:$A$782,$A74,СВЦЭМ!$B$39:$B$782,O$47)+'СЕТ СН'!$F$14+СВЦЭМ!$D$10+'СЕТ СН'!$F$6-'СЕТ СН'!$F$26</f>
        <v>1627.9269923699999</v>
      </c>
      <c r="P74" s="36">
        <f>SUMIFS(СВЦЭМ!$D$39:$D$782,СВЦЭМ!$A$39:$A$782,$A74,СВЦЭМ!$B$39:$B$782,P$47)+'СЕТ СН'!$F$14+СВЦЭМ!$D$10+'СЕТ СН'!$F$6-'СЕТ СН'!$F$26</f>
        <v>1635.8489848699999</v>
      </c>
      <c r="Q74" s="36">
        <f>SUMIFS(СВЦЭМ!$D$39:$D$782,СВЦЭМ!$A$39:$A$782,$A74,СВЦЭМ!$B$39:$B$782,Q$47)+'СЕТ СН'!$F$14+СВЦЭМ!$D$10+'СЕТ СН'!$F$6-'СЕТ СН'!$F$26</f>
        <v>1638.7899941999999</v>
      </c>
      <c r="R74" s="36">
        <f>SUMIFS(СВЦЭМ!$D$39:$D$782,СВЦЭМ!$A$39:$A$782,$A74,СВЦЭМ!$B$39:$B$782,R$47)+'СЕТ СН'!$F$14+СВЦЭМ!$D$10+'СЕТ СН'!$F$6-'СЕТ СН'!$F$26</f>
        <v>1642.1090610599999</v>
      </c>
      <c r="S74" s="36">
        <f>SUMIFS(СВЦЭМ!$D$39:$D$782,СВЦЭМ!$A$39:$A$782,$A74,СВЦЭМ!$B$39:$B$782,S$47)+'СЕТ СН'!$F$14+СВЦЭМ!$D$10+'СЕТ СН'!$F$6-'СЕТ СН'!$F$26</f>
        <v>1634.7269218399999</v>
      </c>
      <c r="T74" s="36">
        <f>SUMIFS(СВЦЭМ!$D$39:$D$782,СВЦЭМ!$A$39:$A$782,$A74,СВЦЭМ!$B$39:$B$782,T$47)+'СЕТ СН'!$F$14+СВЦЭМ!$D$10+'СЕТ СН'!$F$6-'СЕТ СН'!$F$26</f>
        <v>1624.2842617499998</v>
      </c>
      <c r="U74" s="36">
        <f>SUMIFS(СВЦЭМ!$D$39:$D$782,СВЦЭМ!$A$39:$A$782,$A74,СВЦЭМ!$B$39:$B$782,U$47)+'СЕТ СН'!$F$14+СВЦЭМ!$D$10+'СЕТ СН'!$F$6-'СЕТ СН'!$F$26</f>
        <v>1647.9191438199998</v>
      </c>
      <c r="V74" s="36">
        <f>SUMIFS(СВЦЭМ!$D$39:$D$782,СВЦЭМ!$A$39:$A$782,$A74,СВЦЭМ!$B$39:$B$782,V$47)+'СЕТ СН'!$F$14+СВЦЭМ!$D$10+'СЕТ СН'!$F$6-'СЕТ СН'!$F$26</f>
        <v>1653.5881479699999</v>
      </c>
      <c r="W74" s="36">
        <f>SUMIFS(СВЦЭМ!$D$39:$D$782,СВЦЭМ!$A$39:$A$782,$A74,СВЦЭМ!$B$39:$B$782,W$47)+'СЕТ СН'!$F$14+СВЦЭМ!$D$10+'СЕТ СН'!$F$6-'СЕТ СН'!$F$26</f>
        <v>1636.9423887999999</v>
      </c>
      <c r="X74" s="36">
        <f>SUMIFS(СВЦЭМ!$D$39:$D$782,СВЦЭМ!$A$39:$A$782,$A74,СВЦЭМ!$B$39:$B$782,X$47)+'СЕТ СН'!$F$14+СВЦЭМ!$D$10+'СЕТ СН'!$F$6-'СЕТ СН'!$F$26</f>
        <v>1687.0353564</v>
      </c>
      <c r="Y74" s="36">
        <f>SUMIFS(СВЦЭМ!$D$39:$D$782,СВЦЭМ!$A$39:$A$782,$A74,СВЦЭМ!$B$39:$B$782,Y$47)+'СЕТ СН'!$F$14+СВЦЭМ!$D$10+'СЕТ СН'!$F$6-'СЕТ СН'!$F$26</f>
        <v>1787.1028630399999</v>
      </c>
    </row>
    <row r="75" spans="1:25" ht="15.75" x14ac:dyDescent="0.2">
      <c r="A75" s="35">
        <f t="shared" si="1"/>
        <v>45501</v>
      </c>
      <c r="B75" s="36">
        <f>SUMIFS(СВЦЭМ!$D$39:$D$782,СВЦЭМ!$A$39:$A$782,$A75,СВЦЭМ!$B$39:$B$782,B$47)+'СЕТ СН'!$F$14+СВЦЭМ!$D$10+'СЕТ СН'!$F$6-'СЕТ СН'!$F$26</f>
        <v>1864.3064313499999</v>
      </c>
      <c r="C75" s="36">
        <f>SUMIFS(СВЦЭМ!$D$39:$D$782,СВЦЭМ!$A$39:$A$782,$A75,СВЦЭМ!$B$39:$B$782,C$47)+'СЕТ СН'!$F$14+СВЦЭМ!$D$10+'СЕТ СН'!$F$6-'СЕТ СН'!$F$26</f>
        <v>1952.2541610799999</v>
      </c>
      <c r="D75" s="36">
        <f>SUMIFS(СВЦЭМ!$D$39:$D$782,СВЦЭМ!$A$39:$A$782,$A75,СВЦЭМ!$B$39:$B$782,D$47)+'СЕТ СН'!$F$14+СВЦЭМ!$D$10+'СЕТ СН'!$F$6-'СЕТ СН'!$F$26</f>
        <v>1970.99488243</v>
      </c>
      <c r="E75" s="36">
        <f>SUMIFS(СВЦЭМ!$D$39:$D$782,СВЦЭМ!$A$39:$A$782,$A75,СВЦЭМ!$B$39:$B$782,E$47)+'СЕТ СН'!$F$14+СВЦЭМ!$D$10+'СЕТ СН'!$F$6-'СЕТ СН'!$F$26</f>
        <v>1975.0040318499998</v>
      </c>
      <c r="F75" s="36">
        <f>SUMIFS(СВЦЭМ!$D$39:$D$782,СВЦЭМ!$A$39:$A$782,$A75,СВЦЭМ!$B$39:$B$782,F$47)+'СЕТ СН'!$F$14+СВЦЭМ!$D$10+'СЕТ СН'!$F$6-'СЕТ СН'!$F$26</f>
        <v>1980.3756070399997</v>
      </c>
      <c r="G75" s="36">
        <f>SUMIFS(СВЦЭМ!$D$39:$D$782,СВЦЭМ!$A$39:$A$782,$A75,СВЦЭМ!$B$39:$B$782,G$47)+'СЕТ СН'!$F$14+СВЦЭМ!$D$10+'СЕТ СН'!$F$6-'СЕТ СН'!$F$26</f>
        <v>1994.3485463</v>
      </c>
      <c r="H75" s="36">
        <f>SUMIFS(СВЦЭМ!$D$39:$D$782,СВЦЭМ!$A$39:$A$782,$A75,СВЦЭМ!$B$39:$B$782,H$47)+'СЕТ СН'!$F$14+СВЦЭМ!$D$10+'СЕТ СН'!$F$6-'СЕТ СН'!$F$26</f>
        <v>1993.4077681399999</v>
      </c>
      <c r="I75" s="36">
        <f>SUMIFS(СВЦЭМ!$D$39:$D$782,СВЦЭМ!$A$39:$A$782,$A75,СВЦЭМ!$B$39:$B$782,I$47)+'СЕТ СН'!$F$14+СВЦЭМ!$D$10+'СЕТ СН'!$F$6-'СЕТ СН'!$F$26</f>
        <v>1969.0377652399998</v>
      </c>
      <c r="J75" s="36">
        <f>SUMIFS(СВЦЭМ!$D$39:$D$782,СВЦЭМ!$A$39:$A$782,$A75,СВЦЭМ!$B$39:$B$782,J$47)+'СЕТ СН'!$F$14+СВЦЭМ!$D$10+'СЕТ СН'!$F$6-'СЕТ СН'!$F$26</f>
        <v>1832.2821409799999</v>
      </c>
      <c r="K75" s="36">
        <f>SUMIFS(СВЦЭМ!$D$39:$D$782,СВЦЭМ!$A$39:$A$782,$A75,СВЦЭМ!$B$39:$B$782,K$47)+'СЕТ СН'!$F$14+СВЦЭМ!$D$10+'СЕТ СН'!$F$6-'СЕТ СН'!$F$26</f>
        <v>1742.2472825599998</v>
      </c>
      <c r="L75" s="36">
        <f>SUMIFS(СВЦЭМ!$D$39:$D$782,СВЦЭМ!$A$39:$A$782,$A75,СВЦЭМ!$B$39:$B$782,L$47)+'СЕТ СН'!$F$14+СВЦЭМ!$D$10+'СЕТ СН'!$F$6-'СЕТ СН'!$F$26</f>
        <v>1671.9702494199998</v>
      </c>
      <c r="M75" s="36">
        <f>SUMIFS(СВЦЭМ!$D$39:$D$782,СВЦЭМ!$A$39:$A$782,$A75,СВЦЭМ!$B$39:$B$782,M$47)+'СЕТ СН'!$F$14+СВЦЭМ!$D$10+'СЕТ СН'!$F$6-'СЕТ СН'!$F$26</f>
        <v>1624.2137543499998</v>
      </c>
      <c r="N75" s="36">
        <f>SUMIFS(СВЦЭМ!$D$39:$D$782,СВЦЭМ!$A$39:$A$782,$A75,СВЦЭМ!$B$39:$B$782,N$47)+'СЕТ СН'!$F$14+СВЦЭМ!$D$10+'СЕТ СН'!$F$6-'СЕТ СН'!$F$26</f>
        <v>1620.7682416899997</v>
      </c>
      <c r="O75" s="36">
        <f>SUMIFS(СВЦЭМ!$D$39:$D$782,СВЦЭМ!$A$39:$A$782,$A75,СВЦЭМ!$B$39:$B$782,O$47)+'СЕТ СН'!$F$14+СВЦЭМ!$D$10+'СЕТ СН'!$F$6-'СЕТ СН'!$F$26</f>
        <v>1618.4158864599999</v>
      </c>
      <c r="P75" s="36">
        <f>SUMIFS(СВЦЭМ!$D$39:$D$782,СВЦЭМ!$A$39:$A$782,$A75,СВЦЭМ!$B$39:$B$782,P$47)+'СЕТ СН'!$F$14+СВЦЭМ!$D$10+'СЕТ СН'!$F$6-'СЕТ СН'!$F$26</f>
        <v>1634.4602318299999</v>
      </c>
      <c r="Q75" s="36">
        <f>SUMIFS(СВЦЭМ!$D$39:$D$782,СВЦЭМ!$A$39:$A$782,$A75,СВЦЭМ!$B$39:$B$782,Q$47)+'СЕТ СН'!$F$14+СВЦЭМ!$D$10+'СЕТ СН'!$F$6-'СЕТ СН'!$F$26</f>
        <v>1635.3997041999999</v>
      </c>
      <c r="R75" s="36">
        <f>SUMIFS(СВЦЭМ!$D$39:$D$782,СВЦЭМ!$A$39:$A$782,$A75,СВЦЭМ!$B$39:$B$782,R$47)+'СЕТ СН'!$F$14+СВЦЭМ!$D$10+'СЕТ СН'!$F$6-'СЕТ СН'!$F$26</f>
        <v>1626.3437318499998</v>
      </c>
      <c r="S75" s="36">
        <f>SUMIFS(СВЦЭМ!$D$39:$D$782,СВЦЭМ!$A$39:$A$782,$A75,СВЦЭМ!$B$39:$B$782,S$47)+'СЕТ СН'!$F$14+СВЦЭМ!$D$10+'СЕТ СН'!$F$6-'СЕТ СН'!$F$26</f>
        <v>1613.7240243399999</v>
      </c>
      <c r="T75" s="36">
        <f>SUMIFS(СВЦЭМ!$D$39:$D$782,СВЦЭМ!$A$39:$A$782,$A75,СВЦЭМ!$B$39:$B$782,T$47)+'СЕТ СН'!$F$14+СВЦЭМ!$D$10+'СЕТ СН'!$F$6-'СЕТ СН'!$F$26</f>
        <v>1594.4790987599999</v>
      </c>
      <c r="U75" s="36">
        <f>SUMIFS(СВЦЭМ!$D$39:$D$782,СВЦЭМ!$A$39:$A$782,$A75,СВЦЭМ!$B$39:$B$782,U$47)+'СЕТ СН'!$F$14+СВЦЭМ!$D$10+'СЕТ СН'!$F$6-'СЕТ СН'!$F$26</f>
        <v>1611.5769957099999</v>
      </c>
      <c r="V75" s="36">
        <f>SUMIFS(СВЦЭМ!$D$39:$D$782,СВЦЭМ!$A$39:$A$782,$A75,СВЦЭМ!$B$39:$B$782,V$47)+'СЕТ СН'!$F$14+СВЦЭМ!$D$10+'СЕТ СН'!$F$6-'СЕТ СН'!$F$26</f>
        <v>1623.4279631499999</v>
      </c>
      <c r="W75" s="36">
        <f>SUMIFS(СВЦЭМ!$D$39:$D$782,СВЦЭМ!$A$39:$A$782,$A75,СВЦЭМ!$B$39:$B$782,W$47)+'СЕТ СН'!$F$14+СВЦЭМ!$D$10+'СЕТ СН'!$F$6-'СЕТ СН'!$F$26</f>
        <v>1595.7773232999998</v>
      </c>
      <c r="X75" s="36">
        <f>SUMIFS(СВЦЭМ!$D$39:$D$782,СВЦЭМ!$A$39:$A$782,$A75,СВЦЭМ!$B$39:$B$782,X$47)+'СЕТ СН'!$F$14+СВЦЭМ!$D$10+'СЕТ СН'!$F$6-'СЕТ СН'!$F$26</f>
        <v>1661.6946553899998</v>
      </c>
      <c r="Y75" s="36">
        <f>SUMIFS(СВЦЭМ!$D$39:$D$782,СВЦЭМ!$A$39:$A$782,$A75,СВЦЭМ!$B$39:$B$782,Y$47)+'СЕТ СН'!$F$14+СВЦЭМ!$D$10+'СЕТ СН'!$F$6-'СЕТ СН'!$F$26</f>
        <v>1770.5093695099999</v>
      </c>
    </row>
    <row r="76" spans="1:25" ht="15.75" x14ac:dyDescent="0.2">
      <c r="A76" s="35">
        <f t="shared" si="1"/>
        <v>45502</v>
      </c>
      <c r="B76" s="36">
        <f>SUMIFS(СВЦЭМ!$D$39:$D$782,СВЦЭМ!$A$39:$A$782,$A76,СВЦЭМ!$B$39:$B$782,B$47)+'СЕТ СН'!$F$14+СВЦЭМ!$D$10+'СЕТ СН'!$F$6-'СЕТ СН'!$F$26</f>
        <v>1960.4974277399999</v>
      </c>
      <c r="C76" s="36">
        <f>SUMIFS(СВЦЭМ!$D$39:$D$782,СВЦЭМ!$A$39:$A$782,$A76,СВЦЭМ!$B$39:$B$782,C$47)+'СЕТ СН'!$F$14+СВЦЭМ!$D$10+'СЕТ СН'!$F$6-'СЕТ СН'!$F$26</f>
        <v>2083.5382205199999</v>
      </c>
      <c r="D76" s="36">
        <f>SUMIFS(СВЦЭМ!$D$39:$D$782,СВЦЭМ!$A$39:$A$782,$A76,СВЦЭМ!$B$39:$B$782,D$47)+'СЕТ СН'!$F$14+СВЦЭМ!$D$10+'СЕТ СН'!$F$6-'СЕТ СН'!$F$26</f>
        <v>2129.35869843</v>
      </c>
      <c r="E76" s="36">
        <f>SUMIFS(СВЦЭМ!$D$39:$D$782,СВЦЭМ!$A$39:$A$782,$A76,СВЦЭМ!$B$39:$B$782,E$47)+'СЕТ СН'!$F$14+СВЦЭМ!$D$10+'СЕТ СН'!$F$6-'СЕТ СН'!$F$26</f>
        <v>2174.4026531100003</v>
      </c>
      <c r="F76" s="36">
        <f>SUMIFS(СВЦЭМ!$D$39:$D$782,СВЦЭМ!$A$39:$A$782,$A76,СВЦЭМ!$B$39:$B$782,F$47)+'СЕТ СН'!$F$14+СВЦЭМ!$D$10+'СЕТ СН'!$F$6-'СЕТ СН'!$F$26</f>
        <v>2174.6479675999999</v>
      </c>
      <c r="G76" s="36">
        <f>SUMIFS(СВЦЭМ!$D$39:$D$782,СВЦЭМ!$A$39:$A$782,$A76,СВЦЭМ!$B$39:$B$782,G$47)+'СЕТ СН'!$F$14+СВЦЭМ!$D$10+'СЕТ СН'!$F$6-'СЕТ СН'!$F$26</f>
        <v>2157.02881643</v>
      </c>
      <c r="H76" s="36">
        <f>SUMIFS(СВЦЭМ!$D$39:$D$782,СВЦЭМ!$A$39:$A$782,$A76,СВЦЭМ!$B$39:$B$782,H$47)+'СЕТ СН'!$F$14+СВЦЭМ!$D$10+'СЕТ СН'!$F$6-'СЕТ СН'!$F$26</f>
        <v>2101.5790888000001</v>
      </c>
      <c r="I76" s="36">
        <f>SUMIFS(СВЦЭМ!$D$39:$D$782,СВЦЭМ!$A$39:$A$782,$A76,СВЦЭМ!$B$39:$B$782,I$47)+'СЕТ СН'!$F$14+СВЦЭМ!$D$10+'СЕТ СН'!$F$6-'СЕТ СН'!$F$26</f>
        <v>2013.0622651799999</v>
      </c>
      <c r="J76" s="36">
        <f>SUMIFS(СВЦЭМ!$D$39:$D$782,СВЦЭМ!$A$39:$A$782,$A76,СВЦЭМ!$B$39:$B$782,J$47)+'СЕТ СН'!$F$14+СВЦЭМ!$D$10+'СЕТ СН'!$F$6-'СЕТ СН'!$F$26</f>
        <v>1889.7353699199998</v>
      </c>
      <c r="K76" s="36">
        <f>SUMIFS(СВЦЭМ!$D$39:$D$782,СВЦЭМ!$A$39:$A$782,$A76,СВЦЭМ!$B$39:$B$782,K$47)+'СЕТ СН'!$F$14+СВЦЭМ!$D$10+'СЕТ СН'!$F$6-'СЕТ СН'!$F$26</f>
        <v>1787.8450184399999</v>
      </c>
      <c r="L76" s="36">
        <f>SUMIFS(СВЦЭМ!$D$39:$D$782,СВЦЭМ!$A$39:$A$782,$A76,СВЦЭМ!$B$39:$B$782,L$47)+'СЕТ СН'!$F$14+СВЦЭМ!$D$10+'СЕТ СН'!$F$6-'СЕТ СН'!$F$26</f>
        <v>1738.6527083499998</v>
      </c>
      <c r="M76" s="36">
        <f>SUMIFS(СВЦЭМ!$D$39:$D$782,СВЦЭМ!$A$39:$A$782,$A76,СВЦЭМ!$B$39:$B$782,M$47)+'СЕТ СН'!$F$14+СВЦЭМ!$D$10+'СЕТ СН'!$F$6-'СЕТ СН'!$F$26</f>
        <v>1716.0071793999998</v>
      </c>
      <c r="N76" s="36">
        <f>SUMIFS(СВЦЭМ!$D$39:$D$782,СВЦЭМ!$A$39:$A$782,$A76,СВЦЭМ!$B$39:$B$782,N$47)+'СЕТ СН'!$F$14+СВЦЭМ!$D$10+'СЕТ СН'!$F$6-'СЕТ СН'!$F$26</f>
        <v>1718.37786347</v>
      </c>
      <c r="O76" s="36">
        <f>SUMIFS(СВЦЭМ!$D$39:$D$782,СВЦЭМ!$A$39:$A$782,$A76,СВЦЭМ!$B$39:$B$782,O$47)+'СЕТ СН'!$F$14+СВЦЭМ!$D$10+'СЕТ СН'!$F$6-'СЕТ СН'!$F$26</f>
        <v>1709.5972748799998</v>
      </c>
      <c r="P76" s="36">
        <f>SUMIFS(СВЦЭМ!$D$39:$D$782,СВЦЭМ!$A$39:$A$782,$A76,СВЦЭМ!$B$39:$B$782,P$47)+'СЕТ СН'!$F$14+СВЦЭМ!$D$10+'СЕТ СН'!$F$6-'СЕТ СН'!$F$26</f>
        <v>1716.0633626599999</v>
      </c>
      <c r="Q76" s="36">
        <f>SUMIFS(СВЦЭМ!$D$39:$D$782,СВЦЭМ!$A$39:$A$782,$A76,СВЦЭМ!$B$39:$B$782,Q$47)+'СЕТ СН'!$F$14+СВЦЭМ!$D$10+'СЕТ СН'!$F$6-'СЕТ СН'!$F$26</f>
        <v>1710.8474901</v>
      </c>
      <c r="R76" s="36">
        <f>SUMIFS(СВЦЭМ!$D$39:$D$782,СВЦЭМ!$A$39:$A$782,$A76,СВЦЭМ!$B$39:$B$782,R$47)+'СЕТ СН'!$F$14+СВЦЭМ!$D$10+'СЕТ СН'!$F$6-'СЕТ СН'!$F$26</f>
        <v>1713.1954543099998</v>
      </c>
      <c r="S76" s="36">
        <f>SUMIFS(СВЦЭМ!$D$39:$D$782,СВЦЭМ!$A$39:$A$782,$A76,СВЦЭМ!$B$39:$B$782,S$47)+'СЕТ СН'!$F$14+СВЦЭМ!$D$10+'СЕТ СН'!$F$6-'СЕТ СН'!$F$26</f>
        <v>1708.5339427599999</v>
      </c>
      <c r="T76" s="36">
        <f>SUMIFS(СВЦЭМ!$D$39:$D$782,СВЦЭМ!$A$39:$A$782,$A76,СВЦЭМ!$B$39:$B$782,T$47)+'СЕТ СН'!$F$14+СВЦЭМ!$D$10+'СЕТ СН'!$F$6-'СЕТ СН'!$F$26</f>
        <v>1698.9966436399998</v>
      </c>
      <c r="U76" s="36">
        <f>SUMIFS(СВЦЭМ!$D$39:$D$782,СВЦЭМ!$A$39:$A$782,$A76,СВЦЭМ!$B$39:$B$782,U$47)+'СЕТ СН'!$F$14+СВЦЭМ!$D$10+'СЕТ СН'!$F$6-'СЕТ СН'!$F$26</f>
        <v>1716.2958617299998</v>
      </c>
      <c r="V76" s="36">
        <f>SUMIFS(СВЦЭМ!$D$39:$D$782,СВЦЭМ!$A$39:$A$782,$A76,СВЦЭМ!$B$39:$B$782,V$47)+'СЕТ СН'!$F$14+СВЦЭМ!$D$10+'СЕТ СН'!$F$6-'СЕТ СН'!$F$26</f>
        <v>1735.27646749</v>
      </c>
      <c r="W76" s="36">
        <f>SUMIFS(СВЦЭМ!$D$39:$D$782,СВЦЭМ!$A$39:$A$782,$A76,СВЦЭМ!$B$39:$B$782,W$47)+'СЕТ СН'!$F$14+СВЦЭМ!$D$10+'СЕТ СН'!$F$6-'СЕТ СН'!$F$26</f>
        <v>1716.6472877699998</v>
      </c>
      <c r="X76" s="36">
        <f>SUMIFS(СВЦЭМ!$D$39:$D$782,СВЦЭМ!$A$39:$A$782,$A76,СВЦЭМ!$B$39:$B$782,X$47)+'СЕТ СН'!$F$14+СВЦЭМ!$D$10+'СЕТ СН'!$F$6-'СЕТ СН'!$F$26</f>
        <v>1747.3712920899998</v>
      </c>
      <c r="Y76" s="36">
        <f>SUMIFS(СВЦЭМ!$D$39:$D$782,СВЦЭМ!$A$39:$A$782,$A76,СВЦЭМ!$B$39:$B$782,Y$47)+'СЕТ СН'!$F$14+СВЦЭМ!$D$10+'СЕТ СН'!$F$6-'СЕТ СН'!$F$26</f>
        <v>1887.1848926899997</v>
      </c>
    </row>
    <row r="77" spans="1:25" ht="15.75" x14ac:dyDescent="0.2">
      <c r="A77" s="35">
        <f t="shared" si="1"/>
        <v>45503</v>
      </c>
      <c r="B77" s="36">
        <f>SUMIFS(СВЦЭМ!$D$39:$D$782,СВЦЭМ!$A$39:$A$782,$A77,СВЦЭМ!$B$39:$B$782,B$47)+'СЕТ СН'!$F$14+СВЦЭМ!$D$10+'СЕТ СН'!$F$6-'СЕТ СН'!$F$26</f>
        <v>1881.8563537999999</v>
      </c>
      <c r="C77" s="36">
        <f>SUMIFS(СВЦЭМ!$D$39:$D$782,СВЦЭМ!$A$39:$A$782,$A77,СВЦЭМ!$B$39:$B$782,C$47)+'СЕТ СН'!$F$14+СВЦЭМ!$D$10+'СЕТ СН'!$F$6-'СЕТ СН'!$F$26</f>
        <v>1973.2319677799999</v>
      </c>
      <c r="D77" s="36">
        <f>SUMIFS(СВЦЭМ!$D$39:$D$782,СВЦЭМ!$A$39:$A$782,$A77,СВЦЭМ!$B$39:$B$782,D$47)+'СЕТ СН'!$F$14+СВЦЭМ!$D$10+'СЕТ СН'!$F$6-'СЕТ СН'!$F$26</f>
        <v>2048.9447212199998</v>
      </c>
      <c r="E77" s="36">
        <f>SUMIFS(СВЦЭМ!$D$39:$D$782,СВЦЭМ!$A$39:$A$782,$A77,СВЦЭМ!$B$39:$B$782,E$47)+'СЕТ СН'!$F$14+СВЦЭМ!$D$10+'СЕТ СН'!$F$6-'СЕТ СН'!$F$26</f>
        <v>2090.3173133999999</v>
      </c>
      <c r="F77" s="36">
        <f>SUMIFS(СВЦЭМ!$D$39:$D$782,СВЦЭМ!$A$39:$A$782,$A77,СВЦЭМ!$B$39:$B$782,F$47)+'СЕТ СН'!$F$14+СВЦЭМ!$D$10+'СЕТ СН'!$F$6-'СЕТ СН'!$F$26</f>
        <v>2087.2708061399999</v>
      </c>
      <c r="G77" s="36">
        <f>SUMIFS(СВЦЭМ!$D$39:$D$782,СВЦЭМ!$A$39:$A$782,$A77,СВЦЭМ!$B$39:$B$782,G$47)+'СЕТ СН'!$F$14+СВЦЭМ!$D$10+'СЕТ СН'!$F$6-'СЕТ СН'!$F$26</f>
        <v>2059.2610729799999</v>
      </c>
      <c r="H77" s="36">
        <f>SUMIFS(СВЦЭМ!$D$39:$D$782,СВЦЭМ!$A$39:$A$782,$A77,СВЦЭМ!$B$39:$B$782,H$47)+'СЕТ СН'!$F$14+СВЦЭМ!$D$10+'СЕТ СН'!$F$6-'СЕТ СН'!$F$26</f>
        <v>2002.7537910899998</v>
      </c>
      <c r="I77" s="36">
        <f>SUMIFS(СВЦЭМ!$D$39:$D$782,СВЦЭМ!$A$39:$A$782,$A77,СВЦЭМ!$B$39:$B$782,I$47)+'СЕТ СН'!$F$14+СВЦЭМ!$D$10+'СЕТ СН'!$F$6-'СЕТ СН'!$F$26</f>
        <v>1886.3863023099998</v>
      </c>
      <c r="J77" s="36">
        <f>SUMIFS(СВЦЭМ!$D$39:$D$782,СВЦЭМ!$A$39:$A$782,$A77,СВЦЭМ!$B$39:$B$782,J$47)+'СЕТ СН'!$F$14+СВЦЭМ!$D$10+'СЕТ СН'!$F$6-'СЕТ СН'!$F$26</f>
        <v>1764.2110133699998</v>
      </c>
      <c r="K77" s="36">
        <f>SUMIFS(СВЦЭМ!$D$39:$D$782,СВЦЭМ!$A$39:$A$782,$A77,СВЦЭМ!$B$39:$B$782,K$47)+'СЕТ СН'!$F$14+СВЦЭМ!$D$10+'СЕТ СН'!$F$6-'СЕТ СН'!$F$26</f>
        <v>1668.0357792899999</v>
      </c>
      <c r="L77" s="36">
        <f>SUMIFS(СВЦЭМ!$D$39:$D$782,СВЦЭМ!$A$39:$A$782,$A77,СВЦЭМ!$B$39:$B$782,L$47)+'СЕТ СН'!$F$14+СВЦЭМ!$D$10+'СЕТ СН'!$F$6-'СЕТ СН'!$F$26</f>
        <v>1603.5322335299998</v>
      </c>
      <c r="M77" s="36">
        <f>SUMIFS(СВЦЭМ!$D$39:$D$782,СВЦЭМ!$A$39:$A$782,$A77,СВЦЭМ!$B$39:$B$782,M$47)+'СЕТ СН'!$F$14+СВЦЭМ!$D$10+'СЕТ СН'!$F$6-'СЕТ СН'!$F$26</f>
        <v>1596.8750755999999</v>
      </c>
      <c r="N77" s="36">
        <f>SUMIFS(СВЦЭМ!$D$39:$D$782,СВЦЭМ!$A$39:$A$782,$A77,СВЦЭМ!$B$39:$B$782,N$47)+'СЕТ СН'!$F$14+СВЦЭМ!$D$10+'СЕТ СН'!$F$6-'СЕТ СН'!$F$26</f>
        <v>1593.52451658</v>
      </c>
      <c r="O77" s="36">
        <f>SUMIFS(СВЦЭМ!$D$39:$D$782,СВЦЭМ!$A$39:$A$782,$A77,СВЦЭМ!$B$39:$B$782,O$47)+'СЕТ СН'!$F$14+СВЦЭМ!$D$10+'СЕТ СН'!$F$6-'СЕТ СН'!$F$26</f>
        <v>1583.3289323699998</v>
      </c>
      <c r="P77" s="36">
        <f>SUMIFS(СВЦЭМ!$D$39:$D$782,СВЦЭМ!$A$39:$A$782,$A77,СВЦЭМ!$B$39:$B$782,P$47)+'СЕТ СН'!$F$14+СВЦЭМ!$D$10+'СЕТ СН'!$F$6-'СЕТ СН'!$F$26</f>
        <v>1589.97504865</v>
      </c>
      <c r="Q77" s="36">
        <f>SUMIFS(СВЦЭМ!$D$39:$D$782,СВЦЭМ!$A$39:$A$782,$A77,СВЦЭМ!$B$39:$B$782,Q$47)+'СЕТ СН'!$F$14+СВЦЭМ!$D$10+'СЕТ СН'!$F$6-'СЕТ СН'!$F$26</f>
        <v>1588.2471797799999</v>
      </c>
      <c r="R77" s="36">
        <f>SUMIFS(СВЦЭМ!$D$39:$D$782,СВЦЭМ!$A$39:$A$782,$A77,СВЦЭМ!$B$39:$B$782,R$47)+'СЕТ СН'!$F$14+СВЦЭМ!$D$10+'СЕТ СН'!$F$6-'СЕТ СН'!$F$26</f>
        <v>1589.4711717599998</v>
      </c>
      <c r="S77" s="36">
        <f>SUMIFS(СВЦЭМ!$D$39:$D$782,СВЦЭМ!$A$39:$A$782,$A77,СВЦЭМ!$B$39:$B$782,S$47)+'СЕТ СН'!$F$14+СВЦЭМ!$D$10+'СЕТ СН'!$F$6-'СЕТ СН'!$F$26</f>
        <v>1593.0253538399998</v>
      </c>
      <c r="T77" s="36">
        <f>SUMIFS(СВЦЭМ!$D$39:$D$782,СВЦЭМ!$A$39:$A$782,$A77,СВЦЭМ!$B$39:$B$782,T$47)+'СЕТ СН'!$F$14+СВЦЭМ!$D$10+'СЕТ СН'!$F$6-'СЕТ СН'!$F$26</f>
        <v>1584.8164067599998</v>
      </c>
      <c r="U77" s="36">
        <f>SUMIFS(СВЦЭМ!$D$39:$D$782,СВЦЭМ!$A$39:$A$782,$A77,СВЦЭМ!$B$39:$B$782,U$47)+'СЕТ СН'!$F$14+СВЦЭМ!$D$10+'СЕТ СН'!$F$6-'СЕТ СН'!$F$26</f>
        <v>1589.5424107599999</v>
      </c>
      <c r="V77" s="36">
        <f>SUMIFS(СВЦЭМ!$D$39:$D$782,СВЦЭМ!$A$39:$A$782,$A77,СВЦЭМ!$B$39:$B$782,V$47)+'СЕТ СН'!$F$14+СВЦЭМ!$D$10+'СЕТ СН'!$F$6-'СЕТ СН'!$F$26</f>
        <v>1603.0488220099999</v>
      </c>
      <c r="W77" s="36">
        <f>SUMIFS(СВЦЭМ!$D$39:$D$782,СВЦЭМ!$A$39:$A$782,$A77,СВЦЭМ!$B$39:$B$782,W$47)+'СЕТ СН'!$F$14+СВЦЭМ!$D$10+'СЕТ СН'!$F$6-'СЕТ СН'!$F$26</f>
        <v>1601.0369512299999</v>
      </c>
      <c r="X77" s="36">
        <f>SUMIFS(СВЦЭМ!$D$39:$D$782,СВЦЭМ!$A$39:$A$782,$A77,СВЦЭМ!$B$39:$B$782,X$47)+'СЕТ СН'!$F$14+СВЦЭМ!$D$10+'СЕТ СН'!$F$6-'СЕТ СН'!$F$26</f>
        <v>1668.5483657099999</v>
      </c>
      <c r="Y77" s="36">
        <f>SUMIFS(СВЦЭМ!$D$39:$D$782,СВЦЭМ!$A$39:$A$782,$A77,СВЦЭМ!$B$39:$B$782,Y$47)+'СЕТ СН'!$F$14+СВЦЭМ!$D$10+'СЕТ СН'!$F$6-'СЕТ СН'!$F$26</f>
        <v>1768.3370895199998</v>
      </c>
    </row>
    <row r="78" spans="1:25" ht="15.75" x14ac:dyDescent="0.2">
      <c r="A78" s="35">
        <f t="shared" si="1"/>
        <v>45504</v>
      </c>
      <c r="B78" s="36">
        <f>SUMIFS(СВЦЭМ!$D$39:$D$782,СВЦЭМ!$A$39:$A$782,$A78,СВЦЭМ!$B$39:$B$782,B$47)+'СЕТ СН'!$F$14+СВЦЭМ!$D$10+'СЕТ СН'!$F$6-'СЕТ СН'!$F$26</f>
        <v>1838.8746474699999</v>
      </c>
      <c r="C78" s="36">
        <f>SUMIFS(СВЦЭМ!$D$39:$D$782,СВЦЭМ!$A$39:$A$782,$A78,СВЦЭМ!$B$39:$B$782,C$47)+'СЕТ СН'!$F$14+СВЦЭМ!$D$10+'СЕТ СН'!$F$6-'СЕТ СН'!$F$26</f>
        <v>1950.9509969299997</v>
      </c>
      <c r="D78" s="36">
        <f>SUMIFS(СВЦЭМ!$D$39:$D$782,СВЦЭМ!$A$39:$A$782,$A78,СВЦЭМ!$B$39:$B$782,D$47)+'СЕТ СН'!$F$14+СВЦЭМ!$D$10+'СЕТ СН'!$F$6-'СЕТ СН'!$F$26</f>
        <v>2007.5460586499998</v>
      </c>
      <c r="E78" s="36">
        <f>SUMIFS(СВЦЭМ!$D$39:$D$782,СВЦЭМ!$A$39:$A$782,$A78,СВЦЭМ!$B$39:$B$782,E$47)+'СЕТ СН'!$F$14+СВЦЭМ!$D$10+'СЕТ СН'!$F$6-'СЕТ СН'!$F$26</f>
        <v>2041.0218748099999</v>
      </c>
      <c r="F78" s="36">
        <f>SUMIFS(СВЦЭМ!$D$39:$D$782,СВЦЭМ!$A$39:$A$782,$A78,СВЦЭМ!$B$39:$B$782,F$47)+'СЕТ СН'!$F$14+СВЦЭМ!$D$10+'СЕТ СН'!$F$6-'СЕТ СН'!$F$26</f>
        <v>2059.6925455000001</v>
      </c>
      <c r="G78" s="36">
        <f>SUMIFS(СВЦЭМ!$D$39:$D$782,СВЦЭМ!$A$39:$A$782,$A78,СВЦЭМ!$B$39:$B$782,G$47)+'СЕТ СН'!$F$14+СВЦЭМ!$D$10+'СЕТ СН'!$F$6-'СЕТ СН'!$F$26</f>
        <v>2036.4354635899999</v>
      </c>
      <c r="H78" s="36">
        <f>SUMIFS(СВЦЭМ!$D$39:$D$782,СВЦЭМ!$A$39:$A$782,$A78,СВЦЭМ!$B$39:$B$782,H$47)+'СЕТ СН'!$F$14+СВЦЭМ!$D$10+'СЕТ СН'!$F$6-'СЕТ СН'!$F$26</f>
        <v>2021.6524126999998</v>
      </c>
      <c r="I78" s="36">
        <f>SUMIFS(СВЦЭМ!$D$39:$D$782,СВЦЭМ!$A$39:$A$782,$A78,СВЦЭМ!$B$39:$B$782,I$47)+'СЕТ СН'!$F$14+СВЦЭМ!$D$10+'СЕТ СН'!$F$6-'СЕТ СН'!$F$26</f>
        <v>1901.7063041899999</v>
      </c>
      <c r="J78" s="36">
        <f>SUMIFS(СВЦЭМ!$D$39:$D$782,СВЦЭМ!$A$39:$A$782,$A78,СВЦЭМ!$B$39:$B$782,J$47)+'СЕТ СН'!$F$14+СВЦЭМ!$D$10+'СЕТ СН'!$F$6-'СЕТ СН'!$F$26</f>
        <v>1759.2391272399998</v>
      </c>
      <c r="K78" s="36">
        <f>SUMIFS(СВЦЭМ!$D$39:$D$782,СВЦЭМ!$A$39:$A$782,$A78,СВЦЭМ!$B$39:$B$782,K$47)+'СЕТ СН'!$F$14+СВЦЭМ!$D$10+'СЕТ СН'!$F$6-'СЕТ СН'!$F$26</f>
        <v>1638.7655895799999</v>
      </c>
      <c r="L78" s="36">
        <f>SUMIFS(СВЦЭМ!$D$39:$D$782,СВЦЭМ!$A$39:$A$782,$A78,СВЦЭМ!$B$39:$B$782,L$47)+'СЕТ СН'!$F$14+СВЦЭМ!$D$10+'СЕТ СН'!$F$6-'СЕТ СН'!$F$26</f>
        <v>1553.2053003699998</v>
      </c>
      <c r="M78" s="36">
        <f>SUMIFS(СВЦЭМ!$D$39:$D$782,СВЦЭМ!$A$39:$A$782,$A78,СВЦЭМ!$B$39:$B$782,M$47)+'СЕТ СН'!$F$14+СВЦЭМ!$D$10+'СЕТ СН'!$F$6-'СЕТ СН'!$F$26</f>
        <v>1538.7257505299999</v>
      </c>
      <c r="N78" s="36">
        <f>SUMIFS(СВЦЭМ!$D$39:$D$782,СВЦЭМ!$A$39:$A$782,$A78,СВЦЭМ!$B$39:$B$782,N$47)+'СЕТ СН'!$F$14+СВЦЭМ!$D$10+'СЕТ СН'!$F$6-'СЕТ СН'!$F$26</f>
        <v>1528.40731117</v>
      </c>
      <c r="O78" s="36">
        <f>SUMIFS(СВЦЭМ!$D$39:$D$782,СВЦЭМ!$A$39:$A$782,$A78,СВЦЭМ!$B$39:$B$782,O$47)+'СЕТ СН'!$F$14+СВЦЭМ!$D$10+'СЕТ СН'!$F$6-'СЕТ СН'!$F$26</f>
        <v>1533.7535273399999</v>
      </c>
      <c r="P78" s="36">
        <f>SUMIFS(СВЦЭМ!$D$39:$D$782,СВЦЭМ!$A$39:$A$782,$A78,СВЦЭМ!$B$39:$B$782,P$47)+'СЕТ СН'!$F$14+СВЦЭМ!$D$10+'СЕТ СН'!$F$6-'СЕТ СН'!$F$26</f>
        <v>1535.4235857499998</v>
      </c>
      <c r="Q78" s="36">
        <f>SUMIFS(СВЦЭМ!$D$39:$D$782,СВЦЭМ!$A$39:$A$782,$A78,СВЦЭМ!$B$39:$B$782,Q$47)+'СЕТ СН'!$F$14+СВЦЭМ!$D$10+'СЕТ СН'!$F$6-'СЕТ СН'!$F$26</f>
        <v>1541.5115578499999</v>
      </c>
      <c r="R78" s="36">
        <f>SUMIFS(СВЦЭМ!$D$39:$D$782,СВЦЭМ!$A$39:$A$782,$A78,СВЦЭМ!$B$39:$B$782,R$47)+'СЕТ СН'!$F$14+СВЦЭМ!$D$10+'СЕТ СН'!$F$6-'СЕТ СН'!$F$26</f>
        <v>1553.9877757999998</v>
      </c>
      <c r="S78" s="36">
        <f>SUMIFS(СВЦЭМ!$D$39:$D$782,СВЦЭМ!$A$39:$A$782,$A78,СВЦЭМ!$B$39:$B$782,S$47)+'СЕТ СН'!$F$14+СВЦЭМ!$D$10+'СЕТ СН'!$F$6-'СЕТ СН'!$F$26</f>
        <v>1563.7493913699998</v>
      </c>
      <c r="T78" s="36">
        <f>SUMIFS(СВЦЭМ!$D$39:$D$782,СВЦЭМ!$A$39:$A$782,$A78,СВЦЭМ!$B$39:$B$782,T$47)+'СЕТ СН'!$F$14+СВЦЭМ!$D$10+'СЕТ СН'!$F$6-'СЕТ СН'!$F$26</f>
        <v>1560.6732362899997</v>
      </c>
      <c r="U78" s="36">
        <f>SUMIFS(СВЦЭМ!$D$39:$D$782,СВЦЭМ!$A$39:$A$782,$A78,СВЦЭМ!$B$39:$B$782,U$47)+'СЕТ СН'!$F$14+СВЦЭМ!$D$10+'СЕТ СН'!$F$6-'СЕТ СН'!$F$26</f>
        <v>1574.1607534399998</v>
      </c>
      <c r="V78" s="36">
        <f>SUMIFS(СВЦЭМ!$D$39:$D$782,СВЦЭМ!$A$39:$A$782,$A78,СВЦЭМ!$B$39:$B$782,V$47)+'СЕТ СН'!$F$14+СВЦЭМ!$D$10+'СЕТ СН'!$F$6-'СЕТ СН'!$F$26</f>
        <v>1589.2687998999997</v>
      </c>
      <c r="W78" s="36">
        <f>SUMIFS(СВЦЭМ!$D$39:$D$782,СВЦЭМ!$A$39:$A$782,$A78,СВЦЭМ!$B$39:$B$782,W$47)+'СЕТ СН'!$F$14+СВЦЭМ!$D$10+'СЕТ СН'!$F$6-'СЕТ СН'!$F$26</f>
        <v>1584.1434526399999</v>
      </c>
      <c r="X78" s="36">
        <f>SUMIFS(СВЦЭМ!$D$39:$D$782,СВЦЭМ!$A$39:$A$782,$A78,СВЦЭМ!$B$39:$B$782,X$47)+'СЕТ СН'!$F$14+СВЦЭМ!$D$10+'СЕТ СН'!$F$6-'СЕТ СН'!$F$26</f>
        <v>1647.9444461399999</v>
      </c>
      <c r="Y78" s="36">
        <f>SUMIFS(СВЦЭМ!$D$39:$D$782,СВЦЭМ!$A$39:$A$782,$A78,СВЦЭМ!$B$39:$B$782,Y$47)+'СЕТ СН'!$F$14+СВЦЭМ!$D$10+'СЕТ СН'!$F$6-'СЕТ СН'!$F$26</f>
        <v>1663.1595223399997</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01.07.2024</v>
      </c>
      <c r="B84" s="36">
        <f>SUMIFS(СВЦЭМ!$D$39:$D$782,СВЦЭМ!$A$39:$A$782,$A84,СВЦЭМ!$B$39:$B$782,B$83)+'СЕТ СН'!$G$14+СВЦЭМ!$D$10+'СЕТ СН'!$G$6-'СЕТ СН'!$G$26</f>
        <v>1887.6084556199999</v>
      </c>
      <c r="C84" s="36">
        <f>SUMIFS(СВЦЭМ!$D$39:$D$782,СВЦЭМ!$A$39:$A$782,$A84,СВЦЭМ!$B$39:$B$782,C$83)+'СЕТ СН'!$G$14+СВЦЭМ!$D$10+'СЕТ СН'!$G$6-'СЕТ СН'!$G$26</f>
        <v>1987.97839471</v>
      </c>
      <c r="D84" s="36">
        <f>SUMIFS(СВЦЭМ!$D$39:$D$782,СВЦЭМ!$A$39:$A$782,$A84,СВЦЭМ!$B$39:$B$782,D$83)+'СЕТ СН'!$G$14+СВЦЭМ!$D$10+'СЕТ СН'!$G$6-'СЕТ СН'!$G$26</f>
        <v>2068.41264482</v>
      </c>
      <c r="E84" s="36">
        <f>SUMIFS(СВЦЭМ!$D$39:$D$782,СВЦЭМ!$A$39:$A$782,$A84,СВЦЭМ!$B$39:$B$782,E$83)+'СЕТ СН'!$G$14+СВЦЭМ!$D$10+'СЕТ СН'!$G$6-'СЕТ СН'!$G$26</f>
        <v>2087.8671645599998</v>
      </c>
      <c r="F84" s="36">
        <f>SUMIFS(СВЦЭМ!$D$39:$D$782,СВЦЭМ!$A$39:$A$782,$A84,СВЦЭМ!$B$39:$B$782,F$83)+'СЕТ СН'!$G$14+СВЦЭМ!$D$10+'СЕТ СН'!$G$6-'СЕТ СН'!$G$26</f>
        <v>2094.84390287</v>
      </c>
      <c r="G84" s="36">
        <f>SUMIFS(СВЦЭМ!$D$39:$D$782,СВЦЭМ!$A$39:$A$782,$A84,СВЦЭМ!$B$39:$B$782,G$83)+'СЕТ СН'!$G$14+СВЦЭМ!$D$10+'СЕТ СН'!$G$6-'СЕТ СН'!$G$26</f>
        <v>2086.38095269</v>
      </c>
      <c r="H84" s="36">
        <f>SUMIFS(СВЦЭМ!$D$39:$D$782,СВЦЭМ!$A$39:$A$782,$A84,СВЦЭМ!$B$39:$B$782,H$83)+'СЕТ СН'!$G$14+СВЦЭМ!$D$10+'СЕТ СН'!$G$6-'СЕТ СН'!$G$26</f>
        <v>2000.14557562</v>
      </c>
      <c r="I84" s="36">
        <f>SUMIFS(СВЦЭМ!$D$39:$D$782,СВЦЭМ!$A$39:$A$782,$A84,СВЦЭМ!$B$39:$B$782,I$83)+'СЕТ СН'!$G$14+СВЦЭМ!$D$10+'СЕТ СН'!$G$6-'СЕТ СН'!$G$26</f>
        <v>1884.35081947</v>
      </c>
      <c r="J84" s="36">
        <f>SUMIFS(СВЦЭМ!$D$39:$D$782,СВЦЭМ!$A$39:$A$782,$A84,СВЦЭМ!$B$39:$B$782,J$83)+'СЕТ СН'!$G$14+СВЦЭМ!$D$10+'СЕТ СН'!$G$6-'СЕТ СН'!$G$26</f>
        <v>1786.26213304</v>
      </c>
      <c r="K84" s="36">
        <f>SUMIFS(СВЦЭМ!$D$39:$D$782,СВЦЭМ!$A$39:$A$782,$A84,СВЦЭМ!$B$39:$B$782,K$83)+'СЕТ СН'!$G$14+СВЦЭМ!$D$10+'СЕТ СН'!$G$6-'СЕТ СН'!$G$26</f>
        <v>1728.5880315899999</v>
      </c>
      <c r="L84" s="36">
        <f>SUMIFS(СВЦЭМ!$D$39:$D$782,СВЦЭМ!$A$39:$A$782,$A84,СВЦЭМ!$B$39:$B$782,L$83)+'СЕТ СН'!$G$14+СВЦЭМ!$D$10+'СЕТ СН'!$G$6-'СЕТ СН'!$G$26</f>
        <v>1706.6737107699998</v>
      </c>
      <c r="M84" s="36">
        <f>SUMIFS(СВЦЭМ!$D$39:$D$782,СВЦЭМ!$A$39:$A$782,$A84,СВЦЭМ!$B$39:$B$782,M$83)+'СЕТ СН'!$G$14+СВЦЭМ!$D$10+'СЕТ СН'!$G$6-'СЕТ СН'!$G$26</f>
        <v>1728.9396882999999</v>
      </c>
      <c r="N84" s="36">
        <f>SUMIFS(СВЦЭМ!$D$39:$D$782,СВЦЭМ!$A$39:$A$782,$A84,СВЦЭМ!$B$39:$B$782,N$83)+'СЕТ СН'!$G$14+СВЦЭМ!$D$10+'СЕТ СН'!$G$6-'СЕТ СН'!$G$26</f>
        <v>1716.48522561</v>
      </c>
      <c r="O84" s="36">
        <f>SUMIFS(СВЦЭМ!$D$39:$D$782,СВЦЭМ!$A$39:$A$782,$A84,СВЦЭМ!$B$39:$B$782,O$83)+'СЕТ СН'!$G$14+СВЦЭМ!$D$10+'СЕТ СН'!$G$6-'СЕТ СН'!$G$26</f>
        <v>1721.9850104499999</v>
      </c>
      <c r="P84" s="36">
        <f>SUMIFS(СВЦЭМ!$D$39:$D$782,СВЦЭМ!$A$39:$A$782,$A84,СВЦЭМ!$B$39:$B$782,P$83)+'СЕТ СН'!$G$14+СВЦЭМ!$D$10+'СЕТ СН'!$G$6-'СЕТ СН'!$G$26</f>
        <v>1722.8776519</v>
      </c>
      <c r="Q84" s="36">
        <f>SUMIFS(СВЦЭМ!$D$39:$D$782,СВЦЭМ!$A$39:$A$782,$A84,СВЦЭМ!$B$39:$B$782,Q$83)+'СЕТ СН'!$G$14+СВЦЭМ!$D$10+'СЕТ СН'!$G$6-'СЕТ СН'!$G$26</f>
        <v>1723.5224435099999</v>
      </c>
      <c r="R84" s="36">
        <f>SUMIFS(СВЦЭМ!$D$39:$D$782,СВЦЭМ!$A$39:$A$782,$A84,СВЦЭМ!$B$39:$B$782,R$83)+'СЕТ СН'!$G$14+СВЦЭМ!$D$10+'СЕТ СН'!$G$6-'СЕТ СН'!$G$26</f>
        <v>1726.53291358</v>
      </c>
      <c r="S84" s="36">
        <f>SUMIFS(СВЦЭМ!$D$39:$D$782,СВЦЭМ!$A$39:$A$782,$A84,СВЦЭМ!$B$39:$B$782,S$83)+'СЕТ СН'!$G$14+СВЦЭМ!$D$10+'СЕТ СН'!$G$6-'СЕТ СН'!$G$26</f>
        <v>1734.35301622</v>
      </c>
      <c r="T84" s="36">
        <f>SUMIFS(СВЦЭМ!$D$39:$D$782,СВЦЭМ!$A$39:$A$782,$A84,СВЦЭМ!$B$39:$B$782,T$83)+'СЕТ СН'!$G$14+СВЦЭМ!$D$10+'СЕТ СН'!$G$6-'СЕТ СН'!$G$26</f>
        <v>1734.7368299099999</v>
      </c>
      <c r="U84" s="36">
        <f>SUMIFS(СВЦЭМ!$D$39:$D$782,СВЦЭМ!$A$39:$A$782,$A84,СВЦЭМ!$B$39:$B$782,U$83)+'СЕТ СН'!$G$14+СВЦЭМ!$D$10+'СЕТ СН'!$G$6-'СЕТ СН'!$G$26</f>
        <v>1734.1501174299999</v>
      </c>
      <c r="V84" s="36">
        <f>SUMIFS(СВЦЭМ!$D$39:$D$782,СВЦЭМ!$A$39:$A$782,$A84,СВЦЭМ!$B$39:$B$782,V$83)+'СЕТ СН'!$G$14+СВЦЭМ!$D$10+'СЕТ СН'!$G$6-'СЕТ СН'!$G$26</f>
        <v>1741.42880169</v>
      </c>
      <c r="W84" s="36">
        <f>SUMIFS(СВЦЭМ!$D$39:$D$782,СВЦЭМ!$A$39:$A$782,$A84,СВЦЭМ!$B$39:$B$782,W$83)+'СЕТ СН'!$G$14+СВЦЭМ!$D$10+'СЕТ СН'!$G$6-'СЕТ СН'!$G$26</f>
        <v>1712.8527291099999</v>
      </c>
      <c r="X84" s="36">
        <f>SUMIFS(СВЦЭМ!$D$39:$D$782,СВЦЭМ!$A$39:$A$782,$A84,СВЦЭМ!$B$39:$B$782,X$83)+'СЕТ СН'!$G$14+СВЦЭМ!$D$10+'СЕТ СН'!$G$6-'СЕТ СН'!$G$26</f>
        <v>1745.1386162399999</v>
      </c>
      <c r="Y84" s="36">
        <f>SUMIFS(СВЦЭМ!$D$39:$D$782,СВЦЭМ!$A$39:$A$782,$A84,СВЦЭМ!$B$39:$B$782,Y$83)+'СЕТ СН'!$G$14+СВЦЭМ!$D$10+'СЕТ СН'!$G$6-'СЕТ СН'!$G$26</f>
        <v>1796.1782656599999</v>
      </c>
      <c r="AA84" s="45"/>
    </row>
    <row r="85" spans="1:27" ht="15.75" x14ac:dyDescent="0.2">
      <c r="A85" s="35">
        <f>A84+1</f>
        <v>45475</v>
      </c>
      <c r="B85" s="36">
        <f>SUMIFS(СВЦЭМ!$D$39:$D$782,СВЦЭМ!$A$39:$A$782,$A85,СВЦЭМ!$B$39:$B$782,B$83)+'СЕТ СН'!$G$14+СВЦЭМ!$D$10+'СЕТ СН'!$G$6-'СЕТ СН'!$G$26</f>
        <v>1868.5022825799999</v>
      </c>
      <c r="C85" s="36">
        <f>SUMIFS(СВЦЭМ!$D$39:$D$782,СВЦЭМ!$A$39:$A$782,$A85,СВЦЭМ!$B$39:$B$782,C$83)+'СЕТ СН'!$G$14+СВЦЭМ!$D$10+'СЕТ СН'!$G$6-'СЕТ СН'!$G$26</f>
        <v>1959.41446617</v>
      </c>
      <c r="D85" s="36">
        <f>SUMIFS(СВЦЭМ!$D$39:$D$782,СВЦЭМ!$A$39:$A$782,$A85,СВЦЭМ!$B$39:$B$782,D$83)+'СЕТ СН'!$G$14+СВЦЭМ!$D$10+'СЕТ СН'!$G$6-'СЕТ СН'!$G$26</f>
        <v>2016.0175880699999</v>
      </c>
      <c r="E85" s="36">
        <f>SUMIFS(СВЦЭМ!$D$39:$D$782,СВЦЭМ!$A$39:$A$782,$A85,СВЦЭМ!$B$39:$B$782,E$83)+'СЕТ СН'!$G$14+СВЦЭМ!$D$10+'СЕТ СН'!$G$6-'СЕТ СН'!$G$26</f>
        <v>2064.4170083199997</v>
      </c>
      <c r="F85" s="36">
        <f>SUMIFS(СВЦЭМ!$D$39:$D$782,СВЦЭМ!$A$39:$A$782,$A85,СВЦЭМ!$B$39:$B$782,F$83)+'СЕТ СН'!$G$14+СВЦЭМ!$D$10+'СЕТ СН'!$G$6-'СЕТ СН'!$G$26</f>
        <v>2063.0337895900002</v>
      </c>
      <c r="G85" s="36">
        <f>SUMIFS(СВЦЭМ!$D$39:$D$782,СВЦЭМ!$A$39:$A$782,$A85,СВЦЭМ!$B$39:$B$782,G$83)+'СЕТ СН'!$G$14+СВЦЭМ!$D$10+'СЕТ СН'!$G$6-'СЕТ СН'!$G$26</f>
        <v>2032.2958349799999</v>
      </c>
      <c r="H85" s="36">
        <f>SUMIFS(СВЦЭМ!$D$39:$D$782,СВЦЭМ!$A$39:$A$782,$A85,СВЦЭМ!$B$39:$B$782,H$83)+'СЕТ СН'!$G$14+СВЦЭМ!$D$10+'СЕТ СН'!$G$6-'СЕТ СН'!$G$26</f>
        <v>1964.9698501599999</v>
      </c>
      <c r="I85" s="36">
        <f>SUMIFS(СВЦЭМ!$D$39:$D$782,СВЦЭМ!$A$39:$A$782,$A85,СВЦЭМ!$B$39:$B$782,I$83)+'СЕТ СН'!$G$14+СВЦЭМ!$D$10+'СЕТ СН'!$G$6-'СЕТ СН'!$G$26</f>
        <v>1807.5260536799999</v>
      </c>
      <c r="J85" s="36">
        <f>SUMIFS(СВЦЭМ!$D$39:$D$782,СВЦЭМ!$A$39:$A$782,$A85,СВЦЭМ!$B$39:$B$782,J$83)+'СЕТ СН'!$G$14+СВЦЭМ!$D$10+'СЕТ СН'!$G$6-'СЕТ СН'!$G$26</f>
        <v>1689.2643507400001</v>
      </c>
      <c r="K85" s="36">
        <f>SUMIFS(СВЦЭМ!$D$39:$D$782,СВЦЭМ!$A$39:$A$782,$A85,СВЦЭМ!$B$39:$B$782,K$83)+'СЕТ СН'!$G$14+СВЦЭМ!$D$10+'СЕТ СН'!$G$6-'СЕТ СН'!$G$26</f>
        <v>1618.30596681</v>
      </c>
      <c r="L85" s="36">
        <f>SUMIFS(СВЦЭМ!$D$39:$D$782,СВЦЭМ!$A$39:$A$782,$A85,СВЦЭМ!$B$39:$B$782,L$83)+'СЕТ СН'!$G$14+СВЦЭМ!$D$10+'СЕТ СН'!$G$6-'СЕТ СН'!$G$26</f>
        <v>1601.0162270199999</v>
      </c>
      <c r="M85" s="36">
        <f>SUMIFS(СВЦЭМ!$D$39:$D$782,СВЦЭМ!$A$39:$A$782,$A85,СВЦЭМ!$B$39:$B$782,M$83)+'СЕТ СН'!$G$14+СВЦЭМ!$D$10+'СЕТ СН'!$G$6-'СЕТ СН'!$G$26</f>
        <v>1608.67840088</v>
      </c>
      <c r="N85" s="36">
        <f>SUMIFS(СВЦЭМ!$D$39:$D$782,СВЦЭМ!$A$39:$A$782,$A85,СВЦЭМ!$B$39:$B$782,N$83)+'СЕТ СН'!$G$14+СВЦЭМ!$D$10+'СЕТ СН'!$G$6-'СЕТ СН'!$G$26</f>
        <v>1605.8435624899998</v>
      </c>
      <c r="O85" s="36">
        <f>SUMIFS(СВЦЭМ!$D$39:$D$782,СВЦЭМ!$A$39:$A$782,$A85,СВЦЭМ!$B$39:$B$782,O$83)+'СЕТ СН'!$G$14+СВЦЭМ!$D$10+'СЕТ СН'!$G$6-'СЕТ СН'!$G$26</f>
        <v>1590.55341258</v>
      </c>
      <c r="P85" s="36">
        <f>SUMIFS(СВЦЭМ!$D$39:$D$782,СВЦЭМ!$A$39:$A$782,$A85,СВЦЭМ!$B$39:$B$782,P$83)+'СЕТ СН'!$G$14+СВЦЭМ!$D$10+'СЕТ СН'!$G$6-'СЕТ СН'!$G$26</f>
        <v>1592.85273852</v>
      </c>
      <c r="Q85" s="36">
        <f>SUMIFS(СВЦЭМ!$D$39:$D$782,СВЦЭМ!$A$39:$A$782,$A85,СВЦЭМ!$B$39:$B$782,Q$83)+'СЕТ СН'!$G$14+СВЦЭМ!$D$10+'СЕТ СН'!$G$6-'СЕТ СН'!$G$26</f>
        <v>1601.40726247</v>
      </c>
      <c r="R85" s="36">
        <f>SUMIFS(СВЦЭМ!$D$39:$D$782,СВЦЭМ!$A$39:$A$782,$A85,СВЦЭМ!$B$39:$B$782,R$83)+'СЕТ СН'!$G$14+СВЦЭМ!$D$10+'СЕТ СН'!$G$6-'СЕТ СН'!$G$26</f>
        <v>1601.0210333299999</v>
      </c>
      <c r="S85" s="36">
        <f>SUMIFS(СВЦЭМ!$D$39:$D$782,СВЦЭМ!$A$39:$A$782,$A85,СВЦЭМ!$B$39:$B$782,S$83)+'СЕТ СН'!$G$14+СВЦЭМ!$D$10+'СЕТ СН'!$G$6-'СЕТ СН'!$G$26</f>
        <v>1648.4110429099999</v>
      </c>
      <c r="T85" s="36">
        <f>SUMIFS(СВЦЭМ!$D$39:$D$782,СВЦЭМ!$A$39:$A$782,$A85,СВЦЭМ!$B$39:$B$782,T$83)+'СЕТ СН'!$G$14+СВЦЭМ!$D$10+'СЕТ СН'!$G$6-'СЕТ СН'!$G$26</f>
        <v>1640.3764827099999</v>
      </c>
      <c r="U85" s="36">
        <f>SUMIFS(СВЦЭМ!$D$39:$D$782,СВЦЭМ!$A$39:$A$782,$A85,СВЦЭМ!$B$39:$B$782,U$83)+'СЕТ СН'!$G$14+СВЦЭМ!$D$10+'СЕТ СН'!$G$6-'СЕТ СН'!$G$26</f>
        <v>1653.7049961799999</v>
      </c>
      <c r="V85" s="36">
        <f>SUMIFS(СВЦЭМ!$D$39:$D$782,СВЦЭМ!$A$39:$A$782,$A85,СВЦЭМ!$B$39:$B$782,V$83)+'СЕТ СН'!$G$14+СВЦЭМ!$D$10+'СЕТ СН'!$G$6-'СЕТ СН'!$G$26</f>
        <v>1662.30762994</v>
      </c>
      <c r="W85" s="36">
        <f>SUMIFS(СВЦЭМ!$D$39:$D$782,СВЦЭМ!$A$39:$A$782,$A85,СВЦЭМ!$B$39:$B$782,W$83)+'СЕТ СН'!$G$14+СВЦЭМ!$D$10+'СЕТ СН'!$G$6-'СЕТ СН'!$G$26</f>
        <v>1640.7907810499999</v>
      </c>
      <c r="X85" s="36">
        <f>SUMIFS(СВЦЭМ!$D$39:$D$782,СВЦЭМ!$A$39:$A$782,$A85,СВЦЭМ!$B$39:$B$782,X$83)+'СЕТ СН'!$G$14+СВЦЭМ!$D$10+'СЕТ СН'!$G$6-'СЕТ СН'!$G$26</f>
        <v>1703.9843115599999</v>
      </c>
      <c r="Y85" s="36">
        <f>SUMIFS(СВЦЭМ!$D$39:$D$782,СВЦЭМ!$A$39:$A$782,$A85,СВЦЭМ!$B$39:$B$782,Y$83)+'СЕТ СН'!$G$14+СВЦЭМ!$D$10+'СЕТ СН'!$G$6-'СЕТ СН'!$G$26</f>
        <v>1748.9581758899999</v>
      </c>
    </row>
    <row r="86" spans="1:27" ht="15.75" x14ac:dyDescent="0.2">
      <c r="A86" s="35">
        <f t="shared" ref="A86:A114" si="2">A85+1</f>
        <v>45476</v>
      </c>
      <c r="B86" s="36">
        <f>SUMIFS(СВЦЭМ!$D$39:$D$782,СВЦЭМ!$A$39:$A$782,$A86,СВЦЭМ!$B$39:$B$782,B$83)+'СЕТ СН'!$G$14+СВЦЭМ!$D$10+'СЕТ СН'!$G$6-'СЕТ СН'!$G$26</f>
        <v>1883.36892091</v>
      </c>
      <c r="C86" s="36">
        <f>SUMIFS(СВЦЭМ!$D$39:$D$782,СВЦЭМ!$A$39:$A$782,$A86,СВЦЭМ!$B$39:$B$782,C$83)+'СЕТ СН'!$G$14+СВЦЭМ!$D$10+'СЕТ СН'!$G$6-'СЕТ СН'!$G$26</f>
        <v>2007.4757015499999</v>
      </c>
      <c r="D86" s="36">
        <f>SUMIFS(СВЦЭМ!$D$39:$D$782,СВЦЭМ!$A$39:$A$782,$A86,СВЦЭМ!$B$39:$B$782,D$83)+'СЕТ СН'!$G$14+СВЦЭМ!$D$10+'СЕТ СН'!$G$6-'СЕТ СН'!$G$26</f>
        <v>2070.0610522899997</v>
      </c>
      <c r="E86" s="36">
        <f>SUMIFS(СВЦЭМ!$D$39:$D$782,СВЦЭМ!$A$39:$A$782,$A86,СВЦЭМ!$B$39:$B$782,E$83)+'СЕТ СН'!$G$14+СВЦЭМ!$D$10+'СЕТ СН'!$G$6-'СЕТ СН'!$G$26</f>
        <v>2118.5934616200002</v>
      </c>
      <c r="F86" s="36">
        <f>SUMIFS(СВЦЭМ!$D$39:$D$782,СВЦЭМ!$A$39:$A$782,$A86,СВЦЭМ!$B$39:$B$782,F$83)+'СЕТ СН'!$G$14+СВЦЭМ!$D$10+'СЕТ СН'!$G$6-'СЕТ СН'!$G$26</f>
        <v>2121.5397666399999</v>
      </c>
      <c r="G86" s="36">
        <f>SUMIFS(СВЦЭМ!$D$39:$D$782,СВЦЭМ!$A$39:$A$782,$A86,СВЦЭМ!$B$39:$B$782,G$83)+'СЕТ СН'!$G$14+СВЦЭМ!$D$10+'СЕТ СН'!$G$6-'СЕТ СН'!$G$26</f>
        <v>2104.2221031600002</v>
      </c>
      <c r="H86" s="36">
        <f>SUMIFS(СВЦЭМ!$D$39:$D$782,СВЦЭМ!$A$39:$A$782,$A86,СВЦЭМ!$B$39:$B$782,H$83)+'СЕТ СН'!$G$14+СВЦЭМ!$D$10+'СЕТ СН'!$G$6-'СЕТ СН'!$G$26</f>
        <v>2017.19560196</v>
      </c>
      <c r="I86" s="36">
        <f>SUMIFS(СВЦЭМ!$D$39:$D$782,СВЦЭМ!$A$39:$A$782,$A86,СВЦЭМ!$B$39:$B$782,I$83)+'СЕТ СН'!$G$14+СВЦЭМ!$D$10+'СЕТ СН'!$G$6-'СЕТ СН'!$G$26</f>
        <v>1878.1151725299999</v>
      </c>
      <c r="J86" s="36">
        <f>SUMIFS(СВЦЭМ!$D$39:$D$782,СВЦЭМ!$A$39:$A$782,$A86,СВЦЭМ!$B$39:$B$782,J$83)+'СЕТ СН'!$G$14+СВЦЭМ!$D$10+'СЕТ СН'!$G$6-'СЕТ СН'!$G$26</f>
        <v>1795.20111929</v>
      </c>
      <c r="K86" s="36">
        <f>SUMIFS(СВЦЭМ!$D$39:$D$782,СВЦЭМ!$A$39:$A$782,$A86,СВЦЭМ!$B$39:$B$782,K$83)+'СЕТ СН'!$G$14+СВЦЭМ!$D$10+'СЕТ СН'!$G$6-'СЕТ СН'!$G$26</f>
        <v>1727.8695226099999</v>
      </c>
      <c r="L86" s="36">
        <f>SUMIFS(СВЦЭМ!$D$39:$D$782,СВЦЭМ!$A$39:$A$782,$A86,СВЦЭМ!$B$39:$B$782,L$83)+'СЕТ СН'!$G$14+СВЦЭМ!$D$10+'СЕТ СН'!$G$6-'СЕТ СН'!$G$26</f>
        <v>1712.57884358</v>
      </c>
      <c r="M86" s="36">
        <f>SUMIFS(СВЦЭМ!$D$39:$D$782,СВЦЭМ!$A$39:$A$782,$A86,СВЦЭМ!$B$39:$B$782,M$83)+'СЕТ СН'!$G$14+СВЦЭМ!$D$10+'СЕТ СН'!$G$6-'СЕТ СН'!$G$26</f>
        <v>1697.38405128</v>
      </c>
      <c r="N86" s="36">
        <f>SUMIFS(СВЦЭМ!$D$39:$D$782,СВЦЭМ!$A$39:$A$782,$A86,СВЦЭМ!$B$39:$B$782,N$83)+'СЕТ СН'!$G$14+СВЦЭМ!$D$10+'СЕТ СН'!$G$6-'СЕТ СН'!$G$26</f>
        <v>1701.2131052899999</v>
      </c>
      <c r="O86" s="36">
        <f>SUMIFS(СВЦЭМ!$D$39:$D$782,СВЦЭМ!$A$39:$A$782,$A86,СВЦЭМ!$B$39:$B$782,O$83)+'СЕТ СН'!$G$14+СВЦЭМ!$D$10+'СЕТ СН'!$G$6-'СЕТ СН'!$G$26</f>
        <v>1687.0877563199999</v>
      </c>
      <c r="P86" s="36">
        <f>SUMIFS(СВЦЭМ!$D$39:$D$782,СВЦЭМ!$A$39:$A$782,$A86,СВЦЭМ!$B$39:$B$782,P$83)+'СЕТ СН'!$G$14+СВЦЭМ!$D$10+'СЕТ СН'!$G$6-'СЕТ СН'!$G$26</f>
        <v>1689.9446323</v>
      </c>
      <c r="Q86" s="36">
        <f>SUMIFS(СВЦЭМ!$D$39:$D$782,СВЦЭМ!$A$39:$A$782,$A86,СВЦЭМ!$B$39:$B$782,Q$83)+'СЕТ СН'!$G$14+СВЦЭМ!$D$10+'СЕТ СН'!$G$6-'СЕТ СН'!$G$26</f>
        <v>1696.56950684</v>
      </c>
      <c r="R86" s="36">
        <f>SUMIFS(СВЦЭМ!$D$39:$D$782,СВЦЭМ!$A$39:$A$782,$A86,СВЦЭМ!$B$39:$B$782,R$83)+'СЕТ СН'!$G$14+СВЦЭМ!$D$10+'СЕТ СН'!$G$6-'СЕТ СН'!$G$26</f>
        <v>1704.42165931</v>
      </c>
      <c r="S86" s="36">
        <f>SUMIFS(СВЦЭМ!$D$39:$D$782,СВЦЭМ!$A$39:$A$782,$A86,СВЦЭМ!$B$39:$B$782,S$83)+'СЕТ СН'!$G$14+СВЦЭМ!$D$10+'СЕТ СН'!$G$6-'СЕТ СН'!$G$26</f>
        <v>1721.6417377499999</v>
      </c>
      <c r="T86" s="36">
        <f>SUMIFS(СВЦЭМ!$D$39:$D$782,СВЦЭМ!$A$39:$A$782,$A86,СВЦЭМ!$B$39:$B$782,T$83)+'СЕТ СН'!$G$14+СВЦЭМ!$D$10+'СЕТ СН'!$G$6-'СЕТ СН'!$G$26</f>
        <v>1724.62200001</v>
      </c>
      <c r="U86" s="36">
        <f>SUMIFS(СВЦЭМ!$D$39:$D$782,СВЦЭМ!$A$39:$A$782,$A86,СВЦЭМ!$B$39:$B$782,U$83)+'СЕТ СН'!$G$14+СВЦЭМ!$D$10+'СЕТ СН'!$G$6-'СЕТ СН'!$G$26</f>
        <v>1735.2860237099999</v>
      </c>
      <c r="V86" s="36">
        <f>SUMIFS(СВЦЭМ!$D$39:$D$782,СВЦЭМ!$A$39:$A$782,$A86,СВЦЭМ!$B$39:$B$782,V$83)+'СЕТ СН'!$G$14+СВЦЭМ!$D$10+'СЕТ СН'!$G$6-'СЕТ СН'!$G$26</f>
        <v>1746.21706305</v>
      </c>
      <c r="W86" s="36">
        <f>SUMIFS(СВЦЭМ!$D$39:$D$782,СВЦЭМ!$A$39:$A$782,$A86,СВЦЭМ!$B$39:$B$782,W$83)+'СЕТ СН'!$G$14+СВЦЭМ!$D$10+'СЕТ СН'!$G$6-'СЕТ СН'!$G$26</f>
        <v>1738.7889226099999</v>
      </c>
      <c r="X86" s="36">
        <f>SUMIFS(СВЦЭМ!$D$39:$D$782,СВЦЭМ!$A$39:$A$782,$A86,СВЦЭМ!$B$39:$B$782,X$83)+'СЕТ СН'!$G$14+СВЦЭМ!$D$10+'СЕТ СН'!$G$6-'СЕТ СН'!$G$26</f>
        <v>1767.62739506</v>
      </c>
      <c r="Y86" s="36">
        <f>SUMIFS(СВЦЭМ!$D$39:$D$782,СВЦЭМ!$A$39:$A$782,$A86,СВЦЭМ!$B$39:$B$782,Y$83)+'СЕТ СН'!$G$14+СВЦЭМ!$D$10+'СЕТ СН'!$G$6-'СЕТ СН'!$G$26</f>
        <v>1854.8250842299999</v>
      </c>
    </row>
    <row r="87" spans="1:27" ht="15.75" x14ac:dyDescent="0.2">
      <c r="A87" s="35">
        <f t="shared" si="2"/>
        <v>45477</v>
      </c>
      <c r="B87" s="36">
        <f>SUMIFS(СВЦЭМ!$D$39:$D$782,СВЦЭМ!$A$39:$A$782,$A87,СВЦЭМ!$B$39:$B$782,B$83)+'СЕТ СН'!$G$14+СВЦЭМ!$D$10+'СЕТ СН'!$G$6-'СЕТ СН'!$G$26</f>
        <v>1725.4794565899999</v>
      </c>
      <c r="C87" s="36">
        <f>SUMIFS(СВЦЭМ!$D$39:$D$782,СВЦЭМ!$A$39:$A$782,$A87,СВЦЭМ!$B$39:$B$782,C$83)+'СЕТ СН'!$G$14+СВЦЭМ!$D$10+'СЕТ СН'!$G$6-'СЕТ СН'!$G$26</f>
        <v>1879.4150600099999</v>
      </c>
      <c r="D87" s="36">
        <f>SUMIFS(СВЦЭМ!$D$39:$D$782,СВЦЭМ!$A$39:$A$782,$A87,СВЦЭМ!$B$39:$B$782,D$83)+'СЕТ СН'!$G$14+СВЦЭМ!$D$10+'СЕТ СН'!$G$6-'СЕТ СН'!$G$26</f>
        <v>1914.3702359199999</v>
      </c>
      <c r="E87" s="36">
        <f>SUMIFS(СВЦЭМ!$D$39:$D$782,СВЦЭМ!$A$39:$A$782,$A87,СВЦЭМ!$B$39:$B$782,E$83)+'СЕТ СН'!$G$14+СВЦЭМ!$D$10+'СЕТ СН'!$G$6-'СЕТ СН'!$G$26</f>
        <v>1951.2373459099999</v>
      </c>
      <c r="F87" s="36">
        <f>SUMIFS(СВЦЭМ!$D$39:$D$782,СВЦЭМ!$A$39:$A$782,$A87,СВЦЭМ!$B$39:$B$782,F$83)+'СЕТ СН'!$G$14+СВЦЭМ!$D$10+'СЕТ СН'!$G$6-'СЕТ СН'!$G$26</f>
        <v>1958.26804434</v>
      </c>
      <c r="G87" s="36">
        <f>SUMIFS(СВЦЭМ!$D$39:$D$782,СВЦЭМ!$A$39:$A$782,$A87,СВЦЭМ!$B$39:$B$782,G$83)+'СЕТ СН'!$G$14+СВЦЭМ!$D$10+'СЕТ СН'!$G$6-'СЕТ СН'!$G$26</f>
        <v>1950.6921608999999</v>
      </c>
      <c r="H87" s="36">
        <f>SUMIFS(СВЦЭМ!$D$39:$D$782,СВЦЭМ!$A$39:$A$782,$A87,СВЦЭМ!$B$39:$B$782,H$83)+'СЕТ СН'!$G$14+СВЦЭМ!$D$10+'СЕТ СН'!$G$6-'СЕТ СН'!$G$26</f>
        <v>1863.95495166</v>
      </c>
      <c r="I87" s="36">
        <f>SUMIFS(СВЦЭМ!$D$39:$D$782,СВЦЭМ!$A$39:$A$782,$A87,СВЦЭМ!$B$39:$B$782,I$83)+'СЕТ СН'!$G$14+СВЦЭМ!$D$10+'СЕТ СН'!$G$6-'СЕТ СН'!$G$26</f>
        <v>1834.42237688</v>
      </c>
      <c r="J87" s="36">
        <f>SUMIFS(СВЦЭМ!$D$39:$D$782,СВЦЭМ!$A$39:$A$782,$A87,СВЦЭМ!$B$39:$B$782,J$83)+'СЕТ СН'!$G$14+СВЦЭМ!$D$10+'СЕТ СН'!$G$6-'СЕТ СН'!$G$26</f>
        <v>1741.00745426</v>
      </c>
      <c r="K87" s="36">
        <f>SUMIFS(СВЦЭМ!$D$39:$D$782,СВЦЭМ!$A$39:$A$782,$A87,СВЦЭМ!$B$39:$B$782,K$83)+'СЕТ СН'!$G$14+СВЦЭМ!$D$10+'СЕТ СН'!$G$6-'СЕТ СН'!$G$26</f>
        <v>1669.18064308</v>
      </c>
      <c r="L87" s="36">
        <f>SUMIFS(СВЦЭМ!$D$39:$D$782,СВЦЭМ!$A$39:$A$782,$A87,СВЦЭМ!$B$39:$B$782,L$83)+'СЕТ СН'!$G$14+СВЦЭМ!$D$10+'СЕТ СН'!$G$6-'СЕТ СН'!$G$26</f>
        <v>1653.3491721</v>
      </c>
      <c r="M87" s="36">
        <f>SUMIFS(СВЦЭМ!$D$39:$D$782,СВЦЭМ!$A$39:$A$782,$A87,СВЦЭМ!$B$39:$B$782,M$83)+'СЕТ СН'!$G$14+СВЦЭМ!$D$10+'СЕТ СН'!$G$6-'СЕТ СН'!$G$26</f>
        <v>1625.3884661</v>
      </c>
      <c r="N87" s="36">
        <f>SUMIFS(СВЦЭМ!$D$39:$D$782,СВЦЭМ!$A$39:$A$782,$A87,СВЦЭМ!$B$39:$B$782,N$83)+'СЕТ СН'!$G$14+СВЦЭМ!$D$10+'СЕТ СН'!$G$6-'СЕТ СН'!$G$26</f>
        <v>1632.8780832999998</v>
      </c>
      <c r="O87" s="36">
        <f>SUMIFS(СВЦЭМ!$D$39:$D$782,СВЦЭМ!$A$39:$A$782,$A87,СВЦЭМ!$B$39:$B$782,O$83)+'СЕТ СН'!$G$14+СВЦЭМ!$D$10+'СЕТ СН'!$G$6-'СЕТ СН'!$G$26</f>
        <v>1615.8891766699999</v>
      </c>
      <c r="P87" s="36">
        <f>SUMIFS(СВЦЭМ!$D$39:$D$782,СВЦЭМ!$A$39:$A$782,$A87,СВЦЭМ!$B$39:$B$782,P$83)+'СЕТ СН'!$G$14+СВЦЭМ!$D$10+'СЕТ СН'!$G$6-'СЕТ СН'!$G$26</f>
        <v>1612.3307654799999</v>
      </c>
      <c r="Q87" s="36">
        <f>SUMIFS(СВЦЭМ!$D$39:$D$782,СВЦЭМ!$A$39:$A$782,$A87,СВЦЭМ!$B$39:$B$782,Q$83)+'СЕТ СН'!$G$14+СВЦЭМ!$D$10+'СЕТ СН'!$G$6-'СЕТ СН'!$G$26</f>
        <v>1615.5186818</v>
      </c>
      <c r="R87" s="36">
        <f>SUMIFS(СВЦЭМ!$D$39:$D$782,СВЦЭМ!$A$39:$A$782,$A87,СВЦЭМ!$B$39:$B$782,R$83)+'СЕТ СН'!$G$14+СВЦЭМ!$D$10+'СЕТ СН'!$G$6-'СЕТ СН'!$G$26</f>
        <v>1626.37954502</v>
      </c>
      <c r="S87" s="36">
        <f>SUMIFS(СВЦЭМ!$D$39:$D$782,СВЦЭМ!$A$39:$A$782,$A87,СВЦЭМ!$B$39:$B$782,S$83)+'СЕТ СН'!$G$14+СВЦЭМ!$D$10+'СЕТ СН'!$G$6-'СЕТ СН'!$G$26</f>
        <v>1616.2422302699999</v>
      </c>
      <c r="T87" s="36">
        <f>SUMIFS(СВЦЭМ!$D$39:$D$782,СВЦЭМ!$A$39:$A$782,$A87,СВЦЭМ!$B$39:$B$782,T$83)+'СЕТ СН'!$G$14+СВЦЭМ!$D$10+'СЕТ СН'!$G$6-'СЕТ СН'!$G$26</f>
        <v>1604.08072075</v>
      </c>
      <c r="U87" s="36">
        <f>SUMIFS(СВЦЭМ!$D$39:$D$782,СВЦЭМ!$A$39:$A$782,$A87,СВЦЭМ!$B$39:$B$782,U$83)+'СЕТ СН'!$G$14+СВЦЭМ!$D$10+'СЕТ СН'!$G$6-'СЕТ СН'!$G$26</f>
        <v>1621.03375697</v>
      </c>
      <c r="V87" s="36">
        <f>SUMIFS(СВЦЭМ!$D$39:$D$782,СВЦЭМ!$A$39:$A$782,$A87,СВЦЭМ!$B$39:$B$782,V$83)+'СЕТ СН'!$G$14+СВЦЭМ!$D$10+'СЕТ СН'!$G$6-'СЕТ СН'!$G$26</f>
        <v>1630.5425258999999</v>
      </c>
      <c r="W87" s="36">
        <f>SUMIFS(СВЦЭМ!$D$39:$D$782,СВЦЭМ!$A$39:$A$782,$A87,СВЦЭМ!$B$39:$B$782,W$83)+'СЕТ СН'!$G$14+СВЦЭМ!$D$10+'СЕТ СН'!$G$6-'СЕТ СН'!$G$26</f>
        <v>1605.34209971</v>
      </c>
      <c r="X87" s="36">
        <f>SUMIFS(СВЦЭМ!$D$39:$D$782,СВЦЭМ!$A$39:$A$782,$A87,СВЦЭМ!$B$39:$B$782,X$83)+'СЕТ СН'!$G$14+СВЦЭМ!$D$10+'СЕТ СН'!$G$6-'СЕТ СН'!$G$26</f>
        <v>1655.41060096</v>
      </c>
      <c r="Y87" s="36">
        <f>SUMIFS(СВЦЭМ!$D$39:$D$782,СВЦЭМ!$A$39:$A$782,$A87,СВЦЭМ!$B$39:$B$782,Y$83)+'СЕТ СН'!$G$14+СВЦЭМ!$D$10+'СЕТ СН'!$G$6-'СЕТ СН'!$G$26</f>
        <v>1758.3919218999999</v>
      </c>
    </row>
    <row r="88" spans="1:27" ht="15.75" x14ac:dyDescent="0.2">
      <c r="A88" s="35">
        <f t="shared" si="2"/>
        <v>45478</v>
      </c>
      <c r="B88" s="36">
        <f>SUMIFS(СВЦЭМ!$D$39:$D$782,СВЦЭМ!$A$39:$A$782,$A88,СВЦЭМ!$B$39:$B$782,B$83)+'СЕТ СН'!$G$14+СВЦЭМ!$D$10+'СЕТ СН'!$G$6-'СЕТ СН'!$G$26</f>
        <v>1847.16345295</v>
      </c>
      <c r="C88" s="36">
        <f>SUMIFS(СВЦЭМ!$D$39:$D$782,СВЦЭМ!$A$39:$A$782,$A88,СВЦЭМ!$B$39:$B$782,C$83)+'СЕТ СН'!$G$14+СВЦЭМ!$D$10+'СЕТ СН'!$G$6-'СЕТ СН'!$G$26</f>
        <v>1944.6725367199999</v>
      </c>
      <c r="D88" s="36">
        <f>SUMIFS(СВЦЭМ!$D$39:$D$782,СВЦЭМ!$A$39:$A$782,$A88,СВЦЭМ!$B$39:$B$782,D$83)+'СЕТ СН'!$G$14+СВЦЭМ!$D$10+'СЕТ СН'!$G$6-'СЕТ СН'!$G$26</f>
        <v>2005.98687898</v>
      </c>
      <c r="E88" s="36">
        <f>SUMIFS(СВЦЭМ!$D$39:$D$782,СВЦЭМ!$A$39:$A$782,$A88,СВЦЭМ!$B$39:$B$782,E$83)+'СЕТ СН'!$G$14+СВЦЭМ!$D$10+'СЕТ СН'!$G$6-'СЕТ СН'!$G$26</f>
        <v>2034.66313519</v>
      </c>
      <c r="F88" s="36">
        <f>SUMIFS(СВЦЭМ!$D$39:$D$782,СВЦЭМ!$A$39:$A$782,$A88,СВЦЭМ!$B$39:$B$782,F$83)+'СЕТ СН'!$G$14+СВЦЭМ!$D$10+'СЕТ СН'!$G$6-'СЕТ СН'!$G$26</f>
        <v>2026.0957460899999</v>
      </c>
      <c r="G88" s="36">
        <f>SUMIFS(СВЦЭМ!$D$39:$D$782,СВЦЭМ!$A$39:$A$782,$A88,СВЦЭМ!$B$39:$B$782,G$83)+'СЕТ СН'!$G$14+СВЦЭМ!$D$10+'СЕТ СН'!$G$6-'СЕТ СН'!$G$26</f>
        <v>1992.4622068199999</v>
      </c>
      <c r="H88" s="36">
        <f>SUMIFS(СВЦЭМ!$D$39:$D$782,СВЦЭМ!$A$39:$A$782,$A88,СВЦЭМ!$B$39:$B$782,H$83)+'СЕТ СН'!$G$14+СВЦЭМ!$D$10+'СЕТ СН'!$G$6-'СЕТ СН'!$G$26</f>
        <v>1938.6847340499999</v>
      </c>
      <c r="I88" s="36">
        <f>SUMIFS(СВЦЭМ!$D$39:$D$782,СВЦЭМ!$A$39:$A$782,$A88,СВЦЭМ!$B$39:$B$782,I$83)+'СЕТ СН'!$G$14+СВЦЭМ!$D$10+'СЕТ СН'!$G$6-'СЕТ СН'!$G$26</f>
        <v>1832.45609253</v>
      </c>
      <c r="J88" s="36">
        <f>SUMIFS(СВЦЭМ!$D$39:$D$782,СВЦЭМ!$A$39:$A$782,$A88,СВЦЭМ!$B$39:$B$782,J$83)+'СЕТ СН'!$G$14+СВЦЭМ!$D$10+'СЕТ СН'!$G$6-'СЕТ СН'!$G$26</f>
        <v>1722.7883159099999</v>
      </c>
      <c r="K88" s="36">
        <f>SUMIFS(СВЦЭМ!$D$39:$D$782,СВЦЭМ!$A$39:$A$782,$A88,СВЦЭМ!$B$39:$B$782,K$83)+'СЕТ СН'!$G$14+СВЦЭМ!$D$10+'СЕТ СН'!$G$6-'СЕТ СН'!$G$26</f>
        <v>1694.8371575399999</v>
      </c>
      <c r="L88" s="36">
        <f>SUMIFS(СВЦЭМ!$D$39:$D$782,СВЦЭМ!$A$39:$A$782,$A88,СВЦЭМ!$B$39:$B$782,L$83)+'СЕТ СН'!$G$14+СВЦЭМ!$D$10+'СЕТ СН'!$G$6-'СЕТ СН'!$G$26</f>
        <v>1707.1954525799999</v>
      </c>
      <c r="M88" s="36">
        <f>SUMIFS(СВЦЭМ!$D$39:$D$782,СВЦЭМ!$A$39:$A$782,$A88,СВЦЭМ!$B$39:$B$782,M$83)+'СЕТ СН'!$G$14+СВЦЭМ!$D$10+'СЕТ СН'!$G$6-'СЕТ СН'!$G$26</f>
        <v>1695.3424545099999</v>
      </c>
      <c r="N88" s="36">
        <f>SUMIFS(СВЦЭМ!$D$39:$D$782,СВЦЭМ!$A$39:$A$782,$A88,СВЦЭМ!$B$39:$B$782,N$83)+'СЕТ СН'!$G$14+СВЦЭМ!$D$10+'СЕТ СН'!$G$6-'СЕТ СН'!$G$26</f>
        <v>1703.0207287199999</v>
      </c>
      <c r="O88" s="36">
        <f>SUMIFS(СВЦЭМ!$D$39:$D$782,СВЦЭМ!$A$39:$A$782,$A88,СВЦЭМ!$B$39:$B$782,O$83)+'СЕТ СН'!$G$14+СВЦЭМ!$D$10+'СЕТ СН'!$G$6-'СЕТ СН'!$G$26</f>
        <v>1701.09844537</v>
      </c>
      <c r="P88" s="36">
        <f>SUMIFS(СВЦЭМ!$D$39:$D$782,СВЦЭМ!$A$39:$A$782,$A88,СВЦЭМ!$B$39:$B$782,P$83)+'СЕТ СН'!$G$14+СВЦЭМ!$D$10+'СЕТ СН'!$G$6-'СЕТ СН'!$G$26</f>
        <v>1709.7198386699999</v>
      </c>
      <c r="Q88" s="36">
        <f>SUMIFS(СВЦЭМ!$D$39:$D$782,СВЦЭМ!$A$39:$A$782,$A88,СВЦЭМ!$B$39:$B$782,Q$83)+'СЕТ СН'!$G$14+СВЦЭМ!$D$10+'СЕТ СН'!$G$6-'СЕТ СН'!$G$26</f>
        <v>1721.6101619900001</v>
      </c>
      <c r="R88" s="36">
        <f>SUMIFS(СВЦЭМ!$D$39:$D$782,СВЦЭМ!$A$39:$A$782,$A88,СВЦЭМ!$B$39:$B$782,R$83)+'СЕТ СН'!$G$14+СВЦЭМ!$D$10+'СЕТ СН'!$G$6-'СЕТ СН'!$G$26</f>
        <v>1717.82035726</v>
      </c>
      <c r="S88" s="36">
        <f>SUMIFS(СВЦЭМ!$D$39:$D$782,СВЦЭМ!$A$39:$A$782,$A88,СВЦЭМ!$B$39:$B$782,S$83)+'СЕТ СН'!$G$14+СВЦЭМ!$D$10+'СЕТ СН'!$G$6-'СЕТ СН'!$G$26</f>
        <v>1710.1360261999998</v>
      </c>
      <c r="T88" s="36">
        <f>SUMIFS(СВЦЭМ!$D$39:$D$782,СВЦЭМ!$A$39:$A$782,$A88,СВЦЭМ!$B$39:$B$782,T$83)+'СЕТ СН'!$G$14+СВЦЭМ!$D$10+'СЕТ СН'!$G$6-'СЕТ СН'!$G$26</f>
        <v>1702.4008312999999</v>
      </c>
      <c r="U88" s="36">
        <f>SUMIFS(СВЦЭМ!$D$39:$D$782,СВЦЭМ!$A$39:$A$782,$A88,СВЦЭМ!$B$39:$B$782,U$83)+'СЕТ СН'!$G$14+СВЦЭМ!$D$10+'СЕТ СН'!$G$6-'СЕТ СН'!$G$26</f>
        <v>1716.7344916299999</v>
      </c>
      <c r="V88" s="36">
        <f>SUMIFS(СВЦЭМ!$D$39:$D$782,СВЦЭМ!$A$39:$A$782,$A88,СВЦЭМ!$B$39:$B$782,V$83)+'СЕТ СН'!$G$14+СВЦЭМ!$D$10+'СЕТ СН'!$G$6-'СЕТ СН'!$G$26</f>
        <v>1731.2508375299999</v>
      </c>
      <c r="W88" s="36">
        <f>SUMIFS(СВЦЭМ!$D$39:$D$782,СВЦЭМ!$A$39:$A$782,$A88,СВЦЭМ!$B$39:$B$782,W$83)+'СЕТ СН'!$G$14+СВЦЭМ!$D$10+'СЕТ СН'!$G$6-'СЕТ СН'!$G$26</f>
        <v>1704.24706453</v>
      </c>
      <c r="X88" s="36">
        <f>SUMIFS(СВЦЭМ!$D$39:$D$782,СВЦЭМ!$A$39:$A$782,$A88,СВЦЭМ!$B$39:$B$782,X$83)+'СЕТ СН'!$G$14+СВЦЭМ!$D$10+'СЕТ СН'!$G$6-'СЕТ СН'!$G$26</f>
        <v>1748.59187131</v>
      </c>
      <c r="Y88" s="36">
        <f>SUMIFS(СВЦЭМ!$D$39:$D$782,СВЦЭМ!$A$39:$A$782,$A88,СВЦЭМ!$B$39:$B$782,Y$83)+'СЕТ СН'!$G$14+СВЦЭМ!$D$10+'СЕТ СН'!$G$6-'СЕТ СН'!$G$26</f>
        <v>1867.3728091200001</v>
      </c>
    </row>
    <row r="89" spans="1:27" ht="15.75" x14ac:dyDescent="0.2">
      <c r="A89" s="35">
        <f t="shared" si="2"/>
        <v>45479</v>
      </c>
      <c r="B89" s="36">
        <f>SUMIFS(СВЦЭМ!$D$39:$D$782,СВЦЭМ!$A$39:$A$782,$A89,СВЦЭМ!$B$39:$B$782,B$83)+'СЕТ СН'!$G$14+СВЦЭМ!$D$10+'СЕТ СН'!$G$6-'СЕТ СН'!$G$26</f>
        <v>1870.2327539599999</v>
      </c>
      <c r="C89" s="36">
        <f>SUMIFS(СВЦЭМ!$D$39:$D$782,СВЦЭМ!$A$39:$A$782,$A89,СВЦЭМ!$B$39:$B$782,C$83)+'СЕТ СН'!$G$14+СВЦЭМ!$D$10+'СЕТ СН'!$G$6-'СЕТ СН'!$G$26</f>
        <v>1956.3677135999999</v>
      </c>
      <c r="D89" s="36">
        <f>SUMIFS(СВЦЭМ!$D$39:$D$782,СВЦЭМ!$A$39:$A$782,$A89,СВЦЭМ!$B$39:$B$782,D$83)+'СЕТ СН'!$G$14+СВЦЭМ!$D$10+'СЕТ СН'!$G$6-'СЕТ СН'!$G$26</f>
        <v>2062.3469533799998</v>
      </c>
      <c r="E89" s="36">
        <f>SUMIFS(СВЦЭМ!$D$39:$D$782,СВЦЭМ!$A$39:$A$782,$A89,СВЦЭМ!$B$39:$B$782,E$83)+'СЕТ СН'!$G$14+СВЦЭМ!$D$10+'СЕТ СН'!$G$6-'СЕТ СН'!$G$26</f>
        <v>2126.53801501</v>
      </c>
      <c r="F89" s="36">
        <f>SUMIFS(СВЦЭМ!$D$39:$D$782,СВЦЭМ!$A$39:$A$782,$A89,СВЦЭМ!$B$39:$B$782,F$83)+'СЕТ СН'!$G$14+СВЦЭМ!$D$10+'СЕТ СН'!$G$6-'СЕТ СН'!$G$26</f>
        <v>2146.6509874200001</v>
      </c>
      <c r="G89" s="36">
        <f>SUMIFS(СВЦЭМ!$D$39:$D$782,СВЦЭМ!$A$39:$A$782,$A89,СВЦЭМ!$B$39:$B$782,G$83)+'СЕТ СН'!$G$14+СВЦЭМ!$D$10+'СЕТ СН'!$G$6-'СЕТ СН'!$G$26</f>
        <v>2138.41761047</v>
      </c>
      <c r="H89" s="36">
        <f>SUMIFS(СВЦЭМ!$D$39:$D$782,СВЦЭМ!$A$39:$A$782,$A89,СВЦЭМ!$B$39:$B$782,H$83)+'СЕТ СН'!$G$14+СВЦЭМ!$D$10+'СЕТ СН'!$G$6-'СЕТ СН'!$G$26</f>
        <v>2132.9984081900002</v>
      </c>
      <c r="I89" s="36">
        <f>SUMIFS(СВЦЭМ!$D$39:$D$782,СВЦЭМ!$A$39:$A$782,$A89,СВЦЭМ!$B$39:$B$782,I$83)+'СЕТ СН'!$G$14+СВЦЭМ!$D$10+'СЕТ СН'!$G$6-'СЕТ СН'!$G$26</f>
        <v>2047.3016925699999</v>
      </c>
      <c r="J89" s="36">
        <f>SUMIFS(СВЦЭМ!$D$39:$D$782,СВЦЭМ!$A$39:$A$782,$A89,СВЦЭМ!$B$39:$B$782,J$83)+'СЕТ СН'!$G$14+СВЦЭМ!$D$10+'СЕТ СН'!$G$6-'СЕТ СН'!$G$26</f>
        <v>1916.5129135</v>
      </c>
      <c r="K89" s="36">
        <f>SUMIFS(СВЦЭМ!$D$39:$D$782,СВЦЭМ!$A$39:$A$782,$A89,СВЦЭМ!$B$39:$B$782,K$83)+'СЕТ СН'!$G$14+СВЦЭМ!$D$10+'СЕТ СН'!$G$6-'СЕТ СН'!$G$26</f>
        <v>1818.9884994699999</v>
      </c>
      <c r="L89" s="36">
        <f>SUMIFS(СВЦЭМ!$D$39:$D$782,СВЦЭМ!$A$39:$A$782,$A89,СВЦЭМ!$B$39:$B$782,L$83)+'СЕТ СН'!$G$14+СВЦЭМ!$D$10+'СЕТ СН'!$G$6-'СЕТ СН'!$G$26</f>
        <v>1753.6099763899999</v>
      </c>
      <c r="M89" s="36">
        <f>SUMIFS(СВЦЭМ!$D$39:$D$782,СВЦЭМ!$A$39:$A$782,$A89,СВЦЭМ!$B$39:$B$782,M$83)+'СЕТ СН'!$G$14+СВЦЭМ!$D$10+'СЕТ СН'!$G$6-'СЕТ СН'!$G$26</f>
        <v>1733.5816908899999</v>
      </c>
      <c r="N89" s="36">
        <f>SUMIFS(СВЦЭМ!$D$39:$D$782,СВЦЭМ!$A$39:$A$782,$A89,СВЦЭМ!$B$39:$B$782,N$83)+'СЕТ СН'!$G$14+СВЦЭМ!$D$10+'СЕТ СН'!$G$6-'СЕТ СН'!$G$26</f>
        <v>1732.09473379</v>
      </c>
      <c r="O89" s="36">
        <f>SUMIFS(СВЦЭМ!$D$39:$D$782,СВЦЭМ!$A$39:$A$782,$A89,СВЦЭМ!$B$39:$B$782,O$83)+'СЕТ СН'!$G$14+СВЦЭМ!$D$10+'СЕТ СН'!$G$6-'СЕТ СН'!$G$26</f>
        <v>1729.03813167</v>
      </c>
      <c r="P89" s="36">
        <f>SUMIFS(СВЦЭМ!$D$39:$D$782,СВЦЭМ!$A$39:$A$782,$A89,СВЦЭМ!$B$39:$B$782,P$83)+'СЕТ СН'!$G$14+СВЦЭМ!$D$10+'СЕТ СН'!$G$6-'СЕТ СН'!$G$26</f>
        <v>1727.1707950499999</v>
      </c>
      <c r="Q89" s="36">
        <f>SUMIFS(СВЦЭМ!$D$39:$D$782,СВЦЭМ!$A$39:$A$782,$A89,СВЦЭМ!$B$39:$B$782,Q$83)+'СЕТ СН'!$G$14+СВЦЭМ!$D$10+'СЕТ СН'!$G$6-'СЕТ СН'!$G$26</f>
        <v>1739.3503124899999</v>
      </c>
      <c r="R89" s="36">
        <f>SUMIFS(СВЦЭМ!$D$39:$D$782,СВЦЭМ!$A$39:$A$782,$A89,СВЦЭМ!$B$39:$B$782,R$83)+'СЕТ СН'!$G$14+СВЦЭМ!$D$10+'СЕТ СН'!$G$6-'СЕТ СН'!$G$26</f>
        <v>1769.5999567899999</v>
      </c>
      <c r="S89" s="36">
        <f>SUMIFS(СВЦЭМ!$D$39:$D$782,СВЦЭМ!$A$39:$A$782,$A89,СВЦЭМ!$B$39:$B$782,S$83)+'СЕТ СН'!$G$14+СВЦЭМ!$D$10+'СЕТ СН'!$G$6-'СЕТ СН'!$G$26</f>
        <v>1756.0610852</v>
      </c>
      <c r="T89" s="36">
        <f>SUMIFS(СВЦЭМ!$D$39:$D$782,СВЦЭМ!$A$39:$A$782,$A89,СВЦЭМ!$B$39:$B$782,T$83)+'СЕТ СН'!$G$14+СВЦЭМ!$D$10+'СЕТ СН'!$G$6-'СЕТ СН'!$G$26</f>
        <v>1749.1585979699998</v>
      </c>
      <c r="U89" s="36">
        <f>SUMIFS(СВЦЭМ!$D$39:$D$782,СВЦЭМ!$A$39:$A$782,$A89,СВЦЭМ!$B$39:$B$782,U$83)+'СЕТ СН'!$G$14+СВЦЭМ!$D$10+'СЕТ СН'!$G$6-'СЕТ СН'!$G$26</f>
        <v>1757.77207322</v>
      </c>
      <c r="V89" s="36">
        <f>SUMIFS(СВЦЭМ!$D$39:$D$782,СВЦЭМ!$A$39:$A$782,$A89,СВЦЭМ!$B$39:$B$782,V$83)+'СЕТ СН'!$G$14+СВЦЭМ!$D$10+'СЕТ СН'!$G$6-'СЕТ СН'!$G$26</f>
        <v>1768.79392564</v>
      </c>
      <c r="W89" s="36">
        <f>SUMIFS(СВЦЭМ!$D$39:$D$782,СВЦЭМ!$A$39:$A$782,$A89,СВЦЭМ!$B$39:$B$782,W$83)+'СЕТ СН'!$G$14+СВЦЭМ!$D$10+'СЕТ СН'!$G$6-'СЕТ СН'!$G$26</f>
        <v>1760.3413678099998</v>
      </c>
      <c r="X89" s="36">
        <f>SUMIFS(СВЦЭМ!$D$39:$D$782,СВЦЭМ!$A$39:$A$782,$A89,СВЦЭМ!$B$39:$B$782,X$83)+'СЕТ СН'!$G$14+СВЦЭМ!$D$10+'СЕТ СН'!$G$6-'СЕТ СН'!$G$26</f>
        <v>1795.42895165</v>
      </c>
      <c r="Y89" s="36">
        <f>SUMIFS(СВЦЭМ!$D$39:$D$782,СВЦЭМ!$A$39:$A$782,$A89,СВЦЭМ!$B$39:$B$782,Y$83)+'СЕТ СН'!$G$14+СВЦЭМ!$D$10+'СЕТ СН'!$G$6-'СЕТ СН'!$G$26</f>
        <v>1883.5453932</v>
      </c>
    </row>
    <row r="90" spans="1:27" ht="15.75" x14ac:dyDescent="0.2">
      <c r="A90" s="35">
        <f t="shared" si="2"/>
        <v>45480</v>
      </c>
      <c r="B90" s="36">
        <f>SUMIFS(СВЦЭМ!$D$39:$D$782,СВЦЭМ!$A$39:$A$782,$A90,СВЦЭМ!$B$39:$B$782,B$83)+'СЕТ СН'!$G$14+СВЦЭМ!$D$10+'СЕТ СН'!$G$6-'СЕТ СН'!$G$26</f>
        <v>2028.1639224599999</v>
      </c>
      <c r="C90" s="36">
        <f>SUMIFS(СВЦЭМ!$D$39:$D$782,СВЦЭМ!$A$39:$A$782,$A90,СВЦЭМ!$B$39:$B$782,C$83)+'СЕТ СН'!$G$14+СВЦЭМ!$D$10+'СЕТ СН'!$G$6-'СЕТ СН'!$G$26</f>
        <v>2091.8439834199999</v>
      </c>
      <c r="D90" s="36">
        <f>SUMIFS(СВЦЭМ!$D$39:$D$782,СВЦЭМ!$A$39:$A$782,$A90,СВЦЭМ!$B$39:$B$782,D$83)+'СЕТ СН'!$G$14+СВЦЭМ!$D$10+'СЕТ СН'!$G$6-'СЕТ СН'!$G$26</f>
        <v>2153.2930440199998</v>
      </c>
      <c r="E90" s="36">
        <f>SUMIFS(СВЦЭМ!$D$39:$D$782,СВЦЭМ!$A$39:$A$782,$A90,СВЦЭМ!$B$39:$B$782,E$83)+'СЕТ СН'!$G$14+СВЦЭМ!$D$10+'СЕТ СН'!$G$6-'СЕТ СН'!$G$26</f>
        <v>2145.68955465</v>
      </c>
      <c r="F90" s="36">
        <f>SUMIFS(СВЦЭМ!$D$39:$D$782,СВЦЭМ!$A$39:$A$782,$A90,СВЦЭМ!$B$39:$B$782,F$83)+'СЕТ СН'!$G$14+СВЦЭМ!$D$10+'СЕТ СН'!$G$6-'СЕТ СН'!$G$26</f>
        <v>2148.8793505499998</v>
      </c>
      <c r="G90" s="36">
        <f>SUMIFS(СВЦЭМ!$D$39:$D$782,СВЦЭМ!$A$39:$A$782,$A90,СВЦЭМ!$B$39:$B$782,G$83)+'СЕТ СН'!$G$14+СВЦЭМ!$D$10+'СЕТ СН'!$G$6-'СЕТ СН'!$G$26</f>
        <v>2152.0110270699997</v>
      </c>
      <c r="H90" s="36">
        <f>SUMIFS(СВЦЭМ!$D$39:$D$782,СВЦЭМ!$A$39:$A$782,$A90,СВЦЭМ!$B$39:$B$782,H$83)+'СЕТ СН'!$G$14+СВЦЭМ!$D$10+'СЕТ СН'!$G$6-'СЕТ СН'!$G$26</f>
        <v>2168.1974358299999</v>
      </c>
      <c r="I90" s="36">
        <f>SUMIFS(СВЦЭМ!$D$39:$D$782,СВЦЭМ!$A$39:$A$782,$A90,СВЦЭМ!$B$39:$B$782,I$83)+'СЕТ СН'!$G$14+СВЦЭМ!$D$10+'СЕТ СН'!$G$6-'СЕТ СН'!$G$26</f>
        <v>2130.9871249500002</v>
      </c>
      <c r="J90" s="36">
        <f>SUMIFS(СВЦЭМ!$D$39:$D$782,СВЦЭМ!$A$39:$A$782,$A90,СВЦЭМ!$B$39:$B$782,J$83)+'СЕТ СН'!$G$14+СВЦЭМ!$D$10+'СЕТ СН'!$G$6-'СЕТ СН'!$G$26</f>
        <v>1996.2800504899999</v>
      </c>
      <c r="K90" s="36">
        <f>SUMIFS(СВЦЭМ!$D$39:$D$782,СВЦЭМ!$A$39:$A$782,$A90,СВЦЭМ!$B$39:$B$782,K$83)+'СЕТ СН'!$G$14+СВЦЭМ!$D$10+'СЕТ СН'!$G$6-'СЕТ СН'!$G$26</f>
        <v>1898.7910706</v>
      </c>
      <c r="L90" s="36">
        <f>SUMIFS(СВЦЭМ!$D$39:$D$782,СВЦЭМ!$A$39:$A$782,$A90,СВЦЭМ!$B$39:$B$782,L$83)+'СЕТ СН'!$G$14+СВЦЭМ!$D$10+'СЕТ СН'!$G$6-'СЕТ СН'!$G$26</f>
        <v>1850.88864827</v>
      </c>
      <c r="M90" s="36">
        <f>SUMIFS(СВЦЭМ!$D$39:$D$782,СВЦЭМ!$A$39:$A$782,$A90,СВЦЭМ!$B$39:$B$782,M$83)+'СЕТ СН'!$G$14+СВЦЭМ!$D$10+'СЕТ СН'!$G$6-'СЕТ СН'!$G$26</f>
        <v>1842.3474229799999</v>
      </c>
      <c r="N90" s="36">
        <f>SUMIFS(СВЦЭМ!$D$39:$D$782,СВЦЭМ!$A$39:$A$782,$A90,СВЦЭМ!$B$39:$B$782,N$83)+'СЕТ СН'!$G$14+СВЦЭМ!$D$10+'СЕТ СН'!$G$6-'СЕТ СН'!$G$26</f>
        <v>1828.1879006899999</v>
      </c>
      <c r="O90" s="36">
        <f>SUMIFS(СВЦЭМ!$D$39:$D$782,СВЦЭМ!$A$39:$A$782,$A90,СВЦЭМ!$B$39:$B$782,O$83)+'СЕТ СН'!$G$14+СВЦЭМ!$D$10+'СЕТ СН'!$G$6-'СЕТ СН'!$G$26</f>
        <v>1815.6703140699999</v>
      </c>
      <c r="P90" s="36">
        <f>SUMIFS(СВЦЭМ!$D$39:$D$782,СВЦЭМ!$A$39:$A$782,$A90,СВЦЭМ!$B$39:$B$782,P$83)+'СЕТ СН'!$G$14+СВЦЭМ!$D$10+'СЕТ СН'!$G$6-'СЕТ СН'!$G$26</f>
        <v>1829.8653207699999</v>
      </c>
      <c r="Q90" s="36">
        <f>SUMIFS(СВЦЭМ!$D$39:$D$782,СВЦЭМ!$A$39:$A$782,$A90,СВЦЭМ!$B$39:$B$782,Q$83)+'СЕТ СН'!$G$14+СВЦЭМ!$D$10+'СЕТ СН'!$G$6-'СЕТ СН'!$G$26</f>
        <v>1841.2210001599999</v>
      </c>
      <c r="R90" s="36">
        <f>SUMIFS(СВЦЭМ!$D$39:$D$782,СВЦЭМ!$A$39:$A$782,$A90,СВЦЭМ!$B$39:$B$782,R$83)+'СЕТ СН'!$G$14+СВЦЭМ!$D$10+'СЕТ СН'!$G$6-'СЕТ СН'!$G$26</f>
        <v>1834.0333502799999</v>
      </c>
      <c r="S90" s="36">
        <f>SUMIFS(СВЦЭМ!$D$39:$D$782,СВЦЭМ!$A$39:$A$782,$A90,СВЦЭМ!$B$39:$B$782,S$83)+'СЕТ СН'!$G$14+СВЦЭМ!$D$10+'СЕТ СН'!$G$6-'СЕТ СН'!$G$26</f>
        <v>1832.8314086099999</v>
      </c>
      <c r="T90" s="36">
        <f>SUMIFS(СВЦЭМ!$D$39:$D$782,СВЦЭМ!$A$39:$A$782,$A90,СВЦЭМ!$B$39:$B$782,T$83)+'СЕТ СН'!$G$14+СВЦЭМ!$D$10+'СЕТ СН'!$G$6-'СЕТ СН'!$G$26</f>
        <v>1812.5776962699999</v>
      </c>
      <c r="U90" s="36">
        <f>SUMIFS(СВЦЭМ!$D$39:$D$782,СВЦЭМ!$A$39:$A$782,$A90,СВЦЭМ!$B$39:$B$782,U$83)+'СЕТ СН'!$G$14+СВЦЭМ!$D$10+'СЕТ СН'!$G$6-'СЕТ СН'!$G$26</f>
        <v>1820.2064459199999</v>
      </c>
      <c r="V90" s="36">
        <f>SUMIFS(СВЦЭМ!$D$39:$D$782,СВЦЭМ!$A$39:$A$782,$A90,СВЦЭМ!$B$39:$B$782,V$83)+'СЕТ СН'!$G$14+СВЦЭМ!$D$10+'СЕТ СН'!$G$6-'СЕТ СН'!$G$26</f>
        <v>1824.5349499199999</v>
      </c>
      <c r="W90" s="36">
        <f>SUMIFS(СВЦЭМ!$D$39:$D$782,СВЦЭМ!$A$39:$A$782,$A90,СВЦЭМ!$B$39:$B$782,W$83)+'СЕТ СН'!$G$14+СВЦЭМ!$D$10+'СЕТ СН'!$G$6-'СЕТ СН'!$G$26</f>
        <v>1813.0462622099999</v>
      </c>
      <c r="X90" s="36">
        <f>SUMIFS(СВЦЭМ!$D$39:$D$782,СВЦЭМ!$A$39:$A$782,$A90,СВЦЭМ!$B$39:$B$782,X$83)+'СЕТ СН'!$G$14+СВЦЭМ!$D$10+'СЕТ СН'!$G$6-'СЕТ СН'!$G$26</f>
        <v>1865.93437789</v>
      </c>
      <c r="Y90" s="36">
        <f>SUMIFS(СВЦЭМ!$D$39:$D$782,СВЦЭМ!$A$39:$A$782,$A90,СВЦЭМ!$B$39:$B$782,Y$83)+'СЕТ СН'!$G$14+СВЦЭМ!$D$10+'СЕТ СН'!$G$6-'СЕТ СН'!$G$26</f>
        <v>1953.71237402</v>
      </c>
    </row>
    <row r="91" spans="1:27" ht="15.75" x14ac:dyDescent="0.2">
      <c r="A91" s="35">
        <f t="shared" si="2"/>
        <v>45481</v>
      </c>
      <c r="B91" s="36">
        <f>SUMIFS(СВЦЭМ!$D$39:$D$782,СВЦЭМ!$A$39:$A$782,$A91,СВЦЭМ!$B$39:$B$782,B$83)+'СЕТ СН'!$G$14+СВЦЭМ!$D$10+'СЕТ СН'!$G$6-'СЕТ СН'!$G$26</f>
        <v>2048.45026641</v>
      </c>
      <c r="C91" s="36">
        <f>SUMIFS(СВЦЭМ!$D$39:$D$782,СВЦЭМ!$A$39:$A$782,$A91,СВЦЭМ!$B$39:$B$782,C$83)+'СЕТ СН'!$G$14+СВЦЭМ!$D$10+'СЕТ СН'!$G$6-'СЕТ СН'!$G$26</f>
        <v>2147.4364133199997</v>
      </c>
      <c r="D91" s="36">
        <f>SUMIFS(СВЦЭМ!$D$39:$D$782,СВЦЭМ!$A$39:$A$782,$A91,СВЦЭМ!$B$39:$B$782,D$83)+'СЕТ СН'!$G$14+СВЦЭМ!$D$10+'СЕТ СН'!$G$6-'СЕТ СН'!$G$26</f>
        <v>2225.1387307099999</v>
      </c>
      <c r="E91" s="36">
        <f>SUMIFS(СВЦЭМ!$D$39:$D$782,СВЦЭМ!$A$39:$A$782,$A91,СВЦЭМ!$B$39:$B$782,E$83)+'СЕТ СН'!$G$14+СВЦЭМ!$D$10+'СЕТ СН'!$G$6-'СЕТ СН'!$G$26</f>
        <v>2253.1033870000001</v>
      </c>
      <c r="F91" s="36">
        <f>SUMIFS(СВЦЭМ!$D$39:$D$782,СВЦЭМ!$A$39:$A$782,$A91,СВЦЭМ!$B$39:$B$782,F$83)+'СЕТ СН'!$G$14+СВЦЭМ!$D$10+'СЕТ СН'!$G$6-'СЕТ СН'!$G$26</f>
        <v>2259.27040708</v>
      </c>
      <c r="G91" s="36">
        <f>SUMIFS(СВЦЭМ!$D$39:$D$782,СВЦЭМ!$A$39:$A$782,$A91,СВЦЭМ!$B$39:$B$782,G$83)+'СЕТ СН'!$G$14+СВЦЭМ!$D$10+'СЕТ СН'!$G$6-'СЕТ СН'!$G$26</f>
        <v>2241.70965333</v>
      </c>
      <c r="H91" s="36">
        <f>SUMIFS(СВЦЭМ!$D$39:$D$782,СВЦЭМ!$A$39:$A$782,$A91,СВЦЭМ!$B$39:$B$782,H$83)+'СЕТ СН'!$G$14+СВЦЭМ!$D$10+'СЕТ СН'!$G$6-'СЕТ СН'!$G$26</f>
        <v>2142.1532774299999</v>
      </c>
      <c r="I91" s="36">
        <f>SUMIFS(СВЦЭМ!$D$39:$D$782,СВЦЭМ!$A$39:$A$782,$A91,СВЦЭМ!$B$39:$B$782,I$83)+'СЕТ СН'!$G$14+СВЦЭМ!$D$10+'СЕТ СН'!$G$6-'СЕТ СН'!$G$26</f>
        <v>2048.66877918</v>
      </c>
      <c r="J91" s="36">
        <f>SUMIFS(СВЦЭМ!$D$39:$D$782,СВЦЭМ!$A$39:$A$782,$A91,СВЦЭМ!$B$39:$B$782,J$83)+'СЕТ СН'!$G$14+СВЦЭМ!$D$10+'СЕТ СН'!$G$6-'СЕТ СН'!$G$26</f>
        <v>1933.92772014</v>
      </c>
      <c r="K91" s="36">
        <f>SUMIFS(СВЦЭМ!$D$39:$D$782,СВЦЭМ!$A$39:$A$782,$A91,СВЦЭМ!$B$39:$B$782,K$83)+'СЕТ СН'!$G$14+СВЦЭМ!$D$10+'СЕТ СН'!$G$6-'СЕТ СН'!$G$26</f>
        <v>1866.9573418299999</v>
      </c>
      <c r="L91" s="36">
        <f>SUMIFS(СВЦЭМ!$D$39:$D$782,СВЦЭМ!$A$39:$A$782,$A91,СВЦЭМ!$B$39:$B$782,L$83)+'СЕТ СН'!$G$14+СВЦЭМ!$D$10+'СЕТ СН'!$G$6-'СЕТ СН'!$G$26</f>
        <v>1820.1052781799999</v>
      </c>
      <c r="M91" s="36">
        <f>SUMIFS(СВЦЭМ!$D$39:$D$782,СВЦЭМ!$A$39:$A$782,$A91,СВЦЭМ!$B$39:$B$782,M$83)+'СЕТ СН'!$G$14+СВЦЭМ!$D$10+'СЕТ СН'!$G$6-'СЕТ СН'!$G$26</f>
        <v>1822.4340055299999</v>
      </c>
      <c r="N91" s="36">
        <f>SUMIFS(СВЦЭМ!$D$39:$D$782,СВЦЭМ!$A$39:$A$782,$A91,СВЦЭМ!$B$39:$B$782,N$83)+'СЕТ СН'!$G$14+СВЦЭМ!$D$10+'СЕТ СН'!$G$6-'СЕТ СН'!$G$26</f>
        <v>1814.71062173</v>
      </c>
      <c r="O91" s="36">
        <f>SUMIFS(СВЦЭМ!$D$39:$D$782,СВЦЭМ!$A$39:$A$782,$A91,СВЦЭМ!$B$39:$B$782,O$83)+'СЕТ СН'!$G$14+СВЦЭМ!$D$10+'СЕТ СН'!$G$6-'СЕТ СН'!$G$26</f>
        <v>1817.9667864999999</v>
      </c>
      <c r="P91" s="36">
        <f>SUMIFS(СВЦЭМ!$D$39:$D$782,СВЦЭМ!$A$39:$A$782,$A91,СВЦЭМ!$B$39:$B$782,P$83)+'СЕТ СН'!$G$14+СВЦЭМ!$D$10+'СЕТ СН'!$G$6-'СЕТ СН'!$G$26</f>
        <v>1821.1908359399999</v>
      </c>
      <c r="Q91" s="36">
        <f>SUMIFS(СВЦЭМ!$D$39:$D$782,СВЦЭМ!$A$39:$A$782,$A91,СВЦЭМ!$B$39:$B$782,Q$83)+'СЕТ СН'!$G$14+СВЦЭМ!$D$10+'СЕТ СН'!$G$6-'СЕТ СН'!$G$26</f>
        <v>1827.39580234</v>
      </c>
      <c r="R91" s="36">
        <f>SUMIFS(СВЦЭМ!$D$39:$D$782,СВЦЭМ!$A$39:$A$782,$A91,СВЦЭМ!$B$39:$B$782,R$83)+'СЕТ СН'!$G$14+СВЦЭМ!$D$10+'СЕТ СН'!$G$6-'СЕТ СН'!$G$26</f>
        <v>1825.3506087399999</v>
      </c>
      <c r="S91" s="36">
        <f>SUMIFS(СВЦЭМ!$D$39:$D$782,СВЦЭМ!$A$39:$A$782,$A91,СВЦЭМ!$B$39:$B$782,S$83)+'СЕТ СН'!$G$14+СВЦЭМ!$D$10+'СЕТ СН'!$G$6-'СЕТ СН'!$G$26</f>
        <v>1820.5430553599999</v>
      </c>
      <c r="T91" s="36">
        <f>SUMIFS(СВЦЭМ!$D$39:$D$782,СВЦЭМ!$A$39:$A$782,$A91,СВЦЭМ!$B$39:$B$782,T$83)+'СЕТ СН'!$G$14+СВЦЭМ!$D$10+'СЕТ СН'!$G$6-'СЕТ СН'!$G$26</f>
        <v>1810.39532265</v>
      </c>
      <c r="U91" s="36">
        <f>SUMIFS(СВЦЭМ!$D$39:$D$782,СВЦЭМ!$A$39:$A$782,$A91,СВЦЭМ!$B$39:$B$782,U$83)+'СЕТ СН'!$G$14+СВЦЭМ!$D$10+'СЕТ СН'!$G$6-'СЕТ СН'!$G$26</f>
        <v>1816.1993850699998</v>
      </c>
      <c r="V91" s="36">
        <f>SUMIFS(СВЦЭМ!$D$39:$D$782,СВЦЭМ!$A$39:$A$782,$A91,СВЦЭМ!$B$39:$B$782,V$83)+'СЕТ СН'!$G$14+СВЦЭМ!$D$10+'СЕТ СН'!$G$6-'СЕТ СН'!$G$26</f>
        <v>1797.53526689</v>
      </c>
      <c r="W91" s="36">
        <f>SUMIFS(СВЦЭМ!$D$39:$D$782,СВЦЭМ!$A$39:$A$782,$A91,СВЦЭМ!$B$39:$B$782,W$83)+'СЕТ СН'!$G$14+СВЦЭМ!$D$10+'СЕТ СН'!$G$6-'СЕТ СН'!$G$26</f>
        <v>1797.69269304</v>
      </c>
      <c r="X91" s="36">
        <f>SUMIFS(СВЦЭМ!$D$39:$D$782,СВЦЭМ!$A$39:$A$782,$A91,СВЦЭМ!$B$39:$B$782,X$83)+'СЕТ СН'!$G$14+СВЦЭМ!$D$10+'СЕТ СН'!$G$6-'СЕТ СН'!$G$26</f>
        <v>1839.61372024</v>
      </c>
      <c r="Y91" s="36">
        <f>SUMIFS(СВЦЭМ!$D$39:$D$782,СВЦЭМ!$A$39:$A$782,$A91,СВЦЭМ!$B$39:$B$782,Y$83)+'СЕТ СН'!$G$14+СВЦЭМ!$D$10+'СЕТ СН'!$G$6-'СЕТ СН'!$G$26</f>
        <v>1925.57391753</v>
      </c>
    </row>
    <row r="92" spans="1:27" ht="15.75" x14ac:dyDescent="0.2">
      <c r="A92" s="35">
        <f t="shared" si="2"/>
        <v>45482</v>
      </c>
      <c r="B92" s="36">
        <f>SUMIFS(СВЦЭМ!$D$39:$D$782,СВЦЭМ!$A$39:$A$782,$A92,СВЦЭМ!$B$39:$B$782,B$83)+'СЕТ СН'!$G$14+СВЦЭМ!$D$10+'СЕТ СН'!$G$6-'СЕТ СН'!$G$26</f>
        <v>2077.43307865</v>
      </c>
      <c r="C92" s="36">
        <f>SUMIFS(СВЦЭМ!$D$39:$D$782,СВЦЭМ!$A$39:$A$782,$A92,СВЦЭМ!$B$39:$B$782,C$83)+'СЕТ СН'!$G$14+СВЦЭМ!$D$10+'СЕТ СН'!$G$6-'СЕТ СН'!$G$26</f>
        <v>2165.328438</v>
      </c>
      <c r="D92" s="36">
        <f>SUMIFS(СВЦЭМ!$D$39:$D$782,СВЦЭМ!$A$39:$A$782,$A92,СВЦЭМ!$B$39:$B$782,D$83)+'СЕТ СН'!$G$14+СВЦЭМ!$D$10+'СЕТ СН'!$G$6-'СЕТ СН'!$G$26</f>
        <v>2230.7607415799998</v>
      </c>
      <c r="E92" s="36">
        <f>SUMIFS(СВЦЭМ!$D$39:$D$782,СВЦЭМ!$A$39:$A$782,$A92,СВЦЭМ!$B$39:$B$782,E$83)+'СЕТ СН'!$G$14+СВЦЭМ!$D$10+'СЕТ СН'!$G$6-'СЕТ СН'!$G$26</f>
        <v>2284.1438394299998</v>
      </c>
      <c r="F92" s="36">
        <f>SUMIFS(СВЦЭМ!$D$39:$D$782,СВЦЭМ!$A$39:$A$782,$A92,СВЦЭМ!$B$39:$B$782,F$83)+'СЕТ СН'!$G$14+СВЦЭМ!$D$10+'СЕТ СН'!$G$6-'СЕТ СН'!$G$26</f>
        <v>2276.4029921199999</v>
      </c>
      <c r="G92" s="36">
        <f>SUMIFS(СВЦЭМ!$D$39:$D$782,СВЦЭМ!$A$39:$A$782,$A92,СВЦЭМ!$B$39:$B$782,G$83)+'СЕТ СН'!$G$14+СВЦЭМ!$D$10+'СЕТ СН'!$G$6-'СЕТ СН'!$G$26</f>
        <v>2260.5504143999997</v>
      </c>
      <c r="H92" s="36">
        <f>SUMIFS(СВЦЭМ!$D$39:$D$782,СВЦЭМ!$A$39:$A$782,$A92,СВЦЭМ!$B$39:$B$782,H$83)+'СЕТ СН'!$G$14+СВЦЭМ!$D$10+'СЕТ СН'!$G$6-'СЕТ СН'!$G$26</f>
        <v>2071.47466798</v>
      </c>
      <c r="I92" s="36">
        <f>SUMIFS(СВЦЭМ!$D$39:$D$782,СВЦЭМ!$A$39:$A$782,$A92,СВЦЭМ!$B$39:$B$782,I$83)+'СЕТ СН'!$G$14+СВЦЭМ!$D$10+'СЕТ СН'!$G$6-'СЕТ СН'!$G$26</f>
        <v>1974.6139805999999</v>
      </c>
      <c r="J92" s="36">
        <f>SUMIFS(СВЦЭМ!$D$39:$D$782,СВЦЭМ!$A$39:$A$782,$A92,СВЦЭМ!$B$39:$B$782,J$83)+'СЕТ СН'!$G$14+СВЦЭМ!$D$10+'СЕТ СН'!$G$6-'СЕТ СН'!$G$26</f>
        <v>1854.05225258</v>
      </c>
      <c r="K92" s="36">
        <f>SUMIFS(СВЦЭМ!$D$39:$D$782,СВЦЭМ!$A$39:$A$782,$A92,СВЦЭМ!$B$39:$B$782,K$83)+'СЕТ СН'!$G$14+СВЦЭМ!$D$10+'СЕТ СН'!$G$6-'СЕТ СН'!$G$26</f>
        <v>1785.2423329799999</v>
      </c>
      <c r="L92" s="36">
        <f>SUMIFS(СВЦЭМ!$D$39:$D$782,СВЦЭМ!$A$39:$A$782,$A92,СВЦЭМ!$B$39:$B$782,L$83)+'СЕТ СН'!$G$14+СВЦЭМ!$D$10+'СЕТ СН'!$G$6-'СЕТ СН'!$G$26</f>
        <v>1755.6960340799999</v>
      </c>
      <c r="M92" s="36">
        <f>SUMIFS(СВЦЭМ!$D$39:$D$782,СВЦЭМ!$A$39:$A$782,$A92,СВЦЭМ!$B$39:$B$782,M$83)+'СЕТ СН'!$G$14+СВЦЭМ!$D$10+'СЕТ СН'!$G$6-'СЕТ СН'!$G$26</f>
        <v>1731.3567396599999</v>
      </c>
      <c r="N92" s="36">
        <f>SUMIFS(СВЦЭМ!$D$39:$D$782,СВЦЭМ!$A$39:$A$782,$A92,СВЦЭМ!$B$39:$B$782,N$83)+'СЕТ СН'!$G$14+СВЦЭМ!$D$10+'СЕТ СН'!$G$6-'СЕТ СН'!$G$26</f>
        <v>1719.92083566</v>
      </c>
      <c r="O92" s="36">
        <f>SUMIFS(СВЦЭМ!$D$39:$D$782,СВЦЭМ!$A$39:$A$782,$A92,СВЦЭМ!$B$39:$B$782,O$83)+'СЕТ СН'!$G$14+СВЦЭМ!$D$10+'СЕТ СН'!$G$6-'СЕТ СН'!$G$26</f>
        <v>1701.25277581</v>
      </c>
      <c r="P92" s="36">
        <f>SUMIFS(СВЦЭМ!$D$39:$D$782,СВЦЭМ!$A$39:$A$782,$A92,СВЦЭМ!$B$39:$B$782,P$83)+'СЕТ СН'!$G$14+СВЦЭМ!$D$10+'СЕТ СН'!$G$6-'СЕТ СН'!$G$26</f>
        <v>1707.91117356</v>
      </c>
      <c r="Q92" s="36">
        <f>SUMIFS(СВЦЭМ!$D$39:$D$782,СВЦЭМ!$A$39:$A$782,$A92,СВЦЭМ!$B$39:$B$782,Q$83)+'СЕТ СН'!$G$14+СВЦЭМ!$D$10+'СЕТ СН'!$G$6-'СЕТ СН'!$G$26</f>
        <v>1722.6502613499999</v>
      </c>
      <c r="R92" s="36">
        <f>SUMIFS(СВЦЭМ!$D$39:$D$782,СВЦЭМ!$A$39:$A$782,$A92,СВЦЭМ!$B$39:$B$782,R$83)+'СЕТ СН'!$G$14+СВЦЭМ!$D$10+'СЕТ СН'!$G$6-'СЕТ СН'!$G$26</f>
        <v>1720.89345035</v>
      </c>
      <c r="S92" s="36">
        <f>SUMIFS(СВЦЭМ!$D$39:$D$782,СВЦЭМ!$A$39:$A$782,$A92,СВЦЭМ!$B$39:$B$782,S$83)+'СЕТ СН'!$G$14+СВЦЭМ!$D$10+'СЕТ СН'!$G$6-'СЕТ СН'!$G$26</f>
        <v>1719.3039558999999</v>
      </c>
      <c r="T92" s="36">
        <f>SUMIFS(СВЦЭМ!$D$39:$D$782,СВЦЭМ!$A$39:$A$782,$A92,СВЦЭМ!$B$39:$B$782,T$83)+'СЕТ СН'!$G$14+СВЦЭМ!$D$10+'СЕТ СН'!$G$6-'СЕТ СН'!$G$26</f>
        <v>1724.61130675</v>
      </c>
      <c r="U92" s="36">
        <f>SUMIFS(СВЦЭМ!$D$39:$D$782,СВЦЭМ!$A$39:$A$782,$A92,СВЦЭМ!$B$39:$B$782,U$83)+'СЕТ СН'!$G$14+СВЦЭМ!$D$10+'СЕТ СН'!$G$6-'СЕТ СН'!$G$26</f>
        <v>1744.8424229699999</v>
      </c>
      <c r="V92" s="36">
        <f>SUMIFS(СВЦЭМ!$D$39:$D$782,СВЦЭМ!$A$39:$A$782,$A92,СВЦЭМ!$B$39:$B$782,V$83)+'СЕТ СН'!$G$14+СВЦЭМ!$D$10+'СЕТ СН'!$G$6-'СЕТ СН'!$G$26</f>
        <v>1739.3094924499999</v>
      </c>
      <c r="W92" s="36">
        <f>SUMIFS(СВЦЭМ!$D$39:$D$782,СВЦЭМ!$A$39:$A$782,$A92,СВЦЭМ!$B$39:$B$782,W$83)+'СЕТ СН'!$G$14+СВЦЭМ!$D$10+'СЕТ СН'!$G$6-'СЕТ СН'!$G$26</f>
        <v>1725.6502862999998</v>
      </c>
      <c r="X92" s="36">
        <f>SUMIFS(СВЦЭМ!$D$39:$D$782,СВЦЭМ!$A$39:$A$782,$A92,СВЦЭМ!$B$39:$B$782,X$83)+'СЕТ СН'!$G$14+СВЦЭМ!$D$10+'СЕТ СН'!$G$6-'СЕТ СН'!$G$26</f>
        <v>1752.6881263799999</v>
      </c>
      <c r="Y92" s="36">
        <f>SUMIFS(СВЦЭМ!$D$39:$D$782,СВЦЭМ!$A$39:$A$782,$A92,СВЦЭМ!$B$39:$B$782,Y$83)+'СЕТ СН'!$G$14+СВЦЭМ!$D$10+'СЕТ СН'!$G$6-'СЕТ СН'!$G$26</f>
        <v>1839.67046931</v>
      </c>
    </row>
    <row r="93" spans="1:27" ht="15.75" x14ac:dyDescent="0.2">
      <c r="A93" s="35">
        <f t="shared" si="2"/>
        <v>45483</v>
      </c>
      <c r="B93" s="36">
        <f>SUMIFS(СВЦЭМ!$D$39:$D$782,СВЦЭМ!$A$39:$A$782,$A93,СВЦЭМ!$B$39:$B$782,B$83)+'СЕТ СН'!$G$14+СВЦЭМ!$D$10+'СЕТ СН'!$G$6-'СЕТ СН'!$G$26</f>
        <v>1934.46284694</v>
      </c>
      <c r="C93" s="36">
        <f>SUMIFS(СВЦЭМ!$D$39:$D$782,СВЦЭМ!$A$39:$A$782,$A93,СВЦЭМ!$B$39:$B$782,C$83)+'СЕТ СН'!$G$14+СВЦЭМ!$D$10+'СЕТ СН'!$G$6-'СЕТ СН'!$G$26</f>
        <v>2047.1292929599999</v>
      </c>
      <c r="D93" s="36">
        <f>SUMIFS(СВЦЭМ!$D$39:$D$782,СВЦЭМ!$A$39:$A$782,$A93,СВЦЭМ!$B$39:$B$782,D$83)+'СЕТ СН'!$G$14+СВЦЭМ!$D$10+'СЕТ СН'!$G$6-'СЕТ СН'!$G$26</f>
        <v>2113.2687651799997</v>
      </c>
      <c r="E93" s="36">
        <f>SUMIFS(СВЦЭМ!$D$39:$D$782,СВЦЭМ!$A$39:$A$782,$A93,СВЦЭМ!$B$39:$B$782,E$83)+'СЕТ СН'!$G$14+СВЦЭМ!$D$10+'СЕТ СН'!$G$6-'СЕТ СН'!$G$26</f>
        <v>2114.5213264100003</v>
      </c>
      <c r="F93" s="36">
        <f>SUMIFS(СВЦЭМ!$D$39:$D$782,СВЦЭМ!$A$39:$A$782,$A93,СВЦЭМ!$B$39:$B$782,F$83)+'СЕТ СН'!$G$14+СВЦЭМ!$D$10+'СЕТ СН'!$G$6-'СЕТ СН'!$G$26</f>
        <v>2105.6423824399999</v>
      </c>
      <c r="G93" s="36">
        <f>SUMIFS(СВЦЭМ!$D$39:$D$782,СВЦЭМ!$A$39:$A$782,$A93,СВЦЭМ!$B$39:$B$782,G$83)+'СЕТ СН'!$G$14+СВЦЭМ!$D$10+'СЕТ СН'!$G$6-'СЕТ СН'!$G$26</f>
        <v>2131.7283822899999</v>
      </c>
      <c r="H93" s="36">
        <f>SUMIFS(СВЦЭМ!$D$39:$D$782,СВЦЭМ!$A$39:$A$782,$A93,СВЦЭМ!$B$39:$B$782,H$83)+'СЕТ СН'!$G$14+СВЦЭМ!$D$10+'СЕТ СН'!$G$6-'СЕТ СН'!$G$26</f>
        <v>2055.11928235</v>
      </c>
      <c r="I93" s="36">
        <f>SUMIFS(СВЦЭМ!$D$39:$D$782,СВЦЭМ!$A$39:$A$782,$A93,СВЦЭМ!$B$39:$B$782,I$83)+'СЕТ СН'!$G$14+СВЦЭМ!$D$10+'СЕТ СН'!$G$6-'СЕТ СН'!$G$26</f>
        <v>1947.58645383</v>
      </c>
      <c r="J93" s="36">
        <f>SUMIFS(СВЦЭМ!$D$39:$D$782,СВЦЭМ!$A$39:$A$782,$A93,СВЦЭМ!$B$39:$B$782,J$83)+'СЕТ СН'!$G$14+СВЦЭМ!$D$10+'СЕТ СН'!$G$6-'СЕТ СН'!$G$26</f>
        <v>1838.26469458</v>
      </c>
      <c r="K93" s="36">
        <f>SUMIFS(СВЦЭМ!$D$39:$D$782,СВЦЭМ!$A$39:$A$782,$A93,СВЦЭМ!$B$39:$B$782,K$83)+'СЕТ СН'!$G$14+СВЦЭМ!$D$10+'СЕТ СН'!$G$6-'СЕТ СН'!$G$26</f>
        <v>1794.1158886599999</v>
      </c>
      <c r="L93" s="36">
        <f>SUMIFS(СВЦЭМ!$D$39:$D$782,СВЦЭМ!$A$39:$A$782,$A93,СВЦЭМ!$B$39:$B$782,L$83)+'СЕТ СН'!$G$14+СВЦЭМ!$D$10+'СЕТ СН'!$G$6-'СЕТ СН'!$G$26</f>
        <v>1760.33443397</v>
      </c>
      <c r="M93" s="36">
        <f>SUMIFS(СВЦЭМ!$D$39:$D$782,СВЦЭМ!$A$39:$A$782,$A93,СВЦЭМ!$B$39:$B$782,M$83)+'СЕТ СН'!$G$14+СВЦЭМ!$D$10+'СЕТ СН'!$G$6-'СЕТ СН'!$G$26</f>
        <v>1763.6221845</v>
      </c>
      <c r="N93" s="36">
        <f>SUMIFS(СВЦЭМ!$D$39:$D$782,СВЦЭМ!$A$39:$A$782,$A93,СВЦЭМ!$B$39:$B$782,N$83)+'СЕТ СН'!$G$14+СВЦЭМ!$D$10+'СЕТ СН'!$G$6-'СЕТ СН'!$G$26</f>
        <v>1764.7613816799999</v>
      </c>
      <c r="O93" s="36">
        <f>SUMIFS(СВЦЭМ!$D$39:$D$782,СВЦЭМ!$A$39:$A$782,$A93,СВЦЭМ!$B$39:$B$782,O$83)+'СЕТ СН'!$G$14+СВЦЭМ!$D$10+'СЕТ СН'!$G$6-'СЕТ СН'!$G$26</f>
        <v>1745.8782862199998</v>
      </c>
      <c r="P93" s="36">
        <f>SUMIFS(СВЦЭМ!$D$39:$D$782,СВЦЭМ!$A$39:$A$782,$A93,СВЦЭМ!$B$39:$B$782,P$83)+'СЕТ СН'!$G$14+СВЦЭМ!$D$10+'СЕТ СН'!$G$6-'СЕТ СН'!$G$26</f>
        <v>1749.2340075299999</v>
      </c>
      <c r="Q93" s="36">
        <f>SUMIFS(СВЦЭМ!$D$39:$D$782,СВЦЭМ!$A$39:$A$782,$A93,СВЦЭМ!$B$39:$B$782,Q$83)+'СЕТ СН'!$G$14+СВЦЭМ!$D$10+'СЕТ СН'!$G$6-'СЕТ СН'!$G$26</f>
        <v>1761.0701036200001</v>
      </c>
      <c r="R93" s="36">
        <f>SUMIFS(СВЦЭМ!$D$39:$D$782,СВЦЭМ!$A$39:$A$782,$A93,СВЦЭМ!$B$39:$B$782,R$83)+'СЕТ СН'!$G$14+СВЦЭМ!$D$10+'СЕТ СН'!$G$6-'СЕТ СН'!$G$26</f>
        <v>1768.97168822</v>
      </c>
      <c r="S93" s="36">
        <f>SUMIFS(СВЦЭМ!$D$39:$D$782,СВЦЭМ!$A$39:$A$782,$A93,СВЦЭМ!$B$39:$B$782,S$83)+'СЕТ СН'!$G$14+СВЦЭМ!$D$10+'СЕТ СН'!$G$6-'СЕТ СН'!$G$26</f>
        <v>1782.65576113</v>
      </c>
      <c r="T93" s="36">
        <f>SUMIFS(СВЦЭМ!$D$39:$D$782,СВЦЭМ!$A$39:$A$782,$A93,СВЦЭМ!$B$39:$B$782,T$83)+'СЕТ СН'!$G$14+СВЦЭМ!$D$10+'СЕТ СН'!$G$6-'СЕТ СН'!$G$26</f>
        <v>1792.0283189699999</v>
      </c>
      <c r="U93" s="36">
        <f>SUMIFS(СВЦЭМ!$D$39:$D$782,СВЦЭМ!$A$39:$A$782,$A93,СВЦЭМ!$B$39:$B$782,U$83)+'СЕТ СН'!$G$14+СВЦЭМ!$D$10+'СЕТ СН'!$G$6-'СЕТ СН'!$G$26</f>
        <v>1775.4164308899999</v>
      </c>
      <c r="V93" s="36">
        <f>SUMIFS(СВЦЭМ!$D$39:$D$782,СВЦЭМ!$A$39:$A$782,$A93,СВЦЭМ!$B$39:$B$782,V$83)+'СЕТ СН'!$G$14+СВЦЭМ!$D$10+'СЕТ СН'!$G$6-'СЕТ СН'!$G$26</f>
        <v>1775.5317543599999</v>
      </c>
      <c r="W93" s="36">
        <f>SUMIFS(СВЦЭМ!$D$39:$D$782,СВЦЭМ!$A$39:$A$782,$A93,СВЦЭМ!$B$39:$B$782,W$83)+'СЕТ СН'!$G$14+СВЦЭМ!$D$10+'СЕТ СН'!$G$6-'СЕТ СН'!$G$26</f>
        <v>1760.67685884</v>
      </c>
      <c r="X93" s="36">
        <f>SUMIFS(СВЦЭМ!$D$39:$D$782,СВЦЭМ!$A$39:$A$782,$A93,СВЦЭМ!$B$39:$B$782,X$83)+'СЕТ СН'!$G$14+СВЦЭМ!$D$10+'СЕТ СН'!$G$6-'СЕТ СН'!$G$26</f>
        <v>1796.9044695600001</v>
      </c>
      <c r="Y93" s="36">
        <f>SUMIFS(СВЦЭМ!$D$39:$D$782,СВЦЭМ!$A$39:$A$782,$A93,СВЦЭМ!$B$39:$B$782,Y$83)+'СЕТ СН'!$G$14+СВЦЭМ!$D$10+'СЕТ СН'!$G$6-'СЕТ СН'!$G$26</f>
        <v>1881.58573389</v>
      </c>
    </row>
    <row r="94" spans="1:27" ht="15.75" x14ac:dyDescent="0.2">
      <c r="A94" s="35">
        <f t="shared" si="2"/>
        <v>45484</v>
      </c>
      <c r="B94" s="36">
        <f>SUMIFS(СВЦЭМ!$D$39:$D$782,СВЦЭМ!$A$39:$A$782,$A94,СВЦЭМ!$B$39:$B$782,B$83)+'СЕТ СН'!$G$14+СВЦЭМ!$D$10+'СЕТ СН'!$G$6-'СЕТ СН'!$G$26</f>
        <v>2015.5440162</v>
      </c>
      <c r="C94" s="36">
        <f>SUMIFS(СВЦЭМ!$D$39:$D$782,СВЦЭМ!$A$39:$A$782,$A94,СВЦЭМ!$B$39:$B$782,C$83)+'СЕТ СН'!$G$14+СВЦЭМ!$D$10+'СЕТ СН'!$G$6-'СЕТ СН'!$G$26</f>
        <v>2170.5376942100002</v>
      </c>
      <c r="D94" s="36">
        <f>SUMIFS(СВЦЭМ!$D$39:$D$782,СВЦЭМ!$A$39:$A$782,$A94,СВЦЭМ!$B$39:$B$782,D$83)+'СЕТ СН'!$G$14+СВЦЭМ!$D$10+'СЕТ СН'!$G$6-'СЕТ СН'!$G$26</f>
        <v>2277.0615276600001</v>
      </c>
      <c r="E94" s="36">
        <f>SUMIFS(СВЦЭМ!$D$39:$D$782,СВЦЭМ!$A$39:$A$782,$A94,СВЦЭМ!$B$39:$B$782,E$83)+'СЕТ СН'!$G$14+СВЦЭМ!$D$10+'СЕТ СН'!$G$6-'СЕТ СН'!$G$26</f>
        <v>2304.9079379599998</v>
      </c>
      <c r="F94" s="36">
        <f>SUMIFS(СВЦЭМ!$D$39:$D$782,СВЦЭМ!$A$39:$A$782,$A94,СВЦЭМ!$B$39:$B$782,F$83)+'СЕТ СН'!$G$14+СВЦЭМ!$D$10+'СЕТ СН'!$G$6-'СЕТ СН'!$G$26</f>
        <v>2315.0237774899997</v>
      </c>
      <c r="G94" s="36">
        <f>SUMIFS(СВЦЭМ!$D$39:$D$782,СВЦЭМ!$A$39:$A$782,$A94,СВЦЭМ!$B$39:$B$782,G$83)+'СЕТ СН'!$G$14+СВЦЭМ!$D$10+'СЕТ СН'!$G$6-'СЕТ СН'!$G$26</f>
        <v>2288.0831492400002</v>
      </c>
      <c r="H94" s="36">
        <f>SUMIFS(СВЦЭМ!$D$39:$D$782,СВЦЭМ!$A$39:$A$782,$A94,СВЦЭМ!$B$39:$B$782,H$83)+'СЕТ СН'!$G$14+СВЦЭМ!$D$10+'СЕТ СН'!$G$6-'СЕТ СН'!$G$26</f>
        <v>2200.2267518500003</v>
      </c>
      <c r="I94" s="36">
        <f>SUMIFS(СВЦЭМ!$D$39:$D$782,СВЦЭМ!$A$39:$A$782,$A94,СВЦЭМ!$B$39:$B$782,I$83)+'СЕТ СН'!$G$14+СВЦЭМ!$D$10+'СЕТ СН'!$G$6-'СЕТ СН'!$G$26</f>
        <v>2073.1246577699999</v>
      </c>
      <c r="J94" s="36">
        <f>SUMIFS(СВЦЭМ!$D$39:$D$782,СВЦЭМ!$A$39:$A$782,$A94,СВЦЭМ!$B$39:$B$782,J$83)+'СЕТ СН'!$G$14+СВЦЭМ!$D$10+'СЕТ СН'!$G$6-'СЕТ СН'!$G$26</f>
        <v>1960.9561499899999</v>
      </c>
      <c r="K94" s="36">
        <f>SUMIFS(СВЦЭМ!$D$39:$D$782,СВЦЭМ!$A$39:$A$782,$A94,СВЦЭМ!$B$39:$B$782,K$83)+'СЕТ СН'!$G$14+СВЦЭМ!$D$10+'СЕТ СН'!$G$6-'СЕТ СН'!$G$26</f>
        <v>1932.4822887799999</v>
      </c>
      <c r="L94" s="36">
        <f>SUMIFS(СВЦЭМ!$D$39:$D$782,СВЦЭМ!$A$39:$A$782,$A94,СВЦЭМ!$B$39:$B$782,L$83)+'СЕТ СН'!$G$14+СВЦЭМ!$D$10+'СЕТ СН'!$G$6-'СЕТ СН'!$G$26</f>
        <v>1892.80888994</v>
      </c>
      <c r="M94" s="36">
        <f>SUMIFS(СВЦЭМ!$D$39:$D$782,СВЦЭМ!$A$39:$A$782,$A94,СВЦЭМ!$B$39:$B$782,M$83)+'СЕТ СН'!$G$14+СВЦЭМ!$D$10+'СЕТ СН'!$G$6-'СЕТ СН'!$G$26</f>
        <v>1901.2006359099998</v>
      </c>
      <c r="N94" s="36">
        <f>SUMIFS(СВЦЭМ!$D$39:$D$782,СВЦЭМ!$A$39:$A$782,$A94,СВЦЭМ!$B$39:$B$782,N$83)+'СЕТ СН'!$G$14+СВЦЭМ!$D$10+'СЕТ СН'!$G$6-'СЕТ СН'!$G$26</f>
        <v>1906.1462922599999</v>
      </c>
      <c r="O94" s="36">
        <f>SUMIFS(СВЦЭМ!$D$39:$D$782,СВЦЭМ!$A$39:$A$782,$A94,СВЦЭМ!$B$39:$B$782,O$83)+'СЕТ СН'!$G$14+СВЦЭМ!$D$10+'СЕТ СН'!$G$6-'СЕТ СН'!$G$26</f>
        <v>1894.4577797899999</v>
      </c>
      <c r="P94" s="36">
        <f>SUMIFS(СВЦЭМ!$D$39:$D$782,СВЦЭМ!$A$39:$A$782,$A94,СВЦЭМ!$B$39:$B$782,P$83)+'СЕТ СН'!$G$14+СВЦЭМ!$D$10+'СЕТ СН'!$G$6-'СЕТ СН'!$G$26</f>
        <v>1895.1195622299999</v>
      </c>
      <c r="Q94" s="36">
        <f>SUMIFS(СВЦЭМ!$D$39:$D$782,СВЦЭМ!$A$39:$A$782,$A94,СВЦЭМ!$B$39:$B$782,Q$83)+'СЕТ СН'!$G$14+СВЦЭМ!$D$10+'СЕТ СН'!$G$6-'СЕТ СН'!$G$26</f>
        <v>1897.27707575</v>
      </c>
      <c r="R94" s="36">
        <f>SUMIFS(СВЦЭМ!$D$39:$D$782,СВЦЭМ!$A$39:$A$782,$A94,СВЦЭМ!$B$39:$B$782,R$83)+'СЕТ СН'!$G$14+СВЦЭМ!$D$10+'СЕТ СН'!$G$6-'СЕТ СН'!$G$26</f>
        <v>1908.12601053</v>
      </c>
      <c r="S94" s="36">
        <f>SUMIFS(СВЦЭМ!$D$39:$D$782,СВЦЭМ!$A$39:$A$782,$A94,СВЦЭМ!$B$39:$B$782,S$83)+'СЕТ СН'!$G$14+СВЦЭМ!$D$10+'СЕТ СН'!$G$6-'СЕТ СН'!$G$26</f>
        <v>1913.3972789899999</v>
      </c>
      <c r="T94" s="36">
        <f>SUMIFS(СВЦЭМ!$D$39:$D$782,СВЦЭМ!$A$39:$A$782,$A94,СВЦЭМ!$B$39:$B$782,T$83)+'СЕТ СН'!$G$14+СВЦЭМ!$D$10+'СЕТ СН'!$G$6-'СЕТ СН'!$G$26</f>
        <v>1906.58663241</v>
      </c>
      <c r="U94" s="36">
        <f>SUMIFS(СВЦЭМ!$D$39:$D$782,СВЦЭМ!$A$39:$A$782,$A94,СВЦЭМ!$B$39:$B$782,U$83)+'СЕТ СН'!$G$14+СВЦЭМ!$D$10+'СЕТ СН'!$G$6-'СЕТ СН'!$G$26</f>
        <v>1922.9045069199999</v>
      </c>
      <c r="V94" s="36">
        <f>SUMIFS(СВЦЭМ!$D$39:$D$782,СВЦЭМ!$A$39:$A$782,$A94,СВЦЭМ!$B$39:$B$782,V$83)+'СЕТ СН'!$G$14+СВЦЭМ!$D$10+'СЕТ СН'!$G$6-'СЕТ СН'!$G$26</f>
        <v>1915.2771300299999</v>
      </c>
      <c r="W94" s="36">
        <f>SUMIFS(СВЦЭМ!$D$39:$D$782,СВЦЭМ!$A$39:$A$782,$A94,СВЦЭМ!$B$39:$B$782,W$83)+'СЕТ СН'!$G$14+СВЦЭМ!$D$10+'СЕТ СН'!$G$6-'СЕТ СН'!$G$26</f>
        <v>1893.22988588</v>
      </c>
      <c r="X94" s="36">
        <f>SUMIFS(СВЦЭМ!$D$39:$D$782,СВЦЭМ!$A$39:$A$782,$A94,СВЦЭМ!$B$39:$B$782,X$83)+'СЕТ СН'!$G$14+СВЦЭМ!$D$10+'СЕТ СН'!$G$6-'СЕТ СН'!$G$26</f>
        <v>1931.55811107</v>
      </c>
      <c r="Y94" s="36">
        <f>SUMIFS(СВЦЭМ!$D$39:$D$782,СВЦЭМ!$A$39:$A$782,$A94,СВЦЭМ!$B$39:$B$782,Y$83)+'СЕТ СН'!$G$14+СВЦЭМ!$D$10+'СЕТ СН'!$G$6-'СЕТ СН'!$G$26</f>
        <v>1938.30790789</v>
      </c>
    </row>
    <row r="95" spans="1:27" ht="15.75" x14ac:dyDescent="0.2">
      <c r="A95" s="35">
        <f t="shared" si="2"/>
        <v>45485</v>
      </c>
      <c r="B95" s="36">
        <f>SUMIFS(СВЦЭМ!$D$39:$D$782,СВЦЭМ!$A$39:$A$782,$A95,СВЦЭМ!$B$39:$B$782,B$83)+'СЕТ СН'!$G$14+СВЦЭМ!$D$10+'СЕТ СН'!$G$6-'СЕТ СН'!$G$26</f>
        <v>2131.13014759</v>
      </c>
      <c r="C95" s="36">
        <f>SUMIFS(СВЦЭМ!$D$39:$D$782,СВЦЭМ!$A$39:$A$782,$A95,СВЦЭМ!$B$39:$B$782,C$83)+'СЕТ СН'!$G$14+СВЦЭМ!$D$10+'СЕТ СН'!$G$6-'СЕТ СН'!$G$26</f>
        <v>2189.8823152200002</v>
      </c>
      <c r="D95" s="36">
        <f>SUMIFS(СВЦЭМ!$D$39:$D$782,СВЦЭМ!$A$39:$A$782,$A95,СВЦЭМ!$B$39:$B$782,D$83)+'СЕТ СН'!$G$14+СВЦЭМ!$D$10+'СЕТ СН'!$G$6-'СЕТ СН'!$G$26</f>
        <v>2247.07434027</v>
      </c>
      <c r="E95" s="36">
        <f>SUMIFS(СВЦЭМ!$D$39:$D$782,СВЦЭМ!$A$39:$A$782,$A95,СВЦЭМ!$B$39:$B$782,E$83)+'СЕТ СН'!$G$14+СВЦЭМ!$D$10+'СЕТ СН'!$G$6-'СЕТ СН'!$G$26</f>
        <v>2278.8208442499999</v>
      </c>
      <c r="F95" s="36">
        <f>SUMIFS(СВЦЭМ!$D$39:$D$782,СВЦЭМ!$A$39:$A$782,$A95,СВЦЭМ!$B$39:$B$782,F$83)+'СЕТ СН'!$G$14+СВЦЭМ!$D$10+'СЕТ СН'!$G$6-'СЕТ СН'!$G$26</f>
        <v>2279.3534008500001</v>
      </c>
      <c r="G95" s="36">
        <f>SUMIFS(СВЦЭМ!$D$39:$D$782,СВЦЭМ!$A$39:$A$782,$A95,СВЦЭМ!$B$39:$B$782,G$83)+'СЕТ СН'!$G$14+СВЦЭМ!$D$10+'СЕТ СН'!$G$6-'СЕТ СН'!$G$26</f>
        <v>2259.6231026999999</v>
      </c>
      <c r="H95" s="36">
        <f>SUMIFS(СВЦЭМ!$D$39:$D$782,СВЦЭМ!$A$39:$A$782,$A95,СВЦЭМ!$B$39:$B$782,H$83)+'СЕТ СН'!$G$14+СВЦЭМ!$D$10+'СЕТ СН'!$G$6-'СЕТ СН'!$G$26</f>
        <v>2196.32754243</v>
      </c>
      <c r="I95" s="36">
        <f>SUMIFS(СВЦЭМ!$D$39:$D$782,СВЦЭМ!$A$39:$A$782,$A95,СВЦЭМ!$B$39:$B$782,I$83)+'СЕТ СН'!$G$14+СВЦЭМ!$D$10+'СЕТ СН'!$G$6-'СЕТ СН'!$G$26</f>
        <v>2073.1061091900001</v>
      </c>
      <c r="J95" s="36">
        <f>SUMIFS(СВЦЭМ!$D$39:$D$782,СВЦЭМ!$A$39:$A$782,$A95,СВЦЭМ!$B$39:$B$782,J$83)+'СЕТ СН'!$G$14+СВЦЭМ!$D$10+'СЕТ СН'!$G$6-'СЕТ СН'!$G$26</f>
        <v>1932.88516349</v>
      </c>
      <c r="K95" s="36">
        <f>SUMIFS(СВЦЭМ!$D$39:$D$782,СВЦЭМ!$A$39:$A$782,$A95,СВЦЭМ!$B$39:$B$782,K$83)+'СЕТ СН'!$G$14+СВЦЭМ!$D$10+'СЕТ СН'!$G$6-'СЕТ СН'!$G$26</f>
        <v>1896.3438028099999</v>
      </c>
      <c r="L95" s="36">
        <f>SUMIFS(СВЦЭМ!$D$39:$D$782,СВЦЭМ!$A$39:$A$782,$A95,СВЦЭМ!$B$39:$B$782,L$83)+'СЕТ СН'!$G$14+СВЦЭМ!$D$10+'СЕТ СН'!$G$6-'СЕТ СН'!$G$26</f>
        <v>1864.4644378</v>
      </c>
      <c r="M95" s="36">
        <f>SUMIFS(СВЦЭМ!$D$39:$D$782,СВЦЭМ!$A$39:$A$782,$A95,СВЦЭМ!$B$39:$B$782,M$83)+'СЕТ СН'!$G$14+СВЦЭМ!$D$10+'СЕТ СН'!$G$6-'СЕТ СН'!$G$26</f>
        <v>1866.8620994799999</v>
      </c>
      <c r="N95" s="36">
        <f>SUMIFS(СВЦЭМ!$D$39:$D$782,СВЦЭМ!$A$39:$A$782,$A95,СВЦЭМ!$B$39:$B$782,N$83)+'СЕТ СН'!$G$14+СВЦЭМ!$D$10+'СЕТ СН'!$G$6-'СЕТ СН'!$G$26</f>
        <v>1856.5510313899999</v>
      </c>
      <c r="O95" s="36">
        <f>SUMIFS(СВЦЭМ!$D$39:$D$782,СВЦЭМ!$A$39:$A$782,$A95,СВЦЭМ!$B$39:$B$782,O$83)+'СЕТ СН'!$G$14+СВЦЭМ!$D$10+'СЕТ СН'!$G$6-'СЕТ СН'!$G$26</f>
        <v>1848.41836956</v>
      </c>
      <c r="P95" s="36">
        <f>SUMIFS(СВЦЭМ!$D$39:$D$782,СВЦЭМ!$A$39:$A$782,$A95,СВЦЭМ!$B$39:$B$782,P$83)+'СЕТ СН'!$G$14+СВЦЭМ!$D$10+'СЕТ СН'!$G$6-'СЕТ СН'!$G$26</f>
        <v>1865.36055835</v>
      </c>
      <c r="Q95" s="36">
        <f>SUMIFS(СВЦЭМ!$D$39:$D$782,СВЦЭМ!$A$39:$A$782,$A95,СВЦЭМ!$B$39:$B$782,Q$83)+'СЕТ СН'!$G$14+СВЦЭМ!$D$10+'СЕТ СН'!$G$6-'СЕТ СН'!$G$26</f>
        <v>1885.0525890199999</v>
      </c>
      <c r="R95" s="36">
        <f>SUMIFS(СВЦЭМ!$D$39:$D$782,СВЦЭМ!$A$39:$A$782,$A95,СВЦЭМ!$B$39:$B$782,R$83)+'СЕТ СН'!$G$14+СВЦЭМ!$D$10+'СЕТ СН'!$G$6-'СЕТ СН'!$G$26</f>
        <v>1893.7575761399999</v>
      </c>
      <c r="S95" s="36">
        <f>SUMIFS(СВЦЭМ!$D$39:$D$782,СВЦЭМ!$A$39:$A$782,$A95,СВЦЭМ!$B$39:$B$782,S$83)+'СЕТ СН'!$G$14+СВЦЭМ!$D$10+'СЕТ СН'!$G$6-'СЕТ СН'!$G$26</f>
        <v>1882.13116423</v>
      </c>
      <c r="T95" s="36">
        <f>SUMIFS(СВЦЭМ!$D$39:$D$782,СВЦЭМ!$A$39:$A$782,$A95,СВЦЭМ!$B$39:$B$782,T$83)+'СЕТ СН'!$G$14+СВЦЭМ!$D$10+'СЕТ СН'!$G$6-'СЕТ СН'!$G$26</f>
        <v>1862.5157646499999</v>
      </c>
      <c r="U95" s="36">
        <f>SUMIFS(СВЦЭМ!$D$39:$D$782,СВЦЭМ!$A$39:$A$782,$A95,СВЦЭМ!$B$39:$B$782,U$83)+'СЕТ СН'!$G$14+СВЦЭМ!$D$10+'СЕТ СН'!$G$6-'СЕТ СН'!$G$26</f>
        <v>1883.86599247</v>
      </c>
      <c r="V95" s="36">
        <f>SUMIFS(СВЦЭМ!$D$39:$D$782,СВЦЭМ!$A$39:$A$782,$A95,СВЦЭМ!$B$39:$B$782,V$83)+'СЕТ СН'!$G$14+СВЦЭМ!$D$10+'СЕТ СН'!$G$6-'СЕТ СН'!$G$26</f>
        <v>1895.5353778399999</v>
      </c>
      <c r="W95" s="36">
        <f>SUMIFS(СВЦЭМ!$D$39:$D$782,СВЦЭМ!$A$39:$A$782,$A95,СВЦЭМ!$B$39:$B$782,W$83)+'СЕТ СН'!$G$14+СВЦЭМ!$D$10+'СЕТ СН'!$G$6-'СЕТ СН'!$G$26</f>
        <v>1876.9834501999999</v>
      </c>
      <c r="X95" s="36">
        <f>SUMIFS(СВЦЭМ!$D$39:$D$782,СВЦЭМ!$A$39:$A$782,$A95,СВЦЭМ!$B$39:$B$782,X$83)+'СЕТ СН'!$G$14+СВЦЭМ!$D$10+'СЕТ СН'!$G$6-'СЕТ СН'!$G$26</f>
        <v>1924.8319467899998</v>
      </c>
      <c r="Y95" s="36">
        <f>SUMIFS(СВЦЭМ!$D$39:$D$782,СВЦЭМ!$A$39:$A$782,$A95,СВЦЭМ!$B$39:$B$782,Y$83)+'СЕТ СН'!$G$14+СВЦЭМ!$D$10+'СЕТ СН'!$G$6-'СЕТ СН'!$G$26</f>
        <v>2019.9539697499999</v>
      </c>
    </row>
    <row r="96" spans="1:27" ht="15.75" x14ac:dyDescent="0.2">
      <c r="A96" s="35">
        <f t="shared" si="2"/>
        <v>45486</v>
      </c>
      <c r="B96" s="36">
        <f>SUMIFS(СВЦЭМ!$D$39:$D$782,СВЦЭМ!$A$39:$A$782,$A96,СВЦЭМ!$B$39:$B$782,B$83)+'СЕТ СН'!$G$14+СВЦЭМ!$D$10+'СЕТ СН'!$G$6-'СЕТ СН'!$G$26</f>
        <v>2115.6322532200002</v>
      </c>
      <c r="C96" s="36">
        <f>SUMIFS(СВЦЭМ!$D$39:$D$782,СВЦЭМ!$A$39:$A$782,$A96,СВЦЭМ!$B$39:$B$782,C$83)+'СЕТ СН'!$G$14+СВЦЭМ!$D$10+'СЕТ СН'!$G$6-'СЕТ СН'!$G$26</f>
        <v>2178.3478516</v>
      </c>
      <c r="D96" s="36">
        <f>SUMIFS(СВЦЭМ!$D$39:$D$782,СВЦЭМ!$A$39:$A$782,$A96,СВЦЭМ!$B$39:$B$782,D$83)+'СЕТ СН'!$G$14+СВЦЭМ!$D$10+'СЕТ СН'!$G$6-'СЕТ СН'!$G$26</f>
        <v>2159.9659658</v>
      </c>
      <c r="E96" s="36">
        <f>SUMIFS(СВЦЭМ!$D$39:$D$782,СВЦЭМ!$A$39:$A$782,$A96,СВЦЭМ!$B$39:$B$782,E$83)+'СЕТ СН'!$G$14+СВЦЭМ!$D$10+'СЕТ СН'!$G$6-'СЕТ СН'!$G$26</f>
        <v>2160.2680427400001</v>
      </c>
      <c r="F96" s="36">
        <f>SUMIFS(СВЦЭМ!$D$39:$D$782,СВЦЭМ!$A$39:$A$782,$A96,СВЦЭМ!$B$39:$B$782,F$83)+'СЕТ СН'!$G$14+СВЦЭМ!$D$10+'СЕТ СН'!$G$6-'СЕТ СН'!$G$26</f>
        <v>2163.4726214699999</v>
      </c>
      <c r="G96" s="36">
        <f>SUMIFS(СВЦЭМ!$D$39:$D$782,СВЦЭМ!$A$39:$A$782,$A96,СВЦЭМ!$B$39:$B$782,G$83)+'СЕТ СН'!$G$14+СВЦЭМ!$D$10+'СЕТ СН'!$G$6-'СЕТ СН'!$G$26</f>
        <v>2167.9074237899999</v>
      </c>
      <c r="H96" s="36">
        <f>SUMIFS(СВЦЭМ!$D$39:$D$782,СВЦЭМ!$A$39:$A$782,$A96,СВЦЭМ!$B$39:$B$782,H$83)+'СЕТ СН'!$G$14+СВЦЭМ!$D$10+'СЕТ СН'!$G$6-'СЕТ СН'!$G$26</f>
        <v>2247.5734046799998</v>
      </c>
      <c r="I96" s="36">
        <f>SUMIFS(СВЦЭМ!$D$39:$D$782,СВЦЭМ!$A$39:$A$782,$A96,СВЦЭМ!$B$39:$B$782,I$83)+'СЕТ СН'!$G$14+СВЦЭМ!$D$10+'СЕТ СН'!$G$6-'СЕТ СН'!$G$26</f>
        <v>2162.5248195200002</v>
      </c>
      <c r="J96" s="36">
        <f>SUMIFS(СВЦЭМ!$D$39:$D$782,СВЦЭМ!$A$39:$A$782,$A96,СВЦЭМ!$B$39:$B$782,J$83)+'СЕТ СН'!$G$14+СВЦЭМ!$D$10+'СЕТ СН'!$G$6-'СЕТ СН'!$G$26</f>
        <v>2039.85482355</v>
      </c>
      <c r="K96" s="36">
        <f>SUMIFS(СВЦЭМ!$D$39:$D$782,СВЦЭМ!$A$39:$A$782,$A96,СВЦЭМ!$B$39:$B$782,K$83)+'СЕТ СН'!$G$14+СВЦЭМ!$D$10+'СЕТ СН'!$G$6-'СЕТ СН'!$G$26</f>
        <v>1907.51823049</v>
      </c>
      <c r="L96" s="36">
        <f>SUMIFS(СВЦЭМ!$D$39:$D$782,СВЦЭМ!$A$39:$A$782,$A96,СВЦЭМ!$B$39:$B$782,L$83)+'СЕТ СН'!$G$14+СВЦЭМ!$D$10+'СЕТ СН'!$G$6-'СЕТ СН'!$G$26</f>
        <v>1844.6645236499999</v>
      </c>
      <c r="M96" s="36">
        <f>SUMIFS(СВЦЭМ!$D$39:$D$782,СВЦЭМ!$A$39:$A$782,$A96,СВЦЭМ!$B$39:$B$782,M$83)+'СЕТ СН'!$G$14+СВЦЭМ!$D$10+'СЕТ СН'!$G$6-'СЕТ СН'!$G$26</f>
        <v>1821.3244441299998</v>
      </c>
      <c r="N96" s="36">
        <f>SUMIFS(СВЦЭМ!$D$39:$D$782,СВЦЭМ!$A$39:$A$782,$A96,СВЦЭМ!$B$39:$B$782,N$83)+'СЕТ СН'!$G$14+СВЦЭМ!$D$10+'СЕТ СН'!$G$6-'СЕТ СН'!$G$26</f>
        <v>1820.4402200499999</v>
      </c>
      <c r="O96" s="36">
        <f>SUMIFS(СВЦЭМ!$D$39:$D$782,СВЦЭМ!$A$39:$A$782,$A96,СВЦЭМ!$B$39:$B$782,O$83)+'СЕТ СН'!$G$14+СВЦЭМ!$D$10+'СЕТ СН'!$G$6-'СЕТ СН'!$G$26</f>
        <v>1810.8315265399999</v>
      </c>
      <c r="P96" s="36">
        <f>SUMIFS(СВЦЭМ!$D$39:$D$782,СВЦЭМ!$A$39:$A$782,$A96,СВЦЭМ!$B$39:$B$782,P$83)+'СЕТ СН'!$G$14+СВЦЭМ!$D$10+'СЕТ СН'!$G$6-'СЕТ СН'!$G$26</f>
        <v>1823.1673878199999</v>
      </c>
      <c r="Q96" s="36">
        <f>SUMIFS(СВЦЭМ!$D$39:$D$782,СВЦЭМ!$A$39:$A$782,$A96,СВЦЭМ!$B$39:$B$782,Q$83)+'СЕТ СН'!$G$14+СВЦЭМ!$D$10+'СЕТ СН'!$G$6-'СЕТ СН'!$G$26</f>
        <v>1835.58941656</v>
      </c>
      <c r="R96" s="36">
        <f>SUMIFS(СВЦЭМ!$D$39:$D$782,СВЦЭМ!$A$39:$A$782,$A96,СВЦЭМ!$B$39:$B$782,R$83)+'СЕТ СН'!$G$14+СВЦЭМ!$D$10+'СЕТ СН'!$G$6-'СЕТ СН'!$G$26</f>
        <v>1805.0997034499999</v>
      </c>
      <c r="S96" s="36">
        <f>SUMIFS(СВЦЭМ!$D$39:$D$782,СВЦЭМ!$A$39:$A$782,$A96,СВЦЭМ!$B$39:$B$782,S$83)+'СЕТ СН'!$G$14+СВЦЭМ!$D$10+'СЕТ СН'!$G$6-'СЕТ СН'!$G$26</f>
        <v>1803.4757037299999</v>
      </c>
      <c r="T96" s="36">
        <f>SUMIFS(СВЦЭМ!$D$39:$D$782,СВЦЭМ!$A$39:$A$782,$A96,СВЦЭМ!$B$39:$B$782,T$83)+'СЕТ СН'!$G$14+СВЦЭМ!$D$10+'СЕТ СН'!$G$6-'СЕТ СН'!$G$26</f>
        <v>1797.2324536900001</v>
      </c>
      <c r="U96" s="36">
        <f>SUMIFS(СВЦЭМ!$D$39:$D$782,СВЦЭМ!$A$39:$A$782,$A96,СВЦЭМ!$B$39:$B$782,U$83)+'СЕТ СН'!$G$14+СВЦЭМ!$D$10+'СЕТ СН'!$G$6-'СЕТ СН'!$G$26</f>
        <v>1811.21868804</v>
      </c>
      <c r="V96" s="36">
        <f>SUMIFS(СВЦЭМ!$D$39:$D$782,СВЦЭМ!$A$39:$A$782,$A96,СВЦЭМ!$B$39:$B$782,V$83)+'СЕТ СН'!$G$14+СВЦЭМ!$D$10+'СЕТ СН'!$G$6-'СЕТ СН'!$G$26</f>
        <v>1823.2819792</v>
      </c>
      <c r="W96" s="36">
        <f>SUMIFS(СВЦЭМ!$D$39:$D$782,СВЦЭМ!$A$39:$A$782,$A96,СВЦЭМ!$B$39:$B$782,W$83)+'СЕТ СН'!$G$14+СВЦЭМ!$D$10+'СЕТ СН'!$G$6-'СЕТ СН'!$G$26</f>
        <v>1817.6159536</v>
      </c>
      <c r="X96" s="36">
        <f>SUMIFS(СВЦЭМ!$D$39:$D$782,СВЦЭМ!$A$39:$A$782,$A96,СВЦЭМ!$B$39:$B$782,X$83)+'СЕТ СН'!$G$14+СВЦЭМ!$D$10+'СЕТ СН'!$G$6-'СЕТ СН'!$G$26</f>
        <v>1853.8166095399999</v>
      </c>
      <c r="Y96" s="36">
        <f>SUMIFS(СВЦЭМ!$D$39:$D$782,СВЦЭМ!$A$39:$A$782,$A96,СВЦЭМ!$B$39:$B$782,Y$83)+'СЕТ СН'!$G$14+СВЦЭМ!$D$10+'СЕТ СН'!$G$6-'СЕТ СН'!$G$26</f>
        <v>1949.8979465099999</v>
      </c>
    </row>
    <row r="97" spans="1:25" ht="15.75" x14ac:dyDescent="0.2">
      <c r="A97" s="35">
        <f t="shared" si="2"/>
        <v>45487</v>
      </c>
      <c r="B97" s="36">
        <f>SUMIFS(СВЦЭМ!$D$39:$D$782,СВЦЭМ!$A$39:$A$782,$A97,СВЦЭМ!$B$39:$B$782,B$83)+'СЕТ СН'!$G$14+СВЦЭМ!$D$10+'СЕТ СН'!$G$6-'СЕТ СН'!$G$26</f>
        <v>2070.2085084800001</v>
      </c>
      <c r="C97" s="36">
        <f>SUMIFS(СВЦЭМ!$D$39:$D$782,СВЦЭМ!$A$39:$A$782,$A97,СВЦЭМ!$B$39:$B$782,C$83)+'СЕТ СН'!$G$14+СВЦЭМ!$D$10+'СЕТ СН'!$G$6-'СЕТ СН'!$G$26</f>
        <v>2047.67196545</v>
      </c>
      <c r="D97" s="36">
        <f>SUMIFS(СВЦЭМ!$D$39:$D$782,СВЦЭМ!$A$39:$A$782,$A97,СВЦЭМ!$B$39:$B$782,D$83)+'СЕТ СН'!$G$14+СВЦЭМ!$D$10+'СЕТ СН'!$G$6-'СЕТ СН'!$G$26</f>
        <v>2019.2864536</v>
      </c>
      <c r="E97" s="36">
        <f>SUMIFS(СВЦЭМ!$D$39:$D$782,СВЦЭМ!$A$39:$A$782,$A97,СВЦЭМ!$B$39:$B$782,E$83)+'СЕТ СН'!$G$14+СВЦЭМ!$D$10+'СЕТ СН'!$G$6-'СЕТ СН'!$G$26</f>
        <v>1991.4236570399999</v>
      </c>
      <c r="F97" s="36">
        <f>SUMIFS(СВЦЭМ!$D$39:$D$782,СВЦЭМ!$A$39:$A$782,$A97,СВЦЭМ!$B$39:$B$782,F$83)+'СЕТ СН'!$G$14+СВЦЭМ!$D$10+'СЕТ СН'!$G$6-'СЕТ СН'!$G$26</f>
        <v>1982.65033408</v>
      </c>
      <c r="G97" s="36">
        <f>SUMIFS(СВЦЭМ!$D$39:$D$782,СВЦЭМ!$A$39:$A$782,$A97,СВЦЭМ!$B$39:$B$782,G$83)+'СЕТ СН'!$G$14+СВЦЭМ!$D$10+'СЕТ СН'!$G$6-'СЕТ СН'!$G$26</f>
        <v>1994.76482829</v>
      </c>
      <c r="H97" s="36">
        <f>SUMIFS(СВЦЭМ!$D$39:$D$782,СВЦЭМ!$A$39:$A$782,$A97,СВЦЭМ!$B$39:$B$782,H$83)+'СЕТ СН'!$G$14+СВЦЭМ!$D$10+'СЕТ СН'!$G$6-'СЕТ СН'!$G$26</f>
        <v>2005.0159865999999</v>
      </c>
      <c r="I97" s="36">
        <f>SUMIFS(СВЦЭМ!$D$39:$D$782,СВЦЭМ!$A$39:$A$782,$A97,СВЦЭМ!$B$39:$B$782,I$83)+'СЕТ СН'!$G$14+СВЦЭМ!$D$10+'СЕТ СН'!$G$6-'СЕТ СН'!$G$26</f>
        <v>2055.6169754000002</v>
      </c>
      <c r="J97" s="36">
        <f>SUMIFS(СВЦЭМ!$D$39:$D$782,СВЦЭМ!$A$39:$A$782,$A97,СВЦЭМ!$B$39:$B$782,J$83)+'СЕТ СН'!$G$14+СВЦЭМ!$D$10+'СЕТ СН'!$G$6-'СЕТ СН'!$G$26</f>
        <v>2093.12975185</v>
      </c>
      <c r="K97" s="36">
        <f>SUMIFS(СВЦЭМ!$D$39:$D$782,СВЦЭМ!$A$39:$A$782,$A97,СВЦЭМ!$B$39:$B$782,K$83)+'СЕТ СН'!$G$14+СВЦЭМ!$D$10+'СЕТ СН'!$G$6-'СЕТ СН'!$G$26</f>
        <v>1978.3129244199999</v>
      </c>
      <c r="L97" s="36">
        <f>SUMIFS(СВЦЭМ!$D$39:$D$782,СВЦЭМ!$A$39:$A$782,$A97,СВЦЭМ!$B$39:$B$782,L$83)+'СЕТ СН'!$G$14+СВЦЭМ!$D$10+'СЕТ СН'!$G$6-'СЕТ СН'!$G$26</f>
        <v>1909.2102936599999</v>
      </c>
      <c r="M97" s="36">
        <f>SUMIFS(СВЦЭМ!$D$39:$D$782,СВЦЭМ!$A$39:$A$782,$A97,СВЦЭМ!$B$39:$B$782,M$83)+'СЕТ СН'!$G$14+СВЦЭМ!$D$10+'СЕТ СН'!$G$6-'СЕТ СН'!$G$26</f>
        <v>1878.75803023</v>
      </c>
      <c r="N97" s="36">
        <f>SUMIFS(СВЦЭМ!$D$39:$D$782,СВЦЭМ!$A$39:$A$782,$A97,СВЦЭМ!$B$39:$B$782,N$83)+'СЕТ СН'!$G$14+СВЦЭМ!$D$10+'СЕТ СН'!$G$6-'СЕТ СН'!$G$26</f>
        <v>1861.28252711</v>
      </c>
      <c r="O97" s="36">
        <f>SUMIFS(СВЦЭМ!$D$39:$D$782,СВЦЭМ!$A$39:$A$782,$A97,СВЦЭМ!$B$39:$B$782,O$83)+'СЕТ СН'!$G$14+СВЦЭМ!$D$10+'СЕТ СН'!$G$6-'СЕТ СН'!$G$26</f>
        <v>1850.93120516</v>
      </c>
      <c r="P97" s="36">
        <f>SUMIFS(СВЦЭМ!$D$39:$D$782,СВЦЭМ!$A$39:$A$782,$A97,СВЦЭМ!$B$39:$B$782,P$83)+'СЕТ СН'!$G$14+СВЦЭМ!$D$10+'СЕТ СН'!$G$6-'СЕТ СН'!$G$26</f>
        <v>1862.9244423</v>
      </c>
      <c r="Q97" s="36">
        <f>SUMIFS(СВЦЭМ!$D$39:$D$782,СВЦЭМ!$A$39:$A$782,$A97,СВЦЭМ!$B$39:$B$782,Q$83)+'СЕТ СН'!$G$14+СВЦЭМ!$D$10+'СЕТ СН'!$G$6-'СЕТ СН'!$G$26</f>
        <v>1876.7893886499999</v>
      </c>
      <c r="R97" s="36">
        <f>SUMIFS(СВЦЭМ!$D$39:$D$782,СВЦЭМ!$A$39:$A$782,$A97,СВЦЭМ!$B$39:$B$782,R$83)+'СЕТ СН'!$G$14+СВЦЭМ!$D$10+'СЕТ СН'!$G$6-'СЕТ СН'!$G$26</f>
        <v>1880.3742711299999</v>
      </c>
      <c r="S97" s="36">
        <f>SUMIFS(СВЦЭМ!$D$39:$D$782,СВЦЭМ!$A$39:$A$782,$A97,СВЦЭМ!$B$39:$B$782,S$83)+'СЕТ СН'!$G$14+СВЦЭМ!$D$10+'СЕТ СН'!$G$6-'СЕТ СН'!$G$26</f>
        <v>1870.2939965999999</v>
      </c>
      <c r="T97" s="36">
        <f>SUMIFS(СВЦЭМ!$D$39:$D$782,СВЦЭМ!$A$39:$A$782,$A97,СВЦЭМ!$B$39:$B$782,T$83)+'СЕТ СН'!$G$14+СВЦЭМ!$D$10+'СЕТ СН'!$G$6-'СЕТ СН'!$G$26</f>
        <v>1847.4189878499999</v>
      </c>
      <c r="U97" s="36">
        <f>SUMIFS(СВЦЭМ!$D$39:$D$782,СВЦЭМ!$A$39:$A$782,$A97,СВЦЭМ!$B$39:$B$782,U$83)+'СЕТ СН'!$G$14+СВЦЭМ!$D$10+'СЕТ СН'!$G$6-'СЕТ СН'!$G$26</f>
        <v>1855.7443038500001</v>
      </c>
      <c r="V97" s="36">
        <f>SUMIFS(СВЦЭМ!$D$39:$D$782,СВЦЭМ!$A$39:$A$782,$A97,СВЦЭМ!$B$39:$B$782,V$83)+'СЕТ СН'!$G$14+СВЦЭМ!$D$10+'СЕТ СН'!$G$6-'СЕТ СН'!$G$26</f>
        <v>1868.69604024</v>
      </c>
      <c r="W97" s="36">
        <f>SUMIFS(СВЦЭМ!$D$39:$D$782,СВЦЭМ!$A$39:$A$782,$A97,СВЦЭМ!$B$39:$B$782,W$83)+'СЕТ СН'!$G$14+СВЦЭМ!$D$10+'СЕТ СН'!$G$6-'СЕТ СН'!$G$26</f>
        <v>1850.61472817</v>
      </c>
      <c r="X97" s="36">
        <f>SUMIFS(СВЦЭМ!$D$39:$D$782,СВЦЭМ!$A$39:$A$782,$A97,СВЦЭМ!$B$39:$B$782,X$83)+'СЕТ СН'!$G$14+СВЦЭМ!$D$10+'СЕТ СН'!$G$6-'СЕТ СН'!$G$26</f>
        <v>1899.6709809899999</v>
      </c>
      <c r="Y97" s="36">
        <f>SUMIFS(СВЦЭМ!$D$39:$D$782,СВЦЭМ!$A$39:$A$782,$A97,СВЦЭМ!$B$39:$B$782,Y$83)+'СЕТ СН'!$G$14+СВЦЭМ!$D$10+'СЕТ СН'!$G$6-'СЕТ СН'!$G$26</f>
        <v>2009.01028262</v>
      </c>
    </row>
    <row r="98" spans="1:25" ht="15.75" x14ac:dyDescent="0.2">
      <c r="A98" s="35">
        <f t="shared" si="2"/>
        <v>45488</v>
      </c>
      <c r="B98" s="36">
        <f>SUMIFS(СВЦЭМ!$D$39:$D$782,СВЦЭМ!$A$39:$A$782,$A98,СВЦЭМ!$B$39:$B$782,B$83)+'СЕТ СН'!$G$14+СВЦЭМ!$D$10+'СЕТ СН'!$G$6-'СЕТ СН'!$G$26</f>
        <v>1957.2861300899999</v>
      </c>
      <c r="C98" s="36">
        <f>SUMIFS(СВЦЭМ!$D$39:$D$782,СВЦЭМ!$A$39:$A$782,$A98,СВЦЭМ!$B$39:$B$782,C$83)+'СЕТ СН'!$G$14+СВЦЭМ!$D$10+'СЕТ СН'!$G$6-'СЕТ СН'!$G$26</f>
        <v>2051.74609418</v>
      </c>
      <c r="D98" s="36">
        <f>SUMIFS(СВЦЭМ!$D$39:$D$782,СВЦЭМ!$A$39:$A$782,$A98,СВЦЭМ!$B$39:$B$782,D$83)+'СЕТ СН'!$G$14+СВЦЭМ!$D$10+'СЕТ СН'!$G$6-'СЕТ СН'!$G$26</f>
        <v>2136.9986011399997</v>
      </c>
      <c r="E98" s="36">
        <f>SUMIFS(СВЦЭМ!$D$39:$D$782,СВЦЭМ!$A$39:$A$782,$A98,СВЦЭМ!$B$39:$B$782,E$83)+'СЕТ СН'!$G$14+СВЦЭМ!$D$10+'СЕТ СН'!$G$6-'СЕТ СН'!$G$26</f>
        <v>2139.4508335700002</v>
      </c>
      <c r="F98" s="36">
        <f>SUMIFS(СВЦЭМ!$D$39:$D$782,СВЦЭМ!$A$39:$A$782,$A98,СВЦЭМ!$B$39:$B$782,F$83)+'СЕТ СН'!$G$14+СВЦЭМ!$D$10+'СЕТ СН'!$G$6-'СЕТ СН'!$G$26</f>
        <v>2132.8763553700001</v>
      </c>
      <c r="G98" s="36">
        <f>SUMIFS(СВЦЭМ!$D$39:$D$782,СВЦЭМ!$A$39:$A$782,$A98,СВЦЭМ!$B$39:$B$782,G$83)+'СЕТ СН'!$G$14+СВЦЭМ!$D$10+'СЕТ СН'!$G$6-'СЕТ СН'!$G$26</f>
        <v>2150.67855697</v>
      </c>
      <c r="H98" s="36">
        <f>SUMIFS(СВЦЭМ!$D$39:$D$782,СВЦЭМ!$A$39:$A$782,$A98,СВЦЭМ!$B$39:$B$782,H$83)+'СЕТ СН'!$G$14+СВЦЭМ!$D$10+'СЕТ СН'!$G$6-'СЕТ СН'!$G$26</f>
        <v>2082.6612682999998</v>
      </c>
      <c r="I98" s="36">
        <f>SUMIFS(СВЦЭМ!$D$39:$D$782,СВЦЭМ!$A$39:$A$782,$A98,СВЦЭМ!$B$39:$B$782,I$83)+'СЕТ СН'!$G$14+СВЦЭМ!$D$10+'СЕТ СН'!$G$6-'СЕТ СН'!$G$26</f>
        <v>2017.08787975</v>
      </c>
      <c r="J98" s="36">
        <f>SUMIFS(СВЦЭМ!$D$39:$D$782,СВЦЭМ!$A$39:$A$782,$A98,СВЦЭМ!$B$39:$B$782,J$83)+'СЕТ СН'!$G$14+СВЦЭМ!$D$10+'СЕТ СН'!$G$6-'СЕТ СН'!$G$26</f>
        <v>1950.3751094899999</v>
      </c>
      <c r="K98" s="36">
        <f>SUMIFS(СВЦЭМ!$D$39:$D$782,СВЦЭМ!$A$39:$A$782,$A98,СВЦЭМ!$B$39:$B$782,K$83)+'СЕТ СН'!$G$14+СВЦЭМ!$D$10+'СЕТ СН'!$G$6-'СЕТ СН'!$G$26</f>
        <v>1910.5197246799999</v>
      </c>
      <c r="L98" s="36">
        <f>SUMIFS(СВЦЭМ!$D$39:$D$782,СВЦЭМ!$A$39:$A$782,$A98,СВЦЭМ!$B$39:$B$782,L$83)+'СЕТ СН'!$G$14+СВЦЭМ!$D$10+'СЕТ СН'!$G$6-'СЕТ СН'!$G$26</f>
        <v>1889.1749097099998</v>
      </c>
      <c r="M98" s="36">
        <f>SUMIFS(СВЦЭМ!$D$39:$D$782,СВЦЭМ!$A$39:$A$782,$A98,СВЦЭМ!$B$39:$B$782,M$83)+'СЕТ СН'!$G$14+СВЦЭМ!$D$10+'СЕТ СН'!$G$6-'СЕТ СН'!$G$26</f>
        <v>1882.40018308</v>
      </c>
      <c r="N98" s="36">
        <f>SUMIFS(СВЦЭМ!$D$39:$D$782,СВЦЭМ!$A$39:$A$782,$A98,СВЦЭМ!$B$39:$B$782,N$83)+'СЕТ СН'!$G$14+СВЦЭМ!$D$10+'СЕТ СН'!$G$6-'СЕТ СН'!$G$26</f>
        <v>1892.87484352</v>
      </c>
      <c r="O98" s="36">
        <f>SUMIFS(СВЦЭМ!$D$39:$D$782,СВЦЭМ!$A$39:$A$782,$A98,СВЦЭМ!$B$39:$B$782,O$83)+'СЕТ СН'!$G$14+СВЦЭМ!$D$10+'СЕТ СН'!$G$6-'СЕТ СН'!$G$26</f>
        <v>1898.54159271</v>
      </c>
      <c r="P98" s="36">
        <f>SUMIFS(СВЦЭМ!$D$39:$D$782,СВЦЭМ!$A$39:$A$782,$A98,СВЦЭМ!$B$39:$B$782,P$83)+'СЕТ СН'!$G$14+СВЦЭМ!$D$10+'СЕТ СН'!$G$6-'СЕТ СН'!$G$26</f>
        <v>1899.85638079</v>
      </c>
      <c r="Q98" s="36">
        <f>SUMIFS(СВЦЭМ!$D$39:$D$782,СВЦЭМ!$A$39:$A$782,$A98,СВЦЭМ!$B$39:$B$782,Q$83)+'СЕТ СН'!$G$14+СВЦЭМ!$D$10+'СЕТ СН'!$G$6-'СЕТ СН'!$G$26</f>
        <v>1898.59400241</v>
      </c>
      <c r="R98" s="36">
        <f>SUMIFS(СВЦЭМ!$D$39:$D$782,СВЦЭМ!$A$39:$A$782,$A98,СВЦЭМ!$B$39:$B$782,R$83)+'СЕТ СН'!$G$14+СВЦЭМ!$D$10+'СЕТ СН'!$G$6-'СЕТ СН'!$G$26</f>
        <v>1890.40232006</v>
      </c>
      <c r="S98" s="36">
        <f>SUMIFS(СВЦЭМ!$D$39:$D$782,СВЦЭМ!$A$39:$A$782,$A98,СВЦЭМ!$B$39:$B$782,S$83)+'СЕТ СН'!$G$14+СВЦЭМ!$D$10+'СЕТ СН'!$G$6-'СЕТ СН'!$G$26</f>
        <v>1898.1463082299999</v>
      </c>
      <c r="T98" s="36">
        <f>SUMIFS(СВЦЭМ!$D$39:$D$782,СВЦЭМ!$A$39:$A$782,$A98,СВЦЭМ!$B$39:$B$782,T$83)+'СЕТ СН'!$G$14+СВЦЭМ!$D$10+'СЕТ СН'!$G$6-'СЕТ СН'!$G$26</f>
        <v>1895.9917546699999</v>
      </c>
      <c r="U98" s="36">
        <f>SUMIFS(СВЦЭМ!$D$39:$D$782,СВЦЭМ!$A$39:$A$782,$A98,СВЦЭМ!$B$39:$B$782,U$83)+'СЕТ СН'!$G$14+СВЦЭМ!$D$10+'СЕТ СН'!$G$6-'СЕТ СН'!$G$26</f>
        <v>1901.7291829399999</v>
      </c>
      <c r="V98" s="36">
        <f>SUMIFS(СВЦЭМ!$D$39:$D$782,СВЦЭМ!$A$39:$A$782,$A98,СВЦЭМ!$B$39:$B$782,V$83)+'СЕТ СН'!$G$14+СВЦЭМ!$D$10+'СЕТ СН'!$G$6-'СЕТ СН'!$G$26</f>
        <v>1899.66418062</v>
      </c>
      <c r="W98" s="36">
        <f>SUMIFS(СВЦЭМ!$D$39:$D$782,СВЦЭМ!$A$39:$A$782,$A98,СВЦЭМ!$B$39:$B$782,W$83)+'СЕТ СН'!$G$14+СВЦЭМ!$D$10+'СЕТ СН'!$G$6-'СЕТ СН'!$G$26</f>
        <v>1877.4248367</v>
      </c>
      <c r="X98" s="36">
        <f>SUMIFS(СВЦЭМ!$D$39:$D$782,СВЦЭМ!$A$39:$A$782,$A98,СВЦЭМ!$B$39:$B$782,X$83)+'СЕТ СН'!$G$14+СВЦЭМ!$D$10+'СЕТ СН'!$G$6-'СЕТ СН'!$G$26</f>
        <v>1923.7930445699999</v>
      </c>
      <c r="Y98" s="36">
        <f>SUMIFS(СВЦЭМ!$D$39:$D$782,СВЦЭМ!$A$39:$A$782,$A98,СВЦЭМ!$B$39:$B$782,Y$83)+'СЕТ СН'!$G$14+СВЦЭМ!$D$10+'СЕТ СН'!$G$6-'СЕТ СН'!$G$26</f>
        <v>1994.91246179</v>
      </c>
    </row>
    <row r="99" spans="1:25" ht="15.75" x14ac:dyDescent="0.2">
      <c r="A99" s="35">
        <f t="shared" si="2"/>
        <v>45489</v>
      </c>
      <c r="B99" s="36">
        <f>SUMIFS(СВЦЭМ!$D$39:$D$782,СВЦЭМ!$A$39:$A$782,$A99,СВЦЭМ!$B$39:$B$782,B$83)+'СЕТ СН'!$G$14+СВЦЭМ!$D$10+'СЕТ СН'!$G$6-'СЕТ СН'!$G$26</f>
        <v>1995.7213929499999</v>
      </c>
      <c r="C99" s="36">
        <f>SUMIFS(СВЦЭМ!$D$39:$D$782,СВЦЭМ!$A$39:$A$782,$A99,СВЦЭМ!$B$39:$B$782,C$83)+'СЕТ СН'!$G$14+СВЦЭМ!$D$10+'СЕТ СН'!$G$6-'СЕТ СН'!$G$26</f>
        <v>2101.4731166800002</v>
      </c>
      <c r="D99" s="36">
        <f>SUMIFS(СВЦЭМ!$D$39:$D$782,СВЦЭМ!$A$39:$A$782,$A99,СВЦЭМ!$B$39:$B$782,D$83)+'СЕТ СН'!$G$14+СВЦЭМ!$D$10+'СЕТ СН'!$G$6-'СЕТ СН'!$G$26</f>
        <v>2178.5565400699998</v>
      </c>
      <c r="E99" s="36">
        <f>SUMIFS(СВЦЭМ!$D$39:$D$782,СВЦЭМ!$A$39:$A$782,$A99,СВЦЭМ!$B$39:$B$782,E$83)+'СЕТ СН'!$G$14+СВЦЭМ!$D$10+'СЕТ СН'!$G$6-'СЕТ СН'!$G$26</f>
        <v>2224.8573955399997</v>
      </c>
      <c r="F99" s="36">
        <f>SUMIFS(СВЦЭМ!$D$39:$D$782,СВЦЭМ!$A$39:$A$782,$A99,СВЦЭМ!$B$39:$B$782,F$83)+'СЕТ СН'!$G$14+СВЦЭМ!$D$10+'СЕТ СН'!$G$6-'СЕТ СН'!$G$26</f>
        <v>2231.8729991499999</v>
      </c>
      <c r="G99" s="36">
        <f>SUMIFS(СВЦЭМ!$D$39:$D$782,СВЦЭМ!$A$39:$A$782,$A99,СВЦЭМ!$B$39:$B$782,G$83)+'СЕТ СН'!$G$14+СВЦЭМ!$D$10+'СЕТ СН'!$G$6-'СЕТ СН'!$G$26</f>
        <v>2199.0886443600002</v>
      </c>
      <c r="H99" s="36">
        <f>SUMIFS(СВЦЭМ!$D$39:$D$782,СВЦЭМ!$A$39:$A$782,$A99,СВЦЭМ!$B$39:$B$782,H$83)+'СЕТ СН'!$G$14+СВЦЭМ!$D$10+'СЕТ СН'!$G$6-'СЕТ СН'!$G$26</f>
        <v>2120.1196304099999</v>
      </c>
      <c r="I99" s="36">
        <f>SUMIFS(СВЦЭМ!$D$39:$D$782,СВЦЭМ!$A$39:$A$782,$A99,СВЦЭМ!$B$39:$B$782,I$83)+'СЕТ СН'!$G$14+СВЦЭМ!$D$10+'СЕТ СН'!$G$6-'СЕТ СН'!$G$26</f>
        <v>1993.7402435699998</v>
      </c>
      <c r="J99" s="36">
        <f>SUMIFS(СВЦЭМ!$D$39:$D$782,СВЦЭМ!$A$39:$A$782,$A99,СВЦЭМ!$B$39:$B$782,J$83)+'СЕТ СН'!$G$14+СВЦЭМ!$D$10+'СЕТ СН'!$G$6-'СЕТ СН'!$G$26</f>
        <v>1871.3213178999999</v>
      </c>
      <c r="K99" s="36">
        <f>SUMIFS(СВЦЭМ!$D$39:$D$782,СВЦЭМ!$A$39:$A$782,$A99,СВЦЭМ!$B$39:$B$782,K$83)+'СЕТ СН'!$G$14+СВЦЭМ!$D$10+'СЕТ СН'!$G$6-'СЕТ СН'!$G$26</f>
        <v>1796.4212989799998</v>
      </c>
      <c r="L99" s="36">
        <f>SUMIFS(СВЦЭМ!$D$39:$D$782,СВЦЭМ!$A$39:$A$782,$A99,СВЦЭМ!$B$39:$B$782,L$83)+'СЕТ СН'!$G$14+СВЦЭМ!$D$10+'СЕТ СН'!$G$6-'СЕТ СН'!$G$26</f>
        <v>1773.9809528599999</v>
      </c>
      <c r="M99" s="36">
        <f>SUMIFS(СВЦЭМ!$D$39:$D$782,СВЦЭМ!$A$39:$A$782,$A99,СВЦЭМ!$B$39:$B$782,M$83)+'СЕТ СН'!$G$14+СВЦЭМ!$D$10+'СЕТ СН'!$G$6-'СЕТ СН'!$G$26</f>
        <v>1759.4846757400001</v>
      </c>
      <c r="N99" s="36">
        <f>SUMIFS(СВЦЭМ!$D$39:$D$782,СВЦЭМ!$A$39:$A$782,$A99,СВЦЭМ!$B$39:$B$782,N$83)+'СЕТ СН'!$G$14+СВЦЭМ!$D$10+'СЕТ СН'!$G$6-'СЕТ СН'!$G$26</f>
        <v>1727.85851245</v>
      </c>
      <c r="O99" s="36">
        <f>SUMIFS(СВЦЭМ!$D$39:$D$782,СВЦЭМ!$A$39:$A$782,$A99,СВЦЭМ!$B$39:$B$782,O$83)+'СЕТ СН'!$G$14+СВЦЭМ!$D$10+'СЕТ СН'!$G$6-'СЕТ СН'!$G$26</f>
        <v>1703.2363023399998</v>
      </c>
      <c r="P99" s="36">
        <f>SUMIFS(СВЦЭМ!$D$39:$D$782,СВЦЭМ!$A$39:$A$782,$A99,СВЦЭМ!$B$39:$B$782,P$83)+'СЕТ СН'!$G$14+СВЦЭМ!$D$10+'СЕТ СН'!$G$6-'СЕТ СН'!$G$26</f>
        <v>1715.22486959</v>
      </c>
      <c r="Q99" s="36">
        <f>SUMIFS(СВЦЭМ!$D$39:$D$782,СВЦЭМ!$A$39:$A$782,$A99,СВЦЭМ!$B$39:$B$782,Q$83)+'СЕТ СН'!$G$14+СВЦЭМ!$D$10+'СЕТ СН'!$G$6-'СЕТ СН'!$G$26</f>
        <v>1717.76472068</v>
      </c>
      <c r="R99" s="36">
        <f>SUMIFS(СВЦЭМ!$D$39:$D$782,СВЦЭМ!$A$39:$A$782,$A99,СВЦЭМ!$B$39:$B$782,R$83)+'СЕТ СН'!$G$14+СВЦЭМ!$D$10+'СЕТ СН'!$G$6-'СЕТ СН'!$G$26</f>
        <v>1711.3489806</v>
      </c>
      <c r="S99" s="36">
        <f>SUMIFS(СВЦЭМ!$D$39:$D$782,СВЦЭМ!$A$39:$A$782,$A99,СВЦЭМ!$B$39:$B$782,S$83)+'СЕТ СН'!$G$14+СВЦЭМ!$D$10+'СЕТ СН'!$G$6-'СЕТ СН'!$G$26</f>
        <v>1716.66226424</v>
      </c>
      <c r="T99" s="36">
        <f>SUMIFS(СВЦЭМ!$D$39:$D$782,СВЦЭМ!$A$39:$A$782,$A99,СВЦЭМ!$B$39:$B$782,T$83)+'СЕТ СН'!$G$14+СВЦЭМ!$D$10+'СЕТ СН'!$G$6-'СЕТ СН'!$G$26</f>
        <v>1710.0134394699999</v>
      </c>
      <c r="U99" s="36">
        <f>SUMIFS(СВЦЭМ!$D$39:$D$782,СВЦЭМ!$A$39:$A$782,$A99,СВЦЭМ!$B$39:$B$782,U$83)+'СЕТ СН'!$G$14+СВЦЭМ!$D$10+'СЕТ СН'!$G$6-'СЕТ СН'!$G$26</f>
        <v>1716.7008950899999</v>
      </c>
      <c r="V99" s="36">
        <f>SUMIFS(СВЦЭМ!$D$39:$D$782,СВЦЭМ!$A$39:$A$782,$A99,СВЦЭМ!$B$39:$B$782,V$83)+'СЕТ СН'!$G$14+СВЦЭМ!$D$10+'СЕТ СН'!$G$6-'СЕТ СН'!$G$26</f>
        <v>1719.15303769</v>
      </c>
      <c r="W99" s="36">
        <f>SUMIFS(СВЦЭМ!$D$39:$D$782,СВЦЭМ!$A$39:$A$782,$A99,СВЦЭМ!$B$39:$B$782,W$83)+'СЕТ СН'!$G$14+СВЦЭМ!$D$10+'СЕТ СН'!$G$6-'СЕТ СН'!$G$26</f>
        <v>1721.0024587299999</v>
      </c>
      <c r="X99" s="36">
        <f>SUMIFS(СВЦЭМ!$D$39:$D$782,СВЦЭМ!$A$39:$A$782,$A99,СВЦЭМ!$B$39:$B$782,X$83)+'СЕТ СН'!$G$14+СВЦЭМ!$D$10+'СЕТ СН'!$G$6-'СЕТ СН'!$G$26</f>
        <v>1762.9757120199999</v>
      </c>
      <c r="Y99" s="36">
        <f>SUMIFS(СВЦЭМ!$D$39:$D$782,СВЦЭМ!$A$39:$A$782,$A99,СВЦЭМ!$B$39:$B$782,Y$83)+'СЕТ СН'!$G$14+СВЦЭМ!$D$10+'СЕТ СН'!$G$6-'СЕТ СН'!$G$26</f>
        <v>1856.13542831</v>
      </c>
    </row>
    <row r="100" spans="1:25" ht="15.75" x14ac:dyDescent="0.2">
      <c r="A100" s="35">
        <f t="shared" si="2"/>
        <v>45490</v>
      </c>
      <c r="B100" s="36">
        <f>SUMIFS(СВЦЭМ!$D$39:$D$782,СВЦЭМ!$A$39:$A$782,$A100,СВЦЭМ!$B$39:$B$782,B$83)+'СЕТ СН'!$G$14+СВЦЭМ!$D$10+'СЕТ СН'!$G$6-'СЕТ СН'!$G$26</f>
        <v>2019.84198984</v>
      </c>
      <c r="C100" s="36">
        <f>SUMIFS(СВЦЭМ!$D$39:$D$782,СВЦЭМ!$A$39:$A$782,$A100,СВЦЭМ!$B$39:$B$782,C$83)+'СЕТ СН'!$G$14+СВЦЭМ!$D$10+'СЕТ СН'!$G$6-'СЕТ СН'!$G$26</f>
        <v>2133.9542617400002</v>
      </c>
      <c r="D100" s="36">
        <f>SUMIFS(СВЦЭМ!$D$39:$D$782,СВЦЭМ!$A$39:$A$782,$A100,СВЦЭМ!$B$39:$B$782,D$83)+'СЕТ СН'!$G$14+СВЦЭМ!$D$10+'СЕТ СН'!$G$6-'СЕТ СН'!$G$26</f>
        <v>2147.6365223100001</v>
      </c>
      <c r="E100" s="36">
        <f>SUMIFS(СВЦЭМ!$D$39:$D$782,СВЦЭМ!$A$39:$A$782,$A100,СВЦЭМ!$B$39:$B$782,E$83)+'СЕТ СН'!$G$14+СВЦЭМ!$D$10+'СЕТ СН'!$G$6-'СЕТ СН'!$G$26</f>
        <v>2125.1466644399998</v>
      </c>
      <c r="F100" s="36">
        <f>SUMIFS(СВЦЭМ!$D$39:$D$782,СВЦЭМ!$A$39:$A$782,$A100,СВЦЭМ!$B$39:$B$782,F$83)+'СЕТ СН'!$G$14+СВЦЭМ!$D$10+'СЕТ СН'!$G$6-'СЕТ СН'!$G$26</f>
        <v>2118.1979669800003</v>
      </c>
      <c r="G100" s="36">
        <f>SUMIFS(СВЦЭМ!$D$39:$D$782,СВЦЭМ!$A$39:$A$782,$A100,СВЦЭМ!$B$39:$B$782,G$83)+'СЕТ СН'!$G$14+СВЦЭМ!$D$10+'СЕТ СН'!$G$6-'СЕТ СН'!$G$26</f>
        <v>2130.17747319</v>
      </c>
      <c r="H100" s="36">
        <f>SUMIFS(СВЦЭМ!$D$39:$D$782,СВЦЭМ!$A$39:$A$782,$A100,СВЦЭМ!$B$39:$B$782,H$83)+'СЕТ СН'!$G$14+СВЦЭМ!$D$10+'СЕТ СН'!$G$6-'СЕТ СН'!$G$26</f>
        <v>2097.5523522499998</v>
      </c>
      <c r="I100" s="36">
        <f>SUMIFS(СВЦЭМ!$D$39:$D$782,СВЦЭМ!$A$39:$A$782,$A100,СВЦЭМ!$B$39:$B$782,I$83)+'СЕТ СН'!$G$14+СВЦЭМ!$D$10+'СЕТ СН'!$G$6-'СЕТ СН'!$G$26</f>
        <v>1975.59473484</v>
      </c>
      <c r="J100" s="36">
        <f>SUMIFS(СВЦЭМ!$D$39:$D$782,СВЦЭМ!$A$39:$A$782,$A100,СВЦЭМ!$B$39:$B$782,J$83)+'СЕТ СН'!$G$14+СВЦЭМ!$D$10+'СЕТ СН'!$G$6-'СЕТ СН'!$G$26</f>
        <v>1870.9152237399999</v>
      </c>
      <c r="K100" s="36">
        <f>SUMIFS(СВЦЭМ!$D$39:$D$782,СВЦЭМ!$A$39:$A$782,$A100,СВЦЭМ!$B$39:$B$782,K$83)+'СЕТ СН'!$G$14+СВЦЭМ!$D$10+'СЕТ СН'!$G$6-'СЕТ СН'!$G$26</f>
        <v>1826.28581332</v>
      </c>
      <c r="L100" s="36">
        <f>SUMIFS(СВЦЭМ!$D$39:$D$782,СВЦЭМ!$A$39:$A$782,$A100,СВЦЭМ!$B$39:$B$782,L$83)+'СЕТ СН'!$G$14+СВЦЭМ!$D$10+'СЕТ СН'!$G$6-'СЕТ СН'!$G$26</f>
        <v>1764.1050892399999</v>
      </c>
      <c r="M100" s="36">
        <f>SUMIFS(СВЦЭМ!$D$39:$D$782,СВЦЭМ!$A$39:$A$782,$A100,СВЦЭМ!$B$39:$B$782,M$83)+'СЕТ СН'!$G$14+СВЦЭМ!$D$10+'СЕТ СН'!$G$6-'СЕТ СН'!$G$26</f>
        <v>1746.7782181600001</v>
      </c>
      <c r="N100" s="36">
        <f>SUMIFS(СВЦЭМ!$D$39:$D$782,СВЦЭМ!$A$39:$A$782,$A100,СВЦЭМ!$B$39:$B$782,N$83)+'СЕТ СН'!$G$14+СВЦЭМ!$D$10+'СЕТ СН'!$G$6-'СЕТ СН'!$G$26</f>
        <v>1753.5388505199999</v>
      </c>
      <c r="O100" s="36">
        <f>SUMIFS(СВЦЭМ!$D$39:$D$782,СВЦЭМ!$A$39:$A$782,$A100,СВЦЭМ!$B$39:$B$782,O$83)+'СЕТ СН'!$G$14+СВЦЭМ!$D$10+'СЕТ СН'!$G$6-'СЕТ СН'!$G$26</f>
        <v>1739.1597342299999</v>
      </c>
      <c r="P100" s="36">
        <f>SUMIFS(СВЦЭМ!$D$39:$D$782,СВЦЭМ!$A$39:$A$782,$A100,СВЦЭМ!$B$39:$B$782,P$83)+'СЕТ СН'!$G$14+СВЦЭМ!$D$10+'СЕТ СН'!$G$6-'СЕТ СН'!$G$26</f>
        <v>1738.31310482</v>
      </c>
      <c r="Q100" s="36">
        <f>SUMIFS(СВЦЭМ!$D$39:$D$782,СВЦЭМ!$A$39:$A$782,$A100,СВЦЭМ!$B$39:$B$782,Q$83)+'СЕТ СН'!$G$14+СВЦЭМ!$D$10+'СЕТ СН'!$G$6-'СЕТ СН'!$G$26</f>
        <v>1742.3741187999999</v>
      </c>
      <c r="R100" s="36">
        <f>SUMIFS(СВЦЭМ!$D$39:$D$782,СВЦЭМ!$A$39:$A$782,$A100,СВЦЭМ!$B$39:$B$782,R$83)+'СЕТ СН'!$G$14+СВЦЭМ!$D$10+'СЕТ СН'!$G$6-'СЕТ СН'!$G$26</f>
        <v>1748.6287795799999</v>
      </c>
      <c r="S100" s="36">
        <f>SUMIFS(СВЦЭМ!$D$39:$D$782,СВЦЭМ!$A$39:$A$782,$A100,СВЦЭМ!$B$39:$B$782,S$83)+'СЕТ СН'!$G$14+СВЦЭМ!$D$10+'СЕТ СН'!$G$6-'СЕТ СН'!$G$26</f>
        <v>1756.3537342699999</v>
      </c>
      <c r="T100" s="36">
        <f>SUMIFS(СВЦЭМ!$D$39:$D$782,СВЦЭМ!$A$39:$A$782,$A100,СВЦЭМ!$B$39:$B$782,T$83)+'СЕТ СН'!$G$14+СВЦЭМ!$D$10+'СЕТ СН'!$G$6-'СЕТ СН'!$G$26</f>
        <v>1747.78141925</v>
      </c>
      <c r="U100" s="36">
        <f>SUMIFS(СВЦЭМ!$D$39:$D$782,СВЦЭМ!$A$39:$A$782,$A100,СВЦЭМ!$B$39:$B$782,U$83)+'СЕТ СН'!$G$14+СВЦЭМ!$D$10+'СЕТ СН'!$G$6-'СЕТ СН'!$G$26</f>
        <v>1760.2648996799999</v>
      </c>
      <c r="V100" s="36">
        <f>SUMIFS(СВЦЭМ!$D$39:$D$782,СВЦЭМ!$A$39:$A$782,$A100,СВЦЭМ!$B$39:$B$782,V$83)+'СЕТ СН'!$G$14+СВЦЭМ!$D$10+'СЕТ СН'!$G$6-'СЕТ СН'!$G$26</f>
        <v>1766.33115972</v>
      </c>
      <c r="W100" s="36">
        <f>SUMIFS(СВЦЭМ!$D$39:$D$782,СВЦЭМ!$A$39:$A$782,$A100,СВЦЭМ!$B$39:$B$782,W$83)+'СЕТ СН'!$G$14+СВЦЭМ!$D$10+'СЕТ СН'!$G$6-'СЕТ СН'!$G$26</f>
        <v>1733.1811446699999</v>
      </c>
      <c r="X100" s="36">
        <f>SUMIFS(СВЦЭМ!$D$39:$D$782,СВЦЭМ!$A$39:$A$782,$A100,СВЦЭМ!$B$39:$B$782,X$83)+'СЕТ СН'!$G$14+СВЦЭМ!$D$10+'СЕТ СН'!$G$6-'СЕТ СН'!$G$26</f>
        <v>1791.12534119</v>
      </c>
      <c r="Y100" s="36">
        <f>SUMIFS(СВЦЭМ!$D$39:$D$782,СВЦЭМ!$A$39:$A$782,$A100,СВЦЭМ!$B$39:$B$782,Y$83)+'СЕТ СН'!$G$14+СВЦЭМ!$D$10+'СЕТ СН'!$G$6-'СЕТ СН'!$G$26</f>
        <v>1876.56356798</v>
      </c>
    </row>
    <row r="101" spans="1:25" ht="15.75" x14ac:dyDescent="0.2">
      <c r="A101" s="35">
        <f t="shared" si="2"/>
        <v>45491</v>
      </c>
      <c r="B101" s="36">
        <f>SUMIFS(СВЦЭМ!$D$39:$D$782,СВЦЭМ!$A$39:$A$782,$A101,СВЦЭМ!$B$39:$B$782,B$83)+'СЕТ СН'!$G$14+СВЦЭМ!$D$10+'СЕТ СН'!$G$6-'СЕТ СН'!$G$26</f>
        <v>2134.2509276199999</v>
      </c>
      <c r="C101" s="36">
        <f>SUMIFS(СВЦЭМ!$D$39:$D$782,СВЦЭМ!$A$39:$A$782,$A101,СВЦЭМ!$B$39:$B$782,C$83)+'СЕТ СН'!$G$14+СВЦЭМ!$D$10+'СЕТ СН'!$G$6-'СЕТ СН'!$G$26</f>
        <v>2230.0046252000002</v>
      </c>
      <c r="D101" s="36">
        <f>SUMIFS(СВЦЭМ!$D$39:$D$782,СВЦЭМ!$A$39:$A$782,$A101,СВЦЭМ!$B$39:$B$782,D$83)+'СЕТ СН'!$G$14+СВЦЭМ!$D$10+'СЕТ СН'!$G$6-'СЕТ СН'!$G$26</f>
        <v>2311.0337114599997</v>
      </c>
      <c r="E101" s="36">
        <f>SUMIFS(СВЦЭМ!$D$39:$D$782,СВЦЭМ!$A$39:$A$782,$A101,СВЦЭМ!$B$39:$B$782,E$83)+'СЕТ СН'!$G$14+СВЦЭМ!$D$10+'СЕТ СН'!$G$6-'СЕТ СН'!$G$26</f>
        <v>2342.6764399799995</v>
      </c>
      <c r="F101" s="36">
        <f>SUMIFS(СВЦЭМ!$D$39:$D$782,СВЦЭМ!$A$39:$A$782,$A101,СВЦЭМ!$B$39:$B$782,F$83)+'СЕТ СН'!$G$14+СВЦЭМ!$D$10+'СЕТ СН'!$G$6-'СЕТ СН'!$G$26</f>
        <v>2340.1391719599997</v>
      </c>
      <c r="G101" s="36">
        <f>SUMIFS(СВЦЭМ!$D$39:$D$782,СВЦЭМ!$A$39:$A$782,$A101,СВЦЭМ!$B$39:$B$782,G$83)+'СЕТ СН'!$G$14+СВЦЭМ!$D$10+'СЕТ СН'!$G$6-'СЕТ СН'!$G$26</f>
        <v>2324.6768309199997</v>
      </c>
      <c r="H101" s="36">
        <f>SUMIFS(СВЦЭМ!$D$39:$D$782,СВЦЭМ!$A$39:$A$782,$A101,СВЦЭМ!$B$39:$B$782,H$83)+'СЕТ СН'!$G$14+СВЦЭМ!$D$10+'СЕТ СН'!$G$6-'СЕТ СН'!$G$26</f>
        <v>2251.4343434299999</v>
      </c>
      <c r="I101" s="36">
        <f>SUMIFS(СВЦЭМ!$D$39:$D$782,СВЦЭМ!$A$39:$A$782,$A101,СВЦЭМ!$B$39:$B$782,I$83)+'СЕТ СН'!$G$14+СВЦЭМ!$D$10+'СЕТ СН'!$G$6-'СЕТ СН'!$G$26</f>
        <v>2060.5105862700002</v>
      </c>
      <c r="J101" s="36">
        <f>SUMIFS(СВЦЭМ!$D$39:$D$782,СВЦЭМ!$A$39:$A$782,$A101,СВЦЭМ!$B$39:$B$782,J$83)+'СЕТ СН'!$G$14+СВЦЭМ!$D$10+'СЕТ СН'!$G$6-'СЕТ СН'!$G$26</f>
        <v>1961.8630394699999</v>
      </c>
      <c r="K101" s="36">
        <f>SUMIFS(СВЦЭМ!$D$39:$D$782,СВЦЭМ!$A$39:$A$782,$A101,СВЦЭМ!$B$39:$B$782,K$83)+'СЕТ СН'!$G$14+СВЦЭМ!$D$10+'СЕТ СН'!$G$6-'СЕТ СН'!$G$26</f>
        <v>1901.5892842999999</v>
      </c>
      <c r="L101" s="36">
        <f>SUMIFS(СВЦЭМ!$D$39:$D$782,СВЦЭМ!$A$39:$A$782,$A101,СВЦЭМ!$B$39:$B$782,L$83)+'СЕТ СН'!$G$14+СВЦЭМ!$D$10+'СЕТ СН'!$G$6-'СЕТ СН'!$G$26</f>
        <v>1855.1312275</v>
      </c>
      <c r="M101" s="36">
        <f>SUMIFS(СВЦЭМ!$D$39:$D$782,СВЦЭМ!$A$39:$A$782,$A101,СВЦЭМ!$B$39:$B$782,M$83)+'СЕТ СН'!$G$14+СВЦЭМ!$D$10+'СЕТ СН'!$G$6-'СЕТ СН'!$G$26</f>
        <v>1843.6722874099999</v>
      </c>
      <c r="N101" s="36">
        <f>SUMIFS(СВЦЭМ!$D$39:$D$782,СВЦЭМ!$A$39:$A$782,$A101,СВЦЭМ!$B$39:$B$782,N$83)+'СЕТ СН'!$G$14+СВЦЭМ!$D$10+'СЕТ СН'!$G$6-'СЕТ СН'!$G$26</f>
        <v>1833.8465926199999</v>
      </c>
      <c r="O101" s="36">
        <f>SUMIFS(СВЦЭМ!$D$39:$D$782,СВЦЭМ!$A$39:$A$782,$A101,СВЦЭМ!$B$39:$B$782,O$83)+'СЕТ СН'!$G$14+СВЦЭМ!$D$10+'СЕТ СН'!$G$6-'СЕТ СН'!$G$26</f>
        <v>1819.5674905199999</v>
      </c>
      <c r="P101" s="36">
        <f>SUMIFS(СВЦЭМ!$D$39:$D$782,СВЦЭМ!$A$39:$A$782,$A101,СВЦЭМ!$B$39:$B$782,P$83)+'СЕТ СН'!$G$14+СВЦЭМ!$D$10+'СЕТ СН'!$G$6-'СЕТ СН'!$G$26</f>
        <v>1819.7837600799999</v>
      </c>
      <c r="Q101" s="36">
        <f>SUMIFS(СВЦЭМ!$D$39:$D$782,СВЦЭМ!$A$39:$A$782,$A101,СВЦЭМ!$B$39:$B$782,Q$83)+'СЕТ СН'!$G$14+СВЦЭМ!$D$10+'СЕТ СН'!$G$6-'СЕТ СН'!$G$26</f>
        <v>1817.1027131199999</v>
      </c>
      <c r="R101" s="36">
        <f>SUMIFS(СВЦЭМ!$D$39:$D$782,СВЦЭМ!$A$39:$A$782,$A101,СВЦЭМ!$B$39:$B$782,R$83)+'СЕТ СН'!$G$14+СВЦЭМ!$D$10+'СЕТ СН'!$G$6-'СЕТ СН'!$G$26</f>
        <v>1821.8876777200001</v>
      </c>
      <c r="S101" s="36">
        <f>SUMIFS(СВЦЭМ!$D$39:$D$782,СВЦЭМ!$A$39:$A$782,$A101,СВЦЭМ!$B$39:$B$782,S$83)+'СЕТ СН'!$G$14+СВЦЭМ!$D$10+'СЕТ СН'!$G$6-'СЕТ СН'!$G$26</f>
        <v>1821.3296624099999</v>
      </c>
      <c r="T101" s="36">
        <f>SUMIFS(СВЦЭМ!$D$39:$D$782,СВЦЭМ!$A$39:$A$782,$A101,СВЦЭМ!$B$39:$B$782,T$83)+'СЕТ СН'!$G$14+СВЦЭМ!$D$10+'СЕТ СН'!$G$6-'СЕТ СН'!$G$26</f>
        <v>1838.62062799</v>
      </c>
      <c r="U101" s="36">
        <f>SUMIFS(СВЦЭМ!$D$39:$D$782,СВЦЭМ!$A$39:$A$782,$A101,СВЦЭМ!$B$39:$B$782,U$83)+'СЕТ СН'!$G$14+СВЦЭМ!$D$10+'СЕТ СН'!$G$6-'СЕТ СН'!$G$26</f>
        <v>1855.7506797199999</v>
      </c>
      <c r="V101" s="36">
        <f>SUMIFS(СВЦЭМ!$D$39:$D$782,СВЦЭМ!$A$39:$A$782,$A101,СВЦЭМ!$B$39:$B$782,V$83)+'СЕТ СН'!$G$14+СВЦЭМ!$D$10+'СЕТ СН'!$G$6-'СЕТ СН'!$G$26</f>
        <v>1855.95981239</v>
      </c>
      <c r="W101" s="36">
        <f>SUMIFS(СВЦЭМ!$D$39:$D$782,СВЦЭМ!$A$39:$A$782,$A101,СВЦЭМ!$B$39:$B$782,W$83)+'СЕТ СН'!$G$14+СВЦЭМ!$D$10+'СЕТ СН'!$G$6-'СЕТ СН'!$G$26</f>
        <v>1823.2595693399999</v>
      </c>
      <c r="X101" s="36">
        <f>SUMIFS(СВЦЭМ!$D$39:$D$782,СВЦЭМ!$A$39:$A$782,$A101,СВЦЭМ!$B$39:$B$782,X$83)+'СЕТ СН'!$G$14+СВЦЭМ!$D$10+'СЕТ СН'!$G$6-'СЕТ СН'!$G$26</f>
        <v>1870.5188653</v>
      </c>
      <c r="Y101" s="36">
        <f>SUMIFS(СВЦЭМ!$D$39:$D$782,СВЦЭМ!$A$39:$A$782,$A101,СВЦЭМ!$B$39:$B$782,Y$83)+'СЕТ СН'!$G$14+СВЦЭМ!$D$10+'СЕТ СН'!$G$6-'СЕТ СН'!$G$26</f>
        <v>1952.42957346</v>
      </c>
    </row>
    <row r="102" spans="1:25" ht="15.75" x14ac:dyDescent="0.2">
      <c r="A102" s="35">
        <f t="shared" si="2"/>
        <v>45492</v>
      </c>
      <c r="B102" s="36">
        <f>SUMIFS(СВЦЭМ!$D$39:$D$782,СВЦЭМ!$A$39:$A$782,$A102,СВЦЭМ!$B$39:$B$782,B$83)+'СЕТ СН'!$G$14+СВЦЭМ!$D$10+'СЕТ СН'!$G$6-'СЕТ СН'!$G$26</f>
        <v>2055.6933795499999</v>
      </c>
      <c r="C102" s="36">
        <f>SUMIFS(СВЦЭМ!$D$39:$D$782,СВЦЭМ!$A$39:$A$782,$A102,СВЦЭМ!$B$39:$B$782,C$83)+'СЕТ СН'!$G$14+СВЦЭМ!$D$10+'СЕТ СН'!$G$6-'СЕТ СН'!$G$26</f>
        <v>2163.34535959</v>
      </c>
      <c r="D102" s="36">
        <f>SUMIFS(СВЦЭМ!$D$39:$D$782,СВЦЭМ!$A$39:$A$782,$A102,СВЦЭМ!$B$39:$B$782,D$83)+'СЕТ СН'!$G$14+СВЦЭМ!$D$10+'СЕТ СН'!$G$6-'СЕТ СН'!$G$26</f>
        <v>2235.4267606900003</v>
      </c>
      <c r="E102" s="36">
        <f>SUMIFS(СВЦЭМ!$D$39:$D$782,СВЦЭМ!$A$39:$A$782,$A102,СВЦЭМ!$B$39:$B$782,E$83)+'СЕТ СН'!$G$14+СВЦЭМ!$D$10+'СЕТ СН'!$G$6-'СЕТ СН'!$G$26</f>
        <v>2253.6496483299998</v>
      </c>
      <c r="F102" s="36">
        <f>SUMIFS(СВЦЭМ!$D$39:$D$782,СВЦЭМ!$A$39:$A$782,$A102,СВЦЭМ!$B$39:$B$782,F$83)+'СЕТ СН'!$G$14+СВЦЭМ!$D$10+'СЕТ СН'!$G$6-'СЕТ СН'!$G$26</f>
        <v>2258.5909193999996</v>
      </c>
      <c r="G102" s="36">
        <f>SUMIFS(СВЦЭМ!$D$39:$D$782,СВЦЭМ!$A$39:$A$782,$A102,СВЦЭМ!$B$39:$B$782,G$83)+'СЕТ СН'!$G$14+СВЦЭМ!$D$10+'СЕТ СН'!$G$6-'СЕТ СН'!$G$26</f>
        <v>2263.3871640999996</v>
      </c>
      <c r="H102" s="36">
        <f>SUMIFS(СВЦЭМ!$D$39:$D$782,СВЦЭМ!$A$39:$A$782,$A102,СВЦЭМ!$B$39:$B$782,H$83)+'СЕТ СН'!$G$14+СВЦЭМ!$D$10+'СЕТ СН'!$G$6-'СЕТ СН'!$G$26</f>
        <v>2205.26952592</v>
      </c>
      <c r="I102" s="36">
        <f>SUMIFS(СВЦЭМ!$D$39:$D$782,СВЦЭМ!$A$39:$A$782,$A102,СВЦЭМ!$B$39:$B$782,I$83)+'СЕТ СН'!$G$14+СВЦЭМ!$D$10+'СЕТ СН'!$G$6-'СЕТ СН'!$G$26</f>
        <v>2141.6501920000001</v>
      </c>
      <c r="J102" s="36">
        <f>SUMIFS(СВЦЭМ!$D$39:$D$782,СВЦЭМ!$A$39:$A$782,$A102,СВЦЭМ!$B$39:$B$782,J$83)+'СЕТ СН'!$G$14+СВЦЭМ!$D$10+'СЕТ СН'!$G$6-'СЕТ СН'!$G$26</f>
        <v>2016.82488964</v>
      </c>
      <c r="K102" s="36">
        <f>SUMIFS(СВЦЭМ!$D$39:$D$782,СВЦЭМ!$A$39:$A$782,$A102,СВЦЭМ!$B$39:$B$782,K$83)+'СЕТ СН'!$G$14+СВЦЭМ!$D$10+'СЕТ СН'!$G$6-'СЕТ СН'!$G$26</f>
        <v>1953.76462049</v>
      </c>
      <c r="L102" s="36">
        <f>SUMIFS(СВЦЭМ!$D$39:$D$782,СВЦЭМ!$A$39:$A$782,$A102,СВЦЭМ!$B$39:$B$782,L$83)+'СЕТ СН'!$G$14+СВЦЭМ!$D$10+'СЕТ СН'!$G$6-'СЕТ СН'!$G$26</f>
        <v>1918.9912773999999</v>
      </c>
      <c r="M102" s="36">
        <f>SUMIFS(СВЦЭМ!$D$39:$D$782,СВЦЭМ!$A$39:$A$782,$A102,СВЦЭМ!$B$39:$B$782,M$83)+'СЕТ СН'!$G$14+СВЦЭМ!$D$10+'СЕТ СН'!$G$6-'СЕТ СН'!$G$26</f>
        <v>1922.45842533</v>
      </c>
      <c r="N102" s="36">
        <f>SUMIFS(СВЦЭМ!$D$39:$D$782,СВЦЭМ!$A$39:$A$782,$A102,СВЦЭМ!$B$39:$B$782,N$83)+'СЕТ СН'!$G$14+СВЦЭМ!$D$10+'СЕТ СН'!$G$6-'СЕТ СН'!$G$26</f>
        <v>1917.24410685</v>
      </c>
      <c r="O102" s="36">
        <f>SUMIFS(СВЦЭМ!$D$39:$D$782,СВЦЭМ!$A$39:$A$782,$A102,СВЦЭМ!$B$39:$B$782,O$83)+'СЕТ СН'!$G$14+СВЦЭМ!$D$10+'СЕТ СН'!$G$6-'СЕТ СН'!$G$26</f>
        <v>1900.16035833</v>
      </c>
      <c r="P102" s="36">
        <f>SUMIFS(СВЦЭМ!$D$39:$D$782,СВЦЭМ!$A$39:$A$782,$A102,СВЦЭМ!$B$39:$B$782,P$83)+'СЕТ СН'!$G$14+СВЦЭМ!$D$10+'СЕТ СН'!$G$6-'СЕТ СН'!$G$26</f>
        <v>1892.39327015</v>
      </c>
      <c r="Q102" s="36">
        <f>SUMIFS(СВЦЭМ!$D$39:$D$782,СВЦЭМ!$A$39:$A$782,$A102,СВЦЭМ!$B$39:$B$782,Q$83)+'СЕТ СН'!$G$14+СВЦЭМ!$D$10+'СЕТ СН'!$G$6-'СЕТ СН'!$G$26</f>
        <v>1908.1670574299999</v>
      </c>
      <c r="R102" s="36">
        <f>SUMIFS(СВЦЭМ!$D$39:$D$782,СВЦЭМ!$A$39:$A$782,$A102,СВЦЭМ!$B$39:$B$782,R$83)+'СЕТ СН'!$G$14+СВЦЭМ!$D$10+'СЕТ СН'!$G$6-'СЕТ СН'!$G$26</f>
        <v>1908.29277224</v>
      </c>
      <c r="S102" s="36">
        <f>SUMIFS(СВЦЭМ!$D$39:$D$782,СВЦЭМ!$A$39:$A$782,$A102,СВЦЭМ!$B$39:$B$782,S$83)+'СЕТ СН'!$G$14+СВЦЭМ!$D$10+'СЕТ СН'!$G$6-'СЕТ СН'!$G$26</f>
        <v>1895.97309982</v>
      </c>
      <c r="T102" s="36">
        <f>SUMIFS(СВЦЭМ!$D$39:$D$782,СВЦЭМ!$A$39:$A$782,$A102,СВЦЭМ!$B$39:$B$782,T$83)+'СЕТ СН'!$G$14+СВЦЭМ!$D$10+'СЕТ СН'!$G$6-'СЕТ СН'!$G$26</f>
        <v>1924.5532466099999</v>
      </c>
      <c r="U102" s="36">
        <f>SUMIFS(СВЦЭМ!$D$39:$D$782,СВЦЭМ!$A$39:$A$782,$A102,СВЦЭМ!$B$39:$B$782,U$83)+'СЕТ СН'!$G$14+СВЦЭМ!$D$10+'СЕТ СН'!$G$6-'СЕТ СН'!$G$26</f>
        <v>1935.9607590799999</v>
      </c>
      <c r="V102" s="36">
        <f>SUMIFS(СВЦЭМ!$D$39:$D$782,СВЦЭМ!$A$39:$A$782,$A102,СВЦЭМ!$B$39:$B$782,V$83)+'СЕТ СН'!$G$14+СВЦЭМ!$D$10+'СЕТ СН'!$G$6-'СЕТ СН'!$G$26</f>
        <v>1966.82234595</v>
      </c>
      <c r="W102" s="36">
        <f>SUMIFS(СВЦЭМ!$D$39:$D$782,СВЦЭМ!$A$39:$A$782,$A102,СВЦЭМ!$B$39:$B$782,W$83)+'СЕТ СН'!$G$14+СВЦЭМ!$D$10+'СЕТ СН'!$G$6-'СЕТ СН'!$G$26</f>
        <v>1932.98392509</v>
      </c>
      <c r="X102" s="36">
        <f>SUMIFS(СВЦЭМ!$D$39:$D$782,СВЦЭМ!$A$39:$A$782,$A102,СВЦЭМ!$B$39:$B$782,X$83)+'СЕТ СН'!$G$14+СВЦЭМ!$D$10+'СЕТ СН'!$G$6-'СЕТ СН'!$G$26</f>
        <v>1989.9722545299999</v>
      </c>
      <c r="Y102" s="36">
        <f>SUMIFS(СВЦЭМ!$D$39:$D$782,СВЦЭМ!$A$39:$A$782,$A102,СВЦЭМ!$B$39:$B$782,Y$83)+'СЕТ СН'!$G$14+СВЦЭМ!$D$10+'СЕТ СН'!$G$6-'СЕТ СН'!$G$26</f>
        <v>2077.37232382</v>
      </c>
    </row>
    <row r="103" spans="1:25" ht="15.75" x14ac:dyDescent="0.2">
      <c r="A103" s="35">
        <f t="shared" si="2"/>
        <v>45493</v>
      </c>
      <c r="B103" s="36">
        <f>SUMIFS(СВЦЭМ!$D$39:$D$782,СВЦЭМ!$A$39:$A$782,$A103,СВЦЭМ!$B$39:$B$782,B$83)+'СЕТ СН'!$G$14+СВЦЭМ!$D$10+'СЕТ СН'!$G$6-'СЕТ СН'!$G$26</f>
        <v>2071.2654188699998</v>
      </c>
      <c r="C103" s="36">
        <f>SUMIFS(СВЦЭМ!$D$39:$D$782,СВЦЭМ!$A$39:$A$782,$A103,СВЦЭМ!$B$39:$B$782,C$83)+'СЕТ СН'!$G$14+СВЦЭМ!$D$10+'СЕТ СН'!$G$6-'СЕТ СН'!$G$26</f>
        <v>2143.9962247900003</v>
      </c>
      <c r="D103" s="36">
        <f>SUMIFS(СВЦЭМ!$D$39:$D$782,СВЦЭМ!$A$39:$A$782,$A103,СВЦЭМ!$B$39:$B$782,D$83)+'СЕТ СН'!$G$14+СВЦЭМ!$D$10+'СЕТ СН'!$G$6-'СЕТ СН'!$G$26</f>
        <v>2242.5252653699999</v>
      </c>
      <c r="E103" s="36">
        <f>SUMIFS(СВЦЭМ!$D$39:$D$782,СВЦЭМ!$A$39:$A$782,$A103,СВЦЭМ!$B$39:$B$782,E$83)+'СЕТ СН'!$G$14+СВЦЭМ!$D$10+'СЕТ СН'!$G$6-'СЕТ СН'!$G$26</f>
        <v>2285.9102462999999</v>
      </c>
      <c r="F103" s="36">
        <f>SUMIFS(СВЦЭМ!$D$39:$D$782,СВЦЭМ!$A$39:$A$782,$A103,СВЦЭМ!$B$39:$B$782,F$83)+'СЕТ СН'!$G$14+СВЦЭМ!$D$10+'СЕТ СН'!$G$6-'СЕТ СН'!$G$26</f>
        <v>2299.2752382999997</v>
      </c>
      <c r="G103" s="36">
        <f>SUMIFS(СВЦЭМ!$D$39:$D$782,СВЦЭМ!$A$39:$A$782,$A103,СВЦЭМ!$B$39:$B$782,G$83)+'СЕТ СН'!$G$14+СВЦЭМ!$D$10+'СЕТ СН'!$G$6-'СЕТ СН'!$G$26</f>
        <v>2296.6231224900002</v>
      </c>
      <c r="H103" s="36">
        <f>SUMIFS(СВЦЭМ!$D$39:$D$782,СВЦЭМ!$A$39:$A$782,$A103,СВЦЭМ!$B$39:$B$782,H$83)+'СЕТ СН'!$G$14+СВЦЭМ!$D$10+'СЕТ СН'!$G$6-'СЕТ СН'!$G$26</f>
        <v>2277.0315419099998</v>
      </c>
      <c r="I103" s="36">
        <f>SUMIFS(СВЦЭМ!$D$39:$D$782,СВЦЭМ!$A$39:$A$782,$A103,СВЦЭМ!$B$39:$B$782,I$83)+'СЕТ СН'!$G$14+СВЦЭМ!$D$10+'СЕТ СН'!$G$6-'СЕТ СН'!$G$26</f>
        <v>2202.4635094300002</v>
      </c>
      <c r="J103" s="36">
        <f>SUMIFS(СВЦЭМ!$D$39:$D$782,СВЦЭМ!$A$39:$A$782,$A103,СВЦЭМ!$B$39:$B$782,J$83)+'СЕТ СН'!$G$14+СВЦЭМ!$D$10+'СЕТ СН'!$G$6-'СЕТ СН'!$G$26</f>
        <v>2075.70644072</v>
      </c>
      <c r="K103" s="36">
        <f>SUMIFS(СВЦЭМ!$D$39:$D$782,СВЦЭМ!$A$39:$A$782,$A103,СВЦЭМ!$B$39:$B$782,K$83)+'СЕТ СН'!$G$14+СВЦЭМ!$D$10+'СЕТ СН'!$G$6-'СЕТ СН'!$G$26</f>
        <v>1971.2181398099999</v>
      </c>
      <c r="L103" s="36">
        <f>SUMIFS(СВЦЭМ!$D$39:$D$782,СВЦЭМ!$A$39:$A$782,$A103,СВЦЭМ!$B$39:$B$782,L$83)+'СЕТ СН'!$G$14+СВЦЭМ!$D$10+'СЕТ СН'!$G$6-'СЕТ СН'!$G$26</f>
        <v>1889.5395357800001</v>
      </c>
      <c r="M103" s="36">
        <f>SUMIFS(СВЦЭМ!$D$39:$D$782,СВЦЭМ!$A$39:$A$782,$A103,СВЦЭМ!$B$39:$B$782,M$83)+'СЕТ СН'!$G$14+СВЦЭМ!$D$10+'СЕТ СН'!$G$6-'СЕТ СН'!$G$26</f>
        <v>1844.30645304</v>
      </c>
      <c r="N103" s="36">
        <f>SUMIFS(СВЦЭМ!$D$39:$D$782,СВЦЭМ!$A$39:$A$782,$A103,СВЦЭМ!$B$39:$B$782,N$83)+'СЕТ СН'!$G$14+СВЦЭМ!$D$10+'СЕТ СН'!$G$6-'СЕТ СН'!$G$26</f>
        <v>1858.87243936</v>
      </c>
      <c r="O103" s="36">
        <f>SUMIFS(СВЦЭМ!$D$39:$D$782,СВЦЭМ!$A$39:$A$782,$A103,СВЦЭМ!$B$39:$B$782,O$83)+'СЕТ СН'!$G$14+СВЦЭМ!$D$10+'СЕТ СН'!$G$6-'СЕТ СН'!$G$26</f>
        <v>1854.0405039499999</v>
      </c>
      <c r="P103" s="36">
        <f>SUMIFS(СВЦЭМ!$D$39:$D$782,СВЦЭМ!$A$39:$A$782,$A103,СВЦЭМ!$B$39:$B$782,P$83)+'СЕТ СН'!$G$14+СВЦЭМ!$D$10+'СЕТ СН'!$G$6-'СЕТ СН'!$G$26</f>
        <v>1750.2964557999999</v>
      </c>
      <c r="Q103" s="36">
        <f>SUMIFS(СВЦЭМ!$D$39:$D$782,СВЦЭМ!$A$39:$A$782,$A103,СВЦЭМ!$B$39:$B$782,Q$83)+'СЕТ СН'!$G$14+СВЦЭМ!$D$10+'СЕТ СН'!$G$6-'СЕТ СН'!$G$26</f>
        <v>1768.17927141</v>
      </c>
      <c r="R103" s="36">
        <f>SUMIFS(СВЦЭМ!$D$39:$D$782,СВЦЭМ!$A$39:$A$782,$A103,СВЦЭМ!$B$39:$B$782,R$83)+'СЕТ СН'!$G$14+СВЦЭМ!$D$10+'СЕТ СН'!$G$6-'СЕТ СН'!$G$26</f>
        <v>1783.0689408799999</v>
      </c>
      <c r="S103" s="36">
        <f>SUMIFS(СВЦЭМ!$D$39:$D$782,СВЦЭМ!$A$39:$A$782,$A103,СВЦЭМ!$B$39:$B$782,S$83)+'СЕТ СН'!$G$14+СВЦЭМ!$D$10+'СЕТ СН'!$G$6-'СЕТ СН'!$G$26</f>
        <v>1772.30833108</v>
      </c>
      <c r="T103" s="36">
        <f>SUMIFS(СВЦЭМ!$D$39:$D$782,СВЦЭМ!$A$39:$A$782,$A103,СВЦЭМ!$B$39:$B$782,T$83)+'СЕТ СН'!$G$14+СВЦЭМ!$D$10+'СЕТ СН'!$G$6-'СЕТ СН'!$G$26</f>
        <v>1766.4981226999998</v>
      </c>
      <c r="U103" s="36">
        <f>SUMIFS(СВЦЭМ!$D$39:$D$782,СВЦЭМ!$A$39:$A$782,$A103,СВЦЭМ!$B$39:$B$782,U$83)+'СЕТ СН'!$G$14+СВЦЭМ!$D$10+'СЕТ СН'!$G$6-'СЕТ СН'!$G$26</f>
        <v>1786.9027074000001</v>
      </c>
      <c r="V103" s="36">
        <f>SUMIFS(СВЦЭМ!$D$39:$D$782,СВЦЭМ!$A$39:$A$782,$A103,СВЦЭМ!$B$39:$B$782,V$83)+'СЕТ СН'!$G$14+СВЦЭМ!$D$10+'СЕТ СН'!$G$6-'СЕТ СН'!$G$26</f>
        <v>1797.2626303499999</v>
      </c>
      <c r="W103" s="36">
        <f>SUMIFS(СВЦЭМ!$D$39:$D$782,СВЦЭМ!$A$39:$A$782,$A103,СВЦЭМ!$B$39:$B$782,W$83)+'СЕТ СН'!$G$14+СВЦЭМ!$D$10+'СЕТ СН'!$G$6-'СЕТ СН'!$G$26</f>
        <v>1775.56933181</v>
      </c>
      <c r="X103" s="36">
        <f>SUMIFS(СВЦЭМ!$D$39:$D$782,СВЦЭМ!$A$39:$A$782,$A103,СВЦЭМ!$B$39:$B$782,X$83)+'СЕТ СН'!$G$14+СВЦЭМ!$D$10+'СЕТ СН'!$G$6-'СЕТ СН'!$G$26</f>
        <v>1812.5767369799999</v>
      </c>
      <c r="Y103" s="36">
        <f>SUMIFS(СВЦЭМ!$D$39:$D$782,СВЦЭМ!$A$39:$A$782,$A103,СВЦЭМ!$B$39:$B$782,Y$83)+'СЕТ СН'!$G$14+СВЦЭМ!$D$10+'СЕТ СН'!$G$6-'СЕТ СН'!$G$26</f>
        <v>1908.43602268</v>
      </c>
    </row>
    <row r="104" spans="1:25" ht="15.75" x14ac:dyDescent="0.2">
      <c r="A104" s="35">
        <f t="shared" si="2"/>
        <v>45494</v>
      </c>
      <c r="B104" s="36">
        <f>SUMIFS(СВЦЭМ!$D$39:$D$782,СВЦЭМ!$A$39:$A$782,$A104,СВЦЭМ!$B$39:$B$782,B$83)+'СЕТ СН'!$G$14+СВЦЭМ!$D$10+'СЕТ СН'!$G$6-'СЕТ СН'!$G$26</f>
        <v>2029.8212893899999</v>
      </c>
      <c r="C104" s="36">
        <f>SUMIFS(СВЦЭМ!$D$39:$D$782,СВЦЭМ!$A$39:$A$782,$A104,СВЦЭМ!$B$39:$B$782,C$83)+'СЕТ СН'!$G$14+СВЦЭМ!$D$10+'СЕТ СН'!$G$6-'СЕТ СН'!$G$26</f>
        <v>2131.5589916899999</v>
      </c>
      <c r="D104" s="36">
        <f>SUMIFS(СВЦЭМ!$D$39:$D$782,СВЦЭМ!$A$39:$A$782,$A104,СВЦЭМ!$B$39:$B$782,D$83)+'СЕТ СН'!$G$14+СВЦЭМ!$D$10+'СЕТ СН'!$G$6-'СЕТ СН'!$G$26</f>
        <v>2180.7538181199998</v>
      </c>
      <c r="E104" s="36">
        <f>SUMIFS(СВЦЭМ!$D$39:$D$782,СВЦЭМ!$A$39:$A$782,$A104,СВЦЭМ!$B$39:$B$782,E$83)+'СЕТ СН'!$G$14+СВЦЭМ!$D$10+'СЕТ СН'!$G$6-'СЕТ СН'!$G$26</f>
        <v>2224.3309330499997</v>
      </c>
      <c r="F104" s="36">
        <f>SUMIFS(СВЦЭМ!$D$39:$D$782,СВЦЭМ!$A$39:$A$782,$A104,СВЦЭМ!$B$39:$B$782,F$83)+'СЕТ СН'!$G$14+СВЦЭМ!$D$10+'СЕТ СН'!$G$6-'СЕТ СН'!$G$26</f>
        <v>2267.2755599699999</v>
      </c>
      <c r="G104" s="36">
        <f>SUMIFS(СВЦЭМ!$D$39:$D$782,СВЦЭМ!$A$39:$A$782,$A104,СВЦЭМ!$B$39:$B$782,G$83)+'СЕТ СН'!$G$14+СВЦЭМ!$D$10+'СЕТ СН'!$G$6-'СЕТ СН'!$G$26</f>
        <v>2212.2324240899998</v>
      </c>
      <c r="H104" s="36">
        <f>SUMIFS(СВЦЭМ!$D$39:$D$782,СВЦЭМ!$A$39:$A$782,$A104,СВЦЭМ!$B$39:$B$782,H$83)+'СЕТ СН'!$G$14+СВЦЭМ!$D$10+'СЕТ СН'!$G$6-'СЕТ СН'!$G$26</f>
        <v>2237.2375985600002</v>
      </c>
      <c r="I104" s="36">
        <f>SUMIFS(СВЦЭМ!$D$39:$D$782,СВЦЭМ!$A$39:$A$782,$A104,СВЦЭМ!$B$39:$B$782,I$83)+'СЕТ СН'!$G$14+СВЦЭМ!$D$10+'СЕТ СН'!$G$6-'СЕТ СН'!$G$26</f>
        <v>2193.8270771099997</v>
      </c>
      <c r="J104" s="36">
        <f>SUMIFS(СВЦЭМ!$D$39:$D$782,СВЦЭМ!$A$39:$A$782,$A104,СВЦЭМ!$B$39:$B$782,J$83)+'СЕТ СН'!$G$14+СВЦЭМ!$D$10+'СЕТ СН'!$G$6-'СЕТ СН'!$G$26</f>
        <v>2040.01439048</v>
      </c>
      <c r="K104" s="36">
        <f>SUMIFS(СВЦЭМ!$D$39:$D$782,СВЦЭМ!$A$39:$A$782,$A104,СВЦЭМ!$B$39:$B$782,K$83)+'СЕТ СН'!$G$14+СВЦЭМ!$D$10+'СЕТ СН'!$G$6-'СЕТ СН'!$G$26</f>
        <v>1897.4595434399998</v>
      </c>
      <c r="L104" s="36">
        <f>SUMIFS(СВЦЭМ!$D$39:$D$782,СВЦЭМ!$A$39:$A$782,$A104,СВЦЭМ!$B$39:$B$782,L$83)+'СЕТ СН'!$G$14+СВЦЭМ!$D$10+'СЕТ СН'!$G$6-'СЕТ СН'!$G$26</f>
        <v>1829.56729273</v>
      </c>
      <c r="M104" s="36">
        <f>SUMIFS(СВЦЭМ!$D$39:$D$782,СВЦЭМ!$A$39:$A$782,$A104,СВЦЭМ!$B$39:$B$782,M$83)+'СЕТ СН'!$G$14+СВЦЭМ!$D$10+'СЕТ СН'!$G$6-'СЕТ СН'!$G$26</f>
        <v>1808.8812053199999</v>
      </c>
      <c r="N104" s="36">
        <f>SUMIFS(СВЦЭМ!$D$39:$D$782,СВЦЭМ!$A$39:$A$782,$A104,СВЦЭМ!$B$39:$B$782,N$83)+'СЕТ СН'!$G$14+СВЦЭМ!$D$10+'СЕТ СН'!$G$6-'СЕТ СН'!$G$26</f>
        <v>1805.29016785</v>
      </c>
      <c r="O104" s="36">
        <f>SUMIFS(СВЦЭМ!$D$39:$D$782,СВЦЭМ!$A$39:$A$782,$A104,СВЦЭМ!$B$39:$B$782,O$83)+'СЕТ СН'!$G$14+СВЦЭМ!$D$10+'СЕТ СН'!$G$6-'СЕТ СН'!$G$26</f>
        <v>1802.1707192399999</v>
      </c>
      <c r="P104" s="36">
        <f>SUMIFS(СВЦЭМ!$D$39:$D$782,СВЦЭМ!$A$39:$A$782,$A104,СВЦЭМ!$B$39:$B$782,P$83)+'СЕТ СН'!$G$14+СВЦЭМ!$D$10+'СЕТ СН'!$G$6-'СЕТ СН'!$G$26</f>
        <v>1819.34118689</v>
      </c>
      <c r="Q104" s="36">
        <f>SUMIFS(СВЦЭМ!$D$39:$D$782,СВЦЭМ!$A$39:$A$782,$A104,СВЦЭМ!$B$39:$B$782,Q$83)+'СЕТ СН'!$G$14+СВЦЭМ!$D$10+'СЕТ СН'!$G$6-'СЕТ СН'!$G$26</f>
        <v>1825.59892696</v>
      </c>
      <c r="R104" s="36">
        <f>SUMIFS(СВЦЭМ!$D$39:$D$782,СВЦЭМ!$A$39:$A$782,$A104,СВЦЭМ!$B$39:$B$782,R$83)+'СЕТ СН'!$G$14+СВЦЭМ!$D$10+'СЕТ СН'!$G$6-'СЕТ СН'!$G$26</f>
        <v>1822.3137514799998</v>
      </c>
      <c r="S104" s="36">
        <f>SUMIFS(СВЦЭМ!$D$39:$D$782,СВЦЭМ!$A$39:$A$782,$A104,СВЦЭМ!$B$39:$B$782,S$83)+'СЕТ СН'!$G$14+СВЦЭМ!$D$10+'СЕТ СН'!$G$6-'СЕТ СН'!$G$26</f>
        <v>1818.4959991999999</v>
      </c>
      <c r="T104" s="36">
        <f>SUMIFS(СВЦЭМ!$D$39:$D$782,СВЦЭМ!$A$39:$A$782,$A104,СВЦЭМ!$B$39:$B$782,T$83)+'СЕТ СН'!$G$14+СВЦЭМ!$D$10+'СЕТ СН'!$G$6-'СЕТ СН'!$G$26</f>
        <v>1804.5044429099999</v>
      </c>
      <c r="U104" s="36">
        <f>SUMIFS(СВЦЭМ!$D$39:$D$782,СВЦЭМ!$A$39:$A$782,$A104,СВЦЭМ!$B$39:$B$782,U$83)+'СЕТ СН'!$G$14+СВЦЭМ!$D$10+'СЕТ СН'!$G$6-'СЕТ СН'!$G$26</f>
        <v>1807.8828990699999</v>
      </c>
      <c r="V104" s="36">
        <f>SUMIFS(СВЦЭМ!$D$39:$D$782,СВЦЭМ!$A$39:$A$782,$A104,СВЦЭМ!$B$39:$B$782,V$83)+'СЕТ СН'!$G$14+СВЦЭМ!$D$10+'СЕТ СН'!$G$6-'СЕТ СН'!$G$26</f>
        <v>1803.92542411</v>
      </c>
      <c r="W104" s="36">
        <f>SUMIFS(СВЦЭМ!$D$39:$D$782,СВЦЭМ!$A$39:$A$782,$A104,СВЦЭМ!$B$39:$B$782,W$83)+'СЕТ СН'!$G$14+СВЦЭМ!$D$10+'СЕТ СН'!$G$6-'СЕТ СН'!$G$26</f>
        <v>1791.3719181500001</v>
      </c>
      <c r="X104" s="36">
        <f>SUMIFS(СВЦЭМ!$D$39:$D$782,СВЦЭМ!$A$39:$A$782,$A104,СВЦЭМ!$B$39:$B$782,X$83)+'СЕТ СН'!$G$14+СВЦЭМ!$D$10+'СЕТ СН'!$G$6-'СЕТ СН'!$G$26</f>
        <v>1844.05178987</v>
      </c>
      <c r="Y104" s="36">
        <f>SUMIFS(СВЦЭМ!$D$39:$D$782,СВЦЭМ!$A$39:$A$782,$A104,СВЦЭМ!$B$39:$B$782,Y$83)+'СЕТ СН'!$G$14+СВЦЭМ!$D$10+'СЕТ СН'!$G$6-'СЕТ СН'!$G$26</f>
        <v>1867.6025016399999</v>
      </c>
    </row>
    <row r="105" spans="1:25" ht="15.75" x14ac:dyDescent="0.2">
      <c r="A105" s="35">
        <f t="shared" si="2"/>
        <v>45495</v>
      </c>
      <c r="B105" s="36">
        <f>SUMIFS(СВЦЭМ!$D$39:$D$782,СВЦЭМ!$A$39:$A$782,$A105,СВЦЭМ!$B$39:$B$782,B$83)+'СЕТ СН'!$G$14+СВЦЭМ!$D$10+'СЕТ СН'!$G$6-'СЕТ СН'!$G$26</f>
        <v>1957.19717805</v>
      </c>
      <c r="C105" s="36">
        <f>SUMIFS(СВЦЭМ!$D$39:$D$782,СВЦЭМ!$A$39:$A$782,$A105,СВЦЭМ!$B$39:$B$782,C$83)+'СЕТ СН'!$G$14+СВЦЭМ!$D$10+'СЕТ СН'!$G$6-'СЕТ СН'!$G$26</f>
        <v>2027.73087345</v>
      </c>
      <c r="D105" s="36">
        <f>SUMIFS(СВЦЭМ!$D$39:$D$782,СВЦЭМ!$A$39:$A$782,$A105,СВЦЭМ!$B$39:$B$782,D$83)+'СЕТ СН'!$G$14+СВЦЭМ!$D$10+'СЕТ СН'!$G$6-'СЕТ СН'!$G$26</f>
        <v>2084.9225469200001</v>
      </c>
      <c r="E105" s="36">
        <f>SUMIFS(СВЦЭМ!$D$39:$D$782,СВЦЭМ!$A$39:$A$782,$A105,СВЦЭМ!$B$39:$B$782,E$83)+'СЕТ СН'!$G$14+СВЦЭМ!$D$10+'СЕТ СН'!$G$6-'СЕТ СН'!$G$26</f>
        <v>2122.77263825</v>
      </c>
      <c r="F105" s="36">
        <f>SUMIFS(СВЦЭМ!$D$39:$D$782,СВЦЭМ!$A$39:$A$782,$A105,СВЦЭМ!$B$39:$B$782,F$83)+'СЕТ СН'!$G$14+СВЦЭМ!$D$10+'СЕТ СН'!$G$6-'СЕТ СН'!$G$26</f>
        <v>2133.5785508999998</v>
      </c>
      <c r="G105" s="36">
        <f>SUMIFS(СВЦЭМ!$D$39:$D$782,СВЦЭМ!$A$39:$A$782,$A105,СВЦЭМ!$B$39:$B$782,G$83)+'СЕТ СН'!$G$14+СВЦЭМ!$D$10+'СЕТ СН'!$G$6-'СЕТ СН'!$G$26</f>
        <v>2134.2534673299997</v>
      </c>
      <c r="H105" s="36">
        <f>SUMIFS(СВЦЭМ!$D$39:$D$782,СВЦЭМ!$A$39:$A$782,$A105,СВЦЭМ!$B$39:$B$782,H$83)+'СЕТ СН'!$G$14+СВЦЭМ!$D$10+'СЕТ СН'!$G$6-'СЕТ СН'!$G$26</f>
        <v>2064.9542641199996</v>
      </c>
      <c r="I105" s="36">
        <f>SUMIFS(СВЦЭМ!$D$39:$D$782,СВЦЭМ!$A$39:$A$782,$A105,СВЦЭМ!$B$39:$B$782,I$83)+'СЕТ СН'!$G$14+СВЦЭМ!$D$10+'СЕТ СН'!$G$6-'СЕТ СН'!$G$26</f>
        <v>1965.5334071899999</v>
      </c>
      <c r="J105" s="36">
        <f>SUMIFS(СВЦЭМ!$D$39:$D$782,СВЦЭМ!$A$39:$A$782,$A105,СВЦЭМ!$B$39:$B$782,J$83)+'СЕТ СН'!$G$14+СВЦЭМ!$D$10+'СЕТ СН'!$G$6-'СЕТ СН'!$G$26</f>
        <v>1851.4054307699998</v>
      </c>
      <c r="K105" s="36">
        <f>SUMIFS(СВЦЭМ!$D$39:$D$782,СВЦЭМ!$A$39:$A$782,$A105,СВЦЭМ!$B$39:$B$782,K$83)+'СЕТ СН'!$G$14+СВЦЭМ!$D$10+'СЕТ СН'!$G$6-'СЕТ СН'!$G$26</f>
        <v>1779.21857374</v>
      </c>
      <c r="L105" s="36">
        <f>SUMIFS(СВЦЭМ!$D$39:$D$782,СВЦЭМ!$A$39:$A$782,$A105,СВЦЭМ!$B$39:$B$782,L$83)+'СЕТ СН'!$G$14+СВЦЭМ!$D$10+'СЕТ СН'!$G$6-'СЕТ СН'!$G$26</f>
        <v>1735.50838909</v>
      </c>
      <c r="M105" s="36">
        <f>SUMIFS(СВЦЭМ!$D$39:$D$782,СВЦЭМ!$A$39:$A$782,$A105,СВЦЭМ!$B$39:$B$782,M$83)+'СЕТ СН'!$G$14+СВЦЭМ!$D$10+'СЕТ СН'!$G$6-'СЕТ СН'!$G$26</f>
        <v>1710.6601530999999</v>
      </c>
      <c r="N105" s="36">
        <f>SUMIFS(СВЦЭМ!$D$39:$D$782,СВЦЭМ!$A$39:$A$782,$A105,СВЦЭМ!$B$39:$B$782,N$83)+'СЕТ СН'!$G$14+СВЦЭМ!$D$10+'СЕТ СН'!$G$6-'СЕТ СН'!$G$26</f>
        <v>1693.3060088099999</v>
      </c>
      <c r="O105" s="36">
        <f>SUMIFS(СВЦЭМ!$D$39:$D$782,СВЦЭМ!$A$39:$A$782,$A105,СВЦЭМ!$B$39:$B$782,O$83)+'СЕТ СН'!$G$14+СВЦЭМ!$D$10+'СЕТ СН'!$G$6-'СЕТ СН'!$G$26</f>
        <v>1707.9452028599999</v>
      </c>
      <c r="P105" s="36">
        <f>SUMIFS(СВЦЭМ!$D$39:$D$782,СВЦЭМ!$A$39:$A$782,$A105,СВЦЭМ!$B$39:$B$782,P$83)+'СЕТ СН'!$G$14+СВЦЭМ!$D$10+'СЕТ СН'!$G$6-'СЕТ СН'!$G$26</f>
        <v>1706.56001919</v>
      </c>
      <c r="Q105" s="36">
        <f>SUMIFS(СВЦЭМ!$D$39:$D$782,СВЦЭМ!$A$39:$A$782,$A105,СВЦЭМ!$B$39:$B$782,Q$83)+'СЕТ СН'!$G$14+СВЦЭМ!$D$10+'СЕТ СН'!$G$6-'СЕТ СН'!$G$26</f>
        <v>1705.0845984999999</v>
      </c>
      <c r="R105" s="36">
        <f>SUMIFS(СВЦЭМ!$D$39:$D$782,СВЦЭМ!$A$39:$A$782,$A105,СВЦЭМ!$B$39:$B$782,R$83)+'СЕТ СН'!$G$14+СВЦЭМ!$D$10+'СЕТ СН'!$G$6-'СЕТ СН'!$G$26</f>
        <v>1701.5654921</v>
      </c>
      <c r="S105" s="36">
        <f>SUMIFS(СВЦЭМ!$D$39:$D$782,СВЦЭМ!$A$39:$A$782,$A105,СВЦЭМ!$B$39:$B$782,S$83)+'СЕТ СН'!$G$14+СВЦЭМ!$D$10+'СЕТ СН'!$G$6-'СЕТ СН'!$G$26</f>
        <v>1694.1055550999999</v>
      </c>
      <c r="T105" s="36">
        <f>SUMIFS(СВЦЭМ!$D$39:$D$782,СВЦЭМ!$A$39:$A$782,$A105,СВЦЭМ!$B$39:$B$782,T$83)+'СЕТ СН'!$G$14+СВЦЭМ!$D$10+'СЕТ СН'!$G$6-'СЕТ СН'!$G$26</f>
        <v>1691.10269877</v>
      </c>
      <c r="U105" s="36">
        <f>SUMIFS(СВЦЭМ!$D$39:$D$782,СВЦЭМ!$A$39:$A$782,$A105,СВЦЭМ!$B$39:$B$782,U$83)+'СЕТ СН'!$G$14+СВЦЭМ!$D$10+'СЕТ СН'!$G$6-'СЕТ СН'!$G$26</f>
        <v>1705.9183897599999</v>
      </c>
      <c r="V105" s="36">
        <f>SUMIFS(СВЦЭМ!$D$39:$D$782,СВЦЭМ!$A$39:$A$782,$A105,СВЦЭМ!$B$39:$B$782,V$83)+'СЕТ СН'!$G$14+СВЦЭМ!$D$10+'СЕТ СН'!$G$6-'СЕТ СН'!$G$26</f>
        <v>1717.49131683</v>
      </c>
      <c r="W105" s="36">
        <f>SUMIFS(СВЦЭМ!$D$39:$D$782,СВЦЭМ!$A$39:$A$782,$A105,СВЦЭМ!$B$39:$B$782,W$83)+'СЕТ СН'!$G$14+СВЦЭМ!$D$10+'СЕТ СН'!$G$6-'СЕТ СН'!$G$26</f>
        <v>1681.3066505299998</v>
      </c>
      <c r="X105" s="36">
        <f>SUMIFS(СВЦЭМ!$D$39:$D$782,СВЦЭМ!$A$39:$A$782,$A105,СВЦЭМ!$B$39:$B$782,X$83)+'СЕТ СН'!$G$14+СВЦЭМ!$D$10+'СЕТ СН'!$G$6-'СЕТ СН'!$G$26</f>
        <v>1753.7049658199999</v>
      </c>
      <c r="Y105" s="36">
        <f>SUMIFS(СВЦЭМ!$D$39:$D$782,СВЦЭМ!$A$39:$A$782,$A105,СВЦЭМ!$B$39:$B$782,Y$83)+'СЕТ СН'!$G$14+СВЦЭМ!$D$10+'СЕТ СН'!$G$6-'СЕТ СН'!$G$26</f>
        <v>1837.4633098899999</v>
      </c>
    </row>
    <row r="106" spans="1:25" ht="15.75" x14ac:dyDescent="0.2">
      <c r="A106" s="35">
        <f t="shared" si="2"/>
        <v>45496</v>
      </c>
      <c r="B106" s="36">
        <f>SUMIFS(СВЦЭМ!$D$39:$D$782,СВЦЭМ!$A$39:$A$782,$A106,СВЦЭМ!$B$39:$B$782,B$83)+'СЕТ СН'!$G$14+СВЦЭМ!$D$10+'СЕТ СН'!$G$6-'СЕТ СН'!$G$26</f>
        <v>2052.4240796699996</v>
      </c>
      <c r="C106" s="36">
        <f>SUMIFS(СВЦЭМ!$D$39:$D$782,СВЦЭМ!$A$39:$A$782,$A106,СВЦЭМ!$B$39:$B$782,C$83)+'СЕТ СН'!$G$14+СВЦЭМ!$D$10+'СЕТ СН'!$G$6-'СЕТ СН'!$G$26</f>
        <v>2151.50445304</v>
      </c>
      <c r="D106" s="36">
        <f>SUMIFS(СВЦЭМ!$D$39:$D$782,СВЦЭМ!$A$39:$A$782,$A106,СВЦЭМ!$B$39:$B$782,D$83)+'СЕТ СН'!$G$14+СВЦЭМ!$D$10+'СЕТ СН'!$G$6-'СЕТ СН'!$G$26</f>
        <v>2203.7594804399996</v>
      </c>
      <c r="E106" s="36">
        <f>SUMIFS(СВЦЭМ!$D$39:$D$782,СВЦЭМ!$A$39:$A$782,$A106,СВЦЭМ!$B$39:$B$782,E$83)+'СЕТ СН'!$G$14+СВЦЭМ!$D$10+'СЕТ СН'!$G$6-'СЕТ СН'!$G$26</f>
        <v>2223.6796188199996</v>
      </c>
      <c r="F106" s="36">
        <f>SUMIFS(СВЦЭМ!$D$39:$D$782,СВЦЭМ!$A$39:$A$782,$A106,СВЦЭМ!$B$39:$B$782,F$83)+'СЕТ СН'!$G$14+СВЦЭМ!$D$10+'СЕТ СН'!$G$6-'СЕТ СН'!$G$26</f>
        <v>2217.20853833</v>
      </c>
      <c r="G106" s="36">
        <f>SUMIFS(СВЦЭМ!$D$39:$D$782,СВЦЭМ!$A$39:$A$782,$A106,СВЦЭМ!$B$39:$B$782,G$83)+'СЕТ СН'!$G$14+СВЦЭМ!$D$10+'СЕТ СН'!$G$6-'СЕТ СН'!$G$26</f>
        <v>2186.93425918</v>
      </c>
      <c r="H106" s="36">
        <f>SUMIFS(СВЦЭМ!$D$39:$D$782,СВЦЭМ!$A$39:$A$782,$A106,СВЦЭМ!$B$39:$B$782,H$83)+'СЕТ СН'!$G$14+СВЦЭМ!$D$10+'СЕТ СН'!$G$6-'СЕТ СН'!$G$26</f>
        <v>2141.6811333300002</v>
      </c>
      <c r="I106" s="36">
        <f>SUMIFS(СВЦЭМ!$D$39:$D$782,СВЦЭМ!$A$39:$A$782,$A106,СВЦЭМ!$B$39:$B$782,I$83)+'СЕТ СН'!$G$14+СВЦЭМ!$D$10+'СЕТ СН'!$G$6-'СЕТ СН'!$G$26</f>
        <v>2024.0173046</v>
      </c>
      <c r="J106" s="36">
        <f>SUMIFS(СВЦЭМ!$D$39:$D$782,СВЦЭМ!$A$39:$A$782,$A106,СВЦЭМ!$B$39:$B$782,J$83)+'СЕТ СН'!$G$14+СВЦЭМ!$D$10+'СЕТ СН'!$G$6-'СЕТ СН'!$G$26</f>
        <v>1907.45004576</v>
      </c>
      <c r="K106" s="36">
        <f>SUMIFS(СВЦЭМ!$D$39:$D$782,СВЦЭМ!$A$39:$A$782,$A106,СВЦЭМ!$B$39:$B$782,K$83)+'СЕТ СН'!$G$14+СВЦЭМ!$D$10+'СЕТ СН'!$G$6-'СЕТ СН'!$G$26</f>
        <v>1821.1128031999999</v>
      </c>
      <c r="L106" s="36">
        <f>SUMIFS(СВЦЭМ!$D$39:$D$782,СВЦЭМ!$A$39:$A$782,$A106,СВЦЭМ!$B$39:$B$782,L$83)+'СЕТ СН'!$G$14+СВЦЭМ!$D$10+'СЕТ СН'!$G$6-'СЕТ СН'!$G$26</f>
        <v>1786.6362678099999</v>
      </c>
      <c r="M106" s="36">
        <f>SUMIFS(СВЦЭМ!$D$39:$D$782,СВЦЭМ!$A$39:$A$782,$A106,СВЦЭМ!$B$39:$B$782,M$83)+'СЕТ СН'!$G$14+СВЦЭМ!$D$10+'СЕТ СН'!$G$6-'СЕТ СН'!$G$26</f>
        <v>1767.98580773</v>
      </c>
      <c r="N106" s="36">
        <f>SUMIFS(СВЦЭМ!$D$39:$D$782,СВЦЭМ!$A$39:$A$782,$A106,СВЦЭМ!$B$39:$B$782,N$83)+'СЕТ СН'!$G$14+СВЦЭМ!$D$10+'СЕТ СН'!$G$6-'СЕТ СН'!$G$26</f>
        <v>1751.92450437</v>
      </c>
      <c r="O106" s="36">
        <f>SUMIFS(СВЦЭМ!$D$39:$D$782,СВЦЭМ!$A$39:$A$782,$A106,СВЦЭМ!$B$39:$B$782,O$83)+'СЕТ СН'!$G$14+СВЦЭМ!$D$10+'СЕТ СН'!$G$6-'СЕТ СН'!$G$26</f>
        <v>1741.5073996399999</v>
      </c>
      <c r="P106" s="36">
        <f>SUMIFS(СВЦЭМ!$D$39:$D$782,СВЦЭМ!$A$39:$A$782,$A106,СВЦЭМ!$B$39:$B$782,P$83)+'СЕТ СН'!$G$14+СВЦЭМ!$D$10+'СЕТ СН'!$G$6-'СЕТ СН'!$G$26</f>
        <v>1732.28729137</v>
      </c>
      <c r="Q106" s="36">
        <f>SUMIFS(СВЦЭМ!$D$39:$D$782,СВЦЭМ!$A$39:$A$782,$A106,СВЦЭМ!$B$39:$B$782,Q$83)+'СЕТ СН'!$G$14+СВЦЭМ!$D$10+'СЕТ СН'!$G$6-'СЕТ СН'!$G$26</f>
        <v>1732.5916623199998</v>
      </c>
      <c r="R106" s="36">
        <f>SUMIFS(СВЦЭМ!$D$39:$D$782,СВЦЭМ!$A$39:$A$782,$A106,СВЦЭМ!$B$39:$B$782,R$83)+'СЕТ СН'!$G$14+СВЦЭМ!$D$10+'СЕТ СН'!$G$6-'СЕТ СН'!$G$26</f>
        <v>1740.7122036199999</v>
      </c>
      <c r="S106" s="36">
        <f>SUMIFS(СВЦЭМ!$D$39:$D$782,СВЦЭМ!$A$39:$A$782,$A106,СВЦЭМ!$B$39:$B$782,S$83)+'СЕТ СН'!$G$14+СВЦЭМ!$D$10+'СЕТ СН'!$G$6-'СЕТ СН'!$G$26</f>
        <v>1741.99974408</v>
      </c>
      <c r="T106" s="36">
        <f>SUMIFS(СВЦЭМ!$D$39:$D$782,СВЦЭМ!$A$39:$A$782,$A106,СВЦЭМ!$B$39:$B$782,T$83)+'СЕТ СН'!$G$14+СВЦЭМ!$D$10+'СЕТ СН'!$G$6-'СЕТ СН'!$G$26</f>
        <v>1750.6960608299999</v>
      </c>
      <c r="U106" s="36">
        <f>SUMIFS(СВЦЭМ!$D$39:$D$782,СВЦЭМ!$A$39:$A$782,$A106,СВЦЭМ!$B$39:$B$782,U$83)+'СЕТ СН'!$G$14+СВЦЭМ!$D$10+'СЕТ СН'!$G$6-'СЕТ СН'!$G$26</f>
        <v>1766.0888467699999</v>
      </c>
      <c r="V106" s="36">
        <f>SUMIFS(СВЦЭМ!$D$39:$D$782,СВЦЭМ!$A$39:$A$782,$A106,СВЦЭМ!$B$39:$B$782,V$83)+'СЕТ СН'!$G$14+СВЦЭМ!$D$10+'СЕТ СН'!$G$6-'СЕТ СН'!$G$26</f>
        <v>1775.0115039899999</v>
      </c>
      <c r="W106" s="36">
        <f>SUMIFS(СВЦЭМ!$D$39:$D$782,СВЦЭМ!$A$39:$A$782,$A106,СВЦЭМ!$B$39:$B$782,W$83)+'СЕТ СН'!$G$14+СВЦЭМ!$D$10+'СЕТ СН'!$G$6-'СЕТ СН'!$G$26</f>
        <v>1760.84634848</v>
      </c>
      <c r="X106" s="36">
        <f>SUMIFS(СВЦЭМ!$D$39:$D$782,СВЦЭМ!$A$39:$A$782,$A106,СВЦЭМ!$B$39:$B$782,X$83)+'СЕТ СН'!$G$14+СВЦЭМ!$D$10+'СЕТ СН'!$G$6-'СЕТ СН'!$G$26</f>
        <v>1818.75388269</v>
      </c>
      <c r="Y106" s="36">
        <f>SUMIFS(СВЦЭМ!$D$39:$D$782,СВЦЭМ!$A$39:$A$782,$A106,СВЦЭМ!$B$39:$B$782,Y$83)+'СЕТ СН'!$G$14+СВЦЭМ!$D$10+'СЕТ СН'!$G$6-'СЕТ СН'!$G$26</f>
        <v>1896.13317418</v>
      </c>
    </row>
    <row r="107" spans="1:25" ht="15.75" x14ac:dyDescent="0.2">
      <c r="A107" s="35">
        <f t="shared" si="2"/>
        <v>45497</v>
      </c>
      <c r="B107" s="36">
        <f>SUMIFS(СВЦЭМ!$D$39:$D$782,СВЦЭМ!$A$39:$A$782,$A107,СВЦЭМ!$B$39:$B$782,B$83)+'СЕТ СН'!$G$14+СВЦЭМ!$D$10+'СЕТ СН'!$G$6-'СЕТ СН'!$G$26</f>
        <v>2092.6220638099999</v>
      </c>
      <c r="C107" s="36">
        <f>SUMIFS(СВЦЭМ!$D$39:$D$782,СВЦЭМ!$A$39:$A$782,$A107,СВЦЭМ!$B$39:$B$782,C$83)+'СЕТ СН'!$G$14+СВЦЭМ!$D$10+'СЕТ СН'!$G$6-'СЕТ СН'!$G$26</f>
        <v>2191.06980522</v>
      </c>
      <c r="D107" s="36">
        <f>SUMIFS(СВЦЭМ!$D$39:$D$782,СВЦЭМ!$A$39:$A$782,$A107,СВЦЭМ!$B$39:$B$782,D$83)+'СЕТ СН'!$G$14+СВЦЭМ!$D$10+'СЕТ СН'!$G$6-'СЕТ СН'!$G$26</f>
        <v>2232.0811383299997</v>
      </c>
      <c r="E107" s="36">
        <f>SUMIFS(СВЦЭМ!$D$39:$D$782,СВЦЭМ!$A$39:$A$782,$A107,СВЦЭМ!$B$39:$B$782,E$83)+'СЕТ СН'!$G$14+СВЦЭМ!$D$10+'СЕТ СН'!$G$6-'СЕТ СН'!$G$26</f>
        <v>2204.9195717900002</v>
      </c>
      <c r="F107" s="36">
        <f>SUMIFS(СВЦЭМ!$D$39:$D$782,СВЦЭМ!$A$39:$A$782,$A107,СВЦЭМ!$B$39:$B$782,F$83)+'СЕТ СН'!$G$14+СВЦЭМ!$D$10+'СЕТ СН'!$G$6-'СЕТ СН'!$G$26</f>
        <v>2207.3009928299998</v>
      </c>
      <c r="G107" s="36">
        <f>SUMIFS(СВЦЭМ!$D$39:$D$782,СВЦЭМ!$A$39:$A$782,$A107,СВЦЭМ!$B$39:$B$782,G$83)+'СЕТ СН'!$G$14+СВЦЭМ!$D$10+'СЕТ СН'!$G$6-'СЕТ СН'!$G$26</f>
        <v>2209.41826317</v>
      </c>
      <c r="H107" s="36">
        <f>SUMIFS(СВЦЭМ!$D$39:$D$782,СВЦЭМ!$A$39:$A$782,$A107,СВЦЭМ!$B$39:$B$782,H$83)+'СЕТ СН'!$G$14+СВЦЭМ!$D$10+'СЕТ СН'!$G$6-'СЕТ СН'!$G$26</f>
        <v>2193.59390132</v>
      </c>
      <c r="I107" s="36">
        <f>SUMIFS(СВЦЭМ!$D$39:$D$782,СВЦЭМ!$A$39:$A$782,$A107,СВЦЭМ!$B$39:$B$782,I$83)+'СЕТ СН'!$G$14+СВЦЭМ!$D$10+'СЕТ СН'!$G$6-'СЕТ СН'!$G$26</f>
        <v>2085.4521896599999</v>
      </c>
      <c r="J107" s="36">
        <f>SUMIFS(СВЦЭМ!$D$39:$D$782,СВЦЭМ!$A$39:$A$782,$A107,СВЦЭМ!$B$39:$B$782,J$83)+'СЕТ СН'!$G$14+СВЦЭМ!$D$10+'СЕТ СН'!$G$6-'СЕТ СН'!$G$26</f>
        <v>1957.9854820399999</v>
      </c>
      <c r="K107" s="36">
        <f>SUMIFS(СВЦЭМ!$D$39:$D$782,СВЦЭМ!$A$39:$A$782,$A107,СВЦЭМ!$B$39:$B$782,K$83)+'СЕТ СН'!$G$14+СВЦЭМ!$D$10+'СЕТ СН'!$G$6-'СЕТ СН'!$G$26</f>
        <v>1868.04657438</v>
      </c>
      <c r="L107" s="36">
        <f>SUMIFS(СВЦЭМ!$D$39:$D$782,СВЦЭМ!$A$39:$A$782,$A107,СВЦЭМ!$B$39:$B$782,L$83)+'СЕТ СН'!$G$14+СВЦЭМ!$D$10+'СЕТ СН'!$G$6-'СЕТ СН'!$G$26</f>
        <v>1814.26448269</v>
      </c>
      <c r="M107" s="36">
        <f>SUMIFS(СВЦЭМ!$D$39:$D$782,СВЦЭМ!$A$39:$A$782,$A107,СВЦЭМ!$B$39:$B$782,M$83)+'СЕТ СН'!$G$14+СВЦЭМ!$D$10+'СЕТ СН'!$G$6-'СЕТ СН'!$G$26</f>
        <v>1790.4290084899999</v>
      </c>
      <c r="N107" s="36">
        <f>SUMIFS(СВЦЭМ!$D$39:$D$782,СВЦЭМ!$A$39:$A$782,$A107,СВЦЭМ!$B$39:$B$782,N$83)+'СЕТ СН'!$G$14+СВЦЭМ!$D$10+'СЕТ СН'!$G$6-'СЕТ СН'!$G$26</f>
        <v>1780.2467358899999</v>
      </c>
      <c r="O107" s="36">
        <f>SUMIFS(СВЦЭМ!$D$39:$D$782,СВЦЭМ!$A$39:$A$782,$A107,СВЦЭМ!$B$39:$B$782,O$83)+'СЕТ СН'!$G$14+СВЦЭМ!$D$10+'СЕТ СН'!$G$6-'СЕТ СН'!$G$26</f>
        <v>1778.15506278</v>
      </c>
      <c r="P107" s="36">
        <f>SUMIFS(СВЦЭМ!$D$39:$D$782,СВЦЭМ!$A$39:$A$782,$A107,СВЦЭМ!$B$39:$B$782,P$83)+'СЕТ СН'!$G$14+СВЦЭМ!$D$10+'СЕТ СН'!$G$6-'СЕТ СН'!$G$26</f>
        <v>1774.2445209099999</v>
      </c>
      <c r="Q107" s="36">
        <f>SUMIFS(СВЦЭМ!$D$39:$D$782,СВЦЭМ!$A$39:$A$782,$A107,СВЦЭМ!$B$39:$B$782,Q$83)+'СЕТ СН'!$G$14+СВЦЭМ!$D$10+'СЕТ СН'!$G$6-'СЕТ СН'!$G$26</f>
        <v>1780.5837155299998</v>
      </c>
      <c r="R107" s="36">
        <f>SUMIFS(СВЦЭМ!$D$39:$D$782,СВЦЭМ!$A$39:$A$782,$A107,СВЦЭМ!$B$39:$B$782,R$83)+'СЕТ СН'!$G$14+СВЦЭМ!$D$10+'СЕТ СН'!$G$6-'СЕТ СН'!$G$26</f>
        <v>1782.1477631400001</v>
      </c>
      <c r="S107" s="36">
        <f>SUMIFS(СВЦЭМ!$D$39:$D$782,СВЦЭМ!$A$39:$A$782,$A107,СВЦЭМ!$B$39:$B$782,S$83)+'СЕТ СН'!$G$14+СВЦЭМ!$D$10+'СЕТ СН'!$G$6-'СЕТ СН'!$G$26</f>
        <v>1792.8821836499999</v>
      </c>
      <c r="T107" s="36">
        <f>SUMIFS(СВЦЭМ!$D$39:$D$782,СВЦЭМ!$A$39:$A$782,$A107,СВЦЭМ!$B$39:$B$782,T$83)+'СЕТ СН'!$G$14+СВЦЭМ!$D$10+'СЕТ СН'!$G$6-'СЕТ СН'!$G$26</f>
        <v>1800.59432324</v>
      </c>
      <c r="U107" s="36">
        <f>SUMIFS(СВЦЭМ!$D$39:$D$782,СВЦЭМ!$A$39:$A$782,$A107,СВЦЭМ!$B$39:$B$782,U$83)+'СЕТ СН'!$G$14+СВЦЭМ!$D$10+'СЕТ СН'!$G$6-'СЕТ СН'!$G$26</f>
        <v>1819.72926996</v>
      </c>
      <c r="V107" s="36">
        <f>SUMIFS(СВЦЭМ!$D$39:$D$782,СВЦЭМ!$A$39:$A$782,$A107,СВЦЭМ!$B$39:$B$782,V$83)+'СЕТ СН'!$G$14+СВЦЭМ!$D$10+'СЕТ СН'!$G$6-'СЕТ СН'!$G$26</f>
        <v>1832.70314706</v>
      </c>
      <c r="W107" s="36">
        <f>SUMIFS(СВЦЭМ!$D$39:$D$782,СВЦЭМ!$A$39:$A$782,$A107,СВЦЭМ!$B$39:$B$782,W$83)+'СЕТ СН'!$G$14+СВЦЭМ!$D$10+'СЕТ СН'!$G$6-'СЕТ СН'!$G$26</f>
        <v>1818.03919937</v>
      </c>
      <c r="X107" s="36">
        <f>SUMIFS(СВЦЭМ!$D$39:$D$782,СВЦЭМ!$A$39:$A$782,$A107,СВЦЭМ!$B$39:$B$782,X$83)+'СЕТ СН'!$G$14+СВЦЭМ!$D$10+'СЕТ СН'!$G$6-'СЕТ СН'!$G$26</f>
        <v>1851.8126801399999</v>
      </c>
      <c r="Y107" s="36">
        <f>SUMIFS(СВЦЭМ!$D$39:$D$782,СВЦЭМ!$A$39:$A$782,$A107,СВЦЭМ!$B$39:$B$782,Y$83)+'СЕТ СН'!$G$14+СВЦЭМ!$D$10+'СЕТ СН'!$G$6-'СЕТ СН'!$G$26</f>
        <v>1941.73608584</v>
      </c>
    </row>
    <row r="108" spans="1:25" ht="15.75" x14ac:dyDescent="0.2">
      <c r="A108" s="35">
        <f t="shared" si="2"/>
        <v>45498</v>
      </c>
      <c r="B108" s="36">
        <f>SUMIFS(СВЦЭМ!$D$39:$D$782,СВЦЭМ!$A$39:$A$782,$A108,СВЦЭМ!$B$39:$B$782,B$83)+'СЕТ СН'!$G$14+СВЦЭМ!$D$10+'СЕТ СН'!$G$6-'СЕТ СН'!$G$26</f>
        <v>2053.53707153</v>
      </c>
      <c r="C108" s="36">
        <f>SUMIFS(СВЦЭМ!$D$39:$D$782,СВЦЭМ!$A$39:$A$782,$A108,СВЦЭМ!$B$39:$B$782,C$83)+'СЕТ СН'!$G$14+СВЦЭМ!$D$10+'СЕТ СН'!$G$6-'СЕТ СН'!$G$26</f>
        <v>2162.07253231</v>
      </c>
      <c r="D108" s="36">
        <f>SUMIFS(СВЦЭМ!$D$39:$D$782,СВЦЭМ!$A$39:$A$782,$A108,СВЦЭМ!$B$39:$B$782,D$83)+'СЕТ СН'!$G$14+СВЦЭМ!$D$10+'СЕТ СН'!$G$6-'СЕТ СН'!$G$26</f>
        <v>2241.4958793400001</v>
      </c>
      <c r="E108" s="36">
        <f>SUMIFS(СВЦЭМ!$D$39:$D$782,СВЦЭМ!$A$39:$A$782,$A108,СВЦЭМ!$B$39:$B$782,E$83)+'СЕТ СН'!$G$14+СВЦЭМ!$D$10+'СЕТ СН'!$G$6-'СЕТ СН'!$G$26</f>
        <v>2257.60207038</v>
      </c>
      <c r="F108" s="36">
        <f>SUMIFS(СВЦЭМ!$D$39:$D$782,СВЦЭМ!$A$39:$A$782,$A108,СВЦЭМ!$B$39:$B$782,F$83)+'СЕТ СН'!$G$14+СВЦЭМ!$D$10+'СЕТ СН'!$G$6-'СЕТ СН'!$G$26</f>
        <v>2262.93515961</v>
      </c>
      <c r="G108" s="36">
        <f>SUMIFS(СВЦЭМ!$D$39:$D$782,СВЦЭМ!$A$39:$A$782,$A108,СВЦЭМ!$B$39:$B$782,G$83)+'СЕТ СН'!$G$14+СВЦЭМ!$D$10+'СЕТ СН'!$G$6-'СЕТ СН'!$G$26</f>
        <v>2262.9527747000002</v>
      </c>
      <c r="H108" s="36">
        <f>SUMIFS(СВЦЭМ!$D$39:$D$782,СВЦЭМ!$A$39:$A$782,$A108,СВЦЭМ!$B$39:$B$782,H$83)+'СЕТ СН'!$G$14+СВЦЭМ!$D$10+'СЕТ СН'!$G$6-'СЕТ СН'!$G$26</f>
        <v>2219.2890604699996</v>
      </c>
      <c r="I108" s="36">
        <f>SUMIFS(СВЦЭМ!$D$39:$D$782,СВЦЭМ!$A$39:$A$782,$A108,СВЦЭМ!$B$39:$B$782,I$83)+'СЕТ СН'!$G$14+СВЦЭМ!$D$10+'СЕТ СН'!$G$6-'СЕТ СН'!$G$26</f>
        <v>2108.5169605700003</v>
      </c>
      <c r="J108" s="36">
        <f>SUMIFS(СВЦЭМ!$D$39:$D$782,СВЦЭМ!$A$39:$A$782,$A108,СВЦЭМ!$B$39:$B$782,J$83)+'СЕТ СН'!$G$14+СВЦЭМ!$D$10+'СЕТ СН'!$G$6-'СЕТ СН'!$G$26</f>
        <v>1994.8249060000001</v>
      </c>
      <c r="K108" s="36">
        <f>SUMIFS(СВЦЭМ!$D$39:$D$782,СВЦЭМ!$A$39:$A$782,$A108,СВЦЭМ!$B$39:$B$782,K$83)+'СЕТ СН'!$G$14+СВЦЭМ!$D$10+'СЕТ СН'!$G$6-'СЕТ СН'!$G$26</f>
        <v>1924.7807089299999</v>
      </c>
      <c r="L108" s="36">
        <f>SUMIFS(СВЦЭМ!$D$39:$D$782,СВЦЭМ!$A$39:$A$782,$A108,СВЦЭМ!$B$39:$B$782,L$83)+'СЕТ СН'!$G$14+СВЦЭМ!$D$10+'СЕТ СН'!$G$6-'СЕТ СН'!$G$26</f>
        <v>1868.2650132899998</v>
      </c>
      <c r="M108" s="36">
        <f>SUMIFS(СВЦЭМ!$D$39:$D$782,СВЦЭМ!$A$39:$A$782,$A108,СВЦЭМ!$B$39:$B$782,M$83)+'СЕТ СН'!$G$14+СВЦЭМ!$D$10+'СЕТ СН'!$G$6-'СЕТ СН'!$G$26</f>
        <v>1848.9327350799999</v>
      </c>
      <c r="N108" s="36">
        <f>SUMIFS(СВЦЭМ!$D$39:$D$782,СВЦЭМ!$A$39:$A$782,$A108,СВЦЭМ!$B$39:$B$782,N$83)+'СЕТ СН'!$G$14+СВЦЭМ!$D$10+'СЕТ СН'!$G$6-'СЕТ СН'!$G$26</f>
        <v>1827.7024171599999</v>
      </c>
      <c r="O108" s="36">
        <f>SUMIFS(СВЦЭМ!$D$39:$D$782,СВЦЭМ!$A$39:$A$782,$A108,СВЦЭМ!$B$39:$B$782,O$83)+'СЕТ СН'!$G$14+СВЦЭМ!$D$10+'СЕТ СН'!$G$6-'СЕТ СН'!$G$26</f>
        <v>1819.1600123399999</v>
      </c>
      <c r="P108" s="36">
        <f>SUMIFS(СВЦЭМ!$D$39:$D$782,СВЦЭМ!$A$39:$A$782,$A108,СВЦЭМ!$B$39:$B$782,P$83)+'СЕТ СН'!$G$14+СВЦЭМ!$D$10+'СЕТ СН'!$G$6-'СЕТ СН'!$G$26</f>
        <v>1819.41509713</v>
      </c>
      <c r="Q108" s="36">
        <f>SUMIFS(СВЦЭМ!$D$39:$D$782,СВЦЭМ!$A$39:$A$782,$A108,СВЦЭМ!$B$39:$B$782,Q$83)+'СЕТ СН'!$G$14+СВЦЭМ!$D$10+'СЕТ СН'!$G$6-'СЕТ СН'!$G$26</f>
        <v>1813.2095041099999</v>
      </c>
      <c r="R108" s="36">
        <f>SUMIFS(СВЦЭМ!$D$39:$D$782,СВЦЭМ!$A$39:$A$782,$A108,СВЦЭМ!$B$39:$B$782,R$83)+'СЕТ СН'!$G$14+СВЦЭМ!$D$10+'СЕТ СН'!$G$6-'СЕТ СН'!$G$26</f>
        <v>1829.3428383599999</v>
      </c>
      <c r="S108" s="36">
        <f>SUMIFS(СВЦЭМ!$D$39:$D$782,СВЦЭМ!$A$39:$A$782,$A108,СВЦЭМ!$B$39:$B$782,S$83)+'СЕТ СН'!$G$14+СВЦЭМ!$D$10+'СЕТ СН'!$G$6-'СЕТ СН'!$G$26</f>
        <v>1824.4960837199999</v>
      </c>
      <c r="T108" s="36">
        <f>SUMIFS(СВЦЭМ!$D$39:$D$782,СВЦЭМ!$A$39:$A$782,$A108,СВЦЭМ!$B$39:$B$782,T$83)+'СЕТ СН'!$G$14+СВЦЭМ!$D$10+'СЕТ СН'!$G$6-'СЕТ СН'!$G$26</f>
        <v>1822.1884342399999</v>
      </c>
      <c r="U108" s="36">
        <f>SUMIFS(СВЦЭМ!$D$39:$D$782,СВЦЭМ!$A$39:$A$782,$A108,СВЦЭМ!$B$39:$B$782,U$83)+'СЕТ СН'!$G$14+СВЦЭМ!$D$10+'СЕТ СН'!$G$6-'СЕТ СН'!$G$26</f>
        <v>1842.6789875899999</v>
      </c>
      <c r="V108" s="36">
        <f>SUMIFS(СВЦЭМ!$D$39:$D$782,СВЦЭМ!$A$39:$A$782,$A108,СВЦЭМ!$B$39:$B$782,V$83)+'СЕТ СН'!$G$14+СВЦЭМ!$D$10+'СЕТ СН'!$G$6-'СЕТ СН'!$G$26</f>
        <v>1855.01115486</v>
      </c>
      <c r="W108" s="36">
        <f>SUMIFS(СВЦЭМ!$D$39:$D$782,СВЦЭМ!$A$39:$A$782,$A108,СВЦЭМ!$B$39:$B$782,W$83)+'СЕТ СН'!$G$14+СВЦЭМ!$D$10+'СЕТ СН'!$G$6-'СЕТ СН'!$G$26</f>
        <v>1829.81222245</v>
      </c>
      <c r="X108" s="36">
        <f>SUMIFS(СВЦЭМ!$D$39:$D$782,СВЦЭМ!$A$39:$A$782,$A108,СВЦЭМ!$B$39:$B$782,X$83)+'СЕТ СН'!$G$14+СВЦЭМ!$D$10+'СЕТ СН'!$G$6-'СЕТ СН'!$G$26</f>
        <v>1893.03519525</v>
      </c>
      <c r="Y108" s="36">
        <f>SUMIFS(СВЦЭМ!$D$39:$D$782,СВЦЭМ!$A$39:$A$782,$A108,СВЦЭМ!$B$39:$B$782,Y$83)+'СЕТ СН'!$G$14+СВЦЭМ!$D$10+'СЕТ СН'!$G$6-'СЕТ СН'!$G$26</f>
        <v>1985.35239516</v>
      </c>
    </row>
    <row r="109" spans="1:25" ht="15.75" x14ac:dyDescent="0.2">
      <c r="A109" s="35">
        <f t="shared" si="2"/>
        <v>45499</v>
      </c>
      <c r="B109" s="36">
        <f>SUMIFS(СВЦЭМ!$D$39:$D$782,СВЦЭМ!$A$39:$A$782,$A109,СВЦЭМ!$B$39:$B$782,B$83)+'СЕТ СН'!$G$14+СВЦЭМ!$D$10+'СЕТ СН'!$G$6-'СЕТ СН'!$G$26</f>
        <v>2038.3581785599999</v>
      </c>
      <c r="C109" s="36">
        <f>SUMIFS(СВЦЭМ!$D$39:$D$782,СВЦЭМ!$A$39:$A$782,$A109,СВЦЭМ!$B$39:$B$782,C$83)+'СЕТ СН'!$G$14+СВЦЭМ!$D$10+'СЕТ СН'!$G$6-'СЕТ СН'!$G$26</f>
        <v>2107.1146260400001</v>
      </c>
      <c r="D109" s="36">
        <f>SUMIFS(СВЦЭМ!$D$39:$D$782,СВЦЭМ!$A$39:$A$782,$A109,СВЦЭМ!$B$39:$B$782,D$83)+'СЕТ СН'!$G$14+СВЦЭМ!$D$10+'СЕТ СН'!$G$6-'СЕТ СН'!$G$26</f>
        <v>2179.0055535199999</v>
      </c>
      <c r="E109" s="36">
        <f>SUMIFS(СВЦЭМ!$D$39:$D$782,СВЦЭМ!$A$39:$A$782,$A109,СВЦЭМ!$B$39:$B$782,E$83)+'СЕТ СН'!$G$14+СВЦЭМ!$D$10+'СЕТ СН'!$G$6-'СЕТ СН'!$G$26</f>
        <v>2170.5764743299997</v>
      </c>
      <c r="F109" s="36">
        <f>SUMIFS(СВЦЭМ!$D$39:$D$782,СВЦЭМ!$A$39:$A$782,$A109,СВЦЭМ!$B$39:$B$782,F$83)+'СЕТ СН'!$G$14+СВЦЭМ!$D$10+'СЕТ СН'!$G$6-'СЕТ СН'!$G$26</f>
        <v>2171.9203634199998</v>
      </c>
      <c r="G109" s="36">
        <f>SUMIFS(СВЦЭМ!$D$39:$D$782,СВЦЭМ!$A$39:$A$782,$A109,СВЦЭМ!$B$39:$B$782,G$83)+'СЕТ СН'!$G$14+СВЦЭМ!$D$10+'СЕТ СН'!$G$6-'СЕТ СН'!$G$26</f>
        <v>2178.1619603600002</v>
      </c>
      <c r="H109" s="36">
        <f>SUMIFS(СВЦЭМ!$D$39:$D$782,СВЦЭМ!$A$39:$A$782,$A109,СВЦЭМ!$B$39:$B$782,H$83)+'СЕТ СН'!$G$14+СВЦЭМ!$D$10+'СЕТ СН'!$G$6-'СЕТ СН'!$G$26</f>
        <v>1997.4049000299999</v>
      </c>
      <c r="I109" s="36">
        <f>SUMIFS(СВЦЭМ!$D$39:$D$782,СВЦЭМ!$A$39:$A$782,$A109,СВЦЭМ!$B$39:$B$782,I$83)+'СЕТ СН'!$G$14+СВЦЭМ!$D$10+'СЕТ СН'!$G$6-'СЕТ СН'!$G$26</f>
        <v>2008.4029770499999</v>
      </c>
      <c r="J109" s="36">
        <f>SUMIFS(СВЦЭМ!$D$39:$D$782,СВЦЭМ!$A$39:$A$782,$A109,СВЦЭМ!$B$39:$B$782,J$83)+'СЕТ СН'!$G$14+СВЦЭМ!$D$10+'СЕТ СН'!$G$6-'СЕТ СН'!$G$26</f>
        <v>1927.0725089099999</v>
      </c>
      <c r="K109" s="36">
        <f>SUMIFS(СВЦЭМ!$D$39:$D$782,СВЦЭМ!$A$39:$A$782,$A109,СВЦЭМ!$B$39:$B$782,K$83)+'СЕТ СН'!$G$14+СВЦЭМ!$D$10+'СЕТ СН'!$G$6-'СЕТ СН'!$G$26</f>
        <v>1875.39146807</v>
      </c>
      <c r="L109" s="36">
        <f>SUMIFS(СВЦЭМ!$D$39:$D$782,СВЦЭМ!$A$39:$A$782,$A109,СВЦЭМ!$B$39:$B$782,L$83)+'СЕТ СН'!$G$14+СВЦЭМ!$D$10+'СЕТ СН'!$G$6-'СЕТ СН'!$G$26</f>
        <v>1845.6542158099999</v>
      </c>
      <c r="M109" s="36">
        <f>SUMIFS(СВЦЭМ!$D$39:$D$782,СВЦЭМ!$A$39:$A$782,$A109,СВЦЭМ!$B$39:$B$782,M$83)+'СЕТ СН'!$G$14+СВЦЭМ!$D$10+'СЕТ СН'!$G$6-'СЕТ СН'!$G$26</f>
        <v>1829.0378558499999</v>
      </c>
      <c r="N109" s="36">
        <f>SUMIFS(СВЦЭМ!$D$39:$D$782,СВЦЭМ!$A$39:$A$782,$A109,СВЦЭМ!$B$39:$B$782,N$83)+'СЕТ СН'!$G$14+СВЦЭМ!$D$10+'СЕТ СН'!$G$6-'СЕТ СН'!$G$26</f>
        <v>1814.24252845</v>
      </c>
      <c r="O109" s="36">
        <f>SUMIFS(СВЦЭМ!$D$39:$D$782,СВЦЭМ!$A$39:$A$782,$A109,СВЦЭМ!$B$39:$B$782,O$83)+'СЕТ СН'!$G$14+СВЦЭМ!$D$10+'СЕТ СН'!$G$6-'СЕТ СН'!$G$26</f>
        <v>1801.5092909</v>
      </c>
      <c r="P109" s="36">
        <f>SUMIFS(СВЦЭМ!$D$39:$D$782,СВЦЭМ!$A$39:$A$782,$A109,СВЦЭМ!$B$39:$B$782,P$83)+'СЕТ СН'!$G$14+СВЦЭМ!$D$10+'СЕТ СН'!$G$6-'СЕТ СН'!$G$26</f>
        <v>1802.2572721699999</v>
      </c>
      <c r="Q109" s="36">
        <f>SUMIFS(СВЦЭМ!$D$39:$D$782,СВЦЭМ!$A$39:$A$782,$A109,СВЦЭМ!$B$39:$B$782,Q$83)+'СЕТ СН'!$G$14+СВЦЭМ!$D$10+'СЕТ СН'!$G$6-'СЕТ СН'!$G$26</f>
        <v>1809.2213853599999</v>
      </c>
      <c r="R109" s="36">
        <f>SUMIFS(СВЦЭМ!$D$39:$D$782,СВЦЭМ!$A$39:$A$782,$A109,СВЦЭМ!$B$39:$B$782,R$83)+'СЕТ СН'!$G$14+СВЦЭМ!$D$10+'СЕТ СН'!$G$6-'СЕТ СН'!$G$26</f>
        <v>1807.3990019799999</v>
      </c>
      <c r="S109" s="36">
        <f>SUMIFS(СВЦЭМ!$D$39:$D$782,СВЦЭМ!$A$39:$A$782,$A109,СВЦЭМ!$B$39:$B$782,S$83)+'СЕТ СН'!$G$14+СВЦЭМ!$D$10+'СЕТ СН'!$G$6-'СЕТ СН'!$G$26</f>
        <v>1796.9840535199999</v>
      </c>
      <c r="T109" s="36">
        <f>SUMIFS(СВЦЭМ!$D$39:$D$782,СВЦЭМ!$A$39:$A$782,$A109,СВЦЭМ!$B$39:$B$782,T$83)+'СЕТ СН'!$G$14+СВЦЭМ!$D$10+'СЕТ СН'!$G$6-'СЕТ СН'!$G$26</f>
        <v>1791.68312928</v>
      </c>
      <c r="U109" s="36">
        <f>SUMIFS(СВЦЭМ!$D$39:$D$782,СВЦЭМ!$A$39:$A$782,$A109,СВЦЭМ!$B$39:$B$782,U$83)+'СЕТ СН'!$G$14+СВЦЭМ!$D$10+'СЕТ СН'!$G$6-'СЕТ СН'!$G$26</f>
        <v>1826.32688798</v>
      </c>
      <c r="V109" s="36">
        <f>SUMIFS(СВЦЭМ!$D$39:$D$782,СВЦЭМ!$A$39:$A$782,$A109,СВЦЭМ!$B$39:$B$782,V$83)+'СЕТ СН'!$G$14+СВЦЭМ!$D$10+'СЕТ СН'!$G$6-'СЕТ СН'!$G$26</f>
        <v>1852.5043857000001</v>
      </c>
      <c r="W109" s="36">
        <f>SUMIFS(СВЦЭМ!$D$39:$D$782,СВЦЭМ!$A$39:$A$782,$A109,СВЦЭМ!$B$39:$B$782,W$83)+'СЕТ СН'!$G$14+СВЦЭМ!$D$10+'СЕТ СН'!$G$6-'СЕТ СН'!$G$26</f>
        <v>1826.2899745299999</v>
      </c>
      <c r="X109" s="36">
        <f>SUMIFS(СВЦЭМ!$D$39:$D$782,СВЦЭМ!$A$39:$A$782,$A109,СВЦЭМ!$B$39:$B$782,X$83)+'СЕТ СН'!$G$14+СВЦЭМ!$D$10+'СЕТ СН'!$G$6-'СЕТ СН'!$G$26</f>
        <v>1893.7351564199998</v>
      </c>
      <c r="Y109" s="36">
        <f>SUMIFS(СВЦЭМ!$D$39:$D$782,СВЦЭМ!$A$39:$A$782,$A109,СВЦЭМ!$B$39:$B$782,Y$83)+'СЕТ СН'!$G$14+СВЦЭМ!$D$10+'СЕТ СН'!$G$6-'СЕТ СН'!$G$26</f>
        <v>1985.49449342</v>
      </c>
    </row>
    <row r="110" spans="1:25" ht="15.75" x14ac:dyDescent="0.2">
      <c r="A110" s="35">
        <f t="shared" si="2"/>
        <v>45500</v>
      </c>
      <c r="B110" s="36">
        <f>SUMIFS(СВЦЭМ!$D$39:$D$782,СВЦЭМ!$A$39:$A$782,$A110,СВЦЭМ!$B$39:$B$782,B$83)+'СЕТ СН'!$G$14+СВЦЭМ!$D$10+'СЕТ СН'!$G$6-'СЕТ СН'!$G$26</f>
        <v>2074.27698113</v>
      </c>
      <c r="C110" s="36">
        <f>SUMIFS(СВЦЭМ!$D$39:$D$782,СВЦЭМ!$A$39:$A$782,$A110,СВЦЭМ!$B$39:$B$782,C$83)+'СЕТ СН'!$G$14+СВЦЭМ!$D$10+'СЕТ СН'!$G$6-'СЕТ СН'!$G$26</f>
        <v>2145.5572837299997</v>
      </c>
      <c r="D110" s="36">
        <f>SUMIFS(СВЦЭМ!$D$39:$D$782,СВЦЭМ!$A$39:$A$782,$A110,СВЦЭМ!$B$39:$B$782,D$83)+'СЕТ СН'!$G$14+СВЦЭМ!$D$10+'СЕТ СН'!$G$6-'СЕТ СН'!$G$26</f>
        <v>2188.1335701500002</v>
      </c>
      <c r="E110" s="36">
        <f>SUMIFS(СВЦЭМ!$D$39:$D$782,СВЦЭМ!$A$39:$A$782,$A110,СВЦЭМ!$B$39:$B$782,E$83)+'СЕТ СН'!$G$14+СВЦЭМ!$D$10+'СЕТ СН'!$G$6-'СЕТ СН'!$G$26</f>
        <v>2222.15355783</v>
      </c>
      <c r="F110" s="36">
        <f>SUMIFS(СВЦЭМ!$D$39:$D$782,СВЦЭМ!$A$39:$A$782,$A110,СВЦЭМ!$B$39:$B$782,F$83)+'СЕТ СН'!$G$14+СВЦЭМ!$D$10+'СЕТ СН'!$G$6-'СЕТ СН'!$G$26</f>
        <v>2203.8608539500001</v>
      </c>
      <c r="G110" s="36">
        <f>SUMIFS(СВЦЭМ!$D$39:$D$782,СВЦЭМ!$A$39:$A$782,$A110,СВЦЭМ!$B$39:$B$782,G$83)+'СЕТ СН'!$G$14+СВЦЭМ!$D$10+'СЕТ СН'!$G$6-'СЕТ СН'!$G$26</f>
        <v>2214.9272336200002</v>
      </c>
      <c r="H110" s="36">
        <f>SUMIFS(СВЦЭМ!$D$39:$D$782,СВЦЭМ!$A$39:$A$782,$A110,СВЦЭМ!$B$39:$B$782,H$83)+'СЕТ СН'!$G$14+СВЦЭМ!$D$10+'СЕТ СН'!$G$6-'СЕТ СН'!$G$26</f>
        <v>2181.3008097900001</v>
      </c>
      <c r="I110" s="36">
        <f>SUMIFS(СВЦЭМ!$D$39:$D$782,СВЦЭМ!$A$39:$A$782,$A110,СВЦЭМ!$B$39:$B$782,I$83)+'СЕТ СН'!$G$14+СВЦЭМ!$D$10+'СЕТ СН'!$G$6-'СЕТ СН'!$G$26</f>
        <v>2053.3915959599999</v>
      </c>
      <c r="J110" s="36">
        <f>SUMIFS(СВЦЭМ!$D$39:$D$782,СВЦЭМ!$A$39:$A$782,$A110,СВЦЭМ!$B$39:$B$782,J$83)+'СЕТ СН'!$G$14+СВЦЭМ!$D$10+'СЕТ СН'!$G$6-'СЕТ СН'!$G$26</f>
        <v>2027.9041542099999</v>
      </c>
      <c r="K110" s="36">
        <f>SUMIFS(СВЦЭМ!$D$39:$D$782,СВЦЭМ!$A$39:$A$782,$A110,СВЦЭМ!$B$39:$B$782,K$83)+'СЕТ СН'!$G$14+СВЦЭМ!$D$10+'СЕТ СН'!$G$6-'СЕТ СН'!$G$26</f>
        <v>1944.90962044</v>
      </c>
      <c r="L110" s="36">
        <f>SUMIFS(СВЦЭМ!$D$39:$D$782,СВЦЭМ!$A$39:$A$782,$A110,СВЦЭМ!$B$39:$B$782,L$83)+'СЕТ СН'!$G$14+СВЦЭМ!$D$10+'СЕТ СН'!$G$6-'СЕТ СН'!$G$26</f>
        <v>1885.66319344</v>
      </c>
      <c r="M110" s="36">
        <f>SUMIFS(СВЦЭМ!$D$39:$D$782,СВЦЭМ!$A$39:$A$782,$A110,СВЦЭМ!$B$39:$B$782,M$83)+'СЕТ СН'!$G$14+СВЦЭМ!$D$10+'СЕТ СН'!$G$6-'СЕТ СН'!$G$26</f>
        <v>1852.69881951</v>
      </c>
      <c r="N110" s="36">
        <f>SUMIFS(СВЦЭМ!$D$39:$D$782,СВЦЭМ!$A$39:$A$782,$A110,СВЦЭМ!$B$39:$B$782,N$83)+'СЕТ СН'!$G$14+СВЦЭМ!$D$10+'СЕТ СН'!$G$6-'СЕТ СН'!$G$26</f>
        <v>1848.2273641499999</v>
      </c>
      <c r="O110" s="36">
        <f>SUMIFS(СВЦЭМ!$D$39:$D$782,СВЦЭМ!$A$39:$A$782,$A110,СВЦЭМ!$B$39:$B$782,O$83)+'СЕТ СН'!$G$14+СВЦЭМ!$D$10+'СЕТ СН'!$G$6-'СЕТ СН'!$G$26</f>
        <v>1845.82699237</v>
      </c>
      <c r="P110" s="36">
        <f>SUMIFS(СВЦЭМ!$D$39:$D$782,СВЦЭМ!$A$39:$A$782,$A110,СВЦЭМ!$B$39:$B$782,P$83)+'СЕТ СН'!$G$14+СВЦЭМ!$D$10+'СЕТ СН'!$G$6-'СЕТ СН'!$G$26</f>
        <v>1853.74898487</v>
      </c>
      <c r="Q110" s="36">
        <f>SUMIFS(СВЦЭМ!$D$39:$D$782,СВЦЭМ!$A$39:$A$782,$A110,СВЦЭМ!$B$39:$B$782,Q$83)+'СЕТ СН'!$G$14+СВЦЭМ!$D$10+'СЕТ СН'!$G$6-'СЕТ СН'!$G$26</f>
        <v>1856.6899942</v>
      </c>
      <c r="R110" s="36">
        <f>SUMIFS(СВЦЭМ!$D$39:$D$782,СВЦЭМ!$A$39:$A$782,$A110,СВЦЭМ!$B$39:$B$782,R$83)+'СЕТ СН'!$G$14+СВЦЭМ!$D$10+'СЕТ СН'!$G$6-'СЕТ СН'!$G$26</f>
        <v>1860.00906106</v>
      </c>
      <c r="S110" s="36">
        <f>SUMIFS(СВЦЭМ!$D$39:$D$782,СВЦЭМ!$A$39:$A$782,$A110,СВЦЭМ!$B$39:$B$782,S$83)+'СЕТ СН'!$G$14+СВЦЭМ!$D$10+'СЕТ СН'!$G$6-'СЕТ СН'!$G$26</f>
        <v>1852.62692184</v>
      </c>
      <c r="T110" s="36">
        <f>SUMIFS(СВЦЭМ!$D$39:$D$782,СВЦЭМ!$A$39:$A$782,$A110,СВЦЭМ!$B$39:$B$782,T$83)+'СЕТ СН'!$G$14+СВЦЭМ!$D$10+'СЕТ СН'!$G$6-'СЕТ СН'!$G$26</f>
        <v>1842.1842617499999</v>
      </c>
      <c r="U110" s="36">
        <f>SUMIFS(СВЦЭМ!$D$39:$D$782,СВЦЭМ!$A$39:$A$782,$A110,СВЦЭМ!$B$39:$B$782,U$83)+'СЕТ СН'!$G$14+СВЦЭМ!$D$10+'СЕТ СН'!$G$6-'СЕТ СН'!$G$26</f>
        <v>1865.8191438199999</v>
      </c>
      <c r="V110" s="36">
        <f>SUMIFS(СВЦЭМ!$D$39:$D$782,СВЦЭМ!$A$39:$A$782,$A110,СВЦЭМ!$B$39:$B$782,V$83)+'СЕТ СН'!$G$14+СВЦЭМ!$D$10+'СЕТ СН'!$G$6-'СЕТ СН'!$G$26</f>
        <v>1871.48814797</v>
      </c>
      <c r="W110" s="36">
        <f>SUMIFS(СВЦЭМ!$D$39:$D$782,СВЦЭМ!$A$39:$A$782,$A110,СВЦЭМ!$B$39:$B$782,W$83)+'СЕТ СН'!$G$14+СВЦЭМ!$D$10+'СЕТ СН'!$G$6-'СЕТ СН'!$G$26</f>
        <v>1854.8423888</v>
      </c>
      <c r="X110" s="36">
        <f>SUMIFS(СВЦЭМ!$D$39:$D$782,СВЦЭМ!$A$39:$A$782,$A110,СВЦЭМ!$B$39:$B$782,X$83)+'СЕТ СН'!$G$14+СВЦЭМ!$D$10+'СЕТ СН'!$G$6-'СЕТ СН'!$G$26</f>
        <v>1904.9353564</v>
      </c>
      <c r="Y110" s="36">
        <f>SUMIFS(СВЦЭМ!$D$39:$D$782,СВЦЭМ!$A$39:$A$782,$A110,СВЦЭМ!$B$39:$B$782,Y$83)+'СЕТ СН'!$G$14+СВЦЭМ!$D$10+'СЕТ СН'!$G$6-'СЕТ СН'!$G$26</f>
        <v>2005.00286304</v>
      </c>
    </row>
    <row r="111" spans="1:25" ht="15.75" x14ac:dyDescent="0.2">
      <c r="A111" s="35">
        <f t="shared" si="2"/>
        <v>45501</v>
      </c>
      <c r="B111" s="36">
        <f>SUMIFS(СВЦЭМ!$D$39:$D$782,СВЦЭМ!$A$39:$A$782,$A111,СВЦЭМ!$B$39:$B$782,B$83)+'СЕТ СН'!$G$14+СВЦЭМ!$D$10+'СЕТ СН'!$G$6-'СЕТ СН'!$G$26</f>
        <v>2082.20643135</v>
      </c>
      <c r="C111" s="36">
        <f>SUMIFS(СВЦЭМ!$D$39:$D$782,СВЦЭМ!$A$39:$A$782,$A111,СВЦЭМ!$B$39:$B$782,C$83)+'СЕТ СН'!$G$14+СВЦЭМ!$D$10+'СЕТ СН'!$G$6-'СЕТ СН'!$G$26</f>
        <v>2170.15416108</v>
      </c>
      <c r="D111" s="36">
        <f>SUMIFS(СВЦЭМ!$D$39:$D$782,СВЦЭМ!$A$39:$A$782,$A111,СВЦЭМ!$B$39:$B$782,D$83)+'СЕТ СН'!$G$14+СВЦЭМ!$D$10+'СЕТ СН'!$G$6-'СЕТ СН'!$G$26</f>
        <v>2188.8948824300001</v>
      </c>
      <c r="E111" s="36">
        <f>SUMIFS(СВЦЭМ!$D$39:$D$782,СВЦЭМ!$A$39:$A$782,$A111,СВЦЭМ!$B$39:$B$782,E$83)+'СЕТ СН'!$G$14+СВЦЭМ!$D$10+'СЕТ СН'!$G$6-'СЕТ СН'!$G$26</f>
        <v>2192.9040318500001</v>
      </c>
      <c r="F111" s="36">
        <f>SUMIFS(СВЦЭМ!$D$39:$D$782,СВЦЭМ!$A$39:$A$782,$A111,СВЦЭМ!$B$39:$B$782,F$83)+'СЕТ СН'!$G$14+СВЦЭМ!$D$10+'СЕТ СН'!$G$6-'СЕТ СН'!$G$26</f>
        <v>2198.2756070400001</v>
      </c>
      <c r="G111" s="36">
        <f>SUMIFS(СВЦЭМ!$D$39:$D$782,СВЦЭМ!$A$39:$A$782,$A111,СВЦЭМ!$B$39:$B$782,G$83)+'СЕТ СН'!$G$14+СВЦЭМ!$D$10+'СЕТ СН'!$G$6-'СЕТ СН'!$G$26</f>
        <v>2212.2485463000003</v>
      </c>
      <c r="H111" s="36">
        <f>SUMIFS(СВЦЭМ!$D$39:$D$782,СВЦЭМ!$A$39:$A$782,$A111,СВЦЭМ!$B$39:$B$782,H$83)+'СЕТ СН'!$G$14+СВЦЭМ!$D$10+'СЕТ СН'!$G$6-'СЕТ СН'!$G$26</f>
        <v>2211.30776814</v>
      </c>
      <c r="I111" s="36">
        <f>SUMIFS(СВЦЭМ!$D$39:$D$782,СВЦЭМ!$A$39:$A$782,$A111,СВЦЭМ!$B$39:$B$782,I$83)+'СЕТ СН'!$G$14+СВЦЭМ!$D$10+'СЕТ СН'!$G$6-'СЕТ СН'!$G$26</f>
        <v>2186.9377652399999</v>
      </c>
      <c r="J111" s="36">
        <f>SUMIFS(СВЦЭМ!$D$39:$D$782,СВЦЭМ!$A$39:$A$782,$A111,СВЦЭМ!$B$39:$B$782,J$83)+'СЕТ СН'!$G$14+СВЦЭМ!$D$10+'СЕТ СН'!$G$6-'СЕТ СН'!$G$26</f>
        <v>2050.18214098</v>
      </c>
      <c r="K111" s="36">
        <f>SUMIFS(СВЦЭМ!$D$39:$D$782,СВЦЭМ!$A$39:$A$782,$A111,СВЦЭМ!$B$39:$B$782,K$83)+'СЕТ СН'!$G$14+СВЦЭМ!$D$10+'СЕТ СН'!$G$6-'СЕТ СН'!$G$26</f>
        <v>1960.1472825599999</v>
      </c>
      <c r="L111" s="36">
        <f>SUMIFS(СВЦЭМ!$D$39:$D$782,СВЦЭМ!$A$39:$A$782,$A111,СВЦЭМ!$B$39:$B$782,L$83)+'СЕТ СН'!$G$14+СВЦЭМ!$D$10+'СЕТ СН'!$G$6-'СЕТ СН'!$G$26</f>
        <v>1889.8702494199999</v>
      </c>
      <c r="M111" s="36">
        <f>SUMIFS(СВЦЭМ!$D$39:$D$782,СВЦЭМ!$A$39:$A$782,$A111,СВЦЭМ!$B$39:$B$782,M$83)+'СЕТ СН'!$G$14+СВЦЭМ!$D$10+'СЕТ СН'!$G$6-'СЕТ СН'!$G$26</f>
        <v>1842.1137543499999</v>
      </c>
      <c r="N111" s="36">
        <f>SUMIFS(СВЦЭМ!$D$39:$D$782,СВЦЭМ!$A$39:$A$782,$A111,СВЦЭМ!$B$39:$B$782,N$83)+'СЕТ СН'!$G$14+СВЦЭМ!$D$10+'СЕТ СН'!$G$6-'СЕТ СН'!$G$26</f>
        <v>1838.6682416899998</v>
      </c>
      <c r="O111" s="36">
        <f>SUMIFS(СВЦЭМ!$D$39:$D$782,СВЦЭМ!$A$39:$A$782,$A111,СВЦЭМ!$B$39:$B$782,O$83)+'СЕТ СН'!$G$14+СВЦЭМ!$D$10+'СЕТ СН'!$G$6-'СЕТ СН'!$G$26</f>
        <v>1836.31588646</v>
      </c>
      <c r="P111" s="36">
        <f>SUMIFS(СВЦЭМ!$D$39:$D$782,СВЦЭМ!$A$39:$A$782,$A111,СВЦЭМ!$B$39:$B$782,P$83)+'СЕТ СН'!$G$14+СВЦЭМ!$D$10+'СЕТ СН'!$G$6-'СЕТ СН'!$G$26</f>
        <v>1852.36023183</v>
      </c>
      <c r="Q111" s="36">
        <f>SUMIFS(СВЦЭМ!$D$39:$D$782,СВЦЭМ!$A$39:$A$782,$A111,СВЦЭМ!$B$39:$B$782,Q$83)+'СЕТ СН'!$G$14+СВЦЭМ!$D$10+'СЕТ СН'!$G$6-'СЕТ СН'!$G$26</f>
        <v>1853.2997042</v>
      </c>
      <c r="R111" s="36">
        <f>SUMIFS(СВЦЭМ!$D$39:$D$782,СВЦЭМ!$A$39:$A$782,$A111,СВЦЭМ!$B$39:$B$782,R$83)+'СЕТ СН'!$G$14+СВЦЭМ!$D$10+'СЕТ СН'!$G$6-'СЕТ СН'!$G$26</f>
        <v>1844.2437318499999</v>
      </c>
      <c r="S111" s="36">
        <f>SUMIFS(СВЦЭМ!$D$39:$D$782,СВЦЭМ!$A$39:$A$782,$A111,СВЦЭМ!$B$39:$B$782,S$83)+'СЕТ СН'!$G$14+СВЦЭМ!$D$10+'СЕТ СН'!$G$6-'СЕТ СН'!$G$26</f>
        <v>1831.62402434</v>
      </c>
      <c r="T111" s="36">
        <f>SUMIFS(СВЦЭМ!$D$39:$D$782,СВЦЭМ!$A$39:$A$782,$A111,СВЦЭМ!$B$39:$B$782,T$83)+'СЕТ СН'!$G$14+СВЦЭМ!$D$10+'СЕТ СН'!$G$6-'СЕТ СН'!$G$26</f>
        <v>1812.37909876</v>
      </c>
      <c r="U111" s="36">
        <f>SUMIFS(СВЦЭМ!$D$39:$D$782,СВЦЭМ!$A$39:$A$782,$A111,СВЦЭМ!$B$39:$B$782,U$83)+'СЕТ СН'!$G$14+СВЦЭМ!$D$10+'СЕТ СН'!$G$6-'СЕТ СН'!$G$26</f>
        <v>1829.47699571</v>
      </c>
      <c r="V111" s="36">
        <f>SUMIFS(СВЦЭМ!$D$39:$D$782,СВЦЭМ!$A$39:$A$782,$A111,СВЦЭМ!$B$39:$B$782,V$83)+'СЕТ СН'!$G$14+СВЦЭМ!$D$10+'СЕТ СН'!$G$6-'СЕТ СН'!$G$26</f>
        <v>1841.32796315</v>
      </c>
      <c r="W111" s="36">
        <f>SUMIFS(СВЦЭМ!$D$39:$D$782,СВЦЭМ!$A$39:$A$782,$A111,СВЦЭМ!$B$39:$B$782,W$83)+'СЕТ СН'!$G$14+СВЦЭМ!$D$10+'СЕТ СН'!$G$6-'СЕТ СН'!$G$26</f>
        <v>1813.6773232999999</v>
      </c>
      <c r="X111" s="36">
        <f>SUMIFS(СВЦЭМ!$D$39:$D$782,СВЦЭМ!$A$39:$A$782,$A111,СВЦЭМ!$B$39:$B$782,X$83)+'СЕТ СН'!$G$14+СВЦЭМ!$D$10+'СЕТ СН'!$G$6-'СЕТ СН'!$G$26</f>
        <v>1879.5946553899998</v>
      </c>
      <c r="Y111" s="36">
        <f>SUMIFS(СВЦЭМ!$D$39:$D$782,СВЦЭМ!$A$39:$A$782,$A111,СВЦЭМ!$B$39:$B$782,Y$83)+'СЕТ СН'!$G$14+СВЦЭМ!$D$10+'СЕТ СН'!$G$6-'СЕТ СН'!$G$26</f>
        <v>1988.40936951</v>
      </c>
    </row>
    <row r="112" spans="1:25" ht="15.75" x14ac:dyDescent="0.2">
      <c r="A112" s="35">
        <f t="shared" si="2"/>
        <v>45502</v>
      </c>
      <c r="B112" s="36">
        <f>SUMIFS(СВЦЭМ!$D$39:$D$782,СВЦЭМ!$A$39:$A$782,$A112,СВЦЭМ!$B$39:$B$782,B$83)+'СЕТ СН'!$G$14+СВЦЭМ!$D$10+'СЕТ СН'!$G$6-'СЕТ СН'!$G$26</f>
        <v>2178.3974277400002</v>
      </c>
      <c r="C112" s="36">
        <f>SUMIFS(СВЦЭМ!$D$39:$D$782,СВЦЭМ!$A$39:$A$782,$A112,СВЦЭМ!$B$39:$B$782,C$83)+'СЕТ СН'!$G$14+СВЦЭМ!$D$10+'СЕТ СН'!$G$6-'СЕТ СН'!$G$26</f>
        <v>2301.43822052</v>
      </c>
      <c r="D112" s="36">
        <f>SUMIFS(СВЦЭМ!$D$39:$D$782,СВЦЭМ!$A$39:$A$782,$A112,СВЦЭМ!$B$39:$B$782,D$83)+'СЕТ СН'!$G$14+СВЦЭМ!$D$10+'СЕТ СН'!$G$6-'СЕТ СН'!$G$26</f>
        <v>2347.2586984299996</v>
      </c>
      <c r="E112" s="36">
        <f>SUMIFS(СВЦЭМ!$D$39:$D$782,СВЦЭМ!$A$39:$A$782,$A112,СВЦЭМ!$B$39:$B$782,E$83)+'СЕТ СН'!$G$14+СВЦЭМ!$D$10+'СЕТ СН'!$G$6-'СЕТ СН'!$G$26</f>
        <v>2392.3026531100004</v>
      </c>
      <c r="F112" s="36">
        <f>SUMIFS(СВЦЭМ!$D$39:$D$782,СВЦЭМ!$A$39:$A$782,$A112,СВЦЭМ!$B$39:$B$782,F$83)+'СЕТ СН'!$G$14+СВЦЭМ!$D$10+'СЕТ СН'!$G$6-'СЕТ СН'!$G$26</f>
        <v>2392.5479675999995</v>
      </c>
      <c r="G112" s="36">
        <f>SUMIFS(СВЦЭМ!$D$39:$D$782,СВЦЭМ!$A$39:$A$782,$A112,СВЦЭМ!$B$39:$B$782,G$83)+'СЕТ СН'!$G$14+СВЦЭМ!$D$10+'СЕТ СН'!$G$6-'СЕТ СН'!$G$26</f>
        <v>2374.9288164299996</v>
      </c>
      <c r="H112" s="36">
        <f>SUMIFS(СВЦЭМ!$D$39:$D$782,СВЦЭМ!$A$39:$A$782,$A112,СВЦЭМ!$B$39:$B$782,H$83)+'СЕТ СН'!$G$14+СВЦЭМ!$D$10+'СЕТ СН'!$G$6-'СЕТ СН'!$G$26</f>
        <v>2319.4790887999998</v>
      </c>
      <c r="I112" s="36">
        <f>SUMIFS(СВЦЭМ!$D$39:$D$782,СВЦЭМ!$A$39:$A$782,$A112,СВЦЭМ!$B$39:$B$782,I$83)+'СЕТ СН'!$G$14+СВЦЭМ!$D$10+'СЕТ СН'!$G$6-'СЕТ СН'!$G$26</f>
        <v>2230.96226518</v>
      </c>
      <c r="J112" s="36">
        <f>SUMIFS(СВЦЭМ!$D$39:$D$782,СВЦЭМ!$A$39:$A$782,$A112,СВЦЭМ!$B$39:$B$782,J$83)+'СЕТ СН'!$G$14+СВЦЭМ!$D$10+'СЕТ СН'!$G$6-'СЕТ СН'!$G$26</f>
        <v>2107.6353699199999</v>
      </c>
      <c r="K112" s="36">
        <f>SUMIFS(СВЦЭМ!$D$39:$D$782,СВЦЭМ!$A$39:$A$782,$A112,СВЦЭМ!$B$39:$B$782,K$83)+'СЕТ СН'!$G$14+СВЦЭМ!$D$10+'СЕТ СН'!$G$6-'СЕТ СН'!$G$26</f>
        <v>2005.74501844</v>
      </c>
      <c r="L112" s="36">
        <f>SUMIFS(СВЦЭМ!$D$39:$D$782,СВЦЭМ!$A$39:$A$782,$A112,СВЦЭМ!$B$39:$B$782,L$83)+'СЕТ СН'!$G$14+СВЦЭМ!$D$10+'СЕТ СН'!$G$6-'СЕТ СН'!$G$26</f>
        <v>1956.5527083499999</v>
      </c>
      <c r="M112" s="36">
        <f>SUMIFS(СВЦЭМ!$D$39:$D$782,СВЦЭМ!$A$39:$A$782,$A112,СВЦЭМ!$B$39:$B$782,M$83)+'СЕТ СН'!$G$14+СВЦЭМ!$D$10+'СЕТ СН'!$G$6-'СЕТ СН'!$G$26</f>
        <v>1933.9071793999999</v>
      </c>
      <c r="N112" s="36">
        <f>SUMIFS(СВЦЭМ!$D$39:$D$782,СВЦЭМ!$A$39:$A$782,$A112,СВЦЭМ!$B$39:$B$782,N$83)+'СЕТ СН'!$G$14+СВЦЭМ!$D$10+'СЕТ СН'!$G$6-'СЕТ СН'!$G$26</f>
        <v>1936.2778634700001</v>
      </c>
      <c r="O112" s="36">
        <f>SUMIFS(СВЦЭМ!$D$39:$D$782,СВЦЭМ!$A$39:$A$782,$A112,СВЦЭМ!$B$39:$B$782,O$83)+'СЕТ СН'!$G$14+СВЦЭМ!$D$10+'СЕТ СН'!$G$6-'СЕТ СН'!$G$26</f>
        <v>1927.4972748799998</v>
      </c>
      <c r="P112" s="36">
        <f>SUMIFS(СВЦЭМ!$D$39:$D$782,СВЦЭМ!$A$39:$A$782,$A112,СВЦЭМ!$B$39:$B$782,P$83)+'СЕТ СН'!$G$14+СВЦЭМ!$D$10+'СЕТ СН'!$G$6-'СЕТ СН'!$G$26</f>
        <v>1933.96336266</v>
      </c>
      <c r="Q112" s="36">
        <f>SUMIFS(СВЦЭМ!$D$39:$D$782,СВЦЭМ!$A$39:$A$782,$A112,СВЦЭМ!$B$39:$B$782,Q$83)+'СЕТ СН'!$G$14+СВЦЭМ!$D$10+'СЕТ СН'!$G$6-'СЕТ СН'!$G$26</f>
        <v>1928.7474901000001</v>
      </c>
      <c r="R112" s="36">
        <f>SUMIFS(СВЦЭМ!$D$39:$D$782,СВЦЭМ!$A$39:$A$782,$A112,СВЦЭМ!$B$39:$B$782,R$83)+'СЕТ СН'!$G$14+СВЦЭМ!$D$10+'СЕТ СН'!$G$6-'СЕТ СН'!$G$26</f>
        <v>1931.0954543099999</v>
      </c>
      <c r="S112" s="36">
        <f>SUMIFS(СВЦЭМ!$D$39:$D$782,СВЦЭМ!$A$39:$A$782,$A112,СВЦЭМ!$B$39:$B$782,S$83)+'СЕТ СН'!$G$14+СВЦЭМ!$D$10+'СЕТ СН'!$G$6-'СЕТ СН'!$G$26</f>
        <v>1926.43394276</v>
      </c>
      <c r="T112" s="36">
        <f>SUMIFS(СВЦЭМ!$D$39:$D$782,СВЦЭМ!$A$39:$A$782,$A112,СВЦЭМ!$B$39:$B$782,T$83)+'СЕТ СН'!$G$14+СВЦЭМ!$D$10+'СЕТ СН'!$G$6-'СЕТ СН'!$G$26</f>
        <v>1916.8966436399999</v>
      </c>
      <c r="U112" s="36">
        <f>SUMIFS(СВЦЭМ!$D$39:$D$782,СВЦЭМ!$A$39:$A$782,$A112,СВЦЭМ!$B$39:$B$782,U$83)+'СЕТ СН'!$G$14+СВЦЭМ!$D$10+'СЕТ СН'!$G$6-'СЕТ СН'!$G$26</f>
        <v>1934.1958617299999</v>
      </c>
      <c r="V112" s="36">
        <f>SUMIFS(СВЦЭМ!$D$39:$D$782,СВЦЭМ!$A$39:$A$782,$A112,СВЦЭМ!$B$39:$B$782,V$83)+'СЕТ СН'!$G$14+СВЦЭМ!$D$10+'СЕТ СН'!$G$6-'СЕТ СН'!$G$26</f>
        <v>1953.1764674900001</v>
      </c>
      <c r="W112" s="36">
        <f>SUMIFS(СВЦЭМ!$D$39:$D$782,СВЦЭМ!$A$39:$A$782,$A112,СВЦЭМ!$B$39:$B$782,W$83)+'СЕТ СН'!$G$14+СВЦЭМ!$D$10+'СЕТ СН'!$G$6-'СЕТ СН'!$G$26</f>
        <v>1934.5472877699999</v>
      </c>
      <c r="X112" s="36">
        <f>SUMIFS(СВЦЭМ!$D$39:$D$782,СВЦЭМ!$A$39:$A$782,$A112,СВЦЭМ!$B$39:$B$782,X$83)+'СЕТ СН'!$G$14+СВЦЭМ!$D$10+'СЕТ СН'!$G$6-'СЕТ СН'!$G$26</f>
        <v>1965.2712920899999</v>
      </c>
      <c r="Y112" s="36">
        <f>SUMIFS(СВЦЭМ!$D$39:$D$782,СВЦЭМ!$A$39:$A$782,$A112,СВЦЭМ!$B$39:$B$782,Y$83)+'СЕТ СН'!$G$14+СВЦЭМ!$D$10+'СЕТ СН'!$G$6-'СЕТ СН'!$G$26</f>
        <v>2105.0848926899998</v>
      </c>
    </row>
    <row r="113" spans="1:27" ht="15.75" x14ac:dyDescent="0.2">
      <c r="A113" s="35">
        <f t="shared" si="2"/>
        <v>45503</v>
      </c>
      <c r="B113" s="36">
        <f>SUMIFS(СВЦЭМ!$D$39:$D$782,СВЦЭМ!$A$39:$A$782,$A113,СВЦЭМ!$B$39:$B$782,B$83)+'СЕТ СН'!$G$14+СВЦЭМ!$D$10+'СЕТ СН'!$G$6-'СЕТ СН'!$G$26</f>
        <v>2099.7563537999999</v>
      </c>
      <c r="C113" s="36">
        <f>SUMIFS(СВЦЭМ!$D$39:$D$782,СВЦЭМ!$A$39:$A$782,$A113,СВЦЭМ!$B$39:$B$782,C$83)+'СЕТ СН'!$G$14+СВЦЭМ!$D$10+'СЕТ СН'!$G$6-'СЕТ СН'!$G$26</f>
        <v>2191.1319677800002</v>
      </c>
      <c r="D113" s="36">
        <f>SUMIFS(СВЦЭМ!$D$39:$D$782,СВЦЭМ!$A$39:$A$782,$A113,СВЦЭМ!$B$39:$B$782,D$83)+'СЕТ СН'!$G$14+СВЦЭМ!$D$10+'СЕТ СН'!$G$6-'СЕТ СН'!$G$26</f>
        <v>2266.8447212199999</v>
      </c>
      <c r="E113" s="36">
        <f>SUMIFS(СВЦЭМ!$D$39:$D$782,СВЦЭМ!$A$39:$A$782,$A113,СВЦЭМ!$B$39:$B$782,E$83)+'СЕТ СН'!$G$14+СВЦЭМ!$D$10+'СЕТ СН'!$G$6-'СЕТ СН'!$G$26</f>
        <v>2308.2173134</v>
      </c>
      <c r="F113" s="36">
        <f>SUMIFS(СВЦЭМ!$D$39:$D$782,СВЦЭМ!$A$39:$A$782,$A113,СВЦЭМ!$B$39:$B$782,F$83)+'СЕТ СН'!$G$14+СВЦЭМ!$D$10+'СЕТ СН'!$G$6-'СЕТ СН'!$G$26</f>
        <v>2305.17080614</v>
      </c>
      <c r="G113" s="36">
        <f>SUMIFS(СВЦЭМ!$D$39:$D$782,СВЦЭМ!$A$39:$A$782,$A113,СВЦЭМ!$B$39:$B$782,G$83)+'СЕТ СН'!$G$14+СВЦЭМ!$D$10+'СЕТ СН'!$G$6-'СЕТ СН'!$G$26</f>
        <v>2277.16107298</v>
      </c>
      <c r="H113" s="36">
        <f>SUMIFS(СВЦЭМ!$D$39:$D$782,СВЦЭМ!$A$39:$A$782,$A113,СВЦЭМ!$B$39:$B$782,H$83)+'СЕТ СН'!$G$14+СВЦЭМ!$D$10+'СЕТ СН'!$G$6-'СЕТ СН'!$G$26</f>
        <v>2220.6537910899997</v>
      </c>
      <c r="I113" s="36">
        <f>SUMIFS(СВЦЭМ!$D$39:$D$782,СВЦЭМ!$A$39:$A$782,$A113,СВЦЭМ!$B$39:$B$782,I$83)+'СЕТ СН'!$G$14+СВЦЭМ!$D$10+'СЕТ СН'!$G$6-'СЕТ СН'!$G$26</f>
        <v>2104.2863023099999</v>
      </c>
      <c r="J113" s="36">
        <f>SUMIFS(СВЦЭМ!$D$39:$D$782,СВЦЭМ!$A$39:$A$782,$A113,СВЦЭМ!$B$39:$B$782,J$83)+'СЕТ СН'!$G$14+СВЦЭМ!$D$10+'СЕТ СН'!$G$6-'СЕТ СН'!$G$26</f>
        <v>1982.1110133699999</v>
      </c>
      <c r="K113" s="36">
        <f>SUMIFS(СВЦЭМ!$D$39:$D$782,СВЦЭМ!$A$39:$A$782,$A113,СВЦЭМ!$B$39:$B$782,K$83)+'СЕТ СН'!$G$14+СВЦЭМ!$D$10+'СЕТ СН'!$G$6-'СЕТ СН'!$G$26</f>
        <v>1885.93577929</v>
      </c>
      <c r="L113" s="36">
        <f>SUMIFS(СВЦЭМ!$D$39:$D$782,СВЦЭМ!$A$39:$A$782,$A113,СВЦЭМ!$B$39:$B$782,L$83)+'СЕТ СН'!$G$14+СВЦЭМ!$D$10+'СЕТ СН'!$G$6-'СЕТ СН'!$G$26</f>
        <v>1821.4322335299998</v>
      </c>
      <c r="M113" s="36">
        <f>SUMIFS(СВЦЭМ!$D$39:$D$782,СВЦЭМ!$A$39:$A$782,$A113,СВЦЭМ!$B$39:$B$782,M$83)+'СЕТ СН'!$G$14+СВЦЭМ!$D$10+'СЕТ СН'!$G$6-'СЕТ СН'!$G$26</f>
        <v>1814.7750756</v>
      </c>
      <c r="N113" s="36">
        <f>SUMIFS(СВЦЭМ!$D$39:$D$782,СВЦЭМ!$A$39:$A$782,$A113,СВЦЭМ!$B$39:$B$782,N$83)+'СЕТ СН'!$G$14+СВЦЭМ!$D$10+'СЕТ СН'!$G$6-'СЕТ СН'!$G$26</f>
        <v>1811.42451658</v>
      </c>
      <c r="O113" s="36">
        <f>SUMIFS(СВЦЭМ!$D$39:$D$782,СВЦЭМ!$A$39:$A$782,$A113,СВЦЭМ!$B$39:$B$782,O$83)+'СЕТ СН'!$G$14+СВЦЭМ!$D$10+'СЕТ СН'!$G$6-'СЕТ СН'!$G$26</f>
        <v>1801.2289323699999</v>
      </c>
      <c r="P113" s="36">
        <f>SUMIFS(СВЦЭМ!$D$39:$D$782,СВЦЭМ!$A$39:$A$782,$A113,СВЦЭМ!$B$39:$B$782,P$83)+'СЕТ СН'!$G$14+СВЦЭМ!$D$10+'СЕТ СН'!$G$6-'СЕТ СН'!$G$26</f>
        <v>1807.8750486500001</v>
      </c>
      <c r="Q113" s="36">
        <f>SUMIFS(СВЦЭМ!$D$39:$D$782,СВЦЭМ!$A$39:$A$782,$A113,СВЦЭМ!$B$39:$B$782,Q$83)+'СЕТ СН'!$G$14+СВЦЭМ!$D$10+'СЕТ СН'!$G$6-'СЕТ СН'!$G$26</f>
        <v>1806.14717978</v>
      </c>
      <c r="R113" s="36">
        <f>SUMIFS(СВЦЭМ!$D$39:$D$782,СВЦЭМ!$A$39:$A$782,$A113,СВЦЭМ!$B$39:$B$782,R$83)+'СЕТ СН'!$G$14+СВЦЭМ!$D$10+'СЕТ СН'!$G$6-'СЕТ СН'!$G$26</f>
        <v>1807.3711717599999</v>
      </c>
      <c r="S113" s="36">
        <f>SUMIFS(СВЦЭМ!$D$39:$D$782,СВЦЭМ!$A$39:$A$782,$A113,СВЦЭМ!$B$39:$B$782,S$83)+'СЕТ СН'!$G$14+СВЦЭМ!$D$10+'СЕТ СН'!$G$6-'СЕТ СН'!$G$26</f>
        <v>1810.9253538399998</v>
      </c>
      <c r="T113" s="36">
        <f>SUMIFS(СВЦЭМ!$D$39:$D$782,СВЦЭМ!$A$39:$A$782,$A113,СВЦЭМ!$B$39:$B$782,T$83)+'СЕТ СН'!$G$14+СВЦЭМ!$D$10+'СЕТ СН'!$G$6-'СЕТ СН'!$G$26</f>
        <v>1802.7164067599999</v>
      </c>
      <c r="U113" s="36">
        <f>SUMIFS(СВЦЭМ!$D$39:$D$782,СВЦЭМ!$A$39:$A$782,$A113,СВЦЭМ!$B$39:$B$782,U$83)+'СЕТ СН'!$G$14+СВЦЭМ!$D$10+'СЕТ СН'!$G$6-'СЕТ СН'!$G$26</f>
        <v>1807.44241076</v>
      </c>
      <c r="V113" s="36">
        <f>SUMIFS(СВЦЭМ!$D$39:$D$782,СВЦЭМ!$A$39:$A$782,$A113,СВЦЭМ!$B$39:$B$782,V$83)+'СЕТ СН'!$G$14+СВЦЭМ!$D$10+'СЕТ СН'!$G$6-'СЕТ СН'!$G$26</f>
        <v>1820.94882201</v>
      </c>
      <c r="W113" s="36">
        <f>SUMIFS(СВЦЭМ!$D$39:$D$782,СВЦЭМ!$A$39:$A$782,$A113,СВЦЭМ!$B$39:$B$782,W$83)+'СЕТ СН'!$G$14+СВЦЭМ!$D$10+'СЕТ СН'!$G$6-'СЕТ СН'!$G$26</f>
        <v>1818.93695123</v>
      </c>
      <c r="X113" s="36">
        <f>SUMIFS(СВЦЭМ!$D$39:$D$782,СВЦЭМ!$A$39:$A$782,$A113,СВЦЭМ!$B$39:$B$782,X$83)+'СЕТ СН'!$G$14+СВЦЭМ!$D$10+'СЕТ СН'!$G$6-'СЕТ СН'!$G$26</f>
        <v>1886.44836571</v>
      </c>
      <c r="Y113" s="36">
        <f>SUMIFS(СВЦЭМ!$D$39:$D$782,СВЦЭМ!$A$39:$A$782,$A113,СВЦЭМ!$B$39:$B$782,Y$83)+'СЕТ СН'!$G$14+СВЦЭМ!$D$10+'СЕТ СН'!$G$6-'СЕТ СН'!$G$26</f>
        <v>1986.2370895199999</v>
      </c>
    </row>
    <row r="114" spans="1:27" ht="15.75" x14ac:dyDescent="0.2">
      <c r="A114" s="35">
        <f t="shared" si="2"/>
        <v>45504</v>
      </c>
      <c r="B114" s="36">
        <f>SUMIFS(СВЦЭМ!$D$39:$D$782,СВЦЭМ!$A$39:$A$782,$A114,СВЦЭМ!$B$39:$B$782,B$83)+'СЕТ СН'!$G$14+СВЦЭМ!$D$10+'СЕТ СН'!$G$6-'СЕТ СН'!$G$26</f>
        <v>2056.7746474699998</v>
      </c>
      <c r="C114" s="36">
        <f>SUMIFS(СВЦЭМ!$D$39:$D$782,СВЦЭМ!$A$39:$A$782,$A114,СВЦЭМ!$B$39:$B$782,C$83)+'СЕТ СН'!$G$14+СВЦЭМ!$D$10+'СЕТ СН'!$G$6-'СЕТ СН'!$G$26</f>
        <v>2168.8509969299998</v>
      </c>
      <c r="D114" s="36">
        <f>SUMIFS(СВЦЭМ!$D$39:$D$782,СВЦЭМ!$A$39:$A$782,$A114,СВЦЭМ!$B$39:$B$782,D$83)+'СЕТ СН'!$G$14+СВЦЭМ!$D$10+'СЕТ СН'!$G$6-'СЕТ СН'!$G$26</f>
        <v>2225.4460586499999</v>
      </c>
      <c r="E114" s="36">
        <f>SUMIFS(СВЦЭМ!$D$39:$D$782,СВЦЭМ!$A$39:$A$782,$A114,СВЦЭМ!$B$39:$B$782,E$83)+'СЕТ СН'!$G$14+СВЦЭМ!$D$10+'СЕТ СН'!$G$6-'СЕТ СН'!$G$26</f>
        <v>2258.9218748100002</v>
      </c>
      <c r="F114" s="36">
        <f>SUMIFS(СВЦЭМ!$D$39:$D$782,СВЦЭМ!$A$39:$A$782,$A114,СВЦЭМ!$B$39:$B$782,F$83)+'СЕТ СН'!$G$14+СВЦЭМ!$D$10+'СЕТ СН'!$G$6-'СЕТ СН'!$G$26</f>
        <v>2277.5925454999997</v>
      </c>
      <c r="G114" s="36">
        <f>SUMIFS(СВЦЭМ!$D$39:$D$782,СВЦЭМ!$A$39:$A$782,$A114,СВЦЭМ!$B$39:$B$782,G$83)+'СЕТ СН'!$G$14+СВЦЭМ!$D$10+'СЕТ СН'!$G$6-'СЕТ СН'!$G$26</f>
        <v>2254.33546359</v>
      </c>
      <c r="H114" s="36">
        <f>SUMIFS(СВЦЭМ!$D$39:$D$782,СВЦЭМ!$A$39:$A$782,$A114,СВЦЭМ!$B$39:$B$782,H$83)+'СЕТ СН'!$G$14+СВЦЭМ!$D$10+'СЕТ СН'!$G$6-'СЕТ СН'!$G$26</f>
        <v>2239.5524126999999</v>
      </c>
      <c r="I114" s="36">
        <f>SUMIFS(СВЦЭМ!$D$39:$D$782,СВЦЭМ!$A$39:$A$782,$A114,СВЦЭМ!$B$39:$B$782,I$83)+'СЕТ СН'!$G$14+СВЦЭМ!$D$10+'СЕТ СН'!$G$6-'СЕТ СН'!$G$26</f>
        <v>2119.6063041899997</v>
      </c>
      <c r="J114" s="36">
        <f>SUMIFS(СВЦЭМ!$D$39:$D$782,СВЦЭМ!$A$39:$A$782,$A114,СВЦЭМ!$B$39:$B$782,J$83)+'СЕТ СН'!$G$14+СВЦЭМ!$D$10+'СЕТ СН'!$G$6-'СЕТ СН'!$G$26</f>
        <v>1977.1391272399999</v>
      </c>
      <c r="K114" s="36">
        <f>SUMIFS(СВЦЭМ!$D$39:$D$782,СВЦЭМ!$A$39:$A$782,$A114,СВЦЭМ!$B$39:$B$782,K$83)+'СЕТ СН'!$G$14+СВЦЭМ!$D$10+'СЕТ СН'!$G$6-'СЕТ СН'!$G$26</f>
        <v>1856.66558958</v>
      </c>
      <c r="L114" s="36">
        <f>SUMIFS(СВЦЭМ!$D$39:$D$782,СВЦЭМ!$A$39:$A$782,$A114,СВЦЭМ!$B$39:$B$782,L$83)+'СЕТ СН'!$G$14+СВЦЭМ!$D$10+'СЕТ СН'!$G$6-'СЕТ СН'!$G$26</f>
        <v>1771.1053003699999</v>
      </c>
      <c r="M114" s="36">
        <f>SUMIFS(СВЦЭМ!$D$39:$D$782,СВЦЭМ!$A$39:$A$782,$A114,СВЦЭМ!$B$39:$B$782,M$83)+'СЕТ СН'!$G$14+СВЦЭМ!$D$10+'СЕТ СН'!$G$6-'СЕТ СН'!$G$26</f>
        <v>1756.62575053</v>
      </c>
      <c r="N114" s="36">
        <f>SUMIFS(СВЦЭМ!$D$39:$D$782,СВЦЭМ!$A$39:$A$782,$A114,СВЦЭМ!$B$39:$B$782,N$83)+'СЕТ СН'!$G$14+СВЦЭМ!$D$10+'СЕТ СН'!$G$6-'СЕТ СН'!$G$26</f>
        <v>1746.30731117</v>
      </c>
      <c r="O114" s="36">
        <f>SUMIFS(СВЦЭМ!$D$39:$D$782,СВЦЭМ!$A$39:$A$782,$A114,СВЦЭМ!$B$39:$B$782,O$83)+'СЕТ СН'!$G$14+СВЦЭМ!$D$10+'СЕТ СН'!$G$6-'СЕТ СН'!$G$26</f>
        <v>1751.65352734</v>
      </c>
      <c r="P114" s="36">
        <f>SUMIFS(СВЦЭМ!$D$39:$D$782,СВЦЭМ!$A$39:$A$782,$A114,СВЦЭМ!$B$39:$B$782,P$83)+'СЕТ СН'!$G$14+СВЦЭМ!$D$10+'СЕТ СН'!$G$6-'СЕТ СН'!$G$26</f>
        <v>1753.3235857499999</v>
      </c>
      <c r="Q114" s="36">
        <f>SUMIFS(СВЦЭМ!$D$39:$D$782,СВЦЭМ!$A$39:$A$782,$A114,СВЦЭМ!$B$39:$B$782,Q$83)+'СЕТ СН'!$G$14+СВЦЭМ!$D$10+'СЕТ СН'!$G$6-'СЕТ СН'!$G$26</f>
        <v>1759.41155785</v>
      </c>
      <c r="R114" s="36">
        <f>SUMIFS(СВЦЭМ!$D$39:$D$782,СВЦЭМ!$A$39:$A$782,$A114,СВЦЭМ!$B$39:$B$782,R$83)+'СЕТ СН'!$G$14+СВЦЭМ!$D$10+'СЕТ СН'!$G$6-'СЕТ СН'!$G$26</f>
        <v>1771.8877757999999</v>
      </c>
      <c r="S114" s="36">
        <f>SUMIFS(СВЦЭМ!$D$39:$D$782,СВЦЭМ!$A$39:$A$782,$A114,СВЦЭМ!$B$39:$B$782,S$83)+'СЕТ СН'!$G$14+СВЦЭМ!$D$10+'СЕТ СН'!$G$6-'СЕТ СН'!$G$26</f>
        <v>1781.6493913699999</v>
      </c>
      <c r="T114" s="36">
        <f>SUMIFS(СВЦЭМ!$D$39:$D$782,СВЦЭМ!$A$39:$A$782,$A114,СВЦЭМ!$B$39:$B$782,T$83)+'СЕТ СН'!$G$14+СВЦЭМ!$D$10+'СЕТ СН'!$G$6-'СЕТ СН'!$G$26</f>
        <v>1778.5732362899998</v>
      </c>
      <c r="U114" s="36">
        <f>SUMIFS(СВЦЭМ!$D$39:$D$782,СВЦЭМ!$A$39:$A$782,$A114,СВЦЭМ!$B$39:$B$782,U$83)+'СЕТ СН'!$G$14+СВЦЭМ!$D$10+'СЕТ СН'!$G$6-'СЕТ СН'!$G$26</f>
        <v>1792.0607534399999</v>
      </c>
      <c r="V114" s="36">
        <f>SUMIFS(СВЦЭМ!$D$39:$D$782,СВЦЭМ!$A$39:$A$782,$A114,СВЦЭМ!$B$39:$B$782,V$83)+'СЕТ СН'!$G$14+СВЦЭМ!$D$10+'СЕТ СН'!$G$6-'СЕТ СН'!$G$26</f>
        <v>1807.1687998999998</v>
      </c>
      <c r="W114" s="36">
        <f>SUMIFS(СВЦЭМ!$D$39:$D$782,СВЦЭМ!$A$39:$A$782,$A114,СВЦЭМ!$B$39:$B$782,W$83)+'СЕТ СН'!$G$14+СВЦЭМ!$D$10+'СЕТ СН'!$G$6-'СЕТ СН'!$G$26</f>
        <v>1802.0434526399999</v>
      </c>
      <c r="X114" s="36">
        <f>SUMIFS(СВЦЭМ!$D$39:$D$782,СВЦЭМ!$A$39:$A$782,$A114,СВЦЭМ!$B$39:$B$782,X$83)+'СЕТ СН'!$G$14+СВЦЭМ!$D$10+'СЕТ СН'!$G$6-'СЕТ СН'!$G$26</f>
        <v>1865.8444461399999</v>
      </c>
      <c r="Y114" s="36">
        <f>SUMIFS(СВЦЭМ!$D$39:$D$782,СВЦЭМ!$A$39:$A$782,$A114,СВЦЭМ!$B$39:$B$782,Y$83)+'СЕТ СН'!$G$14+СВЦЭМ!$D$10+'СЕТ СН'!$G$6-'СЕТ СН'!$G$26</f>
        <v>1881.0595223399998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01.07.2024</v>
      </c>
      <c r="B120" s="36">
        <f>SUMIFS(СВЦЭМ!$D$39:$D$782,СВЦЭМ!$A$39:$A$782,$A120,СВЦЭМ!$B$39:$B$782,B$119)+'СЕТ СН'!$H$14+СВЦЭМ!$D$10+'СЕТ СН'!$H$6-'СЕТ СН'!$H$26</f>
        <v>1948.9284556199998</v>
      </c>
      <c r="C120" s="36">
        <f>SUMIFS(СВЦЭМ!$D$39:$D$782,СВЦЭМ!$A$39:$A$782,$A120,СВЦЭМ!$B$39:$B$782,C$119)+'СЕТ СН'!$H$14+СВЦЭМ!$D$10+'СЕТ СН'!$H$6-'СЕТ СН'!$H$26</f>
        <v>2049.2983947100001</v>
      </c>
      <c r="D120" s="36">
        <f>SUMIFS(СВЦЭМ!$D$39:$D$782,СВЦЭМ!$A$39:$A$782,$A120,СВЦЭМ!$B$39:$B$782,D$119)+'СЕТ СН'!$H$14+СВЦЭМ!$D$10+'СЕТ СН'!$H$6-'СЕТ СН'!$H$26</f>
        <v>2129.7326448200001</v>
      </c>
      <c r="E120" s="36">
        <f>SUMIFS(СВЦЭМ!$D$39:$D$782,СВЦЭМ!$A$39:$A$782,$A120,СВЦЭМ!$B$39:$B$782,E$119)+'СЕТ СН'!$H$14+СВЦЭМ!$D$10+'СЕТ СН'!$H$6-'СЕТ СН'!$H$26</f>
        <v>2149.1871645599999</v>
      </c>
      <c r="F120" s="36">
        <f>SUMIFS(СВЦЭМ!$D$39:$D$782,СВЦЭМ!$A$39:$A$782,$A120,СВЦЭМ!$B$39:$B$782,F$119)+'СЕТ СН'!$H$14+СВЦЭМ!$D$10+'СЕТ СН'!$H$6-'СЕТ СН'!$H$26</f>
        <v>2156.1639028700001</v>
      </c>
      <c r="G120" s="36">
        <f>SUMIFS(СВЦЭМ!$D$39:$D$782,СВЦЭМ!$A$39:$A$782,$A120,СВЦЭМ!$B$39:$B$782,G$119)+'СЕТ СН'!$H$14+СВЦЭМ!$D$10+'СЕТ СН'!$H$6-'СЕТ СН'!$H$26</f>
        <v>2147.7009526900001</v>
      </c>
      <c r="H120" s="36">
        <f>SUMIFS(СВЦЭМ!$D$39:$D$782,СВЦЭМ!$A$39:$A$782,$A120,СВЦЭМ!$B$39:$B$782,H$119)+'СЕТ СН'!$H$14+СВЦЭМ!$D$10+'СЕТ СН'!$H$6-'СЕТ СН'!$H$26</f>
        <v>2061.46557562</v>
      </c>
      <c r="I120" s="36">
        <f>SUMIFS(СВЦЭМ!$D$39:$D$782,СВЦЭМ!$A$39:$A$782,$A120,СВЦЭМ!$B$39:$B$782,I$119)+'СЕТ СН'!$H$14+СВЦЭМ!$D$10+'СЕТ СН'!$H$6-'СЕТ СН'!$H$26</f>
        <v>1945.67081947</v>
      </c>
      <c r="J120" s="36">
        <f>SUMIFS(СВЦЭМ!$D$39:$D$782,СВЦЭМ!$A$39:$A$782,$A120,СВЦЭМ!$B$39:$B$782,J$119)+'СЕТ СН'!$H$14+СВЦЭМ!$D$10+'СЕТ СН'!$H$6-'СЕТ СН'!$H$26</f>
        <v>1847.5821330399999</v>
      </c>
      <c r="K120" s="36">
        <f>SUMIFS(СВЦЭМ!$D$39:$D$782,СВЦЭМ!$A$39:$A$782,$A120,СВЦЭМ!$B$39:$B$782,K$119)+'СЕТ СН'!$H$14+СВЦЭМ!$D$10+'СЕТ СН'!$H$6-'СЕТ СН'!$H$26</f>
        <v>1789.9080315899998</v>
      </c>
      <c r="L120" s="36">
        <f>SUMIFS(СВЦЭМ!$D$39:$D$782,СВЦЭМ!$A$39:$A$782,$A120,СВЦЭМ!$B$39:$B$782,L$119)+'СЕТ СН'!$H$14+СВЦЭМ!$D$10+'СЕТ СН'!$H$6-'СЕТ СН'!$H$26</f>
        <v>1767.9937107699998</v>
      </c>
      <c r="M120" s="36">
        <f>SUMIFS(СВЦЭМ!$D$39:$D$782,СВЦЭМ!$A$39:$A$782,$A120,СВЦЭМ!$B$39:$B$782,M$119)+'СЕТ СН'!$H$14+СВЦЭМ!$D$10+'СЕТ СН'!$H$6-'СЕТ СН'!$H$26</f>
        <v>1790.2596882999999</v>
      </c>
      <c r="N120" s="36">
        <f>SUMIFS(СВЦЭМ!$D$39:$D$782,СВЦЭМ!$A$39:$A$782,$A120,СВЦЭМ!$B$39:$B$782,N$119)+'СЕТ СН'!$H$14+СВЦЭМ!$D$10+'СЕТ СН'!$H$6-'СЕТ СН'!$H$26</f>
        <v>1777.80522561</v>
      </c>
      <c r="O120" s="36">
        <f>SUMIFS(СВЦЭМ!$D$39:$D$782,СВЦЭМ!$A$39:$A$782,$A120,СВЦЭМ!$B$39:$B$782,O$119)+'СЕТ СН'!$H$14+СВЦЭМ!$D$10+'СЕТ СН'!$H$6-'СЕТ СН'!$H$26</f>
        <v>1783.3050104499998</v>
      </c>
      <c r="P120" s="36">
        <f>SUMIFS(СВЦЭМ!$D$39:$D$782,СВЦЭМ!$A$39:$A$782,$A120,СВЦЭМ!$B$39:$B$782,P$119)+'СЕТ СН'!$H$14+СВЦЭМ!$D$10+'СЕТ СН'!$H$6-'СЕТ СН'!$H$26</f>
        <v>1784.1976519</v>
      </c>
      <c r="Q120" s="36">
        <f>SUMIFS(СВЦЭМ!$D$39:$D$782,СВЦЭМ!$A$39:$A$782,$A120,СВЦЭМ!$B$39:$B$782,Q$119)+'СЕТ СН'!$H$14+СВЦЭМ!$D$10+'СЕТ СН'!$H$6-'СЕТ СН'!$H$26</f>
        <v>1784.8424435099998</v>
      </c>
      <c r="R120" s="36">
        <f>SUMIFS(СВЦЭМ!$D$39:$D$782,СВЦЭМ!$A$39:$A$782,$A120,СВЦЭМ!$B$39:$B$782,R$119)+'СЕТ СН'!$H$14+СВЦЭМ!$D$10+'СЕТ СН'!$H$6-'СЕТ СН'!$H$26</f>
        <v>1787.8529135799999</v>
      </c>
      <c r="S120" s="36">
        <f>SUMIFS(СВЦЭМ!$D$39:$D$782,СВЦЭМ!$A$39:$A$782,$A120,СВЦЭМ!$B$39:$B$782,S$119)+'СЕТ СН'!$H$14+СВЦЭМ!$D$10+'СЕТ СН'!$H$6-'СЕТ СН'!$H$26</f>
        <v>1795.6730162199999</v>
      </c>
      <c r="T120" s="36">
        <f>SUMIFS(СВЦЭМ!$D$39:$D$782,СВЦЭМ!$A$39:$A$782,$A120,СВЦЭМ!$B$39:$B$782,T$119)+'СЕТ СН'!$H$14+СВЦЭМ!$D$10+'СЕТ СН'!$H$6-'СЕТ СН'!$H$26</f>
        <v>1796.0568299099998</v>
      </c>
      <c r="U120" s="36">
        <f>SUMIFS(СВЦЭМ!$D$39:$D$782,СВЦЭМ!$A$39:$A$782,$A120,СВЦЭМ!$B$39:$B$782,U$119)+'СЕТ СН'!$H$14+СВЦЭМ!$D$10+'СЕТ СН'!$H$6-'СЕТ СН'!$H$26</f>
        <v>1795.4701174299998</v>
      </c>
      <c r="V120" s="36">
        <f>SUMIFS(СВЦЭМ!$D$39:$D$782,СВЦЭМ!$A$39:$A$782,$A120,СВЦЭМ!$B$39:$B$782,V$119)+'СЕТ СН'!$H$14+СВЦЭМ!$D$10+'СЕТ СН'!$H$6-'СЕТ СН'!$H$26</f>
        <v>1802.7488016899999</v>
      </c>
      <c r="W120" s="36">
        <f>SUMIFS(СВЦЭМ!$D$39:$D$782,СВЦЭМ!$A$39:$A$782,$A120,СВЦЭМ!$B$39:$B$782,W$119)+'СЕТ СН'!$H$14+СВЦЭМ!$D$10+'СЕТ СН'!$H$6-'СЕТ СН'!$H$26</f>
        <v>1774.1727291099999</v>
      </c>
      <c r="X120" s="36">
        <f>SUMIFS(СВЦЭМ!$D$39:$D$782,СВЦЭМ!$A$39:$A$782,$A120,СВЦЭМ!$B$39:$B$782,X$119)+'СЕТ СН'!$H$14+СВЦЭМ!$D$10+'СЕТ СН'!$H$6-'СЕТ СН'!$H$26</f>
        <v>1806.4586162399999</v>
      </c>
      <c r="Y120" s="36">
        <f>SUMIFS(СВЦЭМ!$D$39:$D$782,СВЦЭМ!$A$39:$A$782,$A120,СВЦЭМ!$B$39:$B$782,Y$119)+'СЕТ СН'!$H$14+СВЦЭМ!$D$10+'СЕТ СН'!$H$6-'СЕТ СН'!$H$26</f>
        <v>1857.4982656599998</v>
      </c>
      <c r="AA120" s="45"/>
    </row>
    <row r="121" spans="1:27" ht="15.75" x14ac:dyDescent="0.2">
      <c r="A121" s="35">
        <f>A120+1</f>
        <v>45475</v>
      </c>
      <c r="B121" s="36">
        <f>SUMIFS(СВЦЭМ!$D$39:$D$782,СВЦЭМ!$A$39:$A$782,$A121,СВЦЭМ!$B$39:$B$782,B$119)+'СЕТ СН'!$H$14+СВЦЭМ!$D$10+'СЕТ СН'!$H$6-'СЕТ СН'!$H$26</f>
        <v>1929.8222825799999</v>
      </c>
      <c r="C121" s="36">
        <f>SUMIFS(СВЦЭМ!$D$39:$D$782,СВЦЭМ!$A$39:$A$782,$A121,СВЦЭМ!$B$39:$B$782,C$119)+'СЕТ СН'!$H$14+СВЦЭМ!$D$10+'СЕТ СН'!$H$6-'СЕТ СН'!$H$26</f>
        <v>2020.7344661699999</v>
      </c>
      <c r="D121" s="36">
        <f>SUMIFS(СВЦЭМ!$D$39:$D$782,СВЦЭМ!$A$39:$A$782,$A121,СВЦЭМ!$B$39:$B$782,D$119)+'СЕТ СН'!$H$14+СВЦЭМ!$D$10+'СЕТ СН'!$H$6-'СЕТ СН'!$H$26</f>
        <v>2077.33758807</v>
      </c>
      <c r="E121" s="36">
        <f>SUMIFS(СВЦЭМ!$D$39:$D$782,СВЦЭМ!$A$39:$A$782,$A121,СВЦЭМ!$B$39:$B$782,E$119)+'СЕТ СН'!$H$14+СВЦЭМ!$D$10+'СЕТ СН'!$H$6-'СЕТ СН'!$H$26</f>
        <v>2125.7370083199999</v>
      </c>
      <c r="F121" s="36">
        <f>SUMIFS(СВЦЭМ!$D$39:$D$782,СВЦЭМ!$A$39:$A$782,$A121,СВЦЭМ!$B$39:$B$782,F$119)+'СЕТ СН'!$H$14+СВЦЭМ!$D$10+'СЕТ СН'!$H$6-'СЕТ СН'!$H$26</f>
        <v>2124.3537895899999</v>
      </c>
      <c r="G121" s="36">
        <f>SUMIFS(СВЦЭМ!$D$39:$D$782,СВЦЭМ!$A$39:$A$782,$A121,СВЦЭМ!$B$39:$B$782,G$119)+'СЕТ СН'!$H$14+СВЦЭМ!$D$10+'СЕТ СН'!$H$6-'СЕТ СН'!$H$26</f>
        <v>2093.6158349799998</v>
      </c>
      <c r="H121" s="36">
        <f>SUMIFS(СВЦЭМ!$D$39:$D$782,СВЦЭМ!$A$39:$A$782,$A121,СВЦЭМ!$B$39:$B$782,H$119)+'СЕТ СН'!$H$14+СВЦЭМ!$D$10+'СЕТ СН'!$H$6-'СЕТ СН'!$H$26</f>
        <v>2026.2898501599998</v>
      </c>
      <c r="I121" s="36">
        <f>SUMIFS(СВЦЭМ!$D$39:$D$782,СВЦЭМ!$A$39:$A$782,$A121,СВЦЭМ!$B$39:$B$782,I$119)+'СЕТ СН'!$H$14+СВЦЭМ!$D$10+'СЕТ СН'!$H$6-'СЕТ СН'!$H$26</f>
        <v>1868.8460536799998</v>
      </c>
      <c r="J121" s="36">
        <f>SUMIFS(СВЦЭМ!$D$39:$D$782,СВЦЭМ!$A$39:$A$782,$A121,СВЦЭМ!$B$39:$B$782,J$119)+'СЕТ СН'!$H$14+СВЦЭМ!$D$10+'СЕТ СН'!$H$6-'СЕТ СН'!$H$26</f>
        <v>1750.58435074</v>
      </c>
      <c r="K121" s="36">
        <f>SUMIFS(СВЦЭМ!$D$39:$D$782,СВЦЭМ!$A$39:$A$782,$A121,СВЦЭМ!$B$39:$B$782,K$119)+'СЕТ СН'!$H$14+СВЦЭМ!$D$10+'СЕТ СН'!$H$6-'СЕТ СН'!$H$26</f>
        <v>1679.6259668099999</v>
      </c>
      <c r="L121" s="36">
        <f>SUMIFS(СВЦЭМ!$D$39:$D$782,СВЦЭМ!$A$39:$A$782,$A121,СВЦЭМ!$B$39:$B$782,L$119)+'СЕТ СН'!$H$14+СВЦЭМ!$D$10+'СЕТ СН'!$H$6-'СЕТ СН'!$H$26</f>
        <v>1662.3362270199998</v>
      </c>
      <c r="M121" s="36">
        <f>SUMIFS(СВЦЭМ!$D$39:$D$782,СВЦЭМ!$A$39:$A$782,$A121,СВЦЭМ!$B$39:$B$782,M$119)+'СЕТ СН'!$H$14+СВЦЭМ!$D$10+'СЕТ СН'!$H$6-'СЕТ СН'!$H$26</f>
        <v>1669.99840088</v>
      </c>
      <c r="N121" s="36">
        <f>SUMIFS(СВЦЭМ!$D$39:$D$782,СВЦЭМ!$A$39:$A$782,$A121,СВЦЭМ!$B$39:$B$782,N$119)+'СЕТ СН'!$H$14+СВЦЭМ!$D$10+'СЕТ СН'!$H$6-'СЕТ СН'!$H$26</f>
        <v>1667.1635624899998</v>
      </c>
      <c r="O121" s="36">
        <f>SUMIFS(СВЦЭМ!$D$39:$D$782,СВЦЭМ!$A$39:$A$782,$A121,СВЦЭМ!$B$39:$B$782,O$119)+'СЕТ СН'!$H$14+СВЦЭМ!$D$10+'СЕТ СН'!$H$6-'СЕТ СН'!$H$26</f>
        <v>1651.8734125799999</v>
      </c>
      <c r="P121" s="36">
        <f>SUMIFS(СВЦЭМ!$D$39:$D$782,СВЦЭМ!$A$39:$A$782,$A121,СВЦЭМ!$B$39:$B$782,P$119)+'СЕТ СН'!$H$14+СВЦЭМ!$D$10+'СЕТ СН'!$H$6-'СЕТ СН'!$H$26</f>
        <v>1654.1727385199999</v>
      </c>
      <c r="Q121" s="36">
        <f>SUMIFS(СВЦЭМ!$D$39:$D$782,СВЦЭМ!$A$39:$A$782,$A121,СВЦЭМ!$B$39:$B$782,Q$119)+'СЕТ СН'!$H$14+СВЦЭМ!$D$10+'СЕТ СН'!$H$6-'СЕТ СН'!$H$26</f>
        <v>1662.7272624699999</v>
      </c>
      <c r="R121" s="36">
        <f>SUMIFS(СВЦЭМ!$D$39:$D$782,СВЦЭМ!$A$39:$A$782,$A121,СВЦЭМ!$B$39:$B$782,R$119)+'СЕТ СН'!$H$14+СВЦЭМ!$D$10+'СЕТ СН'!$H$6-'СЕТ СН'!$H$26</f>
        <v>1662.3410333299998</v>
      </c>
      <c r="S121" s="36">
        <f>SUMIFS(СВЦЭМ!$D$39:$D$782,СВЦЭМ!$A$39:$A$782,$A121,СВЦЭМ!$B$39:$B$782,S$119)+'СЕТ СН'!$H$14+СВЦЭМ!$D$10+'СЕТ СН'!$H$6-'СЕТ СН'!$H$26</f>
        <v>1709.7310429099998</v>
      </c>
      <c r="T121" s="36">
        <f>SUMIFS(СВЦЭМ!$D$39:$D$782,СВЦЭМ!$A$39:$A$782,$A121,СВЦЭМ!$B$39:$B$782,T$119)+'СЕТ СН'!$H$14+СВЦЭМ!$D$10+'СЕТ СН'!$H$6-'СЕТ СН'!$H$26</f>
        <v>1701.6964827099998</v>
      </c>
      <c r="U121" s="36">
        <f>SUMIFS(СВЦЭМ!$D$39:$D$782,СВЦЭМ!$A$39:$A$782,$A121,СВЦЭМ!$B$39:$B$782,U$119)+'СЕТ СН'!$H$14+СВЦЭМ!$D$10+'СЕТ СН'!$H$6-'СЕТ СН'!$H$26</f>
        <v>1715.0249961799998</v>
      </c>
      <c r="V121" s="36">
        <f>SUMIFS(СВЦЭМ!$D$39:$D$782,СВЦЭМ!$A$39:$A$782,$A121,СВЦЭМ!$B$39:$B$782,V$119)+'СЕТ СН'!$H$14+СВЦЭМ!$D$10+'СЕТ СН'!$H$6-'СЕТ СН'!$H$26</f>
        <v>1723.6276299399999</v>
      </c>
      <c r="W121" s="36">
        <f>SUMIFS(СВЦЭМ!$D$39:$D$782,СВЦЭМ!$A$39:$A$782,$A121,СВЦЭМ!$B$39:$B$782,W$119)+'СЕТ СН'!$H$14+СВЦЭМ!$D$10+'СЕТ СН'!$H$6-'СЕТ СН'!$H$26</f>
        <v>1702.1107810499998</v>
      </c>
      <c r="X121" s="36">
        <f>SUMIFS(СВЦЭМ!$D$39:$D$782,СВЦЭМ!$A$39:$A$782,$A121,СВЦЭМ!$B$39:$B$782,X$119)+'СЕТ СН'!$H$14+СВЦЭМ!$D$10+'СЕТ СН'!$H$6-'СЕТ СН'!$H$26</f>
        <v>1765.3043115599999</v>
      </c>
      <c r="Y121" s="36">
        <f>SUMIFS(СВЦЭМ!$D$39:$D$782,СВЦЭМ!$A$39:$A$782,$A121,СВЦЭМ!$B$39:$B$782,Y$119)+'СЕТ СН'!$H$14+СВЦЭМ!$D$10+'СЕТ СН'!$H$6-'СЕТ СН'!$H$26</f>
        <v>1810.2781758899998</v>
      </c>
    </row>
    <row r="122" spans="1:27" ht="15.75" x14ac:dyDescent="0.2">
      <c r="A122" s="35">
        <f t="shared" ref="A122:A150" si="3">A121+1</f>
        <v>45476</v>
      </c>
      <c r="B122" s="36">
        <f>SUMIFS(СВЦЭМ!$D$39:$D$782,СВЦЭМ!$A$39:$A$782,$A122,СВЦЭМ!$B$39:$B$782,B$119)+'СЕТ СН'!$H$14+СВЦЭМ!$D$10+'СЕТ СН'!$H$6-'СЕТ СН'!$H$26</f>
        <v>1944.68892091</v>
      </c>
      <c r="C122" s="36">
        <f>SUMIFS(СВЦЭМ!$D$39:$D$782,СВЦЭМ!$A$39:$A$782,$A122,СВЦЭМ!$B$39:$B$782,C$119)+'СЕТ СН'!$H$14+СВЦЭМ!$D$10+'СЕТ СН'!$H$6-'СЕТ СН'!$H$26</f>
        <v>2068.7957015500001</v>
      </c>
      <c r="D122" s="36">
        <f>SUMIFS(СВЦЭМ!$D$39:$D$782,СВЦЭМ!$A$39:$A$782,$A122,СВЦЭМ!$B$39:$B$782,D$119)+'СЕТ СН'!$H$14+СВЦЭМ!$D$10+'СЕТ СН'!$H$6-'СЕТ СН'!$H$26</f>
        <v>2131.3810522899998</v>
      </c>
      <c r="E122" s="36">
        <f>SUMIFS(СВЦЭМ!$D$39:$D$782,СВЦЭМ!$A$39:$A$782,$A122,СВЦЭМ!$B$39:$B$782,E$119)+'СЕТ СН'!$H$14+СВЦЭМ!$D$10+'СЕТ СН'!$H$6-'СЕТ СН'!$H$26</f>
        <v>2179.9134616199999</v>
      </c>
      <c r="F122" s="36">
        <f>SUMIFS(СВЦЭМ!$D$39:$D$782,СВЦЭМ!$A$39:$A$782,$A122,СВЦЭМ!$B$39:$B$782,F$119)+'СЕТ СН'!$H$14+СВЦЭМ!$D$10+'СЕТ СН'!$H$6-'СЕТ СН'!$H$26</f>
        <v>2182.8597666400001</v>
      </c>
      <c r="G122" s="36">
        <f>SUMIFS(СВЦЭМ!$D$39:$D$782,СВЦЭМ!$A$39:$A$782,$A122,СВЦЭМ!$B$39:$B$782,G$119)+'СЕТ СН'!$H$14+СВЦЭМ!$D$10+'СЕТ СН'!$H$6-'СЕТ СН'!$H$26</f>
        <v>2165.5421031599999</v>
      </c>
      <c r="H122" s="36">
        <f>SUMIFS(СВЦЭМ!$D$39:$D$782,СВЦЭМ!$A$39:$A$782,$A122,СВЦЭМ!$B$39:$B$782,H$119)+'СЕТ СН'!$H$14+СВЦЭМ!$D$10+'СЕТ СН'!$H$6-'СЕТ СН'!$H$26</f>
        <v>2078.5156019599999</v>
      </c>
      <c r="I122" s="36">
        <f>SUMIFS(СВЦЭМ!$D$39:$D$782,СВЦЭМ!$A$39:$A$782,$A122,СВЦЭМ!$B$39:$B$782,I$119)+'СЕТ СН'!$H$14+СВЦЭМ!$D$10+'СЕТ СН'!$H$6-'СЕТ СН'!$H$26</f>
        <v>1939.4351725299998</v>
      </c>
      <c r="J122" s="36">
        <f>SUMIFS(СВЦЭМ!$D$39:$D$782,СВЦЭМ!$A$39:$A$782,$A122,СВЦЭМ!$B$39:$B$782,J$119)+'СЕТ СН'!$H$14+СВЦЭМ!$D$10+'СЕТ СН'!$H$6-'СЕТ СН'!$H$26</f>
        <v>1856.5211192899999</v>
      </c>
      <c r="K122" s="36">
        <f>SUMIFS(СВЦЭМ!$D$39:$D$782,СВЦЭМ!$A$39:$A$782,$A122,СВЦЭМ!$B$39:$B$782,K$119)+'СЕТ СН'!$H$14+СВЦЭМ!$D$10+'СЕТ СН'!$H$6-'СЕТ СН'!$H$26</f>
        <v>1789.1895226099998</v>
      </c>
      <c r="L122" s="36">
        <f>SUMIFS(СВЦЭМ!$D$39:$D$782,СВЦЭМ!$A$39:$A$782,$A122,СВЦЭМ!$B$39:$B$782,L$119)+'СЕТ СН'!$H$14+СВЦЭМ!$D$10+'СЕТ СН'!$H$6-'СЕТ СН'!$H$26</f>
        <v>1773.8988435799999</v>
      </c>
      <c r="M122" s="36">
        <f>SUMIFS(СВЦЭМ!$D$39:$D$782,СВЦЭМ!$A$39:$A$782,$A122,СВЦЭМ!$B$39:$B$782,M$119)+'СЕТ СН'!$H$14+СВЦЭМ!$D$10+'СЕТ СН'!$H$6-'СЕТ СН'!$H$26</f>
        <v>1758.7040512799999</v>
      </c>
      <c r="N122" s="36">
        <f>SUMIFS(СВЦЭМ!$D$39:$D$782,СВЦЭМ!$A$39:$A$782,$A122,СВЦЭМ!$B$39:$B$782,N$119)+'СЕТ СН'!$H$14+СВЦЭМ!$D$10+'СЕТ СН'!$H$6-'СЕТ СН'!$H$26</f>
        <v>1762.5331052899999</v>
      </c>
      <c r="O122" s="36">
        <f>SUMIFS(СВЦЭМ!$D$39:$D$782,СВЦЭМ!$A$39:$A$782,$A122,СВЦЭМ!$B$39:$B$782,O$119)+'СЕТ СН'!$H$14+СВЦЭМ!$D$10+'СЕТ СН'!$H$6-'СЕТ СН'!$H$26</f>
        <v>1748.4077563199999</v>
      </c>
      <c r="P122" s="36">
        <f>SUMIFS(СВЦЭМ!$D$39:$D$782,СВЦЭМ!$A$39:$A$782,$A122,СВЦЭМ!$B$39:$B$782,P$119)+'СЕТ СН'!$H$14+СВЦЭМ!$D$10+'СЕТ СН'!$H$6-'СЕТ СН'!$H$26</f>
        <v>1751.2646322999999</v>
      </c>
      <c r="Q122" s="36">
        <f>SUMIFS(СВЦЭМ!$D$39:$D$782,СВЦЭМ!$A$39:$A$782,$A122,СВЦЭМ!$B$39:$B$782,Q$119)+'СЕТ СН'!$H$14+СВЦЭМ!$D$10+'СЕТ СН'!$H$6-'СЕТ СН'!$H$26</f>
        <v>1757.88950684</v>
      </c>
      <c r="R122" s="36">
        <f>SUMIFS(СВЦЭМ!$D$39:$D$782,СВЦЭМ!$A$39:$A$782,$A122,СВЦЭМ!$B$39:$B$782,R$119)+'СЕТ СН'!$H$14+СВЦЭМ!$D$10+'СЕТ СН'!$H$6-'СЕТ СН'!$H$26</f>
        <v>1765.7416593099999</v>
      </c>
      <c r="S122" s="36">
        <f>SUMIFS(СВЦЭМ!$D$39:$D$782,СВЦЭМ!$A$39:$A$782,$A122,СВЦЭМ!$B$39:$B$782,S$119)+'СЕТ СН'!$H$14+СВЦЭМ!$D$10+'СЕТ СН'!$H$6-'СЕТ СН'!$H$26</f>
        <v>1782.9617377499999</v>
      </c>
      <c r="T122" s="36">
        <f>SUMIFS(СВЦЭМ!$D$39:$D$782,СВЦЭМ!$A$39:$A$782,$A122,СВЦЭМ!$B$39:$B$782,T$119)+'СЕТ СН'!$H$14+СВЦЭМ!$D$10+'СЕТ СН'!$H$6-'СЕТ СН'!$H$26</f>
        <v>1785.9420000099999</v>
      </c>
      <c r="U122" s="36">
        <f>SUMIFS(СВЦЭМ!$D$39:$D$782,СВЦЭМ!$A$39:$A$782,$A122,СВЦЭМ!$B$39:$B$782,U$119)+'СЕТ СН'!$H$14+СВЦЭМ!$D$10+'СЕТ СН'!$H$6-'СЕТ СН'!$H$26</f>
        <v>1796.6060237099998</v>
      </c>
      <c r="V122" s="36">
        <f>SUMIFS(СВЦЭМ!$D$39:$D$782,СВЦЭМ!$A$39:$A$782,$A122,СВЦЭМ!$B$39:$B$782,V$119)+'СЕТ СН'!$H$14+СВЦЭМ!$D$10+'СЕТ СН'!$H$6-'СЕТ СН'!$H$26</f>
        <v>1807.5370630499999</v>
      </c>
      <c r="W122" s="36">
        <f>SUMIFS(СВЦЭМ!$D$39:$D$782,СВЦЭМ!$A$39:$A$782,$A122,СВЦЭМ!$B$39:$B$782,W$119)+'СЕТ СН'!$H$14+СВЦЭМ!$D$10+'СЕТ СН'!$H$6-'СЕТ СН'!$H$26</f>
        <v>1800.1089226099998</v>
      </c>
      <c r="X122" s="36">
        <f>SUMIFS(СВЦЭМ!$D$39:$D$782,СВЦЭМ!$A$39:$A$782,$A122,СВЦЭМ!$B$39:$B$782,X$119)+'СЕТ СН'!$H$14+СВЦЭМ!$D$10+'СЕТ СН'!$H$6-'СЕТ СН'!$H$26</f>
        <v>1828.94739506</v>
      </c>
      <c r="Y122" s="36">
        <f>SUMIFS(СВЦЭМ!$D$39:$D$782,СВЦЭМ!$A$39:$A$782,$A122,СВЦЭМ!$B$39:$B$782,Y$119)+'СЕТ СН'!$H$14+СВЦЭМ!$D$10+'СЕТ СН'!$H$6-'СЕТ СН'!$H$26</f>
        <v>1916.1450842299998</v>
      </c>
    </row>
    <row r="123" spans="1:27" ht="15.75" x14ac:dyDescent="0.2">
      <c r="A123" s="35">
        <f t="shared" si="3"/>
        <v>45477</v>
      </c>
      <c r="B123" s="36">
        <f>SUMIFS(СВЦЭМ!$D$39:$D$782,СВЦЭМ!$A$39:$A$782,$A123,СВЦЭМ!$B$39:$B$782,B$119)+'СЕТ СН'!$H$14+СВЦЭМ!$D$10+'СЕТ СН'!$H$6-'СЕТ СН'!$H$26</f>
        <v>1786.7994565899999</v>
      </c>
      <c r="C123" s="36">
        <f>SUMIFS(СВЦЭМ!$D$39:$D$782,СВЦЭМ!$A$39:$A$782,$A123,СВЦЭМ!$B$39:$B$782,C$119)+'СЕТ СН'!$H$14+СВЦЭМ!$D$10+'СЕТ СН'!$H$6-'СЕТ СН'!$H$26</f>
        <v>1940.7350600099999</v>
      </c>
      <c r="D123" s="36">
        <f>SUMIFS(СВЦЭМ!$D$39:$D$782,СВЦЭМ!$A$39:$A$782,$A123,СВЦЭМ!$B$39:$B$782,D$119)+'СЕТ СН'!$H$14+СВЦЭМ!$D$10+'СЕТ СН'!$H$6-'СЕТ СН'!$H$26</f>
        <v>1975.6902359199999</v>
      </c>
      <c r="E123" s="36">
        <f>SUMIFS(СВЦЭМ!$D$39:$D$782,СВЦЭМ!$A$39:$A$782,$A123,СВЦЭМ!$B$39:$B$782,E$119)+'СЕТ СН'!$H$14+СВЦЭМ!$D$10+'СЕТ СН'!$H$6-'СЕТ СН'!$H$26</f>
        <v>2012.5573459099999</v>
      </c>
      <c r="F123" s="36">
        <f>SUMIFS(СВЦЭМ!$D$39:$D$782,СВЦЭМ!$A$39:$A$782,$A123,СВЦЭМ!$B$39:$B$782,F$119)+'СЕТ СН'!$H$14+СВЦЭМ!$D$10+'СЕТ СН'!$H$6-'СЕТ СН'!$H$26</f>
        <v>2019.5880443399999</v>
      </c>
      <c r="G123" s="36">
        <f>SUMIFS(СВЦЭМ!$D$39:$D$782,СВЦЭМ!$A$39:$A$782,$A123,СВЦЭМ!$B$39:$B$782,G$119)+'СЕТ СН'!$H$14+СВЦЭМ!$D$10+'СЕТ СН'!$H$6-'СЕТ СН'!$H$26</f>
        <v>2012.0121608999998</v>
      </c>
      <c r="H123" s="36">
        <f>SUMIFS(СВЦЭМ!$D$39:$D$782,СВЦЭМ!$A$39:$A$782,$A123,СВЦЭМ!$B$39:$B$782,H$119)+'СЕТ СН'!$H$14+СВЦЭМ!$D$10+'СЕТ СН'!$H$6-'СЕТ СН'!$H$26</f>
        <v>1925.2749516599999</v>
      </c>
      <c r="I123" s="36">
        <f>SUMIFS(СВЦЭМ!$D$39:$D$782,СВЦЭМ!$A$39:$A$782,$A123,СВЦЭМ!$B$39:$B$782,I$119)+'СЕТ СН'!$H$14+СВЦЭМ!$D$10+'СЕТ СН'!$H$6-'СЕТ СН'!$H$26</f>
        <v>1895.7423768799999</v>
      </c>
      <c r="J123" s="36">
        <f>SUMIFS(СВЦЭМ!$D$39:$D$782,СВЦЭМ!$A$39:$A$782,$A123,СВЦЭМ!$B$39:$B$782,J$119)+'СЕТ СН'!$H$14+СВЦЭМ!$D$10+'СЕТ СН'!$H$6-'СЕТ СН'!$H$26</f>
        <v>1802.32745426</v>
      </c>
      <c r="K123" s="36">
        <f>SUMIFS(СВЦЭМ!$D$39:$D$782,СВЦЭМ!$A$39:$A$782,$A123,СВЦЭМ!$B$39:$B$782,K$119)+'СЕТ СН'!$H$14+СВЦЭМ!$D$10+'СЕТ СН'!$H$6-'СЕТ СН'!$H$26</f>
        <v>1730.5006430799999</v>
      </c>
      <c r="L123" s="36">
        <f>SUMIFS(СВЦЭМ!$D$39:$D$782,СВЦЭМ!$A$39:$A$782,$A123,СВЦЭМ!$B$39:$B$782,L$119)+'СЕТ СН'!$H$14+СВЦЭМ!$D$10+'СЕТ СН'!$H$6-'СЕТ СН'!$H$26</f>
        <v>1714.6691721</v>
      </c>
      <c r="M123" s="36">
        <f>SUMIFS(СВЦЭМ!$D$39:$D$782,СВЦЭМ!$A$39:$A$782,$A123,СВЦЭМ!$B$39:$B$782,M$119)+'СЕТ СН'!$H$14+СВЦЭМ!$D$10+'СЕТ СН'!$H$6-'СЕТ СН'!$H$26</f>
        <v>1686.7084660999999</v>
      </c>
      <c r="N123" s="36">
        <f>SUMIFS(СВЦЭМ!$D$39:$D$782,СВЦЭМ!$A$39:$A$782,$A123,СВЦЭМ!$B$39:$B$782,N$119)+'СЕТ СН'!$H$14+СВЦЭМ!$D$10+'СЕТ СН'!$H$6-'СЕТ СН'!$H$26</f>
        <v>1694.1980832999998</v>
      </c>
      <c r="O123" s="36">
        <f>SUMIFS(СВЦЭМ!$D$39:$D$782,СВЦЭМ!$A$39:$A$782,$A123,СВЦЭМ!$B$39:$B$782,O$119)+'СЕТ СН'!$H$14+СВЦЭМ!$D$10+'СЕТ СН'!$H$6-'СЕТ СН'!$H$26</f>
        <v>1677.2091766699998</v>
      </c>
      <c r="P123" s="36">
        <f>SUMIFS(СВЦЭМ!$D$39:$D$782,СВЦЭМ!$A$39:$A$782,$A123,СВЦЭМ!$B$39:$B$782,P$119)+'СЕТ СН'!$H$14+СВЦЭМ!$D$10+'СЕТ СН'!$H$6-'СЕТ СН'!$H$26</f>
        <v>1673.6507654799998</v>
      </c>
      <c r="Q123" s="36">
        <f>SUMIFS(СВЦЭМ!$D$39:$D$782,СВЦЭМ!$A$39:$A$782,$A123,СВЦЭМ!$B$39:$B$782,Q$119)+'СЕТ СН'!$H$14+СВЦЭМ!$D$10+'СЕТ СН'!$H$6-'СЕТ СН'!$H$26</f>
        <v>1676.8386817999999</v>
      </c>
      <c r="R123" s="36">
        <f>SUMIFS(СВЦЭМ!$D$39:$D$782,СВЦЭМ!$A$39:$A$782,$A123,СВЦЭМ!$B$39:$B$782,R$119)+'СЕТ СН'!$H$14+СВЦЭМ!$D$10+'СЕТ СН'!$H$6-'СЕТ СН'!$H$26</f>
        <v>1687.69954502</v>
      </c>
      <c r="S123" s="36">
        <f>SUMIFS(СВЦЭМ!$D$39:$D$782,СВЦЭМ!$A$39:$A$782,$A123,СВЦЭМ!$B$39:$B$782,S$119)+'СЕТ СН'!$H$14+СВЦЭМ!$D$10+'СЕТ СН'!$H$6-'СЕТ СН'!$H$26</f>
        <v>1677.5622302699999</v>
      </c>
      <c r="T123" s="36">
        <f>SUMIFS(СВЦЭМ!$D$39:$D$782,СВЦЭМ!$A$39:$A$782,$A123,СВЦЭМ!$B$39:$B$782,T$119)+'СЕТ СН'!$H$14+СВЦЭМ!$D$10+'СЕТ СН'!$H$6-'СЕТ СН'!$H$26</f>
        <v>1665.4007207499999</v>
      </c>
      <c r="U123" s="36">
        <f>SUMIFS(СВЦЭМ!$D$39:$D$782,СВЦЭМ!$A$39:$A$782,$A123,СВЦЭМ!$B$39:$B$782,U$119)+'СЕТ СН'!$H$14+СВЦЭМ!$D$10+'СЕТ СН'!$H$6-'СЕТ СН'!$H$26</f>
        <v>1682.3537569699999</v>
      </c>
      <c r="V123" s="36">
        <f>SUMIFS(СВЦЭМ!$D$39:$D$782,СВЦЭМ!$A$39:$A$782,$A123,СВЦЭМ!$B$39:$B$782,V$119)+'СЕТ СН'!$H$14+СВЦЭМ!$D$10+'СЕТ СН'!$H$6-'СЕТ СН'!$H$26</f>
        <v>1691.8625258999998</v>
      </c>
      <c r="W123" s="36">
        <f>SUMIFS(СВЦЭМ!$D$39:$D$782,СВЦЭМ!$A$39:$A$782,$A123,СВЦЭМ!$B$39:$B$782,W$119)+'СЕТ СН'!$H$14+СВЦЭМ!$D$10+'СЕТ СН'!$H$6-'СЕТ СН'!$H$26</f>
        <v>1666.6620997099999</v>
      </c>
      <c r="X123" s="36">
        <f>SUMIFS(СВЦЭМ!$D$39:$D$782,СВЦЭМ!$A$39:$A$782,$A123,СВЦЭМ!$B$39:$B$782,X$119)+'СЕТ СН'!$H$14+СВЦЭМ!$D$10+'СЕТ СН'!$H$6-'СЕТ СН'!$H$26</f>
        <v>1716.7306009599999</v>
      </c>
      <c r="Y123" s="36">
        <f>SUMIFS(СВЦЭМ!$D$39:$D$782,СВЦЭМ!$A$39:$A$782,$A123,СВЦЭМ!$B$39:$B$782,Y$119)+'СЕТ СН'!$H$14+СВЦЭМ!$D$10+'СЕТ СН'!$H$6-'СЕТ СН'!$H$26</f>
        <v>1819.7119218999999</v>
      </c>
    </row>
    <row r="124" spans="1:27" ht="15.75" x14ac:dyDescent="0.2">
      <c r="A124" s="35">
        <f t="shared" si="3"/>
        <v>45478</v>
      </c>
      <c r="B124" s="36">
        <f>SUMIFS(СВЦЭМ!$D$39:$D$782,СВЦЭМ!$A$39:$A$782,$A124,СВЦЭМ!$B$39:$B$782,B$119)+'СЕТ СН'!$H$14+СВЦЭМ!$D$10+'СЕТ СН'!$H$6-'СЕТ СН'!$H$26</f>
        <v>1908.4834529499999</v>
      </c>
      <c r="C124" s="36">
        <f>SUMIFS(СВЦЭМ!$D$39:$D$782,СВЦЭМ!$A$39:$A$782,$A124,СВЦЭМ!$B$39:$B$782,C$119)+'СЕТ СН'!$H$14+СВЦЭМ!$D$10+'СЕТ СН'!$H$6-'СЕТ СН'!$H$26</f>
        <v>2005.9925367199999</v>
      </c>
      <c r="D124" s="36">
        <f>SUMIFS(СВЦЭМ!$D$39:$D$782,СВЦЭМ!$A$39:$A$782,$A124,СВЦЭМ!$B$39:$B$782,D$119)+'СЕТ СН'!$H$14+СВЦЭМ!$D$10+'СЕТ СН'!$H$6-'СЕТ СН'!$H$26</f>
        <v>2067.30687898</v>
      </c>
      <c r="E124" s="36">
        <f>SUMIFS(СВЦЭМ!$D$39:$D$782,СВЦЭМ!$A$39:$A$782,$A124,СВЦЭМ!$B$39:$B$782,E$119)+'СЕТ СН'!$H$14+СВЦЭМ!$D$10+'СЕТ СН'!$H$6-'СЕТ СН'!$H$26</f>
        <v>2095.9831351900002</v>
      </c>
      <c r="F124" s="36">
        <f>SUMIFS(СВЦЭМ!$D$39:$D$782,СВЦЭМ!$A$39:$A$782,$A124,СВЦЭМ!$B$39:$B$782,F$119)+'СЕТ СН'!$H$14+СВЦЭМ!$D$10+'СЕТ СН'!$H$6-'СЕТ СН'!$H$26</f>
        <v>2087.4157460900001</v>
      </c>
      <c r="G124" s="36">
        <f>SUMIFS(СВЦЭМ!$D$39:$D$782,СВЦЭМ!$A$39:$A$782,$A124,СВЦЭМ!$B$39:$B$782,G$119)+'СЕТ СН'!$H$14+СВЦЭМ!$D$10+'СЕТ СН'!$H$6-'СЕТ СН'!$H$26</f>
        <v>2053.7822068199998</v>
      </c>
      <c r="H124" s="36">
        <f>SUMIFS(СВЦЭМ!$D$39:$D$782,СВЦЭМ!$A$39:$A$782,$A124,СВЦЭМ!$B$39:$B$782,H$119)+'СЕТ СН'!$H$14+СВЦЭМ!$D$10+'СЕТ СН'!$H$6-'СЕТ СН'!$H$26</f>
        <v>2000.0047340499998</v>
      </c>
      <c r="I124" s="36">
        <f>SUMIFS(СВЦЭМ!$D$39:$D$782,СВЦЭМ!$A$39:$A$782,$A124,СВЦЭМ!$B$39:$B$782,I$119)+'СЕТ СН'!$H$14+СВЦЭМ!$D$10+'СЕТ СН'!$H$6-'СЕТ СН'!$H$26</f>
        <v>1893.7760925299999</v>
      </c>
      <c r="J124" s="36">
        <f>SUMIFS(СВЦЭМ!$D$39:$D$782,СВЦЭМ!$A$39:$A$782,$A124,СВЦЭМ!$B$39:$B$782,J$119)+'СЕТ СН'!$H$14+СВЦЭМ!$D$10+'СЕТ СН'!$H$6-'СЕТ СН'!$H$26</f>
        <v>1784.1083159099999</v>
      </c>
      <c r="K124" s="36">
        <f>SUMIFS(СВЦЭМ!$D$39:$D$782,СВЦЭМ!$A$39:$A$782,$A124,СВЦЭМ!$B$39:$B$782,K$119)+'СЕТ СН'!$H$14+СВЦЭМ!$D$10+'СЕТ СН'!$H$6-'СЕТ СН'!$H$26</f>
        <v>1756.1571575399998</v>
      </c>
      <c r="L124" s="36">
        <f>SUMIFS(СВЦЭМ!$D$39:$D$782,СВЦЭМ!$A$39:$A$782,$A124,СВЦЭМ!$B$39:$B$782,L$119)+'СЕТ СН'!$H$14+СВЦЭМ!$D$10+'СЕТ СН'!$H$6-'СЕТ СН'!$H$26</f>
        <v>1768.5154525799999</v>
      </c>
      <c r="M124" s="36">
        <f>SUMIFS(СВЦЭМ!$D$39:$D$782,СВЦЭМ!$A$39:$A$782,$A124,СВЦЭМ!$B$39:$B$782,M$119)+'СЕТ СН'!$H$14+СВЦЭМ!$D$10+'СЕТ СН'!$H$6-'СЕТ СН'!$H$26</f>
        <v>1756.6624545099999</v>
      </c>
      <c r="N124" s="36">
        <f>SUMIFS(СВЦЭМ!$D$39:$D$782,СВЦЭМ!$A$39:$A$782,$A124,СВЦЭМ!$B$39:$B$782,N$119)+'СЕТ СН'!$H$14+СВЦЭМ!$D$10+'СЕТ СН'!$H$6-'СЕТ СН'!$H$26</f>
        <v>1764.3407287199998</v>
      </c>
      <c r="O124" s="36">
        <f>SUMIFS(СВЦЭМ!$D$39:$D$782,СВЦЭМ!$A$39:$A$782,$A124,СВЦЭМ!$B$39:$B$782,O$119)+'СЕТ СН'!$H$14+СВЦЭМ!$D$10+'СЕТ СН'!$H$6-'СЕТ СН'!$H$26</f>
        <v>1762.41844537</v>
      </c>
      <c r="P124" s="36">
        <f>SUMIFS(СВЦЭМ!$D$39:$D$782,СВЦЭМ!$A$39:$A$782,$A124,СВЦЭМ!$B$39:$B$782,P$119)+'СЕТ СН'!$H$14+СВЦЭМ!$D$10+'СЕТ СН'!$H$6-'СЕТ СН'!$H$26</f>
        <v>1771.0398386699999</v>
      </c>
      <c r="Q124" s="36">
        <f>SUMIFS(СВЦЭМ!$D$39:$D$782,СВЦЭМ!$A$39:$A$782,$A124,СВЦЭМ!$B$39:$B$782,Q$119)+'СЕТ СН'!$H$14+СВЦЭМ!$D$10+'СЕТ СН'!$H$6-'СЕТ СН'!$H$26</f>
        <v>1782.93016199</v>
      </c>
      <c r="R124" s="36">
        <f>SUMIFS(СВЦЭМ!$D$39:$D$782,СВЦЭМ!$A$39:$A$782,$A124,СВЦЭМ!$B$39:$B$782,R$119)+'СЕТ СН'!$H$14+СВЦЭМ!$D$10+'СЕТ СН'!$H$6-'СЕТ СН'!$H$26</f>
        <v>1779.14035726</v>
      </c>
      <c r="S124" s="36">
        <f>SUMIFS(СВЦЭМ!$D$39:$D$782,СВЦЭМ!$A$39:$A$782,$A124,СВЦЭМ!$B$39:$B$782,S$119)+'СЕТ СН'!$H$14+СВЦЭМ!$D$10+'СЕТ СН'!$H$6-'СЕТ СН'!$H$26</f>
        <v>1771.4560261999998</v>
      </c>
      <c r="T124" s="36">
        <f>SUMIFS(СВЦЭМ!$D$39:$D$782,СВЦЭМ!$A$39:$A$782,$A124,СВЦЭМ!$B$39:$B$782,T$119)+'СЕТ СН'!$H$14+СВЦЭМ!$D$10+'СЕТ СН'!$H$6-'СЕТ СН'!$H$26</f>
        <v>1763.7208312999999</v>
      </c>
      <c r="U124" s="36">
        <f>SUMIFS(СВЦЭМ!$D$39:$D$782,СВЦЭМ!$A$39:$A$782,$A124,СВЦЭМ!$B$39:$B$782,U$119)+'СЕТ СН'!$H$14+СВЦЭМ!$D$10+'СЕТ СН'!$H$6-'СЕТ СН'!$H$26</f>
        <v>1778.0544916299998</v>
      </c>
      <c r="V124" s="36">
        <f>SUMIFS(СВЦЭМ!$D$39:$D$782,СВЦЭМ!$A$39:$A$782,$A124,СВЦЭМ!$B$39:$B$782,V$119)+'СЕТ СН'!$H$14+СВЦЭМ!$D$10+'СЕТ СН'!$H$6-'СЕТ СН'!$H$26</f>
        <v>1792.5708375299998</v>
      </c>
      <c r="W124" s="36">
        <f>SUMIFS(СВЦЭМ!$D$39:$D$782,СВЦЭМ!$A$39:$A$782,$A124,СВЦЭМ!$B$39:$B$782,W$119)+'СЕТ СН'!$H$14+СВЦЭМ!$D$10+'СЕТ СН'!$H$6-'СЕТ СН'!$H$26</f>
        <v>1765.5670645299999</v>
      </c>
      <c r="X124" s="36">
        <f>SUMIFS(СВЦЭМ!$D$39:$D$782,СВЦЭМ!$A$39:$A$782,$A124,СВЦЭМ!$B$39:$B$782,X$119)+'СЕТ СН'!$H$14+СВЦЭМ!$D$10+'СЕТ СН'!$H$6-'СЕТ СН'!$H$26</f>
        <v>1809.9118713099999</v>
      </c>
      <c r="Y124" s="36">
        <f>SUMIFS(СВЦЭМ!$D$39:$D$782,СВЦЭМ!$A$39:$A$782,$A124,СВЦЭМ!$B$39:$B$782,Y$119)+'СЕТ СН'!$H$14+СВЦЭМ!$D$10+'СЕТ СН'!$H$6-'СЕТ СН'!$H$26</f>
        <v>1928.69280912</v>
      </c>
    </row>
    <row r="125" spans="1:27" ht="15.75" x14ac:dyDescent="0.2">
      <c r="A125" s="35">
        <f t="shared" si="3"/>
        <v>45479</v>
      </c>
      <c r="B125" s="36">
        <f>SUMIFS(СВЦЭМ!$D$39:$D$782,СВЦЭМ!$A$39:$A$782,$A125,СВЦЭМ!$B$39:$B$782,B$119)+'СЕТ СН'!$H$14+СВЦЭМ!$D$10+'СЕТ СН'!$H$6-'СЕТ СН'!$H$26</f>
        <v>1931.5527539599998</v>
      </c>
      <c r="C125" s="36">
        <f>SUMIFS(СВЦЭМ!$D$39:$D$782,СВЦЭМ!$A$39:$A$782,$A125,СВЦЭМ!$B$39:$B$782,C$119)+'СЕТ СН'!$H$14+СВЦЭМ!$D$10+'СЕТ СН'!$H$6-'СЕТ СН'!$H$26</f>
        <v>2017.6877135999998</v>
      </c>
      <c r="D125" s="36">
        <f>SUMIFS(СВЦЭМ!$D$39:$D$782,СВЦЭМ!$A$39:$A$782,$A125,СВЦЭМ!$B$39:$B$782,D$119)+'СЕТ СН'!$H$14+СВЦЭМ!$D$10+'СЕТ СН'!$H$6-'СЕТ СН'!$H$26</f>
        <v>2123.66695338</v>
      </c>
      <c r="E125" s="36">
        <f>SUMIFS(СВЦЭМ!$D$39:$D$782,СВЦЭМ!$A$39:$A$782,$A125,СВЦЭМ!$B$39:$B$782,E$119)+'СЕТ СН'!$H$14+СВЦЭМ!$D$10+'СЕТ СН'!$H$6-'СЕТ СН'!$H$26</f>
        <v>2187.8580150100001</v>
      </c>
      <c r="F125" s="36">
        <f>SUMIFS(СВЦЭМ!$D$39:$D$782,СВЦЭМ!$A$39:$A$782,$A125,СВЦЭМ!$B$39:$B$782,F$119)+'СЕТ СН'!$H$14+СВЦЭМ!$D$10+'СЕТ СН'!$H$6-'СЕТ СН'!$H$26</f>
        <v>2207.9709874199998</v>
      </c>
      <c r="G125" s="36">
        <f>SUMIFS(СВЦЭМ!$D$39:$D$782,СВЦЭМ!$A$39:$A$782,$A125,СВЦЭМ!$B$39:$B$782,G$119)+'СЕТ СН'!$H$14+СВЦЭМ!$D$10+'СЕТ СН'!$H$6-'СЕТ СН'!$H$26</f>
        <v>2199.7376104700002</v>
      </c>
      <c r="H125" s="36">
        <f>SUMIFS(СВЦЭМ!$D$39:$D$782,СВЦЭМ!$A$39:$A$782,$A125,СВЦЭМ!$B$39:$B$782,H$119)+'СЕТ СН'!$H$14+СВЦЭМ!$D$10+'СЕТ СН'!$H$6-'СЕТ СН'!$H$26</f>
        <v>2194.3184081899999</v>
      </c>
      <c r="I125" s="36">
        <f>SUMIFS(СВЦЭМ!$D$39:$D$782,СВЦЭМ!$A$39:$A$782,$A125,СВЦЭМ!$B$39:$B$782,I$119)+'СЕТ СН'!$H$14+СВЦЭМ!$D$10+'СЕТ СН'!$H$6-'СЕТ СН'!$H$26</f>
        <v>2108.6216925700001</v>
      </c>
      <c r="J125" s="36">
        <f>SUMIFS(СВЦЭМ!$D$39:$D$782,СВЦЭМ!$A$39:$A$782,$A125,СВЦЭМ!$B$39:$B$782,J$119)+'СЕТ СН'!$H$14+СВЦЭМ!$D$10+'СЕТ СН'!$H$6-'СЕТ СН'!$H$26</f>
        <v>1977.8329134999999</v>
      </c>
      <c r="K125" s="36">
        <f>SUMIFS(СВЦЭМ!$D$39:$D$782,СВЦЭМ!$A$39:$A$782,$A125,СВЦЭМ!$B$39:$B$782,K$119)+'СЕТ СН'!$H$14+СВЦЭМ!$D$10+'СЕТ СН'!$H$6-'СЕТ СН'!$H$26</f>
        <v>1880.3084994699998</v>
      </c>
      <c r="L125" s="36">
        <f>SUMIFS(СВЦЭМ!$D$39:$D$782,СВЦЭМ!$A$39:$A$782,$A125,СВЦЭМ!$B$39:$B$782,L$119)+'СЕТ СН'!$H$14+СВЦЭМ!$D$10+'СЕТ СН'!$H$6-'СЕТ СН'!$H$26</f>
        <v>1814.9299763899999</v>
      </c>
      <c r="M125" s="36">
        <f>SUMIFS(СВЦЭМ!$D$39:$D$782,СВЦЭМ!$A$39:$A$782,$A125,СВЦЭМ!$B$39:$B$782,M$119)+'СЕТ СН'!$H$14+СВЦЭМ!$D$10+'СЕТ СН'!$H$6-'СЕТ СН'!$H$26</f>
        <v>1794.9016908899998</v>
      </c>
      <c r="N125" s="36">
        <f>SUMIFS(СВЦЭМ!$D$39:$D$782,СВЦЭМ!$A$39:$A$782,$A125,СВЦЭМ!$B$39:$B$782,N$119)+'СЕТ СН'!$H$14+СВЦЭМ!$D$10+'СЕТ СН'!$H$6-'СЕТ СН'!$H$26</f>
        <v>1793.4147337899999</v>
      </c>
      <c r="O125" s="36">
        <f>SUMIFS(СВЦЭМ!$D$39:$D$782,СВЦЭМ!$A$39:$A$782,$A125,СВЦЭМ!$B$39:$B$782,O$119)+'СЕТ СН'!$H$14+СВЦЭМ!$D$10+'СЕТ СН'!$H$6-'СЕТ СН'!$H$26</f>
        <v>1790.3581316699999</v>
      </c>
      <c r="P125" s="36">
        <f>SUMIFS(СВЦЭМ!$D$39:$D$782,СВЦЭМ!$A$39:$A$782,$A125,СВЦЭМ!$B$39:$B$782,P$119)+'СЕТ СН'!$H$14+СВЦЭМ!$D$10+'СЕТ СН'!$H$6-'СЕТ СН'!$H$26</f>
        <v>1788.4907950499999</v>
      </c>
      <c r="Q125" s="36">
        <f>SUMIFS(СВЦЭМ!$D$39:$D$782,СВЦЭМ!$A$39:$A$782,$A125,СВЦЭМ!$B$39:$B$782,Q$119)+'СЕТ СН'!$H$14+СВЦЭМ!$D$10+'СЕТ СН'!$H$6-'СЕТ СН'!$H$26</f>
        <v>1800.6703124899998</v>
      </c>
      <c r="R125" s="36">
        <f>SUMIFS(СВЦЭМ!$D$39:$D$782,СВЦЭМ!$A$39:$A$782,$A125,СВЦЭМ!$B$39:$B$782,R$119)+'СЕТ СН'!$H$14+СВЦЭМ!$D$10+'СЕТ СН'!$H$6-'СЕТ СН'!$H$26</f>
        <v>1830.9199567899998</v>
      </c>
      <c r="S125" s="36">
        <f>SUMIFS(СВЦЭМ!$D$39:$D$782,СВЦЭМ!$A$39:$A$782,$A125,СВЦЭМ!$B$39:$B$782,S$119)+'СЕТ СН'!$H$14+СВЦЭМ!$D$10+'СЕТ СН'!$H$6-'СЕТ СН'!$H$26</f>
        <v>1817.3810851999999</v>
      </c>
      <c r="T125" s="36">
        <f>SUMIFS(СВЦЭМ!$D$39:$D$782,СВЦЭМ!$A$39:$A$782,$A125,СВЦЭМ!$B$39:$B$782,T$119)+'СЕТ СН'!$H$14+СВЦЭМ!$D$10+'СЕТ СН'!$H$6-'СЕТ СН'!$H$26</f>
        <v>1810.4785979699998</v>
      </c>
      <c r="U125" s="36">
        <f>SUMIFS(СВЦЭМ!$D$39:$D$782,СВЦЭМ!$A$39:$A$782,$A125,СВЦЭМ!$B$39:$B$782,U$119)+'СЕТ СН'!$H$14+СВЦЭМ!$D$10+'СЕТ СН'!$H$6-'СЕТ СН'!$H$26</f>
        <v>1819.09207322</v>
      </c>
      <c r="V125" s="36">
        <f>SUMIFS(СВЦЭМ!$D$39:$D$782,СВЦЭМ!$A$39:$A$782,$A125,СВЦЭМ!$B$39:$B$782,V$119)+'СЕТ СН'!$H$14+СВЦЭМ!$D$10+'СЕТ СН'!$H$6-'СЕТ СН'!$H$26</f>
        <v>1830.1139256399999</v>
      </c>
      <c r="W125" s="36">
        <f>SUMIFS(СВЦЭМ!$D$39:$D$782,СВЦЭМ!$A$39:$A$782,$A125,СВЦЭМ!$B$39:$B$782,W$119)+'СЕТ СН'!$H$14+СВЦЭМ!$D$10+'СЕТ СН'!$H$6-'СЕТ СН'!$H$26</f>
        <v>1821.6613678099998</v>
      </c>
      <c r="X125" s="36">
        <f>SUMIFS(СВЦЭМ!$D$39:$D$782,СВЦЭМ!$A$39:$A$782,$A125,СВЦЭМ!$B$39:$B$782,X$119)+'СЕТ СН'!$H$14+СВЦЭМ!$D$10+'СЕТ СН'!$H$6-'СЕТ СН'!$H$26</f>
        <v>1856.74895165</v>
      </c>
      <c r="Y125" s="36">
        <f>SUMIFS(СВЦЭМ!$D$39:$D$782,СВЦЭМ!$A$39:$A$782,$A125,СВЦЭМ!$B$39:$B$782,Y$119)+'СЕТ СН'!$H$14+СВЦЭМ!$D$10+'СЕТ СН'!$H$6-'СЕТ СН'!$H$26</f>
        <v>1944.8653932</v>
      </c>
    </row>
    <row r="126" spans="1:27" ht="15.75" x14ac:dyDescent="0.2">
      <c r="A126" s="35">
        <f t="shared" si="3"/>
        <v>45480</v>
      </c>
      <c r="B126" s="36">
        <f>SUMIFS(СВЦЭМ!$D$39:$D$782,СВЦЭМ!$A$39:$A$782,$A126,СВЦЭМ!$B$39:$B$782,B$119)+'СЕТ СН'!$H$14+СВЦЭМ!$D$10+'СЕТ СН'!$H$6-'СЕТ СН'!$H$26</f>
        <v>2089.48392246</v>
      </c>
      <c r="C126" s="36">
        <f>SUMIFS(СВЦЭМ!$D$39:$D$782,СВЦЭМ!$A$39:$A$782,$A126,СВЦЭМ!$B$39:$B$782,C$119)+'СЕТ СН'!$H$14+СВЦЭМ!$D$10+'СЕТ СН'!$H$6-'СЕТ СН'!$H$26</f>
        <v>2153.16398342</v>
      </c>
      <c r="D126" s="36">
        <f>SUMIFS(СВЦЭМ!$D$39:$D$782,СВЦЭМ!$A$39:$A$782,$A126,СВЦЭМ!$B$39:$B$782,D$119)+'СЕТ СН'!$H$14+СВЦЭМ!$D$10+'СЕТ СН'!$H$6-'СЕТ СН'!$H$26</f>
        <v>2214.61304402</v>
      </c>
      <c r="E126" s="36">
        <f>SUMIFS(СВЦЭМ!$D$39:$D$782,СВЦЭМ!$A$39:$A$782,$A126,СВЦЭМ!$B$39:$B$782,E$119)+'СЕТ СН'!$H$14+СВЦЭМ!$D$10+'СЕТ СН'!$H$6-'СЕТ СН'!$H$26</f>
        <v>2207.0095546500002</v>
      </c>
      <c r="F126" s="36">
        <f>SUMIFS(СВЦЭМ!$D$39:$D$782,СВЦЭМ!$A$39:$A$782,$A126,СВЦЭМ!$B$39:$B$782,F$119)+'СЕТ СН'!$H$14+СВЦЭМ!$D$10+'СЕТ СН'!$H$6-'СЕТ СН'!$H$26</f>
        <v>2210.19935055</v>
      </c>
      <c r="G126" s="36">
        <f>SUMIFS(СВЦЭМ!$D$39:$D$782,СВЦЭМ!$A$39:$A$782,$A126,СВЦЭМ!$B$39:$B$782,G$119)+'СЕТ СН'!$H$14+СВЦЭМ!$D$10+'СЕТ СН'!$H$6-'СЕТ СН'!$H$26</f>
        <v>2213.3310270699999</v>
      </c>
      <c r="H126" s="36">
        <f>SUMIFS(СВЦЭМ!$D$39:$D$782,СВЦЭМ!$A$39:$A$782,$A126,СВЦЭМ!$B$39:$B$782,H$119)+'СЕТ СН'!$H$14+СВЦЭМ!$D$10+'СЕТ СН'!$H$6-'СЕТ СН'!$H$26</f>
        <v>2229.5174358300001</v>
      </c>
      <c r="I126" s="36">
        <f>SUMIFS(СВЦЭМ!$D$39:$D$782,СВЦЭМ!$A$39:$A$782,$A126,СВЦЭМ!$B$39:$B$782,I$119)+'СЕТ СН'!$H$14+СВЦЭМ!$D$10+'СЕТ СН'!$H$6-'СЕТ СН'!$H$26</f>
        <v>2192.3071249499999</v>
      </c>
      <c r="J126" s="36">
        <f>SUMIFS(СВЦЭМ!$D$39:$D$782,СВЦЭМ!$A$39:$A$782,$A126,СВЦЭМ!$B$39:$B$782,J$119)+'СЕТ СН'!$H$14+СВЦЭМ!$D$10+'СЕТ СН'!$H$6-'СЕТ СН'!$H$26</f>
        <v>2057.6000504899998</v>
      </c>
      <c r="K126" s="36">
        <f>SUMIFS(СВЦЭМ!$D$39:$D$782,СВЦЭМ!$A$39:$A$782,$A126,СВЦЭМ!$B$39:$B$782,K$119)+'СЕТ СН'!$H$14+СВЦЭМ!$D$10+'СЕТ СН'!$H$6-'СЕТ СН'!$H$26</f>
        <v>1960.1110705999999</v>
      </c>
      <c r="L126" s="36">
        <f>SUMIFS(СВЦЭМ!$D$39:$D$782,СВЦЭМ!$A$39:$A$782,$A126,СВЦЭМ!$B$39:$B$782,L$119)+'СЕТ СН'!$H$14+СВЦЭМ!$D$10+'СЕТ СН'!$H$6-'СЕТ СН'!$H$26</f>
        <v>1912.2086482699999</v>
      </c>
      <c r="M126" s="36">
        <f>SUMIFS(СВЦЭМ!$D$39:$D$782,СВЦЭМ!$A$39:$A$782,$A126,СВЦЭМ!$B$39:$B$782,M$119)+'СЕТ СН'!$H$14+СВЦЭМ!$D$10+'СЕТ СН'!$H$6-'СЕТ СН'!$H$26</f>
        <v>1903.6674229799999</v>
      </c>
      <c r="N126" s="36">
        <f>SUMIFS(СВЦЭМ!$D$39:$D$782,СВЦЭМ!$A$39:$A$782,$A126,СВЦЭМ!$B$39:$B$782,N$119)+'СЕТ СН'!$H$14+СВЦЭМ!$D$10+'СЕТ СН'!$H$6-'СЕТ СН'!$H$26</f>
        <v>1889.5079006899998</v>
      </c>
      <c r="O126" s="36">
        <f>SUMIFS(СВЦЭМ!$D$39:$D$782,СВЦЭМ!$A$39:$A$782,$A126,СВЦЭМ!$B$39:$B$782,O$119)+'СЕТ СН'!$H$14+СВЦЭМ!$D$10+'СЕТ СН'!$H$6-'СЕТ СН'!$H$26</f>
        <v>1876.9903140699998</v>
      </c>
      <c r="P126" s="36">
        <f>SUMIFS(СВЦЭМ!$D$39:$D$782,СВЦЭМ!$A$39:$A$782,$A126,СВЦЭМ!$B$39:$B$782,P$119)+'СЕТ СН'!$H$14+СВЦЭМ!$D$10+'СЕТ СН'!$H$6-'СЕТ СН'!$H$26</f>
        <v>1891.1853207699999</v>
      </c>
      <c r="Q126" s="36">
        <f>SUMIFS(СВЦЭМ!$D$39:$D$782,СВЦЭМ!$A$39:$A$782,$A126,СВЦЭМ!$B$39:$B$782,Q$119)+'СЕТ СН'!$H$14+СВЦЭМ!$D$10+'СЕТ СН'!$H$6-'СЕТ СН'!$H$26</f>
        <v>1902.5410001599998</v>
      </c>
      <c r="R126" s="36">
        <f>SUMIFS(СВЦЭМ!$D$39:$D$782,СВЦЭМ!$A$39:$A$782,$A126,СВЦЭМ!$B$39:$B$782,R$119)+'СЕТ СН'!$H$14+СВЦЭМ!$D$10+'СЕТ СН'!$H$6-'СЕТ СН'!$H$26</f>
        <v>1895.3533502799999</v>
      </c>
      <c r="S126" s="36">
        <f>SUMIFS(СВЦЭМ!$D$39:$D$782,СВЦЭМ!$A$39:$A$782,$A126,СВЦЭМ!$B$39:$B$782,S$119)+'СЕТ СН'!$H$14+СВЦЭМ!$D$10+'СЕТ СН'!$H$6-'СЕТ СН'!$H$26</f>
        <v>1894.1514086099999</v>
      </c>
      <c r="T126" s="36">
        <f>SUMIFS(СВЦЭМ!$D$39:$D$782,СВЦЭМ!$A$39:$A$782,$A126,СВЦЭМ!$B$39:$B$782,T$119)+'СЕТ СН'!$H$14+СВЦЭМ!$D$10+'СЕТ СН'!$H$6-'СЕТ СН'!$H$26</f>
        <v>1873.8976962699999</v>
      </c>
      <c r="U126" s="36">
        <f>SUMIFS(СВЦЭМ!$D$39:$D$782,СВЦЭМ!$A$39:$A$782,$A126,СВЦЭМ!$B$39:$B$782,U$119)+'СЕТ СН'!$H$14+СВЦЭМ!$D$10+'СЕТ СН'!$H$6-'СЕТ СН'!$H$26</f>
        <v>1881.5264459199998</v>
      </c>
      <c r="V126" s="36">
        <f>SUMIFS(СВЦЭМ!$D$39:$D$782,СВЦЭМ!$A$39:$A$782,$A126,СВЦЭМ!$B$39:$B$782,V$119)+'СЕТ СН'!$H$14+СВЦЭМ!$D$10+'СЕТ СН'!$H$6-'СЕТ СН'!$H$26</f>
        <v>1885.8549499199999</v>
      </c>
      <c r="W126" s="36">
        <f>SUMIFS(СВЦЭМ!$D$39:$D$782,СВЦЭМ!$A$39:$A$782,$A126,СВЦЭМ!$B$39:$B$782,W$119)+'СЕТ СН'!$H$14+СВЦЭМ!$D$10+'СЕТ СН'!$H$6-'СЕТ СН'!$H$26</f>
        <v>1874.3662622099998</v>
      </c>
      <c r="X126" s="36">
        <f>SUMIFS(СВЦЭМ!$D$39:$D$782,СВЦЭМ!$A$39:$A$782,$A126,СВЦЭМ!$B$39:$B$782,X$119)+'СЕТ СН'!$H$14+СВЦЭМ!$D$10+'СЕТ СН'!$H$6-'СЕТ СН'!$H$26</f>
        <v>1927.2543778899999</v>
      </c>
      <c r="Y126" s="36">
        <f>SUMIFS(СВЦЭМ!$D$39:$D$782,СВЦЭМ!$A$39:$A$782,$A126,СВЦЭМ!$B$39:$B$782,Y$119)+'СЕТ СН'!$H$14+СВЦЭМ!$D$10+'СЕТ СН'!$H$6-'СЕТ СН'!$H$26</f>
        <v>2015.0323740199999</v>
      </c>
    </row>
    <row r="127" spans="1:27" ht="15.75" x14ac:dyDescent="0.2">
      <c r="A127" s="35">
        <f t="shared" si="3"/>
        <v>45481</v>
      </c>
      <c r="B127" s="36">
        <f>SUMIFS(СВЦЭМ!$D$39:$D$782,СВЦЭМ!$A$39:$A$782,$A127,СВЦЭМ!$B$39:$B$782,B$119)+'СЕТ СН'!$H$14+СВЦЭМ!$D$10+'СЕТ СН'!$H$6-'СЕТ СН'!$H$26</f>
        <v>2109.7702664100002</v>
      </c>
      <c r="C127" s="36">
        <f>SUMIFS(СВЦЭМ!$D$39:$D$782,СВЦЭМ!$A$39:$A$782,$A127,СВЦЭМ!$B$39:$B$782,C$119)+'СЕТ СН'!$H$14+СВЦЭМ!$D$10+'СЕТ СН'!$H$6-'СЕТ СН'!$H$26</f>
        <v>2208.7564133199999</v>
      </c>
      <c r="D127" s="36">
        <f>SUMIFS(СВЦЭМ!$D$39:$D$782,СВЦЭМ!$A$39:$A$782,$A127,СВЦЭМ!$B$39:$B$782,D$119)+'СЕТ СН'!$H$14+СВЦЭМ!$D$10+'СЕТ СН'!$H$6-'СЕТ СН'!$H$26</f>
        <v>2286.4587307100001</v>
      </c>
      <c r="E127" s="36">
        <f>SUMIFS(СВЦЭМ!$D$39:$D$782,СВЦЭМ!$A$39:$A$782,$A127,СВЦЭМ!$B$39:$B$782,E$119)+'СЕТ СН'!$H$14+СВЦЭМ!$D$10+'СЕТ СН'!$H$6-'СЕТ СН'!$H$26</f>
        <v>2314.4233869999998</v>
      </c>
      <c r="F127" s="36">
        <f>SUMIFS(СВЦЭМ!$D$39:$D$782,СВЦЭМ!$A$39:$A$782,$A127,СВЦЭМ!$B$39:$B$782,F$119)+'СЕТ СН'!$H$14+СВЦЭМ!$D$10+'СЕТ СН'!$H$6-'СЕТ СН'!$H$26</f>
        <v>2320.5904070800002</v>
      </c>
      <c r="G127" s="36">
        <f>SUMIFS(СВЦЭМ!$D$39:$D$782,СВЦЭМ!$A$39:$A$782,$A127,СВЦЭМ!$B$39:$B$782,G$119)+'СЕТ СН'!$H$14+СВЦЭМ!$D$10+'СЕТ СН'!$H$6-'СЕТ СН'!$H$26</f>
        <v>2303.0296533300002</v>
      </c>
      <c r="H127" s="36">
        <f>SUMIFS(СВЦЭМ!$D$39:$D$782,СВЦЭМ!$A$39:$A$782,$A127,СВЦЭМ!$B$39:$B$782,H$119)+'СЕТ СН'!$H$14+СВЦЭМ!$D$10+'СЕТ СН'!$H$6-'СЕТ СН'!$H$26</f>
        <v>2203.4732774300001</v>
      </c>
      <c r="I127" s="36">
        <f>SUMIFS(СВЦЭМ!$D$39:$D$782,СВЦЭМ!$A$39:$A$782,$A127,СВЦЭМ!$B$39:$B$782,I$119)+'СЕТ СН'!$H$14+СВЦЭМ!$D$10+'СЕТ СН'!$H$6-'СЕТ СН'!$H$26</f>
        <v>2109.9887791800002</v>
      </c>
      <c r="J127" s="36">
        <f>SUMIFS(СВЦЭМ!$D$39:$D$782,СВЦЭМ!$A$39:$A$782,$A127,СВЦЭМ!$B$39:$B$782,J$119)+'СЕТ СН'!$H$14+СВЦЭМ!$D$10+'СЕТ СН'!$H$6-'СЕТ СН'!$H$26</f>
        <v>1995.24772014</v>
      </c>
      <c r="K127" s="36">
        <f>SUMIFS(СВЦЭМ!$D$39:$D$782,СВЦЭМ!$A$39:$A$782,$A127,СВЦЭМ!$B$39:$B$782,K$119)+'СЕТ СН'!$H$14+СВЦЭМ!$D$10+'СЕТ СН'!$H$6-'СЕТ СН'!$H$26</f>
        <v>1928.2773418299998</v>
      </c>
      <c r="L127" s="36">
        <f>SUMIFS(СВЦЭМ!$D$39:$D$782,СВЦЭМ!$A$39:$A$782,$A127,СВЦЭМ!$B$39:$B$782,L$119)+'СЕТ СН'!$H$14+СВЦЭМ!$D$10+'СЕТ СН'!$H$6-'СЕТ СН'!$H$26</f>
        <v>1881.4252781799999</v>
      </c>
      <c r="M127" s="36">
        <f>SUMIFS(СВЦЭМ!$D$39:$D$782,СВЦЭМ!$A$39:$A$782,$A127,СВЦЭМ!$B$39:$B$782,M$119)+'СЕТ СН'!$H$14+СВЦЭМ!$D$10+'СЕТ СН'!$H$6-'СЕТ СН'!$H$26</f>
        <v>1883.7540055299999</v>
      </c>
      <c r="N127" s="36">
        <f>SUMIFS(СВЦЭМ!$D$39:$D$782,СВЦЭМ!$A$39:$A$782,$A127,СВЦЭМ!$B$39:$B$782,N$119)+'СЕТ СН'!$H$14+СВЦЭМ!$D$10+'СЕТ СН'!$H$6-'СЕТ СН'!$H$26</f>
        <v>1876.0306217299999</v>
      </c>
      <c r="O127" s="36">
        <f>SUMIFS(СВЦЭМ!$D$39:$D$782,СВЦЭМ!$A$39:$A$782,$A127,СВЦЭМ!$B$39:$B$782,O$119)+'СЕТ СН'!$H$14+СВЦЭМ!$D$10+'СЕТ СН'!$H$6-'СЕТ СН'!$H$26</f>
        <v>1879.2867864999998</v>
      </c>
      <c r="P127" s="36">
        <f>SUMIFS(СВЦЭМ!$D$39:$D$782,СВЦЭМ!$A$39:$A$782,$A127,СВЦЭМ!$B$39:$B$782,P$119)+'СЕТ СН'!$H$14+СВЦЭМ!$D$10+'СЕТ СН'!$H$6-'СЕТ СН'!$H$26</f>
        <v>1882.5108359399999</v>
      </c>
      <c r="Q127" s="36">
        <f>SUMIFS(СВЦЭМ!$D$39:$D$782,СВЦЭМ!$A$39:$A$782,$A127,СВЦЭМ!$B$39:$B$782,Q$119)+'СЕТ СН'!$H$14+СВЦЭМ!$D$10+'СЕТ СН'!$H$6-'СЕТ СН'!$H$26</f>
        <v>1888.71580234</v>
      </c>
      <c r="R127" s="36">
        <f>SUMIFS(СВЦЭМ!$D$39:$D$782,СВЦЭМ!$A$39:$A$782,$A127,СВЦЭМ!$B$39:$B$782,R$119)+'СЕТ СН'!$H$14+СВЦЭМ!$D$10+'СЕТ СН'!$H$6-'СЕТ СН'!$H$26</f>
        <v>1886.6706087399998</v>
      </c>
      <c r="S127" s="36">
        <f>SUMIFS(СВЦЭМ!$D$39:$D$782,СВЦЭМ!$A$39:$A$782,$A127,СВЦЭМ!$B$39:$B$782,S$119)+'СЕТ СН'!$H$14+СВЦЭМ!$D$10+'СЕТ СН'!$H$6-'СЕТ СН'!$H$26</f>
        <v>1881.8630553599999</v>
      </c>
      <c r="T127" s="36">
        <f>SUMIFS(СВЦЭМ!$D$39:$D$782,СВЦЭМ!$A$39:$A$782,$A127,СВЦЭМ!$B$39:$B$782,T$119)+'СЕТ СН'!$H$14+СВЦЭМ!$D$10+'СЕТ СН'!$H$6-'СЕТ СН'!$H$26</f>
        <v>1871.71532265</v>
      </c>
      <c r="U127" s="36">
        <f>SUMIFS(СВЦЭМ!$D$39:$D$782,СВЦЭМ!$A$39:$A$782,$A127,СВЦЭМ!$B$39:$B$782,U$119)+'СЕТ СН'!$H$14+СВЦЭМ!$D$10+'СЕТ СН'!$H$6-'СЕТ СН'!$H$26</f>
        <v>1877.5193850699998</v>
      </c>
      <c r="V127" s="36">
        <f>SUMIFS(СВЦЭМ!$D$39:$D$782,СВЦЭМ!$A$39:$A$782,$A127,СВЦЭМ!$B$39:$B$782,V$119)+'СЕТ СН'!$H$14+СВЦЭМ!$D$10+'СЕТ СН'!$H$6-'СЕТ СН'!$H$26</f>
        <v>1858.8552668899999</v>
      </c>
      <c r="W127" s="36">
        <f>SUMIFS(СВЦЭМ!$D$39:$D$782,СВЦЭМ!$A$39:$A$782,$A127,СВЦЭМ!$B$39:$B$782,W$119)+'СЕТ СН'!$H$14+СВЦЭМ!$D$10+'СЕТ СН'!$H$6-'СЕТ СН'!$H$26</f>
        <v>1859.0126930399999</v>
      </c>
      <c r="X127" s="36">
        <f>SUMIFS(СВЦЭМ!$D$39:$D$782,СВЦЭМ!$A$39:$A$782,$A127,СВЦЭМ!$B$39:$B$782,X$119)+'СЕТ СН'!$H$14+СВЦЭМ!$D$10+'СЕТ СН'!$H$6-'СЕТ СН'!$H$26</f>
        <v>1900.93372024</v>
      </c>
      <c r="Y127" s="36">
        <f>SUMIFS(СВЦЭМ!$D$39:$D$782,СВЦЭМ!$A$39:$A$782,$A127,СВЦЭМ!$B$39:$B$782,Y$119)+'СЕТ СН'!$H$14+СВЦЭМ!$D$10+'СЕТ СН'!$H$6-'СЕТ СН'!$H$26</f>
        <v>1986.89391753</v>
      </c>
    </row>
    <row r="128" spans="1:27" ht="15.75" x14ac:dyDescent="0.2">
      <c r="A128" s="35">
        <f t="shared" si="3"/>
        <v>45482</v>
      </c>
      <c r="B128" s="36">
        <f>SUMIFS(СВЦЭМ!$D$39:$D$782,СВЦЭМ!$A$39:$A$782,$A128,СВЦЭМ!$B$39:$B$782,B$119)+'СЕТ СН'!$H$14+СВЦЭМ!$D$10+'СЕТ СН'!$H$6-'СЕТ СН'!$H$26</f>
        <v>2138.7530786500001</v>
      </c>
      <c r="C128" s="36">
        <f>SUMIFS(СВЦЭМ!$D$39:$D$782,СВЦЭМ!$A$39:$A$782,$A128,СВЦЭМ!$B$39:$B$782,C$119)+'СЕТ СН'!$H$14+СВЦЭМ!$D$10+'СЕТ СН'!$H$6-'СЕТ СН'!$H$26</f>
        <v>2226.6484380000002</v>
      </c>
      <c r="D128" s="36">
        <f>SUMIFS(СВЦЭМ!$D$39:$D$782,СВЦЭМ!$A$39:$A$782,$A128,СВЦЭМ!$B$39:$B$782,D$119)+'СЕТ СН'!$H$14+СВЦЭМ!$D$10+'СЕТ СН'!$H$6-'СЕТ СН'!$H$26</f>
        <v>2292.08074158</v>
      </c>
      <c r="E128" s="36">
        <f>SUMIFS(СВЦЭМ!$D$39:$D$782,СВЦЭМ!$A$39:$A$782,$A128,СВЦЭМ!$B$39:$B$782,E$119)+'СЕТ СН'!$H$14+СВЦЭМ!$D$10+'СЕТ СН'!$H$6-'СЕТ СН'!$H$26</f>
        <v>2345.46383943</v>
      </c>
      <c r="F128" s="36">
        <f>SUMIFS(СВЦЭМ!$D$39:$D$782,СВЦЭМ!$A$39:$A$782,$A128,СВЦЭМ!$B$39:$B$782,F$119)+'СЕТ СН'!$H$14+СВЦЭМ!$D$10+'СЕТ СН'!$H$6-'СЕТ СН'!$H$26</f>
        <v>2337.7229921200001</v>
      </c>
      <c r="G128" s="36">
        <f>SUMIFS(СВЦЭМ!$D$39:$D$782,СВЦЭМ!$A$39:$A$782,$A128,СВЦЭМ!$B$39:$B$782,G$119)+'СЕТ СН'!$H$14+СВЦЭМ!$D$10+'СЕТ СН'!$H$6-'СЕТ СН'!$H$26</f>
        <v>2321.8704143999998</v>
      </c>
      <c r="H128" s="36">
        <f>SUMIFS(СВЦЭМ!$D$39:$D$782,СВЦЭМ!$A$39:$A$782,$A128,СВЦЭМ!$B$39:$B$782,H$119)+'СЕТ СН'!$H$14+СВЦЭМ!$D$10+'СЕТ СН'!$H$6-'СЕТ СН'!$H$26</f>
        <v>2132.7946679800002</v>
      </c>
      <c r="I128" s="36">
        <f>SUMIFS(СВЦЭМ!$D$39:$D$782,СВЦЭМ!$A$39:$A$782,$A128,СВЦЭМ!$B$39:$B$782,I$119)+'СЕТ СН'!$H$14+СВЦЭМ!$D$10+'СЕТ СН'!$H$6-'СЕТ СН'!$H$26</f>
        <v>2035.9339805999998</v>
      </c>
      <c r="J128" s="36">
        <f>SUMIFS(СВЦЭМ!$D$39:$D$782,СВЦЭМ!$A$39:$A$782,$A128,СВЦЭМ!$B$39:$B$782,J$119)+'СЕТ СН'!$H$14+СВЦЭМ!$D$10+'СЕТ СН'!$H$6-'СЕТ СН'!$H$26</f>
        <v>1915.3722525799999</v>
      </c>
      <c r="K128" s="36">
        <f>SUMIFS(СВЦЭМ!$D$39:$D$782,СВЦЭМ!$A$39:$A$782,$A128,СВЦЭМ!$B$39:$B$782,K$119)+'СЕТ СН'!$H$14+СВЦЭМ!$D$10+'СЕТ СН'!$H$6-'СЕТ СН'!$H$26</f>
        <v>1846.5623329799998</v>
      </c>
      <c r="L128" s="36">
        <f>SUMIFS(СВЦЭМ!$D$39:$D$782,СВЦЭМ!$A$39:$A$782,$A128,СВЦЭМ!$B$39:$B$782,L$119)+'СЕТ СН'!$H$14+СВЦЭМ!$D$10+'СЕТ СН'!$H$6-'СЕТ СН'!$H$26</f>
        <v>1817.0160340799998</v>
      </c>
      <c r="M128" s="36">
        <f>SUMIFS(СВЦЭМ!$D$39:$D$782,СВЦЭМ!$A$39:$A$782,$A128,СВЦЭМ!$B$39:$B$782,M$119)+'СЕТ СН'!$H$14+СВЦЭМ!$D$10+'СЕТ СН'!$H$6-'СЕТ СН'!$H$26</f>
        <v>1792.6767396599998</v>
      </c>
      <c r="N128" s="36">
        <f>SUMIFS(СВЦЭМ!$D$39:$D$782,СВЦЭМ!$A$39:$A$782,$A128,СВЦЭМ!$B$39:$B$782,N$119)+'СЕТ СН'!$H$14+СВЦЭМ!$D$10+'СЕТ СН'!$H$6-'СЕТ СН'!$H$26</f>
        <v>1781.2408356599999</v>
      </c>
      <c r="O128" s="36">
        <f>SUMIFS(СВЦЭМ!$D$39:$D$782,СВЦЭМ!$A$39:$A$782,$A128,СВЦЭМ!$B$39:$B$782,O$119)+'СЕТ СН'!$H$14+СВЦЭМ!$D$10+'СЕТ СН'!$H$6-'СЕТ СН'!$H$26</f>
        <v>1762.5727758099999</v>
      </c>
      <c r="P128" s="36">
        <f>SUMIFS(СВЦЭМ!$D$39:$D$782,СВЦЭМ!$A$39:$A$782,$A128,СВЦЭМ!$B$39:$B$782,P$119)+'СЕТ СН'!$H$14+СВЦЭМ!$D$10+'СЕТ СН'!$H$6-'СЕТ СН'!$H$26</f>
        <v>1769.2311735599999</v>
      </c>
      <c r="Q128" s="36">
        <f>SUMIFS(СВЦЭМ!$D$39:$D$782,СВЦЭМ!$A$39:$A$782,$A128,СВЦЭМ!$B$39:$B$782,Q$119)+'СЕТ СН'!$H$14+СВЦЭМ!$D$10+'СЕТ СН'!$H$6-'СЕТ СН'!$H$26</f>
        <v>1783.9702613499999</v>
      </c>
      <c r="R128" s="36">
        <f>SUMIFS(СВЦЭМ!$D$39:$D$782,СВЦЭМ!$A$39:$A$782,$A128,СВЦЭМ!$B$39:$B$782,R$119)+'СЕТ СН'!$H$14+СВЦЭМ!$D$10+'СЕТ СН'!$H$6-'СЕТ СН'!$H$26</f>
        <v>1782.2134503499999</v>
      </c>
      <c r="S128" s="36">
        <f>SUMIFS(СВЦЭМ!$D$39:$D$782,СВЦЭМ!$A$39:$A$782,$A128,СВЦЭМ!$B$39:$B$782,S$119)+'СЕТ СН'!$H$14+СВЦЭМ!$D$10+'СЕТ СН'!$H$6-'СЕТ СН'!$H$26</f>
        <v>1780.6239558999998</v>
      </c>
      <c r="T128" s="36">
        <f>SUMIFS(СВЦЭМ!$D$39:$D$782,СВЦЭМ!$A$39:$A$782,$A128,СВЦЭМ!$B$39:$B$782,T$119)+'СЕТ СН'!$H$14+СВЦЭМ!$D$10+'СЕТ СН'!$H$6-'СЕТ СН'!$H$26</f>
        <v>1785.93130675</v>
      </c>
      <c r="U128" s="36">
        <f>SUMIFS(СВЦЭМ!$D$39:$D$782,СВЦЭМ!$A$39:$A$782,$A128,СВЦЭМ!$B$39:$B$782,U$119)+'СЕТ СН'!$H$14+СВЦЭМ!$D$10+'СЕТ СН'!$H$6-'СЕТ СН'!$H$26</f>
        <v>1806.1624229699999</v>
      </c>
      <c r="V128" s="36">
        <f>SUMIFS(СВЦЭМ!$D$39:$D$782,СВЦЭМ!$A$39:$A$782,$A128,СВЦЭМ!$B$39:$B$782,V$119)+'СЕТ СН'!$H$14+СВЦЭМ!$D$10+'СЕТ СН'!$H$6-'СЕТ СН'!$H$26</f>
        <v>1800.6294924499998</v>
      </c>
      <c r="W128" s="36">
        <f>SUMIFS(СВЦЭМ!$D$39:$D$782,СВЦЭМ!$A$39:$A$782,$A128,СВЦЭМ!$B$39:$B$782,W$119)+'СЕТ СН'!$H$14+СВЦЭМ!$D$10+'СЕТ СН'!$H$6-'СЕТ СН'!$H$26</f>
        <v>1786.9702862999998</v>
      </c>
      <c r="X128" s="36">
        <f>SUMIFS(СВЦЭМ!$D$39:$D$782,СВЦЭМ!$A$39:$A$782,$A128,СВЦЭМ!$B$39:$B$782,X$119)+'СЕТ СН'!$H$14+СВЦЭМ!$D$10+'СЕТ СН'!$H$6-'СЕТ СН'!$H$26</f>
        <v>1814.0081263799998</v>
      </c>
      <c r="Y128" s="36">
        <f>SUMIFS(СВЦЭМ!$D$39:$D$782,СВЦЭМ!$A$39:$A$782,$A128,СВЦЭМ!$B$39:$B$782,Y$119)+'СЕТ СН'!$H$14+СВЦЭМ!$D$10+'СЕТ СН'!$H$6-'СЕТ СН'!$H$26</f>
        <v>1900.99046931</v>
      </c>
    </row>
    <row r="129" spans="1:25" ht="15.75" x14ac:dyDescent="0.2">
      <c r="A129" s="35">
        <f t="shared" si="3"/>
        <v>45483</v>
      </c>
      <c r="B129" s="36">
        <f>SUMIFS(СВЦЭМ!$D$39:$D$782,СВЦЭМ!$A$39:$A$782,$A129,СВЦЭМ!$B$39:$B$782,B$119)+'СЕТ СН'!$H$14+СВЦЭМ!$D$10+'СЕТ СН'!$H$6-'СЕТ СН'!$H$26</f>
        <v>1995.7828469399999</v>
      </c>
      <c r="C129" s="36">
        <f>SUMIFS(СВЦЭМ!$D$39:$D$782,СВЦЭМ!$A$39:$A$782,$A129,СВЦЭМ!$B$39:$B$782,C$119)+'СЕТ СН'!$H$14+СВЦЭМ!$D$10+'СЕТ СН'!$H$6-'СЕТ СН'!$H$26</f>
        <v>2108.4492929600001</v>
      </c>
      <c r="D129" s="36">
        <f>SUMIFS(СВЦЭМ!$D$39:$D$782,СВЦЭМ!$A$39:$A$782,$A129,СВЦЭМ!$B$39:$B$782,D$119)+'СЕТ СН'!$H$14+СВЦЭМ!$D$10+'СЕТ СН'!$H$6-'СЕТ СН'!$H$26</f>
        <v>2174.5887651799999</v>
      </c>
      <c r="E129" s="36">
        <f>SUMIFS(СВЦЭМ!$D$39:$D$782,СВЦЭМ!$A$39:$A$782,$A129,СВЦЭМ!$B$39:$B$782,E$119)+'СЕТ СН'!$H$14+СВЦЭМ!$D$10+'СЕТ СН'!$H$6-'СЕТ СН'!$H$26</f>
        <v>2175.84132641</v>
      </c>
      <c r="F129" s="36">
        <f>SUMIFS(СВЦЭМ!$D$39:$D$782,СВЦЭМ!$A$39:$A$782,$A129,СВЦЭМ!$B$39:$B$782,F$119)+'СЕТ СН'!$H$14+СВЦЭМ!$D$10+'СЕТ СН'!$H$6-'СЕТ СН'!$H$26</f>
        <v>2166.9623824400001</v>
      </c>
      <c r="G129" s="36">
        <f>SUMIFS(СВЦЭМ!$D$39:$D$782,СВЦЭМ!$A$39:$A$782,$A129,СВЦЭМ!$B$39:$B$782,G$119)+'СЕТ СН'!$H$14+СВЦЭМ!$D$10+'СЕТ СН'!$H$6-'СЕТ СН'!$H$26</f>
        <v>2193.0483822900001</v>
      </c>
      <c r="H129" s="36">
        <f>SUMIFS(СВЦЭМ!$D$39:$D$782,СВЦЭМ!$A$39:$A$782,$A129,СВЦЭМ!$B$39:$B$782,H$119)+'СЕТ СН'!$H$14+СВЦЭМ!$D$10+'СЕТ СН'!$H$6-'СЕТ СН'!$H$26</f>
        <v>2116.4392823500002</v>
      </c>
      <c r="I129" s="36">
        <f>SUMIFS(СВЦЭМ!$D$39:$D$782,СВЦЭМ!$A$39:$A$782,$A129,СВЦЭМ!$B$39:$B$782,I$119)+'СЕТ СН'!$H$14+СВЦЭМ!$D$10+'СЕТ СН'!$H$6-'СЕТ СН'!$H$26</f>
        <v>2008.9064538299999</v>
      </c>
      <c r="J129" s="36">
        <f>SUMIFS(СВЦЭМ!$D$39:$D$782,СВЦЭМ!$A$39:$A$782,$A129,СВЦЭМ!$B$39:$B$782,J$119)+'СЕТ СН'!$H$14+СВЦЭМ!$D$10+'СЕТ СН'!$H$6-'СЕТ СН'!$H$26</f>
        <v>1899.5846945799999</v>
      </c>
      <c r="K129" s="36">
        <f>SUMIFS(СВЦЭМ!$D$39:$D$782,СВЦЭМ!$A$39:$A$782,$A129,СВЦЭМ!$B$39:$B$782,K$119)+'СЕТ СН'!$H$14+СВЦЭМ!$D$10+'СЕТ СН'!$H$6-'СЕТ СН'!$H$26</f>
        <v>1855.4358886599998</v>
      </c>
      <c r="L129" s="36">
        <f>SUMIFS(СВЦЭМ!$D$39:$D$782,СВЦЭМ!$A$39:$A$782,$A129,СВЦЭМ!$B$39:$B$782,L$119)+'СЕТ СН'!$H$14+СВЦЭМ!$D$10+'СЕТ СН'!$H$6-'СЕТ СН'!$H$26</f>
        <v>1821.6544339699999</v>
      </c>
      <c r="M129" s="36">
        <f>SUMIFS(СВЦЭМ!$D$39:$D$782,СВЦЭМ!$A$39:$A$782,$A129,СВЦЭМ!$B$39:$B$782,M$119)+'СЕТ СН'!$H$14+СВЦЭМ!$D$10+'СЕТ СН'!$H$6-'СЕТ СН'!$H$26</f>
        <v>1824.9421844999999</v>
      </c>
      <c r="N129" s="36">
        <f>SUMIFS(СВЦЭМ!$D$39:$D$782,СВЦЭМ!$A$39:$A$782,$A129,СВЦЭМ!$B$39:$B$782,N$119)+'СЕТ СН'!$H$14+СВЦЭМ!$D$10+'СЕТ СН'!$H$6-'СЕТ СН'!$H$26</f>
        <v>1826.0813816799998</v>
      </c>
      <c r="O129" s="36">
        <f>SUMIFS(СВЦЭМ!$D$39:$D$782,СВЦЭМ!$A$39:$A$782,$A129,СВЦЭМ!$B$39:$B$782,O$119)+'СЕТ СН'!$H$14+СВЦЭМ!$D$10+'СЕТ СН'!$H$6-'СЕТ СН'!$H$26</f>
        <v>1807.1982862199998</v>
      </c>
      <c r="P129" s="36">
        <f>SUMIFS(СВЦЭМ!$D$39:$D$782,СВЦЭМ!$A$39:$A$782,$A129,СВЦЭМ!$B$39:$B$782,P$119)+'СЕТ СН'!$H$14+СВЦЭМ!$D$10+'СЕТ СН'!$H$6-'СЕТ СН'!$H$26</f>
        <v>1810.5540075299998</v>
      </c>
      <c r="Q129" s="36">
        <f>SUMIFS(СВЦЭМ!$D$39:$D$782,СВЦЭМ!$A$39:$A$782,$A129,СВЦЭМ!$B$39:$B$782,Q$119)+'СЕТ СН'!$H$14+СВЦЭМ!$D$10+'СЕТ СН'!$H$6-'СЕТ СН'!$H$26</f>
        <v>1822.39010362</v>
      </c>
      <c r="R129" s="36">
        <f>SUMIFS(СВЦЭМ!$D$39:$D$782,СВЦЭМ!$A$39:$A$782,$A129,СВЦЭМ!$B$39:$B$782,R$119)+'СЕТ СН'!$H$14+СВЦЭМ!$D$10+'СЕТ СН'!$H$6-'СЕТ СН'!$H$26</f>
        <v>1830.29168822</v>
      </c>
      <c r="S129" s="36">
        <f>SUMIFS(СВЦЭМ!$D$39:$D$782,СВЦЭМ!$A$39:$A$782,$A129,СВЦЭМ!$B$39:$B$782,S$119)+'СЕТ СН'!$H$14+СВЦЭМ!$D$10+'СЕТ СН'!$H$6-'СЕТ СН'!$H$26</f>
        <v>1843.9757611299999</v>
      </c>
      <c r="T129" s="36">
        <f>SUMIFS(СВЦЭМ!$D$39:$D$782,СВЦЭМ!$A$39:$A$782,$A129,СВЦЭМ!$B$39:$B$782,T$119)+'СЕТ СН'!$H$14+СВЦЭМ!$D$10+'СЕТ СН'!$H$6-'СЕТ СН'!$H$26</f>
        <v>1853.3483189699998</v>
      </c>
      <c r="U129" s="36">
        <f>SUMIFS(СВЦЭМ!$D$39:$D$782,СВЦЭМ!$A$39:$A$782,$A129,СВЦЭМ!$B$39:$B$782,U$119)+'СЕТ СН'!$H$14+СВЦЭМ!$D$10+'СЕТ СН'!$H$6-'СЕТ СН'!$H$26</f>
        <v>1836.7364308899998</v>
      </c>
      <c r="V129" s="36">
        <f>SUMIFS(СВЦЭМ!$D$39:$D$782,СВЦЭМ!$A$39:$A$782,$A129,СВЦЭМ!$B$39:$B$782,V$119)+'СЕТ СН'!$H$14+СВЦЭМ!$D$10+'СЕТ СН'!$H$6-'СЕТ СН'!$H$26</f>
        <v>1836.8517543599999</v>
      </c>
      <c r="W129" s="36">
        <f>SUMIFS(СВЦЭМ!$D$39:$D$782,СВЦЭМ!$A$39:$A$782,$A129,СВЦЭМ!$B$39:$B$782,W$119)+'СЕТ СН'!$H$14+СВЦЭМ!$D$10+'СЕТ СН'!$H$6-'СЕТ СН'!$H$26</f>
        <v>1821.99685884</v>
      </c>
      <c r="X129" s="36">
        <f>SUMIFS(СВЦЭМ!$D$39:$D$782,СВЦЭМ!$A$39:$A$782,$A129,СВЦЭМ!$B$39:$B$782,X$119)+'СЕТ СН'!$H$14+СВЦЭМ!$D$10+'СЕТ СН'!$H$6-'СЕТ СН'!$H$26</f>
        <v>1858.22446956</v>
      </c>
      <c r="Y129" s="36">
        <f>SUMIFS(СВЦЭМ!$D$39:$D$782,СВЦЭМ!$A$39:$A$782,$A129,СВЦЭМ!$B$39:$B$782,Y$119)+'СЕТ СН'!$H$14+СВЦЭМ!$D$10+'СЕТ СН'!$H$6-'СЕТ СН'!$H$26</f>
        <v>1942.90573389</v>
      </c>
    </row>
    <row r="130" spans="1:25" ht="15.75" x14ac:dyDescent="0.2">
      <c r="A130" s="35">
        <f t="shared" si="3"/>
        <v>45484</v>
      </c>
      <c r="B130" s="36">
        <f>SUMIFS(СВЦЭМ!$D$39:$D$782,СВЦЭМ!$A$39:$A$782,$A130,СВЦЭМ!$B$39:$B$782,B$119)+'СЕТ СН'!$H$14+СВЦЭМ!$D$10+'СЕТ СН'!$H$6-'СЕТ СН'!$H$26</f>
        <v>2076.8640162000002</v>
      </c>
      <c r="C130" s="36">
        <f>SUMIFS(СВЦЭМ!$D$39:$D$782,СВЦЭМ!$A$39:$A$782,$A130,СВЦЭМ!$B$39:$B$782,C$119)+'СЕТ СН'!$H$14+СВЦЭМ!$D$10+'СЕТ СН'!$H$6-'СЕТ СН'!$H$26</f>
        <v>2231.8576942099999</v>
      </c>
      <c r="D130" s="36">
        <f>SUMIFS(СВЦЭМ!$D$39:$D$782,СВЦЭМ!$A$39:$A$782,$A130,СВЦЭМ!$B$39:$B$782,D$119)+'СЕТ СН'!$H$14+СВЦЭМ!$D$10+'СЕТ СН'!$H$6-'СЕТ СН'!$H$26</f>
        <v>2338.3815276599998</v>
      </c>
      <c r="E130" s="36">
        <f>SUMIFS(СВЦЭМ!$D$39:$D$782,СВЦЭМ!$A$39:$A$782,$A130,СВЦЭМ!$B$39:$B$782,E$119)+'СЕТ СН'!$H$14+СВЦЭМ!$D$10+'СЕТ СН'!$H$6-'СЕТ СН'!$H$26</f>
        <v>2366.22793796</v>
      </c>
      <c r="F130" s="36">
        <f>SUMIFS(СВЦЭМ!$D$39:$D$782,СВЦЭМ!$A$39:$A$782,$A130,СВЦЭМ!$B$39:$B$782,F$119)+'СЕТ СН'!$H$14+СВЦЭМ!$D$10+'СЕТ СН'!$H$6-'СЕТ СН'!$H$26</f>
        <v>2376.3437774899999</v>
      </c>
      <c r="G130" s="36">
        <f>SUMIFS(СВЦЭМ!$D$39:$D$782,СВЦЭМ!$A$39:$A$782,$A130,СВЦЭМ!$B$39:$B$782,G$119)+'СЕТ СН'!$H$14+СВЦЭМ!$D$10+'СЕТ СН'!$H$6-'СЕТ СН'!$H$26</f>
        <v>2349.4031492399999</v>
      </c>
      <c r="H130" s="36">
        <f>SUMIFS(СВЦЭМ!$D$39:$D$782,СВЦЭМ!$A$39:$A$782,$A130,СВЦЭМ!$B$39:$B$782,H$119)+'СЕТ СН'!$H$14+СВЦЭМ!$D$10+'СЕТ СН'!$H$6-'СЕТ СН'!$H$26</f>
        <v>2261.54675185</v>
      </c>
      <c r="I130" s="36">
        <f>SUMIFS(СВЦЭМ!$D$39:$D$782,СВЦЭМ!$A$39:$A$782,$A130,СВЦЭМ!$B$39:$B$782,I$119)+'СЕТ СН'!$H$14+СВЦЭМ!$D$10+'СЕТ СН'!$H$6-'СЕТ СН'!$H$26</f>
        <v>2134.44465777</v>
      </c>
      <c r="J130" s="36">
        <f>SUMIFS(СВЦЭМ!$D$39:$D$782,СВЦЭМ!$A$39:$A$782,$A130,СВЦЭМ!$B$39:$B$782,J$119)+'СЕТ СН'!$H$14+СВЦЭМ!$D$10+'СЕТ СН'!$H$6-'СЕТ СН'!$H$26</f>
        <v>2022.2761499899998</v>
      </c>
      <c r="K130" s="36">
        <f>SUMIFS(СВЦЭМ!$D$39:$D$782,СВЦЭМ!$A$39:$A$782,$A130,СВЦЭМ!$B$39:$B$782,K$119)+'СЕТ СН'!$H$14+СВЦЭМ!$D$10+'СЕТ СН'!$H$6-'СЕТ СН'!$H$26</f>
        <v>1993.8022887799998</v>
      </c>
      <c r="L130" s="36">
        <f>SUMIFS(СВЦЭМ!$D$39:$D$782,СВЦЭМ!$A$39:$A$782,$A130,СВЦЭМ!$B$39:$B$782,L$119)+'СЕТ СН'!$H$14+СВЦЭМ!$D$10+'СЕТ СН'!$H$6-'СЕТ СН'!$H$26</f>
        <v>1954.1288899399999</v>
      </c>
      <c r="M130" s="36">
        <f>SUMIFS(СВЦЭМ!$D$39:$D$782,СВЦЭМ!$A$39:$A$782,$A130,СВЦЭМ!$B$39:$B$782,M$119)+'СЕТ СН'!$H$14+СВЦЭМ!$D$10+'СЕТ СН'!$H$6-'СЕТ СН'!$H$26</f>
        <v>1962.5206359099998</v>
      </c>
      <c r="N130" s="36">
        <f>SUMIFS(СВЦЭМ!$D$39:$D$782,СВЦЭМ!$A$39:$A$782,$A130,СВЦЭМ!$B$39:$B$782,N$119)+'СЕТ СН'!$H$14+СВЦЭМ!$D$10+'СЕТ СН'!$H$6-'СЕТ СН'!$H$26</f>
        <v>1967.4662922599998</v>
      </c>
      <c r="O130" s="36">
        <f>SUMIFS(СВЦЭМ!$D$39:$D$782,СВЦЭМ!$A$39:$A$782,$A130,СВЦЭМ!$B$39:$B$782,O$119)+'СЕТ СН'!$H$14+СВЦЭМ!$D$10+'СЕТ СН'!$H$6-'СЕТ СН'!$H$26</f>
        <v>1955.7777797899998</v>
      </c>
      <c r="P130" s="36">
        <f>SUMIFS(СВЦЭМ!$D$39:$D$782,СВЦЭМ!$A$39:$A$782,$A130,СВЦЭМ!$B$39:$B$782,P$119)+'СЕТ СН'!$H$14+СВЦЭМ!$D$10+'СЕТ СН'!$H$6-'СЕТ СН'!$H$26</f>
        <v>1956.4395622299999</v>
      </c>
      <c r="Q130" s="36">
        <f>SUMIFS(СВЦЭМ!$D$39:$D$782,СВЦЭМ!$A$39:$A$782,$A130,СВЦЭМ!$B$39:$B$782,Q$119)+'СЕТ СН'!$H$14+СВЦЭМ!$D$10+'СЕТ СН'!$H$6-'СЕТ СН'!$H$26</f>
        <v>1958.5970757499999</v>
      </c>
      <c r="R130" s="36">
        <f>SUMIFS(СВЦЭМ!$D$39:$D$782,СВЦЭМ!$A$39:$A$782,$A130,СВЦЭМ!$B$39:$B$782,R$119)+'СЕТ СН'!$H$14+СВЦЭМ!$D$10+'СЕТ СН'!$H$6-'СЕТ СН'!$H$26</f>
        <v>1969.44601053</v>
      </c>
      <c r="S130" s="36">
        <f>SUMIFS(СВЦЭМ!$D$39:$D$782,СВЦЭМ!$A$39:$A$782,$A130,СВЦЭМ!$B$39:$B$782,S$119)+'СЕТ СН'!$H$14+СВЦЭМ!$D$10+'СЕТ СН'!$H$6-'СЕТ СН'!$H$26</f>
        <v>1974.7172789899998</v>
      </c>
      <c r="T130" s="36">
        <f>SUMIFS(СВЦЭМ!$D$39:$D$782,СВЦЭМ!$A$39:$A$782,$A130,СВЦЭМ!$B$39:$B$782,T$119)+'СЕТ СН'!$H$14+СВЦЭМ!$D$10+'СЕТ СН'!$H$6-'СЕТ СН'!$H$26</f>
        <v>1967.9066324099999</v>
      </c>
      <c r="U130" s="36">
        <f>SUMIFS(СВЦЭМ!$D$39:$D$782,СВЦЭМ!$A$39:$A$782,$A130,СВЦЭМ!$B$39:$B$782,U$119)+'СЕТ СН'!$H$14+СВЦЭМ!$D$10+'СЕТ СН'!$H$6-'СЕТ СН'!$H$26</f>
        <v>1984.2245069199998</v>
      </c>
      <c r="V130" s="36">
        <f>SUMIFS(СВЦЭМ!$D$39:$D$782,СВЦЭМ!$A$39:$A$782,$A130,СВЦЭМ!$B$39:$B$782,V$119)+'СЕТ СН'!$H$14+СВЦЭМ!$D$10+'СЕТ СН'!$H$6-'СЕТ СН'!$H$26</f>
        <v>1976.5971300299998</v>
      </c>
      <c r="W130" s="36">
        <f>SUMIFS(СВЦЭМ!$D$39:$D$782,СВЦЭМ!$A$39:$A$782,$A130,СВЦЭМ!$B$39:$B$782,W$119)+'СЕТ СН'!$H$14+СВЦЭМ!$D$10+'СЕТ СН'!$H$6-'СЕТ СН'!$H$26</f>
        <v>1954.5498858799999</v>
      </c>
      <c r="X130" s="36">
        <f>SUMIFS(СВЦЭМ!$D$39:$D$782,СВЦЭМ!$A$39:$A$782,$A130,СВЦЭМ!$B$39:$B$782,X$119)+'СЕТ СН'!$H$14+СВЦЭМ!$D$10+'СЕТ СН'!$H$6-'СЕТ СН'!$H$26</f>
        <v>1992.8781110699999</v>
      </c>
      <c r="Y130" s="36">
        <f>SUMIFS(СВЦЭМ!$D$39:$D$782,СВЦЭМ!$A$39:$A$782,$A130,СВЦЭМ!$B$39:$B$782,Y$119)+'СЕТ СН'!$H$14+СВЦЭМ!$D$10+'СЕТ СН'!$H$6-'СЕТ СН'!$H$26</f>
        <v>1999.62790789</v>
      </c>
    </row>
    <row r="131" spans="1:25" ht="15.75" x14ac:dyDescent="0.2">
      <c r="A131" s="35">
        <f t="shared" si="3"/>
        <v>45485</v>
      </c>
      <c r="B131" s="36">
        <f>SUMIFS(СВЦЭМ!$D$39:$D$782,СВЦЭМ!$A$39:$A$782,$A131,СВЦЭМ!$B$39:$B$782,B$119)+'СЕТ СН'!$H$14+СВЦЭМ!$D$10+'СЕТ СН'!$H$6-'СЕТ СН'!$H$26</f>
        <v>2192.4501475900001</v>
      </c>
      <c r="C131" s="36">
        <f>SUMIFS(СВЦЭМ!$D$39:$D$782,СВЦЭМ!$A$39:$A$782,$A131,СВЦЭМ!$B$39:$B$782,C$119)+'СЕТ СН'!$H$14+СВЦЭМ!$D$10+'СЕТ СН'!$H$6-'СЕТ СН'!$H$26</f>
        <v>2251.2023152199999</v>
      </c>
      <c r="D131" s="36">
        <f>SUMIFS(СВЦЭМ!$D$39:$D$782,СВЦЭМ!$A$39:$A$782,$A131,СВЦЭМ!$B$39:$B$782,D$119)+'СЕТ СН'!$H$14+СВЦЭМ!$D$10+'СЕТ СН'!$H$6-'СЕТ СН'!$H$26</f>
        <v>2308.3943402700002</v>
      </c>
      <c r="E131" s="36">
        <f>SUMIFS(СВЦЭМ!$D$39:$D$782,СВЦЭМ!$A$39:$A$782,$A131,СВЦЭМ!$B$39:$B$782,E$119)+'СЕТ СН'!$H$14+СВЦЭМ!$D$10+'СЕТ СН'!$H$6-'СЕТ СН'!$H$26</f>
        <v>2340.1408442500001</v>
      </c>
      <c r="F131" s="36">
        <f>SUMIFS(СВЦЭМ!$D$39:$D$782,СВЦЭМ!$A$39:$A$782,$A131,СВЦЭМ!$B$39:$B$782,F$119)+'СЕТ СН'!$H$14+СВЦЭМ!$D$10+'СЕТ СН'!$H$6-'СЕТ СН'!$H$26</f>
        <v>2340.6734008499998</v>
      </c>
      <c r="G131" s="36">
        <f>SUMIFS(СВЦЭМ!$D$39:$D$782,СВЦЭМ!$A$39:$A$782,$A131,СВЦЭМ!$B$39:$B$782,G$119)+'СЕТ СН'!$H$14+СВЦЭМ!$D$10+'СЕТ СН'!$H$6-'СЕТ СН'!$H$26</f>
        <v>2320.9431027000001</v>
      </c>
      <c r="H131" s="36">
        <f>SUMIFS(СВЦЭМ!$D$39:$D$782,СВЦЭМ!$A$39:$A$782,$A131,СВЦЭМ!$B$39:$B$782,H$119)+'СЕТ СН'!$H$14+СВЦЭМ!$D$10+'СЕТ СН'!$H$6-'СЕТ СН'!$H$26</f>
        <v>2257.6475424300002</v>
      </c>
      <c r="I131" s="36">
        <f>SUMIFS(СВЦЭМ!$D$39:$D$782,СВЦЭМ!$A$39:$A$782,$A131,СВЦЭМ!$B$39:$B$782,I$119)+'СЕТ СН'!$H$14+СВЦЭМ!$D$10+'СЕТ СН'!$H$6-'СЕТ СН'!$H$26</f>
        <v>2134.4261091899998</v>
      </c>
      <c r="J131" s="36">
        <f>SUMIFS(СВЦЭМ!$D$39:$D$782,СВЦЭМ!$A$39:$A$782,$A131,СВЦЭМ!$B$39:$B$782,J$119)+'СЕТ СН'!$H$14+СВЦЭМ!$D$10+'СЕТ СН'!$H$6-'СЕТ СН'!$H$26</f>
        <v>1994.2051634899999</v>
      </c>
      <c r="K131" s="36">
        <f>SUMIFS(СВЦЭМ!$D$39:$D$782,СВЦЭМ!$A$39:$A$782,$A131,СВЦЭМ!$B$39:$B$782,K$119)+'СЕТ СН'!$H$14+СВЦЭМ!$D$10+'СЕТ СН'!$H$6-'СЕТ СН'!$H$26</f>
        <v>1957.6638028099999</v>
      </c>
      <c r="L131" s="36">
        <f>SUMIFS(СВЦЭМ!$D$39:$D$782,СВЦЭМ!$A$39:$A$782,$A131,СВЦЭМ!$B$39:$B$782,L$119)+'СЕТ СН'!$H$14+СВЦЭМ!$D$10+'СЕТ СН'!$H$6-'СЕТ СН'!$H$26</f>
        <v>1925.7844378</v>
      </c>
      <c r="M131" s="36">
        <f>SUMIFS(СВЦЭМ!$D$39:$D$782,СВЦЭМ!$A$39:$A$782,$A131,СВЦЭМ!$B$39:$B$782,M$119)+'СЕТ СН'!$H$14+СВЦЭМ!$D$10+'СЕТ СН'!$H$6-'СЕТ СН'!$H$26</f>
        <v>1928.1820994799998</v>
      </c>
      <c r="N131" s="36">
        <f>SUMIFS(СВЦЭМ!$D$39:$D$782,СВЦЭМ!$A$39:$A$782,$A131,СВЦЭМ!$B$39:$B$782,N$119)+'СЕТ СН'!$H$14+СВЦЭМ!$D$10+'СЕТ СН'!$H$6-'СЕТ СН'!$H$26</f>
        <v>1917.8710313899999</v>
      </c>
      <c r="O131" s="36">
        <f>SUMIFS(СВЦЭМ!$D$39:$D$782,СВЦЭМ!$A$39:$A$782,$A131,СВЦЭМ!$B$39:$B$782,O$119)+'СЕТ СН'!$H$14+СВЦЭМ!$D$10+'СЕТ СН'!$H$6-'СЕТ СН'!$H$26</f>
        <v>1909.7383695599999</v>
      </c>
      <c r="P131" s="36">
        <f>SUMIFS(СВЦЭМ!$D$39:$D$782,СВЦЭМ!$A$39:$A$782,$A131,СВЦЭМ!$B$39:$B$782,P$119)+'СЕТ СН'!$H$14+СВЦЭМ!$D$10+'СЕТ СН'!$H$6-'СЕТ СН'!$H$26</f>
        <v>1926.68055835</v>
      </c>
      <c r="Q131" s="36">
        <f>SUMIFS(СВЦЭМ!$D$39:$D$782,СВЦЭМ!$A$39:$A$782,$A131,СВЦЭМ!$B$39:$B$782,Q$119)+'СЕТ СН'!$H$14+СВЦЭМ!$D$10+'СЕТ СН'!$H$6-'СЕТ СН'!$H$26</f>
        <v>1946.3725890199999</v>
      </c>
      <c r="R131" s="36">
        <f>SUMIFS(СВЦЭМ!$D$39:$D$782,СВЦЭМ!$A$39:$A$782,$A131,СВЦЭМ!$B$39:$B$782,R$119)+'СЕТ СН'!$H$14+СВЦЭМ!$D$10+'СЕТ СН'!$H$6-'СЕТ СН'!$H$26</f>
        <v>1955.0775761399998</v>
      </c>
      <c r="S131" s="36">
        <f>SUMIFS(СВЦЭМ!$D$39:$D$782,СВЦЭМ!$A$39:$A$782,$A131,СВЦЭМ!$B$39:$B$782,S$119)+'СЕТ СН'!$H$14+СВЦЭМ!$D$10+'СЕТ СН'!$H$6-'СЕТ СН'!$H$26</f>
        <v>1943.4511642299999</v>
      </c>
      <c r="T131" s="36">
        <f>SUMIFS(СВЦЭМ!$D$39:$D$782,СВЦЭМ!$A$39:$A$782,$A131,СВЦЭМ!$B$39:$B$782,T$119)+'СЕТ СН'!$H$14+СВЦЭМ!$D$10+'СЕТ СН'!$H$6-'СЕТ СН'!$H$26</f>
        <v>1923.8357646499999</v>
      </c>
      <c r="U131" s="36">
        <f>SUMIFS(СВЦЭМ!$D$39:$D$782,СВЦЭМ!$A$39:$A$782,$A131,СВЦЭМ!$B$39:$B$782,U$119)+'СЕТ СН'!$H$14+СВЦЭМ!$D$10+'СЕТ СН'!$H$6-'СЕТ СН'!$H$26</f>
        <v>1945.18599247</v>
      </c>
      <c r="V131" s="36">
        <f>SUMIFS(СВЦЭМ!$D$39:$D$782,СВЦЭМ!$A$39:$A$782,$A131,СВЦЭМ!$B$39:$B$782,V$119)+'СЕТ СН'!$H$14+СВЦЭМ!$D$10+'СЕТ СН'!$H$6-'СЕТ СН'!$H$26</f>
        <v>1956.8553778399998</v>
      </c>
      <c r="W131" s="36">
        <f>SUMIFS(СВЦЭМ!$D$39:$D$782,СВЦЭМ!$A$39:$A$782,$A131,СВЦЭМ!$B$39:$B$782,W$119)+'СЕТ СН'!$H$14+СВЦЭМ!$D$10+'СЕТ СН'!$H$6-'СЕТ СН'!$H$26</f>
        <v>1938.3034501999998</v>
      </c>
      <c r="X131" s="36">
        <f>SUMIFS(СВЦЭМ!$D$39:$D$782,СВЦЭМ!$A$39:$A$782,$A131,СВЦЭМ!$B$39:$B$782,X$119)+'СЕТ СН'!$H$14+СВЦЭМ!$D$10+'СЕТ СН'!$H$6-'СЕТ СН'!$H$26</f>
        <v>1986.1519467899998</v>
      </c>
      <c r="Y131" s="36">
        <f>SUMIFS(СВЦЭМ!$D$39:$D$782,СВЦЭМ!$A$39:$A$782,$A131,СВЦЭМ!$B$39:$B$782,Y$119)+'СЕТ СН'!$H$14+СВЦЭМ!$D$10+'СЕТ СН'!$H$6-'СЕТ СН'!$H$26</f>
        <v>2081.2739697500001</v>
      </c>
    </row>
    <row r="132" spans="1:25" ht="15.75" x14ac:dyDescent="0.2">
      <c r="A132" s="35">
        <f t="shared" si="3"/>
        <v>45486</v>
      </c>
      <c r="B132" s="36">
        <f>SUMIFS(СВЦЭМ!$D$39:$D$782,СВЦЭМ!$A$39:$A$782,$A132,СВЦЭМ!$B$39:$B$782,B$119)+'СЕТ СН'!$H$14+СВЦЭМ!$D$10+'СЕТ СН'!$H$6-'СЕТ СН'!$H$26</f>
        <v>2176.9522532199999</v>
      </c>
      <c r="C132" s="36">
        <f>SUMIFS(СВЦЭМ!$D$39:$D$782,СВЦЭМ!$A$39:$A$782,$A132,СВЦЭМ!$B$39:$B$782,C$119)+'СЕТ СН'!$H$14+СВЦЭМ!$D$10+'СЕТ СН'!$H$6-'СЕТ СН'!$H$26</f>
        <v>2239.6678516000002</v>
      </c>
      <c r="D132" s="36">
        <f>SUMIFS(СВЦЭМ!$D$39:$D$782,СВЦЭМ!$A$39:$A$782,$A132,СВЦЭМ!$B$39:$B$782,D$119)+'СЕТ СН'!$H$14+СВЦЭМ!$D$10+'СЕТ СН'!$H$6-'СЕТ СН'!$H$26</f>
        <v>2221.2859658000002</v>
      </c>
      <c r="E132" s="36">
        <f>SUMIFS(СВЦЭМ!$D$39:$D$782,СВЦЭМ!$A$39:$A$782,$A132,СВЦЭМ!$B$39:$B$782,E$119)+'СЕТ СН'!$H$14+СВЦЭМ!$D$10+'СЕТ СН'!$H$6-'СЕТ СН'!$H$26</f>
        <v>2221.5880427400002</v>
      </c>
      <c r="F132" s="36">
        <f>SUMIFS(СВЦЭМ!$D$39:$D$782,СВЦЭМ!$A$39:$A$782,$A132,СВЦЭМ!$B$39:$B$782,F$119)+'СЕТ СН'!$H$14+СВЦЭМ!$D$10+'СЕТ СН'!$H$6-'СЕТ СН'!$H$26</f>
        <v>2224.7926214700001</v>
      </c>
      <c r="G132" s="36">
        <f>SUMIFS(СВЦЭМ!$D$39:$D$782,СВЦЭМ!$A$39:$A$782,$A132,СВЦЭМ!$B$39:$B$782,G$119)+'СЕТ СН'!$H$14+СВЦЭМ!$D$10+'СЕТ СН'!$H$6-'СЕТ СН'!$H$26</f>
        <v>2229.2274237900001</v>
      </c>
      <c r="H132" s="36">
        <f>SUMIFS(СВЦЭМ!$D$39:$D$782,СВЦЭМ!$A$39:$A$782,$A132,СВЦЭМ!$B$39:$B$782,H$119)+'СЕТ СН'!$H$14+СВЦЭМ!$D$10+'СЕТ СН'!$H$6-'СЕТ СН'!$H$26</f>
        <v>2308.89340468</v>
      </c>
      <c r="I132" s="36">
        <f>SUMIFS(СВЦЭМ!$D$39:$D$782,СВЦЭМ!$A$39:$A$782,$A132,СВЦЭМ!$B$39:$B$782,I$119)+'СЕТ СН'!$H$14+СВЦЭМ!$D$10+'СЕТ СН'!$H$6-'СЕТ СН'!$H$26</f>
        <v>2223.8448195199999</v>
      </c>
      <c r="J132" s="36">
        <f>SUMIFS(СВЦЭМ!$D$39:$D$782,СВЦЭМ!$A$39:$A$782,$A132,СВЦЭМ!$B$39:$B$782,J$119)+'СЕТ СН'!$H$14+СВЦЭМ!$D$10+'СЕТ СН'!$H$6-'СЕТ СН'!$H$26</f>
        <v>2101.1748235499999</v>
      </c>
      <c r="K132" s="36">
        <f>SUMIFS(СВЦЭМ!$D$39:$D$782,СВЦЭМ!$A$39:$A$782,$A132,СВЦЭМ!$B$39:$B$782,K$119)+'СЕТ СН'!$H$14+СВЦЭМ!$D$10+'СЕТ СН'!$H$6-'СЕТ СН'!$H$26</f>
        <v>1968.8382304899999</v>
      </c>
      <c r="L132" s="36">
        <f>SUMIFS(СВЦЭМ!$D$39:$D$782,СВЦЭМ!$A$39:$A$782,$A132,СВЦЭМ!$B$39:$B$782,L$119)+'СЕТ СН'!$H$14+СВЦЭМ!$D$10+'СЕТ СН'!$H$6-'СЕТ СН'!$H$26</f>
        <v>1905.9845236499998</v>
      </c>
      <c r="M132" s="36">
        <f>SUMIFS(СВЦЭМ!$D$39:$D$782,СВЦЭМ!$A$39:$A$782,$A132,СВЦЭМ!$B$39:$B$782,M$119)+'СЕТ СН'!$H$14+СВЦЭМ!$D$10+'СЕТ СН'!$H$6-'СЕТ СН'!$H$26</f>
        <v>1882.6444441299998</v>
      </c>
      <c r="N132" s="36">
        <f>SUMIFS(СВЦЭМ!$D$39:$D$782,СВЦЭМ!$A$39:$A$782,$A132,СВЦЭМ!$B$39:$B$782,N$119)+'СЕТ СН'!$H$14+СВЦЭМ!$D$10+'СЕТ СН'!$H$6-'СЕТ СН'!$H$26</f>
        <v>1881.7602200499998</v>
      </c>
      <c r="O132" s="36">
        <f>SUMIFS(СВЦЭМ!$D$39:$D$782,СВЦЭМ!$A$39:$A$782,$A132,СВЦЭМ!$B$39:$B$782,O$119)+'СЕТ СН'!$H$14+СВЦЭМ!$D$10+'СЕТ СН'!$H$6-'СЕТ СН'!$H$26</f>
        <v>1872.1515265399998</v>
      </c>
      <c r="P132" s="36">
        <f>SUMIFS(СВЦЭМ!$D$39:$D$782,СВЦЭМ!$A$39:$A$782,$A132,СВЦЭМ!$B$39:$B$782,P$119)+'СЕТ СН'!$H$14+СВЦЭМ!$D$10+'СЕТ СН'!$H$6-'СЕТ СН'!$H$26</f>
        <v>1884.4873878199999</v>
      </c>
      <c r="Q132" s="36">
        <f>SUMIFS(СВЦЭМ!$D$39:$D$782,СВЦЭМ!$A$39:$A$782,$A132,СВЦЭМ!$B$39:$B$782,Q$119)+'СЕТ СН'!$H$14+СВЦЭМ!$D$10+'СЕТ СН'!$H$6-'СЕТ СН'!$H$26</f>
        <v>1896.90941656</v>
      </c>
      <c r="R132" s="36">
        <f>SUMIFS(СВЦЭМ!$D$39:$D$782,СВЦЭМ!$A$39:$A$782,$A132,СВЦЭМ!$B$39:$B$782,R$119)+'СЕТ СН'!$H$14+СВЦЭМ!$D$10+'СЕТ СН'!$H$6-'СЕТ СН'!$H$26</f>
        <v>1866.4197034499998</v>
      </c>
      <c r="S132" s="36">
        <f>SUMIFS(СВЦЭМ!$D$39:$D$782,СВЦЭМ!$A$39:$A$782,$A132,СВЦЭМ!$B$39:$B$782,S$119)+'СЕТ СН'!$H$14+СВЦЭМ!$D$10+'СЕТ СН'!$H$6-'СЕТ СН'!$H$26</f>
        <v>1864.7957037299998</v>
      </c>
      <c r="T132" s="36">
        <f>SUMIFS(СВЦЭМ!$D$39:$D$782,СВЦЭМ!$A$39:$A$782,$A132,СВЦЭМ!$B$39:$B$782,T$119)+'СЕТ СН'!$H$14+СВЦЭМ!$D$10+'СЕТ СН'!$H$6-'СЕТ СН'!$H$26</f>
        <v>1858.55245369</v>
      </c>
      <c r="U132" s="36">
        <f>SUMIFS(СВЦЭМ!$D$39:$D$782,СВЦЭМ!$A$39:$A$782,$A132,СВЦЭМ!$B$39:$B$782,U$119)+'СЕТ СН'!$H$14+СВЦЭМ!$D$10+'СЕТ СН'!$H$6-'СЕТ СН'!$H$26</f>
        <v>1872.5386880399999</v>
      </c>
      <c r="V132" s="36">
        <f>SUMIFS(СВЦЭМ!$D$39:$D$782,СВЦЭМ!$A$39:$A$782,$A132,СВЦЭМ!$B$39:$B$782,V$119)+'СЕТ СН'!$H$14+СВЦЭМ!$D$10+'СЕТ СН'!$H$6-'СЕТ СН'!$H$26</f>
        <v>1884.6019792</v>
      </c>
      <c r="W132" s="36">
        <f>SUMIFS(СВЦЭМ!$D$39:$D$782,СВЦЭМ!$A$39:$A$782,$A132,СВЦЭМ!$B$39:$B$782,W$119)+'СЕТ СН'!$H$14+СВЦЭМ!$D$10+'СЕТ СН'!$H$6-'СЕТ СН'!$H$26</f>
        <v>1878.9359535999999</v>
      </c>
      <c r="X132" s="36">
        <f>SUMIFS(СВЦЭМ!$D$39:$D$782,СВЦЭМ!$A$39:$A$782,$A132,СВЦЭМ!$B$39:$B$782,X$119)+'СЕТ СН'!$H$14+СВЦЭМ!$D$10+'СЕТ СН'!$H$6-'СЕТ СН'!$H$26</f>
        <v>1915.1366095399999</v>
      </c>
      <c r="Y132" s="36">
        <f>SUMIFS(СВЦЭМ!$D$39:$D$782,СВЦЭМ!$A$39:$A$782,$A132,СВЦЭМ!$B$39:$B$782,Y$119)+'СЕТ СН'!$H$14+СВЦЭМ!$D$10+'СЕТ СН'!$H$6-'СЕТ СН'!$H$26</f>
        <v>2011.2179465099998</v>
      </c>
    </row>
    <row r="133" spans="1:25" ht="15.75" x14ac:dyDescent="0.2">
      <c r="A133" s="35">
        <f t="shared" si="3"/>
        <v>45487</v>
      </c>
      <c r="B133" s="36">
        <f>SUMIFS(СВЦЭМ!$D$39:$D$782,СВЦЭМ!$A$39:$A$782,$A133,СВЦЭМ!$B$39:$B$782,B$119)+'СЕТ СН'!$H$14+СВЦЭМ!$D$10+'СЕТ СН'!$H$6-'СЕТ СН'!$H$26</f>
        <v>2131.5285084799998</v>
      </c>
      <c r="C133" s="36">
        <f>SUMIFS(СВЦЭМ!$D$39:$D$782,СВЦЭМ!$A$39:$A$782,$A133,СВЦЭМ!$B$39:$B$782,C$119)+'СЕТ СН'!$H$14+СВЦЭМ!$D$10+'СЕТ СН'!$H$6-'СЕТ СН'!$H$26</f>
        <v>2108.99196545</v>
      </c>
      <c r="D133" s="36">
        <f>SUMIFS(СВЦЭМ!$D$39:$D$782,СВЦЭМ!$A$39:$A$782,$A133,СВЦЭМ!$B$39:$B$782,D$119)+'СЕТ СН'!$H$14+СВЦЭМ!$D$10+'СЕТ СН'!$H$6-'СЕТ СН'!$H$26</f>
        <v>2080.6064535999999</v>
      </c>
      <c r="E133" s="36">
        <f>SUMIFS(СВЦЭМ!$D$39:$D$782,СВЦЭМ!$A$39:$A$782,$A133,СВЦЭМ!$B$39:$B$782,E$119)+'СЕТ СН'!$H$14+СВЦЭМ!$D$10+'СЕТ СН'!$H$6-'СЕТ СН'!$H$26</f>
        <v>2052.74365704</v>
      </c>
      <c r="F133" s="36">
        <f>SUMIFS(СВЦЭМ!$D$39:$D$782,СВЦЭМ!$A$39:$A$782,$A133,СВЦЭМ!$B$39:$B$782,F$119)+'СЕТ СН'!$H$14+СВЦЭМ!$D$10+'СЕТ СН'!$H$6-'СЕТ СН'!$H$26</f>
        <v>2043.9703340799999</v>
      </c>
      <c r="G133" s="36">
        <f>SUMIFS(СВЦЭМ!$D$39:$D$782,СВЦЭМ!$A$39:$A$782,$A133,СВЦЭМ!$B$39:$B$782,G$119)+'СЕТ СН'!$H$14+СВЦЭМ!$D$10+'СЕТ СН'!$H$6-'СЕТ СН'!$H$26</f>
        <v>2056.0848282900001</v>
      </c>
      <c r="H133" s="36">
        <f>SUMIFS(СВЦЭМ!$D$39:$D$782,СВЦЭМ!$A$39:$A$782,$A133,СВЦЭМ!$B$39:$B$782,H$119)+'СЕТ СН'!$H$14+СВЦЭМ!$D$10+'СЕТ СН'!$H$6-'СЕТ СН'!$H$26</f>
        <v>2066.3359866000001</v>
      </c>
      <c r="I133" s="36">
        <f>SUMIFS(СВЦЭМ!$D$39:$D$782,СВЦЭМ!$A$39:$A$782,$A133,СВЦЭМ!$B$39:$B$782,I$119)+'СЕТ СН'!$H$14+СВЦЭМ!$D$10+'СЕТ СН'!$H$6-'СЕТ СН'!$H$26</f>
        <v>2116.9369753999999</v>
      </c>
      <c r="J133" s="36">
        <f>SUMIFS(СВЦЭМ!$D$39:$D$782,СВЦЭМ!$A$39:$A$782,$A133,СВЦЭМ!$B$39:$B$782,J$119)+'СЕТ СН'!$H$14+СВЦЭМ!$D$10+'СЕТ СН'!$H$6-'СЕТ СН'!$H$26</f>
        <v>2154.4497518500002</v>
      </c>
      <c r="K133" s="36">
        <f>SUMIFS(СВЦЭМ!$D$39:$D$782,СВЦЭМ!$A$39:$A$782,$A133,СВЦЭМ!$B$39:$B$782,K$119)+'СЕТ СН'!$H$14+СВЦЭМ!$D$10+'СЕТ СН'!$H$6-'СЕТ СН'!$H$26</f>
        <v>2039.6329244199999</v>
      </c>
      <c r="L133" s="36">
        <f>SUMIFS(СВЦЭМ!$D$39:$D$782,СВЦЭМ!$A$39:$A$782,$A133,СВЦЭМ!$B$39:$B$782,L$119)+'СЕТ СН'!$H$14+СВЦЭМ!$D$10+'СЕТ СН'!$H$6-'СЕТ СН'!$H$26</f>
        <v>1970.5302936599999</v>
      </c>
      <c r="M133" s="36">
        <f>SUMIFS(СВЦЭМ!$D$39:$D$782,СВЦЭМ!$A$39:$A$782,$A133,СВЦЭМ!$B$39:$B$782,M$119)+'СЕТ СН'!$H$14+СВЦЭМ!$D$10+'СЕТ СН'!$H$6-'СЕТ СН'!$H$26</f>
        <v>1940.07803023</v>
      </c>
      <c r="N133" s="36">
        <f>SUMIFS(СВЦЭМ!$D$39:$D$782,СВЦЭМ!$A$39:$A$782,$A133,СВЦЭМ!$B$39:$B$782,N$119)+'СЕТ СН'!$H$14+СВЦЭМ!$D$10+'СЕТ СН'!$H$6-'СЕТ СН'!$H$26</f>
        <v>1922.60252711</v>
      </c>
      <c r="O133" s="36">
        <f>SUMIFS(СВЦЭМ!$D$39:$D$782,СВЦЭМ!$A$39:$A$782,$A133,СВЦЭМ!$B$39:$B$782,O$119)+'СЕТ СН'!$H$14+СВЦЭМ!$D$10+'СЕТ СН'!$H$6-'СЕТ СН'!$H$26</f>
        <v>1912.2512051599999</v>
      </c>
      <c r="P133" s="36">
        <f>SUMIFS(СВЦЭМ!$D$39:$D$782,СВЦЭМ!$A$39:$A$782,$A133,СВЦЭМ!$B$39:$B$782,P$119)+'СЕТ СН'!$H$14+СВЦЭМ!$D$10+'СЕТ СН'!$H$6-'СЕТ СН'!$H$26</f>
        <v>1924.2444422999999</v>
      </c>
      <c r="Q133" s="36">
        <f>SUMIFS(СВЦЭМ!$D$39:$D$782,СВЦЭМ!$A$39:$A$782,$A133,СВЦЭМ!$B$39:$B$782,Q$119)+'СЕТ СН'!$H$14+СВЦЭМ!$D$10+'СЕТ СН'!$H$6-'СЕТ СН'!$H$26</f>
        <v>1938.1093886499998</v>
      </c>
      <c r="R133" s="36">
        <f>SUMIFS(СВЦЭМ!$D$39:$D$782,СВЦЭМ!$A$39:$A$782,$A133,СВЦЭМ!$B$39:$B$782,R$119)+'СЕТ СН'!$H$14+СВЦЭМ!$D$10+'СЕТ СН'!$H$6-'СЕТ СН'!$H$26</f>
        <v>1941.6942711299998</v>
      </c>
      <c r="S133" s="36">
        <f>SUMIFS(СВЦЭМ!$D$39:$D$782,СВЦЭМ!$A$39:$A$782,$A133,СВЦЭМ!$B$39:$B$782,S$119)+'СЕТ СН'!$H$14+СВЦЭМ!$D$10+'СЕТ СН'!$H$6-'СЕТ СН'!$H$26</f>
        <v>1931.6139965999998</v>
      </c>
      <c r="T133" s="36">
        <f>SUMIFS(СВЦЭМ!$D$39:$D$782,СВЦЭМ!$A$39:$A$782,$A133,СВЦЭМ!$B$39:$B$782,T$119)+'СЕТ СН'!$H$14+СВЦЭМ!$D$10+'СЕТ СН'!$H$6-'СЕТ СН'!$H$26</f>
        <v>1908.7389878499998</v>
      </c>
      <c r="U133" s="36">
        <f>SUMIFS(СВЦЭМ!$D$39:$D$782,СВЦЭМ!$A$39:$A$782,$A133,СВЦЭМ!$B$39:$B$782,U$119)+'СЕТ СН'!$H$14+СВЦЭМ!$D$10+'СЕТ СН'!$H$6-'СЕТ СН'!$H$26</f>
        <v>1917.06430385</v>
      </c>
      <c r="V133" s="36">
        <f>SUMIFS(СВЦЭМ!$D$39:$D$782,СВЦЭМ!$A$39:$A$782,$A133,СВЦЭМ!$B$39:$B$782,V$119)+'СЕТ СН'!$H$14+СВЦЭМ!$D$10+'СЕТ СН'!$H$6-'СЕТ СН'!$H$26</f>
        <v>1930.0160402399999</v>
      </c>
      <c r="W133" s="36">
        <f>SUMIFS(СВЦЭМ!$D$39:$D$782,СВЦЭМ!$A$39:$A$782,$A133,СВЦЭМ!$B$39:$B$782,W$119)+'СЕТ СН'!$H$14+СВЦЭМ!$D$10+'СЕТ СН'!$H$6-'СЕТ СН'!$H$26</f>
        <v>1911.93472817</v>
      </c>
      <c r="X133" s="36">
        <f>SUMIFS(СВЦЭМ!$D$39:$D$782,СВЦЭМ!$A$39:$A$782,$A133,СВЦЭМ!$B$39:$B$782,X$119)+'СЕТ СН'!$H$14+СВЦЭМ!$D$10+'СЕТ СН'!$H$6-'СЕТ СН'!$H$26</f>
        <v>1960.9909809899998</v>
      </c>
      <c r="Y133" s="36">
        <f>SUMIFS(СВЦЭМ!$D$39:$D$782,СВЦЭМ!$A$39:$A$782,$A133,СВЦЭМ!$B$39:$B$782,Y$119)+'СЕТ СН'!$H$14+СВЦЭМ!$D$10+'СЕТ СН'!$H$6-'СЕТ СН'!$H$26</f>
        <v>2070.3302826200002</v>
      </c>
    </row>
    <row r="134" spans="1:25" ht="15.75" x14ac:dyDescent="0.2">
      <c r="A134" s="35">
        <f t="shared" si="3"/>
        <v>45488</v>
      </c>
      <c r="B134" s="36">
        <f>SUMIFS(СВЦЭМ!$D$39:$D$782,СВЦЭМ!$A$39:$A$782,$A134,СВЦЭМ!$B$39:$B$782,B$119)+'СЕТ СН'!$H$14+СВЦЭМ!$D$10+'СЕТ СН'!$H$6-'СЕТ СН'!$H$26</f>
        <v>2018.6061300899999</v>
      </c>
      <c r="C134" s="36">
        <f>SUMIFS(СВЦЭМ!$D$39:$D$782,СВЦЭМ!$A$39:$A$782,$A134,СВЦЭМ!$B$39:$B$782,C$119)+'СЕТ СН'!$H$14+СВЦЭМ!$D$10+'СЕТ СН'!$H$6-'СЕТ СН'!$H$26</f>
        <v>2113.0660941800002</v>
      </c>
      <c r="D134" s="36">
        <f>SUMIFS(СВЦЭМ!$D$39:$D$782,СВЦЭМ!$A$39:$A$782,$A134,СВЦЭМ!$B$39:$B$782,D$119)+'СЕТ СН'!$H$14+СВЦЭМ!$D$10+'СЕТ СН'!$H$6-'СЕТ СН'!$H$26</f>
        <v>2198.3186011399998</v>
      </c>
      <c r="E134" s="36">
        <f>SUMIFS(СВЦЭМ!$D$39:$D$782,СВЦЭМ!$A$39:$A$782,$A134,СВЦЭМ!$B$39:$B$782,E$119)+'СЕТ СН'!$H$14+СВЦЭМ!$D$10+'СЕТ СН'!$H$6-'СЕТ СН'!$H$26</f>
        <v>2200.7708335699999</v>
      </c>
      <c r="F134" s="36">
        <f>SUMIFS(СВЦЭМ!$D$39:$D$782,СВЦЭМ!$A$39:$A$782,$A134,СВЦЭМ!$B$39:$B$782,F$119)+'СЕТ СН'!$H$14+СВЦЭМ!$D$10+'СЕТ СН'!$H$6-'СЕТ СН'!$H$26</f>
        <v>2194.1963553700002</v>
      </c>
      <c r="G134" s="36">
        <f>SUMIFS(СВЦЭМ!$D$39:$D$782,СВЦЭМ!$A$39:$A$782,$A134,СВЦЭМ!$B$39:$B$782,G$119)+'СЕТ СН'!$H$14+СВЦЭМ!$D$10+'СЕТ СН'!$H$6-'СЕТ СН'!$H$26</f>
        <v>2211.9985569700002</v>
      </c>
      <c r="H134" s="36">
        <f>SUMIFS(СВЦЭМ!$D$39:$D$782,СВЦЭМ!$A$39:$A$782,$A134,СВЦЭМ!$B$39:$B$782,H$119)+'СЕТ СН'!$H$14+СВЦЭМ!$D$10+'СЕТ СН'!$H$6-'СЕТ СН'!$H$26</f>
        <v>2143.9812683</v>
      </c>
      <c r="I134" s="36">
        <f>SUMIFS(СВЦЭМ!$D$39:$D$782,СВЦЭМ!$A$39:$A$782,$A134,СВЦЭМ!$B$39:$B$782,I$119)+'СЕТ СН'!$H$14+СВЦЭМ!$D$10+'СЕТ СН'!$H$6-'СЕТ СН'!$H$26</f>
        <v>2078.4078797500001</v>
      </c>
      <c r="J134" s="36">
        <f>SUMIFS(СВЦЭМ!$D$39:$D$782,СВЦЭМ!$A$39:$A$782,$A134,СВЦЭМ!$B$39:$B$782,J$119)+'СЕТ СН'!$H$14+СВЦЭМ!$D$10+'СЕТ СН'!$H$6-'СЕТ СН'!$H$26</f>
        <v>2011.6951094899998</v>
      </c>
      <c r="K134" s="36">
        <f>SUMIFS(СВЦЭМ!$D$39:$D$782,СВЦЭМ!$A$39:$A$782,$A134,СВЦЭМ!$B$39:$B$782,K$119)+'СЕТ СН'!$H$14+СВЦЭМ!$D$10+'СЕТ СН'!$H$6-'СЕТ СН'!$H$26</f>
        <v>1971.8397246799998</v>
      </c>
      <c r="L134" s="36">
        <f>SUMIFS(СВЦЭМ!$D$39:$D$782,СВЦЭМ!$A$39:$A$782,$A134,СВЦЭМ!$B$39:$B$782,L$119)+'СЕТ СН'!$H$14+СВЦЭМ!$D$10+'СЕТ СН'!$H$6-'СЕТ СН'!$H$26</f>
        <v>1950.4949097099998</v>
      </c>
      <c r="M134" s="36">
        <f>SUMIFS(СВЦЭМ!$D$39:$D$782,СВЦЭМ!$A$39:$A$782,$A134,СВЦЭМ!$B$39:$B$782,M$119)+'СЕТ СН'!$H$14+СВЦЭМ!$D$10+'СЕТ СН'!$H$6-'СЕТ СН'!$H$26</f>
        <v>1943.72018308</v>
      </c>
      <c r="N134" s="36">
        <f>SUMIFS(СВЦЭМ!$D$39:$D$782,СВЦЭМ!$A$39:$A$782,$A134,СВЦЭМ!$B$39:$B$782,N$119)+'СЕТ СН'!$H$14+СВЦЭМ!$D$10+'СЕТ СН'!$H$6-'СЕТ СН'!$H$26</f>
        <v>1954.1948435199999</v>
      </c>
      <c r="O134" s="36">
        <f>SUMIFS(СВЦЭМ!$D$39:$D$782,СВЦЭМ!$A$39:$A$782,$A134,СВЦЭМ!$B$39:$B$782,O$119)+'СЕТ СН'!$H$14+СВЦЭМ!$D$10+'СЕТ СН'!$H$6-'СЕТ СН'!$H$26</f>
        <v>1959.86159271</v>
      </c>
      <c r="P134" s="36">
        <f>SUMIFS(СВЦЭМ!$D$39:$D$782,СВЦЭМ!$A$39:$A$782,$A134,СВЦЭМ!$B$39:$B$782,P$119)+'СЕТ СН'!$H$14+СВЦЭМ!$D$10+'СЕТ СН'!$H$6-'СЕТ СН'!$H$26</f>
        <v>1961.1763807899999</v>
      </c>
      <c r="Q134" s="36">
        <f>SUMIFS(СВЦЭМ!$D$39:$D$782,СВЦЭМ!$A$39:$A$782,$A134,СВЦЭМ!$B$39:$B$782,Q$119)+'СЕТ СН'!$H$14+СВЦЭМ!$D$10+'СЕТ СН'!$H$6-'СЕТ СН'!$H$26</f>
        <v>1959.91400241</v>
      </c>
      <c r="R134" s="36">
        <f>SUMIFS(СВЦЭМ!$D$39:$D$782,СВЦЭМ!$A$39:$A$782,$A134,СВЦЭМ!$B$39:$B$782,R$119)+'СЕТ СН'!$H$14+СВЦЭМ!$D$10+'СЕТ СН'!$H$6-'СЕТ СН'!$H$26</f>
        <v>1951.7223200599999</v>
      </c>
      <c r="S134" s="36">
        <f>SUMIFS(СВЦЭМ!$D$39:$D$782,СВЦЭМ!$A$39:$A$782,$A134,СВЦЭМ!$B$39:$B$782,S$119)+'СЕТ СН'!$H$14+СВЦЭМ!$D$10+'СЕТ СН'!$H$6-'СЕТ СН'!$H$26</f>
        <v>1959.4663082299999</v>
      </c>
      <c r="T134" s="36">
        <f>SUMIFS(СВЦЭМ!$D$39:$D$782,СВЦЭМ!$A$39:$A$782,$A134,СВЦЭМ!$B$39:$B$782,T$119)+'СЕТ СН'!$H$14+СВЦЭМ!$D$10+'СЕТ СН'!$H$6-'СЕТ СН'!$H$26</f>
        <v>1957.3117546699998</v>
      </c>
      <c r="U134" s="36">
        <f>SUMIFS(СВЦЭМ!$D$39:$D$782,СВЦЭМ!$A$39:$A$782,$A134,СВЦЭМ!$B$39:$B$782,U$119)+'СЕТ СН'!$H$14+СВЦЭМ!$D$10+'СЕТ СН'!$H$6-'СЕТ СН'!$H$26</f>
        <v>1963.0491829399998</v>
      </c>
      <c r="V134" s="36">
        <f>SUMIFS(СВЦЭМ!$D$39:$D$782,СВЦЭМ!$A$39:$A$782,$A134,СВЦЭМ!$B$39:$B$782,V$119)+'СЕТ СН'!$H$14+СВЦЭМ!$D$10+'СЕТ СН'!$H$6-'СЕТ СН'!$H$26</f>
        <v>1960.98418062</v>
      </c>
      <c r="W134" s="36">
        <f>SUMIFS(СВЦЭМ!$D$39:$D$782,СВЦЭМ!$A$39:$A$782,$A134,СВЦЭМ!$B$39:$B$782,W$119)+'СЕТ СН'!$H$14+СВЦЭМ!$D$10+'СЕТ СН'!$H$6-'СЕТ СН'!$H$26</f>
        <v>1938.7448367</v>
      </c>
      <c r="X134" s="36">
        <f>SUMIFS(СВЦЭМ!$D$39:$D$782,СВЦЭМ!$A$39:$A$782,$A134,СВЦЭМ!$B$39:$B$782,X$119)+'СЕТ СН'!$H$14+СВЦЭМ!$D$10+'СЕТ СН'!$H$6-'СЕТ СН'!$H$26</f>
        <v>1985.1130445699998</v>
      </c>
      <c r="Y134" s="36">
        <f>SUMIFS(СВЦЭМ!$D$39:$D$782,СВЦЭМ!$A$39:$A$782,$A134,СВЦЭМ!$B$39:$B$782,Y$119)+'СЕТ СН'!$H$14+СВЦЭМ!$D$10+'СЕТ СН'!$H$6-'СЕТ СН'!$H$26</f>
        <v>2056.2324617899999</v>
      </c>
    </row>
    <row r="135" spans="1:25" ht="15.75" x14ac:dyDescent="0.2">
      <c r="A135" s="35">
        <f t="shared" si="3"/>
        <v>45489</v>
      </c>
      <c r="B135" s="36">
        <f>SUMIFS(СВЦЭМ!$D$39:$D$782,СВЦЭМ!$A$39:$A$782,$A135,СВЦЭМ!$B$39:$B$782,B$119)+'СЕТ СН'!$H$14+СВЦЭМ!$D$10+'СЕТ СН'!$H$6-'СЕТ СН'!$H$26</f>
        <v>2057.04139295</v>
      </c>
      <c r="C135" s="36">
        <f>SUMIFS(СВЦЭМ!$D$39:$D$782,СВЦЭМ!$A$39:$A$782,$A135,СВЦЭМ!$B$39:$B$782,C$119)+'СЕТ СН'!$H$14+СВЦЭМ!$D$10+'СЕТ СН'!$H$6-'СЕТ СН'!$H$26</f>
        <v>2162.7931166799999</v>
      </c>
      <c r="D135" s="36">
        <f>SUMIFS(СВЦЭМ!$D$39:$D$782,СВЦЭМ!$A$39:$A$782,$A135,СВЦЭМ!$B$39:$B$782,D$119)+'СЕТ СН'!$H$14+СВЦЭМ!$D$10+'СЕТ СН'!$H$6-'СЕТ СН'!$H$26</f>
        <v>2239.8765400699999</v>
      </c>
      <c r="E135" s="36">
        <f>SUMIFS(СВЦЭМ!$D$39:$D$782,СВЦЭМ!$A$39:$A$782,$A135,СВЦЭМ!$B$39:$B$782,E$119)+'СЕТ СН'!$H$14+СВЦЭМ!$D$10+'СЕТ СН'!$H$6-'СЕТ СН'!$H$26</f>
        <v>2286.1773955399999</v>
      </c>
      <c r="F135" s="36">
        <f>SUMIFS(СВЦЭМ!$D$39:$D$782,СВЦЭМ!$A$39:$A$782,$A135,СВЦЭМ!$B$39:$B$782,F$119)+'СЕТ СН'!$H$14+СВЦЭМ!$D$10+'СЕТ СН'!$H$6-'СЕТ СН'!$H$26</f>
        <v>2293.1929991500001</v>
      </c>
      <c r="G135" s="36">
        <f>SUMIFS(СВЦЭМ!$D$39:$D$782,СВЦЭМ!$A$39:$A$782,$A135,СВЦЭМ!$B$39:$B$782,G$119)+'СЕТ СН'!$H$14+СВЦЭМ!$D$10+'СЕТ СН'!$H$6-'СЕТ СН'!$H$26</f>
        <v>2260.4086443599999</v>
      </c>
      <c r="H135" s="36">
        <f>SUMIFS(СВЦЭМ!$D$39:$D$782,СВЦЭМ!$A$39:$A$782,$A135,СВЦЭМ!$B$39:$B$782,H$119)+'СЕТ СН'!$H$14+СВЦЭМ!$D$10+'СЕТ СН'!$H$6-'СЕТ СН'!$H$26</f>
        <v>2181.4396304100001</v>
      </c>
      <c r="I135" s="36">
        <f>SUMIFS(СВЦЭМ!$D$39:$D$782,СВЦЭМ!$A$39:$A$782,$A135,СВЦЭМ!$B$39:$B$782,I$119)+'СЕТ СН'!$H$14+СВЦЭМ!$D$10+'СЕТ СН'!$H$6-'СЕТ СН'!$H$26</f>
        <v>2055.0602435699998</v>
      </c>
      <c r="J135" s="36">
        <f>SUMIFS(СВЦЭМ!$D$39:$D$782,СВЦЭМ!$A$39:$A$782,$A135,СВЦЭМ!$B$39:$B$782,J$119)+'СЕТ СН'!$H$14+СВЦЭМ!$D$10+'СЕТ СН'!$H$6-'СЕТ СН'!$H$26</f>
        <v>1932.6413178999999</v>
      </c>
      <c r="K135" s="36">
        <f>SUMIFS(СВЦЭМ!$D$39:$D$782,СВЦЭМ!$A$39:$A$782,$A135,СВЦЭМ!$B$39:$B$782,K$119)+'СЕТ СН'!$H$14+СВЦЭМ!$D$10+'СЕТ СН'!$H$6-'СЕТ СН'!$H$26</f>
        <v>1857.7412989799998</v>
      </c>
      <c r="L135" s="36">
        <f>SUMIFS(СВЦЭМ!$D$39:$D$782,СВЦЭМ!$A$39:$A$782,$A135,СВЦЭМ!$B$39:$B$782,L$119)+'СЕТ СН'!$H$14+СВЦЭМ!$D$10+'СЕТ СН'!$H$6-'СЕТ СН'!$H$26</f>
        <v>1835.3009528599998</v>
      </c>
      <c r="M135" s="36">
        <f>SUMIFS(СВЦЭМ!$D$39:$D$782,СВЦЭМ!$A$39:$A$782,$A135,СВЦЭМ!$B$39:$B$782,M$119)+'СЕТ СН'!$H$14+СВЦЭМ!$D$10+'СЕТ СН'!$H$6-'СЕТ СН'!$H$26</f>
        <v>1820.80467574</v>
      </c>
      <c r="N135" s="36">
        <f>SUMIFS(СВЦЭМ!$D$39:$D$782,СВЦЭМ!$A$39:$A$782,$A135,СВЦЭМ!$B$39:$B$782,N$119)+'СЕТ СН'!$H$14+СВЦЭМ!$D$10+'СЕТ СН'!$H$6-'СЕТ СН'!$H$26</f>
        <v>1789.17851245</v>
      </c>
      <c r="O135" s="36">
        <f>SUMIFS(СВЦЭМ!$D$39:$D$782,СВЦЭМ!$A$39:$A$782,$A135,СВЦЭМ!$B$39:$B$782,O$119)+'СЕТ СН'!$H$14+СВЦЭМ!$D$10+'СЕТ СН'!$H$6-'СЕТ СН'!$H$26</f>
        <v>1764.5563023399998</v>
      </c>
      <c r="P135" s="36">
        <f>SUMIFS(СВЦЭМ!$D$39:$D$782,СВЦЭМ!$A$39:$A$782,$A135,СВЦЭМ!$B$39:$B$782,P$119)+'СЕТ СН'!$H$14+СВЦЭМ!$D$10+'СЕТ СН'!$H$6-'СЕТ СН'!$H$26</f>
        <v>1776.54486959</v>
      </c>
      <c r="Q135" s="36">
        <f>SUMIFS(СВЦЭМ!$D$39:$D$782,СВЦЭМ!$A$39:$A$782,$A135,СВЦЭМ!$B$39:$B$782,Q$119)+'СЕТ СН'!$H$14+СВЦЭМ!$D$10+'СЕТ СН'!$H$6-'СЕТ СН'!$H$26</f>
        <v>1779.0847206799999</v>
      </c>
      <c r="R135" s="36">
        <f>SUMIFS(СВЦЭМ!$D$39:$D$782,СВЦЭМ!$A$39:$A$782,$A135,СВЦЭМ!$B$39:$B$782,R$119)+'СЕТ СН'!$H$14+СВЦЭМ!$D$10+'СЕТ СН'!$H$6-'СЕТ СН'!$H$26</f>
        <v>1772.6689805999999</v>
      </c>
      <c r="S135" s="36">
        <f>SUMIFS(СВЦЭМ!$D$39:$D$782,СВЦЭМ!$A$39:$A$782,$A135,СВЦЭМ!$B$39:$B$782,S$119)+'СЕТ СН'!$H$14+СВЦЭМ!$D$10+'СЕТ СН'!$H$6-'СЕТ СН'!$H$26</f>
        <v>1777.9822642399999</v>
      </c>
      <c r="T135" s="36">
        <f>SUMIFS(СВЦЭМ!$D$39:$D$782,СВЦЭМ!$A$39:$A$782,$A135,СВЦЭМ!$B$39:$B$782,T$119)+'СЕТ СН'!$H$14+СВЦЭМ!$D$10+'СЕТ СН'!$H$6-'СЕТ СН'!$H$26</f>
        <v>1771.3334394699998</v>
      </c>
      <c r="U135" s="36">
        <f>SUMIFS(СВЦЭМ!$D$39:$D$782,СВЦЭМ!$A$39:$A$782,$A135,СВЦЭМ!$B$39:$B$782,U$119)+'СЕТ СН'!$H$14+СВЦЭМ!$D$10+'СЕТ СН'!$H$6-'СЕТ СН'!$H$26</f>
        <v>1778.0208950899998</v>
      </c>
      <c r="V135" s="36">
        <f>SUMIFS(СВЦЭМ!$D$39:$D$782,СВЦЭМ!$A$39:$A$782,$A135,СВЦЭМ!$B$39:$B$782,V$119)+'СЕТ СН'!$H$14+СВЦЭМ!$D$10+'СЕТ СН'!$H$6-'СЕТ СН'!$H$26</f>
        <v>1780.47303769</v>
      </c>
      <c r="W135" s="36">
        <f>SUMIFS(СВЦЭМ!$D$39:$D$782,СВЦЭМ!$A$39:$A$782,$A135,СВЦЭМ!$B$39:$B$782,W$119)+'СЕТ СН'!$H$14+СВЦЭМ!$D$10+'СЕТ СН'!$H$6-'СЕТ СН'!$H$26</f>
        <v>1782.3224587299999</v>
      </c>
      <c r="X135" s="36">
        <f>SUMIFS(СВЦЭМ!$D$39:$D$782,СВЦЭМ!$A$39:$A$782,$A135,СВЦЭМ!$B$39:$B$782,X$119)+'СЕТ СН'!$H$14+СВЦЭМ!$D$10+'СЕТ СН'!$H$6-'СЕТ СН'!$H$26</f>
        <v>1824.2957120199999</v>
      </c>
      <c r="Y135" s="36">
        <f>SUMIFS(СВЦЭМ!$D$39:$D$782,СВЦЭМ!$A$39:$A$782,$A135,СВЦЭМ!$B$39:$B$782,Y$119)+'СЕТ СН'!$H$14+СВЦЭМ!$D$10+'СЕТ СН'!$H$6-'СЕТ СН'!$H$26</f>
        <v>1917.4554283099999</v>
      </c>
    </row>
    <row r="136" spans="1:25" ht="15.75" x14ac:dyDescent="0.2">
      <c r="A136" s="35">
        <f t="shared" si="3"/>
        <v>45490</v>
      </c>
      <c r="B136" s="36">
        <f>SUMIFS(СВЦЭМ!$D$39:$D$782,СВЦЭМ!$A$39:$A$782,$A136,СВЦЭМ!$B$39:$B$782,B$119)+'СЕТ СН'!$H$14+СВЦЭМ!$D$10+'СЕТ СН'!$H$6-'СЕТ СН'!$H$26</f>
        <v>2081.1619898399999</v>
      </c>
      <c r="C136" s="36">
        <f>SUMIFS(СВЦЭМ!$D$39:$D$782,СВЦЭМ!$A$39:$A$782,$A136,СВЦЭМ!$B$39:$B$782,C$119)+'СЕТ СН'!$H$14+СВЦЭМ!$D$10+'СЕТ СН'!$H$6-'СЕТ СН'!$H$26</f>
        <v>2195.2742617399999</v>
      </c>
      <c r="D136" s="36">
        <f>SUMIFS(СВЦЭМ!$D$39:$D$782,СВЦЭМ!$A$39:$A$782,$A136,СВЦЭМ!$B$39:$B$782,D$119)+'СЕТ СН'!$H$14+СВЦЭМ!$D$10+'СЕТ СН'!$H$6-'СЕТ СН'!$H$26</f>
        <v>2208.9565223099999</v>
      </c>
      <c r="E136" s="36">
        <f>SUMIFS(СВЦЭМ!$D$39:$D$782,СВЦЭМ!$A$39:$A$782,$A136,СВЦЭМ!$B$39:$B$782,E$119)+'СЕТ СН'!$H$14+СВЦЭМ!$D$10+'СЕТ СН'!$H$6-'СЕТ СН'!$H$26</f>
        <v>2186.4666644399999</v>
      </c>
      <c r="F136" s="36">
        <f>SUMIFS(СВЦЭМ!$D$39:$D$782,СВЦЭМ!$A$39:$A$782,$A136,СВЦЭМ!$B$39:$B$782,F$119)+'СЕТ СН'!$H$14+СВЦЭМ!$D$10+'СЕТ СН'!$H$6-'СЕТ СН'!$H$26</f>
        <v>2179.51796698</v>
      </c>
      <c r="G136" s="36">
        <f>SUMIFS(СВЦЭМ!$D$39:$D$782,СВЦЭМ!$A$39:$A$782,$A136,СВЦЭМ!$B$39:$B$782,G$119)+'СЕТ СН'!$H$14+СВЦЭМ!$D$10+'СЕТ СН'!$H$6-'СЕТ СН'!$H$26</f>
        <v>2191.4974731900002</v>
      </c>
      <c r="H136" s="36">
        <f>SUMIFS(СВЦЭМ!$D$39:$D$782,СВЦЭМ!$A$39:$A$782,$A136,СВЦЭМ!$B$39:$B$782,H$119)+'СЕТ СН'!$H$14+СВЦЭМ!$D$10+'СЕТ СН'!$H$6-'СЕТ СН'!$H$26</f>
        <v>2158.8723522499999</v>
      </c>
      <c r="I136" s="36">
        <f>SUMIFS(СВЦЭМ!$D$39:$D$782,СВЦЭМ!$A$39:$A$782,$A136,СВЦЭМ!$B$39:$B$782,I$119)+'СЕТ СН'!$H$14+СВЦЭМ!$D$10+'СЕТ СН'!$H$6-'СЕТ СН'!$H$26</f>
        <v>2036.9147348399999</v>
      </c>
      <c r="J136" s="36">
        <f>SUMIFS(СВЦЭМ!$D$39:$D$782,СВЦЭМ!$A$39:$A$782,$A136,СВЦЭМ!$B$39:$B$782,J$119)+'СЕТ СН'!$H$14+СВЦЭМ!$D$10+'СЕТ СН'!$H$6-'СЕТ СН'!$H$26</f>
        <v>1932.2352237399998</v>
      </c>
      <c r="K136" s="36">
        <f>SUMIFS(СВЦЭМ!$D$39:$D$782,СВЦЭМ!$A$39:$A$782,$A136,СВЦЭМ!$B$39:$B$782,K$119)+'СЕТ СН'!$H$14+СВЦЭМ!$D$10+'СЕТ СН'!$H$6-'СЕТ СН'!$H$26</f>
        <v>1887.6058133199999</v>
      </c>
      <c r="L136" s="36">
        <f>SUMIFS(СВЦЭМ!$D$39:$D$782,СВЦЭМ!$A$39:$A$782,$A136,СВЦЭМ!$B$39:$B$782,L$119)+'СЕТ СН'!$H$14+СВЦЭМ!$D$10+'СЕТ СН'!$H$6-'СЕТ СН'!$H$26</f>
        <v>1825.4250892399998</v>
      </c>
      <c r="M136" s="36">
        <f>SUMIFS(СВЦЭМ!$D$39:$D$782,СВЦЭМ!$A$39:$A$782,$A136,СВЦЭМ!$B$39:$B$782,M$119)+'СЕТ СН'!$H$14+СВЦЭМ!$D$10+'СЕТ СН'!$H$6-'СЕТ СН'!$H$26</f>
        <v>1808.09821816</v>
      </c>
      <c r="N136" s="36">
        <f>SUMIFS(СВЦЭМ!$D$39:$D$782,СВЦЭМ!$A$39:$A$782,$A136,СВЦЭМ!$B$39:$B$782,N$119)+'СЕТ СН'!$H$14+СВЦЭМ!$D$10+'СЕТ СН'!$H$6-'СЕТ СН'!$H$26</f>
        <v>1814.8588505199998</v>
      </c>
      <c r="O136" s="36">
        <f>SUMIFS(СВЦЭМ!$D$39:$D$782,СВЦЭМ!$A$39:$A$782,$A136,СВЦЭМ!$B$39:$B$782,O$119)+'СЕТ СН'!$H$14+СВЦЭМ!$D$10+'СЕТ СН'!$H$6-'СЕТ СН'!$H$26</f>
        <v>1800.4797342299998</v>
      </c>
      <c r="P136" s="36">
        <f>SUMIFS(СВЦЭМ!$D$39:$D$782,СВЦЭМ!$A$39:$A$782,$A136,СВЦЭМ!$B$39:$B$782,P$119)+'СЕТ СН'!$H$14+СВЦЭМ!$D$10+'СЕТ СН'!$H$6-'СЕТ СН'!$H$26</f>
        <v>1799.63310482</v>
      </c>
      <c r="Q136" s="36">
        <f>SUMIFS(СВЦЭМ!$D$39:$D$782,СВЦЭМ!$A$39:$A$782,$A136,СВЦЭМ!$B$39:$B$782,Q$119)+'СЕТ СН'!$H$14+СВЦЭМ!$D$10+'СЕТ СН'!$H$6-'СЕТ СН'!$H$26</f>
        <v>1803.6941187999998</v>
      </c>
      <c r="R136" s="36">
        <f>SUMIFS(СВЦЭМ!$D$39:$D$782,СВЦЭМ!$A$39:$A$782,$A136,СВЦЭМ!$B$39:$B$782,R$119)+'СЕТ СН'!$H$14+СВЦЭМ!$D$10+'СЕТ СН'!$H$6-'СЕТ СН'!$H$26</f>
        <v>1809.9487795799998</v>
      </c>
      <c r="S136" s="36">
        <f>SUMIFS(СВЦЭМ!$D$39:$D$782,СВЦЭМ!$A$39:$A$782,$A136,СВЦЭМ!$B$39:$B$782,S$119)+'СЕТ СН'!$H$14+СВЦЭМ!$D$10+'СЕТ СН'!$H$6-'СЕТ СН'!$H$26</f>
        <v>1817.6737342699998</v>
      </c>
      <c r="T136" s="36">
        <f>SUMIFS(СВЦЭМ!$D$39:$D$782,СВЦЭМ!$A$39:$A$782,$A136,СВЦЭМ!$B$39:$B$782,T$119)+'СЕТ СН'!$H$14+СВЦЭМ!$D$10+'СЕТ СН'!$H$6-'СЕТ СН'!$H$26</f>
        <v>1809.1014192499999</v>
      </c>
      <c r="U136" s="36">
        <f>SUMIFS(СВЦЭМ!$D$39:$D$782,СВЦЭМ!$A$39:$A$782,$A136,СВЦЭМ!$B$39:$B$782,U$119)+'СЕТ СН'!$H$14+СВЦЭМ!$D$10+'СЕТ СН'!$H$6-'СЕТ СН'!$H$26</f>
        <v>1821.5848996799998</v>
      </c>
      <c r="V136" s="36">
        <f>SUMIFS(СВЦЭМ!$D$39:$D$782,СВЦЭМ!$A$39:$A$782,$A136,СВЦЭМ!$B$39:$B$782,V$119)+'СЕТ СН'!$H$14+СВЦЭМ!$D$10+'СЕТ СН'!$H$6-'СЕТ СН'!$H$26</f>
        <v>1827.6511597199999</v>
      </c>
      <c r="W136" s="36">
        <f>SUMIFS(СВЦЭМ!$D$39:$D$782,СВЦЭМ!$A$39:$A$782,$A136,СВЦЭМ!$B$39:$B$782,W$119)+'СЕТ СН'!$H$14+СВЦЭМ!$D$10+'СЕТ СН'!$H$6-'СЕТ СН'!$H$26</f>
        <v>1794.5011446699998</v>
      </c>
      <c r="X136" s="36">
        <f>SUMIFS(СВЦЭМ!$D$39:$D$782,СВЦЭМ!$A$39:$A$782,$A136,СВЦЭМ!$B$39:$B$782,X$119)+'СЕТ СН'!$H$14+СВЦЭМ!$D$10+'СЕТ СН'!$H$6-'СЕТ СН'!$H$26</f>
        <v>1852.4453411899999</v>
      </c>
      <c r="Y136" s="36">
        <f>SUMIFS(СВЦЭМ!$D$39:$D$782,СВЦЭМ!$A$39:$A$782,$A136,СВЦЭМ!$B$39:$B$782,Y$119)+'СЕТ СН'!$H$14+СВЦЭМ!$D$10+'СЕТ СН'!$H$6-'СЕТ СН'!$H$26</f>
        <v>1937.88356798</v>
      </c>
    </row>
    <row r="137" spans="1:25" ht="15.75" x14ac:dyDescent="0.2">
      <c r="A137" s="35">
        <f t="shared" si="3"/>
        <v>45491</v>
      </c>
      <c r="B137" s="36">
        <f>SUMIFS(СВЦЭМ!$D$39:$D$782,СВЦЭМ!$A$39:$A$782,$A137,СВЦЭМ!$B$39:$B$782,B$119)+'СЕТ СН'!$H$14+СВЦЭМ!$D$10+'СЕТ СН'!$H$6-'СЕТ СН'!$H$26</f>
        <v>2195.57092762</v>
      </c>
      <c r="C137" s="36">
        <f>SUMIFS(СВЦЭМ!$D$39:$D$782,СВЦЭМ!$A$39:$A$782,$A137,СВЦЭМ!$B$39:$B$782,C$119)+'СЕТ СН'!$H$14+СВЦЭМ!$D$10+'СЕТ СН'!$H$6-'СЕТ СН'!$H$26</f>
        <v>2291.3246251999999</v>
      </c>
      <c r="D137" s="36">
        <f>SUMIFS(СВЦЭМ!$D$39:$D$782,СВЦЭМ!$A$39:$A$782,$A137,СВЦЭМ!$B$39:$B$782,D$119)+'СЕТ СН'!$H$14+СВЦЭМ!$D$10+'СЕТ СН'!$H$6-'СЕТ СН'!$H$26</f>
        <v>2372.3537114599999</v>
      </c>
      <c r="E137" s="36">
        <f>SUMIFS(СВЦЭМ!$D$39:$D$782,СВЦЭМ!$A$39:$A$782,$A137,СВЦЭМ!$B$39:$B$782,E$119)+'СЕТ СН'!$H$14+СВЦЭМ!$D$10+'СЕТ СН'!$H$6-'СЕТ СН'!$H$26</f>
        <v>2403.9964399799996</v>
      </c>
      <c r="F137" s="36">
        <f>SUMIFS(СВЦЭМ!$D$39:$D$782,СВЦЭМ!$A$39:$A$782,$A137,СВЦЭМ!$B$39:$B$782,F$119)+'СЕТ СН'!$H$14+СВЦЭМ!$D$10+'СЕТ СН'!$H$6-'СЕТ СН'!$H$26</f>
        <v>2401.4591719599998</v>
      </c>
      <c r="G137" s="36">
        <f>SUMIFS(СВЦЭМ!$D$39:$D$782,СВЦЭМ!$A$39:$A$782,$A137,СВЦЭМ!$B$39:$B$782,G$119)+'СЕТ СН'!$H$14+СВЦЭМ!$D$10+'СЕТ СН'!$H$6-'СЕТ СН'!$H$26</f>
        <v>2385.9968309199999</v>
      </c>
      <c r="H137" s="36">
        <f>SUMIFS(СВЦЭМ!$D$39:$D$782,СВЦЭМ!$A$39:$A$782,$A137,СВЦЭМ!$B$39:$B$782,H$119)+'СЕТ СН'!$H$14+СВЦЭМ!$D$10+'СЕТ СН'!$H$6-'СЕТ СН'!$H$26</f>
        <v>2312.7543434300001</v>
      </c>
      <c r="I137" s="36">
        <f>SUMIFS(СВЦЭМ!$D$39:$D$782,СВЦЭМ!$A$39:$A$782,$A137,СВЦЭМ!$B$39:$B$782,I$119)+'СЕТ СН'!$H$14+СВЦЭМ!$D$10+'СЕТ СН'!$H$6-'СЕТ СН'!$H$26</f>
        <v>2121.8305862699999</v>
      </c>
      <c r="J137" s="36">
        <f>SUMIFS(СВЦЭМ!$D$39:$D$782,СВЦЭМ!$A$39:$A$782,$A137,СВЦЭМ!$B$39:$B$782,J$119)+'СЕТ СН'!$H$14+СВЦЭМ!$D$10+'СЕТ СН'!$H$6-'СЕТ СН'!$H$26</f>
        <v>2023.1830394699998</v>
      </c>
      <c r="K137" s="36">
        <f>SUMIFS(СВЦЭМ!$D$39:$D$782,СВЦЭМ!$A$39:$A$782,$A137,СВЦЭМ!$B$39:$B$782,K$119)+'СЕТ СН'!$H$14+СВЦЭМ!$D$10+'СЕТ СН'!$H$6-'СЕТ СН'!$H$26</f>
        <v>1962.9092842999999</v>
      </c>
      <c r="L137" s="36">
        <f>SUMIFS(СВЦЭМ!$D$39:$D$782,СВЦЭМ!$A$39:$A$782,$A137,СВЦЭМ!$B$39:$B$782,L$119)+'СЕТ СН'!$H$14+СВЦЭМ!$D$10+'СЕТ СН'!$H$6-'СЕТ СН'!$H$26</f>
        <v>1916.4512275</v>
      </c>
      <c r="M137" s="36">
        <f>SUMIFS(СВЦЭМ!$D$39:$D$782,СВЦЭМ!$A$39:$A$782,$A137,СВЦЭМ!$B$39:$B$782,M$119)+'СЕТ СН'!$H$14+СВЦЭМ!$D$10+'СЕТ СН'!$H$6-'СЕТ СН'!$H$26</f>
        <v>1904.9922874099998</v>
      </c>
      <c r="N137" s="36">
        <f>SUMIFS(СВЦЭМ!$D$39:$D$782,СВЦЭМ!$A$39:$A$782,$A137,СВЦЭМ!$B$39:$B$782,N$119)+'СЕТ СН'!$H$14+СВЦЭМ!$D$10+'СЕТ СН'!$H$6-'СЕТ СН'!$H$26</f>
        <v>1895.1665926199998</v>
      </c>
      <c r="O137" s="36">
        <f>SUMIFS(СВЦЭМ!$D$39:$D$782,СВЦЭМ!$A$39:$A$782,$A137,СВЦЭМ!$B$39:$B$782,O$119)+'СЕТ СН'!$H$14+СВЦЭМ!$D$10+'СЕТ СН'!$H$6-'СЕТ СН'!$H$26</f>
        <v>1880.8874905199998</v>
      </c>
      <c r="P137" s="36">
        <f>SUMIFS(СВЦЭМ!$D$39:$D$782,СВЦЭМ!$A$39:$A$782,$A137,СВЦЭМ!$B$39:$B$782,P$119)+'СЕТ СН'!$H$14+СВЦЭМ!$D$10+'СЕТ СН'!$H$6-'СЕТ СН'!$H$26</f>
        <v>1881.1037600799998</v>
      </c>
      <c r="Q137" s="36">
        <f>SUMIFS(СВЦЭМ!$D$39:$D$782,СВЦЭМ!$A$39:$A$782,$A137,СВЦЭМ!$B$39:$B$782,Q$119)+'СЕТ СН'!$H$14+СВЦЭМ!$D$10+'СЕТ СН'!$H$6-'СЕТ СН'!$H$26</f>
        <v>1878.4227131199998</v>
      </c>
      <c r="R137" s="36">
        <f>SUMIFS(СВЦЭМ!$D$39:$D$782,СВЦЭМ!$A$39:$A$782,$A137,СВЦЭМ!$B$39:$B$782,R$119)+'СЕТ СН'!$H$14+СВЦЭМ!$D$10+'СЕТ СН'!$H$6-'СЕТ СН'!$H$26</f>
        <v>1883.20767772</v>
      </c>
      <c r="S137" s="36">
        <f>SUMIFS(СВЦЭМ!$D$39:$D$782,СВЦЭМ!$A$39:$A$782,$A137,СВЦЭМ!$B$39:$B$782,S$119)+'СЕТ СН'!$H$14+СВЦЭМ!$D$10+'СЕТ СН'!$H$6-'СЕТ СН'!$H$26</f>
        <v>1882.6496624099998</v>
      </c>
      <c r="T137" s="36">
        <f>SUMIFS(СВЦЭМ!$D$39:$D$782,СВЦЭМ!$A$39:$A$782,$A137,СВЦЭМ!$B$39:$B$782,T$119)+'СЕТ СН'!$H$14+СВЦЭМ!$D$10+'СЕТ СН'!$H$6-'СЕТ СН'!$H$26</f>
        <v>1899.9406279899999</v>
      </c>
      <c r="U137" s="36">
        <f>SUMIFS(СВЦЭМ!$D$39:$D$782,СВЦЭМ!$A$39:$A$782,$A137,СВЦЭМ!$B$39:$B$782,U$119)+'СЕТ СН'!$H$14+СВЦЭМ!$D$10+'СЕТ СН'!$H$6-'СЕТ СН'!$H$26</f>
        <v>1917.0706797199998</v>
      </c>
      <c r="V137" s="36">
        <f>SUMIFS(СВЦЭМ!$D$39:$D$782,СВЦЭМ!$A$39:$A$782,$A137,СВЦЭМ!$B$39:$B$782,V$119)+'СЕТ СН'!$H$14+СВЦЭМ!$D$10+'СЕТ СН'!$H$6-'СЕТ СН'!$H$26</f>
        <v>1917.27981239</v>
      </c>
      <c r="W137" s="36">
        <f>SUMIFS(СВЦЭМ!$D$39:$D$782,СВЦЭМ!$A$39:$A$782,$A137,СВЦЭМ!$B$39:$B$782,W$119)+'СЕТ СН'!$H$14+СВЦЭМ!$D$10+'СЕТ СН'!$H$6-'СЕТ СН'!$H$26</f>
        <v>1884.5795693399998</v>
      </c>
      <c r="X137" s="36">
        <f>SUMIFS(СВЦЭМ!$D$39:$D$782,СВЦЭМ!$A$39:$A$782,$A137,СВЦЭМ!$B$39:$B$782,X$119)+'СЕТ СН'!$H$14+СВЦЭМ!$D$10+'СЕТ СН'!$H$6-'СЕТ СН'!$H$26</f>
        <v>1931.8388653</v>
      </c>
      <c r="Y137" s="36">
        <f>SUMIFS(СВЦЭМ!$D$39:$D$782,СВЦЭМ!$A$39:$A$782,$A137,СВЦЭМ!$B$39:$B$782,Y$119)+'СЕТ СН'!$H$14+СВЦЭМ!$D$10+'СЕТ СН'!$H$6-'СЕТ СН'!$H$26</f>
        <v>2013.74957346</v>
      </c>
    </row>
    <row r="138" spans="1:25" ht="15.75" x14ac:dyDescent="0.2">
      <c r="A138" s="35">
        <f t="shared" si="3"/>
        <v>45492</v>
      </c>
      <c r="B138" s="36">
        <f>SUMIFS(СВЦЭМ!$D$39:$D$782,СВЦЭМ!$A$39:$A$782,$A138,СВЦЭМ!$B$39:$B$782,B$119)+'СЕТ СН'!$H$14+СВЦЭМ!$D$10+'СЕТ СН'!$H$6-'СЕТ СН'!$H$26</f>
        <v>2117.0133795500001</v>
      </c>
      <c r="C138" s="36">
        <f>SUMIFS(СВЦЭМ!$D$39:$D$782,СВЦЭМ!$A$39:$A$782,$A138,СВЦЭМ!$B$39:$B$782,C$119)+'СЕТ СН'!$H$14+СВЦЭМ!$D$10+'СЕТ СН'!$H$6-'СЕТ СН'!$H$26</f>
        <v>2224.6653595900002</v>
      </c>
      <c r="D138" s="36">
        <f>SUMIFS(СВЦЭМ!$D$39:$D$782,СВЦЭМ!$A$39:$A$782,$A138,СВЦЭМ!$B$39:$B$782,D$119)+'СЕТ СН'!$H$14+СВЦЭМ!$D$10+'СЕТ СН'!$H$6-'СЕТ СН'!$H$26</f>
        <v>2296.74676069</v>
      </c>
      <c r="E138" s="36">
        <f>SUMIFS(СВЦЭМ!$D$39:$D$782,СВЦЭМ!$A$39:$A$782,$A138,СВЦЭМ!$B$39:$B$782,E$119)+'СЕТ СН'!$H$14+СВЦЭМ!$D$10+'СЕТ СН'!$H$6-'СЕТ СН'!$H$26</f>
        <v>2314.9696483299999</v>
      </c>
      <c r="F138" s="36">
        <f>SUMIFS(СВЦЭМ!$D$39:$D$782,СВЦЭМ!$A$39:$A$782,$A138,СВЦЭМ!$B$39:$B$782,F$119)+'СЕТ СН'!$H$14+СВЦЭМ!$D$10+'СЕТ СН'!$H$6-'СЕТ СН'!$H$26</f>
        <v>2319.9109193999998</v>
      </c>
      <c r="G138" s="36">
        <f>SUMIFS(СВЦЭМ!$D$39:$D$782,СВЦЭМ!$A$39:$A$782,$A138,СВЦЭМ!$B$39:$B$782,G$119)+'СЕТ СН'!$H$14+СВЦЭМ!$D$10+'СЕТ СН'!$H$6-'СЕТ СН'!$H$26</f>
        <v>2324.7071640999998</v>
      </c>
      <c r="H138" s="36">
        <f>SUMIFS(СВЦЭМ!$D$39:$D$782,СВЦЭМ!$A$39:$A$782,$A138,СВЦЭМ!$B$39:$B$782,H$119)+'СЕТ СН'!$H$14+СВЦЭМ!$D$10+'СЕТ СН'!$H$6-'СЕТ СН'!$H$26</f>
        <v>2266.5895259200001</v>
      </c>
      <c r="I138" s="36">
        <f>SUMIFS(СВЦЭМ!$D$39:$D$782,СВЦЭМ!$A$39:$A$782,$A138,СВЦЭМ!$B$39:$B$782,I$119)+'СЕТ СН'!$H$14+СВЦЭМ!$D$10+'СЕТ СН'!$H$6-'СЕТ СН'!$H$26</f>
        <v>2202.9701919999998</v>
      </c>
      <c r="J138" s="36">
        <f>SUMIFS(СВЦЭМ!$D$39:$D$782,СВЦЭМ!$A$39:$A$782,$A138,СВЦЭМ!$B$39:$B$782,J$119)+'СЕТ СН'!$H$14+СВЦЭМ!$D$10+'СЕТ СН'!$H$6-'СЕТ СН'!$H$26</f>
        <v>2078.1448896400002</v>
      </c>
      <c r="K138" s="36">
        <f>SUMIFS(СВЦЭМ!$D$39:$D$782,СВЦЭМ!$A$39:$A$782,$A138,СВЦЭМ!$B$39:$B$782,K$119)+'СЕТ СН'!$H$14+СВЦЭМ!$D$10+'СЕТ СН'!$H$6-'СЕТ СН'!$H$26</f>
        <v>2015.0846204899999</v>
      </c>
      <c r="L138" s="36">
        <f>SUMIFS(СВЦЭМ!$D$39:$D$782,СВЦЭМ!$A$39:$A$782,$A138,СВЦЭМ!$B$39:$B$782,L$119)+'СЕТ СН'!$H$14+СВЦЭМ!$D$10+'СЕТ СН'!$H$6-'СЕТ СН'!$H$26</f>
        <v>1980.3112773999999</v>
      </c>
      <c r="M138" s="36">
        <f>SUMIFS(СВЦЭМ!$D$39:$D$782,СВЦЭМ!$A$39:$A$782,$A138,СВЦЭМ!$B$39:$B$782,M$119)+'СЕТ СН'!$H$14+СВЦЭМ!$D$10+'СЕТ СН'!$H$6-'СЕТ СН'!$H$26</f>
        <v>1983.7784253299999</v>
      </c>
      <c r="N138" s="36">
        <f>SUMIFS(СВЦЭМ!$D$39:$D$782,СВЦЭМ!$A$39:$A$782,$A138,СВЦЭМ!$B$39:$B$782,N$119)+'СЕТ СН'!$H$14+СВЦЭМ!$D$10+'СЕТ СН'!$H$6-'СЕТ СН'!$H$26</f>
        <v>1978.5641068499999</v>
      </c>
      <c r="O138" s="36">
        <f>SUMIFS(СВЦЭМ!$D$39:$D$782,СВЦЭМ!$A$39:$A$782,$A138,СВЦЭМ!$B$39:$B$782,O$119)+'СЕТ СН'!$H$14+СВЦЭМ!$D$10+'СЕТ СН'!$H$6-'СЕТ СН'!$H$26</f>
        <v>1961.4803583299999</v>
      </c>
      <c r="P138" s="36">
        <f>SUMIFS(СВЦЭМ!$D$39:$D$782,СВЦЭМ!$A$39:$A$782,$A138,СВЦЭМ!$B$39:$B$782,P$119)+'СЕТ СН'!$H$14+СВЦЭМ!$D$10+'СЕТ СН'!$H$6-'СЕТ СН'!$H$26</f>
        <v>1953.71327015</v>
      </c>
      <c r="Q138" s="36">
        <f>SUMIFS(СВЦЭМ!$D$39:$D$782,СВЦЭМ!$A$39:$A$782,$A138,СВЦЭМ!$B$39:$B$782,Q$119)+'СЕТ СН'!$H$14+СВЦЭМ!$D$10+'СЕТ СН'!$H$6-'СЕТ СН'!$H$26</f>
        <v>1969.4870574299998</v>
      </c>
      <c r="R138" s="36">
        <f>SUMIFS(СВЦЭМ!$D$39:$D$782,СВЦЭМ!$A$39:$A$782,$A138,СВЦЭМ!$B$39:$B$782,R$119)+'СЕТ СН'!$H$14+СВЦЭМ!$D$10+'СЕТ СН'!$H$6-'СЕТ СН'!$H$26</f>
        <v>1969.6127722399999</v>
      </c>
      <c r="S138" s="36">
        <f>SUMIFS(СВЦЭМ!$D$39:$D$782,СВЦЭМ!$A$39:$A$782,$A138,СВЦЭМ!$B$39:$B$782,S$119)+'СЕТ СН'!$H$14+СВЦЭМ!$D$10+'СЕТ СН'!$H$6-'СЕТ СН'!$H$26</f>
        <v>1957.29309982</v>
      </c>
      <c r="T138" s="36">
        <f>SUMIFS(СВЦЭМ!$D$39:$D$782,СВЦЭМ!$A$39:$A$782,$A138,СВЦЭМ!$B$39:$B$782,T$119)+'СЕТ СН'!$H$14+СВЦЭМ!$D$10+'СЕТ СН'!$H$6-'СЕТ СН'!$H$26</f>
        <v>1985.8732466099998</v>
      </c>
      <c r="U138" s="36">
        <f>SUMIFS(СВЦЭМ!$D$39:$D$782,СВЦЭМ!$A$39:$A$782,$A138,СВЦЭМ!$B$39:$B$782,U$119)+'СЕТ СН'!$H$14+СВЦЭМ!$D$10+'СЕТ СН'!$H$6-'СЕТ СН'!$H$26</f>
        <v>1997.2807590799998</v>
      </c>
      <c r="V138" s="36">
        <f>SUMIFS(СВЦЭМ!$D$39:$D$782,СВЦЭМ!$A$39:$A$782,$A138,СВЦЭМ!$B$39:$B$782,V$119)+'СЕТ СН'!$H$14+СВЦЭМ!$D$10+'СЕТ СН'!$H$6-'СЕТ СН'!$H$26</f>
        <v>2028.1423459499999</v>
      </c>
      <c r="W138" s="36">
        <f>SUMIFS(СВЦЭМ!$D$39:$D$782,СВЦЭМ!$A$39:$A$782,$A138,СВЦЭМ!$B$39:$B$782,W$119)+'СЕТ СН'!$H$14+СВЦЭМ!$D$10+'СЕТ СН'!$H$6-'СЕТ СН'!$H$26</f>
        <v>1994.3039250899999</v>
      </c>
      <c r="X138" s="36">
        <f>SUMIFS(СВЦЭМ!$D$39:$D$782,СВЦЭМ!$A$39:$A$782,$A138,СВЦЭМ!$B$39:$B$782,X$119)+'СЕТ СН'!$H$14+СВЦЭМ!$D$10+'СЕТ СН'!$H$6-'СЕТ СН'!$H$26</f>
        <v>2051.2922545299998</v>
      </c>
      <c r="Y138" s="36">
        <f>SUMIFS(СВЦЭМ!$D$39:$D$782,СВЦЭМ!$A$39:$A$782,$A138,СВЦЭМ!$B$39:$B$782,Y$119)+'СЕТ СН'!$H$14+СВЦЭМ!$D$10+'СЕТ СН'!$H$6-'СЕТ СН'!$H$26</f>
        <v>2138.6923238200002</v>
      </c>
    </row>
    <row r="139" spans="1:25" ht="15.75" x14ac:dyDescent="0.2">
      <c r="A139" s="35">
        <f t="shared" si="3"/>
        <v>45493</v>
      </c>
      <c r="B139" s="36">
        <f>SUMIFS(СВЦЭМ!$D$39:$D$782,СВЦЭМ!$A$39:$A$782,$A139,СВЦЭМ!$B$39:$B$782,B$119)+'СЕТ СН'!$H$14+СВЦЭМ!$D$10+'СЕТ СН'!$H$6-'СЕТ СН'!$H$26</f>
        <v>2132.58541887</v>
      </c>
      <c r="C139" s="36">
        <f>SUMIFS(СВЦЭМ!$D$39:$D$782,СВЦЭМ!$A$39:$A$782,$A139,СВЦЭМ!$B$39:$B$782,C$119)+'СЕТ СН'!$H$14+СВЦЭМ!$D$10+'СЕТ СН'!$H$6-'СЕТ СН'!$H$26</f>
        <v>2205.31622479</v>
      </c>
      <c r="D139" s="36">
        <f>SUMIFS(СВЦЭМ!$D$39:$D$782,СВЦЭМ!$A$39:$A$782,$A139,СВЦЭМ!$B$39:$B$782,D$119)+'СЕТ СН'!$H$14+СВЦЭМ!$D$10+'СЕТ СН'!$H$6-'СЕТ СН'!$H$26</f>
        <v>2303.8452653700001</v>
      </c>
      <c r="E139" s="36">
        <f>SUMIFS(СВЦЭМ!$D$39:$D$782,СВЦЭМ!$A$39:$A$782,$A139,СВЦЭМ!$B$39:$B$782,E$119)+'СЕТ СН'!$H$14+СВЦЭМ!$D$10+'СЕТ СН'!$H$6-'СЕТ СН'!$H$26</f>
        <v>2347.2302463000001</v>
      </c>
      <c r="F139" s="36">
        <f>SUMIFS(СВЦЭМ!$D$39:$D$782,СВЦЭМ!$A$39:$A$782,$A139,СВЦЭМ!$B$39:$B$782,F$119)+'СЕТ СН'!$H$14+СВЦЭМ!$D$10+'СЕТ СН'!$H$6-'СЕТ СН'!$H$26</f>
        <v>2360.5952382999999</v>
      </c>
      <c r="G139" s="36">
        <f>SUMIFS(СВЦЭМ!$D$39:$D$782,СВЦЭМ!$A$39:$A$782,$A139,СВЦЭМ!$B$39:$B$782,G$119)+'СЕТ СН'!$H$14+СВЦЭМ!$D$10+'СЕТ СН'!$H$6-'СЕТ СН'!$H$26</f>
        <v>2357.94312249</v>
      </c>
      <c r="H139" s="36">
        <f>SUMIFS(СВЦЭМ!$D$39:$D$782,СВЦЭМ!$A$39:$A$782,$A139,СВЦЭМ!$B$39:$B$782,H$119)+'СЕТ СН'!$H$14+СВЦЭМ!$D$10+'СЕТ СН'!$H$6-'СЕТ СН'!$H$26</f>
        <v>2338.3515419099999</v>
      </c>
      <c r="I139" s="36">
        <f>SUMIFS(СВЦЭМ!$D$39:$D$782,СВЦЭМ!$A$39:$A$782,$A139,СВЦЭМ!$B$39:$B$782,I$119)+'СЕТ СН'!$H$14+СВЦЭМ!$D$10+'СЕТ СН'!$H$6-'СЕТ СН'!$H$26</f>
        <v>2263.7835094299999</v>
      </c>
      <c r="J139" s="36">
        <f>SUMIFS(СВЦЭМ!$D$39:$D$782,СВЦЭМ!$A$39:$A$782,$A139,СВЦЭМ!$B$39:$B$782,J$119)+'СЕТ СН'!$H$14+СВЦЭМ!$D$10+'СЕТ СН'!$H$6-'СЕТ СН'!$H$26</f>
        <v>2137.0264407200002</v>
      </c>
      <c r="K139" s="36">
        <f>SUMIFS(СВЦЭМ!$D$39:$D$782,СВЦЭМ!$A$39:$A$782,$A139,СВЦЭМ!$B$39:$B$782,K$119)+'СЕТ СН'!$H$14+СВЦЭМ!$D$10+'СЕТ СН'!$H$6-'СЕТ СН'!$H$26</f>
        <v>2032.5381398099998</v>
      </c>
      <c r="L139" s="36">
        <f>SUMIFS(СВЦЭМ!$D$39:$D$782,СВЦЭМ!$A$39:$A$782,$A139,СВЦЭМ!$B$39:$B$782,L$119)+'СЕТ СН'!$H$14+СВЦЭМ!$D$10+'СЕТ СН'!$H$6-'СЕТ СН'!$H$26</f>
        <v>1950.85953578</v>
      </c>
      <c r="M139" s="36">
        <f>SUMIFS(СВЦЭМ!$D$39:$D$782,СВЦЭМ!$A$39:$A$782,$A139,СВЦЭМ!$B$39:$B$782,M$119)+'СЕТ СН'!$H$14+СВЦЭМ!$D$10+'СЕТ СН'!$H$6-'СЕТ СН'!$H$26</f>
        <v>1905.6264530399999</v>
      </c>
      <c r="N139" s="36">
        <f>SUMIFS(СВЦЭМ!$D$39:$D$782,СВЦЭМ!$A$39:$A$782,$A139,СВЦЭМ!$B$39:$B$782,N$119)+'СЕТ СН'!$H$14+СВЦЭМ!$D$10+'СЕТ СН'!$H$6-'СЕТ СН'!$H$26</f>
        <v>1920.19243936</v>
      </c>
      <c r="O139" s="36">
        <f>SUMIFS(СВЦЭМ!$D$39:$D$782,СВЦЭМ!$A$39:$A$782,$A139,СВЦЭМ!$B$39:$B$782,O$119)+'СЕТ СН'!$H$14+СВЦЭМ!$D$10+'СЕТ СН'!$H$6-'СЕТ СН'!$H$26</f>
        <v>1915.3605039499998</v>
      </c>
      <c r="P139" s="36">
        <f>SUMIFS(СВЦЭМ!$D$39:$D$782,СВЦЭМ!$A$39:$A$782,$A139,СВЦЭМ!$B$39:$B$782,P$119)+'СЕТ СН'!$H$14+СВЦЭМ!$D$10+'СЕТ СН'!$H$6-'СЕТ СН'!$H$26</f>
        <v>1811.6164557999998</v>
      </c>
      <c r="Q139" s="36">
        <f>SUMIFS(СВЦЭМ!$D$39:$D$782,СВЦЭМ!$A$39:$A$782,$A139,СВЦЭМ!$B$39:$B$782,Q$119)+'СЕТ СН'!$H$14+СВЦЭМ!$D$10+'СЕТ СН'!$H$6-'СЕТ СН'!$H$26</f>
        <v>1829.4992714099999</v>
      </c>
      <c r="R139" s="36">
        <f>SUMIFS(СВЦЭМ!$D$39:$D$782,СВЦЭМ!$A$39:$A$782,$A139,СВЦЭМ!$B$39:$B$782,R$119)+'СЕТ СН'!$H$14+СВЦЭМ!$D$10+'СЕТ СН'!$H$6-'СЕТ СН'!$H$26</f>
        <v>1844.3889408799998</v>
      </c>
      <c r="S139" s="36">
        <f>SUMIFS(СВЦЭМ!$D$39:$D$782,СВЦЭМ!$A$39:$A$782,$A139,СВЦЭМ!$B$39:$B$782,S$119)+'СЕТ СН'!$H$14+СВЦЭМ!$D$10+'СЕТ СН'!$H$6-'СЕТ СН'!$H$26</f>
        <v>1833.62833108</v>
      </c>
      <c r="T139" s="36">
        <f>SUMIFS(СВЦЭМ!$D$39:$D$782,СВЦЭМ!$A$39:$A$782,$A139,СВЦЭМ!$B$39:$B$782,T$119)+'СЕТ СН'!$H$14+СВЦЭМ!$D$10+'СЕТ СН'!$H$6-'СЕТ СН'!$H$26</f>
        <v>1827.8181226999998</v>
      </c>
      <c r="U139" s="36">
        <f>SUMIFS(СВЦЭМ!$D$39:$D$782,СВЦЭМ!$A$39:$A$782,$A139,СВЦЭМ!$B$39:$B$782,U$119)+'СЕТ СН'!$H$14+СВЦЭМ!$D$10+'СЕТ СН'!$H$6-'СЕТ СН'!$H$26</f>
        <v>1848.2227074</v>
      </c>
      <c r="V139" s="36">
        <f>SUMIFS(СВЦЭМ!$D$39:$D$782,СВЦЭМ!$A$39:$A$782,$A139,СВЦЭМ!$B$39:$B$782,V$119)+'СЕТ СН'!$H$14+СВЦЭМ!$D$10+'СЕТ СН'!$H$6-'СЕТ СН'!$H$26</f>
        <v>1858.5826303499998</v>
      </c>
      <c r="W139" s="36">
        <f>SUMIFS(СВЦЭМ!$D$39:$D$782,СВЦЭМ!$A$39:$A$782,$A139,СВЦЭМ!$B$39:$B$782,W$119)+'СЕТ СН'!$H$14+СВЦЭМ!$D$10+'СЕТ СН'!$H$6-'СЕТ СН'!$H$26</f>
        <v>1836.8893318099999</v>
      </c>
      <c r="X139" s="36">
        <f>SUMIFS(СВЦЭМ!$D$39:$D$782,СВЦЭМ!$A$39:$A$782,$A139,СВЦЭМ!$B$39:$B$782,X$119)+'СЕТ СН'!$H$14+СВЦЭМ!$D$10+'СЕТ СН'!$H$6-'СЕТ СН'!$H$26</f>
        <v>1873.8967369799998</v>
      </c>
      <c r="Y139" s="36">
        <f>SUMIFS(СВЦЭМ!$D$39:$D$782,СВЦЭМ!$A$39:$A$782,$A139,СВЦЭМ!$B$39:$B$782,Y$119)+'СЕТ СН'!$H$14+СВЦЭМ!$D$10+'СЕТ СН'!$H$6-'СЕТ СН'!$H$26</f>
        <v>1969.7560226799999</v>
      </c>
    </row>
    <row r="140" spans="1:25" ht="15.75" x14ac:dyDescent="0.2">
      <c r="A140" s="35">
        <f t="shared" si="3"/>
        <v>45494</v>
      </c>
      <c r="B140" s="36">
        <f>SUMIFS(СВЦЭМ!$D$39:$D$782,СВЦЭМ!$A$39:$A$782,$A140,СВЦЭМ!$B$39:$B$782,B$119)+'СЕТ СН'!$H$14+СВЦЭМ!$D$10+'СЕТ СН'!$H$6-'СЕТ СН'!$H$26</f>
        <v>2091.1412893900001</v>
      </c>
      <c r="C140" s="36">
        <f>SUMIFS(СВЦЭМ!$D$39:$D$782,СВЦЭМ!$A$39:$A$782,$A140,СВЦЭМ!$B$39:$B$782,C$119)+'СЕТ СН'!$H$14+СВЦЭМ!$D$10+'СЕТ СН'!$H$6-'СЕТ СН'!$H$26</f>
        <v>2192.87899169</v>
      </c>
      <c r="D140" s="36">
        <f>SUMIFS(СВЦЭМ!$D$39:$D$782,СВЦЭМ!$A$39:$A$782,$A140,СВЦЭМ!$B$39:$B$782,D$119)+'СЕТ СН'!$H$14+СВЦЭМ!$D$10+'СЕТ СН'!$H$6-'СЕТ СН'!$H$26</f>
        <v>2242.0738181199999</v>
      </c>
      <c r="E140" s="36">
        <f>SUMIFS(СВЦЭМ!$D$39:$D$782,СВЦЭМ!$A$39:$A$782,$A140,СВЦЭМ!$B$39:$B$782,E$119)+'СЕТ СН'!$H$14+СВЦЭМ!$D$10+'СЕТ СН'!$H$6-'СЕТ СН'!$H$26</f>
        <v>2285.6509330499998</v>
      </c>
      <c r="F140" s="36">
        <f>SUMIFS(СВЦЭМ!$D$39:$D$782,СВЦЭМ!$A$39:$A$782,$A140,СВЦЭМ!$B$39:$B$782,F$119)+'СЕТ СН'!$H$14+СВЦЭМ!$D$10+'СЕТ СН'!$H$6-'СЕТ СН'!$H$26</f>
        <v>2328.5955599700001</v>
      </c>
      <c r="G140" s="36">
        <f>SUMIFS(СВЦЭМ!$D$39:$D$782,СВЦЭМ!$A$39:$A$782,$A140,СВЦЭМ!$B$39:$B$782,G$119)+'СЕТ СН'!$H$14+СВЦЭМ!$D$10+'СЕТ СН'!$H$6-'СЕТ СН'!$H$26</f>
        <v>2273.5524240899999</v>
      </c>
      <c r="H140" s="36">
        <f>SUMIFS(СВЦЭМ!$D$39:$D$782,СВЦЭМ!$A$39:$A$782,$A140,СВЦЭМ!$B$39:$B$782,H$119)+'СЕТ СН'!$H$14+СВЦЭМ!$D$10+'СЕТ СН'!$H$6-'СЕТ СН'!$H$26</f>
        <v>2298.5575985599999</v>
      </c>
      <c r="I140" s="36">
        <f>SUMIFS(СВЦЭМ!$D$39:$D$782,СВЦЭМ!$A$39:$A$782,$A140,СВЦЭМ!$B$39:$B$782,I$119)+'СЕТ СН'!$H$14+СВЦЭМ!$D$10+'СЕТ СН'!$H$6-'СЕТ СН'!$H$26</f>
        <v>2255.1470771099998</v>
      </c>
      <c r="J140" s="36">
        <f>SUMIFS(СВЦЭМ!$D$39:$D$782,СВЦЭМ!$A$39:$A$782,$A140,СВЦЭМ!$B$39:$B$782,J$119)+'СЕТ СН'!$H$14+СВЦЭМ!$D$10+'СЕТ СН'!$H$6-'СЕТ СН'!$H$26</f>
        <v>2101.3343904799999</v>
      </c>
      <c r="K140" s="36">
        <f>SUMIFS(СВЦЭМ!$D$39:$D$782,СВЦЭМ!$A$39:$A$782,$A140,СВЦЭМ!$B$39:$B$782,K$119)+'СЕТ СН'!$H$14+СВЦЭМ!$D$10+'СЕТ СН'!$H$6-'СЕТ СН'!$H$26</f>
        <v>1958.7795434399998</v>
      </c>
      <c r="L140" s="36">
        <f>SUMIFS(СВЦЭМ!$D$39:$D$782,СВЦЭМ!$A$39:$A$782,$A140,СВЦЭМ!$B$39:$B$782,L$119)+'СЕТ СН'!$H$14+СВЦЭМ!$D$10+'СЕТ СН'!$H$6-'СЕТ СН'!$H$26</f>
        <v>1890.8872927299999</v>
      </c>
      <c r="M140" s="36">
        <f>SUMIFS(СВЦЭМ!$D$39:$D$782,СВЦЭМ!$A$39:$A$782,$A140,СВЦЭМ!$B$39:$B$782,M$119)+'СЕТ СН'!$H$14+СВЦЭМ!$D$10+'СЕТ СН'!$H$6-'СЕТ СН'!$H$26</f>
        <v>1870.2012053199999</v>
      </c>
      <c r="N140" s="36">
        <f>SUMIFS(СВЦЭМ!$D$39:$D$782,СВЦЭМ!$A$39:$A$782,$A140,СВЦЭМ!$B$39:$B$782,N$119)+'СЕТ СН'!$H$14+СВЦЭМ!$D$10+'СЕТ СН'!$H$6-'СЕТ СН'!$H$26</f>
        <v>1866.6101678499999</v>
      </c>
      <c r="O140" s="36">
        <f>SUMIFS(СВЦЭМ!$D$39:$D$782,СВЦЭМ!$A$39:$A$782,$A140,СВЦЭМ!$B$39:$B$782,O$119)+'СЕТ СН'!$H$14+СВЦЭМ!$D$10+'СЕТ СН'!$H$6-'СЕТ СН'!$H$26</f>
        <v>1863.4907192399999</v>
      </c>
      <c r="P140" s="36">
        <f>SUMIFS(СВЦЭМ!$D$39:$D$782,СВЦЭМ!$A$39:$A$782,$A140,СВЦЭМ!$B$39:$B$782,P$119)+'СЕТ СН'!$H$14+СВЦЭМ!$D$10+'СЕТ СН'!$H$6-'СЕТ СН'!$H$26</f>
        <v>1880.66118689</v>
      </c>
      <c r="Q140" s="36">
        <f>SUMIFS(СВЦЭМ!$D$39:$D$782,СВЦЭМ!$A$39:$A$782,$A140,СВЦЭМ!$B$39:$B$782,Q$119)+'СЕТ СН'!$H$14+СВЦЭМ!$D$10+'СЕТ СН'!$H$6-'СЕТ СН'!$H$26</f>
        <v>1886.9189269599999</v>
      </c>
      <c r="R140" s="36">
        <f>SUMIFS(СВЦЭМ!$D$39:$D$782,СВЦЭМ!$A$39:$A$782,$A140,СВЦЭМ!$B$39:$B$782,R$119)+'СЕТ СН'!$H$14+СВЦЭМ!$D$10+'СЕТ СН'!$H$6-'СЕТ СН'!$H$26</f>
        <v>1883.6337514799998</v>
      </c>
      <c r="S140" s="36">
        <f>SUMIFS(СВЦЭМ!$D$39:$D$782,СВЦЭМ!$A$39:$A$782,$A140,СВЦЭМ!$B$39:$B$782,S$119)+'СЕТ СН'!$H$14+СВЦЭМ!$D$10+'СЕТ СН'!$H$6-'СЕТ СН'!$H$26</f>
        <v>1879.8159991999999</v>
      </c>
      <c r="T140" s="36">
        <f>SUMIFS(СВЦЭМ!$D$39:$D$782,СВЦЭМ!$A$39:$A$782,$A140,СВЦЭМ!$B$39:$B$782,T$119)+'СЕТ СН'!$H$14+СВЦЭМ!$D$10+'СЕТ СН'!$H$6-'СЕТ СН'!$H$26</f>
        <v>1865.8244429099998</v>
      </c>
      <c r="U140" s="36">
        <f>SUMIFS(СВЦЭМ!$D$39:$D$782,СВЦЭМ!$A$39:$A$782,$A140,СВЦЭМ!$B$39:$B$782,U$119)+'СЕТ СН'!$H$14+СВЦЭМ!$D$10+'СЕТ СН'!$H$6-'СЕТ СН'!$H$26</f>
        <v>1869.2028990699998</v>
      </c>
      <c r="V140" s="36">
        <f>SUMIFS(СВЦЭМ!$D$39:$D$782,СВЦЭМ!$A$39:$A$782,$A140,СВЦЭМ!$B$39:$B$782,V$119)+'СЕТ СН'!$H$14+СВЦЭМ!$D$10+'СЕТ СН'!$H$6-'СЕТ СН'!$H$26</f>
        <v>1865.2454241099999</v>
      </c>
      <c r="W140" s="36">
        <f>SUMIFS(СВЦЭМ!$D$39:$D$782,СВЦЭМ!$A$39:$A$782,$A140,СВЦЭМ!$B$39:$B$782,W$119)+'СЕТ СН'!$H$14+СВЦЭМ!$D$10+'СЕТ СН'!$H$6-'СЕТ СН'!$H$26</f>
        <v>1852.69191815</v>
      </c>
      <c r="X140" s="36">
        <f>SUMIFS(СВЦЭМ!$D$39:$D$782,СВЦЭМ!$A$39:$A$782,$A140,СВЦЭМ!$B$39:$B$782,X$119)+'СЕТ СН'!$H$14+СВЦЭМ!$D$10+'СЕТ СН'!$H$6-'СЕТ СН'!$H$26</f>
        <v>1905.3717898699999</v>
      </c>
      <c r="Y140" s="36">
        <f>SUMIFS(СВЦЭМ!$D$39:$D$782,СВЦЭМ!$A$39:$A$782,$A140,СВЦЭМ!$B$39:$B$782,Y$119)+'СЕТ СН'!$H$14+СВЦЭМ!$D$10+'СЕТ СН'!$H$6-'СЕТ СН'!$H$26</f>
        <v>1928.9225016399998</v>
      </c>
    </row>
    <row r="141" spans="1:25" ht="15.75" x14ac:dyDescent="0.2">
      <c r="A141" s="35">
        <f t="shared" si="3"/>
        <v>45495</v>
      </c>
      <c r="B141" s="36">
        <f>SUMIFS(СВЦЭМ!$D$39:$D$782,СВЦЭМ!$A$39:$A$782,$A141,СВЦЭМ!$B$39:$B$782,B$119)+'СЕТ СН'!$H$14+СВЦЭМ!$D$10+'СЕТ СН'!$H$6-'СЕТ СН'!$H$26</f>
        <v>2018.51717805</v>
      </c>
      <c r="C141" s="36">
        <f>SUMIFS(СВЦЭМ!$D$39:$D$782,СВЦЭМ!$A$39:$A$782,$A141,СВЦЭМ!$B$39:$B$782,C$119)+'СЕТ СН'!$H$14+СВЦЭМ!$D$10+'СЕТ СН'!$H$6-'СЕТ СН'!$H$26</f>
        <v>2089.0508734499999</v>
      </c>
      <c r="D141" s="36">
        <f>SUMIFS(СВЦЭМ!$D$39:$D$782,СВЦЭМ!$A$39:$A$782,$A141,СВЦЭМ!$B$39:$B$782,D$119)+'СЕТ СН'!$H$14+СВЦЭМ!$D$10+'СЕТ СН'!$H$6-'СЕТ СН'!$H$26</f>
        <v>2146.2425469199998</v>
      </c>
      <c r="E141" s="36">
        <f>SUMIFS(СВЦЭМ!$D$39:$D$782,СВЦЭМ!$A$39:$A$782,$A141,СВЦЭМ!$B$39:$B$782,E$119)+'СЕТ СН'!$H$14+СВЦЭМ!$D$10+'СЕТ СН'!$H$6-'СЕТ СН'!$H$26</f>
        <v>2184.0926382500002</v>
      </c>
      <c r="F141" s="36">
        <f>SUMIFS(СВЦЭМ!$D$39:$D$782,СВЦЭМ!$A$39:$A$782,$A141,СВЦЭМ!$B$39:$B$782,F$119)+'СЕТ СН'!$H$14+СВЦЭМ!$D$10+'СЕТ СН'!$H$6-'СЕТ СН'!$H$26</f>
        <v>2194.8985508999999</v>
      </c>
      <c r="G141" s="36">
        <f>SUMIFS(СВЦЭМ!$D$39:$D$782,СВЦЭМ!$A$39:$A$782,$A141,СВЦЭМ!$B$39:$B$782,G$119)+'СЕТ СН'!$H$14+СВЦЭМ!$D$10+'СЕТ СН'!$H$6-'СЕТ СН'!$H$26</f>
        <v>2195.5734673299999</v>
      </c>
      <c r="H141" s="36">
        <f>SUMIFS(СВЦЭМ!$D$39:$D$782,СВЦЭМ!$A$39:$A$782,$A141,СВЦЭМ!$B$39:$B$782,H$119)+'СЕТ СН'!$H$14+СВЦЭМ!$D$10+'СЕТ СН'!$H$6-'СЕТ СН'!$H$26</f>
        <v>2126.2742641199998</v>
      </c>
      <c r="I141" s="36">
        <f>SUMIFS(СВЦЭМ!$D$39:$D$782,СВЦЭМ!$A$39:$A$782,$A141,СВЦЭМ!$B$39:$B$782,I$119)+'СЕТ СН'!$H$14+СВЦЭМ!$D$10+'СЕТ СН'!$H$6-'СЕТ СН'!$H$26</f>
        <v>2026.8534071899999</v>
      </c>
      <c r="J141" s="36">
        <f>SUMIFS(СВЦЭМ!$D$39:$D$782,СВЦЭМ!$A$39:$A$782,$A141,СВЦЭМ!$B$39:$B$782,J$119)+'СЕТ СН'!$H$14+СВЦЭМ!$D$10+'СЕТ СН'!$H$6-'СЕТ СН'!$H$26</f>
        <v>1912.7254307699998</v>
      </c>
      <c r="K141" s="36">
        <f>SUMIFS(СВЦЭМ!$D$39:$D$782,СВЦЭМ!$A$39:$A$782,$A141,СВЦЭМ!$B$39:$B$782,K$119)+'СЕТ СН'!$H$14+СВЦЭМ!$D$10+'СЕТ СН'!$H$6-'СЕТ СН'!$H$26</f>
        <v>1840.5385737399999</v>
      </c>
      <c r="L141" s="36">
        <f>SUMIFS(СВЦЭМ!$D$39:$D$782,СВЦЭМ!$A$39:$A$782,$A141,СВЦЭМ!$B$39:$B$782,L$119)+'СЕТ СН'!$H$14+СВЦЭМ!$D$10+'СЕТ СН'!$H$6-'СЕТ СН'!$H$26</f>
        <v>1796.82838909</v>
      </c>
      <c r="M141" s="36">
        <f>SUMIFS(СВЦЭМ!$D$39:$D$782,СВЦЭМ!$A$39:$A$782,$A141,СВЦЭМ!$B$39:$B$782,M$119)+'СЕТ СН'!$H$14+СВЦЭМ!$D$10+'СЕТ СН'!$H$6-'СЕТ СН'!$H$26</f>
        <v>1771.9801530999998</v>
      </c>
      <c r="N141" s="36">
        <f>SUMIFS(СВЦЭМ!$D$39:$D$782,СВЦЭМ!$A$39:$A$782,$A141,СВЦЭМ!$B$39:$B$782,N$119)+'СЕТ СН'!$H$14+СВЦЭМ!$D$10+'СЕТ СН'!$H$6-'СЕТ СН'!$H$26</f>
        <v>1754.6260088099998</v>
      </c>
      <c r="O141" s="36">
        <f>SUMIFS(СВЦЭМ!$D$39:$D$782,СВЦЭМ!$A$39:$A$782,$A141,СВЦЭМ!$B$39:$B$782,O$119)+'СЕТ СН'!$H$14+СВЦЭМ!$D$10+'СЕТ СН'!$H$6-'СЕТ СН'!$H$26</f>
        <v>1769.2652028599998</v>
      </c>
      <c r="P141" s="36">
        <f>SUMIFS(СВЦЭМ!$D$39:$D$782,СВЦЭМ!$A$39:$A$782,$A141,СВЦЭМ!$B$39:$B$782,P$119)+'СЕТ СН'!$H$14+СВЦЭМ!$D$10+'СЕТ СН'!$H$6-'СЕТ СН'!$H$26</f>
        <v>1767.88001919</v>
      </c>
      <c r="Q141" s="36">
        <f>SUMIFS(СВЦЭМ!$D$39:$D$782,СВЦЭМ!$A$39:$A$782,$A141,СВЦЭМ!$B$39:$B$782,Q$119)+'СЕТ СН'!$H$14+СВЦЭМ!$D$10+'СЕТ СН'!$H$6-'СЕТ СН'!$H$26</f>
        <v>1766.4045984999998</v>
      </c>
      <c r="R141" s="36">
        <f>SUMIFS(СВЦЭМ!$D$39:$D$782,СВЦЭМ!$A$39:$A$782,$A141,СВЦЭМ!$B$39:$B$782,R$119)+'СЕТ СН'!$H$14+СВЦЭМ!$D$10+'СЕТ СН'!$H$6-'СЕТ СН'!$H$26</f>
        <v>1762.8854921</v>
      </c>
      <c r="S141" s="36">
        <f>SUMIFS(СВЦЭМ!$D$39:$D$782,СВЦЭМ!$A$39:$A$782,$A141,СВЦЭМ!$B$39:$B$782,S$119)+'СЕТ СН'!$H$14+СВЦЭМ!$D$10+'СЕТ СН'!$H$6-'СЕТ СН'!$H$26</f>
        <v>1755.4255550999999</v>
      </c>
      <c r="T141" s="36">
        <f>SUMIFS(СВЦЭМ!$D$39:$D$782,СВЦЭМ!$A$39:$A$782,$A141,СВЦЭМ!$B$39:$B$782,T$119)+'СЕТ СН'!$H$14+СВЦЭМ!$D$10+'СЕТ СН'!$H$6-'СЕТ СН'!$H$26</f>
        <v>1752.4226987699999</v>
      </c>
      <c r="U141" s="36">
        <f>SUMIFS(СВЦЭМ!$D$39:$D$782,СВЦЭМ!$A$39:$A$782,$A141,СВЦЭМ!$B$39:$B$782,U$119)+'СЕТ СН'!$H$14+СВЦЭМ!$D$10+'СЕТ СН'!$H$6-'СЕТ СН'!$H$26</f>
        <v>1767.2383897599998</v>
      </c>
      <c r="V141" s="36">
        <f>SUMIFS(СВЦЭМ!$D$39:$D$782,СВЦЭМ!$A$39:$A$782,$A141,СВЦЭМ!$B$39:$B$782,V$119)+'СЕТ СН'!$H$14+СВЦЭМ!$D$10+'СЕТ СН'!$H$6-'СЕТ СН'!$H$26</f>
        <v>1778.8113168299999</v>
      </c>
      <c r="W141" s="36">
        <f>SUMIFS(СВЦЭМ!$D$39:$D$782,СВЦЭМ!$A$39:$A$782,$A141,СВЦЭМ!$B$39:$B$782,W$119)+'СЕТ СН'!$H$14+СВЦЭМ!$D$10+'СЕТ СН'!$H$6-'СЕТ СН'!$H$26</f>
        <v>1742.6266505299998</v>
      </c>
      <c r="X141" s="36">
        <f>SUMIFS(СВЦЭМ!$D$39:$D$782,СВЦЭМ!$A$39:$A$782,$A141,СВЦЭМ!$B$39:$B$782,X$119)+'СЕТ СН'!$H$14+СВЦЭМ!$D$10+'СЕТ СН'!$H$6-'СЕТ СН'!$H$26</f>
        <v>1815.0249658199998</v>
      </c>
      <c r="Y141" s="36">
        <f>SUMIFS(СВЦЭМ!$D$39:$D$782,СВЦЭМ!$A$39:$A$782,$A141,СВЦЭМ!$B$39:$B$782,Y$119)+'СЕТ СН'!$H$14+СВЦЭМ!$D$10+'СЕТ СН'!$H$6-'СЕТ СН'!$H$26</f>
        <v>1898.7833098899998</v>
      </c>
    </row>
    <row r="142" spans="1:25" ht="15.75" x14ac:dyDescent="0.2">
      <c r="A142" s="35">
        <f t="shared" si="3"/>
        <v>45496</v>
      </c>
      <c r="B142" s="36">
        <f>SUMIFS(СВЦЭМ!$D$39:$D$782,СВЦЭМ!$A$39:$A$782,$A142,СВЦЭМ!$B$39:$B$782,B$119)+'СЕТ СН'!$H$14+СВЦЭМ!$D$10+'СЕТ СН'!$H$6-'СЕТ СН'!$H$26</f>
        <v>2113.7440796699998</v>
      </c>
      <c r="C142" s="36">
        <f>SUMIFS(СВЦЭМ!$D$39:$D$782,СВЦЭМ!$A$39:$A$782,$A142,СВЦЭМ!$B$39:$B$782,C$119)+'СЕТ СН'!$H$14+СВЦЭМ!$D$10+'СЕТ СН'!$H$6-'СЕТ СН'!$H$26</f>
        <v>2212.8244530400002</v>
      </c>
      <c r="D142" s="36">
        <f>SUMIFS(СВЦЭМ!$D$39:$D$782,СВЦЭМ!$A$39:$A$782,$A142,СВЦЭМ!$B$39:$B$782,D$119)+'СЕТ СН'!$H$14+СВЦЭМ!$D$10+'СЕТ СН'!$H$6-'СЕТ СН'!$H$26</f>
        <v>2265.0794804399998</v>
      </c>
      <c r="E142" s="36">
        <f>SUMIFS(СВЦЭМ!$D$39:$D$782,СВЦЭМ!$A$39:$A$782,$A142,СВЦЭМ!$B$39:$B$782,E$119)+'СЕТ СН'!$H$14+СВЦЭМ!$D$10+'СЕТ СН'!$H$6-'СЕТ СН'!$H$26</f>
        <v>2284.9996188199998</v>
      </c>
      <c r="F142" s="36">
        <f>SUMIFS(СВЦЭМ!$D$39:$D$782,СВЦЭМ!$A$39:$A$782,$A142,СВЦЭМ!$B$39:$B$782,F$119)+'СЕТ СН'!$H$14+СВЦЭМ!$D$10+'СЕТ СН'!$H$6-'СЕТ СН'!$H$26</f>
        <v>2278.5285383300002</v>
      </c>
      <c r="G142" s="36">
        <f>SUMIFS(СВЦЭМ!$D$39:$D$782,СВЦЭМ!$A$39:$A$782,$A142,СВЦЭМ!$B$39:$B$782,G$119)+'СЕТ СН'!$H$14+СВЦЭМ!$D$10+'СЕТ СН'!$H$6-'СЕТ СН'!$H$26</f>
        <v>2248.2542591800002</v>
      </c>
      <c r="H142" s="36">
        <f>SUMIFS(СВЦЭМ!$D$39:$D$782,СВЦЭМ!$A$39:$A$782,$A142,СВЦЭМ!$B$39:$B$782,H$119)+'СЕТ СН'!$H$14+СВЦЭМ!$D$10+'СЕТ СН'!$H$6-'СЕТ СН'!$H$26</f>
        <v>2203.0011333299999</v>
      </c>
      <c r="I142" s="36">
        <f>SUMIFS(СВЦЭМ!$D$39:$D$782,СВЦЭМ!$A$39:$A$782,$A142,СВЦЭМ!$B$39:$B$782,I$119)+'СЕТ СН'!$H$14+СВЦЭМ!$D$10+'СЕТ СН'!$H$6-'СЕТ СН'!$H$26</f>
        <v>2085.3373046000002</v>
      </c>
      <c r="J142" s="36">
        <f>SUMIFS(СВЦЭМ!$D$39:$D$782,СВЦЭМ!$A$39:$A$782,$A142,СВЦЭМ!$B$39:$B$782,J$119)+'СЕТ СН'!$H$14+СВЦЭМ!$D$10+'СЕТ СН'!$H$6-'СЕТ СН'!$H$26</f>
        <v>1968.7700457599999</v>
      </c>
      <c r="K142" s="36">
        <f>SUMIFS(СВЦЭМ!$D$39:$D$782,СВЦЭМ!$A$39:$A$782,$A142,СВЦЭМ!$B$39:$B$782,K$119)+'СЕТ СН'!$H$14+СВЦЭМ!$D$10+'СЕТ СН'!$H$6-'СЕТ СН'!$H$26</f>
        <v>1882.4328031999999</v>
      </c>
      <c r="L142" s="36">
        <f>SUMIFS(СВЦЭМ!$D$39:$D$782,СВЦЭМ!$A$39:$A$782,$A142,СВЦЭМ!$B$39:$B$782,L$119)+'СЕТ СН'!$H$14+СВЦЭМ!$D$10+'СЕТ СН'!$H$6-'СЕТ СН'!$H$26</f>
        <v>1847.9562678099999</v>
      </c>
      <c r="M142" s="36">
        <f>SUMIFS(СВЦЭМ!$D$39:$D$782,СВЦЭМ!$A$39:$A$782,$A142,СВЦЭМ!$B$39:$B$782,M$119)+'СЕТ СН'!$H$14+СВЦЭМ!$D$10+'СЕТ СН'!$H$6-'СЕТ СН'!$H$26</f>
        <v>1829.30580773</v>
      </c>
      <c r="N142" s="36">
        <f>SUMIFS(СВЦЭМ!$D$39:$D$782,СВЦЭМ!$A$39:$A$782,$A142,СВЦЭМ!$B$39:$B$782,N$119)+'СЕТ СН'!$H$14+СВЦЭМ!$D$10+'СЕТ СН'!$H$6-'СЕТ СН'!$H$26</f>
        <v>1813.24450437</v>
      </c>
      <c r="O142" s="36">
        <f>SUMIFS(СВЦЭМ!$D$39:$D$782,СВЦЭМ!$A$39:$A$782,$A142,СВЦЭМ!$B$39:$B$782,O$119)+'СЕТ СН'!$H$14+СВЦЭМ!$D$10+'СЕТ СН'!$H$6-'СЕТ СН'!$H$26</f>
        <v>1802.8273996399998</v>
      </c>
      <c r="P142" s="36">
        <f>SUMIFS(СВЦЭМ!$D$39:$D$782,СВЦЭМ!$A$39:$A$782,$A142,СВЦЭМ!$B$39:$B$782,P$119)+'СЕТ СН'!$H$14+СВЦЭМ!$D$10+'СЕТ СН'!$H$6-'СЕТ СН'!$H$26</f>
        <v>1793.60729137</v>
      </c>
      <c r="Q142" s="36">
        <f>SUMIFS(СВЦЭМ!$D$39:$D$782,СВЦЭМ!$A$39:$A$782,$A142,СВЦЭМ!$B$39:$B$782,Q$119)+'СЕТ СН'!$H$14+СВЦЭМ!$D$10+'СЕТ СН'!$H$6-'СЕТ СН'!$H$26</f>
        <v>1793.9116623199998</v>
      </c>
      <c r="R142" s="36">
        <f>SUMIFS(СВЦЭМ!$D$39:$D$782,СВЦЭМ!$A$39:$A$782,$A142,СВЦЭМ!$B$39:$B$782,R$119)+'СЕТ СН'!$H$14+СВЦЭМ!$D$10+'СЕТ СН'!$H$6-'СЕТ СН'!$H$26</f>
        <v>1802.0322036199998</v>
      </c>
      <c r="S142" s="36">
        <f>SUMIFS(СВЦЭМ!$D$39:$D$782,СВЦЭМ!$A$39:$A$782,$A142,СВЦЭМ!$B$39:$B$782,S$119)+'СЕТ СН'!$H$14+СВЦЭМ!$D$10+'СЕТ СН'!$H$6-'СЕТ СН'!$H$26</f>
        <v>1803.31974408</v>
      </c>
      <c r="T142" s="36">
        <f>SUMIFS(СВЦЭМ!$D$39:$D$782,СВЦЭМ!$A$39:$A$782,$A142,СВЦЭМ!$B$39:$B$782,T$119)+'СЕТ СН'!$H$14+СВЦЭМ!$D$10+'СЕТ СН'!$H$6-'СЕТ СН'!$H$26</f>
        <v>1812.0160608299998</v>
      </c>
      <c r="U142" s="36">
        <f>SUMIFS(СВЦЭМ!$D$39:$D$782,СВЦЭМ!$A$39:$A$782,$A142,СВЦЭМ!$B$39:$B$782,U$119)+'СЕТ СН'!$H$14+СВЦЭМ!$D$10+'СЕТ СН'!$H$6-'СЕТ СН'!$H$26</f>
        <v>1827.4088467699999</v>
      </c>
      <c r="V142" s="36">
        <f>SUMIFS(СВЦЭМ!$D$39:$D$782,СВЦЭМ!$A$39:$A$782,$A142,СВЦЭМ!$B$39:$B$782,V$119)+'СЕТ СН'!$H$14+СВЦЭМ!$D$10+'СЕТ СН'!$H$6-'СЕТ СН'!$H$26</f>
        <v>1836.3315039899999</v>
      </c>
      <c r="W142" s="36">
        <f>SUMIFS(СВЦЭМ!$D$39:$D$782,СВЦЭМ!$A$39:$A$782,$A142,СВЦЭМ!$B$39:$B$782,W$119)+'СЕТ СН'!$H$14+СВЦЭМ!$D$10+'СЕТ СН'!$H$6-'СЕТ СН'!$H$26</f>
        <v>1822.1663484799999</v>
      </c>
      <c r="X142" s="36">
        <f>SUMIFS(СВЦЭМ!$D$39:$D$782,СВЦЭМ!$A$39:$A$782,$A142,СВЦЭМ!$B$39:$B$782,X$119)+'СЕТ СН'!$H$14+СВЦЭМ!$D$10+'СЕТ СН'!$H$6-'СЕТ СН'!$H$26</f>
        <v>1880.0738826899999</v>
      </c>
      <c r="Y142" s="36">
        <f>SUMIFS(СВЦЭМ!$D$39:$D$782,СВЦЭМ!$A$39:$A$782,$A142,СВЦЭМ!$B$39:$B$782,Y$119)+'СЕТ СН'!$H$14+СВЦЭМ!$D$10+'СЕТ СН'!$H$6-'СЕТ СН'!$H$26</f>
        <v>1957.4531741799999</v>
      </c>
    </row>
    <row r="143" spans="1:25" ht="15.75" x14ac:dyDescent="0.2">
      <c r="A143" s="35">
        <f t="shared" si="3"/>
        <v>45497</v>
      </c>
      <c r="B143" s="36">
        <f>SUMIFS(СВЦЭМ!$D$39:$D$782,СВЦЭМ!$A$39:$A$782,$A143,СВЦЭМ!$B$39:$B$782,B$119)+'СЕТ СН'!$H$14+СВЦЭМ!$D$10+'СЕТ СН'!$H$6-'СЕТ СН'!$H$26</f>
        <v>2153.94206381</v>
      </c>
      <c r="C143" s="36">
        <f>SUMIFS(СВЦЭМ!$D$39:$D$782,СВЦЭМ!$A$39:$A$782,$A143,СВЦЭМ!$B$39:$B$782,C$119)+'СЕТ СН'!$H$14+СВЦЭМ!$D$10+'СЕТ СН'!$H$6-'СЕТ СН'!$H$26</f>
        <v>2252.3898052200002</v>
      </c>
      <c r="D143" s="36">
        <f>SUMIFS(СВЦЭМ!$D$39:$D$782,СВЦЭМ!$A$39:$A$782,$A143,СВЦЭМ!$B$39:$B$782,D$119)+'СЕТ СН'!$H$14+СВЦЭМ!$D$10+'СЕТ СН'!$H$6-'СЕТ СН'!$H$26</f>
        <v>2293.4011383299999</v>
      </c>
      <c r="E143" s="36">
        <f>SUMIFS(СВЦЭМ!$D$39:$D$782,СВЦЭМ!$A$39:$A$782,$A143,СВЦЭМ!$B$39:$B$782,E$119)+'СЕТ СН'!$H$14+СВЦЭМ!$D$10+'СЕТ СН'!$H$6-'СЕТ СН'!$H$26</f>
        <v>2266.2395717899999</v>
      </c>
      <c r="F143" s="36">
        <f>SUMIFS(СВЦЭМ!$D$39:$D$782,СВЦЭМ!$A$39:$A$782,$A143,СВЦЭМ!$B$39:$B$782,F$119)+'СЕТ СН'!$H$14+СВЦЭМ!$D$10+'СЕТ СН'!$H$6-'СЕТ СН'!$H$26</f>
        <v>2268.62099283</v>
      </c>
      <c r="G143" s="36">
        <f>SUMIFS(СВЦЭМ!$D$39:$D$782,СВЦЭМ!$A$39:$A$782,$A143,СВЦЭМ!$B$39:$B$782,G$119)+'СЕТ СН'!$H$14+СВЦЭМ!$D$10+'СЕТ СН'!$H$6-'СЕТ СН'!$H$26</f>
        <v>2270.7382631700002</v>
      </c>
      <c r="H143" s="36">
        <f>SUMIFS(СВЦЭМ!$D$39:$D$782,СВЦЭМ!$A$39:$A$782,$A143,СВЦЭМ!$B$39:$B$782,H$119)+'СЕТ СН'!$H$14+СВЦЭМ!$D$10+'СЕТ СН'!$H$6-'СЕТ СН'!$H$26</f>
        <v>2254.9139013200002</v>
      </c>
      <c r="I143" s="36">
        <f>SUMIFS(СВЦЭМ!$D$39:$D$782,СВЦЭМ!$A$39:$A$782,$A143,СВЦЭМ!$B$39:$B$782,I$119)+'СЕТ СН'!$H$14+СВЦЭМ!$D$10+'СЕТ СН'!$H$6-'СЕТ СН'!$H$26</f>
        <v>2146.7721896600001</v>
      </c>
      <c r="J143" s="36">
        <f>SUMIFS(СВЦЭМ!$D$39:$D$782,СВЦЭМ!$A$39:$A$782,$A143,СВЦЭМ!$B$39:$B$782,J$119)+'СЕТ СН'!$H$14+СВЦЭМ!$D$10+'СЕТ СН'!$H$6-'СЕТ СН'!$H$26</f>
        <v>2019.3054820399998</v>
      </c>
      <c r="K143" s="36">
        <f>SUMIFS(СВЦЭМ!$D$39:$D$782,СВЦЭМ!$A$39:$A$782,$A143,СВЦЭМ!$B$39:$B$782,K$119)+'СЕТ СН'!$H$14+СВЦЭМ!$D$10+'СЕТ СН'!$H$6-'СЕТ СН'!$H$26</f>
        <v>1929.36657438</v>
      </c>
      <c r="L143" s="36">
        <f>SUMIFS(СВЦЭМ!$D$39:$D$782,СВЦЭМ!$A$39:$A$782,$A143,СВЦЭМ!$B$39:$B$782,L$119)+'СЕТ СН'!$H$14+СВЦЭМ!$D$10+'СЕТ СН'!$H$6-'СЕТ СН'!$H$26</f>
        <v>1875.58448269</v>
      </c>
      <c r="M143" s="36">
        <f>SUMIFS(СВЦЭМ!$D$39:$D$782,СВЦЭМ!$A$39:$A$782,$A143,СВЦЭМ!$B$39:$B$782,M$119)+'СЕТ СН'!$H$14+СВЦЭМ!$D$10+'СЕТ СН'!$H$6-'СЕТ СН'!$H$26</f>
        <v>1851.7490084899998</v>
      </c>
      <c r="N143" s="36">
        <f>SUMIFS(СВЦЭМ!$D$39:$D$782,СВЦЭМ!$A$39:$A$782,$A143,СВЦЭМ!$B$39:$B$782,N$119)+'СЕТ СН'!$H$14+СВЦЭМ!$D$10+'СЕТ СН'!$H$6-'СЕТ СН'!$H$26</f>
        <v>1841.5667358899998</v>
      </c>
      <c r="O143" s="36">
        <f>SUMIFS(СВЦЭМ!$D$39:$D$782,СВЦЭМ!$A$39:$A$782,$A143,СВЦЭМ!$B$39:$B$782,O$119)+'СЕТ СН'!$H$14+СВЦЭМ!$D$10+'СЕТ СН'!$H$6-'СЕТ СН'!$H$26</f>
        <v>1839.4750627799999</v>
      </c>
      <c r="P143" s="36">
        <f>SUMIFS(СВЦЭМ!$D$39:$D$782,СВЦЭМ!$A$39:$A$782,$A143,СВЦЭМ!$B$39:$B$782,P$119)+'СЕТ СН'!$H$14+СВЦЭМ!$D$10+'СЕТ СН'!$H$6-'СЕТ СН'!$H$26</f>
        <v>1835.5645209099998</v>
      </c>
      <c r="Q143" s="36">
        <f>SUMIFS(СВЦЭМ!$D$39:$D$782,СВЦЭМ!$A$39:$A$782,$A143,СВЦЭМ!$B$39:$B$782,Q$119)+'СЕТ СН'!$H$14+СВЦЭМ!$D$10+'СЕТ СН'!$H$6-'СЕТ СН'!$H$26</f>
        <v>1841.9037155299998</v>
      </c>
      <c r="R143" s="36">
        <f>SUMIFS(СВЦЭМ!$D$39:$D$782,СВЦЭМ!$A$39:$A$782,$A143,СВЦЭМ!$B$39:$B$782,R$119)+'СЕТ СН'!$H$14+СВЦЭМ!$D$10+'СЕТ СН'!$H$6-'СЕТ СН'!$H$26</f>
        <v>1843.46776314</v>
      </c>
      <c r="S143" s="36">
        <f>SUMIFS(СВЦЭМ!$D$39:$D$782,СВЦЭМ!$A$39:$A$782,$A143,СВЦЭМ!$B$39:$B$782,S$119)+'СЕТ СН'!$H$14+СВЦЭМ!$D$10+'СЕТ СН'!$H$6-'СЕТ СН'!$H$26</f>
        <v>1854.2021836499998</v>
      </c>
      <c r="T143" s="36">
        <f>SUMIFS(СВЦЭМ!$D$39:$D$782,СВЦЭМ!$A$39:$A$782,$A143,СВЦЭМ!$B$39:$B$782,T$119)+'СЕТ СН'!$H$14+СВЦЭМ!$D$10+'СЕТ СН'!$H$6-'СЕТ СН'!$H$26</f>
        <v>1861.9143232399999</v>
      </c>
      <c r="U143" s="36">
        <f>SUMIFS(СВЦЭМ!$D$39:$D$782,СВЦЭМ!$A$39:$A$782,$A143,СВЦЭМ!$B$39:$B$782,U$119)+'СЕТ СН'!$H$14+СВЦЭМ!$D$10+'СЕТ СН'!$H$6-'СЕТ СН'!$H$26</f>
        <v>1881.0492699599999</v>
      </c>
      <c r="V143" s="36">
        <f>SUMIFS(СВЦЭМ!$D$39:$D$782,СВЦЭМ!$A$39:$A$782,$A143,СВЦЭМ!$B$39:$B$782,V$119)+'СЕТ СН'!$H$14+СВЦЭМ!$D$10+'СЕТ СН'!$H$6-'СЕТ СН'!$H$26</f>
        <v>1894.0231470599999</v>
      </c>
      <c r="W143" s="36">
        <f>SUMIFS(СВЦЭМ!$D$39:$D$782,СВЦЭМ!$A$39:$A$782,$A143,СВЦЭМ!$B$39:$B$782,W$119)+'СЕТ СН'!$H$14+СВЦЭМ!$D$10+'СЕТ СН'!$H$6-'СЕТ СН'!$H$26</f>
        <v>1879.3591993699999</v>
      </c>
      <c r="X143" s="36">
        <f>SUMIFS(СВЦЭМ!$D$39:$D$782,СВЦЭМ!$A$39:$A$782,$A143,СВЦЭМ!$B$39:$B$782,X$119)+'СЕТ СН'!$H$14+СВЦЭМ!$D$10+'СЕТ СН'!$H$6-'СЕТ СН'!$H$26</f>
        <v>1913.1326801399998</v>
      </c>
      <c r="Y143" s="36">
        <f>SUMIFS(СВЦЭМ!$D$39:$D$782,СВЦЭМ!$A$39:$A$782,$A143,СВЦЭМ!$B$39:$B$782,Y$119)+'СЕТ СН'!$H$14+СВЦЭМ!$D$10+'СЕТ СН'!$H$6-'СЕТ СН'!$H$26</f>
        <v>2003.0560858399999</v>
      </c>
    </row>
    <row r="144" spans="1:25" ht="15.75" x14ac:dyDescent="0.2">
      <c r="A144" s="35">
        <f t="shared" si="3"/>
        <v>45498</v>
      </c>
      <c r="B144" s="36">
        <f>SUMIFS(СВЦЭМ!$D$39:$D$782,СВЦЭМ!$A$39:$A$782,$A144,СВЦЭМ!$B$39:$B$782,B$119)+'СЕТ СН'!$H$14+СВЦЭМ!$D$10+'СЕТ СН'!$H$6-'СЕТ СН'!$H$26</f>
        <v>2114.8570715300002</v>
      </c>
      <c r="C144" s="36">
        <f>SUMIFS(СВЦЭМ!$D$39:$D$782,СВЦЭМ!$A$39:$A$782,$A144,СВЦЭМ!$B$39:$B$782,C$119)+'СЕТ СН'!$H$14+СВЦЭМ!$D$10+'СЕТ СН'!$H$6-'СЕТ СН'!$H$26</f>
        <v>2223.3925323100002</v>
      </c>
      <c r="D144" s="36">
        <f>SUMIFS(СВЦЭМ!$D$39:$D$782,СВЦЭМ!$A$39:$A$782,$A144,СВЦЭМ!$B$39:$B$782,D$119)+'СЕТ СН'!$H$14+СВЦЭМ!$D$10+'СЕТ СН'!$H$6-'СЕТ СН'!$H$26</f>
        <v>2302.8158793399998</v>
      </c>
      <c r="E144" s="36">
        <f>SUMIFS(СВЦЭМ!$D$39:$D$782,СВЦЭМ!$A$39:$A$782,$A144,СВЦЭМ!$B$39:$B$782,E$119)+'СЕТ СН'!$H$14+СВЦЭМ!$D$10+'СЕТ СН'!$H$6-'СЕТ СН'!$H$26</f>
        <v>2318.9220703800002</v>
      </c>
      <c r="F144" s="36">
        <f>SUMIFS(СВЦЭМ!$D$39:$D$782,СВЦЭМ!$A$39:$A$782,$A144,СВЦЭМ!$B$39:$B$782,F$119)+'СЕТ СН'!$H$14+СВЦЭМ!$D$10+'СЕТ СН'!$H$6-'СЕТ СН'!$H$26</f>
        <v>2324.2551596100002</v>
      </c>
      <c r="G144" s="36">
        <f>SUMIFS(СВЦЭМ!$D$39:$D$782,СВЦЭМ!$A$39:$A$782,$A144,СВЦЭМ!$B$39:$B$782,G$119)+'СЕТ СН'!$H$14+СВЦЭМ!$D$10+'СЕТ СН'!$H$6-'СЕТ СН'!$H$26</f>
        <v>2324.2727746999999</v>
      </c>
      <c r="H144" s="36">
        <f>SUMIFS(СВЦЭМ!$D$39:$D$782,СВЦЭМ!$A$39:$A$782,$A144,СВЦЭМ!$B$39:$B$782,H$119)+'СЕТ СН'!$H$14+СВЦЭМ!$D$10+'СЕТ СН'!$H$6-'СЕТ СН'!$H$26</f>
        <v>2280.6090604699998</v>
      </c>
      <c r="I144" s="36">
        <f>SUMIFS(СВЦЭМ!$D$39:$D$782,СВЦЭМ!$A$39:$A$782,$A144,СВЦЭМ!$B$39:$B$782,I$119)+'СЕТ СН'!$H$14+СВЦЭМ!$D$10+'СЕТ СН'!$H$6-'СЕТ СН'!$H$26</f>
        <v>2169.83696057</v>
      </c>
      <c r="J144" s="36">
        <f>SUMIFS(СВЦЭМ!$D$39:$D$782,СВЦЭМ!$A$39:$A$782,$A144,СВЦЭМ!$B$39:$B$782,J$119)+'СЕТ СН'!$H$14+СВЦЭМ!$D$10+'СЕТ СН'!$H$6-'СЕТ СН'!$H$26</f>
        <v>2056.144906</v>
      </c>
      <c r="K144" s="36">
        <f>SUMIFS(СВЦЭМ!$D$39:$D$782,СВЦЭМ!$A$39:$A$782,$A144,СВЦЭМ!$B$39:$B$782,K$119)+'СЕТ СН'!$H$14+СВЦЭМ!$D$10+'СЕТ СН'!$H$6-'СЕТ СН'!$H$26</f>
        <v>1986.1007089299999</v>
      </c>
      <c r="L144" s="36">
        <f>SUMIFS(СВЦЭМ!$D$39:$D$782,СВЦЭМ!$A$39:$A$782,$A144,СВЦЭМ!$B$39:$B$782,L$119)+'СЕТ СН'!$H$14+СВЦЭМ!$D$10+'СЕТ СН'!$H$6-'СЕТ СН'!$H$26</f>
        <v>1929.5850132899998</v>
      </c>
      <c r="M144" s="36">
        <f>SUMIFS(СВЦЭМ!$D$39:$D$782,СВЦЭМ!$A$39:$A$782,$A144,СВЦЭМ!$B$39:$B$782,M$119)+'СЕТ СН'!$H$14+СВЦЭМ!$D$10+'СЕТ СН'!$H$6-'СЕТ СН'!$H$26</f>
        <v>1910.2527350799999</v>
      </c>
      <c r="N144" s="36">
        <f>SUMIFS(СВЦЭМ!$D$39:$D$782,СВЦЭМ!$A$39:$A$782,$A144,СВЦЭМ!$B$39:$B$782,N$119)+'СЕТ СН'!$H$14+СВЦЭМ!$D$10+'СЕТ СН'!$H$6-'СЕТ СН'!$H$26</f>
        <v>1889.0224171599998</v>
      </c>
      <c r="O144" s="36">
        <f>SUMIFS(СВЦЭМ!$D$39:$D$782,СВЦЭМ!$A$39:$A$782,$A144,СВЦЭМ!$B$39:$B$782,O$119)+'СЕТ СН'!$H$14+СВЦЭМ!$D$10+'СЕТ СН'!$H$6-'СЕТ СН'!$H$26</f>
        <v>1880.4800123399998</v>
      </c>
      <c r="P144" s="36">
        <f>SUMIFS(СВЦЭМ!$D$39:$D$782,СВЦЭМ!$A$39:$A$782,$A144,СВЦЭМ!$B$39:$B$782,P$119)+'СЕТ СН'!$H$14+СВЦЭМ!$D$10+'СЕТ СН'!$H$6-'СЕТ СН'!$H$26</f>
        <v>1880.73509713</v>
      </c>
      <c r="Q144" s="36">
        <f>SUMIFS(СВЦЭМ!$D$39:$D$782,СВЦЭМ!$A$39:$A$782,$A144,СВЦЭМ!$B$39:$B$782,Q$119)+'СЕТ СН'!$H$14+СВЦЭМ!$D$10+'СЕТ СН'!$H$6-'СЕТ СН'!$H$26</f>
        <v>1874.5295041099998</v>
      </c>
      <c r="R144" s="36">
        <f>SUMIFS(СВЦЭМ!$D$39:$D$782,СВЦЭМ!$A$39:$A$782,$A144,СВЦЭМ!$B$39:$B$782,R$119)+'СЕТ СН'!$H$14+СВЦЭМ!$D$10+'СЕТ СН'!$H$6-'СЕТ СН'!$H$26</f>
        <v>1890.6628383599998</v>
      </c>
      <c r="S144" s="36">
        <f>SUMIFS(СВЦЭМ!$D$39:$D$782,СВЦЭМ!$A$39:$A$782,$A144,СВЦЭМ!$B$39:$B$782,S$119)+'СЕТ СН'!$H$14+СВЦЭМ!$D$10+'СЕТ СН'!$H$6-'СЕТ СН'!$H$26</f>
        <v>1885.8160837199998</v>
      </c>
      <c r="T144" s="36">
        <f>SUMIFS(СВЦЭМ!$D$39:$D$782,СВЦЭМ!$A$39:$A$782,$A144,СВЦЭМ!$B$39:$B$782,T$119)+'СЕТ СН'!$H$14+СВЦЭМ!$D$10+'СЕТ СН'!$H$6-'СЕТ СН'!$H$26</f>
        <v>1883.5084342399998</v>
      </c>
      <c r="U144" s="36">
        <f>SUMIFS(СВЦЭМ!$D$39:$D$782,СВЦЭМ!$A$39:$A$782,$A144,СВЦЭМ!$B$39:$B$782,U$119)+'СЕТ СН'!$H$14+СВЦЭМ!$D$10+'СЕТ СН'!$H$6-'СЕТ СН'!$H$26</f>
        <v>1903.9989875899998</v>
      </c>
      <c r="V144" s="36">
        <f>SUMIFS(СВЦЭМ!$D$39:$D$782,СВЦЭМ!$A$39:$A$782,$A144,СВЦЭМ!$B$39:$B$782,V$119)+'СЕТ СН'!$H$14+СВЦЭМ!$D$10+'СЕТ СН'!$H$6-'СЕТ СН'!$H$26</f>
        <v>1916.33115486</v>
      </c>
      <c r="W144" s="36">
        <f>SUMIFS(СВЦЭМ!$D$39:$D$782,СВЦЭМ!$A$39:$A$782,$A144,СВЦЭМ!$B$39:$B$782,W$119)+'СЕТ СН'!$H$14+СВЦЭМ!$D$10+'СЕТ СН'!$H$6-'СЕТ СН'!$H$26</f>
        <v>1891.13222245</v>
      </c>
      <c r="X144" s="36">
        <f>SUMIFS(СВЦЭМ!$D$39:$D$782,СВЦЭМ!$A$39:$A$782,$A144,СВЦЭМ!$B$39:$B$782,X$119)+'СЕТ СН'!$H$14+СВЦЭМ!$D$10+'СЕТ СН'!$H$6-'СЕТ СН'!$H$26</f>
        <v>1954.35519525</v>
      </c>
      <c r="Y144" s="36">
        <f>SUMIFS(СВЦЭМ!$D$39:$D$782,СВЦЭМ!$A$39:$A$782,$A144,СВЦЭМ!$B$39:$B$782,Y$119)+'СЕТ СН'!$H$14+СВЦЭМ!$D$10+'СЕТ СН'!$H$6-'СЕТ СН'!$H$26</f>
        <v>2046.67239516</v>
      </c>
    </row>
    <row r="145" spans="1:27" ht="15.75" x14ac:dyDescent="0.2">
      <c r="A145" s="35">
        <f t="shared" si="3"/>
        <v>45499</v>
      </c>
      <c r="B145" s="36">
        <f>SUMIFS(СВЦЭМ!$D$39:$D$782,СВЦЭМ!$A$39:$A$782,$A145,СВЦЭМ!$B$39:$B$782,B$119)+'СЕТ СН'!$H$14+СВЦЭМ!$D$10+'СЕТ СН'!$H$6-'СЕТ СН'!$H$26</f>
        <v>2099.6781785600001</v>
      </c>
      <c r="C145" s="36">
        <f>SUMIFS(СВЦЭМ!$D$39:$D$782,СВЦЭМ!$A$39:$A$782,$A145,СВЦЭМ!$B$39:$B$782,C$119)+'СЕТ СН'!$H$14+СВЦЭМ!$D$10+'СЕТ СН'!$H$6-'СЕТ СН'!$H$26</f>
        <v>2168.4346260399998</v>
      </c>
      <c r="D145" s="36">
        <f>SUMIFS(СВЦЭМ!$D$39:$D$782,СВЦЭМ!$A$39:$A$782,$A145,СВЦЭМ!$B$39:$B$782,D$119)+'СЕТ СН'!$H$14+СВЦЭМ!$D$10+'СЕТ СН'!$H$6-'СЕТ СН'!$H$26</f>
        <v>2240.3255535200001</v>
      </c>
      <c r="E145" s="36">
        <f>SUMIFS(СВЦЭМ!$D$39:$D$782,СВЦЭМ!$A$39:$A$782,$A145,СВЦЭМ!$B$39:$B$782,E$119)+'СЕТ СН'!$H$14+СВЦЭМ!$D$10+'СЕТ СН'!$H$6-'СЕТ СН'!$H$26</f>
        <v>2231.8964743299998</v>
      </c>
      <c r="F145" s="36">
        <f>SUMIFS(СВЦЭМ!$D$39:$D$782,СВЦЭМ!$A$39:$A$782,$A145,СВЦЭМ!$B$39:$B$782,F$119)+'СЕТ СН'!$H$14+СВЦЭМ!$D$10+'СЕТ СН'!$H$6-'СЕТ СН'!$H$26</f>
        <v>2233.24036342</v>
      </c>
      <c r="G145" s="36">
        <f>SUMIFS(СВЦЭМ!$D$39:$D$782,СВЦЭМ!$A$39:$A$782,$A145,СВЦЭМ!$B$39:$B$782,G$119)+'СЕТ СН'!$H$14+СВЦЭМ!$D$10+'СЕТ СН'!$H$6-'СЕТ СН'!$H$26</f>
        <v>2239.4819603599999</v>
      </c>
      <c r="H145" s="36">
        <f>SUMIFS(СВЦЭМ!$D$39:$D$782,СВЦЭМ!$A$39:$A$782,$A145,СВЦЭМ!$B$39:$B$782,H$119)+'СЕТ СН'!$H$14+СВЦЭМ!$D$10+'СЕТ СН'!$H$6-'СЕТ СН'!$H$26</f>
        <v>2058.7249000299998</v>
      </c>
      <c r="I145" s="36">
        <f>SUMIFS(СВЦЭМ!$D$39:$D$782,СВЦЭМ!$A$39:$A$782,$A145,СВЦЭМ!$B$39:$B$782,I$119)+'СЕТ СН'!$H$14+СВЦЭМ!$D$10+'СЕТ СН'!$H$6-'СЕТ СН'!$H$26</f>
        <v>2069.7229770499998</v>
      </c>
      <c r="J145" s="36">
        <f>SUMIFS(СВЦЭМ!$D$39:$D$782,СВЦЭМ!$A$39:$A$782,$A145,СВЦЭМ!$B$39:$B$782,J$119)+'СЕТ СН'!$H$14+СВЦЭМ!$D$10+'СЕТ СН'!$H$6-'СЕТ СН'!$H$26</f>
        <v>1988.3925089099998</v>
      </c>
      <c r="K145" s="36">
        <f>SUMIFS(СВЦЭМ!$D$39:$D$782,СВЦЭМ!$A$39:$A$782,$A145,СВЦЭМ!$B$39:$B$782,K$119)+'СЕТ СН'!$H$14+СВЦЭМ!$D$10+'СЕТ СН'!$H$6-'СЕТ СН'!$H$26</f>
        <v>1936.7114680699999</v>
      </c>
      <c r="L145" s="36">
        <f>SUMIFS(СВЦЭМ!$D$39:$D$782,СВЦЭМ!$A$39:$A$782,$A145,СВЦЭМ!$B$39:$B$782,L$119)+'СЕТ СН'!$H$14+СВЦЭМ!$D$10+'СЕТ СН'!$H$6-'СЕТ СН'!$H$26</f>
        <v>1906.9742158099998</v>
      </c>
      <c r="M145" s="36">
        <f>SUMIFS(СВЦЭМ!$D$39:$D$782,СВЦЭМ!$A$39:$A$782,$A145,СВЦЭМ!$B$39:$B$782,M$119)+'СЕТ СН'!$H$14+СВЦЭМ!$D$10+'СЕТ СН'!$H$6-'СЕТ СН'!$H$26</f>
        <v>1890.3578558499999</v>
      </c>
      <c r="N145" s="36">
        <f>SUMIFS(СВЦЭМ!$D$39:$D$782,СВЦЭМ!$A$39:$A$782,$A145,СВЦЭМ!$B$39:$B$782,N$119)+'СЕТ СН'!$H$14+СВЦЭМ!$D$10+'СЕТ СН'!$H$6-'СЕТ СН'!$H$26</f>
        <v>1875.5625284499999</v>
      </c>
      <c r="O145" s="36">
        <f>SUMIFS(СВЦЭМ!$D$39:$D$782,СВЦЭМ!$A$39:$A$782,$A145,СВЦЭМ!$B$39:$B$782,O$119)+'СЕТ СН'!$H$14+СВЦЭМ!$D$10+'СЕТ СН'!$H$6-'СЕТ СН'!$H$26</f>
        <v>1862.8292908999999</v>
      </c>
      <c r="P145" s="36">
        <f>SUMIFS(СВЦЭМ!$D$39:$D$782,СВЦЭМ!$A$39:$A$782,$A145,СВЦЭМ!$B$39:$B$782,P$119)+'СЕТ СН'!$H$14+СВЦЭМ!$D$10+'СЕТ СН'!$H$6-'СЕТ СН'!$H$26</f>
        <v>1863.5772721699998</v>
      </c>
      <c r="Q145" s="36">
        <f>SUMIFS(СВЦЭМ!$D$39:$D$782,СВЦЭМ!$A$39:$A$782,$A145,СВЦЭМ!$B$39:$B$782,Q$119)+'СЕТ СН'!$H$14+СВЦЭМ!$D$10+'СЕТ СН'!$H$6-'СЕТ СН'!$H$26</f>
        <v>1870.5413853599998</v>
      </c>
      <c r="R145" s="36">
        <f>SUMIFS(СВЦЭМ!$D$39:$D$782,СВЦЭМ!$A$39:$A$782,$A145,СВЦЭМ!$B$39:$B$782,R$119)+'СЕТ СН'!$H$14+СВЦЭМ!$D$10+'СЕТ СН'!$H$6-'СЕТ СН'!$H$26</f>
        <v>1868.7190019799998</v>
      </c>
      <c r="S145" s="36">
        <f>SUMIFS(СВЦЭМ!$D$39:$D$782,СВЦЭМ!$A$39:$A$782,$A145,СВЦЭМ!$B$39:$B$782,S$119)+'СЕТ СН'!$H$14+СВЦЭМ!$D$10+'СЕТ СН'!$H$6-'СЕТ СН'!$H$26</f>
        <v>1858.3040535199998</v>
      </c>
      <c r="T145" s="36">
        <f>SUMIFS(СВЦЭМ!$D$39:$D$782,СВЦЭМ!$A$39:$A$782,$A145,СВЦЭМ!$B$39:$B$782,T$119)+'СЕТ СН'!$H$14+СВЦЭМ!$D$10+'СЕТ СН'!$H$6-'СЕТ СН'!$H$26</f>
        <v>1853.0031292799999</v>
      </c>
      <c r="U145" s="36">
        <f>SUMIFS(СВЦЭМ!$D$39:$D$782,СВЦЭМ!$A$39:$A$782,$A145,СВЦЭМ!$B$39:$B$782,U$119)+'СЕТ СН'!$H$14+СВЦЭМ!$D$10+'СЕТ СН'!$H$6-'СЕТ СН'!$H$26</f>
        <v>1887.64688798</v>
      </c>
      <c r="V145" s="36">
        <f>SUMIFS(СВЦЭМ!$D$39:$D$782,СВЦЭМ!$A$39:$A$782,$A145,СВЦЭМ!$B$39:$B$782,V$119)+'СЕТ СН'!$H$14+СВЦЭМ!$D$10+'СЕТ СН'!$H$6-'СЕТ СН'!$H$26</f>
        <v>1913.8243857</v>
      </c>
      <c r="W145" s="36">
        <f>SUMIFS(СВЦЭМ!$D$39:$D$782,СВЦЭМ!$A$39:$A$782,$A145,СВЦЭМ!$B$39:$B$782,W$119)+'СЕТ СН'!$H$14+СВЦЭМ!$D$10+'СЕТ СН'!$H$6-'СЕТ СН'!$H$26</f>
        <v>1887.6099745299998</v>
      </c>
      <c r="X145" s="36">
        <f>SUMIFS(СВЦЭМ!$D$39:$D$782,СВЦЭМ!$A$39:$A$782,$A145,СВЦЭМ!$B$39:$B$782,X$119)+'СЕТ СН'!$H$14+СВЦЭМ!$D$10+'СЕТ СН'!$H$6-'СЕТ СН'!$H$26</f>
        <v>1955.0551564199998</v>
      </c>
      <c r="Y145" s="36">
        <f>SUMIFS(СВЦЭМ!$D$39:$D$782,СВЦЭМ!$A$39:$A$782,$A145,СВЦЭМ!$B$39:$B$782,Y$119)+'СЕТ СН'!$H$14+СВЦЭМ!$D$10+'СЕТ СН'!$H$6-'СЕТ СН'!$H$26</f>
        <v>2046.81449342</v>
      </c>
    </row>
    <row r="146" spans="1:27" ht="15.75" x14ac:dyDescent="0.2">
      <c r="A146" s="35">
        <f t="shared" si="3"/>
        <v>45500</v>
      </c>
      <c r="B146" s="36">
        <f>SUMIFS(СВЦЭМ!$D$39:$D$782,СВЦЭМ!$A$39:$A$782,$A146,СВЦЭМ!$B$39:$B$782,B$119)+'СЕТ СН'!$H$14+СВЦЭМ!$D$10+'СЕТ СН'!$H$6-'СЕТ СН'!$H$26</f>
        <v>2135.5969811300001</v>
      </c>
      <c r="C146" s="36">
        <f>SUMIFS(СВЦЭМ!$D$39:$D$782,СВЦЭМ!$A$39:$A$782,$A146,СВЦЭМ!$B$39:$B$782,C$119)+'СЕТ СН'!$H$14+СВЦЭМ!$D$10+'СЕТ СН'!$H$6-'СЕТ СН'!$H$26</f>
        <v>2206.8772837299998</v>
      </c>
      <c r="D146" s="36">
        <f>SUMIFS(СВЦЭМ!$D$39:$D$782,СВЦЭМ!$A$39:$A$782,$A146,СВЦЭМ!$B$39:$B$782,D$119)+'СЕТ СН'!$H$14+СВЦЭМ!$D$10+'СЕТ СН'!$H$6-'СЕТ СН'!$H$26</f>
        <v>2249.4535701499999</v>
      </c>
      <c r="E146" s="36">
        <f>SUMIFS(СВЦЭМ!$D$39:$D$782,СВЦЭМ!$A$39:$A$782,$A146,СВЦЭМ!$B$39:$B$782,E$119)+'СЕТ СН'!$H$14+СВЦЭМ!$D$10+'СЕТ СН'!$H$6-'СЕТ СН'!$H$26</f>
        <v>2283.4735578300001</v>
      </c>
      <c r="F146" s="36">
        <f>SUMIFS(СВЦЭМ!$D$39:$D$782,СВЦЭМ!$A$39:$A$782,$A146,СВЦЭМ!$B$39:$B$782,F$119)+'СЕТ СН'!$H$14+СВЦЭМ!$D$10+'СЕТ СН'!$H$6-'СЕТ СН'!$H$26</f>
        <v>2265.1808539499998</v>
      </c>
      <c r="G146" s="36">
        <f>SUMIFS(СВЦЭМ!$D$39:$D$782,СВЦЭМ!$A$39:$A$782,$A146,СВЦЭМ!$B$39:$B$782,G$119)+'СЕТ СН'!$H$14+СВЦЭМ!$D$10+'СЕТ СН'!$H$6-'СЕТ СН'!$H$26</f>
        <v>2276.2472336199999</v>
      </c>
      <c r="H146" s="36">
        <f>SUMIFS(СВЦЭМ!$D$39:$D$782,СВЦЭМ!$A$39:$A$782,$A146,СВЦЭМ!$B$39:$B$782,H$119)+'СЕТ СН'!$H$14+СВЦЭМ!$D$10+'СЕТ СН'!$H$6-'СЕТ СН'!$H$26</f>
        <v>2242.6208097899998</v>
      </c>
      <c r="I146" s="36">
        <f>SUMIFS(СВЦЭМ!$D$39:$D$782,СВЦЭМ!$A$39:$A$782,$A146,СВЦЭМ!$B$39:$B$782,I$119)+'СЕТ СН'!$H$14+СВЦЭМ!$D$10+'СЕТ СН'!$H$6-'СЕТ СН'!$H$26</f>
        <v>2114.7115959600001</v>
      </c>
      <c r="J146" s="36">
        <f>SUMIFS(СВЦЭМ!$D$39:$D$782,СВЦЭМ!$A$39:$A$782,$A146,СВЦЭМ!$B$39:$B$782,J$119)+'СЕТ СН'!$H$14+СВЦЭМ!$D$10+'СЕТ СН'!$H$6-'СЕТ СН'!$H$26</f>
        <v>2089.2241542100001</v>
      </c>
      <c r="K146" s="36">
        <f>SUMIFS(СВЦЭМ!$D$39:$D$782,СВЦЭМ!$A$39:$A$782,$A146,СВЦЭМ!$B$39:$B$782,K$119)+'СЕТ СН'!$H$14+СВЦЭМ!$D$10+'СЕТ СН'!$H$6-'СЕТ СН'!$H$26</f>
        <v>2006.22962044</v>
      </c>
      <c r="L146" s="36">
        <f>SUMIFS(СВЦЭМ!$D$39:$D$782,СВЦЭМ!$A$39:$A$782,$A146,СВЦЭМ!$B$39:$B$782,L$119)+'СЕТ СН'!$H$14+СВЦЭМ!$D$10+'СЕТ СН'!$H$6-'СЕТ СН'!$H$26</f>
        <v>1946.9831934399999</v>
      </c>
      <c r="M146" s="36">
        <f>SUMIFS(СВЦЭМ!$D$39:$D$782,СВЦЭМ!$A$39:$A$782,$A146,СВЦЭМ!$B$39:$B$782,M$119)+'СЕТ СН'!$H$14+СВЦЭМ!$D$10+'СЕТ СН'!$H$6-'СЕТ СН'!$H$26</f>
        <v>1914.01881951</v>
      </c>
      <c r="N146" s="36">
        <f>SUMIFS(СВЦЭМ!$D$39:$D$782,СВЦЭМ!$A$39:$A$782,$A146,СВЦЭМ!$B$39:$B$782,N$119)+'СЕТ СН'!$H$14+СВЦЭМ!$D$10+'СЕТ СН'!$H$6-'СЕТ СН'!$H$26</f>
        <v>1909.5473641499998</v>
      </c>
      <c r="O146" s="36">
        <f>SUMIFS(СВЦЭМ!$D$39:$D$782,СВЦЭМ!$A$39:$A$782,$A146,СВЦЭМ!$B$39:$B$782,O$119)+'СЕТ СН'!$H$14+СВЦЭМ!$D$10+'СЕТ СН'!$H$6-'СЕТ СН'!$H$26</f>
        <v>1907.1469923699999</v>
      </c>
      <c r="P146" s="36">
        <f>SUMIFS(СВЦЭМ!$D$39:$D$782,СВЦЭМ!$A$39:$A$782,$A146,СВЦЭМ!$B$39:$B$782,P$119)+'СЕТ СН'!$H$14+СВЦЭМ!$D$10+'СЕТ СН'!$H$6-'СЕТ СН'!$H$26</f>
        <v>1915.0689848699999</v>
      </c>
      <c r="Q146" s="36">
        <f>SUMIFS(СВЦЭМ!$D$39:$D$782,СВЦЭМ!$A$39:$A$782,$A146,СВЦЭМ!$B$39:$B$782,Q$119)+'СЕТ СН'!$H$14+СВЦЭМ!$D$10+'СЕТ СН'!$H$6-'СЕТ СН'!$H$26</f>
        <v>1918.0099941999999</v>
      </c>
      <c r="R146" s="36">
        <f>SUMIFS(СВЦЭМ!$D$39:$D$782,СВЦЭМ!$A$39:$A$782,$A146,СВЦЭМ!$B$39:$B$782,R$119)+'СЕТ СН'!$H$14+СВЦЭМ!$D$10+'СЕТ СН'!$H$6-'СЕТ СН'!$H$26</f>
        <v>1921.32906106</v>
      </c>
      <c r="S146" s="36">
        <f>SUMIFS(СВЦЭМ!$D$39:$D$782,СВЦЭМ!$A$39:$A$782,$A146,СВЦЭМ!$B$39:$B$782,S$119)+'СЕТ СН'!$H$14+СВЦЭМ!$D$10+'СЕТ СН'!$H$6-'СЕТ СН'!$H$26</f>
        <v>1913.94692184</v>
      </c>
      <c r="T146" s="36">
        <f>SUMIFS(СВЦЭМ!$D$39:$D$782,СВЦЭМ!$A$39:$A$782,$A146,СВЦЭМ!$B$39:$B$782,T$119)+'СЕТ СН'!$H$14+СВЦЭМ!$D$10+'СЕТ СН'!$H$6-'СЕТ СН'!$H$26</f>
        <v>1903.5042617499998</v>
      </c>
      <c r="U146" s="36">
        <f>SUMIFS(СВЦЭМ!$D$39:$D$782,СВЦЭМ!$A$39:$A$782,$A146,СВЦЭМ!$B$39:$B$782,U$119)+'СЕТ СН'!$H$14+СВЦЭМ!$D$10+'СЕТ СН'!$H$6-'СЕТ СН'!$H$26</f>
        <v>1927.1391438199998</v>
      </c>
      <c r="V146" s="36">
        <f>SUMIFS(СВЦЭМ!$D$39:$D$782,СВЦЭМ!$A$39:$A$782,$A146,СВЦЭМ!$B$39:$B$782,V$119)+'СЕТ СН'!$H$14+СВЦЭМ!$D$10+'СЕТ СН'!$H$6-'СЕТ СН'!$H$26</f>
        <v>1932.8081479699999</v>
      </c>
      <c r="W146" s="36">
        <f>SUMIFS(СВЦЭМ!$D$39:$D$782,СВЦЭМ!$A$39:$A$782,$A146,СВЦЭМ!$B$39:$B$782,W$119)+'СЕТ СН'!$H$14+СВЦЭМ!$D$10+'СЕТ СН'!$H$6-'СЕТ СН'!$H$26</f>
        <v>1916.1623887999999</v>
      </c>
      <c r="X146" s="36">
        <f>SUMIFS(СВЦЭМ!$D$39:$D$782,СВЦЭМ!$A$39:$A$782,$A146,СВЦЭМ!$B$39:$B$782,X$119)+'СЕТ СН'!$H$14+СВЦЭМ!$D$10+'СЕТ СН'!$H$6-'СЕТ СН'!$H$26</f>
        <v>1966.2553564</v>
      </c>
      <c r="Y146" s="36">
        <f>SUMIFS(СВЦЭМ!$D$39:$D$782,СВЦЭМ!$A$39:$A$782,$A146,СВЦЭМ!$B$39:$B$782,Y$119)+'СЕТ СН'!$H$14+СВЦЭМ!$D$10+'СЕТ СН'!$H$6-'СЕТ СН'!$H$26</f>
        <v>2066.3228630399999</v>
      </c>
    </row>
    <row r="147" spans="1:27" ht="15.75" x14ac:dyDescent="0.2">
      <c r="A147" s="35">
        <f t="shared" si="3"/>
        <v>45501</v>
      </c>
      <c r="B147" s="36">
        <f>SUMIFS(СВЦЭМ!$D$39:$D$782,СВЦЭМ!$A$39:$A$782,$A147,СВЦЭМ!$B$39:$B$782,B$119)+'СЕТ СН'!$H$14+СВЦЭМ!$D$10+'СЕТ СН'!$H$6-'СЕТ СН'!$H$26</f>
        <v>2143.5264313500002</v>
      </c>
      <c r="C147" s="36">
        <f>SUMIFS(СВЦЭМ!$D$39:$D$782,СВЦЭМ!$A$39:$A$782,$A147,СВЦЭМ!$B$39:$B$782,C$119)+'СЕТ СН'!$H$14+СВЦЭМ!$D$10+'СЕТ СН'!$H$6-'СЕТ СН'!$H$26</f>
        <v>2231.4741610800002</v>
      </c>
      <c r="D147" s="36">
        <f>SUMIFS(СВЦЭМ!$D$39:$D$782,СВЦЭМ!$A$39:$A$782,$A147,СВЦЭМ!$B$39:$B$782,D$119)+'СЕТ СН'!$H$14+СВЦЭМ!$D$10+'СЕТ СН'!$H$6-'СЕТ СН'!$H$26</f>
        <v>2250.2148824300002</v>
      </c>
      <c r="E147" s="36">
        <f>SUMIFS(СВЦЭМ!$D$39:$D$782,СВЦЭМ!$A$39:$A$782,$A147,СВЦЭМ!$B$39:$B$782,E$119)+'СЕТ СН'!$H$14+СВЦЭМ!$D$10+'СЕТ СН'!$H$6-'СЕТ СН'!$H$26</f>
        <v>2254.2240318499998</v>
      </c>
      <c r="F147" s="36">
        <f>SUMIFS(СВЦЭМ!$D$39:$D$782,СВЦЭМ!$A$39:$A$782,$A147,СВЦЭМ!$B$39:$B$782,F$119)+'СЕТ СН'!$H$14+СВЦЭМ!$D$10+'СЕТ СН'!$H$6-'СЕТ СН'!$H$26</f>
        <v>2259.5956070399998</v>
      </c>
      <c r="G147" s="36">
        <f>SUMIFS(СВЦЭМ!$D$39:$D$782,СВЦЭМ!$A$39:$A$782,$A147,СВЦЭМ!$B$39:$B$782,G$119)+'СЕТ СН'!$H$14+СВЦЭМ!$D$10+'СЕТ СН'!$H$6-'СЕТ СН'!$H$26</f>
        <v>2273.5685463</v>
      </c>
      <c r="H147" s="36">
        <f>SUMIFS(СВЦЭМ!$D$39:$D$782,СВЦЭМ!$A$39:$A$782,$A147,СВЦЭМ!$B$39:$B$782,H$119)+'СЕТ СН'!$H$14+СВЦЭМ!$D$10+'СЕТ СН'!$H$6-'СЕТ СН'!$H$26</f>
        <v>2272.6277681400002</v>
      </c>
      <c r="I147" s="36">
        <f>SUMIFS(СВЦЭМ!$D$39:$D$782,СВЦЭМ!$A$39:$A$782,$A147,СВЦЭМ!$B$39:$B$782,I$119)+'СЕТ СН'!$H$14+СВЦЭМ!$D$10+'СЕТ СН'!$H$6-'СЕТ СН'!$H$26</f>
        <v>2248.25776524</v>
      </c>
      <c r="J147" s="36">
        <f>SUMIFS(СВЦЭМ!$D$39:$D$782,СВЦЭМ!$A$39:$A$782,$A147,СВЦЭМ!$B$39:$B$782,J$119)+'СЕТ СН'!$H$14+СВЦЭМ!$D$10+'СЕТ СН'!$H$6-'СЕТ СН'!$H$26</f>
        <v>2111.5021409800001</v>
      </c>
      <c r="K147" s="36">
        <f>SUMIFS(СВЦЭМ!$D$39:$D$782,СВЦЭМ!$A$39:$A$782,$A147,СВЦЭМ!$B$39:$B$782,K$119)+'СЕТ СН'!$H$14+СВЦЭМ!$D$10+'СЕТ СН'!$H$6-'СЕТ СН'!$H$26</f>
        <v>2021.4672825599998</v>
      </c>
      <c r="L147" s="36">
        <f>SUMIFS(СВЦЭМ!$D$39:$D$782,СВЦЭМ!$A$39:$A$782,$A147,СВЦЭМ!$B$39:$B$782,L$119)+'СЕТ СН'!$H$14+СВЦЭМ!$D$10+'СЕТ СН'!$H$6-'СЕТ СН'!$H$26</f>
        <v>1951.1902494199999</v>
      </c>
      <c r="M147" s="36">
        <f>SUMIFS(СВЦЭМ!$D$39:$D$782,СВЦЭМ!$A$39:$A$782,$A147,СВЦЭМ!$B$39:$B$782,M$119)+'СЕТ СН'!$H$14+СВЦЭМ!$D$10+'СЕТ СН'!$H$6-'СЕТ СН'!$H$26</f>
        <v>1903.4337543499998</v>
      </c>
      <c r="N147" s="36">
        <f>SUMIFS(СВЦЭМ!$D$39:$D$782,СВЦЭМ!$A$39:$A$782,$A147,СВЦЭМ!$B$39:$B$782,N$119)+'СЕТ СН'!$H$14+СВЦЭМ!$D$10+'СЕТ СН'!$H$6-'СЕТ СН'!$H$26</f>
        <v>1899.9882416899998</v>
      </c>
      <c r="O147" s="36">
        <f>SUMIFS(СВЦЭМ!$D$39:$D$782,СВЦЭМ!$A$39:$A$782,$A147,СВЦЭМ!$B$39:$B$782,O$119)+'СЕТ СН'!$H$14+СВЦЭМ!$D$10+'СЕТ СН'!$H$6-'СЕТ СН'!$H$26</f>
        <v>1897.6358864599999</v>
      </c>
      <c r="P147" s="36">
        <f>SUMIFS(СВЦЭМ!$D$39:$D$782,СВЦЭМ!$A$39:$A$782,$A147,СВЦЭМ!$B$39:$B$782,P$119)+'СЕТ СН'!$H$14+СВЦЭМ!$D$10+'СЕТ СН'!$H$6-'СЕТ СН'!$H$26</f>
        <v>1913.6802318299999</v>
      </c>
      <c r="Q147" s="36">
        <f>SUMIFS(СВЦЭМ!$D$39:$D$782,СВЦЭМ!$A$39:$A$782,$A147,СВЦЭМ!$B$39:$B$782,Q$119)+'СЕТ СН'!$H$14+СВЦЭМ!$D$10+'СЕТ СН'!$H$6-'СЕТ СН'!$H$26</f>
        <v>1914.6197041999999</v>
      </c>
      <c r="R147" s="36">
        <f>SUMIFS(СВЦЭМ!$D$39:$D$782,СВЦЭМ!$A$39:$A$782,$A147,СВЦЭМ!$B$39:$B$782,R$119)+'СЕТ СН'!$H$14+СВЦЭМ!$D$10+'СЕТ СН'!$H$6-'СЕТ СН'!$H$26</f>
        <v>1905.5637318499998</v>
      </c>
      <c r="S147" s="36">
        <f>SUMIFS(СВЦЭМ!$D$39:$D$782,СВЦЭМ!$A$39:$A$782,$A147,СВЦЭМ!$B$39:$B$782,S$119)+'СЕТ СН'!$H$14+СВЦЭМ!$D$10+'СЕТ СН'!$H$6-'СЕТ СН'!$H$26</f>
        <v>1892.9440243399999</v>
      </c>
      <c r="T147" s="36">
        <f>SUMIFS(СВЦЭМ!$D$39:$D$782,СВЦЭМ!$A$39:$A$782,$A147,СВЦЭМ!$B$39:$B$782,T$119)+'СЕТ СН'!$H$14+СВЦЭМ!$D$10+'СЕТ СН'!$H$6-'СЕТ СН'!$H$26</f>
        <v>1873.69909876</v>
      </c>
      <c r="U147" s="36">
        <f>SUMIFS(СВЦЭМ!$D$39:$D$782,СВЦЭМ!$A$39:$A$782,$A147,СВЦЭМ!$B$39:$B$782,U$119)+'СЕТ СН'!$H$14+СВЦЭМ!$D$10+'СЕТ СН'!$H$6-'СЕТ СН'!$H$26</f>
        <v>1890.7969957099999</v>
      </c>
      <c r="V147" s="36">
        <f>SUMIFS(СВЦЭМ!$D$39:$D$782,СВЦЭМ!$A$39:$A$782,$A147,СВЦЭМ!$B$39:$B$782,V$119)+'СЕТ СН'!$H$14+СВЦЭМ!$D$10+'СЕТ СН'!$H$6-'СЕТ СН'!$H$26</f>
        <v>1902.6479631499999</v>
      </c>
      <c r="W147" s="36">
        <f>SUMIFS(СВЦЭМ!$D$39:$D$782,СВЦЭМ!$A$39:$A$782,$A147,СВЦЭМ!$B$39:$B$782,W$119)+'СЕТ СН'!$H$14+СВЦЭМ!$D$10+'СЕТ СН'!$H$6-'СЕТ СН'!$H$26</f>
        <v>1874.9973232999998</v>
      </c>
      <c r="X147" s="36">
        <f>SUMIFS(СВЦЭМ!$D$39:$D$782,СВЦЭМ!$A$39:$A$782,$A147,СВЦЭМ!$B$39:$B$782,X$119)+'СЕТ СН'!$H$14+СВЦЭМ!$D$10+'СЕТ СН'!$H$6-'СЕТ СН'!$H$26</f>
        <v>1940.9146553899998</v>
      </c>
      <c r="Y147" s="36">
        <f>SUMIFS(СВЦЭМ!$D$39:$D$782,СВЦЭМ!$A$39:$A$782,$A147,СВЦЭМ!$B$39:$B$782,Y$119)+'СЕТ СН'!$H$14+СВЦЭМ!$D$10+'СЕТ СН'!$H$6-'СЕТ СН'!$H$26</f>
        <v>2049.7293695100002</v>
      </c>
    </row>
    <row r="148" spans="1:27" ht="15.75" x14ac:dyDescent="0.2">
      <c r="A148" s="35">
        <f t="shared" si="3"/>
        <v>45502</v>
      </c>
      <c r="B148" s="36">
        <f>SUMIFS(СВЦЭМ!$D$39:$D$782,СВЦЭМ!$A$39:$A$782,$A148,СВЦЭМ!$B$39:$B$782,B$119)+'СЕТ СН'!$H$14+СВЦЭМ!$D$10+'СЕТ СН'!$H$6-'СЕТ СН'!$H$26</f>
        <v>2239.7174277399999</v>
      </c>
      <c r="C148" s="36">
        <f>SUMIFS(СВЦЭМ!$D$39:$D$782,СВЦЭМ!$A$39:$A$782,$A148,СВЦЭМ!$B$39:$B$782,C$119)+'СЕТ СН'!$H$14+СВЦЭМ!$D$10+'СЕТ СН'!$H$6-'СЕТ СН'!$H$26</f>
        <v>2362.7582205200001</v>
      </c>
      <c r="D148" s="36">
        <f>SUMIFS(СВЦЭМ!$D$39:$D$782,СВЦЭМ!$A$39:$A$782,$A148,СВЦЭМ!$B$39:$B$782,D$119)+'СЕТ СН'!$H$14+СВЦЭМ!$D$10+'СЕТ СН'!$H$6-'СЕТ СН'!$H$26</f>
        <v>2408.5786984299998</v>
      </c>
      <c r="E148" s="36">
        <f>SUMIFS(СВЦЭМ!$D$39:$D$782,СВЦЭМ!$A$39:$A$782,$A148,СВЦЭМ!$B$39:$B$782,E$119)+'СЕТ СН'!$H$14+СВЦЭМ!$D$10+'СЕТ СН'!$H$6-'СЕТ СН'!$H$26</f>
        <v>2453.6226531100001</v>
      </c>
      <c r="F148" s="36">
        <f>SUMIFS(СВЦЭМ!$D$39:$D$782,СВЦЭМ!$A$39:$A$782,$A148,СВЦЭМ!$B$39:$B$782,F$119)+'СЕТ СН'!$H$14+СВЦЭМ!$D$10+'СЕТ СН'!$H$6-'СЕТ СН'!$H$26</f>
        <v>2453.8679675999997</v>
      </c>
      <c r="G148" s="36">
        <f>SUMIFS(СВЦЭМ!$D$39:$D$782,СВЦЭМ!$A$39:$A$782,$A148,СВЦЭМ!$B$39:$B$782,G$119)+'СЕТ СН'!$H$14+СВЦЭМ!$D$10+'СЕТ СН'!$H$6-'СЕТ СН'!$H$26</f>
        <v>2436.2488164299998</v>
      </c>
      <c r="H148" s="36">
        <f>SUMIFS(СВЦЭМ!$D$39:$D$782,СВЦЭМ!$A$39:$A$782,$A148,СВЦЭМ!$B$39:$B$782,H$119)+'СЕТ СН'!$H$14+СВЦЭМ!$D$10+'СЕТ СН'!$H$6-'СЕТ СН'!$H$26</f>
        <v>2380.7990887999999</v>
      </c>
      <c r="I148" s="36">
        <f>SUMIFS(СВЦЭМ!$D$39:$D$782,СВЦЭМ!$A$39:$A$782,$A148,СВЦЭМ!$B$39:$B$782,I$119)+'СЕТ СН'!$H$14+СВЦЭМ!$D$10+'СЕТ СН'!$H$6-'СЕТ СН'!$H$26</f>
        <v>2292.2822651800002</v>
      </c>
      <c r="J148" s="36">
        <f>SUMIFS(СВЦЭМ!$D$39:$D$782,СВЦЭМ!$A$39:$A$782,$A148,СВЦЭМ!$B$39:$B$782,J$119)+'СЕТ СН'!$H$14+СВЦЭМ!$D$10+'СЕТ СН'!$H$6-'СЕТ СН'!$H$26</f>
        <v>2168.9553699200001</v>
      </c>
      <c r="K148" s="36">
        <f>SUMIFS(СВЦЭМ!$D$39:$D$782,СВЦЭМ!$A$39:$A$782,$A148,СВЦЭМ!$B$39:$B$782,K$119)+'СЕТ СН'!$H$14+СВЦЭМ!$D$10+'СЕТ СН'!$H$6-'СЕТ СН'!$H$26</f>
        <v>2067.0650184400001</v>
      </c>
      <c r="L148" s="36">
        <f>SUMIFS(СВЦЭМ!$D$39:$D$782,СВЦЭМ!$A$39:$A$782,$A148,СВЦЭМ!$B$39:$B$782,L$119)+'СЕТ СН'!$H$14+СВЦЭМ!$D$10+'СЕТ СН'!$H$6-'СЕТ СН'!$H$26</f>
        <v>2017.8727083499998</v>
      </c>
      <c r="M148" s="36">
        <f>SUMIFS(СВЦЭМ!$D$39:$D$782,СВЦЭМ!$A$39:$A$782,$A148,СВЦЭМ!$B$39:$B$782,M$119)+'СЕТ СН'!$H$14+СВЦЭМ!$D$10+'СЕТ СН'!$H$6-'СЕТ СН'!$H$26</f>
        <v>1995.2271793999998</v>
      </c>
      <c r="N148" s="36">
        <f>SUMIFS(СВЦЭМ!$D$39:$D$782,СВЦЭМ!$A$39:$A$782,$A148,СВЦЭМ!$B$39:$B$782,N$119)+'СЕТ СН'!$H$14+СВЦЭМ!$D$10+'СЕТ СН'!$H$6-'СЕТ СН'!$H$26</f>
        <v>1997.59786347</v>
      </c>
      <c r="O148" s="36">
        <f>SUMIFS(СВЦЭМ!$D$39:$D$782,СВЦЭМ!$A$39:$A$782,$A148,СВЦЭМ!$B$39:$B$782,O$119)+'СЕТ СН'!$H$14+СВЦЭМ!$D$10+'СЕТ СН'!$H$6-'СЕТ СН'!$H$26</f>
        <v>1988.8172748799998</v>
      </c>
      <c r="P148" s="36">
        <f>SUMIFS(СВЦЭМ!$D$39:$D$782,СВЦЭМ!$A$39:$A$782,$A148,СВЦЭМ!$B$39:$B$782,P$119)+'СЕТ СН'!$H$14+СВЦЭМ!$D$10+'СЕТ СН'!$H$6-'СЕТ СН'!$H$26</f>
        <v>1995.28336266</v>
      </c>
      <c r="Q148" s="36">
        <f>SUMIFS(СВЦЭМ!$D$39:$D$782,СВЦЭМ!$A$39:$A$782,$A148,СВЦЭМ!$B$39:$B$782,Q$119)+'СЕТ СН'!$H$14+СВЦЭМ!$D$10+'СЕТ СН'!$H$6-'СЕТ СН'!$H$26</f>
        <v>1990.0674901</v>
      </c>
      <c r="R148" s="36">
        <f>SUMIFS(СВЦЭМ!$D$39:$D$782,СВЦЭМ!$A$39:$A$782,$A148,СВЦЭМ!$B$39:$B$782,R$119)+'СЕТ СН'!$H$14+СВЦЭМ!$D$10+'СЕТ СН'!$H$6-'СЕТ СН'!$H$26</f>
        <v>1992.4154543099999</v>
      </c>
      <c r="S148" s="36">
        <f>SUMIFS(СВЦЭМ!$D$39:$D$782,СВЦЭМ!$A$39:$A$782,$A148,СВЦЭМ!$B$39:$B$782,S$119)+'СЕТ СН'!$H$14+СВЦЭМ!$D$10+'СЕТ СН'!$H$6-'СЕТ СН'!$H$26</f>
        <v>1987.75394276</v>
      </c>
      <c r="T148" s="36">
        <f>SUMIFS(СВЦЭМ!$D$39:$D$782,СВЦЭМ!$A$39:$A$782,$A148,СВЦЭМ!$B$39:$B$782,T$119)+'СЕТ СН'!$H$14+СВЦЭМ!$D$10+'СЕТ СН'!$H$6-'СЕТ СН'!$H$26</f>
        <v>1978.2166436399998</v>
      </c>
      <c r="U148" s="36">
        <f>SUMIFS(СВЦЭМ!$D$39:$D$782,СВЦЭМ!$A$39:$A$782,$A148,СВЦЭМ!$B$39:$B$782,U$119)+'СЕТ СН'!$H$14+СВЦЭМ!$D$10+'СЕТ СН'!$H$6-'СЕТ СН'!$H$26</f>
        <v>1995.5158617299999</v>
      </c>
      <c r="V148" s="36">
        <f>SUMIFS(СВЦЭМ!$D$39:$D$782,СВЦЭМ!$A$39:$A$782,$A148,СВЦЭМ!$B$39:$B$782,V$119)+'СЕТ СН'!$H$14+СВЦЭМ!$D$10+'СЕТ СН'!$H$6-'СЕТ СН'!$H$26</f>
        <v>2014.49646749</v>
      </c>
      <c r="W148" s="36">
        <f>SUMIFS(СВЦЭМ!$D$39:$D$782,СВЦЭМ!$A$39:$A$782,$A148,СВЦЭМ!$B$39:$B$782,W$119)+'СЕТ СН'!$H$14+СВЦЭМ!$D$10+'СЕТ СН'!$H$6-'СЕТ СН'!$H$26</f>
        <v>1995.8672877699998</v>
      </c>
      <c r="X148" s="36">
        <f>SUMIFS(СВЦЭМ!$D$39:$D$782,СВЦЭМ!$A$39:$A$782,$A148,СВЦЭМ!$B$39:$B$782,X$119)+'СЕТ СН'!$H$14+СВЦЭМ!$D$10+'СЕТ СН'!$H$6-'СЕТ СН'!$H$26</f>
        <v>2026.5912920899998</v>
      </c>
      <c r="Y148" s="36">
        <f>SUMIFS(СВЦЭМ!$D$39:$D$782,СВЦЭМ!$A$39:$A$782,$A148,СВЦЭМ!$B$39:$B$782,Y$119)+'СЕТ СН'!$H$14+СВЦЭМ!$D$10+'СЕТ СН'!$H$6-'СЕТ СН'!$H$26</f>
        <v>2166.40489269</v>
      </c>
    </row>
    <row r="149" spans="1:27" ht="15.75" x14ac:dyDescent="0.2">
      <c r="A149" s="35">
        <f t="shared" si="3"/>
        <v>45503</v>
      </c>
      <c r="B149" s="36">
        <f>SUMIFS(СВЦЭМ!$D$39:$D$782,СВЦЭМ!$A$39:$A$782,$A149,СВЦЭМ!$B$39:$B$782,B$119)+'СЕТ СН'!$H$14+СВЦЭМ!$D$10+'СЕТ СН'!$H$6-'СЕТ СН'!$H$26</f>
        <v>2161.0763538000001</v>
      </c>
      <c r="C149" s="36">
        <f>SUMIFS(СВЦЭМ!$D$39:$D$782,СВЦЭМ!$A$39:$A$782,$A149,СВЦЭМ!$B$39:$B$782,C$119)+'СЕТ СН'!$H$14+СВЦЭМ!$D$10+'СЕТ СН'!$H$6-'СЕТ СН'!$H$26</f>
        <v>2252.4519677799999</v>
      </c>
      <c r="D149" s="36">
        <f>SUMIFS(СВЦЭМ!$D$39:$D$782,СВЦЭМ!$A$39:$A$782,$A149,СВЦЭМ!$B$39:$B$782,D$119)+'СЕТ СН'!$H$14+СВЦЭМ!$D$10+'СЕТ СН'!$H$6-'СЕТ СН'!$H$26</f>
        <v>2328.16472122</v>
      </c>
      <c r="E149" s="36">
        <f>SUMIFS(СВЦЭМ!$D$39:$D$782,СВЦЭМ!$A$39:$A$782,$A149,СВЦЭМ!$B$39:$B$782,E$119)+'СЕТ СН'!$H$14+СВЦЭМ!$D$10+'СЕТ СН'!$H$6-'СЕТ СН'!$H$26</f>
        <v>2369.5373134000001</v>
      </c>
      <c r="F149" s="36">
        <f>SUMIFS(СВЦЭМ!$D$39:$D$782,СВЦЭМ!$A$39:$A$782,$A149,СВЦЭМ!$B$39:$B$782,F$119)+'СЕТ СН'!$H$14+СВЦЭМ!$D$10+'СЕТ СН'!$H$6-'СЕТ СН'!$H$26</f>
        <v>2366.4908061400001</v>
      </c>
      <c r="G149" s="36">
        <f>SUMIFS(СВЦЭМ!$D$39:$D$782,СВЦЭМ!$A$39:$A$782,$A149,СВЦЭМ!$B$39:$B$782,G$119)+'СЕТ СН'!$H$14+СВЦЭМ!$D$10+'СЕТ СН'!$H$6-'СЕТ СН'!$H$26</f>
        <v>2338.4810729800001</v>
      </c>
      <c r="H149" s="36">
        <f>SUMIFS(СВЦЭМ!$D$39:$D$782,СВЦЭМ!$A$39:$A$782,$A149,СВЦЭМ!$B$39:$B$782,H$119)+'СЕТ СН'!$H$14+СВЦЭМ!$D$10+'СЕТ СН'!$H$6-'СЕТ СН'!$H$26</f>
        <v>2281.9737910899998</v>
      </c>
      <c r="I149" s="36">
        <f>SUMIFS(СВЦЭМ!$D$39:$D$782,СВЦЭМ!$A$39:$A$782,$A149,СВЦЭМ!$B$39:$B$782,I$119)+'СЕТ СН'!$H$14+СВЦЭМ!$D$10+'СЕТ СН'!$H$6-'СЕТ СН'!$H$26</f>
        <v>2165.60630231</v>
      </c>
      <c r="J149" s="36">
        <f>SUMIFS(СВЦЭМ!$D$39:$D$782,СВЦЭМ!$A$39:$A$782,$A149,СВЦЭМ!$B$39:$B$782,J$119)+'СЕТ СН'!$H$14+СВЦЭМ!$D$10+'СЕТ СН'!$H$6-'СЕТ СН'!$H$26</f>
        <v>2043.4310133699998</v>
      </c>
      <c r="K149" s="36">
        <f>SUMIFS(СВЦЭМ!$D$39:$D$782,СВЦЭМ!$A$39:$A$782,$A149,СВЦЭМ!$B$39:$B$782,K$119)+'СЕТ СН'!$H$14+СВЦЭМ!$D$10+'СЕТ СН'!$H$6-'СЕТ СН'!$H$26</f>
        <v>1947.25577929</v>
      </c>
      <c r="L149" s="36">
        <f>SUMIFS(СВЦЭМ!$D$39:$D$782,СВЦЭМ!$A$39:$A$782,$A149,СВЦЭМ!$B$39:$B$782,L$119)+'СЕТ СН'!$H$14+СВЦЭМ!$D$10+'СЕТ СН'!$H$6-'СЕТ СН'!$H$26</f>
        <v>1882.7522335299998</v>
      </c>
      <c r="M149" s="36">
        <f>SUMIFS(СВЦЭМ!$D$39:$D$782,СВЦЭМ!$A$39:$A$782,$A149,СВЦЭМ!$B$39:$B$782,M$119)+'СЕТ СН'!$H$14+СВЦЭМ!$D$10+'СЕТ СН'!$H$6-'СЕТ СН'!$H$26</f>
        <v>1876.0950756</v>
      </c>
      <c r="N149" s="36">
        <f>SUMIFS(СВЦЭМ!$D$39:$D$782,СВЦЭМ!$A$39:$A$782,$A149,СВЦЭМ!$B$39:$B$782,N$119)+'СЕТ СН'!$H$14+СВЦЭМ!$D$10+'СЕТ СН'!$H$6-'СЕТ СН'!$H$26</f>
        <v>1872.74451658</v>
      </c>
      <c r="O149" s="36">
        <f>SUMIFS(СВЦЭМ!$D$39:$D$782,СВЦЭМ!$A$39:$A$782,$A149,СВЦЭМ!$B$39:$B$782,O$119)+'СЕТ СН'!$H$14+СВЦЭМ!$D$10+'СЕТ СН'!$H$6-'СЕТ СН'!$H$26</f>
        <v>1862.5489323699999</v>
      </c>
      <c r="P149" s="36">
        <f>SUMIFS(СВЦЭМ!$D$39:$D$782,СВЦЭМ!$A$39:$A$782,$A149,СВЦЭМ!$B$39:$B$782,P$119)+'СЕТ СН'!$H$14+СВЦЭМ!$D$10+'СЕТ СН'!$H$6-'СЕТ СН'!$H$26</f>
        <v>1869.19504865</v>
      </c>
      <c r="Q149" s="36">
        <f>SUMIFS(СВЦЭМ!$D$39:$D$782,СВЦЭМ!$A$39:$A$782,$A149,СВЦЭМ!$B$39:$B$782,Q$119)+'СЕТ СН'!$H$14+СВЦЭМ!$D$10+'СЕТ СН'!$H$6-'СЕТ СН'!$H$26</f>
        <v>1867.4671797799999</v>
      </c>
      <c r="R149" s="36">
        <f>SUMIFS(СВЦЭМ!$D$39:$D$782,СВЦЭМ!$A$39:$A$782,$A149,СВЦЭМ!$B$39:$B$782,R$119)+'СЕТ СН'!$H$14+СВЦЭМ!$D$10+'СЕТ СН'!$H$6-'СЕТ СН'!$H$26</f>
        <v>1868.6911717599999</v>
      </c>
      <c r="S149" s="36">
        <f>SUMIFS(СВЦЭМ!$D$39:$D$782,СВЦЭМ!$A$39:$A$782,$A149,СВЦЭМ!$B$39:$B$782,S$119)+'СЕТ СН'!$H$14+СВЦЭМ!$D$10+'СЕТ СН'!$H$6-'СЕТ СН'!$H$26</f>
        <v>1872.2453538399998</v>
      </c>
      <c r="T149" s="36">
        <f>SUMIFS(СВЦЭМ!$D$39:$D$782,СВЦЭМ!$A$39:$A$782,$A149,СВЦЭМ!$B$39:$B$782,T$119)+'СЕТ СН'!$H$14+СВЦЭМ!$D$10+'СЕТ СН'!$H$6-'СЕТ СН'!$H$26</f>
        <v>1864.0364067599999</v>
      </c>
      <c r="U149" s="36">
        <f>SUMIFS(СВЦЭМ!$D$39:$D$782,СВЦЭМ!$A$39:$A$782,$A149,СВЦЭМ!$B$39:$B$782,U$119)+'СЕТ СН'!$H$14+СВЦЭМ!$D$10+'СЕТ СН'!$H$6-'СЕТ СН'!$H$26</f>
        <v>1868.76241076</v>
      </c>
      <c r="V149" s="36">
        <f>SUMIFS(СВЦЭМ!$D$39:$D$782,СВЦЭМ!$A$39:$A$782,$A149,СВЦЭМ!$B$39:$B$782,V$119)+'СЕТ СН'!$H$14+СВЦЭМ!$D$10+'СЕТ СН'!$H$6-'СЕТ СН'!$H$26</f>
        <v>1882.2688220099999</v>
      </c>
      <c r="W149" s="36">
        <f>SUMIFS(СВЦЭМ!$D$39:$D$782,СВЦЭМ!$A$39:$A$782,$A149,СВЦЭМ!$B$39:$B$782,W$119)+'СЕТ СН'!$H$14+СВЦЭМ!$D$10+'СЕТ СН'!$H$6-'СЕТ СН'!$H$26</f>
        <v>1880.2569512299999</v>
      </c>
      <c r="X149" s="36">
        <f>SUMIFS(СВЦЭМ!$D$39:$D$782,СВЦЭМ!$A$39:$A$782,$A149,СВЦЭМ!$B$39:$B$782,X$119)+'СЕТ СН'!$H$14+СВЦЭМ!$D$10+'СЕТ СН'!$H$6-'СЕТ СН'!$H$26</f>
        <v>1947.7683657099999</v>
      </c>
      <c r="Y149" s="36">
        <f>SUMIFS(СВЦЭМ!$D$39:$D$782,СВЦЭМ!$A$39:$A$782,$A149,СВЦЭМ!$B$39:$B$782,Y$119)+'СЕТ СН'!$H$14+СВЦЭМ!$D$10+'СЕТ СН'!$H$6-'СЕТ СН'!$H$26</f>
        <v>2047.5570895199999</v>
      </c>
    </row>
    <row r="150" spans="1:27" ht="15.75" x14ac:dyDescent="0.2">
      <c r="A150" s="35">
        <f t="shared" si="3"/>
        <v>45504</v>
      </c>
      <c r="B150" s="36">
        <f>SUMIFS(СВЦЭМ!$D$39:$D$782,СВЦЭМ!$A$39:$A$782,$A150,СВЦЭМ!$B$39:$B$782,B$119)+'СЕТ СН'!$H$14+СВЦЭМ!$D$10+'СЕТ СН'!$H$6-'СЕТ СН'!$H$26</f>
        <v>2118.0946474699999</v>
      </c>
      <c r="C150" s="36">
        <f>SUMIFS(СВЦЭМ!$D$39:$D$782,СВЦЭМ!$A$39:$A$782,$A150,СВЦЭМ!$B$39:$B$782,C$119)+'СЕТ СН'!$H$14+СВЦЭМ!$D$10+'СЕТ СН'!$H$6-'СЕТ СН'!$H$26</f>
        <v>2230.17099693</v>
      </c>
      <c r="D150" s="36">
        <f>SUMIFS(СВЦЭМ!$D$39:$D$782,СВЦЭМ!$A$39:$A$782,$A150,СВЦЭМ!$B$39:$B$782,D$119)+'СЕТ СН'!$H$14+СВЦЭМ!$D$10+'СЕТ СН'!$H$6-'СЕТ СН'!$H$26</f>
        <v>2286.7660586500001</v>
      </c>
      <c r="E150" s="36">
        <f>SUMIFS(СВЦЭМ!$D$39:$D$782,СВЦЭМ!$A$39:$A$782,$A150,СВЦЭМ!$B$39:$B$782,E$119)+'СЕТ СН'!$H$14+СВЦЭМ!$D$10+'СЕТ СН'!$H$6-'СЕТ СН'!$H$26</f>
        <v>2320.2418748099999</v>
      </c>
      <c r="F150" s="36">
        <f>SUMIFS(СВЦЭМ!$D$39:$D$782,СВЦЭМ!$A$39:$A$782,$A150,СВЦЭМ!$B$39:$B$782,F$119)+'СЕТ СН'!$H$14+СВЦЭМ!$D$10+'СЕТ СН'!$H$6-'СЕТ СН'!$H$26</f>
        <v>2338.9125454999999</v>
      </c>
      <c r="G150" s="36">
        <f>SUMIFS(СВЦЭМ!$D$39:$D$782,СВЦЭМ!$A$39:$A$782,$A150,СВЦЭМ!$B$39:$B$782,G$119)+'СЕТ СН'!$H$14+СВЦЭМ!$D$10+'СЕТ СН'!$H$6-'СЕТ СН'!$H$26</f>
        <v>2315.6554635900002</v>
      </c>
      <c r="H150" s="36">
        <f>SUMIFS(СВЦЭМ!$D$39:$D$782,СВЦЭМ!$A$39:$A$782,$A150,СВЦЭМ!$B$39:$B$782,H$119)+'СЕТ СН'!$H$14+СВЦЭМ!$D$10+'СЕТ СН'!$H$6-'СЕТ СН'!$H$26</f>
        <v>2300.8724127</v>
      </c>
      <c r="I150" s="36">
        <f>SUMIFS(СВЦЭМ!$D$39:$D$782,СВЦЭМ!$A$39:$A$782,$A150,СВЦЭМ!$B$39:$B$782,I$119)+'СЕТ СН'!$H$14+СВЦЭМ!$D$10+'СЕТ СН'!$H$6-'СЕТ СН'!$H$26</f>
        <v>2180.9263041899999</v>
      </c>
      <c r="J150" s="36">
        <f>SUMIFS(СВЦЭМ!$D$39:$D$782,СВЦЭМ!$A$39:$A$782,$A150,СВЦЭМ!$B$39:$B$782,J$119)+'СЕТ СН'!$H$14+СВЦЭМ!$D$10+'СЕТ СН'!$H$6-'СЕТ СН'!$H$26</f>
        <v>2038.4591272399998</v>
      </c>
      <c r="K150" s="36">
        <f>SUMIFS(СВЦЭМ!$D$39:$D$782,СВЦЭМ!$A$39:$A$782,$A150,СВЦЭМ!$B$39:$B$782,K$119)+'СЕТ СН'!$H$14+СВЦЭМ!$D$10+'СЕТ СН'!$H$6-'СЕТ СН'!$H$26</f>
        <v>1917.9855895799999</v>
      </c>
      <c r="L150" s="36">
        <f>SUMIFS(СВЦЭМ!$D$39:$D$782,СВЦЭМ!$A$39:$A$782,$A150,СВЦЭМ!$B$39:$B$782,L$119)+'СЕТ СН'!$H$14+СВЦЭМ!$D$10+'СЕТ СН'!$H$6-'СЕТ СН'!$H$26</f>
        <v>1832.4253003699998</v>
      </c>
      <c r="M150" s="36">
        <f>SUMIFS(СВЦЭМ!$D$39:$D$782,СВЦЭМ!$A$39:$A$782,$A150,СВЦЭМ!$B$39:$B$782,M$119)+'СЕТ СН'!$H$14+СВЦЭМ!$D$10+'СЕТ СН'!$H$6-'СЕТ СН'!$H$26</f>
        <v>1817.9457505299999</v>
      </c>
      <c r="N150" s="36">
        <f>SUMIFS(СВЦЭМ!$D$39:$D$782,СВЦЭМ!$A$39:$A$782,$A150,СВЦЭМ!$B$39:$B$782,N$119)+'СЕТ СН'!$H$14+СВЦЭМ!$D$10+'СЕТ СН'!$H$6-'СЕТ СН'!$H$26</f>
        <v>1807.62731117</v>
      </c>
      <c r="O150" s="36">
        <f>SUMIFS(СВЦЭМ!$D$39:$D$782,СВЦЭМ!$A$39:$A$782,$A150,СВЦЭМ!$B$39:$B$782,O$119)+'СЕТ СН'!$H$14+СВЦЭМ!$D$10+'СЕТ СН'!$H$6-'СЕТ СН'!$H$26</f>
        <v>1812.9735273399999</v>
      </c>
      <c r="P150" s="36">
        <f>SUMIFS(СВЦЭМ!$D$39:$D$782,СВЦЭМ!$A$39:$A$782,$A150,СВЦЭМ!$B$39:$B$782,P$119)+'СЕТ СН'!$H$14+СВЦЭМ!$D$10+'СЕТ СН'!$H$6-'СЕТ СН'!$H$26</f>
        <v>1814.6435857499998</v>
      </c>
      <c r="Q150" s="36">
        <f>SUMIFS(СВЦЭМ!$D$39:$D$782,СВЦЭМ!$A$39:$A$782,$A150,СВЦЭМ!$B$39:$B$782,Q$119)+'СЕТ СН'!$H$14+СВЦЭМ!$D$10+'СЕТ СН'!$H$6-'СЕТ СН'!$H$26</f>
        <v>1820.7315578499999</v>
      </c>
      <c r="R150" s="36">
        <f>SUMIFS(СВЦЭМ!$D$39:$D$782,СВЦЭМ!$A$39:$A$782,$A150,СВЦЭМ!$B$39:$B$782,R$119)+'СЕТ СН'!$H$14+СВЦЭМ!$D$10+'СЕТ СН'!$H$6-'СЕТ СН'!$H$26</f>
        <v>1833.2077757999998</v>
      </c>
      <c r="S150" s="36">
        <f>SUMIFS(СВЦЭМ!$D$39:$D$782,СВЦЭМ!$A$39:$A$782,$A150,СВЦЭМ!$B$39:$B$782,S$119)+'СЕТ СН'!$H$14+СВЦЭМ!$D$10+'СЕТ СН'!$H$6-'СЕТ СН'!$H$26</f>
        <v>1842.9693913699998</v>
      </c>
      <c r="T150" s="36">
        <f>SUMIFS(СВЦЭМ!$D$39:$D$782,СВЦЭМ!$A$39:$A$782,$A150,СВЦЭМ!$B$39:$B$782,T$119)+'СЕТ СН'!$H$14+СВЦЭМ!$D$10+'СЕТ СН'!$H$6-'СЕТ СН'!$H$26</f>
        <v>1839.8932362899998</v>
      </c>
      <c r="U150" s="36">
        <f>SUMIFS(СВЦЭМ!$D$39:$D$782,СВЦЭМ!$A$39:$A$782,$A150,СВЦЭМ!$B$39:$B$782,U$119)+'СЕТ СН'!$H$14+СВЦЭМ!$D$10+'СЕТ СН'!$H$6-'СЕТ СН'!$H$26</f>
        <v>1853.3807534399998</v>
      </c>
      <c r="V150" s="36">
        <f>SUMIFS(СВЦЭМ!$D$39:$D$782,СВЦЭМ!$A$39:$A$782,$A150,СВЦЭМ!$B$39:$B$782,V$119)+'СЕТ СН'!$H$14+СВЦЭМ!$D$10+'СЕТ СН'!$H$6-'СЕТ СН'!$H$26</f>
        <v>1868.4887998999998</v>
      </c>
      <c r="W150" s="36">
        <f>SUMIFS(СВЦЭМ!$D$39:$D$782,СВЦЭМ!$A$39:$A$782,$A150,СВЦЭМ!$B$39:$B$782,W$119)+'СЕТ СН'!$H$14+СВЦЭМ!$D$10+'СЕТ СН'!$H$6-'СЕТ СН'!$H$26</f>
        <v>1863.3634526399999</v>
      </c>
      <c r="X150" s="36">
        <f>SUMIFS(СВЦЭМ!$D$39:$D$782,СВЦЭМ!$A$39:$A$782,$A150,СВЦЭМ!$B$39:$B$782,X$119)+'СЕТ СН'!$H$14+СВЦЭМ!$D$10+'СЕТ СН'!$H$6-'СЕТ СН'!$H$26</f>
        <v>1927.1644461399999</v>
      </c>
      <c r="Y150" s="36">
        <f>SUMIFS(СВЦЭМ!$D$39:$D$782,СВЦЭМ!$A$39:$A$782,$A150,СВЦЭМ!$B$39:$B$782,Y$119)+'СЕТ СН'!$H$14+СВЦЭМ!$D$10+'СЕТ СН'!$H$6-'СЕТ СН'!$H$26</f>
        <v>1942.3795223399998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01.07.2024</v>
      </c>
      <c r="B156" s="36">
        <f>SUMIFS(СВЦЭМ!$D$39:$D$782,СВЦЭМ!$A$39:$A$782,$A156,СВЦЭМ!$B$39:$B$782,B$155)+'СЕТ СН'!$I$14+СВЦЭМ!$D$10+'СЕТ СН'!$I$6-'СЕТ СН'!$I$26</f>
        <v>2309.5484556199999</v>
      </c>
      <c r="C156" s="36">
        <f>SUMIFS(СВЦЭМ!$D$39:$D$782,СВЦЭМ!$A$39:$A$782,$A156,СВЦЭМ!$B$39:$B$782,C$155)+'СЕТ СН'!$I$14+СВЦЭМ!$D$10+'СЕТ СН'!$I$6-'СЕТ СН'!$I$26</f>
        <v>2409.91839471</v>
      </c>
      <c r="D156" s="36">
        <f>SUMIFS(СВЦЭМ!$D$39:$D$782,СВЦЭМ!$A$39:$A$782,$A156,СВЦЭМ!$B$39:$B$782,D$155)+'СЕТ СН'!$I$14+СВЦЭМ!$D$10+'СЕТ СН'!$I$6-'СЕТ СН'!$I$26</f>
        <v>2490.35264482</v>
      </c>
      <c r="E156" s="36">
        <f>SUMIFS(СВЦЭМ!$D$39:$D$782,СВЦЭМ!$A$39:$A$782,$A156,СВЦЭМ!$B$39:$B$782,E$155)+'СЕТ СН'!$I$14+СВЦЭМ!$D$10+'СЕТ СН'!$I$6-'СЕТ СН'!$I$26</f>
        <v>2509.8071645599998</v>
      </c>
      <c r="F156" s="36">
        <f>SUMIFS(СВЦЭМ!$D$39:$D$782,СВЦЭМ!$A$39:$A$782,$A156,СВЦЭМ!$B$39:$B$782,F$155)+'СЕТ СН'!$I$14+СВЦЭМ!$D$10+'СЕТ СН'!$I$6-'СЕТ СН'!$I$26</f>
        <v>2516.78390287</v>
      </c>
      <c r="G156" s="36">
        <f>SUMIFS(СВЦЭМ!$D$39:$D$782,СВЦЭМ!$A$39:$A$782,$A156,СВЦЭМ!$B$39:$B$782,G$155)+'СЕТ СН'!$I$14+СВЦЭМ!$D$10+'СЕТ СН'!$I$6-'СЕТ СН'!$I$26</f>
        <v>2508.32095269</v>
      </c>
      <c r="H156" s="36">
        <f>SUMIFS(СВЦЭМ!$D$39:$D$782,СВЦЭМ!$A$39:$A$782,$A156,СВЦЭМ!$B$39:$B$782,H$155)+'СЕТ СН'!$I$14+СВЦЭМ!$D$10+'СЕТ СН'!$I$6-'СЕТ СН'!$I$26</f>
        <v>2422.0855756199999</v>
      </c>
      <c r="I156" s="36">
        <f>SUMIFS(СВЦЭМ!$D$39:$D$782,СВЦЭМ!$A$39:$A$782,$A156,СВЦЭМ!$B$39:$B$782,I$155)+'СЕТ СН'!$I$14+СВЦЭМ!$D$10+'СЕТ СН'!$I$6-'СЕТ СН'!$I$26</f>
        <v>2306.2908194699999</v>
      </c>
      <c r="J156" s="36">
        <f>SUMIFS(СВЦЭМ!$D$39:$D$782,СВЦЭМ!$A$39:$A$782,$A156,СВЦЭМ!$B$39:$B$782,J$155)+'СЕТ СН'!$I$14+СВЦЭМ!$D$10+'СЕТ СН'!$I$6-'СЕТ СН'!$I$26</f>
        <v>2208.2021330399998</v>
      </c>
      <c r="K156" s="36">
        <f>SUMIFS(СВЦЭМ!$D$39:$D$782,СВЦЭМ!$A$39:$A$782,$A156,СВЦЭМ!$B$39:$B$782,K$155)+'СЕТ СН'!$I$14+СВЦЭМ!$D$10+'СЕТ СН'!$I$6-'СЕТ СН'!$I$26</f>
        <v>2150.52803159</v>
      </c>
      <c r="L156" s="36">
        <f>SUMIFS(СВЦЭМ!$D$39:$D$782,СВЦЭМ!$A$39:$A$782,$A156,СВЦЭМ!$B$39:$B$782,L$155)+'СЕТ СН'!$I$14+СВЦЭМ!$D$10+'СЕТ СН'!$I$6-'СЕТ СН'!$I$26</f>
        <v>2128.6137107699997</v>
      </c>
      <c r="M156" s="36">
        <f>SUMIFS(СВЦЭМ!$D$39:$D$782,СВЦЭМ!$A$39:$A$782,$A156,СВЦЭМ!$B$39:$B$782,M$155)+'СЕТ СН'!$I$14+СВЦЭМ!$D$10+'СЕТ СН'!$I$6-'СЕТ СН'!$I$26</f>
        <v>2150.8796883</v>
      </c>
      <c r="N156" s="36">
        <f>SUMIFS(СВЦЭМ!$D$39:$D$782,СВЦЭМ!$A$39:$A$782,$A156,СВЦЭМ!$B$39:$B$782,N$155)+'СЕТ СН'!$I$14+СВЦЭМ!$D$10+'СЕТ СН'!$I$6-'СЕТ СН'!$I$26</f>
        <v>2138.4252256099999</v>
      </c>
      <c r="O156" s="36">
        <f>SUMIFS(СВЦЭМ!$D$39:$D$782,СВЦЭМ!$A$39:$A$782,$A156,СВЦЭМ!$B$39:$B$782,O$155)+'СЕТ СН'!$I$14+СВЦЭМ!$D$10+'СЕТ СН'!$I$6-'СЕТ СН'!$I$26</f>
        <v>2143.9250104499997</v>
      </c>
      <c r="P156" s="36">
        <f>SUMIFS(СВЦЭМ!$D$39:$D$782,СВЦЭМ!$A$39:$A$782,$A156,СВЦЭМ!$B$39:$B$782,P$155)+'СЕТ СН'!$I$14+СВЦЭМ!$D$10+'СЕТ СН'!$I$6-'СЕТ СН'!$I$26</f>
        <v>2144.8176518999999</v>
      </c>
      <c r="Q156" s="36">
        <f>SUMIFS(СВЦЭМ!$D$39:$D$782,СВЦЭМ!$A$39:$A$782,$A156,СВЦЭМ!$B$39:$B$782,Q$155)+'СЕТ СН'!$I$14+СВЦЭМ!$D$10+'СЕТ СН'!$I$6-'СЕТ СН'!$I$26</f>
        <v>2145.46244351</v>
      </c>
      <c r="R156" s="36">
        <f>SUMIFS(СВЦЭМ!$D$39:$D$782,СВЦЭМ!$A$39:$A$782,$A156,СВЦЭМ!$B$39:$B$782,R$155)+'СЕТ СН'!$I$14+СВЦЭМ!$D$10+'СЕТ СН'!$I$6-'СЕТ СН'!$I$26</f>
        <v>2148.4729135799998</v>
      </c>
      <c r="S156" s="36">
        <f>SUMIFS(СВЦЭМ!$D$39:$D$782,СВЦЭМ!$A$39:$A$782,$A156,СВЦЭМ!$B$39:$B$782,S$155)+'СЕТ СН'!$I$14+СВЦЭМ!$D$10+'СЕТ СН'!$I$6-'СЕТ СН'!$I$26</f>
        <v>2156.29301622</v>
      </c>
      <c r="T156" s="36">
        <f>SUMIFS(СВЦЭМ!$D$39:$D$782,СВЦЭМ!$A$39:$A$782,$A156,СВЦЭМ!$B$39:$B$782,T$155)+'СЕТ СН'!$I$14+СВЦЭМ!$D$10+'СЕТ СН'!$I$6-'СЕТ СН'!$I$26</f>
        <v>2156.6768299099999</v>
      </c>
      <c r="U156" s="36">
        <f>SUMIFS(СВЦЭМ!$D$39:$D$782,СВЦЭМ!$A$39:$A$782,$A156,СВЦЭМ!$B$39:$B$782,U$155)+'СЕТ СН'!$I$14+СВЦЭМ!$D$10+'СЕТ СН'!$I$6-'СЕТ СН'!$I$26</f>
        <v>2156.0901174299997</v>
      </c>
      <c r="V156" s="36">
        <f>SUMIFS(СВЦЭМ!$D$39:$D$782,СВЦЭМ!$A$39:$A$782,$A156,СВЦЭМ!$B$39:$B$782,V$155)+'СЕТ СН'!$I$14+СВЦЭМ!$D$10+'СЕТ СН'!$I$6-'СЕТ СН'!$I$26</f>
        <v>2163.3688016900001</v>
      </c>
      <c r="W156" s="36">
        <f>SUMIFS(СВЦЭМ!$D$39:$D$782,СВЦЭМ!$A$39:$A$782,$A156,СВЦЭМ!$B$39:$B$782,W$155)+'СЕТ СН'!$I$14+СВЦЭМ!$D$10+'СЕТ СН'!$I$6-'СЕТ СН'!$I$26</f>
        <v>2134.79272911</v>
      </c>
      <c r="X156" s="36">
        <f>SUMIFS(СВЦЭМ!$D$39:$D$782,СВЦЭМ!$A$39:$A$782,$A156,СВЦЭМ!$B$39:$B$782,X$155)+'СЕТ СН'!$I$14+СВЦЭМ!$D$10+'СЕТ СН'!$I$6-'СЕТ СН'!$I$26</f>
        <v>2167.07861624</v>
      </c>
      <c r="Y156" s="36">
        <f>SUMIFS(СВЦЭМ!$D$39:$D$782,СВЦЭМ!$A$39:$A$782,$A156,СВЦЭМ!$B$39:$B$782,Y$155)+'СЕТ СН'!$I$14+СВЦЭМ!$D$10+'СЕТ СН'!$I$6-'СЕТ СН'!$I$26</f>
        <v>2218.1182656599999</v>
      </c>
      <c r="AA156" s="45"/>
    </row>
    <row r="157" spans="1:27" ht="15.75" x14ac:dyDescent="0.2">
      <c r="A157" s="35">
        <f>A156+1</f>
        <v>45475</v>
      </c>
      <c r="B157" s="36">
        <f>SUMIFS(СВЦЭМ!$D$39:$D$782,СВЦЭМ!$A$39:$A$782,$A157,СВЦЭМ!$B$39:$B$782,B$155)+'СЕТ СН'!$I$14+СВЦЭМ!$D$10+'СЕТ СН'!$I$6-'СЕТ СН'!$I$26</f>
        <v>2290.4422825799998</v>
      </c>
      <c r="C157" s="36">
        <f>SUMIFS(СВЦЭМ!$D$39:$D$782,СВЦЭМ!$A$39:$A$782,$A157,СВЦЭМ!$B$39:$B$782,C$155)+'СЕТ СН'!$I$14+СВЦЭМ!$D$10+'СЕТ СН'!$I$6-'СЕТ СН'!$I$26</f>
        <v>2381.3544661699998</v>
      </c>
      <c r="D157" s="36">
        <f>SUMIFS(СВЦЭМ!$D$39:$D$782,СВЦЭМ!$A$39:$A$782,$A157,СВЦЭМ!$B$39:$B$782,D$155)+'СЕТ СН'!$I$14+СВЦЭМ!$D$10+'СЕТ СН'!$I$6-'СЕТ СН'!$I$26</f>
        <v>2437.9575880699999</v>
      </c>
      <c r="E157" s="36">
        <f>SUMIFS(СВЦЭМ!$D$39:$D$782,СВЦЭМ!$A$39:$A$782,$A157,СВЦЭМ!$B$39:$B$782,E$155)+'СЕТ СН'!$I$14+СВЦЭМ!$D$10+'СЕТ СН'!$I$6-'СЕТ СН'!$I$26</f>
        <v>2486.3570083199997</v>
      </c>
      <c r="F157" s="36">
        <f>SUMIFS(СВЦЭМ!$D$39:$D$782,СВЦЭМ!$A$39:$A$782,$A157,СВЦЭМ!$B$39:$B$782,F$155)+'СЕТ СН'!$I$14+СВЦЭМ!$D$10+'СЕТ СН'!$I$6-'СЕТ СН'!$I$26</f>
        <v>2484.9737895899998</v>
      </c>
      <c r="G157" s="36">
        <f>SUMIFS(СВЦЭМ!$D$39:$D$782,СВЦЭМ!$A$39:$A$782,$A157,СВЦЭМ!$B$39:$B$782,G$155)+'СЕТ СН'!$I$14+СВЦЭМ!$D$10+'СЕТ СН'!$I$6-'СЕТ СН'!$I$26</f>
        <v>2454.2358349799997</v>
      </c>
      <c r="H157" s="36">
        <f>SUMIFS(СВЦЭМ!$D$39:$D$782,СВЦЭМ!$A$39:$A$782,$A157,СВЦЭМ!$B$39:$B$782,H$155)+'СЕТ СН'!$I$14+СВЦЭМ!$D$10+'СЕТ СН'!$I$6-'СЕТ СН'!$I$26</f>
        <v>2386.9098501599997</v>
      </c>
      <c r="I157" s="36">
        <f>SUMIFS(СВЦЭМ!$D$39:$D$782,СВЦЭМ!$A$39:$A$782,$A157,СВЦЭМ!$B$39:$B$782,I$155)+'СЕТ СН'!$I$14+СВЦЭМ!$D$10+'СЕТ СН'!$I$6-'СЕТ СН'!$I$26</f>
        <v>2229.4660536799997</v>
      </c>
      <c r="J157" s="36">
        <f>SUMIFS(СВЦЭМ!$D$39:$D$782,СВЦЭМ!$A$39:$A$782,$A157,СВЦЭМ!$B$39:$B$782,J$155)+'СЕТ СН'!$I$14+СВЦЭМ!$D$10+'СЕТ СН'!$I$6-'СЕТ СН'!$I$26</f>
        <v>2111.2043507399999</v>
      </c>
      <c r="K157" s="36">
        <f>SUMIFS(СВЦЭМ!$D$39:$D$782,СВЦЭМ!$A$39:$A$782,$A157,СВЦЭМ!$B$39:$B$782,K$155)+'СЕТ СН'!$I$14+СВЦЭМ!$D$10+'СЕТ СН'!$I$6-'СЕТ СН'!$I$26</f>
        <v>2040.24596681</v>
      </c>
      <c r="L157" s="36">
        <f>SUMIFS(СВЦЭМ!$D$39:$D$782,СВЦЭМ!$A$39:$A$782,$A157,СВЦЭМ!$B$39:$B$782,L$155)+'СЕТ СН'!$I$14+СВЦЭМ!$D$10+'СЕТ СН'!$I$6-'СЕТ СН'!$I$26</f>
        <v>2022.9562270199999</v>
      </c>
      <c r="M157" s="36">
        <f>SUMIFS(СВЦЭМ!$D$39:$D$782,СВЦЭМ!$A$39:$A$782,$A157,СВЦЭМ!$B$39:$B$782,M$155)+'СЕТ СН'!$I$14+СВЦЭМ!$D$10+'СЕТ СН'!$I$6-'СЕТ СН'!$I$26</f>
        <v>2030.6184008800001</v>
      </c>
      <c r="N157" s="36">
        <f>SUMIFS(СВЦЭМ!$D$39:$D$782,СВЦЭМ!$A$39:$A$782,$A157,СВЦЭМ!$B$39:$B$782,N$155)+'СЕТ СН'!$I$14+СВЦЭМ!$D$10+'СЕТ СН'!$I$6-'СЕТ СН'!$I$26</f>
        <v>2027.7835624899999</v>
      </c>
      <c r="O157" s="36">
        <f>SUMIFS(СВЦЭМ!$D$39:$D$782,СВЦЭМ!$A$39:$A$782,$A157,СВЦЭМ!$B$39:$B$782,O$155)+'СЕТ СН'!$I$14+СВЦЭМ!$D$10+'СЕТ СН'!$I$6-'СЕТ СН'!$I$26</f>
        <v>2012.49341258</v>
      </c>
      <c r="P157" s="36">
        <f>SUMIFS(СВЦЭМ!$D$39:$D$782,СВЦЭМ!$A$39:$A$782,$A157,СВЦЭМ!$B$39:$B$782,P$155)+'СЕТ СН'!$I$14+СВЦЭМ!$D$10+'СЕТ СН'!$I$6-'СЕТ СН'!$I$26</f>
        <v>2014.7927385200001</v>
      </c>
      <c r="Q157" s="36">
        <f>SUMIFS(СВЦЭМ!$D$39:$D$782,СВЦЭМ!$A$39:$A$782,$A157,СВЦЭМ!$B$39:$B$782,Q$155)+'СЕТ СН'!$I$14+СВЦЭМ!$D$10+'СЕТ СН'!$I$6-'СЕТ СН'!$I$26</f>
        <v>2023.3472624699998</v>
      </c>
      <c r="R157" s="36">
        <f>SUMIFS(СВЦЭМ!$D$39:$D$782,СВЦЭМ!$A$39:$A$782,$A157,СВЦЭМ!$B$39:$B$782,R$155)+'СЕТ СН'!$I$14+СВЦЭМ!$D$10+'СЕТ СН'!$I$6-'СЕТ СН'!$I$26</f>
        <v>2022.9610333299997</v>
      </c>
      <c r="S157" s="36">
        <f>SUMIFS(СВЦЭМ!$D$39:$D$782,СВЦЭМ!$A$39:$A$782,$A157,СВЦЭМ!$B$39:$B$782,S$155)+'СЕТ СН'!$I$14+СВЦЭМ!$D$10+'СЕТ СН'!$I$6-'СЕТ СН'!$I$26</f>
        <v>2070.3510429099997</v>
      </c>
      <c r="T157" s="36">
        <f>SUMIFS(СВЦЭМ!$D$39:$D$782,СВЦЭМ!$A$39:$A$782,$A157,СВЦЭМ!$B$39:$B$782,T$155)+'СЕТ СН'!$I$14+СВЦЭМ!$D$10+'СЕТ СН'!$I$6-'СЕТ СН'!$I$26</f>
        <v>2062.3164827099999</v>
      </c>
      <c r="U157" s="36">
        <f>SUMIFS(СВЦЭМ!$D$39:$D$782,СВЦЭМ!$A$39:$A$782,$A157,СВЦЭМ!$B$39:$B$782,U$155)+'СЕТ СН'!$I$14+СВЦЭМ!$D$10+'СЕТ СН'!$I$6-'СЕТ СН'!$I$26</f>
        <v>2075.6449961799999</v>
      </c>
      <c r="V157" s="36">
        <f>SUMIFS(СВЦЭМ!$D$39:$D$782,СВЦЭМ!$A$39:$A$782,$A157,СВЦЭМ!$B$39:$B$782,V$155)+'СЕТ СН'!$I$14+СВЦЭМ!$D$10+'СЕТ СН'!$I$6-'СЕТ СН'!$I$26</f>
        <v>2084.24762994</v>
      </c>
      <c r="W157" s="36">
        <f>SUMIFS(СВЦЭМ!$D$39:$D$782,СВЦЭМ!$A$39:$A$782,$A157,СВЦЭМ!$B$39:$B$782,W$155)+'СЕТ СН'!$I$14+СВЦЭМ!$D$10+'СЕТ СН'!$I$6-'СЕТ СН'!$I$26</f>
        <v>2062.7307810499997</v>
      </c>
      <c r="X157" s="36">
        <f>SUMIFS(СВЦЭМ!$D$39:$D$782,СВЦЭМ!$A$39:$A$782,$A157,СВЦЭМ!$B$39:$B$782,X$155)+'СЕТ СН'!$I$14+СВЦЭМ!$D$10+'СЕТ СН'!$I$6-'СЕТ СН'!$I$26</f>
        <v>2125.9243115599998</v>
      </c>
      <c r="Y157" s="36">
        <f>SUMIFS(СВЦЭМ!$D$39:$D$782,СВЦЭМ!$A$39:$A$782,$A157,СВЦЭМ!$B$39:$B$782,Y$155)+'СЕТ СН'!$I$14+СВЦЭМ!$D$10+'СЕТ СН'!$I$6-'СЕТ СН'!$I$26</f>
        <v>2170.8981758899999</v>
      </c>
    </row>
    <row r="158" spans="1:27" ht="15.75" x14ac:dyDescent="0.2">
      <c r="A158" s="35">
        <f t="shared" ref="A158:A186" si="4">A157+1</f>
        <v>45476</v>
      </c>
      <c r="B158" s="36">
        <f>SUMIFS(СВЦЭМ!$D$39:$D$782,СВЦЭМ!$A$39:$A$782,$A158,СВЦЭМ!$B$39:$B$782,B$155)+'СЕТ СН'!$I$14+СВЦЭМ!$D$10+'СЕТ СН'!$I$6-'СЕТ СН'!$I$26</f>
        <v>2305.3089209099999</v>
      </c>
      <c r="C158" s="36">
        <f>SUMIFS(СВЦЭМ!$D$39:$D$782,СВЦЭМ!$A$39:$A$782,$A158,СВЦЭМ!$B$39:$B$782,C$155)+'СЕТ СН'!$I$14+СВЦЭМ!$D$10+'СЕТ СН'!$I$6-'СЕТ СН'!$I$26</f>
        <v>2429.41570155</v>
      </c>
      <c r="D158" s="36">
        <f>SUMIFS(СВЦЭМ!$D$39:$D$782,СВЦЭМ!$A$39:$A$782,$A158,СВЦЭМ!$B$39:$B$782,D$155)+'СЕТ СН'!$I$14+СВЦЭМ!$D$10+'СЕТ СН'!$I$6-'СЕТ СН'!$I$26</f>
        <v>2492.0010522899997</v>
      </c>
      <c r="E158" s="36">
        <f>SUMIFS(СВЦЭМ!$D$39:$D$782,СВЦЭМ!$A$39:$A$782,$A158,СВЦЭМ!$B$39:$B$782,E$155)+'СЕТ СН'!$I$14+СВЦЭМ!$D$10+'СЕТ СН'!$I$6-'СЕТ СН'!$I$26</f>
        <v>2540.5334616199998</v>
      </c>
      <c r="F158" s="36">
        <f>SUMIFS(СВЦЭМ!$D$39:$D$782,СВЦЭМ!$A$39:$A$782,$A158,СВЦЭМ!$B$39:$B$782,F$155)+'СЕТ СН'!$I$14+СВЦЭМ!$D$10+'СЕТ СН'!$I$6-'СЕТ СН'!$I$26</f>
        <v>2543.47976664</v>
      </c>
      <c r="G158" s="36">
        <f>SUMIFS(СВЦЭМ!$D$39:$D$782,СВЦЭМ!$A$39:$A$782,$A158,СВЦЭМ!$B$39:$B$782,G$155)+'СЕТ СН'!$I$14+СВЦЭМ!$D$10+'СЕТ СН'!$I$6-'СЕТ СН'!$I$26</f>
        <v>2526.1621031599998</v>
      </c>
      <c r="H158" s="36">
        <f>SUMIFS(СВЦЭМ!$D$39:$D$782,СВЦЭМ!$A$39:$A$782,$A158,СВЦЭМ!$B$39:$B$782,H$155)+'СЕТ СН'!$I$14+СВЦЭМ!$D$10+'СЕТ СН'!$I$6-'СЕТ СН'!$I$26</f>
        <v>2439.1356019599998</v>
      </c>
      <c r="I158" s="36">
        <f>SUMIFS(СВЦЭМ!$D$39:$D$782,СВЦЭМ!$A$39:$A$782,$A158,СВЦЭМ!$B$39:$B$782,I$155)+'СЕТ СН'!$I$14+СВЦЭМ!$D$10+'СЕТ СН'!$I$6-'СЕТ СН'!$I$26</f>
        <v>2300.0551725299997</v>
      </c>
      <c r="J158" s="36">
        <f>SUMIFS(СВЦЭМ!$D$39:$D$782,СВЦЭМ!$A$39:$A$782,$A158,СВЦЭМ!$B$39:$B$782,J$155)+'СЕТ СН'!$I$14+СВЦЭМ!$D$10+'СЕТ СН'!$I$6-'СЕТ СН'!$I$26</f>
        <v>2217.14111929</v>
      </c>
      <c r="K158" s="36">
        <f>SUMIFS(СВЦЭМ!$D$39:$D$782,СВЦЭМ!$A$39:$A$782,$A158,СВЦЭМ!$B$39:$B$782,K$155)+'СЕТ СН'!$I$14+СВЦЭМ!$D$10+'СЕТ СН'!$I$6-'СЕТ СН'!$I$26</f>
        <v>2149.8095226099999</v>
      </c>
      <c r="L158" s="36">
        <f>SUMIFS(СВЦЭМ!$D$39:$D$782,СВЦЭМ!$A$39:$A$782,$A158,СВЦЭМ!$B$39:$B$782,L$155)+'СЕТ СН'!$I$14+СВЦЭМ!$D$10+'СЕТ СН'!$I$6-'СЕТ СН'!$I$26</f>
        <v>2134.5188435800001</v>
      </c>
      <c r="M158" s="36">
        <f>SUMIFS(СВЦЭМ!$D$39:$D$782,СВЦЭМ!$A$39:$A$782,$A158,СВЦЭМ!$B$39:$B$782,M$155)+'СЕТ СН'!$I$14+СВЦЭМ!$D$10+'СЕТ СН'!$I$6-'СЕТ СН'!$I$26</f>
        <v>2119.3240512799998</v>
      </c>
      <c r="N158" s="36">
        <f>SUMIFS(СВЦЭМ!$D$39:$D$782,СВЦЭМ!$A$39:$A$782,$A158,СВЦЭМ!$B$39:$B$782,N$155)+'СЕТ СН'!$I$14+СВЦЭМ!$D$10+'СЕТ СН'!$I$6-'СЕТ СН'!$I$26</f>
        <v>2123.15310529</v>
      </c>
      <c r="O158" s="36">
        <f>SUMIFS(СВЦЭМ!$D$39:$D$782,СВЦЭМ!$A$39:$A$782,$A158,СВЦЭМ!$B$39:$B$782,O$155)+'СЕТ СН'!$I$14+СВЦЭМ!$D$10+'СЕТ СН'!$I$6-'СЕТ СН'!$I$26</f>
        <v>2109.0277563199998</v>
      </c>
      <c r="P158" s="36">
        <f>SUMIFS(СВЦЭМ!$D$39:$D$782,СВЦЭМ!$A$39:$A$782,$A158,СВЦЭМ!$B$39:$B$782,P$155)+'СЕТ СН'!$I$14+СВЦЭМ!$D$10+'СЕТ СН'!$I$6-'СЕТ СН'!$I$26</f>
        <v>2111.8846322999998</v>
      </c>
      <c r="Q158" s="36">
        <f>SUMIFS(СВЦЭМ!$D$39:$D$782,СВЦЭМ!$A$39:$A$782,$A158,СВЦЭМ!$B$39:$B$782,Q$155)+'СЕТ СН'!$I$14+СВЦЭМ!$D$10+'СЕТ СН'!$I$6-'СЕТ СН'!$I$26</f>
        <v>2118.5095068400001</v>
      </c>
      <c r="R158" s="36">
        <f>SUMIFS(СВЦЭМ!$D$39:$D$782,СВЦЭМ!$A$39:$A$782,$A158,СВЦЭМ!$B$39:$B$782,R$155)+'СЕТ СН'!$I$14+СВЦЭМ!$D$10+'СЕТ СН'!$I$6-'СЕТ СН'!$I$26</f>
        <v>2126.3616593100001</v>
      </c>
      <c r="S158" s="36">
        <f>SUMIFS(СВЦЭМ!$D$39:$D$782,СВЦЭМ!$A$39:$A$782,$A158,СВЦЭМ!$B$39:$B$782,S$155)+'СЕТ СН'!$I$14+СВЦЭМ!$D$10+'СЕТ СН'!$I$6-'СЕТ СН'!$I$26</f>
        <v>2143.5817377499998</v>
      </c>
      <c r="T158" s="36">
        <f>SUMIFS(СВЦЭМ!$D$39:$D$782,СВЦЭМ!$A$39:$A$782,$A158,СВЦЭМ!$B$39:$B$782,T$155)+'СЕТ СН'!$I$14+СВЦЭМ!$D$10+'СЕТ СН'!$I$6-'СЕТ СН'!$I$26</f>
        <v>2146.5620000099998</v>
      </c>
      <c r="U158" s="36">
        <f>SUMIFS(СВЦЭМ!$D$39:$D$782,СВЦЭМ!$A$39:$A$782,$A158,СВЦЭМ!$B$39:$B$782,U$155)+'СЕТ СН'!$I$14+СВЦЭМ!$D$10+'СЕТ СН'!$I$6-'СЕТ СН'!$I$26</f>
        <v>2157.2260237099999</v>
      </c>
      <c r="V158" s="36">
        <f>SUMIFS(СВЦЭМ!$D$39:$D$782,СВЦЭМ!$A$39:$A$782,$A158,СВЦЭМ!$B$39:$B$782,V$155)+'СЕТ СН'!$I$14+СВЦЭМ!$D$10+'СЕТ СН'!$I$6-'СЕТ СН'!$I$26</f>
        <v>2168.15706305</v>
      </c>
      <c r="W158" s="36">
        <f>SUMIFS(СВЦЭМ!$D$39:$D$782,СВЦЭМ!$A$39:$A$782,$A158,СВЦЭМ!$B$39:$B$782,W$155)+'СЕТ СН'!$I$14+СВЦЭМ!$D$10+'СЕТ СН'!$I$6-'СЕТ СН'!$I$26</f>
        <v>2160.7289226099997</v>
      </c>
      <c r="X158" s="36">
        <f>SUMIFS(СВЦЭМ!$D$39:$D$782,СВЦЭМ!$A$39:$A$782,$A158,СВЦЭМ!$B$39:$B$782,X$155)+'СЕТ СН'!$I$14+СВЦЭМ!$D$10+'СЕТ СН'!$I$6-'СЕТ СН'!$I$26</f>
        <v>2189.5673950599999</v>
      </c>
      <c r="Y158" s="36">
        <f>SUMIFS(СВЦЭМ!$D$39:$D$782,СВЦЭМ!$A$39:$A$782,$A158,СВЦЭМ!$B$39:$B$782,Y$155)+'СЕТ СН'!$I$14+СВЦЭМ!$D$10+'СЕТ СН'!$I$6-'СЕТ СН'!$I$26</f>
        <v>2276.76508423</v>
      </c>
    </row>
    <row r="159" spans="1:27" ht="15.75" x14ac:dyDescent="0.2">
      <c r="A159" s="35">
        <f t="shared" si="4"/>
        <v>45477</v>
      </c>
      <c r="B159" s="36">
        <f>SUMIFS(СВЦЭМ!$D$39:$D$782,СВЦЭМ!$A$39:$A$782,$A159,СВЦЭМ!$B$39:$B$782,B$155)+'СЕТ СН'!$I$14+СВЦЭМ!$D$10+'СЕТ СН'!$I$6-'СЕТ СН'!$I$26</f>
        <v>2147.4194565899998</v>
      </c>
      <c r="C159" s="36">
        <f>SUMIFS(СВЦЭМ!$D$39:$D$782,СВЦЭМ!$A$39:$A$782,$A159,СВЦЭМ!$B$39:$B$782,C$155)+'СЕТ СН'!$I$14+СВЦЭМ!$D$10+'СЕТ СН'!$I$6-'СЕТ СН'!$I$26</f>
        <v>2301.3550600099998</v>
      </c>
      <c r="D159" s="36">
        <f>SUMIFS(СВЦЭМ!$D$39:$D$782,СВЦЭМ!$A$39:$A$782,$A159,СВЦЭМ!$B$39:$B$782,D$155)+'СЕТ СН'!$I$14+СВЦЭМ!$D$10+'СЕТ СН'!$I$6-'СЕТ СН'!$I$26</f>
        <v>2336.3102359199997</v>
      </c>
      <c r="E159" s="36">
        <f>SUMIFS(СВЦЭМ!$D$39:$D$782,СВЦЭМ!$A$39:$A$782,$A159,СВЦЭМ!$B$39:$B$782,E$155)+'СЕТ СН'!$I$14+СВЦЭМ!$D$10+'СЕТ СН'!$I$6-'СЕТ СН'!$I$26</f>
        <v>2373.17734591</v>
      </c>
      <c r="F159" s="36">
        <f>SUMIFS(СВЦЭМ!$D$39:$D$782,СВЦЭМ!$A$39:$A$782,$A159,СВЦЭМ!$B$39:$B$782,F$155)+'СЕТ СН'!$I$14+СВЦЭМ!$D$10+'СЕТ СН'!$I$6-'СЕТ СН'!$I$26</f>
        <v>2380.20804434</v>
      </c>
      <c r="G159" s="36">
        <f>SUMIFS(СВЦЭМ!$D$39:$D$782,СВЦЭМ!$A$39:$A$782,$A159,СВЦЭМ!$B$39:$B$782,G$155)+'СЕТ СН'!$I$14+СВЦЭМ!$D$10+'СЕТ СН'!$I$6-'СЕТ СН'!$I$26</f>
        <v>2372.6321608999997</v>
      </c>
      <c r="H159" s="36">
        <f>SUMIFS(СВЦЭМ!$D$39:$D$782,СВЦЭМ!$A$39:$A$782,$A159,СВЦЭМ!$B$39:$B$782,H$155)+'СЕТ СН'!$I$14+СВЦЭМ!$D$10+'СЕТ СН'!$I$6-'СЕТ СН'!$I$26</f>
        <v>2285.8949516600001</v>
      </c>
      <c r="I159" s="36">
        <f>SUMIFS(СВЦЭМ!$D$39:$D$782,СВЦЭМ!$A$39:$A$782,$A159,СВЦЭМ!$B$39:$B$782,I$155)+'СЕТ СН'!$I$14+СВЦЭМ!$D$10+'СЕТ СН'!$I$6-'СЕТ СН'!$I$26</f>
        <v>2256.3623768799998</v>
      </c>
      <c r="J159" s="36">
        <f>SUMIFS(СВЦЭМ!$D$39:$D$782,СВЦЭМ!$A$39:$A$782,$A159,СВЦЭМ!$B$39:$B$782,J$155)+'СЕТ СН'!$I$14+СВЦЭМ!$D$10+'СЕТ СН'!$I$6-'СЕТ СН'!$I$26</f>
        <v>2162.9474542600001</v>
      </c>
      <c r="K159" s="36">
        <f>SUMIFS(СВЦЭМ!$D$39:$D$782,СВЦЭМ!$A$39:$A$782,$A159,СВЦЭМ!$B$39:$B$782,K$155)+'СЕТ СН'!$I$14+СВЦЭМ!$D$10+'СЕТ СН'!$I$6-'СЕТ СН'!$I$26</f>
        <v>2091.1206430799998</v>
      </c>
      <c r="L159" s="36">
        <f>SUMIFS(СВЦЭМ!$D$39:$D$782,СВЦЭМ!$A$39:$A$782,$A159,СВЦЭМ!$B$39:$B$782,L$155)+'СЕТ СН'!$I$14+СВЦЭМ!$D$10+'СЕТ СН'!$I$6-'СЕТ СН'!$I$26</f>
        <v>2075.2891721000001</v>
      </c>
      <c r="M159" s="36">
        <f>SUMIFS(СВЦЭМ!$D$39:$D$782,СВЦЭМ!$A$39:$A$782,$A159,СВЦЭМ!$B$39:$B$782,M$155)+'СЕТ СН'!$I$14+СВЦЭМ!$D$10+'СЕТ СН'!$I$6-'СЕТ СН'!$I$26</f>
        <v>2047.3284660999998</v>
      </c>
      <c r="N159" s="36">
        <f>SUMIFS(СВЦЭМ!$D$39:$D$782,СВЦЭМ!$A$39:$A$782,$A159,СВЦЭМ!$B$39:$B$782,N$155)+'СЕТ СН'!$I$14+СВЦЭМ!$D$10+'СЕТ СН'!$I$6-'СЕТ СН'!$I$26</f>
        <v>2054.8180832999997</v>
      </c>
      <c r="O159" s="36">
        <f>SUMIFS(СВЦЭМ!$D$39:$D$782,СВЦЭМ!$A$39:$A$782,$A159,СВЦЭМ!$B$39:$B$782,O$155)+'СЕТ СН'!$I$14+СВЦЭМ!$D$10+'СЕТ СН'!$I$6-'СЕТ СН'!$I$26</f>
        <v>2037.8291766699999</v>
      </c>
      <c r="P159" s="36">
        <f>SUMIFS(СВЦЭМ!$D$39:$D$782,СВЦЭМ!$A$39:$A$782,$A159,СВЦЭМ!$B$39:$B$782,P$155)+'СЕТ СН'!$I$14+СВЦЭМ!$D$10+'СЕТ СН'!$I$6-'СЕТ СН'!$I$26</f>
        <v>2034.2707654799997</v>
      </c>
      <c r="Q159" s="36">
        <f>SUMIFS(СВЦЭМ!$D$39:$D$782,СВЦЭМ!$A$39:$A$782,$A159,СВЦЭМ!$B$39:$B$782,Q$155)+'СЕТ СН'!$I$14+СВЦЭМ!$D$10+'СЕТ СН'!$I$6-'СЕТ СН'!$I$26</f>
        <v>2037.4586817999998</v>
      </c>
      <c r="R159" s="36">
        <f>SUMIFS(СВЦЭМ!$D$39:$D$782,СВЦЭМ!$A$39:$A$782,$A159,СВЦЭМ!$B$39:$B$782,R$155)+'СЕТ СН'!$I$14+СВЦЭМ!$D$10+'СЕТ СН'!$I$6-'СЕТ СН'!$I$26</f>
        <v>2048.3195450200001</v>
      </c>
      <c r="S159" s="36">
        <f>SUMIFS(СВЦЭМ!$D$39:$D$782,СВЦЭМ!$A$39:$A$782,$A159,СВЦЭМ!$B$39:$B$782,S$155)+'СЕТ СН'!$I$14+СВЦЭМ!$D$10+'СЕТ СН'!$I$6-'СЕТ СН'!$I$26</f>
        <v>2038.1822302699998</v>
      </c>
      <c r="T159" s="36">
        <f>SUMIFS(СВЦЭМ!$D$39:$D$782,СВЦЭМ!$A$39:$A$782,$A159,СВЦЭМ!$B$39:$B$782,T$155)+'СЕТ СН'!$I$14+СВЦЭМ!$D$10+'СЕТ СН'!$I$6-'СЕТ СН'!$I$26</f>
        <v>2026.0207207499998</v>
      </c>
      <c r="U159" s="36">
        <f>SUMIFS(СВЦЭМ!$D$39:$D$782,СВЦЭМ!$A$39:$A$782,$A159,СВЦЭМ!$B$39:$B$782,U$155)+'СЕТ СН'!$I$14+СВЦЭМ!$D$10+'СЕТ СН'!$I$6-'СЕТ СН'!$I$26</f>
        <v>2042.9737569700001</v>
      </c>
      <c r="V159" s="36">
        <f>SUMIFS(СВЦЭМ!$D$39:$D$782,СВЦЭМ!$A$39:$A$782,$A159,СВЦЭМ!$B$39:$B$782,V$155)+'СЕТ СН'!$I$14+СВЦЭМ!$D$10+'СЕТ СН'!$I$6-'СЕТ СН'!$I$26</f>
        <v>2052.4825258999999</v>
      </c>
      <c r="W159" s="36">
        <f>SUMIFS(СВЦЭМ!$D$39:$D$782,СВЦЭМ!$A$39:$A$782,$A159,СВЦЭМ!$B$39:$B$782,W$155)+'СЕТ СН'!$I$14+СВЦЭМ!$D$10+'СЕТ СН'!$I$6-'СЕТ СН'!$I$26</f>
        <v>2027.2820997099998</v>
      </c>
      <c r="X159" s="36">
        <f>SUMIFS(СВЦЭМ!$D$39:$D$782,СВЦЭМ!$A$39:$A$782,$A159,СВЦЭМ!$B$39:$B$782,X$155)+'СЕТ СН'!$I$14+СВЦЭМ!$D$10+'СЕТ СН'!$I$6-'СЕТ СН'!$I$26</f>
        <v>2077.3506009600001</v>
      </c>
      <c r="Y159" s="36">
        <f>SUMIFS(СВЦЭМ!$D$39:$D$782,СВЦЭМ!$A$39:$A$782,$A159,СВЦЭМ!$B$39:$B$782,Y$155)+'СЕТ СН'!$I$14+СВЦЭМ!$D$10+'СЕТ СН'!$I$6-'СЕТ СН'!$I$26</f>
        <v>2180.3319219</v>
      </c>
    </row>
    <row r="160" spans="1:27" ht="15.75" x14ac:dyDescent="0.2">
      <c r="A160" s="35">
        <f t="shared" si="4"/>
        <v>45478</v>
      </c>
      <c r="B160" s="36">
        <f>SUMIFS(СВЦЭМ!$D$39:$D$782,СВЦЭМ!$A$39:$A$782,$A160,СВЦЭМ!$B$39:$B$782,B$155)+'СЕТ СН'!$I$14+СВЦЭМ!$D$10+'СЕТ СН'!$I$6-'СЕТ СН'!$I$26</f>
        <v>2269.1034529499998</v>
      </c>
      <c r="C160" s="36">
        <f>SUMIFS(СВЦЭМ!$D$39:$D$782,СВЦЭМ!$A$39:$A$782,$A160,СВЦЭМ!$B$39:$B$782,C$155)+'СЕТ СН'!$I$14+СВЦЭМ!$D$10+'СЕТ СН'!$I$6-'СЕТ СН'!$I$26</f>
        <v>2366.6125367199998</v>
      </c>
      <c r="D160" s="36">
        <f>SUMIFS(СВЦЭМ!$D$39:$D$782,СВЦЭМ!$A$39:$A$782,$A160,СВЦЭМ!$B$39:$B$782,D$155)+'СЕТ СН'!$I$14+СВЦЭМ!$D$10+'СЕТ СН'!$I$6-'СЕТ СН'!$I$26</f>
        <v>2427.9268789799999</v>
      </c>
      <c r="E160" s="36">
        <f>SUMIFS(СВЦЭМ!$D$39:$D$782,СВЦЭМ!$A$39:$A$782,$A160,СВЦЭМ!$B$39:$B$782,E$155)+'СЕТ СН'!$I$14+СВЦЭМ!$D$10+'СЕТ СН'!$I$6-'СЕТ СН'!$I$26</f>
        <v>2456.6031351900001</v>
      </c>
      <c r="F160" s="36">
        <f>SUMIFS(СВЦЭМ!$D$39:$D$782,СВЦЭМ!$A$39:$A$782,$A160,СВЦЭМ!$B$39:$B$782,F$155)+'СЕТ СН'!$I$14+СВЦЭМ!$D$10+'СЕТ СН'!$I$6-'СЕТ СН'!$I$26</f>
        <v>2448.03574609</v>
      </c>
      <c r="G160" s="36">
        <f>SUMIFS(СВЦЭМ!$D$39:$D$782,СВЦЭМ!$A$39:$A$782,$A160,СВЦЭМ!$B$39:$B$782,G$155)+'СЕТ СН'!$I$14+СВЦЭМ!$D$10+'СЕТ СН'!$I$6-'СЕТ СН'!$I$26</f>
        <v>2414.4022068199997</v>
      </c>
      <c r="H160" s="36">
        <f>SUMIFS(СВЦЭМ!$D$39:$D$782,СВЦЭМ!$A$39:$A$782,$A160,СВЦЭМ!$B$39:$B$782,H$155)+'СЕТ СН'!$I$14+СВЦЭМ!$D$10+'СЕТ СН'!$I$6-'СЕТ СН'!$I$26</f>
        <v>2360.6247340499999</v>
      </c>
      <c r="I160" s="36">
        <f>SUMIFS(СВЦЭМ!$D$39:$D$782,СВЦЭМ!$A$39:$A$782,$A160,СВЦЭМ!$B$39:$B$782,I$155)+'СЕТ СН'!$I$14+СВЦЭМ!$D$10+'СЕТ СН'!$I$6-'СЕТ СН'!$I$26</f>
        <v>2254.3960925299998</v>
      </c>
      <c r="J160" s="36">
        <f>SUMIFS(СВЦЭМ!$D$39:$D$782,СВЦЭМ!$A$39:$A$782,$A160,СВЦЭМ!$B$39:$B$782,J$155)+'СЕТ СН'!$I$14+СВЦЭМ!$D$10+'СЕТ СН'!$I$6-'СЕТ СН'!$I$26</f>
        <v>2144.7283159099998</v>
      </c>
      <c r="K160" s="36">
        <f>SUMIFS(СВЦЭМ!$D$39:$D$782,СВЦЭМ!$A$39:$A$782,$A160,СВЦЭМ!$B$39:$B$782,K$155)+'СЕТ СН'!$I$14+СВЦЭМ!$D$10+'СЕТ СН'!$I$6-'СЕТ СН'!$I$26</f>
        <v>2116.7771575399997</v>
      </c>
      <c r="L160" s="36">
        <f>SUMIFS(СВЦЭМ!$D$39:$D$782,СВЦЭМ!$A$39:$A$782,$A160,СВЦЭМ!$B$39:$B$782,L$155)+'СЕТ СН'!$I$14+СВЦЭМ!$D$10+'СЕТ СН'!$I$6-'СЕТ СН'!$I$26</f>
        <v>2129.1354525799998</v>
      </c>
      <c r="M160" s="36">
        <f>SUMIFS(СВЦЭМ!$D$39:$D$782,СВЦЭМ!$A$39:$A$782,$A160,СВЦЭМ!$B$39:$B$782,M$155)+'СЕТ СН'!$I$14+СВЦЭМ!$D$10+'СЕТ СН'!$I$6-'СЕТ СН'!$I$26</f>
        <v>2117.2824545099998</v>
      </c>
      <c r="N160" s="36">
        <f>SUMIFS(СВЦЭМ!$D$39:$D$782,СВЦЭМ!$A$39:$A$782,$A160,СВЦЭМ!$B$39:$B$782,N$155)+'СЕТ СН'!$I$14+СВЦЭМ!$D$10+'СЕТ СН'!$I$6-'СЕТ СН'!$I$26</f>
        <v>2124.9607287199997</v>
      </c>
      <c r="O160" s="36">
        <f>SUMIFS(СВЦЭМ!$D$39:$D$782,СВЦЭМ!$A$39:$A$782,$A160,СВЦЭМ!$B$39:$B$782,O$155)+'СЕТ СН'!$I$14+СВЦЭМ!$D$10+'СЕТ СН'!$I$6-'СЕТ СН'!$I$26</f>
        <v>2123.0384453699999</v>
      </c>
      <c r="P160" s="36">
        <f>SUMIFS(СВЦЭМ!$D$39:$D$782,СВЦЭМ!$A$39:$A$782,$A160,СВЦЭМ!$B$39:$B$782,P$155)+'СЕТ СН'!$I$14+СВЦЭМ!$D$10+'СЕТ СН'!$I$6-'СЕТ СН'!$I$26</f>
        <v>2131.6598386699998</v>
      </c>
      <c r="Q160" s="36">
        <f>SUMIFS(СВЦЭМ!$D$39:$D$782,СВЦЭМ!$A$39:$A$782,$A160,СВЦЭМ!$B$39:$B$782,Q$155)+'СЕТ СН'!$I$14+СВЦЭМ!$D$10+'СЕТ СН'!$I$6-'СЕТ СН'!$I$26</f>
        <v>2143.5501619900001</v>
      </c>
      <c r="R160" s="36">
        <f>SUMIFS(СВЦЭМ!$D$39:$D$782,СВЦЭМ!$A$39:$A$782,$A160,СВЦЭМ!$B$39:$B$782,R$155)+'СЕТ СН'!$I$14+СВЦЭМ!$D$10+'СЕТ СН'!$I$6-'СЕТ СН'!$I$26</f>
        <v>2139.7603572600001</v>
      </c>
      <c r="S160" s="36">
        <f>SUMIFS(СВЦЭМ!$D$39:$D$782,СВЦЭМ!$A$39:$A$782,$A160,СВЦЭМ!$B$39:$B$782,S$155)+'СЕТ СН'!$I$14+СВЦЭМ!$D$10+'СЕТ СН'!$I$6-'СЕТ СН'!$I$26</f>
        <v>2132.0760261999999</v>
      </c>
      <c r="T160" s="36">
        <f>SUMIFS(СВЦЭМ!$D$39:$D$782,СВЦЭМ!$A$39:$A$782,$A160,СВЦЭМ!$B$39:$B$782,T$155)+'СЕТ СН'!$I$14+СВЦЭМ!$D$10+'СЕТ СН'!$I$6-'СЕТ СН'!$I$26</f>
        <v>2124.3408313</v>
      </c>
      <c r="U160" s="36">
        <f>SUMIFS(СВЦЭМ!$D$39:$D$782,СВЦЭМ!$A$39:$A$782,$A160,СВЦЭМ!$B$39:$B$782,U$155)+'СЕТ СН'!$I$14+СВЦЭМ!$D$10+'СЕТ СН'!$I$6-'СЕТ СН'!$I$26</f>
        <v>2138.6744916299999</v>
      </c>
      <c r="V160" s="36">
        <f>SUMIFS(СВЦЭМ!$D$39:$D$782,СВЦЭМ!$A$39:$A$782,$A160,СВЦЭМ!$B$39:$B$782,V$155)+'СЕТ СН'!$I$14+СВЦЭМ!$D$10+'СЕТ СН'!$I$6-'СЕТ СН'!$I$26</f>
        <v>2153.19083753</v>
      </c>
      <c r="W160" s="36">
        <f>SUMIFS(СВЦЭМ!$D$39:$D$782,СВЦЭМ!$A$39:$A$782,$A160,СВЦЭМ!$B$39:$B$782,W$155)+'СЕТ СН'!$I$14+СВЦЭМ!$D$10+'СЕТ СН'!$I$6-'СЕТ СН'!$I$26</f>
        <v>2126.18706453</v>
      </c>
      <c r="X160" s="36">
        <f>SUMIFS(СВЦЭМ!$D$39:$D$782,СВЦЭМ!$A$39:$A$782,$A160,СВЦЭМ!$B$39:$B$782,X$155)+'СЕТ СН'!$I$14+СВЦЭМ!$D$10+'СЕТ СН'!$I$6-'СЕТ СН'!$I$26</f>
        <v>2170.53187131</v>
      </c>
      <c r="Y160" s="36">
        <f>SUMIFS(СВЦЭМ!$D$39:$D$782,СВЦЭМ!$A$39:$A$782,$A160,СВЦЭМ!$B$39:$B$782,Y$155)+'СЕТ СН'!$I$14+СВЦЭМ!$D$10+'СЕТ СН'!$I$6-'СЕТ СН'!$I$26</f>
        <v>2289.3128091200001</v>
      </c>
    </row>
    <row r="161" spans="1:25" ht="15.75" x14ac:dyDescent="0.2">
      <c r="A161" s="35">
        <f t="shared" si="4"/>
        <v>45479</v>
      </c>
      <c r="B161" s="36">
        <f>SUMIFS(СВЦЭМ!$D$39:$D$782,СВЦЭМ!$A$39:$A$782,$A161,СВЦЭМ!$B$39:$B$782,B$155)+'СЕТ СН'!$I$14+СВЦЭМ!$D$10+'СЕТ СН'!$I$6-'СЕТ СН'!$I$26</f>
        <v>2292.1727539599997</v>
      </c>
      <c r="C161" s="36">
        <f>SUMIFS(СВЦЭМ!$D$39:$D$782,СВЦЭМ!$A$39:$A$782,$A161,СВЦЭМ!$B$39:$B$782,C$155)+'СЕТ СН'!$I$14+СВЦЭМ!$D$10+'СЕТ СН'!$I$6-'СЕТ СН'!$I$26</f>
        <v>2378.3077135999997</v>
      </c>
      <c r="D161" s="36">
        <f>SUMIFS(СВЦЭМ!$D$39:$D$782,СВЦЭМ!$A$39:$A$782,$A161,СВЦЭМ!$B$39:$B$782,D$155)+'СЕТ СН'!$I$14+СВЦЭМ!$D$10+'СЕТ СН'!$I$6-'СЕТ СН'!$I$26</f>
        <v>2484.2869533799999</v>
      </c>
      <c r="E161" s="36">
        <f>SUMIFS(СВЦЭМ!$D$39:$D$782,СВЦЭМ!$A$39:$A$782,$A161,СВЦЭМ!$B$39:$B$782,E$155)+'СЕТ СН'!$I$14+СВЦЭМ!$D$10+'СЕТ СН'!$I$6-'СЕТ СН'!$I$26</f>
        <v>2548.47801501</v>
      </c>
      <c r="F161" s="36">
        <f>SUMIFS(СВЦЭМ!$D$39:$D$782,СВЦЭМ!$A$39:$A$782,$A161,СВЦЭМ!$B$39:$B$782,F$155)+'СЕТ СН'!$I$14+СВЦЭМ!$D$10+'СЕТ СН'!$I$6-'СЕТ СН'!$I$26</f>
        <v>2568.5909874199997</v>
      </c>
      <c r="G161" s="36">
        <f>SUMIFS(СВЦЭМ!$D$39:$D$782,СВЦЭМ!$A$39:$A$782,$A161,СВЦЭМ!$B$39:$B$782,G$155)+'СЕТ СН'!$I$14+СВЦЭМ!$D$10+'СЕТ СН'!$I$6-'СЕТ СН'!$I$26</f>
        <v>2560.3576104700001</v>
      </c>
      <c r="H161" s="36">
        <f>SUMIFS(СВЦЭМ!$D$39:$D$782,СВЦЭМ!$A$39:$A$782,$A161,СВЦЭМ!$B$39:$B$782,H$155)+'СЕТ СН'!$I$14+СВЦЭМ!$D$10+'СЕТ СН'!$I$6-'СЕТ СН'!$I$26</f>
        <v>2554.9384081899998</v>
      </c>
      <c r="I161" s="36">
        <f>SUMIFS(СВЦЭМ!$D$39:$D$782,СВЦЭМ!$A$39:$A$782,$A161,СВЦЭМ!$B$39:$B$782,I$155)+'СЕТ СН'!$I$14+СВЦЭМ!$D$10+'СЕТ СН'!$I$6-'СЕТ СН'!$I$26</f>
        <v>2469.2416925699999</v>
      </c>
      <c r="J161" s="36">
        <f>SUMIFS(СВЦЭМ!$D$39:$D$782,СВЦЭМ!$A$39:$A$782,$A161,СВЦЭМ!$B$39:$B$782,J$155)+'СЕТ СН'!$I$14+СВЦЭМ!$D$10+'СЕТ СН'!$I$6-'СЕТ СН'!$I$26</f>
        <v>2338.4529134999998</v>
      </c>
      <c r="K161" s="36">
        <f>SUMIFS(СВЦЭМ!$D$39:$D$782,СВЦЭМ!$A$39:$A$782,$A161,СВЦЭМ!$B$39:$B$782,K$155)+'СЕТ СН'!$I$14+СВЦЭМ!$D$10+'СЕТ СН'!$I$6-'СЕТ СН'!$I$26</f>
        <v>2240.9284994699997</v>
      </c>
      <c r="L161" s="36">
        <f>SUMIFS(СВЦЭМ!$D$39:$D$782,СВЦЭМ!$A$39:$A$782,$A161,СВЦЭМ!$B$39:$B$782,L$155)+'СЕТ СН'!$I$14+СВЦЭМ!$D$10+'СЕТ СН'!$I$6-'СЕТ СН'!$I$26</f>
        <v>2175.5499763899998</v>
      </c>
      <c r="M161" s="36">
        <f>SUMIFS(СВЦЭМ!$D$39:$D$782,СВЦЭМ!$A$39:$A$782,$A161,СВЦЭМ!$B$39:$B$782,M$155)+'СЕТ СН'!$I$14+СВЦЭМ!$D$10+'СЕТ СН'!$I$6-'СЕТ СН'!$I$26</f>
        <v>2155.5216908899997</v>
      </c>
      <c r="N161" s="36">
        <f>SUMIFS(СВЦЭМ!$D$39:$D$782,СВЦЭМ!$A$39:$A$782,$A161,СВЦЭМ!$B$39:$B$782,N$155)+'СЕТ СН'!$I$14+СВЦЭМ!$D$10+'СЕТ СН'!$I$6-'СЕТ СН'!$I$26</f>
        <v>2154.0347337899998</v>
      </c>
      <c r="O161" s="36">
        <f>SUMIFS(СВЦЭМ!$D$39:$D$782,СВЦЭМ!$A$39:$A$782,$A161,СВЦЭМ!$B$39:$B$782,O$155)+'СЕТ СН'!$I$14+СВЦЭМ!$D$10+'СЕТ СН'!$I$6-'СЕТ СН'!$I$26</f>
        <v>2150.97813167</v>
      </c>
      <c r="P161" s="36">
        <f>SUMIFS(СВЦЭМ!$D$39:$D$782,СВЦЭМ!$A$39:$A$782,$A161,СВЦЭМ!$B$39:$B$782,P$155)+'СЕТ СН'!$I$14+СВЦЭМ!$D$10+'СЕТ СН'!$I$6-'СЕТ СН'!$I$26</f>
        <v>2149.11079505</v>
      </c>
      <c r="Q161" s="36">
        <f>SUMIFS(СВЦЭМ!$D$39:$D$782,СВЦЭМ!$A$39:$A$782,$A161,СВЦЭМ!$B$39:$B$782,Q$155)+'СЕТ СН'!$I$14+СВЦЭМ!$D$10+'СЕТ СН'!$I$6-'СЕТ СН'!$I$26</f>
        <v>2161.2903124899999</v>
      </c>
      <c r="R161" s="36">
        <f>SUMIFS(СВЦЭМ!$D$39:$D$782,СВЦЭМ!$A$39:$A$782,$A161,СВЦЭМ!$B$39:$B$782,R$155)+'СЕТ СН'!$I$14+СВЦЭМ!$D$10+'СЕТ СН'!$I$6-'СЕТ СН'!$I$26</f>
        <v>2191.5399567899999</v>
      </c>
      <c r="S161" s="36">
        <f>SUMIFS(СВЦЭМ!$D$39:$D$782,СВЦЭМ!$A$39:$A$782,$A161,СВЦЭМ!$B$39:$B$782,S$155)+'СЕТ СН'!$I$14+СВЦЭМ!$D$10+'СЕТ СН'!$I$6-'СЕТ СН'!$I$26</f>
        <v>2178.0010852</v>
      </c>
      <c r="T161" s="36">
        <f>SUMIFS(СВЦЭМ!$D$39:$D$782,СВЦЭМ!$A$39:$A$782,$A161,СВЦЭМ!$B$39:$B$782,T$155)+'СЕТ СН'!$I$14+СВЦЭМ!$D$10+'СЕТ СН'!$I$6-'СЕТ СН'!$I$26</f>
        <v>2171.0985979699999</v>
      </c>
      <c r="U161" s="36">
        <f>SUMIFS(СВЦЭМ!$D$39:$D$782,СВЦЭМ!$A$39:$A$782,$A161,СВЦЭМ!$B$39:$B$782,U$155)+'СЕТ СН'!$I$14+СВЦЭМ!$D$10+'СЕТ СН'!$I$6-'СЕТ СН'!$I$26</f>
        <v>2179.7120732200001</v>
      </c>
      <c r="V161" s="36">
        <f>SUMIFS(СВЦЭМ!$D$39:$D$782,СВЦЭМ!$A$39:$A$782,$A161,СВЦЭМ!$B$39:$B$782,V$155)+'СЕТ СН'!$I$14+СВЦЭМ!$D$10+'СЕТ СН'!$I$6-'СЕТ СН'!$I$26</f>
        <v>2190.7339256400001</v>
      </c>
      <c r="W161" s="36">
        <f>SUMIFS(СВЦЭМ!$D$39:$D$782,СВЦЭМ!$A$39:$A$782,$A161,СВЦЭМ!$B$39:$B$782,W$155)+'СЕТ СН'!$I$14+СВЦЭМ!$D$10+'СЕТ СН'!$I$6-'СЕТ СН'!$I$26</f>
        <v>2182.2813678099997</v>
      </c>
      <c r="X161" s="36">
        <f>SUMIFS(СВЦЭМ!$D$39:$D$782,СВЦЭМ!$A$39:$A$782,$A161,СВЦЭМ!$B$39:$B$782,X$155)+'СЕТ СН'!$I$14+СВЦЭМ!$D$10+'СЕТ СН'!$I$6-'СЕТ СН'!$I$26</f>
        <v>2217.3689516499999</v>
      </c>
      <c r="Y161" s="36">
        <f>SUMIFS(СВЦЭМ!$D$39:$D$782,СВЦЭМ!$A$39:$A$782,$A161,СВЦЭМ!$B$39:$B$782,Y$155)+'СЕТ СН'!$I$14+СВЦЭМ!$D$10+'СЕТ СН'!$I$6-'СЕТ СН'!$I$26</f>
        <v>2305.4853932000001</v>
      </c>
    </row>
    <row r="162" spans="1:25" ht="15.75" x14ac:dyDescent="0.2">
      <c r="A162" s="35">
        <f t="shared" si="4"/>
        <v>45480</v>
      </c>
      <c r="B162" s="36">
        <f>SUMIFS(СВЦЭМ!$D$39:$D$782,СВЦЭМ!$A$39:$A$782,$A162,СВЦЭМ!$B$39:$B$782,B$155)+'СЕТ СН'!$I$14+СВЦЭМ!$D$10+'СЕТ СН'!$I$6-'СЕТ СН'!$I$26</f>
        <v>2450.1039224599999</v>
      </c>
      <c r="C162" s="36">
        <f>SUMIFS(СВЦЭМ!$D$39:$D$782,СВЦЭМ!$A$39:$A$782,$A162,СВЦЭМ!$B$39:$B$782,C$155)+'СЕТ СН'!$I$14+СВЦЭМ!$D$10+'СЕТ СН'!$I$6-'СЕТ СН'!$I$26</f>
        <v>2513.7839834199999</v>
      </c>
      <c r="D162" s="36">
        <f>SUMIFS(СВЦЭМ!$D$39:$D$782,СВЦЭМ!$A$39:$A$782,$A162,СВЦЭМ!$B$39:$B$782,D$155)+'СЕТ СН'!$I$14+СВЦЭМ!$D$10+'СЕТ СН'!$I$6-'СЕТ СН'!$I$26</f>
        <v>2575.2330440199999</v>
      </c>
      <c r="E162" s="36">
        <f>SUMIFS(СВЦЭМ!$D$39:$D$782,СВЦЭМ!$A$39:$A$782,$A162,СВЦЭМ!$B$39:$B$782,E$155)+'СЕТ СН'!$I$14+СВЦЭМ!$D$10+'СЕТ СН'!$I$6-'СЕТ СН'!$I$26</f>
        <v>2567.62955465</v>
      </c>
      <c r="F162" s="36">
        <f>SUMIFS(СВЦЭМ!$D$39:$D$782,СВЦЭМ!$A$39:$A$782,$A162,СВЦЭМ!$B$39:$B$782,F$155)+'СЕТ СН'!$I$14+СВЦЭМ!$D$10+'СЕТ СН'!$I$6-'СЕТ СН'!$I$26</f>
        <v>2570.8193505499999</v>
      </c>
      <c r="G162" s="36">
        <f>SUMIFS(СВЦЭМ!$D$39:$D$782,СВЦЭМ!$A$39:$A$782,$A162,СВЦЭМ!$B$39:$B$782,G$155)+'СЕТ СН'!$I$14+СВЦЭМ!$D$10+'СЕТ СН'!$I$6-'СЕТ СН'!$I$26</f>
        <v>2573.9510270699998</v>
      </c>
      <c r="H162" s="36">
        <f>SUMIFS(СВЦЭМ!$D$39:$D$782,СВЦЭМ!$A$39:$A$782,$A162,СВЦЭМ!$B$39:$B$782,H$155)+'СЕТ СН'!$I$14+СВЦЭМ!$D$10+'СЕТ СН'!$I$6-'СЕТ СН'!$I$26</f>
        <v>2590.13743583</v>
      </c>
      <c r="I162" s="36">
        <f>SUMIFS(СВЦЭМ!$D$39:$D$782,СВЦЭМ!$A$39:$A$782,$A162,СВЦЭМ!$B$39:$B$782,I$155)+'СЕТ СН'!$I$14+СВЦЭМ!$D$10+'СЕТ СН'!$I$6-'СЕТ СН'!$I$26</f>
        <v>2552.9271249499998</v>
      </c>
      <c r="J162" s="36">
        <f>SUMIFS(СВЦЭМ!$D$39:$D$782,СВЦЭМ!$A$39:$A$782,$A162,СВЦЭМ!$B$39:$B$782,J$155)+'СЕТ СН'!$I$14+СВЦЭМ!$D$10+'СЕТ СН'!$I$6-'СЕТ СН'!$I$26</f>
        <v>2418.2200504899997</v>
      </c>
      <c r="K162" s="36">
        <f>SUMIFS(СВЦЭМ!$D$39:$D$782,СВЦЭМ!$A$39:$A$782,$A162,СВЦЭМ!$B$39:$B$782,K$155)+'СЕТ СН'!$I$14+СВЦЭМ!$D$10+'СЕТ СН'!$I$6-'СЕТ СН'!$I$26</f>
        <v>2320.7310705999998</v>
      </c>
      <c r="L162" s="36">
        <f>SUMIFS(СВЦЭМ!$D$39:$D$782,СВЦЭМ!$A$39:$A$782,$A162,СВЦЭМ!$B$39:$B$782,L$155)+'СЕТ СН'!$I$14+СВЦЭМ!$D$10+'СЕТ СН'!$I$6-'СЕТ СН'!$I$26</f>
        <v>2272.82864827</v>
      </c>
      <c r="M162" s="36">
        <f>SUMIFS(СВЦЭМ!$D$39:$D$782,СВЦЭМ!$A$39:$A$782,$A162,СВЦЭМ!$B$39:$B$782,M$155)+'СЕТ СН'!$I$14+СВЦЭМ!$D$10+'СЕТ СН'!$I$6-'СЕТ СН'!$I$26</f>
        <v>2264.28742298</v>
      </c>
      <c r="N162" s="36">
        <f>SUMIFS(СВЦЭМ!$D$39:$D$782,СВЦЭМ!$A$39:$A$782,$A162,СВЦЭМ!$B$39:$B$782,N$155)+'СЕТ СН'!$I$14+СВЦЭМ!$D$10+'СЕТ СН'!$I$6-'СЕТ СН'!$I$26</f>
        <v>2250.1279006899999</v>
      </c>
      <c r="O162" s="36">
        <f>SUMIFS(СВЦЭМ!$D$39:$D$782,СВЦЭМ!$A$39:$A$782,$A162,СВЦЭМ!$B$39:$B$782,O$155)+'СЕТ СН'!$I$14+СВЦЭМ!$D$10+'СЕТ СН'!$I$6-'СЕТ СН'!$I$26</f>
        <v>2237.6103140699997</v>
      </c>
      <c r="P162" s="36">
        <f>SUMIFS(СВЦЭМ!$D$39:$D$782,СВЦЭМ!$A$39:$A$782,$A162,СВЦЭМ!$B$39:$B$782,P$155)+'СЕТ СН'!$I$14+СВЦЭМ!$D$10+'СЕТ СН'!$I$6-'СЕТ СН'!$I$26</f>
        <v>2251.80532077</v>
      </c>
      <c r="Q162" s="36">
        <f>SUMIFS(СВЦЭМ!$D$39:$D$782,СВЦЭМ!$A$39:$A$782,$A162,СВЦЭМ!$B$39:$B$782,Q$155)+'СЕТ СН'!$I$14+СВЦЭМ!$D$10+'СЕТ СН'!$I$6-'СЕТ СН'!$I$26</f>
        <v>2263.1610001599997</v>
      </c>
      <c r="R162" s="36">
        <f>SUMIFS(СВЦЭМ!$D$39:$D$782,СВЦЭМ!$A$39:$A$782,$A162,СВЦЭМ!$B$39:$B$782,R$155)+'СЕТ СН'!$I$14+СВЦЭМ!$D$10+'СЕТ СН'!$I$6-'СЕТ СН'!$I$26</f>
        <v>2255.97335028</v>
      </c>
      <c r="S162" s="36">
        <f>SUMIFS(СВЦЭМ!$D$39:$D$782,СВЦЭМ!$A$39:$A$782,$A162,СВЦЭМ!$B$39:$B$782,S$155)+'СЕТ СН'!$I$14+СВЦЭМ!$D$10+'СЕТ СН'!$I$6-'СЕТ СН'!$I$26</f>
        <v>2254.77140861</v>
      </c>
      <c r="T162" s="36">
        <f>SUMIFS(СВЦЭМ!$D$39:$D$782,СВЦЭМ!$A$39:$A$782,$A162,СВЦЭМ!$B$39:$B$782,T$155)+'СЕТ СН'!$I$14+СВЦЭМ!$D$10+'СЕТ СН'!$I$6-'СЕТ СН'!$I$26</f>
        <v>2234.5176962699998</v>
      </c>
      <c r="U162" s="36">
        <f>SUMIFS(СВЦЭМ!$D$39:$D$782,СВЦЭМ!$A$39:$A$782,$A162,СВЦЭМ!$B$39:$B$782,U$155)+'СЕТ СН'!$I$14+СВЦЭМ!$D$10+'СЕТ СН'!$I$6-'СЕТ СН'!$I$26</f>
        <v>2242.1464459199997</v>
      </c>
      <c r="V162" s="36">
        <f>SUMIFS(СВЦЭМ!$D$39:$D$782,СВЦЭМ!$A$39:$A$782,$A162,СВЦЭМ!$B$39:$B$782,V$155)+'СЕТ СН'!$I$14+СВЦЭМ!$D$10+'СЕТ СН'!$I$6-'СЕТ СН'!$I$26</f>
        <v>2246.4749499199997</v>
      </c>
      <c r="W162" s="36">
        <f>SUMIFS(СВЦЭМ!$D$39:$D$782,СВЦЭМ!$A$39:$A$782,$A162,СВЦЭМ!$B$39:$B$782,W$155)+'СЕТ СН'!$I$14+СВЦЭМ!$D$10+'СЕТ СН'!$I$6-'СЕТ СН'!$I$26</f>
        <v>2234.9862622099999</v>
      </c>
      <c r="X162" s="36">
        <f>SUMIFS(СВЦЭМ!$D$39:$D$782,СВЦЭМ!$A$39:$A$782,$A162,СВЦЭМ!$B$39:$B$782,X$155)+'СЕТ СН'!$I$14+СВЦЭМ!$D$10+'СЕТ СН'!$I$6-'СЕТ СН'!$I$26</f>
        <v>2287.8743778899998</v>
      </c>
      <c r="Y162" s="36">
        <f>SUMIFS(СВЦЭМ!$D$39:$D$782,СВЦЭМ!$A$39:$A$782,$A162,СВЦЭМ!$B$39:$B$782,Y$155)+'СЕТ СН'!$I$14+СВЦЭМ!$D$10+'СЕТ СН'!$I$6-'СЕТ СН'!$I$26</f>
        <v>2375.65237402</v>
      </c>
    </row>
    <row r="163" spans="1:25" ht="15.75" x14ac:dyDescent="0.2">
      <c r="A163" s="35">
        <f t="shared" si="4"/>
        <v>45481</v>
      </c>
      <c r="B163" s="36">
        <f>SUMIFS(СВЦЭМ!$D$39:$D$782,СВЦЭМ!$A$39:$A$782,$A163,СВЦЭМ!$B$39:$B$782,B$155)+'СЕТ СН'!$I$14+СВЦЭМ!$D$10+'СЕТ СН'!$I$6-'СЕТ СН'!$I$26</f>
        <v>2470.3902664100001</v>
      </c>
      <c r="C163" s="36">
        <f>SUMIFS(СВЦЭМ!$D$39:$D$782,СВЦЭМ!$A$39:$A$782,$A163,СВЦЭМ!$B$39:$B$782,C$155)+'СЕТ СН'!$I$14+СВЦЭМ!$D$10+'СЕТ СН'!$I$6-'СЕТ СН'!$I$26</f>
        <v>2569.3764133199998</v>
      </c>
      <c r="D163" s="36">
        <f>SUMIFS(СВЦЭМ!$D$39:$D$782,СВЦЭМ!$A$39:$A$782,$A163,СВЦЭМ!$B$39:$B$782,D$155)+'СЕТ СН'!$I$14+СВЦЭМ!$D$10+'СЕТ СН'!$I$6-'СЕТ СН'!$I$26</f>
        <v>2647.0787307099999</v>
      </c>
      <c r="E163" s="36">
        <f>SUMIFS(СВЦЭМ!$D$39:$D$782,СВЦЭМ!$A$39:$A$782,$A163,СВЦЭМ!$B$39:$B$782,E$155)+'СЕТ СН'!$I$14+СВЦЭМ!$D$10+'СЕТ СН'!$I$6-'СЕТ СН'!$I$26</f>
        <v>2675.0433869999997</v>
      </c>
      <c r="F163" s="36">
        <f>SUMIFS(СВЦЭМ!$D$39:$D$782,СВЦЭМ!$A$39:$A$782,$A163,СВЦЭМ!$B$39:$B$782,F$155)+'СЕТ СН'!$I$14+СВЦЭМ!$D$10+'СЕТ СН'!$I$6-'СЕТ СН'!$I$26</f>
        <v>2681.2104070800001</v>
      </c>
      <c r="G163" s="36">
        <f>SUMIFS(СВЦЭМ!$D$39:$D$782,СВЦЭМ!$A$39:$A$782,$A163,СВЦЭМ!$B$39:$B$782,G$155)+'СЕТ СН'!$I$14+СВЦЭМ!$D$10+'СЕТ СН'!$I$6-'СЕТ СН'!$I$26</f>
        <v>2663.6496533300001</v>
      </c>
      <c r="H163" s="36">
        <f>SUMIFS(СВЦЭМ!$D$39:$D$782,СВЦЭМ!$A$39:$A$782,$A163,СВЦЭМ!$B$39:$B$782,H$155)+'СЕТ СН'!$I$14+СВЦЭМ!$D$10+'СЕТ СН'!$I$6-'СЕТ СН'!$I$26</f>
        <v>2564.0932774299999</v>
      </c>
      <c r="I163" s="36">
        <f>SUMIFS(СВЦЭМ!$D$39:$D$782,СВЦЭМ!$A$39:$A$782,$A163,СВЦЭМ!$B$39:$B$782,I$155)+'СЕТ СН'!$I$14+СВЦЭМ!$D$10+'СЕТ СН'!$I$6-'СЕТ СН'!$I$26</f>
        <v>2470.6087791800001</v>
      </c>
      <c r="J163" s="36">
        <f>SUMIFS(СВЦЭМ!$D$39:$D$782,СВЦЭМ!$A$39:$A$782,$A163,СВЦЭМ!$B$39:$B$782,J$155)+'СЕТ СН'!$I$14+СВЦЭМ!$D$10+'СЕТ СН'!$I$6-'СЕТ СН'!$I$26</f>
        <v>2355.8677201400001</v>
      </c>
      <c r="K163" s="36">
        <f>SUMIFS(СВЦЭМ!$D$39:$D$782,СВЦЭМ!$A$39:$A$782,$A163,СВЦЭМ!$B$39:$B$782,K$155)+'СЕТ СН'!$I$14+СВЦЭМ!$D$10+'СЕТ СН'!$I$6-'СЕТ СН'!$I$26</f>
        <v>2288.8973418299997</v>
      </c>
      <c r="L163" s="36">
        <f>SUMIFS(СВЦЭМ!$D$39:$D$782,СВЦЭМ!$A$39:$A$782,$A163,СВЦЭМ!$B$39:$B$782,L$155)+'СЕТ СН'!$I$14+СВЦЭМ!$D$10+'СЕТ СН'!$I$6-'СЕТ СН'!$I$26</f>
        <v>2242.04527818</v>
      </c>
      <c r="M163" s="36">
        <f>SUMIFS(СВЦЭМ!$D$39:$D$782,СВЦЭМ!$A$39:$A$782,$A163,СВЦЭМ!$B$39:$B$782,M$155)+'СЕТ СН'!$I$14+СВЦЭМ!$D$10+'СЕТ СН'!$I$6-'СЕТ СН'!$I$26</f>
        <v>2244.37400553</v>
      </c>
      <c r="N163" s="36">
        <f>SUMIFS(СВЦЭМ!$D$39:$D$782,СВЦЭМ!$A$39:$A$782,$A163,СВЦЭМ!$B$39:$B$782,N$155)+'СЕТ СН'!$I$14+СВЦЭМ!$D$10+'СЕТ СН'!$I$6-'СЕТ СН'!$I$26</f>
        <v>2236.6506217299998</v>
      </c>
      <c r="O163" s="36">
        <f>SUMIFS(СВЦЭМ!$D$39:$D$782,СВЦЭМ!$A$39:$A$782,$A163,СВЦЭМ!$B$39:$B$782,O$155)+'СЕТ СН'!$I$14+СВЦЭМ!$D$10+'СЕТ СН'!$I$6-'СЕТ СН'!$I$26</f>
        <v>2239.9067864999997</v>
      </c>
      <c r="P163" s="36">
        <f>SUMIFS(СВЦЭМ!$D$39:$D$782,СВЦЭМ!$A$39:$A$782,$A163,СВЦЭМ!$B$39:$B$782,P$155)+'СЕТ СН'!$I$14+СВЦЭМ!$D$10+'СЕТ СН'!$I$6-'СЕТ СН'!$I$26</f>
        <v>2243.13083594</v>
      </c>
      <c r="Q163" s="36">
        <f>SUMIFS(СВЦЭМ!$D$39:$D$782,СВЦЭМ!$A$39:$A$782,$A163,СВЦЭМ!$B$39:$B$782,Q$155)+'СЕТ СН'!$I$14+СВЦЭМ!$D$10+'СЕТ СН'!$I$6-'СЕТ СН'!$I$26</f>
        <v>2249.3358023400001</v>
      </c>
      <c r="R163" s="36">
        <f>SUMIFS(СВЦЭМ!$D$39:$D$782,СВЦЭМ!$A$39:$A$782,$A163,СВЦЭМ!$B$39:$B$782,R$155)+'СЕТ СН'!$I$14+СВЦЭМ!$D$10+'СЕТ СН'!$I$6-'СЕТ СН'!$I$26</f>
        <v>2247.2906087399997</v>
      </c>
      <c r="S163" s="36">
        <f>SUMIFS(СВЦЭМ!$D$39:$D$782,СВЦЭМ!$A$39:$A$782,$A163,СВЦЭМ!$B$39:$B$782,S$155)+'СЕТ СН'!$I$14+СВЦЭМ!$D$10+'СЕТ СН'!$I$6-'СЕТ СН'!$I$26</f>
        <v>2242.48305536</v>
      </c>
      <c r="T163" s="36">
        <f>SUMIFS(СВЦЭМ!$D$39:$D$782,СВЦЭМ!$A$39:$A$782,$A163,СВЦЭМ!$B$39:$B$782,T$155)+'СЕТ СН'!$I$14+СВЦЭМ!$D$10+'СЕТ СН'!$I$6-'СЕТ СН'!$I$26</f>
        <v>2232.3353226499999</v>
      </c>
      <c r="U163" s="36">
        <f>SUMIFS(СВЦЭМ!$D$39:$D$782,СВЦЭМ!$A$39:$A$782,$A163,СВЦЭМ!$B$39:$B$782,U$155)+'СЕТ СН'!$I$14+СВЦЭМ!$D$10+'СЕТ СН'!$I$6-'СЕТ СН'!$I$26</f>
        <v>2238.1393850699997</v>
      </c>
      <c r="V163" s="36">
        <f>SUMIFS(СВЦЭМ!$D$39:$D$782,СВЦЭМ!$A$39:$A$782,$A163,СВЦЭМ!$B$39:$B$782,V$155)+'СЕТ СН'!$I$14+СВЦЭМ!$D$10+'СЕТ СН'!$I$6-'СЕТ СН'!$I$26</f>
        <v>2219.4752668900001</v>
      </c>
      <c r="W163" s="36">
        <f>SUMIFS(СВЦЭМ!$D$39:$D$782,СВЦЭМ!$A$39:$A$782,$A163,СВЦЭМ!$B$39:$B$782,W$155)+'СЕТ СН'!$I$14+СВЦЭМ!$D$10+'СЕТ СН'!$I$6-'СЕТ СН'!$I$26</f>
        <v>2219.63269304</v>
      </c>
      <c r="X163" s="36">
        <f>SUMIFS(СВЦЭМ!$D$39:$D$782,СВЦЭМ!$A$39:$A$782,$A163,СВЦЭМ!$B$39:$B$782,X$155)+'СЕТ СН'!$I$14+СВЦЭМ!$D$10+'СЕТ СН'!$I$6-'СЕТ СН'!$I$26</f>
        <v>2261.5537202400001</v>
      </c>
      <c r="Y163" s="36">
        <f>SUMIFS(СВЦЭМ!$D$39:$D$782,СВЦЭМ!$A$39:$A$782,$A163,СВЦЭМ!$B$39:$B$782,Y$155)+'СЕТ СН'!$I$14+СВЦЭМ!$D$10+'СЕТ СН'!$I$6-'СЕТ СН'!$I$26</f>
        <v>2347.5139175300001</v>
      </c>
    </row>
    <row r="164" spans="1:25" ht="15.75" x14ac:dyDescent="0.2">
      <c r="A164" s="35">
        <f t="shared" si="4"/>
        <v>45482</v>
      </c>
      <c r="B164" s="36">
        <f>SUMIFS(СВЦЭМ!$D$39:$D$782,СВЦЭМ!$A$39:$A$782,$A164,СВЦЭМ!$B$39:$B$782,B$155)+'СЕТ СН'!$I$14+СВЦЭМ!$D$10+'СЕТ СН'!$I$6-'СЕТ СН'!$I$26</f>
        <v>2499.37307865</v>
      </c>
      <c r="C164" s="36">
        <f>SUMIFS(СВЦЭМ!$D$39:$D$782,СВЦЭМ!$A$39:$A$782,$A164,СВЦЭМ!$B$39:$B$782,C$155)+'СЕТ СН'!$I$14+СВЦЭМ!$D$10+'СЕТ СН'!$I$6-'СЕТ СН'!$I$26</f>
        <v>2587.2684380000001</v>
      </c>
      <c r="D164" s="36">
        <f>SUMIFS(СВЦЭМ!$D$39:$D$782,СВЦЭМ!$A$39:$A$782,$A164,СВЦЭМ!$B$39:$B$782,D$155)+'СЕТ СН'!$I$14+СВЦЭМ!$D$10+'СЕТ СН'!$I$6-'СЕТ СН'!$I$26</f>
        <v>2652.7007415799999</v>
      </c>
      <c r="E164" s="36">
        <f>SUMIFS(СВЦЭМ!$D$39:$D$782,СВЦЭМ!$A$39:$A$782,$A164,СВЦЭМ!$B$39:$B$782,E$155)+'СЕТ СН'!$I$14+СВЦЭМ!$D$10+'СЕТ СН'!$I$6-'СЕТ СН'!$I$26</f>
        <v>2706.0838394299999</v>
      </c>
      <c r="F164" s="36">
        <f>SUMIFS(СВЦЭМ!$D$39:$D$782,СВЦЭМ!$A$39:$A$782,$A164,СВЦЭМ!$B$39:$B$782,F$155)+'СЕТ СН'!$I$14+СВЦЭМ!$D$10+'СЕТ СН'!$I$6-'СЕТ СН'!$I$26</f>
        <v>2698.34299212</v>
      </c>
      <c r="G164" s="36">
        <f>SUMIFS(СВЦЭМ!$D$39:$D$782,СВЦЭМ!$A$39:$A$782,$A164,СВЦЭМ!$B$39:$B$782,G$155)+'СЕТ СН'!$I$14+СВЦЭМ!$D$10+'СЕТ СН'!$I$6-'СЕТ СН'!$I$26</f>
        <v>2682.4904143999997</v>
      </c>
      <c r="H164" s="36">
        <f>SUMIFS(СВЦЭМ!$D$39:$D$782,СВЦЭМ!$A$39:$A$782,$A164,СВЦЭМ!$B$39:$B$782,H$155)+'СЕТ СН'!$I$14+СВЦЭМ!$D$10+'СЕТ СН'!$I$6-'СЕТ СН'!$I$26</f>
        <v>2493.4146679800001</v>
      </c>
      <c r="I164" s="36">
        <f>SUMIFS(СВЦЭМ!$D$39:$D$782,СВЦЭМ!$A$39:$A$782,$A164,СВЦЭМ!$B$39:$B$782,I$155)+'СЕТ СН'!$I$14+СВЦЭМ!$D$10+'СЕТ СН'!$I$6-'СЕТ СН'!$I$26</f>
        <v>2396.5539805999997</v>
      </c>
      <c r="J164" s="36">
        <f>SUMIFS(СВЦЭМ!$D$39:$D$782,СВЦЭМ!$A$39:$A$782,$A164,СВЦЭМ!$B$39:$B$782,J$155)+'СЕТ СН'!$I$14+СВЦЭМ!$D$10+'СЕТ СН'!$I$6-'СЕТ СН'!$I$26</f>
        <v>2275.9922525799998</v>
      </c>
      <c r="K164" s="36">
        <f>SUMIFS(СВЦЭМ!$D$39:$D$782,СВЦЭМ!$A$39:$A$782,$A164,СВЦЭМ!$B$39:$B$782,K$155)+'СЕТ СН'!$I$14+СВЦЭМ!$D$10+'СЕТ СН'!$I$6-'СЕТ СН'!$I$26</f>
        <v>2207.18233298</v>
      </c>
      <c r="L164" s="36">
        <f>SUMIFS(СВЦЭМ!$D$39:$D$782,СВЦЭМ!$A$39:$A$782,$A164,СВЦЭМ!$B$39:$B$782,L$155)+'СЕТ СН'!$I$14+СВЦЭМ!$D$10+'СЕТ СН'!$I$6-'СЕТ СН'!$I$26</f>
        <v>2177.6360340799997</v>
      </c>
      <c r="M164" s="36">
        <f>SUMIFS(СВЦЭМ!$D$39:$D$782,СВЦЭМ!$A$39:$A$782,$A164,СВЦЭМ!$B$39:$B$782,M$155)+'СЕТ СН'!$I$14+СВЦЭМ!$D$10+'СЕТ СН'!$I$6-'СЕТ СН'!$I$26</f>
        <v>2153.2967396599997</v>
      </c>
      <c r="N164" s="36">
        <f>SUMIFS(СВЦЭМ!$D$39:$D$782,СВЦЭМ!$A$39:$A$782,$A164,СВЦЭМ!$B$39:$B$782,N$155)+'СЕТ СН'!$I$14+СВЦЭМ!$D$10+'СЕТ СН'!$I$6-'СЕТ СН'!$I$26</f>
        <v>2141.8608356599998</v>
      </c>
      <c r="O164" s="36">
        <f>SUMIFS(СВЦЭМ!$D$39:$D$782,СВЦЭМ!$A$39:$A$782,$A164,СВЦЭМ!$B$39:$B$782,O$155)+'СЕТ СН'!$I$14+СВЦЭМ!$D$10+'СЕТ СН'!$I$6-'СЕТ СН'!$I$26</f>
        <v>2123.1927758100001</v>
      </c>
      <c r="P164" s="36">
        <f>SUMIFS(СВЦЭМ!$D$39:$D$782,СВЦЭМ!$A$39:$A$782,$A164,СВЦЭМ!$B$39:$B$782,P$155)+'СЕТ СН'!$I$14+СВЦЭМ!$D$10+'СЕТ СН'!$I$6-'СЕТ СН'!$I$26</f>
        <v>2129.85117356</v>
      </c>
      <c r="Q164" s="36">
        <f>SUMIFS(СВЦЭМ!$D$39:$D$782,СВЦЭМ!$A$39:$A$782,$A164,СВЦЭМ!$B$39:$B$782,Q$155)+'СЕТ СН'!$I$14+СВЦЭМ!$D$10+'СЕТ СН'!$I$6-'СЕТ СН'!$I$26</f>
        <v>2144.5902613499998</v>
      </c>
      <c r="R164" s="36">
        <f>SUMIFS(СВЦЭМ!$D$39:$D$782,СВЦЭМ!$A$39:$A$782,$A164,СВЦЭМ!$B$39:$B$782,R$155)+'СЕТ СН'!$I$14+СВЦЭМ!$D$10+'СЕТ СН'!$I$6-'СЕТ СН'!$I$26</f>
        <v>2142.83345035</v>
      </c>
      <c r="S164" s="36">
        <f>SUMIFS(СВЦЭМ!$D$39:$D$782,СВЦЭМ!$A$39:$A$782,$A164,СВЦЭМ!$B$39:$B$782,S$155)+'СЕТ СН'!$I$14+СВЦЭМ!$D$10+'СЕТ СН'!$I$6-'СЕТ СН'!$I$26</f>
        <v>2141.2439558999999</v>
      </c>
      <c r="T164" s="36">
        <f>SUMIFS(СВЦЭМ!$D$39:$D$782,СВЦЭМ!$A$39:$A$782,$A164,СВЦЭМ!$B$39:$B$782,T$155)+'СЕТ СН'!$I$14+СВЦЭМ!$D$10+'СЕТ СН'!$I$6-'СЕТ СН'!$I$26</f>
        <v>2146.5513067500001</v>
      </c>
      <c r="U164" s="36">
        <f>SUMIFS(СВЦЭМ!$D$39:$D$782,СВЦЭМ!$A$39:$A$782,$A164,СВЦЭМ!$B$39:$B$782,U$155)+'СЕТ СН'!$I$14+СВЦЭМ!$D$10+'СЕТ СН'!$I$6-'СЕТ СН'!$I$26</f>
        <v>2166.78242297</v>
      </c>
      <c r="V164" s="36">
        <f>SUMIFS(СВЦЭМ!$D$39:$D$782,СВЦЭМ!$A$39:$A$782,$A164,СВЦЭМ!$B$39:$B$782,V$155)+'СЕТ СН'!$I$14+СВЦЭМ!$D$10+'СЕТ СН'!$I$6-'СЕТ СН'!$I$26</f>
        <v>2161.2494924499997</v>
      </c>
      <c r="W164" s="36">
        <f>SUMIFS(СВЦЭМ!$D$39:$D$782,СВЦЭМ!$A$39:$A$782,$A164,СВЦЭМ!$B$39:$B$782,W$155)+'СЕТ СН'!$I$14+СВЦЭМ!$D$10+'СЕТ СН'!$I$6-'СЕТ СН'!$I$26</f>
        <v>2147.5902862999997</v>
      </c>
      <c r="X164" s="36">
        <f>SUMIFS(СВЦЭМ!$D$39:$D$782,СВЦЭМ!$A$39:$A$782,$A164,СВЦЭМ!$B$39:$B$782,X$155)+'СЕТ СН'!$I$14+СВЦЭМ!$D$10+'СЕТ СН'!$I$6-'СЕТ СН'!$I$26</f>
        <v>2174.6281263799997</v>
      </c>
      <c r="Y164" s="36">
        <f>SUMIFS(СВЦЭМ!$D$39:$D$782,СВЦЭМ!$A$39:$A$782,$A164,СВЦЭМ!$B$39:$B$782,Y$155)+'СЕТ СН'!$I$14+СВЦЭМ!$D$10+'СЕТ СН'!$I$6-'СЕТ СН'!$I$26</f>
        <v>2261.6104693100001</v>
      </c>
    </row>
    <row r="165" spans="1:25" ht="15.75" x14ac:dyDescent="0.2">
      <c r="A165" s="35">
        <f t="shared" si="4"/>
        <v>45483</v>
      </c>
      <c r="B165" s="36">
        <f>SUMIFS(СВЦЭМ!$D$39:$D$782,СВЦЭМ!$A$39:$A$782,$A165,СВЦЭМ!$B$39:$B$782,B$155)+'СЕТ СН'!$I$14+СВЦЭМ!$D$10+'СЕТ СН'!$I$6-'СЕТ СН'!$I$26</f>
        <v>2356.40284694</v>
      </c>
      <c r="C165" s="36">
        <f>SUMIFS(СВЦЭМ!$D$39:$D$782,СВЦЭМ!$A$39:$A$782,$A165,СВЦЭМ!$B$39:$B$782,C$155)+'СЕТ СН'!$I$14+СВЦЭМ!$D$10+'СЕТ СН'!$I$6-'СЕТ СН'!$I$26</f>
        <v>2469.06929296</v>
      </c>
      <c r="D165" s="36">
        <f>SUMIFS(СВЦЭМ!$D$39:$D$782,СВЦЭМ!$A$39:$A$782,$A165,СВЦЭМ!$B$39:$B$782,D$155)+'СЕТ СН'!$I$14+СВЦЭМ!$D$10+'СЕТ СН'!$I$6-'СЕТ СН'!$I$26</f>
        <v>2535.2087651799998</v>
      </c>
      <c r="E165" s="36">
        <f>SUMIFS(СВЦЭМ!$D$39:$D$782,СВЦЭМ!$A$39:$A$782,$A165,СВЦЭМ!$B$39:$B$782,E$155)+'СЕТ СН'!$I$14+СВЦЭМ!$D$10+'СЕТ СН'!$I$6-'СЕТ СН'!$I$26</f>
        <v>2536.4613264099999</v>
      </c>
      <c r="F165" s="36">
        <f>SUMIFS(СВЦЭМ!$D$39:$D$782,СВЦЭМ!$A$39:$A$782,$A165,СВЦЭМ!$B$39:$B$782,F$155)+'СЕТ СН'!$I$14+СВЦЭМ!$D$10+'СЕТ СН'!$I$6-'СЕТ СН'!$I$26</f>
        <v>2527.5823824399999</v>
      </c>
      <c r="G165" s="36">
        <f>SUMIFS(СВЦЭМ!$D$39:$D$782,СВЦЭМ!$A$39:$A$782,$A165,СВЦЭМ!$B$39:$B$782,G$155)+'СЕТ СН'!$I$14+СВЦЭМ!$D$10+'СЕТ СН'!$I$6-'СЕТ СН'!$I$26</f>
        <v>2553.66838229</v>
      </c>
      <c r="H165" s="36">
        <f>SUMIFS(СВЦЭМ!$D$39:$D$782,СВЦЭМ!$A$39:$A$782,$A165,СВЦЭМ!$B$39:$B$782,H$155)+'СЕТ СН'!$I$14+СВЦЭМ!$D$10+'СЕТ СН'!$I$6-'СЕТ СН'!$I$26</f>
        <v>2477.0592823500001</v>
      </c>
      <c r="I165" s="36">
        <f>SUMIFS(СВЦЭМ!$D$39:$D$782,СВЦЭМ!$A$39:$A$782,$A165,СВЦЭМ!$B$39:$B$782,I$155)+'СЕТ СН'!$I$14+СВЦЭМ!$D$10+'СЕТ СН'!$I$6-'СЕТ СН'!$I$26</f>
        <v>2369.5264538299998</v>
      </c>
      <c r="J165" s="36">
        <f>SUMIFS(СВЦЭМ!$D$39:$D$782,СВЦЭМ!$A$39:$A$782,$A165,СВЦЭМ!$B$39:$B$782,J$155)+'СЕТ СН'!$I$14+СВЦЭМ!$D$10+'СЕТ СН'!$I$6-'СЕТ СН'!$I$26</f>
        <v>2260.2046945799998</v>
      </c>
      <c r="K165" s="36">
        <f>SUMIFS(СВЦЭМ!$D$39:$D$782,СВЦЭМ!$A$39:$A$782,$A165,СВЦЭМ!$B$39:$B$782,K$155)+'СЕТ СН'!$I$14+СВЦЭМ!$D$10+'СЕТ СН'!$I$6-'СЕТ СН'!$I$26</f>
        <v>2216.0558886599997</v>
      </c>
      <c r="L165" s="36">
        <f>SUMIFS(СВЦЭМ!$D$39:$D$782,СВЦЭМ!$A$39:$A$782,$A165,СВЦЭМ!$B$39:$B$782,L$155)+'СЕТ СН'!$I$14+СВЦЭМ!$D$10+'СЕТ СН'!$I$6-'СЕТ СН'!$I$26</f>
        <v>2182.2744339699998</v>
      </c>
      <c r="M165" s="36">
        <f>SUMIFS(СВЦЭМ!$D$39:$D$782,СВЦЭМ!$A$39:$A$782,$A165,СВЦЭМ!$B$39:$B$782,M$155)+'СЕТ СН'!$I$14+СВЦЭМ!$D$10+'СЕТ СН'!$I$6-'СЕТ СН'!$I$26</f>
        <v>2185.5621845000001</v>
      </c>
      <c r="N165" s="36">
        <f>SUMIFS(СВЦЭМ!$D$39:$D$782,СВЦЭМ!$A$39:$A$782,$A165,СВЦЭМ!$B$39:$B$782,N$155)+'СЕТ СН'!$I$14+СВЦЭМ!$D$10+'СЕТ СН'!$I$6-'СЕТ СН'!$I$26</f>
        <v>2186.7013816799999</v>
      </c>
      <c r="O165" s="36">
        <f>SUMIFS(СВЦЭМ!$D$39:$D$782,СВЦЭМ!$A$39:$A$782,$A165,СВЦЭМ!$B$39:$B$782,O$155)+'СЕТ СН'!$I$14+СВЦЭМ!$D$10+'СЕТ СН'!$I$6-'СЕТ СН'!$I$26</f>
        <v>2167.8182862199997</v>
      </c>
      <c r="P165" s="36">
        <f>SUMIFS(СВЦЭМ!$D$39:$D$782,СВЦЭМ!$A$39:$A$782,$A165,СВЦЭМ!$B$39:$B$782,P$155)+'СЕТ СН'!$I$14+СВЦЭМ!$D$10+'СЕТ СН'!$I$6-'СЕТ СН'!$I$26</f>
        <v>2171.1740075299999</v>
      </c>
      <c r="Q165" s="36">
        <f>SUMIFS(СВЦЭМ!$D$39:$D$782,СВЦЭМ!$A$39:$A$782,$A165,СВЦЭМ!$B$39:$B$782,Q$155)+'СЕТ СН'!$I$14+СВЦЭМ!$D$10+'СЕТ СН'!$I$6-'СЕТ СН'!$I$26</f>
        <v>2183.0101036199999</v>
      </c>
      <c r="R165" s="36">
        <f>SUMIFS(СВЦЭМ!$D$39:$D$782,СВЦЭМ!$A$39:$A$782,$A165,СВЦЭМ!$B$39:$B$782,R$155)+'СЕТ СН'!$I$14+СВЦЭМ!$D$10+'СЕТ СН'!$I$6-'СЕТ СН'!$I$26</f>
        <v>2190.9116882200001</v>
      </c>
      <c r="S165" s="36">
        <f>SUMIFS(СВЦЭМ!$D$39:$D$782,СВЦЭМ!$A$39:$A$782,$A165,СВЦЭМ!$B$39:$B$782,S$155)+'СЕТ СН'!$I$14+СВЦЭМ!$D$10+'СЕТ СН'!$I$6-'СЕТ СН'!$I$26</f>
        <v>2204.59576113</v>
      </c>
      <c r="T165" s="36">
        <f>SUMIFS(СВЦЭМ!$D$39:$D$782,СВЦЭМ!$A$39:$A$782,$A165,СВЦЭМ!$B$39:$B$782,T$155)+'СЕТ СН'!$I$14+СВЦЭМ!$D$10+'СЕТ СН'!$I$6-'СЕТ СН'!$I$26</f>
        <v>2213.9683189699999</v>
      </c>
      <c r="U165" s="36">
        <f>SUMIFS(СВЦЭМ!$D$39:$D$782,СВЦЭМ!$A$39:$A$782,$A165,СВЦЭМ!$B$39:$B$782,U$155)+'СЕТ СН'!$I$14+СВЦЭМ!$D$10+'СЕТ СН'!$I$6-'СЕТ СН'!$I$26</f>
        <v>2197.35643089</v>
      </c>
      <c r="V165" s="36">
        <f>SUMIFS(СВЦЭМ!$D$39:$D$782,СВЦЭМ!$A$39:$A$782,$A165,СВЦЭМ!$B$39:$B$782,V$155)+'СЕТ СН'!$I$14+СВЦЭМ!$D$10+'СЕТ СН'!$I$6-'СЕТ СН'!$I$26</f>
        <v>2197.47175436</v>
      </c>
      <c r="W165" s="36">
        <f>SUMIFS(СВЦЭМ!$D$39:$D$782,СВЦЭМ!$A$39:$A$782,$A165,СВЦЭМ!$B$39:$B$782,W$155)+'СЕТ СН'!$I$14+СВЦЭМ!$D$10+'СЕТ СН'!$I$6-'СЕТ СН'!$I$26</f>
        <v>2182.6168588400001</v>
      </c>
      <c r="X165" s="36">
        <f>SUMIFS(СВЦЭМ!$D$39:$D$782,СВЦЭМ!$A$39:$A$782,$A165,СВЦЭМ!$B$39:$B$782,X$155)+'СЕТ СН'!$I$14+СВЦЭМ!$D$10+'СЕТ СН'!$I$6-'СЕТ СН'!$I$26</f>
        <v>2218.8444695600001</v>
      </c>
      <c r="Y165" s="36">
        <f>SUMIFS(СВЦЭМ!$D$39:$D$782,СВЦЭМ!$A$39:$A$782,$A165,СВЦЭМ!$B$39:$B$782,Y$155)+'СЕТ СН'!$I$14+СВЦЭМ!$D$10+'СЕТ СН'!$I$6-'СЕТ СН'!$I$26</f>
        <v>2303.5257338900001</v>
      </c>
    </row>
    <row r="166" spans="1:25" ht="15.75" x14ac:dyDescent="0.2">
      <c r="A166" s="35">
        <f t="shared" si="4"/>
        <v>45484</v>
      </c>
      <c r="B166" s="36">
        <f>SUMIFS(СВЦЭМ!$D$39:$D$782,СВЦЭМ!$A$39:$A$782,$A166,СВЦЭМ!$B$39:$B$782,B$155)+'СЕТ СН'!$I$14+СВЦЭМ!$D$10+'СЕТ СН'!$I$6-'СЕТ СН'!$I$26</f>
        <v>2437.4840162</v>
      </c>
      <c r="C166" s="36">
        <f>SUMIFS(СВЦЭМ!$D$39:$D$782,СВЦЭМ!$A$39:$A$782,$A166,СВЦЭМ!$B$39:$B$782,C$155)+'СЕТ СН'!$I$14+СВЦЭМ!$D$10+'СЕТ СН'!$I$6-'СЕТ СН'!$I$26</f>
        <v>2592.4776942099998</v>
      </c>
      <c r="D166" s="36">
        <f>SUMIFS(СВЦЭМ!$D$39:$D$782,СВЦЭМ!$A$39:$A$782,$A166,СВЦЭМ!$B$39:$B$782,D$155)+'СЕТ СН'!$I$14+СВЦЭМ!$D$10+'СЕТ СН'!$I$6-'СЕТ СН'!$I$26</f>
        <v>2699.0015276599997</v>
      </c>
      <c r="E166" s="36">
        <f>SUMIFS(СВЦЭМ!$D$39:$D$782,СВЦЭМ!$A$39:$A$782,$A166,СВЦЭМ!$B$39:$B$782,E$155)+'СЕТ СН'!$I$14+СВЦЭМ!$D$10+'СЕТ СН'!$I$6-'СЕТ СН'!$I$26</f>
        <v>2726.8479379599999</v>
      </c>
      <c r="F166" s="36">
        <f>SUMIFS(СВЦЭМ!$D$39:$D$782,СВЦЭМ!$A$39:$A$782,$A166,СВЦЭМ!$B$39:$B$782,F$155)+'СЕТ СН'!$I$14+СВЦЭМ!$D$10+'СЕТ СН'!$I$6-'СЕТ СН'!$I$26</f>
        <v>2736.9637774899998</v>
      </c>
      <c r="G166" s="36">
        <f>SUMIFS(СВЦЭМ!$D$39:$D$782,СВЦЭМ!$A$39:$A$782,$A166,СВЦЭМ!$B$39:$B$782,G$155)+'СЕТ СН'!$I$14+СВЦЭМ!$D$10+'СЕТ СН'!$I$6-'СЕТ СН'!$I$26</f>
        <v>2710.0231492399998</v>
      </c>
      <c r="H166" s="36">
        <f>SUMIFS(СВЦЭМ!$D$39:$D$782,СВЦЭМ!$A$39:$A$782,$A166,СВЦЭМ!$B$39:$B$782,H$155)+'СЕТ СН'!$I$14+СВЦЭМ!$D$10+'СЕТ СН'!$I$6-'СЕТ СН'!$I$26</f>
        <v>2622.1667518499999</v>
      </c>
      <c r="I166" s="36">
        <f>SUMIFS(СВЦЭМ!$D$39:$D$782,СВЦЭМ!$A$39:$A$782,$A166,СВЦЭМ!$B$39:$B$782,I$155)+'СЕТ СН'!$I$14+СВЦЭМ!$D$10+'СЕТ СН'!$I$6-'СЕТ СН'!$I$26</f>
        <v>2495.0646577699999</v>
      </c>
      <c r="J166" s="36">
        <f>SUMIFS(СВЦЭМ!$D$39:$D$782,СВЦЭМ!$A$39:$A$782,$A166,СВЦЭМ!$B$39:$B$782,J$155)+'СЕТ СН'!$I$14+СВЦЭМ!$D$10+'СЕТ СН'!$I$6-'СЕТ СН'!$I$26</f>
        <v>2382.8961499899997</v>
      </c>
      <c r="K166" s="36">
        <f>SUMIFS(СВЦЭМ!$D$39:$D$782,СВЦЭМ!$A$39:$A$782,$A166,СВЦЭМ!$B$39:$B$782,K$155)+'СЕТ СН'!$I$14+СВЦЭМ!$D$10+'СЕТ СН'!$I$6-'СЕТ СН'!$I$26</f>
        <v>2354.4222887799997</v>
      </c>
      <c r="L166" s="36">
        <f>SUMIFS(СВЦЭМ!$D$39:$D$782,СВЦЭМ!$A$39:$A$782,$A166,СВЦЭМ!$B$39:$B$782,L$155)+'СЕТ СН'!$I$14+СВЦЭМ!$D$10+'СЕТ СН'!$I$6-'СЕТ СН'!$I$26</f>
        <v>2314.74888994</v>
      </c>
      <c r="M166" s="36">
        <f>SUMIFS(СВЦЭМ!$D$39:$D$782,СВЦЭМ!$A$39:$A$782,$A166,СВЦЭМ!$B$39:$B$782,M$155)+'СЕТ СН'!$I$14+СВЦЭМ!$D$10+'СЕТ СН'!$I$6-'СЕТ СН'!$I$26</f>
        <v>2323.1406359099997</v>
      </c>
      <c r="N166" s="36">
        <f>SUMIFS(СВЦЭМ!$D$39:$D$782,СВЦЭМ!$A$39:$A$782,$A166,СВЦЭМ!$B$39:$B$782,N$155)+'СЕТ СН'!$I$14+СВЦЭМ!$D$10+'СЕТ СН'!$I$6-'СЕТ СН'!$I$26</f>
        <v>2328.0862922599999</v>
      </c>
      <c r="O166" s="36">
        <f>SUMIFS(СВЦЭМ!$D$39:$D$782,СВЦЭМ!$A$39:$A$782,$A166,СВЦЭМ!$B$39:$B$782,O$155)+'СЕТ СН'!$I$14+СВЦЭМ!$D$10+'СЕТ СН'!$I$6-'СЕТ СН'!$I$26</f>
        <v>2316.3977797899997</v>
      </c>
      <c r="P166" s="36">
        <f>SUMIFS(СВЦЭМ!$D$39:$D$782,СВЦЭМ!$A$39:$A$782,$A166,СВЦЭМ!$B$39:$B$782,P$155)+'СЕТ СН'!$I$14+СВЦЭМ!$D$10+'СЕТ СН'!$I$6-'СЕТ СН'!$I$26</f>
        <v>2317.0595622299998</v>
      </c>
      <c r="Q166" s="36">
        <f>SUMIFS(СВЦЭМ!$D$39:$D$782,СВЦЭМ!$A$39:$A$782,$A166,СВЦЭМ!$B$39:$B$782,Q$155)+'СЕТ СН'!$I$14+СВЦЭМ!$D$10+'СЕТ СН'!$I$6-'СЕТ СН'!$I$26</f>
        <v>2319.2170757499998</v>
      </c>
      <c r="R166" s="36">
        <f>SUMIFS(СВЦЭМ!$D$39:$D$782,СВЦЭМ!$A$39:$A$782,$A166,СВЦЭМ!$B$39:$B$782,R$155)+'СЕТ СН'!$I$14+СВЦЭМ!$D$10+'СЕТ СН'!$I$6-'СЕТ СН'!$I$26</f>
        <v>2330.0660105299999</v>
      </c>
      <c r="S166" s="36">
        <f>SUMIFS(СВЦЭМ!$D$39:$D$782,СВЦЭМ!$A$39:$A$782,$A166,СВЦЭМ!$B$39:$B$782,S$155)+'СЕТ СН'!$I$14+СВЦЭМ!$D$10+'СЕТ СН'!$I$6-'СЕТ СН'!$I$26</f>
        <v>2335.33727899</v>
      </c>
      <c r="T166" s="36">
        <f>SUMIFS(СВЦЭМ!$D$39:$D$782,СВЦЭМ!$A$39:$A$782,$A166,СВЦЭМ!$B$39:$B$782,T$155)+'СЕТ СН'!$I$14+СВЦЭМ!$D$10+'СЕТ СН'!$I$6-'СЕТ СН'!$I$26</f>
        <v>2328.5266324099998</v>
      </c>
      <c r="U166" s="36">
        <f>SUMIFS(СВЦЭМ!$D$39:$D$782,СВЦЭМ!$A$39:$A$782,$A166,СВЦЭМ!$B$39:$B$782,U$155)+'СЕТ СН'!$I$14+СВЦЭМ!$D$10+'СЕТ СН'!$I$6-'СЕТ СН'!$I$26</f>
        <v>2344.8445069199997</v>
      </c>
      <c r="V166" s="36">
        <f>SUMIFS(СВЦЭМ!$D$39:$D$782,СВЦЭМ!$A$39:$A$782,$A166,СВЦЭМ!$B$39:$B$782,V$155)+'СЕТ СН'!$I$14+СВЦЭМ!$D$10+'СЕТ СН'!$I$6-'СЕТ СН'!$I$26</f>
        <v>2337.2171300299997</v>
      </c>
      <c r="W166" s="36">
        <f>SUMIFS(СВЦЭМ!$D$39:$D$782,СВЦЭМ!$A$39:$A$782,$A166,СВЦЭМ!$B$39:$B$782,W$155)+'СЕТ СН'!$I$14+СВЦЭМ!$D$10+'СЕТ СН'!$I$6-'СЕТ СН'!$I$26</f>
        <v>2315.16988588</v>
      </c>
      <c r="X166" s="36">
        <f>SUMIFS(СВЦЭМ!$D$39:$D$782,СВЦЭМ!$A$39:$A$782,$A166,СВЦЭМ!$B$39:$B$782,X$155)+'СЕТ СН'!$I$14+СВЦЭМ!$D$10+'СЕТ СН'!$I$6-'СЕТ СН'!$I$26</f>
        <v>2353.49811107</v>
      </c>
      <c r="Y166" s="36">
        <f>SUMIFS(СВЦЭМ!$D$39:$D$782,СВЦЭМ!$A$39:$A$782,$A166,СВЦЭМ!$B$39:$B$782,Y$155)+'СЕТ СН'!$I$14+СВЦЭМ!$D$10+'СЕТ СН'!$I$6-'СЕТ СН'!$I$26</f>
        <v>2360.2479078900001</v>
      </c>
    </row>
    <row r="167" spans="1:25" ht="15.75" x14ac:dyDescent="0.2">
      <c r="A167" s="35">
        <f t="shared" si="4"/>
        <v>45485</v>
      </c>
      <c r="B167" s="36">
        <f>SUMIFS(СВЦЭМ!$D$39:$D$782,СВЦЭМ!$A$39:$A$782,$A167,СВЦЭМ!$B$39:$B$782,B$155)+'СЕТ СН'!$I$14+СВЦЭМ!$D$10+'СЕТ СН'!$I$6-'СЕТ СН'!$I$26</f>
        <v>2553.07014759</v>
      </c>
      <c r="C167" s="36">
        <f>SUMIFS(СВЦЭМ!$D$39:$D$782,СВЦЭМ!$A$39:$A$782,$A167,СВЦЭМ!$B$39:$B$782,C$155)+'СЕТ СН'!$I$14+СВЦЭМ!$D$10+'СЕТ СН'!$I$6-'СЕТ СН'!$I$26</f>
        <v>2611.8223152199998</v>
      </c>
      <c r="D167" s="36">
        <f>SUMIFS(СВЦЭМ!$D$39:$D$782,СВЦЭМ!$A$39:$A$782,$A167,СВЦЭМ!$B$39:$B$782,D$155)+'СЕТ СН'!$I$14+СВЦЭМ!$D$10+'СЕТ СН'!$I$6-'СЕТ СН'!$I$26</f>
        <v>2669.01434027</v>
      </c>
      <c r="E167" s="36">
        <f>SUMIFS(СВЦЭМ!$D$39:$D$782,СВЦЭМ!$A$39:$A$782,$A167,СВЦЭМ!$B$39:$B$782,E$155)+'СЕТ СН'!$I$14+СВЦЭМ!$D$10+'СЕТ СН'!$I$6-'СЕТ СН'!$I$26</f>
        <v>2700.76084425</v>
      </c>
      <c r="F167" s="36">
        <f>SUMIFS(СВЦЭМ!$D$39:$D$782,СВЦЭМ!$A$39:$A$782,$A167,СВЦЭМ!$B$39:$B$782,F$155)+'СЕТ СН'!$I$14+СВЦЭМ!$D$10+'СЕТ СН'!$I$6-'СЕТ СН'!$I$26</f>
        <v>2701.2934008499997</v>
      </c>
      <c r="G167" s="36">
        <f>SUMIFS(СВЦЭМ!$D$39:$D$782,СВЦЭМ!$A$39:$A$782,$A167,СВЦЭМ!$B$39:$B$782,G$155)+'СЕТ СН'!$I$14+СВЦЭМ!$D$10+'СЕТ СН'!$I$6-'СЕТ СН'!$I$26</f>
        <v>2681.5631026999999</v>
      </c>
      <c r="H167" s="36">
        <f>SUMIFS(СВЦЭМ!$D$39:$D$782,СВЦЭМ!$A$39:$A$782,$A167,СВЦЭМ!$B$39:$B$782,H$155)+'СЕТ СН'!$I$14+СВЦЭМ!$D$10+'СЕТ СН'!$I$6-'СЕТ СН'!$I$26</f>
        <v>2618.26754243</v>
      </c>
      <c r="I167" s="36">
        <f>SUMIFS(СВЦЭМ!$D$39:$D$782,СВЦЭМ!$A$39:$A$782,$A167,СВЦЭМ!$B$39:$B$782,I$155)+'СЕТ СН'!$I$14+СВЦЭМ!$D$10+'СЕТ СН'!$I$6-'СЕТ СН'!$I$26</f>
        <v>2495.0461091899997</v>
      </c>
      <c r="J167" s="36">
        <f>SUMIFS(СВЦЭМ!$D$39:$D$782,СВЦЭМ!$A$39:$A$782,$A167,СВЦЭМ!$B$39:$B$782,J$155)+'СЕТ СН'!$I$14+СВЦЭМ!$D$10+'СЕТ СН'!$I$6-'СЕТ СН'!$I$26</f>
        <v>2354.8251634899998</v>
      </c>
      <c r="K167" s="36">
        <f>SUMIFS(СВЦЭМ!$D$39:$D$782,СВЦЭМ!$A$39:$A$782,$A167,СВЦЭМ!$B$39:$B$782,K$155)+'СЕТ СН'!$I$14+СВЦЭМ!$D$10+'СЕТ СН'!$I$6-'СЕТ СН'!$I$26</f>
        <v>2318.28380281</v>
      </c>
      <c r="L167" s="36">
        <f>SUMIFS(СВЦЭМ!$D$39:$D$782,СВЦЭМ!$A$39:$A$782,$A167,СВЦЭМ!$B$39:$B$782,L$155)+'СЕТ СН'!$I$14+СВЦЭМ!$D$10+'СЕТ СН'!$I$6-'СЕТ СН'!$I$26</f>
        <v>2286.4044377999999</v>
      </c>
      <c r="M167" s="36">
        <f>SUMIFS(СВЦЭМ!$D$39:$D$782,СВЦЭМ!$A$39:$A$782,$A167,СВЦЭМ!$B$39:$B$782,M$155)+'СЕТ СН'!$I$14+СВЦЭМ!$D$10+'СЕТ СН'!$I$6-'СЕТ СН'!$I$26</f>
        <v>2288.8020994799999</v>
      </c>
      <c r="N167" s="36">
        <f>SUMIFS(СВЦЭМ!$D$39:$D$782,СВЦЭМ!$A$39:$A$782,$A167,СВЦЭМ!$B$39:$B$782,N$155)+'СЕТ СН'!$I$14+СВЦЭМ!$D$10+'СЕТ СН'!$I$6-'СЕТ СН'!$I$26</f>
        <v>2278.49103139</v>
      </c>
      <c r="O167" s="36">
        <f>SUMIFS(СВЦЭМ!$D$39:$D$782,СВЦЭМ!$A$39:$A$782,$A167,СВЦЭМ!$B$39:$B$782,O$155)+'СЕТ СН'!$I$14+СВЦЭМ!$D$10+'СЕТ СН'!$I$6-'СЕТ СН'!$I$26</f>
        <v>2270.35836956</v>
      </c>
      <c r="P167" s="36">
        <f>SUMIFS(СВЦЭМ!$D$39:$D$782,СВЦЭМ!$A$39:$A$782,$A167,СВЦЭМ!$B$39:$B$782,P$155)+'СЕТ СН'!$I$14+СВЦЭМ!$D$10+'СЕТ СН'!$I$6-'СЕТ СН'!$I$26</f>
        <v>2287.3005583499998</v>
      </c>
      <c r="Q167" s="36">
        <f>SUMIFS(СВЦЭМ!$D$39:$D$782,СВЦЭМ!$A$39:$A$782,$A167,СВЦЭМ!$B$39:$B$782,Q$155)+'СЕТ СН'!$I$14+СВЦЭМ!$D$10+'СЕТ СН'!$I$6-'СЕТ СН'!$I$26</f>
        <v>2306.9925890199997</v>
      </c>
      <c r="R167" s="36">
        <f>SUMIFS(СВЦЭМ!$D$39:$D$782,СВЦЭМ!$A$39:$A$782,$A167,СВЦЭМ!$B$39:$B$782,R$155)+'СЕТ СН'!$I$14+СВЦЭМ!$D$10+'СЕТ СН'!$I$6-'СЕТ СН'!$I$26</f>
        <v>2315.6975761399999</v>
      </c>
      <c r="S167" s="36">
        <f>SUMIFS(СВЦЭМ!$D$39:$D$782,СВЦЭМ!$A$39:$A$782,$A167,СВЦЭМ!$B$39:$B$782,S$155)+'СЕТ СН'!$I$14+СВЦЭМ!$D$10+'СЕТ СН'!$I$6-'СЕТ СН'!$I$26</f>
        <v>2304.0711642299998</v>
      </c>
      <c r="T167" s="36">
        <f>SUMIFS(СВЦЭМ!$D$39:$D$782,СВЦЭМ!$A$39:$A$782,$A167,СВЦЭМ!$B$39:$B$782,T$155)+'СЕТ СН'!$I$14+СВЦЭМ!$D$10+'СЕТ СН'!$I$6-'СЕТ СН'!$I$26</f>
        <v>2284.4557646499998</v>
      </c>
      <c r="U167" s="36">
        <f>SUMIFS(СВЦЭМ!$D$39:$D$782,СВЦЭМ!$A$39:$A$782,$A167,СВЦЭМ!$B$39:$B$782,U$155)+'СЕТ СН'!$I$14+СВЦЭМ!$D$10+'СЕТ СН'!$I$6-'СЕТ СН'!$I$26</f>
        <v>2305.8059924700001</v>
      </c>
      <c r="V167" s="36">
        <f>SUMIFS(СВЦЭМ!$D$39:$D$782,СВЦЭМ!$A$39:$A$782,$A167,СВЦЭМ!$B$39:$B$782,V$155)+'СЕТ СН'!$I$14+СВЦЭМ!$D$10+'СЕТ СН'!$I$6-'СЕТ СН'!$I$26</f>
        <v>2317.47537784</v>
      </c>
      <c r="W167" s="36">
        <f>SUMIFS(СВЦЭМ!$D$39:$D$782,СВЦЭМ!$A$39:$A$782,$A167,СВЦЭМ!$B$39:$B$782,W$155)+'СЕТ СН'!$I$14+СВЦЭМ!$D$10+'СЕТ СН'!$I$6-'СЕТ СН'!$I$26</f>
        <v>2298.9234501999999</v>
      </c>
      <c r="X167" s="36">
        <f>SUMIFS(СВЦЭМ!$D$39:$D$782,СВЦЭМ!$A$39:$A$782,$A167,СВЦЭМ!$B$39:$B$782,X$155)+'СЕТ СН'!$I$14+СВЦЭМ!$D$10+'СЕТ СН'!$I$6-'СЕТ СН'!$I$26</f>
        <v>2346.7719467899997</v>
      </c>
      <c r="Y167" s="36">
        <f>SUMIFS(СВЦЭМ!$D$39:$D$782,СВЦЭМ!$A$39:$A$782,$A167,СВЦЭМ!$B$39:$B$782,Y$155)+'СЕТ СН'!$I$14+СВЦЭМ!$D$10+'СЕТ СН'!$I$6-'СЕТ СН'!$I$26</f>
        <v>2441.89396975</v>
      </c>
    </row>
    <row r="168" spans="1:25" ht="15.75" x14ac:dyDescent="0.2">
      <c r="A168" s="35">
        <f t="shared" si="4"/>
        <v>45486</v>
      </c>
      <c r="B168" s="36">
        <f>SUMIFS(СВЦЭМ!$D$39:$D$782,СВЦЭМ!$A$39:$A$782,$A168,СВЦЭМ!$B$39:$B$782,B$155)+'СЕТ СН'!$I$14+СВЦЭМ!$D$10+'СЕТ СН'!$I$6-'СЕТ СН'!$I$26</f>
        <v>2537.5722532199998</v>
      </c>
      <c r="C168" s="36">
        <f>SUMIFS(СВЦЭМ!$D$39:$D$782,СВЦЭМ!$A$39:$A$782,$A168,СВЦЭМ!$B$39:$B$782,C$155)+'СЕТ СН'!$I$14+СВЦЭМ!$D$10+'СЕТ СН'!$I$6-'СЕТ СН'!$I$26</f>
        <v>2600.2878516000001</v>
      </c>
      <c r="D168" s="36">
        <f>SUMIFS(СВЦЭМ!$D$39:$D$782,СВЦЭМ!$A$39:$A$782,$A168,СВЦЭМ!$B$39:$B$782,D$155)+'СЕТ СН'!$I$14+СВЦЭМ!$D$10+'СЕТ СН'!$I$6-'СЕТ СН'!$I$26</f>
        <v>2581.9059658000001</v>
      </c>
      <c r="E168" s="36">
        <f>SUMIFS(СВЦЭМ!$D$39:$D$782,СВЦЭМ!$A$39:$A$782,$A168,СВЦЭМ!$B$39:$B$782,E$155)+'СЕТ СН'!$I$14+СВЦЭМ!$D$10+'СЕТ СН'!$I$6-'СЕТ СН'!$I$26</f>
        <v>2582.2080427400001</v>
      </c>
      <c r="F168" s="36">
        <f>SUMIFS(СВЦЭМ!$D$39:$D$782,СВЦЭМ!$A$39:$A$782,$A168,СВЦЭМ!$B$39:$B$782,F$155)+'СЕТ СН'!$I$14+СВЦЭМ!$D$10+'СЕТ СН'!$I$6-'СЕТ СН'!$I$26</f>
        <v>2585.41262147</v>
      </c>
      <c r="G168" s="36">
        <f>SUMIFS(СВЦЭМ!$D$39:$D$782,СВЦЭМ!$A$39:$A$782,$A168,СВЦЭМ!$B$39:$B$782,G$155)+'СЕТ СН'!$I$14+СВЦЭМ!$D$10+'СЕТ СН'!$I$6-'СЕТ СН'!$I$26</f>
        <v>2589.84742379</v>
      </c>
      <c r="H168" s="36">
        <f>SUMIFS(СВЦЭМ!$D$39:$D$782,СВЦЭМ!$A$39:$A$782,$A168,СВЦЭМ!$B$39:$B$782,H$155)+'СЕТ СН'!$I$14+СВЦЭМ!$D$10+'СЕТ СН'!$I$6-'СЕТ СН'!$I$26</f>
        <v>2669.5134046799999</v>
      </c>
      <c r="I168" s="36">
        <f>SUMIFS(СВЦЭМ!$D$39:$D$782,СВЦЭМ!$A$39:$A$782,$A168,СВЦЭМ!$B$39:$B$782,I$155)+'СЕТ СН'!$I$14+СВЦЭМ!$D$10+'СЕТ СН'!$I$6-'СЕТ СН'!$I$26</f>
        <v>2584.4648195199998</v>
      </c>
      <c r="J168" s="36">
        <f>SUMIFS(СВЦЭМ!$D$39:$D$782,СВЦЭМ!$A$39:$A$782,$A168,СВЦЭМ!$B$39:$B$782,J$155)+'СЕТ СН'!$I$14+СВЦЭМ!$D$10+'СЕТ СН'!$I$6-'СЕТ СН'!$I$26</f>
        <v>2461.7948235499998</v>
      </c>
      <c r="K168" s="36">
        <f>SUMIFS(СВЦЭМ!$D$39:$D$782,СВЦЭМ!$A$39:$A$782,$A168,СВЦЭМ!$B$39:$B$782,K$155)+'СЕТ СН'!$I$14+СВЦЭМ!$D$10+'СЕТ СН'!$I$6-'СЕТ СН'!$I$26</f>
        <v>2329.45823049</v>
      </c>
      <c r="L168" s="36">
        <f>SUMIFS(СВЦЭМ!$D$39:$D$782,СВЦЭМ!$A$39:$A$782,$A168,СВЦЭМ!$B$39:$B$782,L$155)+'СЕТ СН'!$I$14+СВЦЭМ!$D$10+'СЕТ СН'!$I$6-'СЕТ СН'!$I$26</f>
        <v>2266.6045236499999</v>
      </c>
      <c r="M168" s="36">
        <f>SUMIFS(СВЦЭМ!$D$39:$D$782,СВЦЭМ!$A$39:$A$782,$A168,СВЦЭМ!$B$39:$B$782,M$155)+'СЕТ СН'!$I$14+СВЦЭМ!$D$10+'СЕТ СН'!$I$6-'СЕТ СН'!$I$26</f>
        <v>2243.2644441299999</v>
      </c>
      <c r="N168" s="36">
        <f>SUMIFS(СВЦЭМ!$D$39:$D$782,СВЦЭМ!$A$39:$A$782,$A168,СВЦЭМ!$B$39:$B$782,N$155)+'СЕТ СН'!$I$14+СВЦЭМ!$D$10+'СЕТ СН'!$I$6-'СЕТ СН'!$I$26</f>
        <v>2242.3802200499999</v>
      </c>
      <c r="O168" s="36">
        <f>SUMIFS(СВЦЭМ!$D$39:$D$782,СВЦЭМ!$A$39:$A$782,$A168,СВЦЭМ!$B$39:$B$782,O$155)+'СЕТ СН'!$I$14+СВЦЭМ!$D$10+'СЕТ СН'!$I$6-'СЕТ СН'!$I$26</f>
        <v>2232.7715265399997</v>
      </c>
      <c r="P168" s="36">
        <f>SUMIFS(СВЦЭМ!$D$39:$D$782,СВЦЭМ!$A$39:$A$782,$A168,СВЦЭМ!$B$39:$B$782,P$155)+'СЕТ СН'!$I$14+СВЦЭМ!$D$10+'СЕТ СН'!$I$6-'СЕТ СН'!$I$26</f>
        <v>2245.10738782</v>
      </c>
      <c r="Q168" s="36">
        <f>SUMIFS(СВЦЭМ!$D$39:$D$782,СВЦЭМ!$A$39:$A$782,$A168,СВЦЭМ!$B$39:$B$782,Q$155)+'СЕТ СН'!$I$14+СВЦЭМ!$D$10+'СЕТ СН'!$I$6-'СЕТ СН'!$I$26</f>
        <v>2257.5294165599998</v>
      </c>
      <c r="R168" s="36">
        <f>SUMIFS(СВЦЭМ!$D$39:$D$782,СВЦЭМ!$A$39:$A$782,$A168,СВЦЭМ!$B$39:$B$782,R$155)+'СЕТ СН'!$I$14+СВЦЭМ!$D$10+'СЕТ СН'!$I$6-'СЕТ СН'!$I$26</f>
        <v>2227.0397034499997</v>
      </c>
      <c r="S168" s="36">
        <f>SUMIFS(СВЦЭМ!$D$39:$D$782,СВЦЭМ!$A$39:$A$782,$A168,СВЦЭМ!$B$39:$B$782,S$155)+'СЕТ СН'!$I$14+СВЦЭМ!$D$10+'СЕТ СН'!$I$6-'СЕТ СН'!$I$26</f>
        <v>2225.4157037299997</v>
      </c>
      <c r="T168" s="36">
        <f>SUMIFS(СВЦЭМ!$D$39:$D$782,СВЦЭМ!$A$39:$A$782,$A168,СВЦЭМ!$B$39:$B$782,T$155)+'СЕТ СН'!$I$14+СВЦЭМ!$D$10+'СЕТ СН'!$I$6-'СЕТ СН'!$I$26</f>
        <v>2219.1724536900001</v>
      </c>
      <c r="U168" s="36">
        <f>SUMIFS(СВЦЭМ!$D$39:$D$782,СВЦЭМ!$A$39:$A$782,$A168,СВЦЭМ!$B$39:$B$782,U$155)+'СЕТ СН'!$I$14+СВЦЭМ!$D$10+'СЕТ СН'!$I$6-'СЕТ СН'!$I$26</f>
        <v>2233.15868804</v>
      </c>
      <c r="V168" s="36">
        <f>SUMIFS(СВЦЭМ!$D$39:$D$782,СВЦЭМ!$A$39:$A$782,$A168,СВЦЭМ!$B$39:$B$782,V$155)+'СЕТ СН'!$I$14+СВЦЭМ!$D$10+'СЕТ СН'!$I$6-'СЕТ СН'!$I$26</f>
        <v>2245.2219792000001</v>
      </c>
      <c r="W168" s="36">
        <f>SUMIFS(СВЦЭМ!$D$39:$D$782,СВЦЭМ!$A$39:$A$782,$A168,СВЦЭМ!$B$39:$B$782,W$155)+'СЕТ СН'!$I$14+СВЦЭМ!$D$10+'СЕТ СН'!$I$6-'СЕТ СН'!$I$26</f>
        <v>2239.5559536000001</v>
      </c>
      <c r="X168" s="36">
        <f>SUMIFS(СВЦЭМ!$D$39:$D$782,СВЦЭМ!$A$39:$A$782,$A168,СВЦЭМ!$B$39:$B$782,X$155)+'СЕТ СН'!$I$14+СВЦЭМ!$D$10+'СЕТ СН'!$I$6-'СЕТ СН'!$I$26</f>
        <v>2275.7566095399998</v>
      </c>
      <c r="Y168" s="36">
        <f>SUMIFS(СВЦЭМ!$D$39:$D$782,СВЦЭМ!$A$39:$A$782,$A168,СВЦЭМ!$B$39:$B$782,Y$155)+'СЕТ СН'!$I$14+СВЦЭМ!$D$10+'СЕТ СН'!$I$6-'СЕТ СН'!$I$26</f>
        <v>2371.8379465099997</v>
      </c>
    </row>
    <row r="169" spans="1:25" ht="15.75" x14ac:dyDescent="0.2">
      <c r="A169" s="35">
        <f t="shared" si="4"/>
        <v>45487</v>
      </c>
      <c r="B169" s="36">
        <f>SUMIFS(СВЦЭМ!$D$39:$D$782,СВЦЭМ!$A$39:$A$782,$A169,СВЦЭМ!$B$39:$B$782,B$155)+'СЕТ СН'!$I$14+СВЦЭМ!$D$10+'СЕТ СН'!$I$6-'СЕТ СН'!$I$26</f>
        <v>2492.1485084799997</v>
      </c>
      <c r="C169" s="36">
        <f>SUMIFS(СВЦЭМ!$D$39:$D$782,СВЦЭМ!$A$39:$A$782,$A169,СВЦЭМ!$B$39:$B$782,C$155)+'СЕТ СН'!$I$14+СВЦЭМ!$D$10+'СЕТ СН'!$I$6-'СЕТ СН'!$I$26</f>
        <v>2469.6119654499998</v>
      </c>
      <c r="D169" s="36">
        <f>SUMIFS(СВЦЭМ!$D$39:$D$782,СВЦЭМ!$A$39:$A$782,$A169,СВЦЭМ!$B$39:$B$782,D$155)+'СЕТ СН'!$I$14+СВЦЭМ!$D$10+'СЕТ СН'!$I$6-'СЕТ СН'!$I$26</f>
        <v>2441.2264535999998</v>
      </c>
      <c r="E169" s="36">
        <f>SUMIFS(СВЦЭМ!$D$39:$D$782,СВЦЭМ!$A$39:$A$782,$A169,СВЦЭМ!$B$39:$B$782,E$155)+'СЕТ СН'!$I$14+СВЦЭМ!$D$10+'СЕТ СН'!$I$6-'СЕТ СН'!$I$26</f>
        <v>2413.3636570399999</v>
      </c>
      <c r="F169" s="36">
        <f>SUMIFS(СВЦЭМ!$D$39:$D$782,СВЦЭМ!$A$39:$A$782,$A169,СВЦЭМ!$B$39:$B$782,F$155)+'СЕТ СН'!$I$14+СВЦЭМ!$D$10+'СЕТ СН'!$I$6-'СЕТ СН'!$I$26</f>
        <v>2404.59033408</v>
      </c>
      <c r="G169" s="36">
        <f>SUMIFS(СВЦЭМ!$D$39:$D$782,СВЦЭМ!$A$39:$A$782,$A169,СВЦЭМ!$B$39:$B$782,G$155)+'СЕТ СН'!$I$14+СВЦЭМ!$D$10+'СЕТ СН'!$I$6-'СЕТ СН'!$I$26</f>
        <v>2416.70482829</v>
      </c>
      <c r="H169" s="36">
        <f>SUMIFS(СВЦЭМ!$D$39:$D$782,СВЦЭМ!$A$39:$A$782,$A169,СВЦЭМ!$B$39:$B$782,H$155)+'СЕТ СН'!$I$14+СВЦЭМ!$D$10+'СЕТ СН'!$I$6-'СЕТ СН'!$I$26</f>
        <v>2426.9559866</v>
      </c>
      <c r="I169" s="36">
        <f>SUMIFS(СВЦЭМ!$D$39:$D$782,СВЦЭМ!$A$39:$A$782,$A169,СВЦЭМ!$B$39:$B$782,I$155)+'СЕТ СН'!$I$14+СВЦЭМ!$D$10+'СЕТ СН'!$I$6-'СЕТ СН'!$I$26</f>
        <v>2477.5569753999998</v>
      </c>
      <c r="J169" s="36">
        <f>SUMIFS(СВЦЭМ!$D$39:$D$782,СВЦЭМ!$A$39:$A$782,$A169,СВЦЭМ!$B$39:$B$782,J$155)+'СЕТ СН'!$I$14+СВЦЭМ!$D$10+'СЕТ СН'!$I$6-'СЕТ СН'!$I$26</f>
        <v>2515.0697518500001</v>
      </c>
      <c r="K169" s="36">
        <f>SUMIFS(СВЦЭМ!$D$39:$D$782,СВЦЭМ!$A$39:$A$782,$A169,СВЦЭМ!$B$39:$B$782,K$155)+'СЕТ СН'!$I$14+СВЦЭМ!$D$10+'СЕТ СН'!$I$6-'СЕТ СН'!$I$26</f>
        <v>2400.25292442</v>
      </c>
      <c r="L169" s="36">
        <f>SUMIFS(СВЦЭМ!$D$39:$D$782,СВЦЭМ!$A$39:$A$782,$A169,СВЦЭМ!$B$39:$B$782,L$155)+'СЕТ СН'!$I$14+СВЦЭМ!$D$10+'СЕТ СН'!$I$6-'СЕТ СН'!$I$26</f>
        <v>2331.15029366</v>
      </c>
      <c r="M169" s="36">
        <f>SUMIFS(СВЦЭМ!$D$39:$D$782,СВЦЭМ!$A$39:$A$782,$A169,СВЦЭМ!$B$39:$B$782,M$155)+'СЕТ СН'!$I$14+СВЦЭМ!$D$10+'СЕТ СН'!$I$6-'СЕТ СН'!$I$26</f>
        <v>2300.6980302299999</v>
      </c>
      <c r="N169" s="36">
        <f>SUMIFS(СВЦЭМ!$D$39:$D$782,СВЦЭМ!$A$39:$A$782,$A169,СВЦЭМ!$B$39:$B$782,N$155)+'СЕТ СН'!$I$14+СВЦЭМ!$D$10+'СЕТ СН'!$I$6-'СЕТ СН'!$I$26</f>
        <v>2283.2225271100001</v>
      </c>
      <c r="O169" s="36">
        <f>SUMIFS(СВЦЭМ!$D$39:$D$782,СВЦЭМ!$A$39:$A$782,$A169,СВЦЭМ!$B$39:$B$782,O$155)+'СЕТ СН'!$I$14+СВЦЭМ!$D$10+'СЕТ СН'!$I$6-'СЕТ СН'!$I$26</f>
        <v>2272.87120516</v>
      </c>
      <c r="P169" s="36">
        <f>SUMIFS(СВЦЭМ!$D$39:$D$782,СВЦЭМ!$A$39:$A$782,$A169,СВЦЭМ!$B$39:$B$782,P$155)+'СЕТ СН'!$I$14+СВЦЭМ!$D$10+'СЕТ СН'!$I$6-'СЕТ СН'!$I$26</f>
        <v>2284.8644423000001</v>
      </c>
      <c r="Q169" s="36">
        <f>SUMIFS(СВЦЭМ!$D$39:$D$782,СВЦЭМ!$A$39:$A$782,$A169,СВЦЭМ!$B$39:$B$782,Q$155)+'СЕТ СН'!$I$14+СВЦЭМ!$D$10+'СЕТ СН'!$I$6-'СЕТ СН'!$I$26</f>
        <v>2298.7293886499997</v>
      </c>
      <c r="R169" s="36">
        <f>SUMIFS(СВЦЭМ!$D$39:$D$782,СВЦЭМ!$A$39:$A$782,$A169,СВЦЭМ!$B$39:$B$782,R$155)+'СЕТ СН'!$I$14+СВЦЭМ!$D$10+'СЕТ СН'!$I$6-'СЕТ СН'!$I$26</f>
        <v>2302.3142711299997</v>
      </c>
      <c r="S169" s="36">
        <f>SUMIFS(СВЦЭМ!$D$39:$D$782,СВЦЭМ!$A$39:$A$782,$A169,СВЦЭМ!$B$39:$B$782,S$155)+'СЕТ СН'!$I$14+СВЦЭМ!$D$10+'СЕТ СН'!$I$6-'СЕТ СН'!$I$26</f>
        <v>2292.2339966</v>
      </c>
      <c r="T169" s="36">
        <f>SUMIFS(СВЦЭМ!$D$39:$D$782,СВЦЭМ!$A$39:$A$782,$A169,СВЦЭМ!$B$39:$B$782,T$155)+'СЕТ СН'!$I$14+СВЦЭМ!$D$10+'СЕТ СН'!$I$6-'СЕТ СН'!$I$26</f>
        <v>2269.3589878499997</v>
      </c>
      <c r="U169" s="36">
        <f>SUMIFS(СВЦЭМ!$D$39:$D$782,СВЦЭМ!$A$39:$A$782,$A169,СВЦЭМ!$B$39:$B$782,U$155)+'СЕТ СН'!$I$14+СВЦЭМ!$D$10+'СЕТ СН'!$I$6-'СЕТ СН'!$I$26</f>
        <v>2277.6843038500001</v>
      </c>
      <c r="V169" s="36">
        <f>SUMIFS(СВЦЭМ!$D$39:$D$782,СВЦЭМ!$A$39:$A$782,$A169,СВЦЭМ!$B$39:$B$782,V$155)+'СЕТ СН'!$I$14+СВЦЭМ!$D$10+'СЕТ СН'!$I$6-'СЕТ СН'!$I$26</f>
        <v>2290.6360402400001</v>
      </c>
      <c r="W169" s="36">
        <f>SUMIFS(СВЦЭМ!$D$39:$D$782,СВЦЭМ!$A$39:$A$782,$A169,СВЦЭМ!$B$39:$B$782,W$155)+'СЕТ СН'!$I$14+СВЦЭМ!$D$10+'СЕТ СН'!$I$6-'СЕТ СН'!$I$26</f>
        <v>2272.5547281700001</v>
      </c>
      <c r="X169" s="36">
        <f>SUMIFS(СВЦЭМ!$D$39:$D$782,СВЦЭМ!$A$39:$A$782,$A169,СВЦЭМ!$B$39:$B$782,X$155)+'СЕТ СН'!$I$14+СВЦЭМ!$D$10+'СЕТ СН'!$I$6-'СЕТ СН'!$I$26</f>
        <v>2321.6109809899999</v>
      </c>
      <c r="Y169" s="36">
        <f>SUMIFS(СВЦЭМ!$D$39:$D$782,СВЦЭМ!$A$39:$A$782,$A169,СВЦЭМ!$B$39:$B$782,Y$155)+'СЕТ СН'!$I$14+СВЦЭМ!$D$10+'СЕТ СН'!$I$6-'СЕТ СН'!$I$26</f>
        <v>2430.9502826200001</v>
      </c>
    </row>
    <row r="170" spans="1:25" ht="15.75" x14ac:dyDescent="0.2">
      <c r="A170" s="35">
        <f t="shared" si="4"/>
        <v>45488</v>
      </c>
      <c r="B170" s="36">
        <f>SUMIFS(СВЦЭМ!$D$39:$D$782,СВЦЭМ!$A$39:$A$782,$A170,СВЦЭМ!$B$39:$B$782,B$155)+'СЕТ СН'!$I$14+СВЦЭМ!$D$10+'СЕТ СН'!$I$6-'СЕТ СН'!$I$26</f>
        <v>2379.22613009</v>
      </c>
      <c r="C170" s="36">
        <f>SUMIFS(СВЦЭМ!$D$39:$D$782,СВЦЭМ!$A$39:$A$782,$A170,СВЦЭМ!$B$39:$B$782,C$155)+'СЕТ СН'!$I$14+СВЦЭМ!$D$10+'СЕТ СН'!$I$6-'СЕТ СН'!$I$26</f>
        <v>2473.6860941800001</v>
      </c>
      <c r="D170" s="36">
        <f>SUMIFS(СВЦЭМ!$D$39:$D$782,СВЦЭМ!$A$39:$A$782,$A170,СВЦЭМ!$B$39:$B$782,D$155)+'СЕТ СН'!$I$14+СВЦЭМ!$D$10+'СЕТ СН'!$I$6-'СЕТ СН'!$I$26</f>
        <v>2558.9386011399997</v>
      </c>
      <c r="E170" s="36">
        <f>SUMIFS(СВЦЭМ!$D$39:$D$782,СВЦЭМ!$A$39:$A$782,$A170,СВЦЭМ!$B$39:$B$782,E$155)+'СЕТ СН'!$I$14+СВЦЭМ!$D$10+'СЕТ СН'!$I$6-'СЕТ СН'!$I$26</f>
        <v>2561.3908335699998</v>
      </c>
      <c r="F170" s="36">
        <f>SUMIFS(СВЦЭМ!$D$39:$D$782,СВЦЭМ!$A$39:$A$782,$A170,СВЦЭМ!$B$39:$B$782,F$155)+'СЕТ СН'!$I$14+СВЦЭМ!$D$10+'СЕТ СН'!$I$6-'СЕТ СН'!$I$26</f>
        <v>2554.8163553700001</v>
      </c>
      <c r="G170" s="36">
        <f>SUMIFS(СВЦЭМ!$D$39:$D$782,СВЦЭМ!$A$39:$A$782,$A170,СВЦЭМ!$B$39:$B$782,G$155)+'СЕТ СН'!$I$14+СВЦЭМ!$D$10+'СЕТ СН'!$I$6-'СЕТ СН'!$I$26</f>
        <v>2572.6185569700001</v>
      </c>
      <c r="H170" s="36">
        <f>SUMIFS(СВЦЭМ!$D$39:$D$782,СВЦЭМ!$A$39:$A$782,$A170,СВЦЭМ!$B$39:$B$782,H$155)+'СЕТ СН'!$I$14+СВЦЭМ!$D$10+'СЕТ СН'!$I$6-'СЕТ СН'!$I$26</f>
        <v>2504.6012682999999</v>
      </c>
      <c r="I170" s="36">
        <f>SUMIFS(СВЦЭМ!$D$39:$D$782,СВЦЭМ!$A$39:$A$782,$A170,СВЦЭМ!$B$39:$B$782,I$155)+'СЕТ СН'!$I$14+СВЦЭМ!$D$10+'СЕТ СН'!$I$6-'СЕТ СН'!$I$26</f>
        <v>2439.02787975</v>
      </c>
      <c r="J170" s="36">
        <f>SUMIFS(СВЦЭМ!$D$39:$D$782,СВЦЭМ!$A$39:$A$782,$A170,СВЦЭМ!$B$39:$B$782,J$155)+'СЕТ СН'!$I$14+СВЦЭМ!$D$10+'СЕТ СН'!$I$6-'СЕТ СН'!$I$26</f>
        <v>2372.3151094899999</v>
      </c>
      <c r="K170" s="36">
        <f>SUMIFS(СВЦЭМ!$D$39:$D$782,СВЦЭМ!$A$39:$A$782,$A170,СВЦЭМ!$B$39:$B$782,K$155)+'СЕТ СН'!$I$14+СВЦЭМ!$D$10+'СЕТ СН'!$I$6-'СЕТ СН'!$I$26</f>
        <v>2332.4597246799999</v>
      </c>
      <c r="L170" s="36">
        <f>SUMIFS(СВЦЭМ!$D$39:$D$782,СВЦЭМ!$A$39:$A$782,$A170,СВЦЭМ!$B$39:$B$782,L$155)+'СЕТ СН'!$I$14+СВЦЭМ!$D$10+'СЕТ СН'!$I$6-'СЕТ СН'!$I$26</f>
        <v>2311.1149097099997</v>
      </c>
      <c r="M170" s="36">
        <f>SUMIFS(СВЦЭМ!$D$39:$D$782,СВЦЭМ!$A$39:$A$782,$A170,СВЦЭМ!$B$39:$B$782,M$155)+'СЕТ СН'!$I$14+СВЦЭМ!$D$10+'СЕТ СН'!$I$6-'СЕТ СН'!$I$26</f>
        <v>2304.3401830799999</v>
      </c>
      <c r="N170" s="36">
        <f>SUMIFS(СВЦЭМ!$D$39:$D$782,СВЦЭМ!$A$39:$A$782,$A170,СВЦЭМ!$B$39:$B$782,N$155)+'СЕТ СН'!$I$14+СВЦЭМ!$D$10+'СЕТ СН'!$I$6-'СЕТ СН'!$I$26</f>
        <v>2314.8148435200001</v>
      </c>
      <c r="O170" s="36">
        <f>SUMIFS(СВЦЭМ!$D$39:$D$782,СВЦЭМ!$A$39:$A$782,$A170,СВЦЭМ!$B$39:$B$782,O$155)+'СЕТ СН'!$I$14+СВЦЭМ!$D$10+'СЕТ СН'!$I$6-'СЕТ СН'!$I$26</f>
        <v>2320.4815927099999</v>
      </c>
      <c r="P170" s="36">
        <f>SUMIFS(СВЦЭМ!$D$39:$D$782,СВЦЭМ!$A$39:$A$782,$A170,СВЦЭМ!$B$39:$B$782,P$155)+'СЕТ СН'!$I$14+СВЦЭМ!$D$10+'СЕТ СН'!$I$6-'СЕТ СН'!$I$26</f>
        <v>2321.7963807900001</v>
      </c>
      <c r="Q170" s="36">
        <f>SUMIFS(СВЦЭМ!$D$39:$D$782,СВЦЭМ!$A$39:$A$782,$A170,СВЦЭМ!$B$39:$B$782,Q$155)+'СЕТ СН'!$I$14+СВЦЭМ!$D$10+'СЕТ СН'!$I$6-'СЕТ СН'!$I$26</f>
        <v>2320.5340024100001</v>
      </c>
      <c r="R170" s="36">
        <f>SUMIFS(СВЦЭМ!$D$39:$D$782,СВЦЭМ!$A$39:$A$782,$A170,СВЦЭМ!$B$39:$B$782,R$155)+'СЕТ СН'!$I$14+СВЦЭМ!$D$10+'СЕТ СН'!$I$6-'СЕТ СН'!$I$26</f>
        <v>2312.34232006</v>
      </c>
      <c r="S170" s="36">
        <f>SUMIFS(СВЦЭМ!$D$39:$D$782,СВЦЭМ!$A$39:$A$782,$A170,СВЦЭМ!$B$39:$B$782,S$155)+'СЕТ СН'!$I$14+СВЦЭМ!$D$10+'СЕТ СН'!$I$6-'СЕТ СН'!$I$26</f>
        <v>2320.0863082299998</v>
      </c>
      <c r="T170" s="36">
        <f>SUMIFS(СВЦЭМ!$D$39:$D$782,СВЦЭМ!$A$39:$A$782,$A170,СВЦЭМ!$B$39:$B$782,T$155)+'СЕТ СН'!$I$14+СВЦЭМ!$D$10+'СЕТ СН'!$I$6-'СЕТ СН'!$I$26</f>
        <v>2317.9317546699999</v>
      </c>
      <c r="U170" s="36">
        <f>SUMIFS(СВЦЭМ!$D$39:$D$782,СВЦЭМ!$A$39:$A$782,$A170,СВЦЭМ!$B$39:$B$782,U$155)+'СЕТ СН'!$I$14+СВЦЭМ!$D$10+'СЕТ СН'!$I$6-'СЕТ СН'!$I$26</f>
        <v>2323.6691829399997</v>
      </c>
      <c r="V170" s="36">
        <f>SUMIFS(СВЦЭМ!$D$39:$D$782,СВЦЭМ!$A$39:$A$782,$A170,СВЦЭМ!$B$39:$B$782,V$155)+'СЕТ СН'!$I$14+СВЦЭМ!$D$10+'СЕТ СН'!$I$6-'СЕТ СН'!$I$26</f>
        <v>2321.6041806200001</v>
      </c>
      <c r="W170" s="36">
        <f>SUMIFS(СВЦЭМ!$D$39:$D$782,СВЦЭМ!$A$39:$A$782,$A170,СВЦЭМ!$B$39:$B$782,W$155)+'СЕТ СН'!$I$14+СВЦЭМ!$D$10+'СЕТ СН'!$I$6-'СЕТ СН'!$I$26</f>
        <v>2299.3648367000001</v>
      </c>
      <c r="X170" s="36">
        <f>SUMIFS(СВЦЭМ!$D$39:$D$782,СВЦЭМ!$A$39:$A$782,$A170,СВЦЭМ!$B$39:$B$782,X$155)+'СЕТ СН'!$I$14+СВЦЭМ!$D$10+'СЕТ СН'!$I$6-'СЕТ СН'!$I$26</f>
        <v>2345.7330445699999</v>
      </c>
      <c r="Y170" s="36">
        <f>SUMIFS(СВЦЭМ!$D$39:$D$782,СВЦЭМ!$A$39:$A$782,$A170,СВЦЭМ!$B$39:$B$782,Y$155)+'СЕТ СН'!$I$14+СВЦЭМ!$D$10+'СЕТ СН'!$I$6-'СЕТ СН'!$I$26</f>
        <v>2416.8524617899998</v>
      </c>
    </row>
    <row r="171" spans="1:25" ht="15.75" x14ac:dyDescent="0.2">
      <c r="A171" s="35">
        <f t="shared" si="4"/>
        <v>45489</v>
      </c>
      <c r="B171" s="36">
        <f>SUMIFS(СВЦЭМ!$D$39:$D$782,СВЦЭМ!$A$39:$A$782,$A171,СВЦЭМ!$B$39:$B$782,B$155)+'СЕТ СН'!$I$14+СВЦЭМ!$D$10+'СЕТ СН'!$I$6-'СЕТ СН'!$I$26</f>
        <v>2417.6613929499999</v>
      </c>
      <c r="C171" s="36">
        <f>SUMIFS(СВЦЭМ!$D$39:$D$782,СВЦЭМ!$A$39:$A$782,$A171,СВЦЭМ!$B$39:$B$782,C$155)+'СЕТ СН'!$I$14+СВЦЭМ!$D$10+'СЕТ СН'!$I$6-'СЕТ СН'!$I$26</f>
        <v>2523.4131166799998</v>
      </c>
      <c r="D171" s="36">
        <f>SUMIFS(СВЦЭМ!$D$39:$D$782,СВЦЭМ!$A$39:$A$782,$A171,СВЦЭМ!$B$39:$B$782,D$155)+'СЕТ СН'!$I$14+СВЦЭМ!$D$10+'СЕТ СН'!$I$6-'СЕТ СН'!$I$26</f>
        <v>2600.4965400699998</v>
      </c>
      <c r="E171" s="36">
        <f>SUMIFS(СВЦЭМ!$D$39:$D$782,СВЦЭМ!$A$39:$A$782,$A171,СВЦЭМ!$B$39:$B$782,E$155)+'СЕТ СН'!$I$14+СВЦЭМ!$D$10+'СЕТ СН'!$I$6-'СЕТ СН'!$I$26</f>
        <v>2646.7973955399998</v>
      </c>
      <c r="F171" s="36">
        <f>SUMIFS(СВЦЭМ!$D$39:$D$782,СВЦЭМ!$A$39:$A$782,$A171,СВЦЭМ!$B$39:$B$782,F$155)+'СЕТ СН'!$I$14+СВЦЭМ!$D$10+'СЕТ СН'!$I$6-'СЕТ СН'!$I$26</f>
        <v>2653.81299915</v>
      </c>
      <c r="G171" s="36">
        <f>SUMIFS(СВЦЭМ!$D$39:$D$782,СВЦЭМ!$A$39:$A$782,$A171,СВЦЭМ!$B$39:$B$782,G$155)+'СЕТ СН'!$I$14+СВЦЭМ!$D$10+'СЕТ СН'!$I$6-'СЕТ СН'!$I$26</f>
        <v>2621.0286443599998</v>
      </c>
      <c r="H171" s="36">
        <f>SUMIFS(СВЦЭМ!$D$39:$D$782,СВЦЭМ!$A$39:$A$782,$A171,СВЦЭМ!$B$39:$B$782,H$155)+'СЕТ СН'!$I$14+СВЦЭМ!$D$10+'СЕТ СН'!$I$6-'СЕТ СН'!$I$26</f>
        <v>2542.05963041</v>
      </c>
      <c r="I171" s="36">
        <f>SUMIFS(СВЦЭМ!$D$39:$D$782,СВЦЭМ!$A$39:$A$782,$A171,СВЦЭМ!$B$39:$B$782,I$155)+'СЕТ СН'!$I$14+СВЦЭМ!$D$10+'СЕТ СН'!$I$6-'СЕТ СН'!$I$26</f>
        <v>2415.6802435699997</v>
      </c>
      <c r="J171" s="36">
        <f>SUMIFS(СВЦЭМ!$D$39:$D$782,СВЦЭМ!$A$39:$A$782,$A171,СВЦЭМ!$B$39:$B$782,J$155)+'СЕТ СН'!$I$14+СВЦЭМ!$D$10+'СЕТ СН'!$I$6-'СЕТ СН'!$I$26</f>
        <v>2293.2613179</v>
      </c>
      <c r="K171" s="36">
        <f>SUMIFS(СВЦЭМ!$D$39:$D$782,СВЦЭМ!$A$39:$A$782,$A171,СВЦЭМ!$B$39:$B$782,K$155)+'СЕТ СН'!$I$14+СВЦЭМ!$D$10+'СЕТ СН'!$I$6-'СЕТ СН'!$I$26</f>
        <v>2218.3612989799999</v>
      </c>
      <c r="L171" s="36">
        <f>SUMIFS(СВЦЭМ!$D$39:$D$782,СВЦЭМ!$A$39:$A$782,$A171,СВЦЭМ!$B$39:$B$782,L$155)+'СЕТ СН'!$I$14+СВЦЭМ!$D$10+'СЕТ СН'!$I$6-'СЕТ СН'!$I$26</f>
        <v>2195.9209528599999</v>
      </c>
      <c r="M171" s="36">
        <f>SUMIFS(СВЦЭМ!$D$39:$D$782,СВЦЭМ!$A$39:$A$782,$A171,СВЦЭМ!$B$39:$B$782,M$155)+'СЕТ СН'!$I$14+СВЦЭМ!$D$10+'СЕТ СН'!$I$6-'СЕТ СН'!$I$26</f>
        <v>2181.4246757400001</v>
      </c>
      <c r="N171" s="36">
        <f>SUMIFS(СВЦЭМ!$D$39:$D$782,СВЦЭМ!$A$39:$A$782,$A171,СВЦЭМ!$B$39:$B$782,N$155)+'СЕТ СН'!$I$14+СВЦЭМ!$D$10+'СЕТ СН'!$I$6-'СЕТ СН'!$I$26</f>
        <v>2149.7985124500001</v>
      </c>
      <c r="O171" s="36">
        <f>SUMIFS(СВЦЭМ!$D$39:$D$782,СВЦЭМ!$A$39:$A$782,$A171,СВЦЭМ!$B$39:$B$782,O$155)+'СЕТ СН'!$I$14+СВЦЭМ!$D$10+'СЕТ СН'!$I$6-'СЕТ СН'!$I$26</f>
        <v>2125.1763023399999</v>
      </c>
      <c r="P171" s="36">
        <f>SUMIFS(СВЦЭМ!$D$39:$D$782,СВЦЭМ!$A$39:$A$782,$A171,СВЦЭМ!$B$39:$B$782,P$155)+'СЕТ СН'!$I$14+СВЦЭМ!$D$10+'СЕТ СН'!$I$6-'СЕТ СН'!$I$26</f>
        <v>2137.1648695899999</v>
      </c>
      <c r="Q171" s="36">
        <f>SUMIFS(СВЦЭМ!$D$39:$D$782,СВЦЭМ!$A$39:$A$782,$A171,СВЦЭМ!$B$39:$B$782,Q$155)+'СЕТ СН'!$I$14+СВЦЭМ!$D$10+'СЕТ СН'!$I$6-'СЕТ СН'!$I$26</f>
        <v>2139.7047206799998</v>
      </c>
      <c r="R171" s="36">
        <f>SUMIFS(СВЦЭМ!$D$39:$D$782,СВЦЭМ!$A$39:$A$782,$A171,СВЦЭМ!$B$39:$B$782,R$155)+'СЕТ СН'!$I$14+СВЦЭМ!$D$10+'СЕТ СН'!$I$6-'СЕТ СН'!$I$26</f>
        <v>2133.2889805999998</v>
      </c>
      <c r="S171" s="36">
        <f>SUMIFS(СВЦЭМ!$D$39:$D$782,СВЦЭМ!$A$39:$A$782,$A171,СВЦЭМ!$B$39:$B$782,S$155)+'СЕТ СН'!$I$14+СВЦЭМ!$D$10+'СЕТ СН'!$I$6-'СЕТ СН'!$I$26</f>
        <v>2138.6022642399998</v>
      </c>
      <c r="T171" s="36">
        <f>SUMIFS(СВЦЭМ!$D$39:$D$782,СВЦЭМ!$A$39:$A$782,$A171,СВЦЭМ!$B$39:$B$782,T$155)+'СЕТ СН'!$I$14+СВЦЭМ!$D$10+'СЕТ СН'!$I$6-'СЕТ СН'!$I$26</f>
        <v>2131.9534394699999</v>
      </c>
      <c r="U171" s="36">
        <f>SUMIFS(СВЦЭМ!$D$39:$D$782,СВЦЭМ!$A$39:$A$782,$A171,СВЦЭМ!$B$39:$B$782,U$155)+'СЕТ СН'!$I$14+СВЦЭМ!$D$10+'СЕТ СН'!$I$6-'СЕТ СН'!$I$26</f>
        <v>2138.64089509</v>
      </c>
      <c r="V171" s="36">
        <f>SUMIFS(СВЦЭМ!$D$39:$D$782,СВЦЭМ!$A$39:$A$782,$A171,СВЦЭМ!$B$39:$B$782,V$155)+'СЕТ СН'!$I$14+СВЦЭМ!$D$10+'СЕТ СН'!$I$6-'СЕТ СН'!$I$26</f>
        <v>2141.0930376900001</v>
      </c>
      <c r="W171" s="36">
        <f>SUMIFS(СВЦЭМ!$D$39:$D$782,СВЦЭМ!$A$39:$A$782,$A171,СВЦЭМ!$B$39:$B$782,W$155)+'СЕТ СН'!$I$14+СВЦЭМ!$D$10+'СЕТ СН'!$I$6-'СЕТ СН'!$I$26</f>
        <v>2142.94245873</v>
      </c>
      <c r="X171" s="36">
        <f>SUMIFS(СВЦЭМ!$D$39:$D$782,СВЦЭМ!$A$39:$A$782,$A171,СВЦЭМ!$B$39:$B$782,X$155)+'СЕТ СН'!$I$14+СВЦЭМ!$D$10+'СЕТ СН'!$I$6-'СЕТ СН'!$I$26</f>
        <v>2184.9157120199998</v>
      </c>
      <c r="Y171" s="36">
        <f>SUMIFS(СВЦЭМ!$D$39:$D$782,СВЦЭМ!$A$39:$A$782,$A171,СВЦЭМ!$B$39:$B$782,Y$155)+'СЕТ СН'!$I$14+СВЦЭМ!$D$10+'СЕТ СН'!$I$6-'СЕТ СН'!$I$26</f>
        <v>2278.07542831</v>
      </c>
    </row>
    <row r="172" spans="1:25" ht="15.75" x14ac:dyDescent="0.2">
      <c r="A172" s="35">
        <f t="shared" si="4"/>
        <v>45490</v>
      </c>
      <c r="B172" s="36">
        <f>SUMIFS(СВЦЭМ!$D$39:$D$782,СВЦЭМ!$A$39:$A$782,$A172,СВЦЭМ!$B$39:$B$782,B$155)+'СЕТ СН'!$I$14+СВЦЭМ!$D$10+'СЕТ СН'!$I$6-'СЕТ СН'!$I$26</f>
        <v>2441.7819898399998</v>
      </c>
      <c r="C172" s="36">
        <f>SUMIFS(СВЦЭМ!$D$39:$D$782,СВЦЭМ!$A$39:$A$782,$A172,СВЦЭМ!$B$39:$B$782,C$155)+'СЕТ СН'!$I$14+СВЦЭМ!$D$10+'СЕТ СН'!$I$6-'СЕТ СН'!$I$26</f>
        <v>2555.8942617399998</v>
      </c>
      <c r="D172" s="36">
        <f>SUMIFS(СВЦЭМ!$D$39:$D$782,СВЦЭМ!$A$39:$A$782,$A172,СВЦЭМ!$B$39:$B$782,D$155)+'СЕТ СН'!$I$14+СВЦЭМ!$D$10+'СЕТ СН'!$I$6-'СЕТ СН'!$I$26</f>
        <v>2569.5765223099997</v>
      </c>
      <c r="E172" s="36">
        <f>SUMIFS(СВЦЭМ!$D$39:$D$782,СВЦЭМ!$A$39:$A$782,$A172,СВЦЭМ!$B$39:$B$782,E$155)+'СЕТ СН'!$I$14+СВЦЭМ!$D$10+'СЕТ СН'!$I$6-'СЕТ СН'!$I$26</f>
        <v>2547.0866644399998</v>
      </c>
      <c r="F172" s="36">
        <f>SUMIFS(СВЦЭМ!$D$39:$D$782,СВЦЭМ!$A$39:$A$782,$A172,СВЦЭМ!$B$39:$B$782,F$155)+'СЕТ СН'!$I$14+СВЦЭМ!$D$10+'СЕТ СН'!$I$6-'СЕТ СН'!$I$26</f>
        <v>2540.1379669799999</v>
      </c>
      <c r="G172" s="36">
        <f>SUMIFS(СВЦЭМ!$D$39:$D$782,СВЦЭМ!$A$39:$A$782,$A172,СВЦЭМ!$B$39:$B$782,G$155)+'СЕТ СН'!$I$14+СВЦЭМ!$D$10+'СЕТ СН'!$I$6-'СЕТ СН'!$I$26</f>
        <v>2552.1174731900001</v>
      </c>
      <c r="H172" s="36">
        <f>SUMIFS(СВЦЭМ!$D$39:$D$782,СВЦЭМ!$A$39:$A$782,$A172,СВЦЭМ!$B$39:$B$782,H$155)+'СЕТ СН'!$I$14+СВЦЭМ!$D$10+'СЕТ СН'!$I$6-'СЕТ СН'!$I$26</f>
        <v>2519.4923522499998</v>
      </c>
      <c r="I172" s="36">
        <f>SUMIFS(СВЦЭМ!$D$39:$D$782,СВЦЭМ!$A$39:$A$782,$A172,СВЦЭМ!$B$39:$B$782,I$155)+'СЕТ СН'!$I$14+СВЦЭМ!$D$10+'СЕТ СН'!$I$6-'СЕТ СН'!$I$26</f>
        <v>2397.5347348400001</v>
      </c>
      <c r="J172" s="36">
        <f>SUMIFS(СВЦЭМ!$D$39:$D$782,СВЦЭМ!$A$39:$A$782,$A172,СВЦЭМ!$B$39:$B$782,J$155)+'СЕТ СН'!$I$14+СВЦЭМ!$D$10+'СЕТ СН'!$I$6-'СЕТ СН'!$I$26</f>
        <v>2292.8552237399999</v>
      </c>
      <c r="K172" s="36">
        <f>SUMIFS(СВЦЭМ!$D$39:$D$782,СВЦЭМ!$A$39:$A$782,$A172,СВЦЭМ!$B$39:$B$782,K$155)+'СЕТ СН'!$I$14+СВЦЭМ!$D$10+'СЕТ СН'!$I$6-'СЕТ СН'!$I$26</f>
        <v>2248.2258133199998</v>
      </c>
      <c r="L172" s="36">
        <f>SUMIFS(СВЦЭМ!$D$39:$D$782,СВЦЭМ!$A$39:$A$782,$A172,СВЦЭМ!$B$39:$B$782,L$155)+'СЕТ СН'!$I$14+СВЦЭМ!$D$10+'СЕТ СН'!$I$6-'СЕТ СН'!$I$26</f>
        <v>2186.0450892399999</v>
      </c>
      <c r="M172" s="36">
        <f>SUMIFS(СВЦЭМ!$D$39:$D$782,СВЦЭМ!$A$39:$A$782,$A172,СВЦЭМ!$B$39:$B$782,M$155)+'СЕТ СН'!$I$14+СВЦЭМ!$D$10+'СЕТ СН'!$I$6-'СЕТ СН'!$I$26</f>
        <v>2168.7182181600001</v>
      </c>
      <c r="N172" s="36">
        <f>SUMIFS(СВЦЭМ!$D$39:$D$782,СВЦЭМ!$A$39:$A$782,$A172,СВЦЭМ!$B$39:$B$782,N$155)+'СЕТ СН'!$I$14+СВЦЭМ!$D$10+'СЕТ СН'!$I$6-'СЕТ СН'!$I$26</f>
        <v>2175.4788505199999</v>
      </c>
      <c r="O172" s="36">
        <f>SUMIFS(СВЦЭМ!$D$39:$D$782,СВЦЭМ!$A$39:$A$782,$A172,СВЦЭМ!$B$39:$B$782,O$155)+'СЕТ СН'!$I$14+СВЦЭМ!$D$10+'СЕТ СН'!$I$6-'СЕТ СН'!$I$26</f>
        <v>2161.0997342299997</v>
      </c>
      <c r="P172" s="36">
        <f>SUMIFS(СВЦЭМ!$D$39:$D$782,СВЦЭМ!$A$39:$A$782,$A172,СВЦЭМ!$B$39:$B$782,P$155)+'СЕТ СН'!$I$14+СВЦЭМ!$D$10+'СЕТ СН'!$I$6-'СЕТ СН'!$I$26</f>
        <v>2160.2531048199999</v>
      </c>
      <c r="Q172" s="36">
        <f>SUMIFS(СВЦЭМ!$D$39:$D$782,СВЦЭМ!$A$39:$A$782,$A172,СВЦЭМ!$B$39:$B$782,Q$155)+'СЕТ СН'!$I$14+СВЦЭМ!$D$10+'СЕТ СН'!$I$6-'СЕТ СН'!$I$26</f>
        <v>2164.3141188</v>
      </c>
      <c r="R172" s="36">
        <f>SUMIFS(СВЦЭМ!$D$39:$D$782,СВЦЭМ!$A$39:$A$782,$A172,СВЦЭМ!$B$39:$B$782,R$155)+'СЕТ СН'!$I$14+СВЦЭМ!$D$10+'СЕТ СН'!$I$6-'СЕТ СН'!$I$26</f>
        <v>2170.56877958</v>
      </c>
      <c r="S172" s="36">
        <f>SUMIFS(СВЦЭМ!$D$39:$D$782,СВЦЭМ!$A$39:$A$782,$A172,СВЦЭМ!$B$39:$B$782,S$155)+'СЕТ СН'!$I$14+СВЦЭМ!$D$10+'СЕТ СН'!$I$6-'СЕТ СН'!$I$26</f>
        <v>2178.2937342699997</v>
      </c>
      <c r="T172" s="36">
        <f>SUMIFS(СВЦЭМ!$D$39:$D$782,СВЦЭМ!$A$39:$A$782,$A172,СВЦЭМ!$B$39:$B$782,T$155)+'СЕТ СН'!$I$14+СВЦЭМ!$D$10+'СЕТ СН'!$I$6-'СЕТ СН'!$I$26</f>
        <v>2169.7214192500001</v>
      </c>
      <c r="U172" s="36">
        <f>SUMIFS(СВЦЭМ!$D$39:$D$782,СВЦЭМ!$A$39:$A$782,$A172,СВЦЭМ!$B$39:$B$782,U$155)+'СЕТ СН'!$I$14+СВЦЭМ!$D$10+'СЕТ СН'!$I$6-'СЕТ СН'!$I$26</f>
        <v>2182.2048996799999</v>
      </c>
      <c r="V172" s="36">
        <f>SUMIFS(СВЦЭМ!$D$39:$D$782,СВЦЭМ!$A$39:$A$782,$A172,СВЦЭМ!$B$39:$B$782,V$155)+'СЕТ СН'!$I$14+СВЦЭМ!$D$10+'СЕТ СН'!$I$6-'СЕТ СН'!$I$26</f>
        <v>2188.27115972</v>
      </c>
      <c r="W172" s="36">
        <f>SUMIFS(СВЦЭМ!$D$39:$D$782,СВЦЭМ!$A$39:$A$782,$A172,СВЦЭМ!$B$39:$B$782,W$155)+'СЕТ СН'!$I$14+СВЦЭМ!$D$10+'СЕТ СН'!$I$6-'СЕТ СН'!$I$26</f>
        <v>2155.1211446699999</v>
      </c>
      <c r="X172" s="36">
        <f>SUMIFS(СВЦЭМ!$D$39:$D$782,СВЦЭМ!$A$39:$A$782,$A172,СВЦЭМ!$B$39:$B$782,X$155)+'СЕТ СН'!$I$14+СВЦЭМ!$D$10+'СЕТ СН'!$I$6-'СЕТ СН'!$I$26</f>
        <v>2213.0653411899998</v>
      </c>
      <c r="Y172" s="36">
        <f>SUMIFS(СВЦЭМ!$D$39:$D$782,СВЦЭМ!$A$39:$A$782,$A172,СВЦЭМ!$B$39:$B$782,Y$155)+'СЕТ СН'!$I$14+СВЦЭМ!$D$10+'СЕТ СН'!$I$6-'СЕТ СН'!$I$26</f>
        <v>2298.5035679799998</v>
      </c>
    </row>
    <row r="173" spans="1:25" ht="15.75" x14ac:dyDescent="0.2">
      <c r="A173" s="35">
        <f t="shared" si="4"/>
        <v>45491</v>
      </c>
      <c r="B173" s="36">
        <f>SUMIFS(СВЦЭМ!$D$39:$D$782,СВЦЭМ!$A$39:$A$782,$A173,СВЦЭМ!$B$39:$B$782,B$155)+'СЕТ СН'!$I$14+СВЦЭМ!$D$10+'СЕТ СН'!$I$6-'СЕТ СН'!$I$26</f>
        <v>2556.1909276199999</v>
      </c>
      <c r="C173" s="36">
        <f>SUMIFS(СВЦЭМ!$D$39:$D$782,СВЦЭМ!$A$39:$A$782,$A173,СВЦЭМ!$B$39:$B$782,C$155)+'СЕТ СН'!$I$14+СВЦЭМ!$D$10+'СЕТ СН'!$I$6-'СЕТ СН'!$I$26</f>
        <v>2651.9446251999998</v>
      </c>
      <c r="D173" s="36">
        <f>SUMIFS(СВЦЭМ!$D$39:$D$782,СВЦЭМ!$A$39:$A$782,$A173,СВЦЭМ!$B$39:$B$782,D$155)+'СЕТ СН'!$I$14+СВЦЭМ!$D$10+'СЕТ СН'!$I$6-'СЕТ СН'!$I$26</f>
        <v>2732.9737114599998</v>
      </c>
      <c r="E173" s="36">
        <f>SUMIFS(СВЦЭМ!$D$39:$D$782,СВЦЭМ!$A$39:$A$782,$A173,СВЦЭМ!$B$39:$B$782,E$155)+'СЕТ СН'!$I$14+СВЦЭМ!$D$10+'СЕТ СН'!$I$6-'СЕТ СН'!$I$26</f>
        <v>2764.6164399799995</v>
      </c>
      <c r="F173" s="36">
        <f>SUMIFS(СВЦЭМ!$D$39:$D$782,СВЦЭМ!$A$39:$A$782,$A173,СВЦЭМ!$B$39:$B$782,F$155)+'СЕТ СН'!$I$14+СВЦЭМ!$D$10+'СЕТ СН'!$I$6-'СЕТ СН'!$I$26</f>
        <v>2762.0791719599997</v>
      </c>
      <c r="G173" s="36">
        <f>SUMIFS(СВЦЭМ!$D$39:$D$782,СВЦЭМ!$A$39:$A$782,$A173,СВЦЭМ!$B$39:$B$782,G$155)+'СЕТ СН'!$I$14+СВЦЭМ!$D$10+'СЕТ СН'!$I$6-'СЕТ СН'!$I$26</f>
        <v>2746.6168309199998</v>
      </c>
      <c r="H173" s="36">
        <f>SUMIFS(СВЦЭМ!$D$39:$D$782,СВЦЭМ!$A$39:$A$782,$A173,СВЦЭМ!$B$39:$B$782,H$155)+'СЕТ СН'!$I$14+СВЦЭМ!$D$10+'СЕТ СН'!$I$6-'СЕТ СН'!$I$26</f>
        <v>2673.37434343</v>
      </c>
      <c r="I173" s="36">
        <f>SUMIFS(СВЦЭМ!$D$39:$D$782,СВЦЭМ!$A$39:$A$782,$A173,СВЦЭМ!$B$39:$B$782,I$155)+'СЕТ СН'!$I$14+СВЦЭМ!$D$10+'СЕТ СН'!$I$6-'СЕТ СН'!$I$26</f>
        <v>2482.4505862699998</v>
      </c>
      <c r="J173" s="36">
        <f>SUMIFS(СВЦЭМ!$D$39:$D$782,СВЦЭМ!$A$39:$A$782,$A173,СВЦЭМ!$B$39:$B$782,J$155)+'СЕТ СН'!$I$14+СВЦЭМ!$D$10+'СЕТ СН'!$I$6-'СЕТ СН'!$I$26</f>
        <v>2383.8030394699999</v>
      </c>
      <c r="K173" s="36">
        <f>SUMIFS(СВЦЭМ!$D$39:$D$782,СВЦЭМ!$A$39:$A$782,$A173,СВЦЭМ!$B$39:$B$782,K$155)+'СЕТ СН'!$I$14+СВЦЭМ!$D$10+'СЕТ СН'!$I$6-'СЕТ СН'!$I$26</f>
        <v>2323.5292842999997</v>
      </c>
      <c r="L173" s="36">
        <f>SUMIFS(СВЦЭМ!$D$39:$D$782,СВЦЭМ!$A$39:$A$782,$A173,СВЦЭМ!$B$39:$B$782,L$155)+'СЕТ СН'!$I$14+СВЦЭМ!$D$10+'СЕТ СН'!$I$6-'СЕТ СН'!$I$26</f>
        <v>2277.0712275000001</v>
      </c>
      <c r="M173" s="36">
        <f>SUMIFS(СВЦЭМ!$D$39:$D$782,СВЦЭМ!$A$39:$A$782,$A173,СВЦЭМ!$B$39:$B$782,M$155)+'СЕТ СН'!$I$14+СВЦЭМ!$D$10+'СЕТ СН'!$I$6-'СЕТ СН'!$I$26</f>
        <v>2265.6122874099997</v>
      </c>
      <c r="N173" s="36">
        <f>SUMIFS(СВЦЭМ!$D$39:$D$782,СВЦЭМ!$A$39:$A$782,$A173,СВЦЭМ!$B$39:$B$782,N$155)+'СЕТ СН'!$I$14+СВЦЭМ!$D$10+'СЕТ СН'!$I$6-'СЕТ СН'!$I$26</f>
        <v>2255.7865926199997</v>
      </c>
      <c r="O173" s="36">
        <f>SUMIFS(СВЦЭМ!$D$39:$D$782,СВЦЭМ!$A$39:$A$782,$A173,СВЦЭМ!$B$39:$B$782,O$155)+'СЕТ СН'!$I$14+СВЦЭМ!$D$10+'СЕТ СН'!$I$6-'СЕТ СН'!$I$26</f>
        <v>2241.5074905199999</v>
      </c>
      <c r="P173" s="36">
        <f>SUMIFS(СВЦЭМ!$D$39:$D$782,СВЦЭМ!$A$39:$A$782,$A173,СВЦЭМ!$B$39:$B$782,P$155)+'СЕТ СН'!$I$14+СВЦЭМ!$D$10+'СЕТ СН'!$I$6-'СЕТ СН'!$I$26</f>
        <v>2241.7237600799999</v>
      </c>
      <c r="Q173" s="36">
        <f>SUMIFS(СВЦЭМ!$D$39:$D$782,СВЦЭМ!$A$39:$A$782,$A173,СВЦЭМ!$B$39:$B$782,Q$155)+'СЕТ СН'!$I$14+СВЦЭМ!$D$10+'СЕТ СН'!$I$6-'СЕТ СН'!$I$26</f>
        <v>2239.0427131199999</v>
      </c>
      <c r="R173" s="36">
        <f>SUMIFS(СВЦЭМ!$D$39:$D$782,СВЦЭМ!$A$39:$A$782,$A173,СВЦЭМ!$B$39:$B$782,R$155)+'СЕТ СН'!$I$14+СВЦЭМ!$D$10+'СЕТ СН'!$I$6-'СЕТ СН'!$I$26</f>
        <v>2243.8276777199999</v>
      </c>
      <c r="S173" s="36">
        <f>SUMIFS(СВЦЭМ!$D$39:$D$782,СВЦЭМ!$A$39:$A$782,$A173,СВЦЭМ!$B$39:$B$782,S$155)+'СЕТ СН'!$I$14+СВЦЭМ!$D$10+'СЕТ СН'!$I$6-'СЕТ СН'!$I$26</f>
        <v>2243.2696624099999</v>
      </c>
      <c r="T173" s="36">
        <f>SUMIFS(СВЦЭМ!$D$39:$D$782,СВЦЭМ!$A$39:$A$782,$A173,СВЦЭМ!$B$39:$B$782,T$155)+'СЕТ СН'!$I$14+СВЦЭМ!$D$10+'СЕТ СН'!$I$6-'СЕТ СН'!$I$26</f>
        <v>2260.5606279899998</v>
      </c>
      <c r="U173" s="36">
        <f>SUMIFS(СВЦЭМ!$D$39:$D$782,СВЦЭМ!$A$39:$A$782,$A173,СВЦЭМ!$B$39:$B$782,U$155)+'СЕТ СН'!$I$14+СВЦЭМ!$D$10+'СЕТ СН'!$I$6-'СЕТ СН'!$I$26</f>
        <v>2277.6906797199999</v>
      </c>
      <c r="V173" s="36">
        <f>SUMIFS(СВЦЭМ!$D$39:$D$782,СВЦЭМ!$A$39:$A$782,$A173,СВЦЭМ!$B$39:$B$782,V$155)+'СЕТ СН'!$I$14+СВЦЭМ!$D$10+'СЕТ СН'!$I$6-'СЕТ СН'!$I$26</f>
        <v>2277.8998123900001</v>
      </c>
      <c r="W173" s="36">
        <f>SUMIFS(СВЦЭМ!$D$39:$D$782,СВЦЭМ!$A$39:$A$782,$A173,СВЦЭМ!$B$39:$B$782,W$155)+'СЕТ СН'!$I$14+СВЦЭМ!$D$10+'СЕТ СН'!$I$6-'СЕТ СН'!$I$26</f>
        <v>2245.1995693399999</v>
      </c>
      <c r="X173" s="36">
        <f>SUMIFS(СВЦЭМ!$D$39:$D$782,СВЦЭМ!$A$39:$A$782,$A173,СВЦЭМ!$B$39:$B$782,X$155)+'СЕТ СН'!$I$14+СВЦЭМ!$D$10+'СЕТ СН'!$I$6-'СЕТ СН'!$I$26</f>
        <v>2292.4588653000001</v>
      </c>
      <c r="Y173" s="36">
        <f>SUMIFS(СВЦЭМ!$D$39:$D$782,СВЦЭМ!$A$39:$A$782,$A173,СВЦЭМ!$B$39:$B$782,Y$155)+'СЕТ СН'!$I$14+СВЦЭМ!$D$10+'СЕТ СН'!$I$6-'СЕТ СН'!$I$26</f>
        <v>2374.3695734600001</v>
      </c>
    </row>
    <row r="174" spans="1:25" ht="15.75" x14ac:dyDescent="0.2">
      <c r="A174" s="35">
        <f t="shared" si="4"/>
        <v>45492</v>
      </c>
      <c r="B174" s="36">
        <f>SUMIFS(СВЦЭМ!$D$39:$D$782,СВЦЭМ!$A$39:$A$782,$A174,СВЦЭМ!$B$39:$B$782,B$155)+'СЕТ СН'!$I$14+СВЦЭМ!$D$10+'СЕТ СН'!$I$6-'СЕТ СН'!$I$26</f>
        <v>2477.63337955</v>
      </c>
      <c r="C174" s="36">
        <f>SUMIFS(СВЦЭМ!$D$39:$D$782,СВЦЭМ!$A$39:$A$782,$A174,СВЦЭМ!$B$39:$B$782,C$155)+'СЕТ СН'!$I$14+СВЦЭМ!$D$10+'СЕТ СН'!$I$6-'СЕТ СН'!$I$26</f>
        <v>2585.2853595900001</v>
      </c>
      <c r="D174" s="36">
        <f>SUMIFS(СВЦЭМ!$D$39:$D$782,СВЦЭМ!$A$39:$A$782,$A174,СВЦЭМ!$B$39:$B$782,D$155)+'СЕТ СН'!$I$14+СВЦЭМ!$D$10+'СЕТ СН'!$I$6-'СЕТ СН'!$I$26</f>
        <v>2657.3667606899999</v>
      </c>
      <c r="E174" s="36">
        <f>SUMIFS(СВЦЭМ!$D$39:$D$782,СВЦЭМ!$A$39:$A$782,$A174,СВЦЭМ!$B$39:$B$782,E$155)+'СЕТ СН'!$I$14+СВЦЭМ!$D$10+'СЕТ СН'!$I$6-'СЕТ СН'!$I$26</f>
        <v>2675.5896483299998</v>
      </c>
      <c r="F174" s="36">
        <f>SUMIFS(СВЦЭМ!$D$39:$D$782,СВЦЭМ!$A$39:$A$782,$A174,СВЦЭМ!$B$39:$B$782,F$155)+'СЕТ СН'!$I$14+СВЦЭМ!$D$10+'СЕТ СН'!$I$6-'СЕТ СН'!$I$26</f>
        <v>2680.5309193999997</v>
      </c>
      <c r="G174" s="36">
        <f>SUMIFS(СВЦЭМ!$D$39:$D$782,СВЦЭМ!$A$39:$A$782,$A174,СВЦЭМ!$B$39:$B$782,G$155)+'СЕТ СН'!$I$14+СВЦЭМ!$D$10+'СЕТ СН'!$I$6-'СЕТ СН'!$I$26</f>
        <v>2685.3271640999997</v>
      </c>
      <c r="H174" s="36">
        <f>SUMIFS(СВЦЭМ!$D$39:$D$782,СВЦЭМ!$A$39:$A$782,$A174,СВЦЭМ!$B$39:$B$782,H$155)+'СЕТ СН'!$I$14+СВЦЭМ!$D$10+'СЕТ СН'!$I$6-'СЕТ СН'!$I$26</f>
        <v>2627.20952592</v>
      </c>
      <c r="I174" s="36">
        <f>SUMIFS(СВЦЭМ!$D$39:$D$782,СВЦЭМ!$A$39:$A$782,$A174,СВЦЭМ!$B$39:$B$782,I$155)+'СЕТ СН'!$I$14+СВЦЭМ!$D$10+'СЕТ СН'!$I$6-'СЕТ СН'!$I$26</f>
        <v>2563.5901919999997</v>
      </c>
      <c r="J174" s="36">
        <f>SUMIFS(СВЦЭМ!$D$39:$D$782,СВЦЭМ!$A$39:$A$782,$A174,СВЦЭМ!$B$39:$B$782,J$155)+'СЕТ СН'!$I$14+СВЦЭМ!$D$10+'СЕТ СН'!$I$6-'СЕТ СН'!$I$26</f>
        <v>2438.7648896400001</v>
      </c>
      <c r="K174" s="36">
        <f>SUMIFS(СВЦЭМ!$D$39:$D$782,СВЦЭМ!$A$39:$A$782,$A174,СВЦЭМ!$B$39:$B$782,K$155)+'СЕТ СН'!$I$14+СВЦЭМ!$D$10+'СЕТ СН'!$I$6-'СЕТ СН'!$I$26</f>
        <v>2375.7046204899998</v>
      </c>
      <c r="L174" s="36">
        <f>SUMIFS(СВЦЭМ!$D$39:$D$782,СВЦЭМ!$A$39:$A$782,$A174,СВЦЭМ!$B$39:$B$782,L$155)+'СЕТ СН'!$I$14+СВЦЭМ!$D$10+'СЕТ СН'!$I$6-'СЕТ СН'!$I$26</f>
        <v>2340.9312774</v>
      </c>
      <c r="M174" s="36">
        <f>SUMIFS(СВЦЭМ!$D$39:$D$782,СВЦЭМ!$A$39:$A$782,$A174,СВЦЭМ!$B$39:$B$782,M$155)+'СЕТ СН'!$I$14+СВЦЭМ!$D$10+'СЕТ СН'!$I$6-'СЕТ СН'!$I$26</f>
        <v>2344.39842533</v>
      </c>
      <c r="N174" s="36">
        <f>SUMIFS(СВЦЭМ!$D$39:$D$782,СВЦЭМ!$A$39:$A$782,$A174,СВЦЭМ!$B$39:$B$782,N$155)+'СЕТ СН'!$I$14+СВЦЭМ!$D$10+'СЕТ СН'!$I$6-'СЕТ СН'!$I$26</f>
        <v>2339.1841068499998</v>
      </c>
      <c r="O174" s="36">
        <f>SUMIFS(СВЦЭМ!$D$39:$D$782,СВЦЭМ!$A$39:$A$782,$A174,СВЦЭМ!$B$39:$B$782,O$155)+'СЕТ СН'!$I$14+СВЦЭМ!$D$10+'СЕТ СН'!$I$6-'СЕТ СН'!$I$26</f>
        <v>2322.1003583299998</v>
      </c>
      <c r="P174" s="36">
        <f>SUMIFS(СВЦЭМ!$D$39:$D$782,СВЦЭМ!$A$39:$A$782,$A174,СВЦЭМ!$B$39:$B$782,P$155)+'СЕТ СН'!$I$14+СВЦЭМ!$D$10+'СЕТ СН'!$I$6-'СЕТ СН'!$I$26</f>
        <v>2314.3332701499999</v>
      </c>
      <c r="Q174" s="36">
        <f>SUMIFS(СВЦЭМ!$D$39:$D$782,СВЦЭМ!$A$39:$A$782,$A174,СВЦЭМ!$B$39:$B$782,Q$155)+'СЕТ СН'!$I$14+СВЦЭМ!$D$10+'СЕТ СН'!$I$6-'СЕТ СН'!$I$26</f>
        <v>2330.1070574299997</v>
      </c>
      <c r="R174" s="36">
        <f>SUMIFS(СВЦЭМ!$D$39:$D$782,СВЦЭМ!$A$39:$A$782,$A174,СВЦЭМ!$B$39:$B$782,R$155)+'СЕТ СН'!$I$14+СВЦЭМ!$D$10+'СЕТ СН'!$I$6-'СЕТ СН'!$I$26</f>
        <v>2330.23277224</v>
      </c>
      <c r="S174" s="36">
        <f>SUMIFS(СВЦЭМ!$D$39:$D$782,СВЦЭМ!$A$39:$A$782,$A174,СВЦЭМ!$B$39:$B$782,S$155)+'СЕТ СН'!$I$14+СВЦЭМ!$D$10+'СЕТ СН'!$I$6-'СЕТ СН'!$I$26</f>
        <v>2317.9130998199998</v>
      </c>
      <c r="T174" s="36">
        <f>SUMIFS(СВЦЭМ!$D$39:$D$782,СВЦЭМ!$A$39:$A$782,$A174,СВЦЭМ!$B$39:$B$782,T$155)+'СЕТ СН'!$I$14+СВЦЭМ!$D$10+'СЕТ СН'!$I$6-'СЕТ СН'!$I$26</f>
        <v>2346.4932466099999</v>
      </c>
      <c r="U174" s="36">
        <f>SUMIFS(СВЦЭМ!$D$39:$D$782,СВЦЭМ!$A$39:$A$782,$A174,СВЦЭМ!$B$39:$B$782,U$155)+'СЕТ СН'!$I$14+СВЦЭМ!$D$10+'СЕТ СН'!$I$6-'СЕТ СН'!$I$26</f>
        <v>2357.9007590799997</v>
      </c>
      <c r="V174" s="36">
        <f>SUMIFS(СВЦЭМ!$D$39:$D$782,СВЦЭМ!$A$39:$A$782,$A174,СВЦЭМ!$B$39:$B$782,V$155)+'СЕТ СН'!$I$14+СВЦЭМ!$D$10+'СЕТ СН'!$I$6-'СЕТ СН'!$I$26</f>
        <v>2388.7623459500001</v>
      </c>
      <c r="W174" s="36">
        <f>SUMIFS(СВЦЭМ!$D$39:$D$782,СВЦЭМ!$A$39:$A$782,$A174,СВЦЭМ!$B$39:$B$782,W$155)+'СЕТ СН'!$I$14+СВЦЭМ!$D$10+'СЕТ СН'!$I$6-'СЕТ СН'!$I$26</f>
        <v>2354.92392509</v>
      </c>
      <c r="X174" s="36">
        <f>SUMIFS(СВЦЭМ!$D$39:$D$782,СВЦЭМ!$A$39:$A$782,$A174,СВЦЭМ!$B$39:$B$782,X$155)+'СЕТ СН'!$I$14+СВЦЭМ!$D$10+'СЕТ СН'!$I$6-'СЕТ СН'!$I$26</f>
        <v>2411.9122545299997</v>
      </c>
      <c r="Y174" s="36">
        <f>SUMIFS(СВЦЭМ!$D$39:$D$782,СВЦЭМ!$A$39:$A$782,$A174,СВЦЭМ!$B$39:$B$782,Y$155)+'СЕТ СН'!$I$14+СВЦЭМ!$D$10+'СЕТ СН'!$I$6-'СЕТ СН'!$I$26</f>
        <v>2499.3123238200001</v>
      </c>
    </row>
    <row r="175" spans="1:25" ht="15.75" x14ac:dyDescent="0.2">
      <c r="A175" s="35">
        <f t="shared" si="4"/>
        <v>45493</v>
      </c>
      <c r="B175" s="36">
        <f>SUMIFS(СВЦЭМ!$D$39:$D$782,СВЦЭМ!$A$39:$A$782,$A175,СВЦЭМ!$B$39:$B$782,B$155)+'СЕТ СН'!$I$14+СВЦЭМ!$D$10+'СЕТ СН'!$I$6-'СЕТ СН'!$I$26</f>
        <v>2493.2054188699999</v>
      </c>
      <c r="C175" s="36">
        <f>SUMIFS(СВЦЭМ!$D$39:$D$782,СВЦЭМ!$A$39:$A$782,$A175,СВЦЭМ!$B$39:$B$782,C$155)+'СЕТ СН'!$I$14+СВЦЭМ!$D$10+'СЕТ СН'!$I$6-'СЕТ СН'!$I$26</f>
        <v>2565.9362247899999</v>
      </c>
      <c r="D175" s="36">
        <f>SUMIFS(СВЦЭМ!$D$39:$D$782,СВЦЭМ!$A$39:$A$782,$A175,СВЦЭМ!$B$39:$B$782,D$155)+'СЕТ СН'!$I$14+СВЦЭМ!$D$10+'СЕТ СН'!$I$6-'СЕТ СН'!$I$26</f>
        <v>2664.46526537</v>
      </c>
      <c r="E175" s="36">
        <f>SUMIFS(СВЦЭМ!$D$39:$D$782,СВЦЭМ!$A$39:$A$782,$A175,СВЦЭМ!$B$39:$B$782,E$155)+'СЕТ СН'!$I$14+СВЦЭМ!$D$10+'СЕТ СН'!$I$6-'СЕТ СН'!$I$26</f>
        <v>2707.8502463</v>
      </c>
      <c r="F175" s="36">
        <f>SUMIFS(СВЦЭМ!$D$39:$D$782,СВЦЭМ!$A$39:$A$782,$A175,СВЦЭМ!$B$39:$B$782,F$155)+'СЕТ СН'!$I$14+СВЦЭМ!$D$10+'СЕТ СН'!$I$6-'СЕТ СН'!$I$26</f>
        <v>2721.2152382999998</v>
      </c>
      <c r="G175" s="36">
        <f>SUMIFS(СВЦЭМ!$D$39:$D$782,СВЦЭМ!$A$39:$A$782,$A175,СВЦЭМ!$B$39:$B$782,G$155)+'СЕТ СН'!$I$14+СВЦЭМ!$D$10+'СЕТ СН'!$I$6-'СЕТ СН'!$I$26</f>
        <v>2718.5631224899998</v>
      </c>
      <c r="H175" s="36">
        <f>SUMIFS(СВЦЭМ!$D$39:$D$782,СВЦЭМ!$A$39:$A$782,$A175,СВЦЭМ!$B$39:$B$782,H$155)+'СЕТ СН'!$I$14+СВЦЭМ!$D$10+'СЕТ СН'!$I$6-'СЕТ СН'!$I$26</f>
        <v>2698.9715419099998</v>
      </c>
      <c r="I175" s="36">
        <f>SUMIFS(СВЦЭМ!$D$39:$D$782,СВЦЭМ!$A$39:$A$782,$A175,СВЦЭМ!$B$39:$B$782,I$155)+'СЕТ СН'!$I$14+СВЦЭМ!$D$10+'СЕТ СН'!$I$6-'СЕТ СН'!$I$26</f>
        <v>2624.4035094299998</v>
      </c>
      <c r="J175" s="36">
        <f>SUMIFS(СВЦЭМ!$D$39:$D$782,СВЦЭМ!$A$39:$A$782,$A175,СВЦЭМ!$B$39:$B$782,J$155)+'СЕТ СН'!$I$14+СВЦЭМ!$D$10+'СЕТ СН'!$I$6-'СЕТ СН'!$I$26</f>
        <v>2497.6464407200001</v>
      </c>
      <c r="K175" s="36">
        <f>SUMIFS(СВЦЭМ!$D$39:$D$782,СВЦЭМ!$A$39:$A$782,$A175,СВЦЭМ!$B$39:$B$782,K$155)+'СЕТ СН'!$I$14+СВЦЭМ!$D$10+'СЕТ СН'!$I$6-'СЕТ СН'!$I$26</f>
        <v>2393.1581398099997</v>
      </c>
      <c r="L175" s="36">
        <f>SUMIFS(СВЦЭМ!$D$39:$D$782,СВЦЭМ!$A$39:$A$782,$A175,СВЦЭМ!$B$39:$B$782,L$155)+'СЕТ СН'!$I$14+СВЦЭМ!$D$10+'СЕТ СН'!$I$6-'СЕТ СН'!$I$26</f>
        <v>2311.4795357799999</v>
      </c>
      <c r="M175" s="36">
        <f>SUMIFS(СВЦЭМ!$D$39:$D$782,СВЦЭМ!$A$39:$A$782,$A175,СВЦЭМ!$B$39:$B$782,M$155)+'СЕТ СН'!$I$14+СВЦЭМ!$D$10+'СЕТ СН'!$I$6-'СЕТ СН'!$I$26</f>
        <v>2266.2464530399998</v>
      </c>
      <c r="N175" s="36">
        <f>SUMIFS(СВЦЭМ!$D$39:$D$782,СВЦЭМ!$A$39:$A$782,$A175,СВЦЭМ!$B$39:$B$782,N$155)+'СЕТ СН'!$I$14+СВЦЭМ!$D$10+'СЕТ СН'!$I$6-'СЕТ СН'!$I$26</f>
        <v>2280.8124393600001</v>
      </c>
      <c r="O175" s="36">
        <f>SUMIFS(СВЦЭМ!$D$39:$D$782,СВЦЭМ!$A$39:$A$782,$A175,СВЦЭМ!$B$39:$B$782,O$155)+'СЕТ СН'!$I$14+СВЦЭМ!$D$10+'СЕТ СН'!$I$6-'СЕТ СН'!$I$26</f>
        <v>2275.9805039499997</v>
      </c>
      <c r="P175" s="36">
        <f>SUMIFS(СВЦЭМ!$D$39:$D$782,СВЦЭМ!$A$39:$A$782,$A175,СВЦЭМ!$B$39:$B$782,P$155)+'СЕТ СН'!$I$14+СВЦЭМ!$D$10+'СЕТ СН'!$I$6-'СЕТ СН'!$I$26</f>
        <v>2172.2364557999999</v>
      </c>
      <c r="Q175" s="36">
        <f>SUMIFS(СВЦЭМ!$D$39:$D$782,СВЦЭМ!$A$39:$A$782,$A175,СВЦЭМ!$B$39:$B$782,Q$155)+'СЕТ СН'!$I$14+СВЦЭМ!$D$10+'СЕТ СН'!$I$6-'СЕТ СН'!$I$26</f>
        <v>2190.1192714099998</v>
      </c>
      <c r="R175" s="36">
        <f>SUMIFS(СВЦЭМ!$D$39:$D$782,СВЦЭМ!$A$39:$A$782,$A175,СВЦЭМ!$B$39:$B$782,R$155)+'СЕТ СН'!$I$14+СВЦЭМ!$D$10+'СЕТ СН'!$I$6-'СЕТ СН'!$I$26</f>
        <v>2205.00894088</v>
      </c>
      <c r="S175" s="36">
        <f>SUMIFS(СВЦЭМ!$D$39:$D$782,СВЦЭМ!$A$39:$A$782,$A175,СВЦЭМ!$B$39:$B$782,S$155)+'СЕТ СН'!$I$14+СВЦЭМ!$D$10+'СЕТ СН'!$I$6-'СЕТ СН'!$I$26</f>
        <v>2194.2483310799998</v>
      </c>
      <c r="T175" s="36">
        <f>SUMIFS(СВЦЭМ!$D$39:$D$782,СВЦЭМ!$A$39:$A$782,$A175,СВЦЭМ!$B$39:$B$782,T$155)+'СЕТ СН'!$I$14+СВЦЭМ!$D$10+'СЕТ СН'!$I$6-'СЕТ СН'!$I$26</f>
        <v>2188.4381226999999</v>
      </c>
      <c r="U175" s="36">
        <f>SUMIFS(СВЦЭМ!$D$39:$D$782,СВЦЭМ!$A$39:$A$782,$A175,СВЦЭМ!$B$39:$B$782,U$155)+'СЕТ СН'!$I$14+СВЦЭМ!$D$10+'СЕТ СН'!$I$6-'СЕТ СН'!$I$26</f>
        <v>2208.8427074000001</v>
      </c>
      <c r="V175" s="36">
        <f>SUMIFS(СВЦЭМ!$D$39:$D$782,СВЦЭМ!$A$39:$A$782,$A175,СВЦЭМ!$B$39:$B$782,V$155)+'СЕТ СН'!$I$14+СВЦЭМ!$D$10+'СЕТ СН'!$I$6-'СЕТ СН'!$I$26</f>
        <v>2219.2026303499997</v>
      </c>
      <c r="W175" s="36">
        <f>SUMIFS(СВЦЭМ!$D$39:$D$782,СВЦЭМ!$A$39:$A$782,$A175,СВЦЭМ!$B$39:$B$782,W$155)+'СЕТ СН'!$I$14+СВЦЭМ!$D$10+'СЕТ СН'!$I$6-'СЕТ СН'!$I$26</f>
        <v>2197.5093318099998</v>
      </c>
      <c r="X175" s="36">
        <f>SUMIFS(СВЦЭМ!$D$39:$D$782,СВЦЭМ!$A$39:$A$782,$A175,СВЦЭМ!$B$39:$B$782,X$155)+'СЕТ СН'!$I$14+СВЦЭМ!$D$10+'СЕТ СН'!$I$6-'СЕТ СН'!$I$26</f>
        <v>2234.5167369799997</v>
      </c>
      <c r="Y175" s="36">
        <f>SUMIFS(СВЦЭМ!$D$39:$D$782,СВЦЭМ!$A$39:$A$782,$A175,СВЦЭМ!$B$39:$B$782,Y$155)+'СЕТ СН'!$I$14+СВЦЭМ!$D$10+'СЕТ СН'!$I$6-'СЕТ СН'!$I$26</f>
        <v>2330.37602268</v>
      </c>
    </row>
    <row r="176" spans="1:25" ht="15.75" x14ac:dyDescent="0.2">
      <c r="A176" s="35">
        <f t="shared" si="4"/>
        <v>45494</v>
      </c>
      <c r="B176" s="36">
        <f>SUMIFS(СВЦЭМ!$D$39:$D$782,СВЦЭМ!$A$39:$A$782,$A176,СВЦЭМ!$B$39:$B$782,B$155)+'СЕТ СН'!$I$14+СВЦЭМ!$D$10+'СЕТ СН'!$I$6-'СЕТ СН'!$I$26</f>
        <v>2451.76128939</v>
      </c>
      <c r="C176" s="36">
        <f>SUMIFS(СВЦЭМ!$D$39:$D$782,СВЦЭМ!$A$39:$A$782,$A176,СВЦЭМ!$B$39:$B$782,C$155)+'СЕТ СН'!$I$14+СВЦЭМ!$D$10+'СЕТ СН'!$I$6-'СЕТ СН'!$I$26</f>
        <v>2553.4989916899999</v>
      </c>
      <c r="D176" s="36">
        <f>SUMIFS(СВЦЭМ!$D$39:$D$782,СВЦЭМ!$A$39:$A$782,$A176,СВЦЭМ!$B$39:$B$782,D$155)+'СЕТ СН'!$I$14+СВЦЭМ!$D$10+'СЕТ СН'!$I$6-'СЕТ СН'!$I$26</f>
        <v>2602.6938181199998</v>
      </c>
      <c r="E176" s="36">
        <f>SUMIFS(СВЦЭМ!$D$39:$D$782,СВЦЭМ!$A$39:$A$782,$A176,СВЦЭМ!$B$39:$B$782,E$155)+'СЕТ СН'!$I$14+СВЦЭМ!$D$10+'СЕТ СН'!$I$6-'СЕТ СН'!$I$26</f>
        <v>2646.2709330499997</v>
      </c>
      <c r="F176" s="36">
        <f>SUMIFS(СВЦЭМ!$D$39:$D$782,СВЦЭМ!$A$39:$A$782,$A176,СВЦЭМ!$B$39:$B$782,F$155)+'СЕТ СН'!$I$14+СВЦЭМ!$D$10+'СЕТ СН'!$I$6-'СЕТ СН'!$I$26</f>
        <v>2689.21555997</v>
      </c>
      <c r="G176" s="36">
        <f>SUMIFS(СВЦЭМ!$D$39:$D$782,СВЦЭМ!$A$39:$A$782,$A176,СВЦЭМ!$B$39:$B$782,G$155)+'СЕТ СН'!$I$14+СВЦЭМ!$D$10+'СЕТ СН'!$I$6-'СЕТ СН'!$I$26</f>
        <v>2634.1724240899998</v>
      </c>
      <c r="H176" s="36">
        <f>SUMIFS(СВЦЭМ!$D$39:$D$782,СВЦЭМ!$A$39:$A$782,$A176,СВЦЭМ!$B$39:$B$782,H$155)+'СЕТ СН'!$I$14+СВЦЭМ!$D$10+'СЕТ СН'!$I$6-'СЕТ СН'!$I$26</f>
        <v>2659.1775985599998</v>
      </c>
      <c r="I176" s="36">
        <f>SUMIFS(СВЦЭМ!$D$39:$D$782,СВЦЭМ!$A$39:$A$782,$A176,СВЦЭМ!$B$39:$B$782,I$155)+'СЕТ СН'!$I$14+СВЦЭМ!$D$10+'СЕТ СН'!$I$6-'СЕТ СН'!$I$26</f>
        <v>2615.7670771099997</v>
      </c>
      <c r="J176" s="36">
        <f>SUMIFS(СВЦЭМ!$D$39:$D$782,СВЦЭМ!$A$39:$A$782,$A176,СВЦЭМ!$B$39:$B$782,J$155)+'СЕТ СН'!$I$14+СВЦЭМ!$D$10+'СЕТ СН'!$I$6-'СЕТ СН'!$I$26</f>
        <v>2461.9543904799998</v>
      </c>
      <c r="K176" s="36">
        <f>SUMIFS(СВЦЭМ!$D$39:$D$782,СВЦЭМ!$A$39:$A$782,$A176,СВЦЭМ!$B$39:$B$782,K$155)+'СЕТ СН'!$I$14+СВЦЭМ!$D$10+'СЕТ СН'!$I$6-'СЕТ СН'!$I$26</f>
        <v>2319.3995434399999</v>
      </c>
      <c r="L176" s="36">
        <f>SUMIFS(СВЦЭМ!$D$39:$D$782,СВЦЭМ!$A$39:$A$782,$A176,СВЦЭМ!$B$39:$B$782,L$155)+'СЕТ СН'!$I$14+СВЦЭМ!$D$10+'СЕТ СН'!$I$6-'СЕТ СН'!$I$26</f>
        <v>2251.5072927299998</v>
      </c>
      <c r="M176" s="36">
        <f>SUMIFS(СВЦЭМ!$D$39:$D$782,СВЦЭМ!$A$39:$A$782,$A176,СВЦЭМ!$B$39:$B$782,M$155)+'СЕТ СН'!$I$14+СВЦЭМ!$D$10+'СЕТ СН'!$I$6-'СЕТ СН'!$I$26</f>
        <v>2230.82120532</v>
      </c>
      <c r="N176" s="36">
        <f>SUMIFS(СВЦЭМ!$D$39:$D$782,СВЦЭМ!$A$39:$A$782,$A176,СВЦЭМ!$B$39:$B$782,N$155)+'СЕТ СН'!$I$14+СВЦЭМ!$D$10+'СЕТ СН'!$I$6-'СЕТ СН'!$I$26</f>
        <v>2227.2301678499998</v>
      </c>
      <c r="O176" s="36">
        <f>SUMIFS(СВЦЭМ!$D$39:$D$782,СВЦЭМ!$A$39:$A$782,$A176,СВЦЭМ!$B$39:$B$782,O$155)+'СЕТ СН'!$I$14+СВЦЭМ!$D$10+'СЕТ СН'!$I$6-'СЕТ СН'!$I$26</f>
        <v>2224.11071924</v>
      </c>
      <c r="P176" s="36">
        <f>SUMIFS(СВЦЭМ!$D$39:$D$782,СВЦЭМ!$A$39:$A$782,$A176,СВЦЭМ!$B$39:$B$782,P$155)+'СЕТ СН'!$I$14+СВЦЭМ!$D$10+'СЕТ СН'!$I$6-'СЕТ СН'!$I$26</f>
        <v>2241.2811868899998</v>
      </c>
      <c r="Q176" s="36">
        <f>SUMIFS(СВЦЭМ!$D$39:$D$782,СВЦЭМ!$A$39:$A$782,$A176,СВЦЭМ!$B$39:$B$782,Q$155)+'СЕТ СН'!$I$14+СВЦЭМ!$D$10+'СЕТ СН'!$I$6-'СЕТ СН'!$I$26</f>
        <v>2247.53892696</v>
      </c>
      <c r="R176" s="36">
        <f>SUMIFS(СВЦЭМ!$D$39:$D$782,СВЦЭМ!$A$39:$A$782,$A176,СВЦЭМ!$B$39:$B$782,R$155)+'СЕТ СН'!$I$14+СВЦЭМ!$D$10+'СЕТ СН'!$I$6-'СЕТ СН'!$I$26</f>
        <v>2244.2537514799997</v>
      </c>
      <c r="S176" s="36">
        <f>SUMIFS(СВЦЭМ!$D$39:$D$782,СВЦЭМ!$A$39:$A$782,$A176,СВЦЭМ!$B$39:$B$782,S$155)+'СЕТ СН'!$I$14+СВЦЭМ!$D$10+'СЕТ СН'!$I$6-'СЕТ СН'!$I$26</f>
        <v>2240.4359992</v>
      </c>
      <c r="T176" s="36">
        <f>SUMIFS(СВЦЭМ!$D$39:$D$782,СВЦЭМ!$A$39:$A$782,$A176,СВЦЭМ!$B$39:$B$782,T$155)+'СЕТ СН'!$I$14+СВЦЭМ!$D$10+'СЕТ СН'!$I$6-'СЕТ СН'!$I$26</f>
        <v>2226.4444429099999</v>
      </c>
      <c r="U176" s="36">
        <f>SUMIFS(СВЦЭМ!$D$39:$D$782,СВЦЭМ!$A$39:$A$782,$A176,СВЦЭМ!$B$39:$B$782,U$155)+'СЕТ СН'!$I$14+СВЦЭМ!$D$10+'СЕТ СН'!$I$6-'СЕТ СН'!$I$26</f>
        <v>2229.8228990699999</v>
      </c>
      <c r="V176" s="36">
        <f>SUMIFS(СВЦЭМ!$D$39:$D$782,СВЦЭМ!$A$39:$A$782,$A176,СВЦЭМ!$B$39:$B$782,V$155)+'СЕТ СН'!$I$14+СВЦЭМ!$D$10+'СЕТ СН'!$I$6-'СЕТ СН'!$I$26</f>
        <v>2225.8654241099998</v>
      </c>
      <c r="W176" s="36">
        <f>SUMIFS(СВЦЭМ!$D$39:$D$782,СВЦЭМ!$A$39:$A$782,$A176,СВЦЭМ!$B$39:$B$782,W$155)+'СЕТ СН'!$I$14+СВЦЭМ!$D$10+'СЕТ СН'!$I$6-'СЕТ СН'!$I$26</f>
        <v>2213.3119181500001</v>
      </c>
      <c r="X176" s="36">
        <f>SUMIFS(СВЦЭМ!$D$39:$D$782,СВЦЭМ!$A$39:$A$782,$A176,СВЦЭМ!$B$39:$B$782,X$155)+'СЕТ СН'!$I$14+СВЦЭМ!$D$10+'СЕТ СН'!$I$6-'СЕТ СН'!$I$26</f>
        <v>2265.99178987</v>
      </c>
      <c r="Y176" s="36">
        <f>SUMIFS(СВЦЭМ!$D$39:$D$782,СВЦЭМ!$A$39:$A$782,$A176,СВЦЭМ!$B$39:$B$782,Y$155)+'СЕТ СН'!$I$14+СВЦЭМ!$D$10+'СЕТ СН'!$I$6-'СЕТ СН'!$I$26</f>
        <v>2289.54250164</v>
      </c>
    </row>
    <row r="177" spans="1:27" ht="15.75" x14ac:dyDescent="0.2">
      <c r="A177" s="35">
        <f t="shared" si="4"/>
        <v>45495</v>
      </c>
      <c r="B177" s="36">
        <f>SUMIFS(СВЦЭМ!$D$39:$D$782,СВЦЭМ!$A$39:$A$782,$A177,СВЦЭМ!$B$39:$B$782,B$155)+'СЕТ СН'!$I$14+СВЦЭМ!$D$10+'СЕТ СН'!$I$6-'СЕТ СН'!$I$26</f>
        <v>2379.1371780499999</v>
      </c>
      <c r="C177" s="36">
        <f>SUMIFS(СВЦЭМ!$D$39:$D$782,СВЦЭМ!$A$39:$A$782,$A177,СВЦЭМ!$B$39:$B$782,C$155)+'СЕТ СН'!$I$14+СВЦЭМ!$D$10+'СЕТ СН'!$I$6-'СЕТ СН'!$I$26</f>
        <v>2449.6708734499998</v>
      </c>
      <c r="D177" s="36">
        <f>SUMIFS(СВЦЭМ!$D$39:$D$782,СВЦЭМ!$A$39:$A$782,$A177,СВЦЭМ!$B$39:$B$782,D$155)+'СЕТ СН'!$I$14+СВЦЭМ!$D$10+'СЕТ СН'!$I$6-'СЕТ СН'!$I$26</f>
        <v>2506.8625469199997</v>
      </c>
      <c r="E177" s="36">
        <f>SUMIFS(СВЦЭМ!$D$39:$D$782,СВЦЭМ!$A$39:$A$782,$A177,СВЦЭМ!$B$39:$B$782,E$155)+'СЕТ СН'!$I$14+СВЦЭМ!$D$10+'СЕТ СН'!$I$6-'СЕТ СН'!$I$26</f>
        <v>2544.7126382500001</v>
      </c>
      <c r="F177" s="36">
        <f>SUMIFS(СВЦЭМ!$D$39:$D$782,СВЦЭМ!$A$39:$A$782,$A177,СВЦЭМ!$B$39:$B$782,F$155)+'СЕТ СН'!$I$14+СВЦЭМ!$D$10+'СЕТ СН'!$I$6-'СЕТ СН'!$I$26</f>
        <v>2555.5185508999998</v>
      </c>
      <c r="G177" s="36">
        <f>SUMIFS(СВЦЭМ!$D$39:$D$782,СВЦЭМ!$A$39:$A$782,$A177,СВЦЭМ!$B$39:$B$782,G$155)+'СЕТ СН'!$I$14+СВЦЭМ!$D$10+'СЕТ СН'!$I$6-'СЕТ СН'!$I$26</f>
        <v>2556.1934673299997</v>
      </c>
      <c r="H177" s="36">
        <f>SUMIFS(СВЦЭМ!$D$39:$D$782,СВЦЭМ!$A$39:$A$782,$A177,СВЦЭМ!$B$39:$B$782,H$155)+'СЕТ СН'!$I$14+СВЦЭМ!$D$10+'СЕТ СН'!$I$6-'СЕТ СН'!$I$26</f>
        <v>2486.8942641199997</v>
      </c>
      <c r="I177" s="36">
        <f>SUMIFS(СВЦЭМ!$D$39:$D$782,СВЦЭМ!$A$39:$A$782,$A177,СВЦЭМ!$B$39:$B$782,I$155)+'СЕТ СН'!$I$14+СВЦЭМ!$D$10+'СЕТ СН'!$I$6-'СЕТ СН'!$I$26</f>
        <v>2387.4734071899998</v>
      </c>
      <c r="J177" s="36">
        <f>SUMIFS(СВЦЭМ!$D$39:$D$782,СВЦЭМ!$A$39:$A$782,$A177,СВЦЭМ!$B$39:$B$782,J$155)+'СЕТ СН'!$I$14+СВЦЭМ!$D$10+'СЕТ СН'!$I$6-'СЕТ СН'!$I$26</f>
        <v>2273.3454307699999</v>
      </c>
      <c r="K177" s="36">
        <f>SUMIFS(СВЦЭМ!$D$39:$D$782,СВЦЭМ!$A$39:$A$782,$A177,СВЦЭМ!$B$39:$B$782,K$155)+'СЕТ СН'!$I$14+СВЦЭМ!$D$10+'СЕТ СН'!$I$6-'СЕТ СН'!$I$26</f>
        <v>2201.1585737400001</v>
      </c>
      <c r="L177" s="36">
        <f>SUMIFS(СВЦЭМ!$D$39:$D$782,СВЦЭМ!$A$39:$A$782,$A177,СВЦЭМ!$B$39:$B$782,L$155)+'СЕТ СН'!$I$14+СВЦЭМ!$D$10+'СЕТ СН'!$I$6-'СЕТ СН'!$I$26</f>
        <v>2157.4483890900001</v>
      </c>
      <c r="M177" s="36">
        <f>SUMIFS(СВЦЭМ!$D$39:$D$782,СВЦЭМ!$A$39:$A$782,$A177,СВЦЭМ!$B$39:$B$782,M$155)+'СЕТ СН'!$I$14+СВЦЭМ!$D$10+'СЕТ СН'!$I$6-'СЕТ СН'!$I$26</f>
        <v>2132.6001530999997</v>
      </c>
      <c r="N177" s="36">
        <f>SUMIFS(СВЦЭМ!$D$39:$D$782,СВЦЭМ!$A$39:$A$782,$A177,СВЦЭМ!$B$39:$B$782,N$155)+'СЕТ СН'!$I$14+СВЦЭМ!$D$10+'СЕТ СН'!$I$6-'СЕТ СН'!$I$26</f>
        <v>2115.2460088099997</v>
      </c>
      <c r="O177" s="36">
        <f>SUMIFS(СВЦЭМ!$D$39:$D$782,СВЦЭМ!$A$39:$A$782,$A177,СВЦЭМ!$B$39:$B$782,O$155)+'СЕТ СН'!$I$14+СВЦЭМ!$D$10+'СЕТ СН'!$I$6-'СЕТ СН'!$I$26</f>
        <v>2129.8852028599999</v>
      </c>
      <c r="P177" s="36">
        <f>SUMIFS(СВЦЭМ!$D$39:$D$782,СВЦЭМ!$A$39:$A$782,$A177,СВЦЭМ!$B$39:$B$782,P$155)+'СЕТ СН'!$I$14+СВЦЭМ!$D$10+'СЕТ СН'!$I$6-'СЕТ СН'!$I$26</f>
        <v>2128.5000191899999</v>
      </c>
      <c r="Q177" s="36">
        <f>SUMIFS(СВЦЭМ!$D$39:$D$782,СВЦЭМ!$A$39:$A$782,$A177,СВЦЭМ!$B$39:$B$782,Q$155)+'СЕТ СН'!$I$14+СВЦЭМ!$D$10+'СЕТ СН'!$I$6-'СЕТ СН'!$I$26</f>
        <v>2127.0245984999997</v>
      </c>
      <c r="R177" s="36">
        <f>SUMIFS(СВЦЭМ!$D$39:$D$782,СВЦЭМ!$A$39:$A$782,$A177,СВЦЭМ!$B$39:$B$782,R$155)+'СЕТ СН'!$I$14+СВЦЭМ!$D$10+'СЕТ СН'!$I$6-'СЕТ СН'!$I$26</f>
        <v>2123.5054921000001</v>
      </c>
      <c r="S177" s="36">
        <f>SUMIFS(СВЦЭМ!$D$39:$D$782,СВЦЭМ!$A$39:$A$782,$A177,СВЦЭМ!$B$39:$B$782,S$155)+'СЕТ СН'!$I$14+СВЦЭМ!$D$10+'СЕТ СН'!$I$6-'СЕТ СН'!$I$26</f>
        <v>2116.0455551</v>
      </c>
      <c r="T177" s="36">
        <f>SUMIFS(СВЦЭМ!$D$39:$D$782,СВЦЭМ!$A$39:$A$782,$A177,СВЦЭМ!$B$39:$B$782,T$155)+'СЕТ СН'!$I$14+СВЦЭМ!$D$10+'СЕТ СН'!$I$6-'СЕТ СН'!$I$26</f>
        <v>2113.0426987699998</v>
      </c>
      <c r="U177" s="36">
        <f>SUMIFS(СВЦЭМ!$D$39:$D$782,СВЦЭМ!$A$39:$A$782,$A177,СВЦЭМ!$B$39:$B$782,U$155)+'СЕТ СН'!$I$14+СВЦЭМ!$D$10+'СЕТ СН'!$I$6-'СЕТ СН'!$I$26</f>
        <v>2127.8583897599997</v>
      </c>
      <c r="V177" s="36">
        <f>SUMIFS(СВЦЭМ!$D$39:$D$782,СВЦЭМ!$A$39:$A$782,$A177,СВЦЭМ!$B$39:$B$782,V$155)+'СЕТ СН'!$I$14+СВЦЭМ!$D$10+'СЕТ СН'!$I$6-'СЕТ СН'!$I$26</f>
        <v>2139.43131683</v>
      </c>
      <c r="W177" s="36">
        <f>SUMIFS(СВЦЭМ!$D$39:$D$782,СВЦЭМ!$A$39:$A$782,$A177,СВЦЭМ!$B$39:$B$782,W$155)+'СЕТ СН'!$I$14+СВЦЭМ!$D$10+'СЕТ СН'!$I$6-'СЕТ СН'!$I$26</f>
        <v>2103.2466505299999</v>
      </c>
      <c r="X177" s="36">
        <f>SUMIFS(СВЦЭМ!$D$39:$D$782,СВЦЭМ!$A$39:$A$782,$A177,СВЦЭМ!$B$39:$B$782,X$155)+'СЕТ СН'!$I$14+СВЦЭМ!$D$10+'СЕТ СН'!$I$6-'СЕТ СН'!$I$26</f>
        <v>2175.6449658199999</v>
      </c>
      <c r="Y177" s="36">
        <f>SUMIFS(СВЦЭМ!$D$39:$D$782,СВЦЭМ!$A$39:$A$782,$A177,СВЦЭМ!$B$39:$B$782,Y$155)+'СЕТ СН'!$I$14+СВЦЭМ!$D$10+'СЕТ СН'!$I$6-'СЕТ СН'!$I$26</f>
        <v>2259.4033098899999</v>
      </c>
    </row>
    <row r="178" spans="1:27" ht="15.75" x14ac:dyDescent="0.2">
      <c r="A178" s="35">
        <f t="shared" si="4"/>
        <v>45496</v>
      </c>
      <c r="B178" s="36">
        <f>SUMIFS(СВЦЭМ!$D$39:$D$782,СВЦЭМ!$A$39:$A$782,$A178,СВЦЭМ!$B$39:$B$782,B$155)+'СЕТ СН'!$I$14+СВЦЭМ!$D$10+'СЕТ СН'!$I$6-'СЕТ СН'!$I$26</f>
        <v>2474.3640796699997</v>
      </c>
      <c r="C178" s="36">
        <f>SUMIFS(СВЦЭМ!$D$39:$D$782,СВЦЭМ!$A$39:$A$782,$A178,СВЦЭМ!$B$39:$B$782,C$155)+'СЕТ СН'!$I$14+СВЦЭМ!$D$10+'СЕТ СН'!$I$6-'СЕТ СН'!$I$26</f>
        <v>2573.4444530400001</v>
      </c>
      <c r="D178" s="36">
        <f>SUMIFS(СВЦЭМ!$D$39:$D$782,СВЦЭМ!$A$39:$A$782,$A178,СВЦЭМ!$B$39:$B$782,D$155)+'СЕТ СН'!$I$14+СВЦЭМ!$D$10+'СЕТ СН'!$I$6-'СЕТ СН'!$I$26</f>
        <v>2625.6994804399997</v>
      </c>
      <c r="E178" s="36">
        <f>SUMIFS(СВЦЭМ!$D$39:$D$782,СВЦЭМ!$A$39:$A$782,$A178,СВЦЭМ!$B$39:$B$782,E$155)+'СЕТ СН'!$I$14+СВЦЭМ!$D$10+'СЕТ СН'!$I$6-'СЕТ СН'!$I$26</f>
        <v>2645.6196188199997</v>
      </c>
      <c r="F178" s="36">
        <f>SUMIFS(СВЦЭМ!$D$39:$D$782,СВЦЭМ!$A$39:$A$782,$A178,СВЦЭМ!$B$39:$B$782,F$155)+'СЕТ СН'!$I$14+СВЦЭМ!$D$10+'СЕТ СН'!$I$6-'СЕТ СН'!$I$26</f>
        <v>2639.1485383300001</v>
      </c>
      <c r="G178" s="36">
        <f>SUMIFS(СВЦЭМ!$D$39:$D$782,СВЦЭМ!$A$39:$A$782,$A178,СВЦЭМ!$B$39:$B$782,G$155)+'СЕТ СН'!$I$14+СВЦЭМ!$D$10+'СЕТ СН'!$I$6-'СЕТ СН'!$I$26</f>
        <v>2608.8742591800001</v>
      </c>
      <c r="H178" s="36">
        <f>SUMIFS(СВЦЭМ!$D$39:$D$782,СВЦЭМ!$A$39:$A$782,$A178,СВЦЭМ!$B$39:$B$782,H$155)+'СЕТ СН'!$I$14+СВЦЭМ!$D$10+'СЕТ СН'!$I$6-'СЕТ СН'!$I$26</f>
        <v>2563.6211333299998</v>
      </c>
      <c r="I178" s="36">
        <f>SUMIFS(СВЦЭМ!$D$39:$D$782,СВЦЭМ!$A$39:$A$782,$A178,СВЦЭМ!$B$39:$B$782,I$155)+'СЕТ СН'!$I$14+СВЦЭМ!$D$10+'СЕТ СН'!$I$6-'СЕТ СН'!$I$26</f>
        <v>2445.9573046</v>
      </c>
      <c r="J178" s="36">
        <f>SUMIFS(СВЦЭМ!$D$39:$D$782,СВЦЭМ!$A$39:$A$782,$A178,СВЦЭМ!$B$39:$B$782,J$155)+'СЕТ СН'!$I$14+СВЦЭМ!$D$10+'СЕТ СН'!$I$6-'СЕТ СН'!$I$26</f>
        <v>2329.3900457599998</v>
      </c>
      <c r="K178" s="36">
        <f>SUMIFS(СВЦЭМ!$D$39:$D$782,СВЦЭМ!$A$39:$A$782,$A178,СВЦЭМ!$B$39:$B$782,K$155)+'СЕТ СН'!$I$14+СВЦЭМ!$D$10+'СЕТ СН'!$I$6-'СЕТ СН'!$I$26</f>
        <v>2243.0528031999997</v>
      </c>
      <c r="L178" s="36">
        <f>SUMIFS(СВЦЭМ!$D$39:$D$782,СВЦЭМ!$A$39:$A$782,$A178,СВЦЭМ!$B$39:$B$782,L$155)+'СЕТ СН'!$I$14+СВЦЭМ!$D$10+'СЕТ СН'!$I$6-'СЕТ СН'!$I$26</f>
        <v>2208.57626781</v>
      </c>
      <c r="M178" s="36">
        <f>SUMIFS(СВЦЭМ!$D$39:$D$782,СВЦЭМ!$A$39:$A$782,$A178,СВЦЭМ!$B$39:$B$782,M$155)+'СЕТ СН'!$I$14+СВЦЭМ!$D$10+'СЕТ СН'!$I$6-'СЕТ СН'!$I$26</f>
        <v>2189.9258077300001</v>
      </c>
      <c r="N178" s="36">
        <f>SUMIFS(СВЦЭМ!$D$39:$D$782,СВЦЭМ!$A$39:$A$782,$A178,СВЦЭМ!$B$39:$B$782,N$155)+'СЕТ СН'!$I$14+СВЦЭМ!$D$10+'СЕТ СН'!$I$6-'СЕТ СН'!$I$26</f>
        <v>2173.8645043699998</v>
      </c>
      <c r="O178" s="36">
        <f>SUMIFS(СВЦЭМ!$D$39:$D$782,СВЦЭМ!$A$39:$A$782,$A178,СВЦЭМ!$B$39:$B$782,O$155)+'СЕТ СН'!$I$14+СВЦЭМ!$D$10+'СЕТ СН'!$I$6-'СЕТ СН'!$I$26</f>
        <v>2163.4473996399997</v>
      </c>
      <c r="P178" s="36">
        <f>SUMIFS(СВЦЭМ!$D$39:$D$782,СВЦЭМ!$A$39:$A$782,$A178,СВЦЭМ!$B$39:$B$782,P$155)+'СЕТ СН'!$I$14+СВЦЭМ!$D$10+'СЕТ СН'!$I$6-'СЕТ СН'!$I$26</f>
        <v>2154.2272913699999</v>
      </c>
      <c r="Q178" s="36">
        <f>SUMIFS(СВЦЭМ!$D$39:$D$782,СВЦЭМ!$A$39:$A$782,$A178,СВЦЭМ!$B$39:$B$782,Q$155)+'СЕТ СН'!$I$14+СВЦЭМ!$D$10+'СЕТ СН'!$I$6-'СЕТ СН'!$I$26</f>
        <v>2154.5316623199997</v>
      </c>
      <c r="R178" s="36">
        <f>SUMIFS(СВЦЭМ!$D$39:$D$782,СВЦЭМ!$A$39:$A$782,$A178,СВЦЭМ!$B$39:$B$782,R$155)+'СЕТ СН'!$I$14+СВЦЭМ!$D$10+'СЕТ СН'!$I$6-'СЕТ СН'!$I$26</f>
        <v>2162.6522036199999</v>
      </c>
      <c r="S178" s="36">
        <f>SUMIFS(СВЦЭМ!$D$39:$D$782,СВЦЭМ!$A$39:$A$782,$A178,СВЦЭМ!$B$39:$B$782,S$155)+'СЕТ СН'!$I$14+СВЦЭМ!$D$10+'СЕТ СН'!$I$6-'СЕТ СН'!$I$26</f>
        <v>2163.9397440799999</v>
      </c>
      <c r="T178" s="36">
        <f>SUMIFS(СВЦЭМ!$D$39:$D$782,СВЦЭМ!$A$39:$A$782,$A178,СВЦЭМ!$B$39:$B$782,T$155)+'СЕТ СН'!$I$14+СВЦЭМ!$D$10+'СЕТ СН'!$I$6-'СЕТ СН'!$I$26</f>
        <v>2172.6360608299997</v>
      </c>
      <c r="U178" s="36">
        <f>SUMIFS(СВЦЭМ!$D$39:$D$782,СВЦЭМ!$A$39:$A$782,$A178,СВЦЭМ!$B$39:$B$782,U$155)+'СЕТ СН'!$I$14+СВЦЭМ!$D$10+'СЕТ СН'!$I$6-'СЕТ СН'!$I$26</f>
        <v>2188.0288467699997</v>
      </c>
      <c r="V178" s="36">
        <f>SUMIFS(СВЦЭМ!$D$39:$D$782,СВЦЭМ!$A$39:$A$782,$A178,СВЦЭМ!$B$39:$B$782,V$155)+'СЕТ СН'!$I$14+СВЦЭМ!$D$10+'СЕТ СН'!$I$6-'СЕТ СН'!$I$26</f>
        <v>2196.9515039899998</v>
      </c>
      <c r="W178" s="36">
        <f>SUMIFS(СВЦЭМ!$D$39:$D$782,СВЦЭМ!$A$39:$A$782,$A178,СВЦЭМ!$B$39:$B$782,W$155)+'СЕТ СН'!$I$14+СВЦЭМ!$D$10+'СЕТ СН'!$I$6-'СЕТ СН'!$I$26</f>
        <v>2182.78634848</v>
      </c>
      <c r="X178" s="36">
        <f>SUMIFS(СВЦЭМ!$D$39:$D$782,СВЦЭМ!$A$39:$A$782,$A178,СВЦЭМ!$B$39:$B$782,X$155)+'СЕТ СН'!$I$14+СВЦЭМ!$D$10+'СЕТ СН'!$I$6-'СЕТ СН'!$I$26</f>
        <v>2240.69388269</v>
      </c>
      <c r="Y178" s="36">
        <f>SUMIFS(СВЦЭМ!$D$39:$D$782,СВЦЭМ!$A$39:$A$782,$A178,СВЦЭМ!$B$39:$B$782,Y$155)+'СЕТ СН'!$I$14+СВЦЭМ!$D$10+'СЕТ СН'!$I$6-'СЕТ СН'!$I$26</f>
        <v>2318.07317418</v>
      </c>
    </row>
    <row r="179" spans="1:27" ht="15.75" x14ac:dyDescent="0.2">
      <c r="A179" s="35">
        <f t="shared" si="4"/>
        <v>45497</v>
      </c>
      <c r="B179" s="36">
        <f>SUMIFS(СВЦЭМ!$D$39:$D$782,СВЦЭМ!$A$39:$A$782,$A179,СВЦЭМ!$B$39:$B$782,B$155)+'СЕТ СН'!$I$14+СВЦЭМ!$D$10+'СЕТ СН'!$I$6-'СЕТ СН'!$I$26</f>
        <v>2514.5620638099999</v>
      </c>
      <c r="C179" s="36">
        <f>SUMIFS(СВЦЭМ!$D$39:$D$782,СВЦЭМ!$A$39:$A$782,$A179,СВЦЭМ!$B$39:$B$782,C$155)+'СЕТ СН'!$I$14+СВЦЭМ!$D$10+'СЕТ СН'!$I$6-'СЕТ СН'!$I$26</f>
        <v>2613.0098052200001</v>
      </c>
      <c r="D179" s="36">
        <f>SUMIFS(СВЦЭМ!$D$39:$D$782,СВЦЭМ!$A$39:$A$782,$A179,СВЦЭМ!$B$39:$B$782,D$155)+'СЕТ СН'!$I$14+СВЦЭМ!$D$10+'СЕТ СН'!$I$6-'СЕТ СН'!$I$26</f>
        <v>2654.0211383299998</v>
      </c>
      <c r="E179" s="36">
        <f>SUMIFS(СВЦЭМ!$D$39:$D$782,СВЦЭМ!$A$39:$A$782,$A179,СВЦЭМ!$B$39:$B$782,E$155)+'СЕТ СН'!$I$14+СВЦЭМ!$D$10+'СЕТ СН'!$I$6-'СЕТ СН'!$I$26</f>
        <v>2626.8595717899998</v>
      </c>
      <c r="F179" s="36">
        <f>SUMIFS(СВЦЭМ!$D$39:$D$782,СВЦЭМ!$A$39:$A$782,$A179,СВЦЭМ!$B$39:$B$782,F$155)+'СЕТ СН'!$I$14+СВЦЭМ!$D$10+'СЕТ СН'!$I$6-'СЕТ СН'!$I$26</f>
        <v>2629.2409928299999</v>
      </c>
      <c r="G179" s="36">
        <f>SUMIFS(СВЦЭМ!$D$39:$D$782,СВЦЭМ!$A$39:$A$782,$A179,СВЦЭМ!$B$39:$B$782,G$155)+'СЕТ СН'!$I$14+СВЦЭМ!$D$10+'СЕТ СН'!$I$6-'СЕТ СН'!$I$26</f>
        <v>2631.3582631700001</v>
      </c>
      <c r="H179" s="36">
        <f>SUMIFS(СВЦЭМ!$D$39:$D$782,СВЦЭМ!$A$39:$A$782,$A179,СВЦЭМ!$B$39:$B$782,H$155)+'СЕТ СН'!$I$14+СВЦЭМ!$D$10+'СЕТ СН'!$I$6-'СЕТ СН'!$I$26</f>
        <v>2615.53390132</v>
      </c>
      <c r="I179" s="36">
        <f>SUMIFS(СВЦЭМ!$D$39:$D$782,СВЦЭМ!$A$39:$A$782,$A179,СВЦЭМ!$B$39:$B$782,I$155)+'СЕТ СН'!$I$14+СВЦЭМ!$D$10+'СЕТ СН'!$I$6-'СЕТ СН'!$I$26</f>
        <v>2507.39218966</v>
      </c>
      <c r="J179" s="36">
        <f>SUMIFS(СВЦЭМ!$D$39:$D$782,СВЦЭМ!$A$39:$A$782,$A179,СВЦЭМ!$B$39:$B$782,J$155)+'СЕТ СН'!$I$14+СВЦЭМ!$D$10+'СЕТ СН'!$I$6-'СЕТ СН'!$I$26</f>
        <v>2379.9254820399997</v>
      </c>
      <c r="K179" s="36">
        <f>SUMIFS(СВЦЭМ!$D$39:$D$782,СВЦЭМ!$A$39:$A$782,$A179,СВЦЭМ!$B$39:$B$782,K$155)+'СЕТ СН'!$I$14+СВЦЭМ!$D$10+'СЕТ СН'!$I$6-'СЕТ СН'!$I$26</f>
        <v>2289.9865743800001</v>
      </c>
      <c r="L179" s="36">
        <f>SUMIFS(СВЦЭМ!$D$39:$D$782,СВЦЭМ!$A$39:$A$782,$A179,СВЦЭМ!$B$39:$B$782,L$155)+'СЕТ СН'!$I$14+СВЦЭМ!$D$10+'СЕТ СН'!$I$6-'СЕТ СН'!$I$26</f>
        <v>2236.2044826900001</v>
      </c>
      <c r="M179" s="36">
        <f>SUMIFS(СВЦЭМ!$D$39:$D$782,СВЦЭМ!$A$39:$A$782,$A179,СВЦЭМ!$B$39:$B$782,M$155)+'СЕТ СН'!$I$14+СВЦЭМ!$D$10+'СЕТ СН'!$I$6-'СЕТ СН'!$I$26</f>
        <v>2212.3690084899999</v>
      </c>
      <c r="N179" s="36">
        <f>SUMIFS(СВЦЭМ!$D$39:$D$782,СВЦЭМ!$A$39:$A$782,$A179,СВЦЭМ!$B$39:$B$782,N$155)+'СЕТ СН'!$I$14+СВЦЭМ!$D$10+'СЕТ СН'!$I$6-'СЕТ СН'!$I$26</f>
        <v>2202.1867358899999</v>
      </c>
      <c r="O179" s="36">
        <f>SUMIFS(СВЦЭМ!$D$39:$D$782,СВЦЭМ!$A$39:$A$782,$A179,СВЦЭМ!$B$39:$B$782,O$155)+'СЕТ СН'!$I$14+СВЦЭМ!$D$10+'СЕТ СН'!$I$6-'СЕТ СН'!$I$26</f>
        <v>2200.0950627799998</v>
      </c>
      <c r="P179" s="36">
        <f>SUMIFS(СВЦЭМ!$D$39:$D$782,СВЦЭМ!$A$39:$A$782,$A179,СВЦЭМ!$B$39:$B$782,P$155)+'СЕТ СН'!$I$14+СВЦЭМ!$D$10+'СЕТ СН'!$I$6-'СЕТ СН'!$I$26</f>
        <v>2196.1845209099997</v>
      </c>
      <c r="Q179" s="36">
        <f>SUMIFS(СВЦЭМ!$D$39:$D$782,СВЦЭМ!$A$39:$A$782,$A179,СВЦЭМ!$B$39:$B$782,Q$155)+'СЕТ СН'!$I$14+СВЦЭМ!$D$10+'СЕТ СН'!$I$6-'СЕТ СН'!$I$26</f>
        <v>2202.5237155299997</v>
      </c>
      <c r="R179" s="36">
        <f>SUMIFS(СВЦЭМ!$D$39:$D$782,СВЦЭМ!$A$39:$A$782,$A179,СВЦЭМ!$B$39:$B$782,R$155)+'СЕТ СН'!$I$14+СВЦЭМ!$D$10+'СЕТ СН'!$I$6-'СЕТ СН'!$I$26</f>
        <v>2204.0877631399999</v>
      </c>
      <c r="S179" s="36">
        <f>SUMIFS(СВЦЭМ!$D$39:$D$782,СВЦЭМ!$A$39:$A$782,$A179,СВЦЭМ!$B$39:$B$782,S$155)+'СЕТ СН'!$I$14+СВЦЭМ!$D$10+'СЕТ СН'!$I$6-'СЕТ СН'!$I$26</f>
        <v>2214.8221836499997</v>
      </c>
      <c r="T179" s="36">
        <f>SUMIFS(СВЦЭМ!$D$39:$D$782,СВЦЭМ!$A$39:$A$782,$A179,СВЦЭМ!$B$39:$B$782,T$155)+'СЕТ СН'!$I$14+СВЦЭМ!$D$10+'СЕТ СН'!$I$6-'СЕТ СН'!$I$26</f>
        <v>2222.53432324</v>
      </c>
      <c r="U179" s="36">
        <f>SUMIFS(СВЦЭМ!$D$39:$D$782,СВЦЭМ!$A$39:$A$782,$A179,СВЦЭМ!$B$39:$B$782,U$155)+'СЕТ СН'!$I$14+СВЦЭМ!$D$10+'СЕТ СН'!$I$6-'СЕТ СН'!$I$26</f>
        <v>2241.6692699599998</v>
      </c>
      <c r="V179" s="36">
        <f>SUMIFS(СВЦЭМ!$D$39:$D$782,СВЦЭМ!$A$39:$A$782,$A179,СВЦЭМ!$B$39:$B$782,V$155)+'СЕТ СН'!$I$14+СВЦЭМ!$D$10+'СЕТ СН'!$I$6-'СЕТ СН'!$I$26</f>
        <v>2254.64314706</v>
      </c>
      <c r="W179" s="36">
        <f>SUMIFS(СВЦЭМ!$D$39:$D$782,СВЦЭМ!$A$39:$A$782,$A179,СВЦЭМ!$B$39:$B$782,W$155)+'СЕТ СН'!$I$14+СВЦЭМ!$D$10+'СЕТ СН'!$I$6-'СЕТ СН'!$I$26</f>
        <v>2239.9791993700001</v>
      </c>
      <c r="X179" s="36">
        <f>SUMIFS(СВЦЭМ!$D$39:$D$782,СВЦЭМ!$A$39:$A$782,$A179,СВЦЭМ!$B$39:$B$782,X$155)+'СЕТ СН'!$I$14+СВЦЭМ!$D$10+'СЕТ СН'!$I$6-'СЕТ СН'!$I$26</f>
        <v>2273.7526801399999</v>
      </c>
      <c r="Y179" s="36">
        <f>SUMIFS(СВЦЭМ!$D$39:$D$782,СВЦЭМ!$A$39:$A$782,$A179,СВЦЭМ!$B$39:$B$782,Y$155)+'СЕТ СН'!$I$14+СВЦЭМ!$D$10+'СЕТ СН'!$I$6-'СЕТ СН'!$I$26</f>
        <v>2363.6760858399998</v>
      </c>
    </row>
    <row r="180" spans="1:27" ht="15.75" x14ac:dyDescent="0.2">
      <c r="A180" s="35">
        <f t="shared" si="4"/>
        <v>45498</v>
      </c>
      <c r="B180" s="36">
        <f>SUMIFS(СВЦЭМ!$D$39:$D$782,СВЦЭМ!$A$39:$A$782,$A180,СВЦЭМ!$B$39:$B$782,B$155)+'СЕТ СН'!$I$14+СВЦЭМ!$D$10+'СЕТ СН'!$I$6-'СЕТ СН'!$I$26</f>
        <v>2475.4770715300001</v>
      </c>
      <c r="C180" s="36">
        <f>SUMIFS(СВЦЭМ!$D$39:$D$782,СВЦЭМ!$A$39:$A$782,$A180,СВЦЭМ!$B$39:$B$782,C$155)+'СЕТ СН'!$I$14+СВЦЭМ!$D$10+'СЕТ СН'!$I$6-'СЕТ СН'!$I$26</f>
        <v>2584.0125323100001</v>
      </c>
      <c r="D180" s="36">
        <f>SUMIFS(СВЦЭМ!$D$39:$D$782,СВЦЭМ!$A$39:$A$782,$A180,СВЦЭМ!$B$39:$B$782,D$155)+'СЕТ СН'!$I$14+СВЦЭМ!$D$10+'СЕТ СН'!$I$6-'СЕТ СН'!$I$26</f>
        <v>2663.4358793399997</v>
      </c>
      <c r="E180" s="36">
        <f>SUMIFS(СВЦЭМ!$D$39:$D$782,СВЦЭМ!$A$39:$A$782,$A180,СВЦЭМ!$B$39:$B$782,E$155)+'СЕТ СН'!$I$14+СВЦЭМ!$D$10+'СЕТ СН'!$I$6-'СЕТ СН'!$I$26</f>
        <v>2679.54207038</v>
      </c>
      <c r="F180" s="36">
        <f>SUMIFS(СВЦЭМ!$D$39:$D$782,СВЦЭМ!$A$39:$A$782,$A180,СВЦЭМ!$B$39:$B$782,F$155)+'СЕТ СН'!$I$14+СВЦЭМ!$D$10+'СЕТ СН'!$I$6-'СЕТ СН'!$I$26</f>
        <v>2684.8751596100001</v>
      </c>
      <c r="G180" s="36">
        <f>SUMIFS(СВЦЭМ!$D$39:$D$782,СВЦЭМ!$A$39:$A$782,$A180,СВЦЭМ!$B$39:$B$782,G$155)+'СЕТ СН'!$I$14+СВЦЭМ!$D$10+'СЕТ СН'!$I$6-'СЕТ СН'!$I$26</f>
        <v>2684.8927746999998</v>
      </c>
      <c r="H180" s="36">
        <f>SUMIFS(СВЦЭМ!$D$39:$D$782,СВЦЭМ!$A$39:$A$782,$A180,СВЦЭМ!$B$39:$B$782,H$155)+'СЕТ СН'!$I$14+СВЦЭМ!$D$10+'СЕТ СН'!$I$6-'СЕТ СН'!$I$26</f>
        <v>2641.2290604699997</v>
      </c>
      <c r="I180" s="36">
        <f>SUMIFS(СВЦЭМ!$D$39:$D$782,СВЦЭМ!$A$39:$A$782,$A180,СВЦЭМ!$B$39:$B$782,I$155)+'СЕТ СН'!$I$14+СВЦЭМ!$D$10+'СЕТ СН'!$I$6-'СЕТ СН'!$I$26</f>
        <v>2530.4569605699999</v>
      </c>
      <c r="J180" s="36">
        <f>SUMIFS(СВЦЭМ!$D$39:$D$782,СВЦЭМ!$A$39:$A$782,$A180,СВЦЭМ!$B$39:$B$782,J$155)+'СЕТ СН'!$I$14+СВЦЭМ!$D$10+'СЕТ СН'!$I$6-'СЕТ СН'!$I$26</f>
        <v>2416.7649059999999</v>
      </c>
      <c r="K180" s="36">
        <f>SUMIFS(СВЦЭМ!$D$39:$D$782,СВЦЭМ!$A$39:$A$782,$A180,СВЦЭМ!$B$39:$B$782,K$155)+'СЕТ СН'!$I$14+СВЦЭМ!$D$10+'СЕТ СН'!$I$6-'СЕТ СН'!$I$26</f>
        <v>2346.72070893</v>
      </c>
      <c r="L180" s="36">
        <f>SUMIFS(СВЦЭМ!$D$39:$D$782,СВЦЭМ!$A$39:$A$782,$A180,СВЦЭМ!$B$39:$B$782,L$155)+'СЕТ СН'!$I$14+СВЦЭМ!$D$10+'СЕТ СН'!$I$6-'СЕТ СН'!$I$26</f>
        <v>2290.2050132899999</v>
      </c>
      <c r="M180" s="36">
        <f>SUMIFS(СВЦЭМ!$D$39:$D$782,СВЦЭМ!$A$39:$A$782,$A180,СВЦЭМ!$B$39:$B$782,M$155)+'СЕТ СН'!$I$14+СВЦЭМ!$D$10+'СЕТ СН'!$I$6-'СЕТ СН'!$I$26</f>
        <v>2270.87273508</v>
      </c>
      <c r="N180" s="36">
        <f>SUMIFS(СВЦЭМ!$D$39:$D$782,СВЦЭМ!$A$39:$A$782,$A180,СВЦЭМ!$B$39:$B$782,N$155)+'СЕТ СН'!$I$14+СВЦЭМ!$D$10+'СЕТ СН'!$I$6-'СЕТ СН'!$I$26</f>
        <v>2249.6424171599997</v>
      </c>
      <c r="O180" s="36">
        <f>SUMIFS(СВЦЭМ!$D$39:$D$782,СВЦЭМ!$A$39:$A$782,$A180,СВЦЭМ!$B$39:$B$782,O$155)+'СЕТ СН'!$I$14+СВЦЭМ!$D$10+'СЕТ СН'!$I$6-'СЕТ СН'!$I$26</f>
        <v>2241.1000123399999</v>
      </c>
      <c r="P180" s="36">
        <f>SUMIFS(СВЦЭМ!$D$39:$D$782,СВЦЭМ!$A$39:$A$782,$A180,СВЦЭМ!$B$39:$B$782,P$155)+'СЕТ СН'!$I$14+СВЦЭМ!$D$10+'СЕТ СН'!$I$6-'СЕТ СН'!$I$26</f>
        <v>2241.3550971300001</v>
      </c>
      <c r="Q180" s="36">
        <f>SUMIFS(СВЦЭМ!$D$39:$D$782,СВЦЭМ!$A$39:$A$782,$A180,СВЦЭМ!$B$39:$B$782,Q$155)+'СЕТ СН'!$I$14+СВЦЭМ!$D$10+'СЕТ СН'!$I$6-'СЕТ СН'!$I$26</f>
        <v>2235.1495041099997</v>
      </c>
      <c r="R180" s="36">
        <f>SUMIFS(СВЦЭМ!$D$39:$D$782,СВЦЭМ!$A$39:$A$782,$A180,СВЦЭМ!$B$39:$B$782,R$155)+'СЕТ СН'!$I$14+СВЦЭМ!$D$10+'СЕТ СН'!$I$6-'СЕТ СН'!$I$26</f>
        <v>2251.2828383599999</v>
      </c>
      <c r="S180" s="36">
        <f>SUMIFS(СВЦЭМ!$D$39:$D$782,СВЦЭМ!$A$39:$A$782,$A180,СВЦЭМ!$B$39:$B$782,S$155)+'СЕТ СН'!$I$14+СВЦЭМ!$D$10+'СЕТ СН'!$I$6-'СЕТ СН'!$I$26</f>
        <v>2246.4360837199997</v>
      </c>
      <c r="T180" s="36">
        <f>SUMIFS(СВЦЭМ!$D$39:$D$782,СВЦЭМ!$A$39:$A$782,$A180,СВЦЭМ!$B$39:$B$782,T$155)+'СЕТ СН'!$I$14+СВЦЭМ!$D$10+'СЕТ СН'!$I$6-'СЕТ СН'!$I$26</f>
        <v>2244.1284342399999</v>
      </c>
      <c r="U180" s="36">
        <f>SUMIFS(СВЦЭМ!$D$39:$D$782,СВЦЭМ!$A$39:$A$782,$A180,СВЦЭМ!$B$39:$B$782,U$155)+'СЕТ СН'!$I$14+СВЦЭМ!$D$10+'СЕТ СН'!$I$6-'СЕТ СН'!$I$26</f>
        <v>2264.61898759</v>
      </c>
      <c r="V180" s="36">
        <f>SUMIFS(СВЦЭМ!$D$39:$D$782,СВЦЭМ!$A$39:$A$782,$A180,СВЦЭМ!$B$39:$B$782,V$155)+'СЕТ СН'!$I$14+СВЦЭМ!$D$10+'СЕТ СН'!$I$6-'СЕТ СН'!$I$26</f>
        <v>2276.9511548599999</v>
      </c>
      <c r="W180" s="36">
        <f>SUMIFS(СВЦЭМ!$D$39:$D$782,СВЦЭМ!$A$39:$A$782,$A180,СВЦЭМ!$B$39:$B$782,W$155)+'СЕТ СН'!$I$14+СВЦЭМ!$D$10+'СЕТ СН'!$I$6-'СЕТ СН'!$I$26</f>
        <v>2251.7522224499999</v>
      </c>
      <c r="X180" s="36">
        <f>SUMIFS(СВЦЭМ!$D$39:$D$782,СВЦЭМ!$A$39:$A$782,$A180,СВЦЭМ!$B$39:$B$782,X$155)+'СЕТ СН'!$I$14+СВЦЭМ!$D$10+'СЕТ СН'!$I$6-'СЕТ СН'!$I$26</f>
        <v>2314.9751952500001</v>
      </c>
      <c r="Y180" s="36">
        <f>SUMIFS(СВЦЭМ!$D$39:$D$782,СВЦЭМ!$A$39:$A$782,$A180,СВЦЭМ!$B$39:$B$782,Y$155)+'СЕТ СН'!$I$14+СВЦЭМ!$D$10+'СЕТ СН'!$I$6-'СЕТ СН'!$I$26</f>
        <v>2407.2923951600001</v>
      </c>
    </row>
    <row r="181" spans="1:27" ht="15.75" x14ac:dyDescent="0.2">
      <c r="A181" s="35">
        <f t="shared" si="4"/>
        <v>45499</v>
      </c>
      <c r="B181" s="36">
        <f>SUMIFS(СВЦЭМ!$D$39:$D$782,СВЦЭМ!$A$39:$A$782,$A181,СВЦЭМ!$B$39:$B$782,B$155)+'СЕТ СН'!$I$14+СВЦЭМ!$D$10+'СЕТ СН'!$I$6-'СЕТ СН'!$I$26</f>
        <v>2460.29817856</v>
      </c>
      <c r="C181" s="36">
        <f>SUMIFS(СВЦЭМ!$D$39:$D$782,СВЦЭМ!$A$39:$A$782,$A181,СВЦЭМ!$B$39:$B$782,C$155)+'СЕТ СН'!$I$14+СВЦЭМ!$D$10+'СЕТ СН'!$I$6-'СЕТ СН'!$I$26</f>
        <v>2529.0546260399997</v>
      </c>
      <c r="D181" s="36">
        <f>SUMIFS(СВЦЭМ!$D$39:$D$782,СВЦЭМ!$A$39:$A$782,$A181,СВЦЭМ!$B$39:$B$782,D$155)+'СЕТ СН'!$I$14+СВЦЭМ!$D$10+'СЕТ СН'!$I$6-'СЕТ СН'!$I$26</f>
        <v>2600.94555352</v>
      </c>
      <c r="E181" s="36">
        <f>SUMIFS(СВЦЭМ!$D$39:$D$782,СВЦЭМ!$A$39:$A$782,$A181,СВЦЭМ!$B$39:$B$782,E$155)+'СЕТ СН'!$I$14+СВЦЭМ!$D$10+'СЕТ СН'!$I$6-'СЕТ СН'!$I$26</f>
        <v>2592.5164743299997</v>
      </c>
      <c r="F181" s="36">
        <f>SUMIFS(СВЦЭМ!$D$39:$D$782,СВЦЭМ!$A$39:$A$782,$A181,СВЦЭМ!$B$39:$B$782,F$155)+'СЕТ СН'!$I$14+СВЦЭМ!$D$10+'СЕТ СН'!$I$6-'СЕТ СН'!$I$26</f>
        <v>2593.8603634199999</v>
      </c>
      <c r="G181" s="36">
        <f>SUMIFS(СВЦЭМ!$D$39:$D$782,СВЦЭМ!$A$39:$A$782,$A181,СВЦЭМ!$B$39:$B$782,G$155)+'СЕТ СН'!$I$14+СВЦЭМ!$D$10+'СЕТ СН'!$I$6-'СЕТ СН'!$I$26</f>
        <v>2600.1019603599998</v>
      </c>
      <c r="H181" s="36">
        <f>SUMIFS(СВЦЭМ!$D$39:$D$782,СВЦЭМ!$A$39:$A$782,$A181,СВЦЭМ!$B$39:$B$782,H$155)+'СЕТ СН'!$I$14+СВЦЭМ!$D$10+'СЕТ СН'!$I$6-'СЕТ СН'!$I$26</f>
        <v>2419.3449000299997</v>
      </c>
      <c r="I181" s="36">
        <f>SUMIFS(СВЦЭМ!$D$39:$D$782,СВЦЭМ!$A$39:$A$782,$A181,СВЦЭМ!$B$39:$B$782,I$155)+'СЕТ СН'!$I$14+СВЦЭМ!$D$10+'СЕТ СН'!$I$6-'СЕТ СН'!$I$26</f>
        <v>2430.3429770499997</v>
      </c>
      <c r="J181" s="36">
        <f>SUMIFS(СВЦЭМ!$D$39:$D$782,СВЦЭМ!$A$39:$A$782,$A181,СВЦЭМ!$B$39:$B$782,J$155)+'СЕТ СН'!$I$14+СВЦЭМ!$D$10+'СЕТ СН'!$I$6-'СЕТ СН'!$I$26</f>
        <v>2349.0125089099997</v>
      </c>
      <c r="K181" s="36">
        <f>SUMIFS(СВЦЭМ!$D$39:$D$782,СВЦЭМ!$A$39:$A$782,$A181,СВЦЭМ!$B$39:$B$782,K$155)+'СЕТ СН'!$I$14+СВЦЭМ!$D$10+'СЕТ СН'!$I$6-'СЕТ СН'!$I$26</f>
        <v>2297.33146807</v>
      </c>
      <c r="L181" s="36">
        <f>SUMIFS(СВЦЭМ!$D$39:$D$782,СВЦЭМ!$A$39:$A$782,$A181,СВЦЭМ!$B$39:$B$782,L$155)+'СЕТ СН'!$I$14+СВЦЭМ!$D$10+'СЕТ СН'!$I$6-'СЕТ СН'!$I$26</f>
        <v>2267.5942158099997</v>
      </c>
      <c r="M181" s="36">
        <f>SUMIFS(СВЦЭМ!$D$39:$D$782,СВЦЭМ!$A$39:$A$782,$A181,СВЦЭМ!$B$39:$B$782,M$155)+'СЕТ СН'!$I$14+СВЦЭМ!$D$10+'СЕТ СН'!$I$6-'СЕТ СН'!$I$26</f>
        <v>2250.9778558499997</v>
      </c>
      <c r="N181" s="36">
        <f>SUMIFS(СВЦЭМ!$D$39:$D$782,СВЦЭМ!$A$39:$A$782,$A181,СВЦЭМ!$B$39:$B$782,N$155)+'СЕТ СН'!$I$14+СВЦЭМ!$D$10+'СЕТ СН'!$I$6-'СЕТ СН'!$I$26</f>
        <v>2236.1825284500001</v>
      </c>
      <c r="O181" s="36">
        <f>SUMIFS(СВЦЭМ!$D$39:$D$782,СВЦЭМ!$A$39:$A$782,$A181,СВЦЭМ!$B$39:$B$782,O$155)+'СЕТ СН'!$I$14+СВЦЭМ!$D$10+'СЕТ СН'!$I$6-'СЕТ СН'!$I$26</f>
        <v>2223.4492909000001</v>
      </c>
      <c r="P181" s="36">
        <f>SUMIFS(СВЦЭМ!$D$39:$D$782,СВЦЭМ!$A$39:$A$782,$A181,СВЦЭМ!$B$39:$B$782,P$155)+'СЕТ СН'!$I$14+СВЦЭМ!$D$10+'СЕТ СН'!$I$6-'СЕТ СН'!$I$26</f>
        <v>2224.1972721699999</v>
      </c>
      <c r="Q181" s="36">
        <f>SUMIFS(СВЦЭМ!$D$39:$D$782,СВЦЭМ!$A$39:$A$782,$A181,СВЦЭМ!$B$39:$B$782,Q$155)+'СЕТ СН'!$I$14+СВЦЭМ!$D$10+'СЕТ СН'!$I$6-'СЕТ СН'!$I$26</f>
        <v>2231.1613853599997</v>
      </c>
      <c r="R181" s="36">
        <f>SUMIFS(СВЦЭМ!$D$39:$D$782,СВЦЭМ!$A$39:$A$782,$A181,СВЦЭМ!$B$39:$B$782,R$155)+'СЕТ СН'!$I$14+СВЦЭМ!$D$10+'СЕТ СН'!$I$6-'СЕТ СН'!$I$26</f>
        <v>2229.3390019799999</v>
      </c>
      <c r="S181" s="36">
        <f>SUMIFS(СВЦЭМ!$D$39:$D$782,СВЦЭМ!$A$39:$A$782,$A181,СВЦЭМ!$B$39:$B$782,S$155)+'СЕТ СН'!$I$14+СВЦЭМ!$D$10+'СЕТ СН'!$I$6-'СЕТ СН'!$I$26</f>
        <v>2218.9240535199997</v>
      </c>
      <c r="T181" s="36">
        <f>SUMIFS(СВЦЭМ!$D$39:$D$782,СВЦЭМ!$A$39:$A$782,$A181,СВЦЭМ!$B$39:$B$782,T$155)+'СЕТ СН'!$I$14+СВЦЭМ!$D$10+'СЕТ СН'!$I$6-'СЕТ СН'!$I$26</f>
        <v>2213.6231292799998</v>
      </c>
      <c r="U181" s="36">
        <f>SUMIFS(СВЦЭМ!$D$39:$D$782,СВЦЭМ!$A$39:$A$782,$A181,СВЦЭМ!$B$39:$B$782,U$155)+'СЕТ СН'!$I$14+СВЦЭМ!$D$10+'СЕТ СН'!$I$6-'СЕТ СН'!$I$26</f>
        <v>2248.2668879799999</v>
      </c>
      <c r="V181" s="36">
        <f>SUMIFS(СВЦЭМ!$D$39:$D$782,СВЦЭМ!$A$39:$A$782,$A181,СВЦЭМ!$B$39:$B$782,V$155)+'СЕТ СН'!$I$14+СВЦЭМ!$D$10+'СЕТ СН'!$I$6-'СЕТ СН'!$I$26</f>
        <v>2274.4443857000001</v>
      </c>
      <c r="W181" s="36">
        <f>SUMIFS(СВЦЭМ!$D$39:$D$782,СВЦЭМ!$A$39:$A$782,$A181,СВЦЭМ!$B$39:$B$782,W$155)+'СЕТ СН'!$I$14+СВЦЭМ!$D$10+'СЕТ СН'!$I$6-'СЕТ СН'!$I$26</f>
        <v>2248.2299745299997</v>
      </c>
      <c r="X181" s="36">
        <f>SUMIFS(СВЦЭМ!$D$39:$D$782,СВЦЭМ!$A$39:$A$782,$A181,СВЦЭМ!$B$39:$B$782,X$155)+'СЕТ СН'!$I$14+СВЦЭМ!$D$10+'СЕТ СН'!$I$6-'СЕТ СН'!$I$26</f>
        <v>2315.6751564199999</v>
      </c>
      <c r="Y181" s="36">
        <f>SUMIFS(СВЦЭМ!$D$39:$D$782,СВЦЭМ!$A$39:$A$782,$A181,СВЦЭМ!$B$39:$B$782,Y$155)+'СЕТ СН'!$I$14+СВЦЭМ!$D$10+'СЕТ СН'!$I$6-'СЕТ СН'!$I$26</f>
        <v>2407.4344934199999</v>
      </c>
    </row>
    <row r="182" spans="1:27" ht="15.75" x14ac:dyDescent="0.2">
      <c r="A182" s="35">
        <f t="shared" si="4"/>
        <v>45500</v>
      </c>
      <c r="B182" s="36">
        <f>SUMIFS(СВЦЭМ!$D$39:$D$782,СВЦЭМ!$A$39:$A$782,$A182,СВЦЭМ!$B$39:$B$782,B$155)+'СЕТ СН'!$I$14+СВЦЭМ!$D$10+'СЕТ СН'!$I$6-'СЕТ СН'!$I$26</f>
        <v>2496.21698113</v>
      </c>
      <c r="C182" s="36">
        <f>SUMIFS(СВЦЭМ!$D$39:$D$782,СВЦЭМ!$A$39:$A$782,$A182,СВЦЭМ!$B$39:$B$782,C$155)+'СЕТ СН'!$I$14+СВЦЭМ!$D$10+'СЕТ СН'!$I$6-'СЕТ СН'!$I$26</f>
        <v>2567.4972837299997</v>
      </c>
      <c r="D182" s="36">
        <f>SUMIFS(СВЦЭМ!$D$39:$D$782,СВЦЭМ!$A$39:$A$782,$A182,СВЦЭМ!$B$39:$B$782,D$155)+'СЕТ СН'!$I$14+СВЦЭМ!$D$10+'СЕТ СН'!$I$6-'СЕТ СН'!$I$26</f>
        <v>2610.0735701499998</v>
      </c>
      <c r="E182" s="36">
        <f>SUMIFS(СВЦЭМ!$D$39:$D$782,СВЦЭМ!$A$39:$A$782,$A182,СВЦЭМ!$B$39:$B$782,E$155)+'СЕТ СН'!$I$14+СВЦЭМ!$D$10+'СЕТ СН'!$I$6-'СЕТ СН'!$I$26</f>
        <v>2644.09355783</v>
      </c>
      <c r="F182" s="36">
        <f>SUMIFS(СВЦЭМ!$D$39:$D$782,СВЦЭМ!$A$39:$A$782,$A182,СВЦЭМ!$B$39:$B$782,F$155)+'СЕТ СН'!$I$14+СВЦЭМ!$D$10+'СЕТ СН'!$I$6-'СЕТ СН'!$I$26</f>
        <v>2625.8008539499997</v>
      </c>
      <c r="G182" s="36">
        <f>SUMIFS(СВЦЭМ!$D$39:$D$782,СВЦЭМ!$A$39:$A$782,$A182,СВЦЭМ!$B$39:$B$782,G$155)+'СЕТ СН'!$I$14+СВЦЭМ!$D$10+'СЕТ СН'!$I$6-'СЕТ СН'!$I$26</f>
        <v>2636.8672336199998</v>
      </c>
      <c r="H182" s="36">
        <f>SUMIFS(СВЦЭМ!$D$39:$D$782,СВЦЭМ!$A$39:$A$782,$A182,СВЦЭМ!$B$39:$B$782,H$155)+'СЕТ СН'!$I$14+СВЦЭМ!$D$10+'СЕТ СН'!$I$6-'СЕТ СН'!$I$26</f>
        <v>2603.2408097899997</v>
      </c>
      <c r="I182" s="36">
        <f>SUMIFS(СВЦЭМ!$D$39:$D$782,СВЦЭМ!$A$39:$A$782,$A182,СВЦЭМ!$B$39:$B$782,I$155)+'СЕТ СН'!$I$14+СВЦЭМ!$D$10+'СЕТ СН'!$I$6-'СЕТ СН'!$I$26</f>
        <v>2475.33159596</v>
      </c>
      <c r="J182" s="36">
        <f>SUMIFS(СВЦЭМ!$D$39:$D$782,СВЦЭМ!$A$39:$A$782,$A182,СВЦЭМ!$B$39:$B$782,J$155)+'СЕТ СН'!$I$14+СВЦЭМ!$D$10+'СЕТ СН'!$I$6-'СЕТ СН'!$I$26</f>
        <v>2449.8441542099999</v>
      </c>
      <c r="K182" s="36">
        <f>SUMIFS(СВЦЭМ!$D$39:$D$782,СВЦЭМ!$A$39:$A$782,$A182,СВЦЭМ!$B$39:$B$782,K$155)+'СЕТ СН'!$I$14+СВЦЭМ!$D$10+'СЕТ СН'!$I$6-'СЕТ СН'!$I$26</f>
        <v>2366.8496204399999</v>
      </c>
      <c r="L182" s="36">
        <f>SUMIFS(СВЦЭМ!$D$39:$D$782,СВЦЭМ!$A$39:$A$782,$A182,СВЦЭМ!$B$39:$B$782,L$155)+'СЕТ СН'!$I$14+СВЦЭМ!$D$10+'СЕТ СН'!$I$6-'СЕТ СН'!$I$26</f>
        <v>2307.6031934399998</v>
      </c>
      <c r="M182" s="36">
        <f>SUMIFS(СВЦЭМ!$D$39:$D$782,СВЦЭМ!$A$39:$A$782,$A182,СВЦЭМ!$B$39:$B$782,M$155)+'СЕТ СН'!$I$14+СВЦЭМ!$D$10+'СЕТ СН'!$I$6-'СЕТ СН'!$I$26</f>
        <v>2274.6388195099998</v>
      </c>
      <c r="N182" s="36">
        <f>SUMIFS(СВЦЭМ!$D$39:$D$782,СВЦЭМ!$A$39:$A$782,$A182,СВЦЭМ!$B$39:$B$782,N$155)+'СЕТ СН'!$I$14+СВЦЭМ!$D$10+'СЕТ СН'!$I$6-'СЕТ СН'!$I$26</f>
        <v>2270.1673641499997</v>
      </c>
      <c r="O182" s="36">
        <f>SUMIFS(СВЦЭМ!$D$39:$D$782,СВЦЭМ!$A$39:$A$782,$A182,СВЦЭМ!$B$39:$B$782,O$155)+'СЕТ СН'!$I$14+СВЦЭМ!$D$10+'СЕТ СН'!$I$6-'СЕТ СН'!$I$26</f>
        <v>2267.76699237</v>
      </c>
      <c r="P182" s="36">
        <f>SUMIFS(СВЦЭМ!$D$39:$D$782,СВЦЭМ!$A$39:$A$782,$A182,СВЦЭМ!$B$39:$B$782,P$155)+'СЕТ СН'!$I$14+СВЦЭМ!$D$10+'СЕТ СН'!$I$6-'СЕТ СН'!$I$26</f>
        <v>2275.6889848699998</v>
      </c>
      <c r="Q182" s="36">
        <f>SUMIFS(СВЦЭМ!$D$39:$D$782,СВЦЭМ!$A$39:$A$782,$A182,СВЦЭМ!$B$39:$B$782,Q$155)+'СЕТ СН'!$I$14+СВЦЭМ!$D$10+'СЕТ СН'!$I$6-'СЕТ СН'!$I$26</f>
        <v>2278.6299942000001</v>
      </c>
      <c r="R182" s="36">
        <f>SUMIFS(СВЦЭМ!$D$39:$D$782,СВЦЭМ!$A$39:$A$782,$A182,СВЦЭМ!$B$39:$B$782,R$155)+'СЕТ СН'!$I$14+СВЦЭМ!$D$10+'СЕТ СН'!$I$6-'СЕТ СН'!$I$26</f>
        <v>2281.9490610600001</v>
      </c>
      <c r="S182" s="36">
        <f>SUMIFS(СВЦЭМ!$D$39:$D$782,СВЦЭМ!$A$39:$A$782,$A182,СВЦЭМ!$B$39:$B$782,S$155)+'СЕТ СН'!$I$14+СВЦЭМ!$D$10+'СЕТ СН'!$I$6-'СЕТ СН'!$I$26</f>
        <v>2274.5669218399998</v>
      </c>
      <c r="T182" s="36">
        <f>SUMIFS(СВЦЭМ!$D$39:$D$782,СВЦЭМ!$A$39:$A$782,$A182,СВЦЭМ!$B$39:$B$782,T$155)+'СЕТ СН'!$I$14+СВЦЭМ!$D$10+'СЕТ СН'!$I$6-'СЕТ СН'!$I$26</f>
        <v>2264.1242617499997</v>
      </c>
      <c r="U182" s="36">
        <f>SUMIFS(СВЦЭМ!$D$39:$D$782,СВЦЭМ!$A$39:$A$782,$A182,СВЦЭМ!$B$39:$B$782,U$155)+'СЕТ СН'!$I$14+СВЦЭМ!$D$10+'СЕТ СН'!$I$6-'СЕТ СН'!$I$26</f>
        <v>2287.7591438199997</v>
      </c>
      <c r="V182" s="36">
        <f>SUMIFS(СВЦЭМ!$D$39:$D$782,СВЦЭМ!$A$39:$A$782,$A182,СВЦЭМ!$B$39:$B$782,V$155)+'СЕТ СН'!$I$14+СВЦЭМ!$D$10+'СЕТ СН'!$I$6-'СЕТ СН'!$I$26</f>
        <v>2293.4281479699998</v>
      </c>
      <c r="W182" s="36">
        <f>SUMIFS(СВЦЭМ!$D$39:$D$782,СВЦЭМ!$A$39:$A$782,$A182,СВЦЭМ!$B$39:$B$782,W$155)+'СЕТ СН'!$I$14+СВЦЭМ!$D$10+'СЕТ СН'!$I$6-'СЕТ СН'!$I$26</f>
        <v>2276.7823887999998</v>
      </c>
      <c r="X182" s="36">
        <f>SUMIFS(СВЦЭМ!$D$39:$D$782,СВЦЭМ!$A$39:$A$782,$A182,СВЦЭМ!$B$39:$B$782,X$155)+'СЕТ СН'!$I$14+СВЦЭМ!$D$10+'СЕТ СН'!$I$6-'СЕТ СН'!$I$26</f>
        <v>2326.8753563999999</v>
      </c>
      <c r="Y182" s="36">
        <f>SUMIFS(СВЦЭМ!$D$39:$D$782,СВЦЭМ!$A$39:$A$782,$A182,СВЦЭМ!$B$39:$B$782,Y$155)+'СЕТ СН'!$I$14+СВЦЭМ!$D$10+'СЕТ СН'!$I$6-'СЕТ СН'!$I$26</f>
        <v>2426.9428630399998</v>
      </c>
    </row>
    <row r="183" spans="1:27" ht="15.75" x14ac:dyDescent="0.2">
      <c r="A183" s="35">
        <f t="shared" si="4"/>
        <v>45501</v>
      </c>
      <c r="B183" s="36">
        <f>SUMIFS(СВЦЭМ!$D$39:$D$782,СВЦЭМ!$A$39:$A$782,$A183,СВЦЭМ!$B$39:$B$782,B$155)+'СЕТ СН'!$I$14+СВЦЭМ!$D$10+'СЕТ СН'!$I$6-'СЕТ СН'!$I$26</f>
        <v>2504.1464313500001</v>
      </c>
      <c r="C183" s="36">
        <f>SUMIFS(СВЦЭМ!$D$39:$D$782,СВЦЭМ!$A$39:$A$782,$A183,СВЦЭМ!$B$39:$B$782,C$155)+'СЕТ СН'!$I$14+СВЦЭМ!$D$10+'СЕТ СН'!$I$6-'СЕТ СН'!$I$26</f>
        <v>2592.09416108</v>
      </c>
      <c r="D183" s="36">
        <f>SUMIFS(СВЦЭМ!$D$39:$D$782,СВЦЭМ!$A$39:$A$782,$A183,СВЦЭМ!$B$39:$B$782,D$155)+'СЕТ СН'!$I$14+СВЦЭМ!$D$10+'СЕТ СН'!$I$6-'СЕТ СН'!$I$26</f>
        <v>2610.8348824300001</v>
      </c>
      <c r="E183" s="36">
        <f>SUMIFS(СВЦЭМ!$D$39:$D$782,СВЦЭМ!$A$39:$A$782,$A183,СВЦЭМ!$B$39:$B$782,E$155)+'СЕТ СН'!$I$14+СВЦЭМ!$D$10+'СЕТ СН'!$I$6-'СЕТ СН'!$I$26</f>
        <v>2614.8440318499997</v>
      </c>
      <c r="F183" s="36">
        <f>SUMIFS(СВЦЭМ!$D$39:$D$782,СВЦЭМ!$A$39:$A$782,$A183,СВЦЭМ!$B$39:$B$782,F$155)+'СЕТ СН'!$I$14+СВЦЭМ!$D$10+'СЕТ СН'!$I$6-'СЕТ СН'!$I$26</f>
        <v>2620.2156070399997</v>
      </c>
      <c r="G183" s="36">
        <f>SUMIFS(СВЦЭМ!$D$39:$D$782,СВЦЭМ!$A$39:$A$782,$A183,СВЦЭМ!$B$39:$B$782,G$155)+'СЕТ СН'!$I$14+СВЦЭМ!$D$10+'СЕТ СН'!$I$6-'СЕТ СН'!$I$26</f>
        <v>2634.1885462999999</v>
      </c>
      <c r="H183" s="36">
        <f>SUMIFS(СВЦЭМ!$D$39:$D$782,СВЦЭМ!$A$39:$A$782,$A183,СВЦЭМ!$B$39:$B$782,H$155)+'СЕТ СН'!$I$14+СВЦЭМ!$D$10+'СЕТ СН'!$I$6-'СЕТ СН'!$I$26</f>
        <v>2633.2477681400001</v>
      </c>
      <c r="I183" s="36">
        <f>SUMIFS(СВЦЭМ!$D$39:$D$782,СВЦЭМ!$A$39:$A$782,$A183,СВЦЭМ!$B$39:$B$782,I$155)+'СЕТ СН'!$I$14+СВЦЭМ!$D$10+'СЕТ СН'!$I$6-'СЕТ СН'!$I$26</f>
        <v>2608.8777652399999</v>
      </c>
      <c r="J183" s="36">
        <f>SUMIFS(СВЦЭМ!$D$39:$D$782,СВЦЭМ!$A$39:$A$782,$A183,СВЦЭМ!$B$39:$B$782,J$155)+'СЕТ СН'!$I$14+СВЦЭМ!$D$10+'СЕТ СН'!$I$6-'СЕТ СН'!$I$26</f>
        <v>2472.12214098</v>
      </c>
      <c r="K183" s="36">
        <f>SUMIFS(СВЦЭМ!$D$39:$D$782,СВЦЭМ!$A$39:$A$782,$A183,СВЦЭМ!$B$39:$B$782,K$155)+'СЕТ СН'!$I$14+СВЦЭМ!$D$10+'СЕТ СН'!$I$6-'СЕТ СН'!$I$26</f>
        <v>2382.0872825599999</v>
      </c>
      <c r="L183" s="36">
        <f>SUMIFS(СВЦЭМ!$D$39:$D$782,СВЦЭМ!$A$39:$A$782,$A183,СВЦЭМ!$B$39:$B$782,L$155)+'СЕТ СН'!$I$14+СВЦЭМ!$D$10+'СЕТ СН'!$I$6-'СЕТ СН'!$I$26</f>
        <v>2311.8102494199998</v>
      </c>
      <c r="M183" s="36">
        <f>SUMIFS(СВЦЭМ!$D$39:$D$782,СВЦЭМ!$A$39:$A$782,$A183,СВЦЭМ!$B$39:$B$782,M$155)+'СЕТ СН'!$I$14+СВЦЭМ!$D$10+'СЕТ СН'!$I$6-'СЕТ СН'!$I$26</f>
        <v>2264.05375435</v>
      </c>
      <c r="N183" s="36">
        <f>SUMIFS(СВЦЭМ!$D$39:$D$782,СВЦЭМ!$A$39:$A$782,$A183,СВЦЭМ!$B$39:$B$782,N$155)+'СЕТ СН'!$I$14+СВЦЭМ!$D$10+'СЕТ СН'!$I$6-'СЕТ СН'!$I$26</f>
        <v>2260.6082416899999</v>
      </c>
      <c r="O183" s="36">
        <f>SUMIFS(СВЦЭМ!$D$39:$D$782,СВЦЭМ!$A$39:$A$782,$A183,СВЦЭМ!$B$39:$B$782,O$155)+'СЕТ СН'!$I$14+СВЦЭМ!$D$10+'СЕТ СН'!$I$6-'СЕТ СН'!$I$26</f>
        <v>2258.2558864600001</v>
      </c>
      <c r="P183" s="36">
        <f>SUMIFS(СВЦЭМ!$D$39:$D$782,СВЦЭМ!$A$39:$A$782,$A183,СВЦЭМ!$B$39:$B$782,P$155)+'СЕТ СН'!$I$14+СВЦЭМ!$D$10+'СЕТ СН'!$I$6-'СЕТ СН'!$I$26</f>
        <v>2274.30023183</v>
      </c>
      <c r="Q183" s="36">
        <f>SUMIFS(СВЦЭМ!$D$39:$D$782,СВЦЭМ!$A$39:$A$782,$A183,СВЦЭМ!$B$39:$B$782,Q$155)+'СЕТ СН'!$I$14+СВЦЭМ!$D$10+'СЕТ СН'!$I$6-'СЕТ СН'!$I$26</f>
        <v>2275.2397041999998</v>
      </c>
      <c r="R183" s="36">
        <f>SUMIFS(СВЦЭМ!$D$39:$D$782,СВЦЭМ!$A$39:$A$782,$A183,СВЦЭМ!$B$39:$B$782,R$155)+'СЕТ СН'!$I$14+СВЦЭМ!$D$10+'СЕТ СН'!$I$6-'СЕТ СН'!$I$26</f>
        <v>2266.1837318499997</v>
      </c>
      <c r="S183" s="36">
        <f>SUMIFS(СВЦЭМ!$D$39:$D$782,СВЦЭМ!$A$39:$A$782,$A183,СВЦЭМ!$B$39:$B$782,S$155)+'СЕТ СН'!$I$14+СВЦЭМ!$D$10+'СЕТ СН'!$I$6-'СЕТ СН'!$I$26</f>
        <v>2253.5640243399998</v>
      </c>
      <c r="T183" s="36">
        <f>SUMIFS(СВЦЭМ!$D$39:$D$782,СВЦЭМ!$A$39:$A$782,$A183,СВЦЭМ!$B$39:$B$782,T$155)+'СЕТ СН'!$I$14+СВЦЭМ!$D$10+'СЕТ СН'!$I$6-'СЕТ СН'!$I$26</f>
        <v>2234.3190987600001</v>
      </c>
      <c r="U183" s="36">
        <f>SUMIFS(СВЦЭМ!$D$39:$D$782,СВЦЭМ!$A$39:$A$782,$A183,СВЦЭМ!$B$39:$B$782,U$155)+'СЕТ СН'!$I$14+СВЦЭМ!$D$10+'СЕТ СН'!$I$6-'СЕТ СН'!$I$26</f>
        <v>2251.4169957099998</v>
      </c>
      <c r="V183" s="36">
        <f>SUMIFS(СВЦЭМ!$D$39:$D$782,СВЦЭМ!$A$39:$A$782,$A183,СВЦЭМ!$B$39:$B$782,V$155)+'СЕТ СН'!$I$14+СВЦЭМ!$D$10+'СЕТ СН'!$I$6-'СЕТ СН'!$I$26</f>
        <v>2263.26796315</v>
      </c>
      <c r="W183" s="36">
        <f>SUMIFS(СВЦЭМ!$D$39:$D$782,СВЦЭМ!$A$39:$A$782,$A183,СВЦЭМ!$B$39:$B$782,W$155)+'СЕТ СН'!$I$14+СВЦЭМ!$D$10+'СЕТ СН'!$I$6-'СЕТ СН'!$I$26</f>
        <v>2235.6173233</v>
      </c>
      <c r="X183" s="36">
        <f>SUMIFS(СВЦЭМ!$D$39:$D$782,СВЦЭМ!$A$39:$A$782,$A183,СВЦЭМ!$B$39:$B$782,X$155)+'СЕТ СН'!$I$14+СВЦЭМ!$D$10+'СЕТ СН'!$I$6-'СЕТ СН'!$I$26</f>
        <v>2301.5346553899999</v>
      </c>
      <c r="Y183" s="36">
        <f>SUMIFS(СВЦЭМ!$D$39:$D$782,СВЦЭМ!$A$39:$A$782,$A183,СВЦЭМ!$B$39:$B$782,Y$155)+'СЕТ СН'!$I$14+СВЦЭМ!$D$10+'СЕТ СН'!$I$6-'СЕТ СН'!$I$26</f>
        <v>2410.3493695100001</v>
      </c>
    </row>
    <row r="184" spans="1:27" ht="15.75" x14ac:dyDescent="0.2">
      <c r="A184" s="35">
        <f t="shared" si="4"/>
        <v>45502</v>
      </c>
      <c r="B184" s="36">
        <f>SUMIFS(СВЦЭМ!$D$39:$D$782,СВЦЭМ!$A$39:$A$782,$A184,СВЦЭМ!$B$39:$B$782,B$155)+'СЕТ СН'!$I$14+СВЦЭМ!$D$10+'СЕТ СН'!$I$6-'СЕТ СН'!$I$26</f>
        <v>2600.3374277399998</v>
      </c>
      <c r="C184" s="36">
        <f>SUMIFS(СВЦЭМ!$D$39:$D$782,СВЦЭМ!$A$39:$A$782,$A184,СВЦЭМ!$B$39:$B$782,C$155)+'СЕТ СН'!$I$14+СВЦЭМ!$D$10+'СЕТ СН'!$I$6-'СЕТ СН'!$I$26</f>
        <v>2723.37822052</v>
      </c>
      <c r="D184" s="36">
        <f>SUMIFS(СВЦЭМ!$D$39:$D$782,СВЦЭМ!$A$39:$A$782,$A184,СВЦЭМ!$B$39:$B$782,D$155)+'СЕТ СН'!$I$14+СВЦЭМ!$D$10+'СЕТ СН'!$I$6-'СЕТ СН'!$I$26</f>
        <v>2769.1986984299997</v>
      </c>
      <c r="E184" s="36">
        <f>SUMIFS(СВЦЭМ!$D$39:$D$782,СВЦЭМ!$A$39:$A$782,$A184,СВЦЭМ!$B$39:$B$782,E$155)+'СЕТ СН'!$I$14+СВЦЭМ!$D$10+'СЕТ СН'!$I$6-'СЕТ СН'!$I$26</f>
        <v>2814.24265311</v>
      </c>
      <c r="F184" s="36">
        <f>SUMIFS(СВЦЭМ!$D$39:$D$782,СВЦЭМ!$A$39:$A$782,$A184,СВЦЭМ!$B$39:$B$782,F$155)+'СЕТ СН'!$I$14+СВЦЭМ!$D$10+'СЕТ СН'!$I$6-'СЕТ СН'!$I$26</f>
        <v>2814.4879675999996</v>
      </c>
      <c r="G184" s="36">
        <f>SUMIFS(СВЦЭМ!$D$39:$D$782,СВЦЭМ!$A$39:$A$782,$A184,СВЦЭМ!$B$39:$B$782,G$155)+'СЕТ СН'!$I$14+СВЦЭМ!$D$10+'СЕТ СН'!$I$6-'СЕТ СН'!$I$26</f>
        <v>2796.8688164299997</v>
      </c>
      <c r="H184" s="36">
        <f>SUMIFS(СВЦЭМ!$D$39:$D$782,СВЦЭМ!$A$39:$A$782,$A184,СВЦЭМ!$B$39:$B$782,H$155)+'СЕТ СН'!$I$14+СВЦЭМ!$D$10+'СЕТ СН'!$I$6-'СЕТ СН'!$I$26</f>
        <v>2741.4190887999998</v>
      </c>
      <c r="I184" s="36">
        <f>SUMIFS(СВЦЭМ!$D$39:$D$782,СВЦЭМ!$A$39:$A$782,$A184,СВЦЭМ!$B$39:$B$782,I$155)+'СЕТ СН'!$I$14+СВЦЭМ!$D$10+'СЕТ СН'!$I$6-'СЕТ СН'!$I$26</f>
        <v>2652.9022651800001</v>
      </c>
      <c r="J184" s="36">
        <f>SUMIFS(СВЦЭМ!$D$39:$D$782,СВЦЭМ!$A$39:$A$782,$A184,СВЦЭМ!$B$39:$B$782,J$155)+'СЕТ СН'!$I$14+СВЦЭМ!$D$10+'СЕТ СН'!$I$6-'СЕТ СН'!$I$26</f>
        <v>2529.57536992</v>
      </c>
      <c r="K184" s="36">
        <f>SUMIFS(СВЦЭМ!$D$39:$D$782,СВЦЭМ!$A$39:$A$782,$A184,СВЦЭМ!$B$39:$B$782,K$155)+'СЕТ СН'!$I$14+СВЦЭМ!$D$10+'СЕТ СН'!$I$6-'СЕТ СН'!$I$26</f>
        <v>2427.68501844</v>
      </c>
      <c r="L184" s="36">
        <f>SUMIFS(СВЦЭМ!$D$39:$D$782,СВЦЭМ!$A$39:$A$782,$A184,СВЦЭМ!$B$39:$B$782,L$155)+'СЕТ СН'!$I$14+СВЦЭМ!$D$10+'СЕТ СН'!$I$6-'СЕТ СН'!$I$26</f>
        <v>2378.4927083499997</v>
      </c>
      <c r="M184" s="36">
        <f>SUMIFS(СВЦЭМ!$D$39:$D$782,СВЦЭМ!$A$39:$A$782,$A184,СВЦЭМ!$B$39:$B$782,M$155)+'СЕТ СН'!$I$14+СВЦЭМ!$D$10+'СЕТ СН'!$I$6-'СЕТ СН'!$I$26</f>
        <v>2355.8471793999997</v>
      </c>
      <c r="N184" s="36">
        <f>SUMIFS(СВЦЭМ!$D$39:$D$782,СВЦЭМ!$A$39:$A$782,$A184,СВЦЭМ!$B$39:$B$782,N$155)+'СЕТ СН'!$I$14+СВЦЭМ!$D$10+'СЕТ СН'!$I$6-'СЕТ СН'!$I$26</f>
        <v>2358.2178634699999</v>
      </c>
      <c r="O184" s="36">
        <f>SUMIFS(СВЦЭМ!$D$39:$D$782,СВЦЭМ!$A$39:$A$782,$A184,СВЦЭМ!$B$39:$B$782,O$155)+'СЕТ СН'!$I$14+СВЦЭМ!$D$10+'СЕТ СН'!$I$6-'СЕТ СН'!$I$26</f>
        <v>2349.4372748799997</v>
      </c>
      <c r="P184" s="36">
        <f>SUMIFS(СВЦЭМ!$D$39:$D$782,СВЦЭМ!$A$39:$A$782,$A184,СВЦЭМ!$B$39:$B$782,P$155)+'СЕТ СН'!$I$14+СВЦЭМ!$D$10+'СЕТ СН'!$I$6-'СЕТ СН'!$I$26</f>
        <v>2355.9033626599999</v>
      </c>
      <c r="Q184" s="36">
        <f>SUMIFS(СВЦЭМ!$D$39:$D$782,СВЦЭМ!$A$39:$A$782,$A184,СВЦЭМ!$B$39:$B$782,Q$155)+'СЕТ СН'!$I$14+СВЦЭМ!$D$10+'СЕТ СН'!$I$6-'СЕТ СН'!$I$26</f>
        <v>2350.6874901000001</v>
      </c>
      <c r="R184" s="36">
        <f>SUMIFS(СВЦЭМ!$D$39:$D$782,СВЦЭМ!$A$39:$A$782,$A184,СВЦЭМ!$B$39:$B$782,R$155)+'СЕТ СН'!$I$14+СВЦЭМ!$D$10+'СЕТ СН'!$I$6-'СЕТ СН'!$I$26</f>
        <v>2353.0354543099997</v>
      </c>
      <c r="S184" s="36">
        <f>SUMIFS(СВЦЭМ!$D$39:$D$782,СВЦЭМ!$A$39:$A$782,$A184,СВЦЭМ!$B$39:$B$782,S$155)+'СЕТ СН'!$I$14+СВЦЭМ!$D$10+'СЕТ СН'!$I$6-'СЕТ СН'!$I$26</f>
        <v>2348.3739427599999</v>
      </c>
      <c r="T184" s="36">
        <f>SUMIFS(СВЦЭМ!$D$39:$D$782,СВЦЭМ!$A$39:$A$782,$A184,СВЦЭМ!$B$39:$B$782,T$155)+'СЕТ СН'!$I$14+СВЦЭМ!$D$10+'СЕТ СН'!$I$6-'СЕТ СН'!$I$26</f>
        <v>2338.8366436399997</v>
      </c>
      <c r="U184" s="36">
        <f>SUMIFS(СВЦЭМ!$D$39:$D$782,СВЦЭМ!$A$39:$A$782,$A184,СВЦЭМ!$B$39:$B$782,U$155)+'СЕТ СН'!$I$14+СВЦЭМ!$D$10+'СЕТ СН'!$I$6-'СЕТ СН'!$I$26</f>
        <v>2356.1358617299998</v>
      </c>
      <c r="V184" s="36">
        <f>SUMIFS(СВЦЭМ!$D$39:$D$782,СВЦЭМ!$A$39:$A$782,$A184,СВЦЭМ!$B$39:$B$782,V$155)+'СЕТ СН'!$I$14+СВЦЭМ!$D$10+'СЕТ СН'!$I$6-'СЕТ СН'!$I$26</f>
        <v>2375.1164674900001</v>
      </c>
      <c r="W184" s="36">
        <f>SUMIFS(СВЦЭМ!$D$39:$D$782,СВЦЭМ!$A$39:$A$782,$A184,СВЦЭМ!$B$39:$B$782,W$155)+'СЕТ СН'!$I$14+СВЦЭМ!$D$10+'СЕТ СН'!$I$6-'СЕТ СН'!$I$26</f>
        <v>2356.48728777</v>
      </c>
      <c r="X184" s="36">
        <f>SUMIFS(СВЦЭМ!$D$39:$D$782,СВЦЭМ!$A$39:$A$782,$A184,СВЦЭМ!$B$39:$B$782,X$155)+'СЕТ СН'!$I$14+СВЦЭМ!$D$10+'СЕТ СН'!$I$6-'СЕТ СН'!$I$26</f>
        <v>2387.2112920899999</v>
      </c>
      <c r="Y184" s="36">
        <f>SUMIFS(СВЦЭМ!$D$39:$D$782,СВЦЭМ!$A$39:$A$782,$A184,СВЦЭМ!$B$39:$B$782,Y$155)+'СЕТ СН'!$I$14+СВЦЭМ!$D$10+'СЕТ СН'!$I$6-'СЕТ СН'!$I$26</f>
        <v>2527.0248926899999</v>
      </c>
    </row>
    <row r="185" spans="1:27" ht="15.75" x14ac:dyDescent="0.2">
      <c r="A185" s="35">
        <f t="shared" si="4"/>
        <v>45503</v>
      </c>
      <c r="B185" s="36">
        <f>SUMIFS(СВЦЭМ!$D$39:$D$782,СВЦЭМ!$A$39:$A$782,$A185,СВЦЭМ!$B$39:$B$782,B$155)+'СЕТ СН'!$I$14+СВЦЭМ!$D$10+'СЕТ СН'!$I$6-'СЕТ СН'!$I$26</f>
        <v>2521.6963538</v>
      </c>
      <c r="C185" s="36">
        <f>SUMIFS(СВЦЭМ!$D$39:$D$782,СВЦЭМ!$A$39:$A$782,$A185,СВЦЭМ!$B$39:$B$782,C$155)+'СЕТ СН'!$I$14+СВЦЭМ!$D$10+'СЕТ СН'!$I$6-'СЕТ СН'!$I$26</f>
        <v>2613.0719677799998</v>
      </c>
      <c r="D185" s="36">
        <f>SUMIFS(СВЦЭМ!$D$39:$D$782,СВЦЭМ!$A$39:$A$782,$A185,СВЦЭМ!$B$39:$B$782,D$155)+'СЕТ СН'!$I$14+СВЦЭМ!$D$10+'СЕТ СН'!$I$6-'СЕТ СН'!$I$26</f>
        <v>2688.7847212199999</v>
      </c>
      <c r="E185" s="36">
        <f>SUMIFS(СВЦЭМ!$D$39:$D$782,СВЦЭМ!$A$39:$A$782,$A185,СВЦЭМ!$B$39:$B$782,E$155)+'СЕТ СН'!$I$14+СВЦЭМ!$D$10+'СЕТ СН'!$I$6-'СЕТ СН'!$I$26</f>
        <v>2730.1573134</v>
      </c>
      <c r="F185" s="36">
        <f>SUMIFS(СВЦЭМ!$D$39:$D$782,СВЦЭМ!$A$39:$A$782,$A185,СВЦЭМ!$B$39:$B$782,F$155)+'СЕТ СН'!$I$14+СВЦЭМ!$D$10+'СЕТ СН'!$I$6-'СЕТ СН'!$I$26</f>
        <v>2727.11080614</v>
      </c>
      <c r="G185" s="36">
        <f>SUMIFS(СВЦЭМ!$D$39:$D$782,СВЦЭМ!$A$39:$A$782,$A185,СВЦЭМ!$B$39:$B$782,G$155)+'СЕТ СН'!$I$14+СВЦЭМ!$D$10+'СЕТ СН'!$I$6-'СЕТ СН'!$I$26</f>
        <v>2699.10107298</v>
      </c>
      <c r="H185" s="36">
        <f>SUMIFS(СВЦЭМ!$D$39:$D$782,СВЦЭМ!$A$39:$A$782,$A185,СВЦЭМ!$B$39:$B$782,H$155)+'СЕТ СН'!$I$14+СВЦЭМ!$D$10+'СЕТ СН'!$I$6-'СЕТ СН'!$I$26</f>
        <v>2642.5937910899997</v>
      </c>
      <c r="I185" s="36">
        <f>SUMIFS(СВЦЭМ!$D$39:$D$782,СВЦЭМ!$A$39:$A$782,$A185,СВЦЭМ!$B$39:$B$782,I$155)+'СЕТ СН'!$I$14+СВЦЭМ!$D$10+'СЕТ СН'!$I$6-'СЕТ СН'!$I$26</f>
        <v>2526.2263023099999</v>
      </c>
      <c r="J185" s="36">
        <f>SUMIFS(СВЦЭМ!$D$39:$D$782,СВЦЭМ!$A$39:$A$782,$A185,СВЦЭМ!$B$39:$B$782,J$155)+'СЕТ СН'!$I$14+СВЦЭМ!$D$10+'СЕТ СН'!$I$6-'СЕТ СН'!$I$26</f>
        <v>2404.05101337</v>
      </c>
      <c r="K185" s="36">
        <f>SUMIFS(СВЦЭМ!$D$39:$D$782,СВЦЭМ!$A$39:$A$782,$A185,СВЦЭМ!$B$39:$B$782,K$155)+'СЕТ СН'!$I$14+СВЦЭМ!$D$10+'СЕТ СН'!$I$6-'СЕТ СН'!$I$26</f>
        <v>2307.8757792900001</v>
      </c>
      <c r="L185" s="36">
        <f>SUMIFS(СВЦЭМ!$D$39:$D$782,СВЦЭМ!$A$39:$A$782,$A185,СВЦЭМ!$B$39:$B$782,L$155)+'СЕТ СН'!$I$14+СВЦЭМ!$D$10+'СЕТ СН'!$I$6-'СЕТ СН'!$I$26</f>
        <v>2243.3722335299999</v>
      </c>
      <c r="M185" s="36">
        <f>SUMIFS(СВЦЭМ!$D$39:$D$782,СВЦЭМ!$A$39:$A$782,$A185,СВЦЭМ!$B$39:$B$782,M$155)+'СЕТ СН'!$I$14+СВЦЭМ!$D$10+'СЕТ СН'!$I$6-'СЕТ СН'!$I$26</f>
        <v>2236.7150756000001</v>
      </c>
      <c r="N185" s="36">
        <f>SUMIFS(СВЦЭМ!$D$39:$D$782,СВЦЭМ!$A$39:$A$782,$A185,СВЦЭМ!$B$39:$B$782,N$155)+'СЕТ СН'!$I$14+СВЦЭМ!$D$10+'СЕТ СН'!$I$6-'СЕТ СН'!$I$26</f>
        <v>2233.3645165799999</v>
      </c>
      <c r="O185" s="36">
        <f>SUMIFS(СВЦЭМ!$D$39:$D$782,СВЦЭМ!$A$39:$A$782,$A185,СВЦЭМ!$B$39:$B$782,O$155)+'СЕТ СН'!$I$14+СВЦЭМ!$D$10+'СЕТ СН'!$I$6-'СЕТ СН'!$I$26</f>
        <v>2223.1689323699998</v>
      </c>
      <c r="P185" s="36">
        <f>SUMIFS(СВЦЭМ!$D$39:$D$782,СВЦЭМ!$A$39:$A$782,$A185,СВЦЭМ!$B$39:$B$782,P$155)+'СЕТ СН'!$I$14+СВЦЭМ!$D$10+'СЕТ СН'!$I$6-'СЕТ СН'!$I$26</f>
        <v>2229.8150486499999</v>
      </c>
      <c r="Q185" s="36">
        <f>SUMIFS(СВЦЭМ!$D$39:$D$782,СВЦЭМ!$A$39:$A$782,$A185,СВЦЭМ!$B$39:$B$782,Q$155)+'СЕТ СН'!$I$14+СВЦЭМ!$D$10+'СЕТ СН'!$I$6-'СЕТ СН'!$I$26</f>
        <v>2228.08717978</v>
      </c>
      <c r="R185" s="36">
        <f>SUMIFS(СВЦЭМ!$D$39:$D$782,СВЦЭМ!$A$39:$A$782,$A185,СВЦЭМ!$B$39:$B$782,R$155)+'СЕТ СН'!$I$14+СВЦЭМ!$D$10+'СЕТ СН'!$I$6-'СЕТ СН'!$I$26</f>
        <v>2229.31117176</v>
      </c>
      <c r="S185" s="36">
        <f>SUMIFS(СВЦЭМ!$D$39:$D$782,СВЦЭМ!$A$39:$A$782,$A185,СВЦЭМ!$B$39:$B$782,S$155)+'СЕТ СН'!$I$14+СВЦЭМ!$D$10+'СЕТ СН'!$I$6-'СЕТ СН'!$I$26</f>
        <v>2232.8653538399999</v>
      </c>
      <c r="T185" s="36">
        <f>SUMIFS(СВЦЭМ!$D$39:$D$782,СВЦЭМ!$A$39:$A$782,$A185,СВЦЭМ!$B$39:$B$782,T$155)+'СЕТ СН'!$I$14+СВЦЭМ!$D$10+'СЕТ СН'!$I$6-'СЕТ СН'!$I$26</f>
        <v>2224.6564067599998</v>
      </c>
      <c r="U185" s="36">
        <f>SUMIFS(СВЦЭМ!$D$39:$D$782,СВЦЭМ!$A$39:$A$782,$A185,СВЦЭМ!$B$39:$B$782,U$155)+'СЕТ СН'!$I$14+СВЦЭМ!$D$10+'СЕТ СН'!$I$6-'СЕТ СН'!$I$26</f>
        <v>2229.3824107599999</v>
      </c>
      <c r="V185" s="36">
        <f>SUMIFS(СВЦЭМ!$D$39:$D$782,СВЦЭМ!$A$39:$A$782,$A185,СВЦЭМ!$B$39:$B$782,V$155)+'СЕТ СН'!$I$14+СВЦЭМ!$D$10+'СЕТ СН'!$I$6-'СЕТ СН'!$I$26</f>
        <v>2242.8888220099998</v>
      </c>
      <c r="W185" s="36">
        <f>SUMIFS(СВЦЭМ!$D$39:$D$782,СВЦЭМ!$A$39:$A$782,$A185,СВЦЭМ!$B$39:$B$782,W$155)+'СЕТ СН'!$I$14+СВЦЭМ!$D$10+'СЕТ СН'!$I$6-'СЕТ СН'!$I$26</f>
        <v>2240.87695123</v>
      </c>
      <c r="X185" s="36">
        <f>SUMIFS(СВЦЭМ!$D$39:$D$782,СВЦЭМ!$A$39:$A$782,$A185,СВЦЭМ!$B$39:$B$782,X$155)+'СЕТ СН'!$I$14+СВЦЭМ!$D$10+'СЕТ СН'!$I$6-'СЕТ СН'!$I$26</f>
        <v>2308.38836571</v>
      </c>
      <c r="Y185" s="36">
        <f>SUMIFS(СВЦЭМ!$D$39:$D$782,СВЦЭМ!$A$39:$A$782,$A185,СВЦЭМ!$B$39:$B$782,Y$155)+'СЕТ СН'!$I$14+СВЦЭМ!$D$10+'СЕТ СН'!$I$6-'СЕТ СН'!$I$26</f>
        <v>2408.1770895199998</v>
      </c>
    </row>
    <row r="186" spans="1:27" ht="15.75" x14ac:dyDescent="0.2">
      <c r="A186" s="35">
        <f t="shared" si="4"/>
        <v>45504</v>
      </c>
      <c r="B186" s="36">
        <f>SUMIFS(СВЦЭМ!$D$39:$D$782,СВЦЭМ!$A$39:$A$782,$A186,СВЦЭМ!$B$39:$B$782,B$155)+'СЕТ СН'!$I$14+СВЦЭМ!$D$10+'СЕТ СН'!$I$6-'СЕТ СН'!$I$26</f>
        <v>2478.7146474699998</v>
      </c>
      <c r="C186" s="36">
        <f>SUMIFS(СВЦЭМ!$D$39:$D$782,СВЦЭМ!$A$39:$A$782,$A186,СВЦЭМ!$B$39:$B$782,C$155)+'СЕТ СН'!$I$14+СВЦЭМ!$D$10+'СЕТ СН'!$I$6-'СЕТ СН'!$I$26</f>
        <v>2590.7909969299999</v>
      </c>
      <c r="D186" s="36">
        <f>SUMIFS(СВЦЭМ!$D$39:$D$782,СВЦЭМ!$A$39:$A$782,$A186,СВЦЭМ!$B$39:$B$782,D$155)+'СЕТ СН'!$I$14+СВЦЭМ!$D$10+'СЕТ СН'!$I$6-'СЕТ СН'!$I$26</f>
        <v>2647.38605865</v>
      </c>
      <c r="E186" s="36">
        <f>SUMIFS(СВЦЭМ!$D$39:$D$782,СВЦЭМ!$A$39:$A$782,$A186,СВЦЭМ!$B$39:$B$782,E$155)+'СЕТ СН'!$I$14+СВЦЭМ!$D$10+'СЕТ СН'!$I$6-'СЕТ СН'!$I$26</f>
        <v>2680.8618748099998</v>
      </c>
      <c r="F186" s="36">
        <f>SUMIFS(СВЦЭМ!$D$39:$D$782,СВЦЭМ!$A$39:$A$782,$A186,СВЦЭМ!$B$39:$B$782,F$155)+'СЕТ СН'!$I$14+СВЦЭМ!$D$10+'СЕТ СН'!$I$6-'СЕТ СН'!$I$26</f>
        <v>2699.5325454999997</v>
      </c>
      <c r="G186" s="36">
        <f>SUMIFS(СВЦЭМ!$D$39:$D$782,СВЦЭМ!$A$39:$A$782,$A186,СВЦЭМ!$B$39:$B$782,G$155)+'СЕТ СН'!$I$14+СВЦЭМ!$D$10+'СЕТ СН'!$I$6-'СЕТ СН'!$I$26</f>
        <v>2676.2754635900001</v>
      </c>
      <c r="H186" s="36">
        <f>SUMIFS(СВЦЭМ!$D$39:$D$782,СВЦЭМ!$A$39:$A$782,$A186,СВЦЭМ!$B$39:$B$782,H$155)+'СЕТ СН'!$I$14+СВЦЭМ!$D$10+'СЕТ СН'!$I$6-'СЕТ СН'!$I$26</f>
        <v>2661.4924126999999</v>
      </c>
      <c r="I186" s="36">
        <f>SUMIFS(СВЦЭМ!$D$39:$D$782,СВЦЭМ!$A$39:$A$782,$A186,СВЦЭМ!$B$39:$B$782,I$155)+'СЕТ СН'!$I$14+СВЦЭМ!$D$10+'СЕТ СН'!$I$6-'СЕТ СН'!$I$26</f>
        <v>2541.5463041899998</v>
      </c>
      <c r="J186" s="36">
        <f>SUMIFS(СВЦЭМ!$D$39:$D$782,СВЦЭМ!$A$39:$A$782,$A186,СВЦЭМ!$B$39:$B$782,J$155)+'СЕТ СН'!$I$14+СВЦЭМ!$D$10+'СЕТ СН'!$I$6-'СЕТ СН'!$I$26</f>
        <v>2399.0791272399997</v>
      </c>
      <c r="K186" s="36">
        <f>SUMIFS(СВЦЭМ!$D$39:$D$782,СВЦЭМ!$A$39:$A$782,$A186,СВЦЭМ!$B$39:$B$782,K$155)+'СЕТ СН'!$I$14+СВЦЭМ!$D$10+'СЕТ СН'!$I$6-'СЕТ СН'!$I$26</f>
        <v>2278.60558958</v>
      </c>
      <c r="L186" s="36">
        <f>SUMIFS(СВЦЭМ!$D$39:$D$782,СВЦЭМ!$A$39:$A$782,$A186,СВЦЭМ!$B$39:$B$782,L$155)+'СЕТ СН'!$I$14+СВЦЭМ!$D$10+'СЕТ СН'!$I$6-'СЕТ СН'!$I$26</f>
        <v>2193.0453003699999</v>
      </c>
      <c r="M186" s="36">
        <f>SUMIFS(СВЦЭМ!$D$39:$D$782,СВЦЭМ!$A$39:$A$782,$A186,СВЦЭМ!$B$39:$B$782,M$155)+'СЕТ СН'!$I$14+СВЦЭМ!$D$10+'СЕТ СН'!$I$6-'СЕТ СН'!$I$26</f>
        <v>2178.5657505300001</v>
      </c>
      <c r="N186" s="36">
        <f>SUMIFS(СВЦЭМ!$D$39:$D$782,СВЦЭМ!$A$39:$A$782,$A186,СВЦЭМ!$B$39:$B$782,N$155)+'СЕТ СН'!$I$14+СВЦЭМ!$D$10+'СЕТ СН'!$I$6-'СЕТ СН'!$I$26</f>
        <v>2168.2473111700001</v>
      </c>
      <c r="O186" s="36">
        <f>SUMIFS(СВЦЭМ!$D$39:$D$782,СВЦЭМ!$A$39:$A$782,$A186,СВЦЭМ!$B$39:$B$782,O$155)+'СЕТ СН'!$I$14+СВЦЭМ!$D$10+'СЕТ СН'!$I$6-'СЕТ СН'!$I$26</f>
        <v>2173.59352734</v>
      </c>
      <c r="P186" s="36">
        <f>SUMIFS(СВЦЭМ!$D$39:$D$782,СВЦЭМ!$A$39:$A$782,$A186,СВЦЭМ!$B$39:$B$782,P$155)+'СЕТ СН'!$I$14+СВЦЭМ!$D$10+'СЕТ СН'!$I$6-'СЕТ СН'!$I$26</f>
        <v>2175.2635857499999</v>
      </c>
      <c r="Q186" s="36">
        <f>SUMIFS(СВЦЭМ!$D$39:$D$782,СВЦЭМ!$A$39:$A$782,$A186,СВЦЭМ!$B$39:$B$782,Q$155)+'СЕТ СН'!$I$14+СВЦЭМ!$D$10+'СЕТ СН'!$I$6-'СЕТ СН'!$I$26</f>
        <v>2181.3515578500001</v>
      </c>
      <c r="R186" s="36">
        <f>SUMIFS(СВЦЭМ!$D$39:$D$782,СВЦЭМ!$A$39:$A$782,$A186,СВЦЭМ!$B$39:$B$782,R$155)+'СЕТ СН'!$I$14+СВЦЭМ!$D$10+'СЕТ СН'!$I$6-'СЕТ СН'!$I$26</f>
        <v>2193.8277757999999</v>
      </c>
      <c r="S186" s="36">
        <f>SUMIFS(СВЦЭМ!$D$39:$D$782,СВЦЭМ!$A$39:$A$782,$A186,СВЦЭМ!$B$39:$B$782,S$155)+'СЕТ СН'!$I$14+СВЦЭМ!$D$10+'СЕТ СН'!$I$6-'СЕТ СН'!$I$26</f>
        <v>2203.5893913699997</v>
      </c>
      <c r="T186" s="36">
        <f>SUMIFS(СВЦЭМ!$D$39:$D$782,СВЦЭМ!$A$39:$A$782,$A186,СВЦЭМ!$B$39:$B$782,T$155)+'СЕТ СН'!$I$14+СВЦЭМ!$D$10+'СЕТ СН'!$I$6-'СЕТ СН'!$I$26</f>
        <v>2200.5132362899999</v>
      </c>
      <c r="U186" s="36">
        <f>SUMIFS(СВЦЭМ!$D$39:$D$782,СВЦЭМ!$A$39:$A$782,$A186,СВЦЭМ!$B$39:$B$782,U$155)+'СЕТ СН'!$I$14+СВЦЭМ!$D$10+'СЕТ СН'!$I$6-'СЕТ СН'!$I$26</f>
        <v>2214.0007534399997</v>
      </c>
      <c r="V186" s="36">
        <f>SUMIFS(СВЦЭМ!$D$39:$D$782,СВЦЭМ!$A$39:$A$782,$A186,СВЦЭМ!$B$39:$B$782,V$155)+'СЕТ СН'!$I$14+СВЦЭМ!$D$10+'СЕТ СН'!$I$6-'СЕТ СН'!$I$26</f>
        <v>2229.1087998999997</v>
      </c>
      <c r="W186" s="36">
        <f>SUMIFS(СВЦЭМ!$D$39:$D$782,СВЦЭМ!$A$39:$A$782,$A186,СВЦЭМ!$B$39:$B$782,W$155)+'СЕТ СН'!$I$14+СВЦЭМ!$D$10+'СЕТ СН'!$I$6-'СЕТ СН'!$I$26</f>
        <v>2223.98345264</v>
      </c>
      <c r="X186" s="36">
        <f>SUMIFS(СВЦЭМ!$D$39:$D$782,СВЦЭМ!$A$39:$A$782,$A186,СВЦЭМ!$B$39:$B$782,X$155)+'СЕТ СН'!$I$14+СВЦЭМ!$D$10+'СЕТ СН'!$I$6-'СЕТ СН'!$I$26</f>
        <v>2287.78444614</v>
      </c>
      <c r="Y186" s="36">
        <f>SUMIFS(СВЦЭМ!$D$39:$D$782,СВЦЭМ!$A$39:$A$782,$A186,СВЦЭМ!$B$39:$B$782,Y$155)+'СЕТ СН'!$I$14+СВЦЭМ!$D$10+'СЕТ СН'!$I$6-'СЕТ СН'!$I$26</f>
        <v>2302.9995223399997</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01.07.2024</v>
      </c>
      <c r="B192" s="36">
        <f>SUMIFS(СВЦЭМ!$E$39:$E$782,СВЦЭМ!$A$39:$A$782,$A192,СВЦЭМ!$B$39:$B$782,B$191)+'СЕТ СН'!$F$15</f>
        <v>198.17626801</v>
      </c>
      <c r="C192" s="36">
        <f>SUMIFS(СВЦЭМ!$E$39:$E$782,СВЦЭМ!$A$39:$A$782,$A192,СВЦЭМ!$B$39:$B$782,C$191)+'СЕТ СН'!$F$15</f>
        <v>211.02506951999999</v>
      </c>
      <c r="D192" s="36">
        <f>SUMIFS(СВЦЭМ!$E$39:$E$782,СВЦЭМ!$A$39:$A$782,$A192,СВЦЭМ!$B$39:$B$782,D$191)+'СЕТ СН'!$F$15</f>
        <v>221.32181496999999</v>
      </c>
      <c r="E192" s="36">
        <f>SUMIFS(СВЦЭМ!$E$39:$E$782,СВЦЭМ!$A$39:$A$782,$A192,СВЦЭМ!$B$39:$B$782,E$191)+'СЕТ СН'!$F$15</f>
        <v>223.81227441999999</v>
      </c>
      <c r="F192" s="36">
        <f>SUMIFS(СВЦЭМ!$E$39:$E$782,СВЦЭМ!$A$39:$A$782,$A192,СВЦЭМ!$B$39:$B$782,F$191)+'СЕТ СН'!$F$15</f>
        <v>224.70539765999999</v>
      </c>
      <c r="G192" s="36">
        <f>SUMIFS(СВЦЭМ!$E$39:$E$782,СВЦЭМ!$A$39:$A$782,$A192,СВЦЭМ!$B$39:$B$782,G$191)+'СЕТ СН'!$F$15</f>
        <v>223.62201784000001</v>
      </c>
      <c r="H192" s="36">
        <f>SUMIFS(СВЦЭМ!$E$39:$E$782,СВЦЭМ!$A$39:$A$782,$A192,СВЦЭМ!$B$39:$B$782,H$191)+'СЕТ СН'!$F$15</f>
        <v>212.58264437</v>
      </c>
      <c r="I192" s="36">
        <f>SUMIFS(СВЦЭМ!$E$39:$E$782,СВЦЭМ!$A$39:$A$782,$A192,СВЦЭМ!$B$39:$B$782,I$191)+'СЕТ СН'!$F$15</f>
        <v>197.75924354</v>
      </c>
      <c r="J192" s="36">
        <f>SUMIFS(СВЦЭМ!$E$39:$E$782,СВЦЭМ!$A$39:$A$782,$A192,СВЦЭМ!$B$39:$B$782,J$191)+'СЕТ СН'!$F$15</f>
        <v>185.20247531999999</v>
      </c>
      <c r="K192" s="36">
        <f>SUMIFS(СВЦЭМ!$E$39:$E$782,СВЦЭМ!$A$39:$A$782,$A192,СВЦЭМ!$B$39:$B$782,K$191)+'СЕТ СН'!$F$15</f>
        <v>177.81935754</v>
      </c>
      <c r="L192" s="36">
        <f>SUMIFS(СВЦЭМ!$E$39:$E$782,СВЦЭМ!$A$39:$A$782,$A192,СВЦЭМ!$B$39:$B$782,L$191)+'СЕТ СН'!$F$15</f>
        <v>175.01400803999999</v>
      </c>
      <c r="M192" s="36">
        <f>SUMIFS(СВЦЭМ!$E$39:$E$782,СВЦЭМ!$A$39:$A$782,$A192,СВЦЭМ!$B$39:$B$782,M$191)+'СЕТ СН'!$F$15</f>
        <v>177.86437466999999</v>
      </c>
      <c r="N192" s="36">
        <f>SUMIFS(СВЦЭМ!$E$39:$E$782,СВЦЭМ!$A$39:$A$782,$A192,СВЦЭМ!$B$39:$B$782,N$191)+'СЕТ СН'!$F$15</f>
        <v>176.27002361000001</v>
      </c>
      <c r="O192" s="36">
        <f>SUMIFS(СВЦЭМ!$E$39:$E$782,СВЦЭМ!$A$39:$A$782,$A192,СВЦЭМ!$B$39:$B$782,O$191)+'СЕТ СН'!$F$15</f>
        <v>176.97407548999999</v>
      </c>
      <c r="P192" s="36">
        <f>SUMIFS(СВЦЭМ!$E$39:$E$782,СВЦЭМ!$A$39:$A$782,$A192,СВЦЭМ!$B$39:$B$782,P$191)+'СЕТ СН'!$F$15</f>
        <v>177.08834648000001</v>
      </c>
      <c r="Q192" s="36">
        <f>SUMIFS(СВЦЭМ!$E$39:$E$782,СВЦЭМ!$A$39:$A$782,$A192,СВЦЭМ!$B$39:$B$782,Q$191)+'СЕТ СН'!$F$15</f>
        <v>177.17088912</v>
      </c>
      <c r="R192" s="36">
        <f>SUMIFS(СВЦЭМ!$E$39:$E$782,СВЦЭМ!$A$39:$A$782,$A192,СВЦЭМ!$B$39:$B$782,R$191)+'СЕТ СН'!$F$15</f>
        <v>177.55627276000001</v>
      </c>
      <c r="S192" s="36">
        <f>SUMIFS(СВЦЭМ!$E$39:$E$782,СВЦЭМ!$A$39:$A$782,$A192,СВЦЭМ!$B$39:$B$782,S$191)+'СЕТ СН'!$F$15</f>
        <v>178.55735881000001</v>
      </c>
      <c r="T192" s="36">
        <f>SUMIFS(СВЦЭМ!$E$39:$E$782,СВЦЭМ!$A$39:$A$782,$A192,СВЦЭМ!$B$39:$B$782,T$191)+'СЕТ СН'!$F$15</f>
        <v>178.60649251000001</v>
      </c>
      <c r="U192" s="36">
        <f>SUMIFS(СВЦЭМ!$E$39:$E$782,СВЦЭМ!$A$39:$A$782,$A192,СВЦЭМ!$B$39:$B$782,U$191)+'СЕТ СН'!$F$15</f>
        <v>178.53138483999999</v>
      </c>
      <c r="V192" s="36">
        <f>SUMIFS(СВЦЭМ!$E$39:$E$782,СВЦЭМ!$A$39:$A$782,$A192,СВЦЭМ!$B$39:$B$782,V$191)+'СЕТ СН'!$F$15</f>
        <v>179.46316153000001</v>
      </c>
      <c r="W192" s="36">
        <f>SUMIFS(СВЦЭМ!$E$39:$E$782,СВЦЭМ!$A$39:$A$782,$A192,СВЦЭМ!$B$39:$B$782,W$191)+'СЕТ СН'!$F$15</f>
        <v>175.80501161000001</v>
      </c>
      <c r="X192" s="36">
        <f>SUMIFS(СВЦЭМ!$E$39:$E$782,СВЦЭМ!$A$39:$A$782,$A192,СВЦЭМ!$B$39:$B$782,X$191)+'СЕТ СН'!$F$15</f>
        <v>179.93807136000001</v>
      </c>
      <c r="Y192" s="36">
        <f>SUMIFS(СВЦЭМ!$E$39:$E$782,СВЦЭМ!$A$39:$A$782,$A192,СВЦЭМ!$B$39:$B$782,Y$191)+'СЕТ СН'!$F$15</f>
        <v>186.47188348</v>
      </c>
      <c r="AA192" s="45"/>
    </row>
    <row r="193" spans="1:25" ht="15.75" x14ac:dyDescent="0.2">
      <c r="A193" s="35">
        <f>A192+1</f>
        <v>45475</v>
      </c>
      <c r="B193" s="36">
        <f>SUMIFS(СВЦЭМ!$E$39:$E$782,СВЦЭМ!$A$39:$A$782,$A193,СВЦЭМ!$B$39:$B$782,B$191)+'СЕТ СН'!$F$15</f>
        <v>195.73040198000001</v>
      </c>
      <c r="C193" s="36">
        <f>SUMIFS(СВЦЭМ!$E$39:$E$782,СВЦЭМ!$A$39:$A$782,$A193,СВЦЭМ!$B$39:$B$782,C$191)+'СЕТ СН'!$F$15</f>
        <v>207.36847420999999</v>
      </c>
      <c r="D193" s="36">
        <f>SUMIFS(СВЦЭМ!$E$39:$E$782,СВЦЭМ!$A$39:$A$782,$A193,СВЦЭМ!$B$39:$B$782,D$191)+'СЕТ СН'!$F$15</f>
        <v>214.61449114000001</v>
      </c>
      <c r="E193" s="36">
        <f>SUMIFS(СВЦЭМ!$E$39:$E$782,СВЦЭМ!$A$39:$A$782,$A193,СВЦЭМ!$B$39:$B$782,E$191)+'СЕТ СН'!$F$15</f>
        <v>220.81031580999999</v>
      </c>
      <c r="F193" s="36">
        <f>SUMIFS(СВЦЭМ!$E$39:$E$782,СВЦЭМ!$A$39:$A$782,$A193,СВЦЭМ!$B$39:$B$782,F$191)+'СЕТ СН'!$F$15</f>
        <v>220.63324384000001</v>
      </c>
      <c r="G193" s="36">
        <f>SUMIFS(СВЦЭМ!$E$39:$E$782,СВЦЭМ!$A$39:$A$782,$A193,СВЦЭМ!$B$39:$B$782,G$191)+'СЕТ СН'!$F$15</f>
        <v>216.69834180000001</v>
      </c>
      <c r="H193" s="36">
        <f>SUMIFS(СВЦЭМ!$E$39:$E$782,СВЦЭМ!$A$39:$A$782,$A193,СВЦЭМ!$B$39:$B$782,H$191)+'СЕТ СН'!$F$15</f>
        <v>208.07964358000001</v>
      </c>
      <c r="I193" s="36">
        <f>SUMIFS(СВЦЭМ!$E$39:$E$782,СВЦЭМ!$A$39:$A$782,$A193,СВЦЭМ!$B$39:$B$782,I$191)+'СЕТ СН'!$F$15</f>
        <v>187.92456419999999</v>
      </c>
      <c r="J193" s="36">
        <f>SUMIFS(СВЦЭМ!$E$39:$E$782,СВЦЭМ!$A$39:$A$782,$A193,СВЦЭМ!$B$39:$B$782,J$191)+'СЕТ СН'!$F$15</f>
        <v>172.78535857</v>
      </c>
      <c r="K193" s="36">
        <f>SUMIFS(СВЦЭМ!$E$39:$E$782,СВЦЭМ!$A$39:$A$782,$A193,СВЦЭМ!$B$39:$B$782,K$191)+'СЕТ СН'!$F$15</f>
        <v>163.70166080999999</v>
      </c>
      <c r="L193" s="36">
        <f>SUMIFS(СВЦЭМ!$E$39:$E$782,СВЦЭМ!$A$39:$A$782,$A193,СВЦЭМ!$B$39:$B$782,L$191)+'СЕТ СН'!$F$15</f>
        <v>161.48832446</v>
      </c>
      <c r="M193" s="36">
        <f>SUMIFS(СВЦЭМ!$E$39:$E$782,СВЦЭМ!$A$39:$A$782,$A193,СВЦЭМ!$B$39:$B$782,M$191)+'СЕТ СН'!$F$15</f>
        <v>162.46919335999999</v>
      </c>
      <c r="N193" s="36">
        <f>SUMIFS(СВЦЭМ!$E$39:$E$782,СВЦЭМ!$A$39:$A$782,$A193,СВЦЭМ!$B$39:$B$782,N$191)+'СЕТ СН'!$F$15</f>
        <v>162.10629311</v>
      </c>
      <c r="O193" s="36">
        <f>SUMIFS(СВЦЭМ!$E$39:$E$782,СВЦЭМ!$A$39:$A$782,$A193,СВЦЭМ!$B$39:$B$782,O$191)+'СЕТ СН'!$F$15</f>
        <v>160.14893314</v>
      </c>
      <c r="P193" s="36">
        <f>SUMIFS(СВЦЭМ!$E$39:$E$782,СВЦЭМ!$A$39:$A$782,$A193,СВЦЭМ!$B$39:$B$782,P$191)+'СЕТ СН'!$F$15</f>
        <v>160.44328006000001</v>
      </c>
      <c r="Q193" s="36">
        <f>SUMIFS(СВЦЭМ!$E$39:$E$782,СВЦЭМ!$A$39:$A$782,$A193,СВЦЭМ!$B$39:$B$782,Q$191)+'СЕТ СН'!$F$15</f>
        <v>161.53838264999999</v>
      </c>
      <c r="R193" s="36">
        <f>SUMIFS(СВЦЭМ!$E$39:$E$782,СВЦЭМ!$A$39:$A$782,$A193,СВЦЭМ!$B$39:$B$782,R$191)+'СЕТ СН'!$F$15</f>
        <v>161.48893974000001</v>
      </c>
      <c r="S193" s="36">
        <f>SUMIFS(СВЦЭМ!$E$39:$E$782,СВЦЭМ!$A$39:$A$782,$A193,СВЦЭМ!$B$39:$B$782,S$191)+'СЕТ СН'!$F$15</f>
        <v>167.55554526</v>
      </c>
      <c r="T193" s="36">
        <f>SUMIFS(СВЦЭМ!$E$39:$E$782,СВЦЭМ!$A$39:$A$782,$A193,СВЦЭМ!$B$39:$B$782,T$191)+'СЕТ СН'!$F$15</f>
        <v>166.52700554</v>
      </c>
      <c r="U193" s="36">
        <f>SUMIFS(СВЦЭМ!$E$39:$E$782,СВЦЭМ!$A$39:$A$782,$A193,СВЦЭМ!$B$39:$B$782,U$191)+'СЕТ СН'!$F$15</f>
        <v>168.23324772000001</v>
      </c>
      <c r="V193" s="36">
        <f>SUMIFS(СВЦЭМ!$E$39:$E$782,СВЦЭМ!$A$39:$A$782,$A193,СВЦЭМ!$B$39:$B$782,V$191)+'СЕТ СН'!$F$15</f>
        <v>169.33450905999999</v>
      </c>
      <c r="W193" s="36">
        <f>SUMIFS(СВЦЭМ!$E$39:$E$782,СВЦЭМ!$A$39:$A$782,$A193,СВЦЭМ!$B$39:$B$782,W$191)+'СЕТ СН'!$F$15</f>
        <v>166.58004170999999</v>
      </c>
      <c r="X193" s="36">
        <f>SUMIFS(СВЦЭМ!$E$39:$E$782,СВЦЭМ!$A$39:$A$782,$A193,СВЦЭМ!$B$39:$B$782,X$191)+'СЕТ СН'!$F$15</f>
        <v>174.66972611</v>
      </c>
      <c r="Y193" s="36">
        <f>SUMIFS(СВЦЭМ!$E$39:$E$782,СВЦЭМ!$A$39:$A$782,$A193,СВЦЭМ!$B$39:$B$782,Y$191)+'СЕТ СН'!$F$15</f>
        <v>180.42703015000001</v>
      </c>
    </row>
    <row r="194" spans="1:25" ht="15.75" x14ac:dyDescent="0.2">
      <c r="A194" s="35">
        <f t="shared" ref="A194:A222" si="5">A193+1</f>
        <v>45476</v>
      </c>
      <c r="B194" s="36">
        <f>SUMIFS(СВЦЭМ!$E$39:$E$782,СВЦЭМ!$A$39:$A$782,$A194,СВЦЭМ!$B$39:$B$782,B$191)+'СЕТ СН'!$F$15</f>
        <v>197.63354634999999</v>
      </c>
      <c r="C194" s="36">
        <f>SUMIFS(СВЦЭМ!$E$39:$E$782,СВЦЭМ!$A$39:$A$782,$A194,СВЦЭМ!$B$39:$B$782,C$191)+'СЕТ СН'!$F$15</f>
        <v>213.52100633000001</v>
      </c>
      <c r="D194" s="36">
        <f>SUMIFS(СВЦЭМ!$E$39:$E$782,СВЦЭМ!$A$39:$A$782,$A194,СВЦЭМ!$B$39:$B$782,D$191)+'СЕТ СН'!$F$15</f>
        <v>221.53283493000001</v>
      </c>
      <c r="E194" s="36">
        <f>SUMIFS(СВЦЭМ!$E$39:$E$782,СВЦЭМ!$A$39:$A$782,$A194,СВЦЭМ!$B$39:$B$782,E$191)+'СЕТ СН'!$F$15</f>
        <v>227.74568411999999</v>
      </c>
      <c r="F194" s="36">
        <f>SUMIFS(СВЦЭМ!$E$39:$E$782,СВЦЭМ!$A$39:$A$782,$A194,СВЦЭМ!$B$39:$B$782,F$191)+'СЕТ СН'!$F$15</f>
        <v>228.12285370000001</v>
      </c>
      <c r="G194" s="36">
        <f>SUMIFS(СВЦЭМ!$E$39:$E$782,СВЦЭМ!$A$39:$A$782,$A194,СВЦЭМ!$B$39:$B$782,G$191)+'СЕТ СН'!$F$15</f>
        <v>225.90594272000001</v>
      </c>
      <c r="H194" s="36">
        <f>SUMIFS(СВЦЭМ!$E$39:$E$782,СВЦЭМ!$A$39:$A$782,$A194,СВЦЭМ!$B$39:$B$782,H$191)+'СЕТ СН'!$F$15</f>
        <v>214.76529393000001</v>
      </c>
      <c r="I194" s="36">
        <f>SUMIFS(СВЦЭМ!$E$39:$E$782,СВЦЭМ!$A$39:$A$782,$A194,СВЦЭМ!$B$39:$B$782,I$191)+'СЕТ СН'!$F$15</f>
        <v>196.9609907</v>
      </c>
      <c r="J194" s="36">
        <f>SUMIFS(СВЦЭМ!$E$39:$E$782,СВЦЭМ!$A$39:$A$782,$A194,СВЦЭМ!$B$39:$B$782,J$191)+'СЕТ СН'!$F$15</f>
        <v>186.34679463000001</v>
      </c>
      <c r="K194" s="36">
        <f>SUMIFS(СВЦЭМ!$E$39:$E$782,СВЦЭМ!$A$39:$A$782,$A194,СВЦЭМ!$B$39:$B$782,K$191)+'СЕТ СН'!$F$15</f>
        <v>177.72737801</v>
      </c>
      <c r="L194" s="36">
        <f>SUMIFS(СВЦЭМ!$E$39:$E$782,СВЦЭМ!$A$39:$A$782,$A194,СВЦЭМ!$B$39:$B$782,L$191)+'СЕТ СН'!$F$15</f>
        <v>175.76995031000001</v>
      </c>
      <c r="M194" s="36">
        <f>SUMIFS(СВЦЭМ!$E$39:$E$782,СВЦЭМ!$A$39:$A$782,$A194,СВЦЭМ!$B$39:$B$782,M$191)+'СЕТ СН'!$F$15</f>
        <v>173.82479748</v>
      </c>
      <c r="N194" s="36">
        <f>SUMIFS(СВЦЭМ!$E$39:$E$782,СВЦЭМ!$A$39:$A$782,$A194,СВЦЭМ!$B$39:$B$782,N$191)+'СЕТ СН'!$F$15</f>
        <v>174.31497168999999</v>
      </c>
      <c r="O194" s="36">
        <f>SUMIFS(СВЦЭМ!$E$39:$E$782,СВЦЭМ!$A$39:$A$782,$A194,СВЦЭМ!$B$39:$B$782,O$191)+'СЕТ СН'!$F$15</f>
        <v>172.50672305000001</v>
      </c>
      <c r="P194" s="36">
        <f>SUMIFS(СВЦЭМ!$E$39:$E$782,СВЦЭМ!$A$39:$A$782,$A194,СВЦЭМ!$B$39:$B$782,P$191)+'СЕТ СН'!$F$15</f>
        <v>172.87244443</v>
      </c>
      <c r="Q194" s="36">
        <f>SUMIFS(СВЦЭМ!$E$39:$E$782,СВЦЭМ!$A$39:$A$782,$A194,СВЦЭМ!$B$39:$B$782,Q$191)+'СЕТ СН'!$F$15</f>
        <v>173.72052403000001</v>
      </c>
      <c r="R194" s="36">
        <f>SUMIFS(СВЦЭМ!$E$39:$E$782,СВЦЭМ!$A$39:$A$782,$A194,СВЦЭМ!$B$39:$B$782,R$191)+'СЕТ СН'!$F$15</f>
        <v>174.72571292999999</v>
      </c>
      <c r="S194" s="36">
        <f>SUMIFS(СВЦЭМ!$E$39:$E$782,СВЦЭМ!$A$39:$A$782,$A194,СВЦЭМ!$B$39:$B$782,S$191)+'СЕТ СН'!$F$15</f>
        <v>176.93013162</v>
      </c>
      <c r="T194" s="36">
        <f>SUMIFS(СВЦЭМ!$E$39:$E$782,СВЦЭМ!$A$39:$A$782,$A194,СВЦЭМ!$B$39:$B$782,T$191)+'СЕТ СН'!$F$15</f>
        <v>177.31164823</v>
      </c>
      <c r="U194" s="36">
        <f>SUMIFS(СВЦЭМ!$E$39:$E$782,СВЦЭМ!$A$39:$A$782,$A194,СВЦЭМ!$B$39:$B$782,U$191)+'СЕТ СН'!$F$15</f>
        <v>178.67679724999999</v>
      </c>
      <c r="V194" s="36">
        <f>SUMIFS(СВЦЭМ!$E$39:$E$782,СВЦЭМ!$A$39:$A$782,$A194,СВЦЭМ!$B$39:$B$782,V$191)+'СЕТ СН'!$F$15</f>
        <v>180.07612811999999</v>
      </c>
      <c r="W194" s="36">
        <f>SUMIFS(СВЦЭМ!$E$39:$E$782,СВЦЭМ!$A$39:$A$782,$A194,СВЦЭМ!$B$39:$B$782,W$191)+'СЕТ СН'!$F$15</f>
        <v>179.12521889000001</v>
      </c>
      <c r="X194" s="36">
        <f>SUMIFS(СВЦЭМ!$E$39:$E$782,СВЦЭМ!$A$39:$A$782,$A194,СВЦЭМ!$B$39:$B$782,X$191)+'СЕТ СН'!$F$15</f>
        <v>182.81695977999999</v>
      </c>
      <c r="Y194" s="36">
        <f>SUMIFS(СВЦЭМ!$E$39:$E$782,СВЦЭМ!$A$39:$A$782,$A194,СВЦЭМ!$B$39:$B$782,Y$191)+'СЕТ СН'!$F$15</f>
        <v>193.97952308999999</v>
      </c>
    </row>
    <row r="195" spans="1:25" ht="15.75" x14ac:dyDescent="0.2">
      <c r="A195" s="35">
        <f t="shared" si="5"/>
        <v>45477</v>
      </c>
      <c r="B195" s="36">
        <f>SUMIFS(СВЦЭМ!$E$39:$E$782,СВЦЭМ!$A$39:$A$782,$A195,СВЦЭМ!$B$39:$B$782,B$191)+'СЕТ СН'!$F$15</f>
        <v>177.42141505000001</v>
      </c>
      <c r="C195" s="36">
        <f>SUMIFS(СВЦЭМ!$E$39:$E$782,СВЦЭМ!$A$39:$A$782,$A195,СВЦЭМ!$B$39:$B$782,C$191)+'СЕТ СН'!$F$15</f>
        <v>197.12739506</v>
      </c>
      <c r="D195" s="36">
        <f>SUMIFS(СВЦЭМ!$E$39:$E$782,СВЦЭМ!$A$39:$A$782,$A195,СВЦЭМ!$B$39:$B$782,D$191)+'СЕТ СН'!$F$15</f>
        <v>201.60216231999999</v>
      </c>
      <c r="E195" s="36">
        <f>SUMIFS(СВЦЭМ!$E$39:$E$782,СВЦЭМ!$A$39:$A$782,$A195,СВЦЭМ!$B$39:$B$782,E$191)+'СЕТ СН'!$F$15</f>
        <v>206.32168475</v>
      </c>
      <c r="F195" s="36">
        <f>SUMIFS(СВЦЭМ!$E$39:$E$782,СВЦЭМ!$A$39:$A$782,$A195,СВЦЭМ!$B$39:$B$782,F$191)+'СЕТ СН'!$F$15</f>
        <v>207.22171567000001</v>
      </c>
      <c r="G195" s="36">
        <f>SUMIFS(СВЦЭМ!$E$39:$E$782,СВЦЭМ!$A$39:$A$782,$A195,СВЦЭМ!$B$39:$B$782,G$191)+'СЕТ СН'!$F$15</f>
        <v>206.25189319</v>
      </c>
      <c r="H195" s="36">
        <f>SUMIFS(СВЦЭМ!$E$39:$E$782,СВЦЭМ!$A$39:$A$782,$A195,СВЦЭМ!$B$39:$B$782,H$191)+'СЕТ СН'!$F$15</f>
        <v>195.14827796</v>
      </c>
      <c r="I195" s="36">
        <f>SUMIFS(СВЦЭМ!$E$39:$E$782,СВЦЭМ!$A$39:$A$782,$A195,СВЦЭМ!$B$39:$B$782,I$191)+'СЕТ СН'!$F$15</f>
        <v>191.36768194000001</v>
      </c>
      <c r="J195" s="36">
        <f>SUMIFS(СВЦЭМ!$E$39:$E$782,СВЦЭМ!$A$39:$A$782,$A195,СВЦЭМ!$B$39:$B$782,J$191)+'СЕТ СН'!$F$15</f>
        <v>179.40922297</v>
      </c>
      <c r="K195" s="36">
        <f>SUMIFS(СВЦЭМ!$E$39:$E$782,СВЦЭМ!$A$39:$A$782,$A195,СВЦЭМ!$B$39:$B$782,K$191)+'СЕТ СН'!$F$15</f>
        <v>170.21435399000001</v>
      </c>
      <c r="L195" s="36">
        <f>SUMIFS(СВЦЭМ!$E$39:$E$782,СВЦЭМ!$A$39:$A$782,$A195,СВЦЭМ!$B$39:$B$782,L$191)+'СЕТ СН'!$F$15</f>
        <v>168.18769710000001</v>
      </c>
      <c r="M195" s="36">
        <f>SUMIFS(СВЦЭМ!$E$39:$E$782,СВЦЭМ!$A$39:$A$782,$A195,СВЦЭМ!$B$39:$B$782,M$191)+'СЕТ СН'!$F$15</f>
        <v>164.60832299</v>
      </c>
      <c r="N195" s="36">
        <f>SUMIFS(СВЦЭМ!$E$39:$E$782,СВЦЭМ!$A$39:$A$782,$A195,СВЦЭМ!$B$39:$B$782,N$191)+'СЕТ СН'!$F$15</f>
        <v>165.56710214</v>
      </c>
      <c r="O195" s="36">
        <f>SUMIFS(СВЦЭМ!$E$39:$E$782,СВЦЭМ!$A$39:$A$782,$A195,СВЦЭМ!$B$39:$B$782,O$191)+'СЕТ СН'!$F$15</f>
        <v>163.39227678</v>
      </c>
      <c r="P195" s="36">
        <f>SUMIFS(СВЦЭМ!$E$39:$E$782,СВЦЭМ!$A$39:$A$782,$A195,СВЦЭМ!$B$39:$B$782,P$191)+'СЕТ СН'!$F$15</f>
        <v>162.93674876</v>
      </c>
      <c r="Q195" s="36">
        <f>SUMIFS(СВЦЭМ!$E$39:$E$782,СВЦЭМ!$A$39:$A$782,$A195,СВЦЭМ!$B$39:$B$782,Q$191)+'СЕТ СН'!$F$15</f>
        <v>163.34484807999999</v>
      </c>
      <c r="R195" s="36">
        <f>SUMIFS(СВЦЭМ!$E$39:$E$782,СВЦЭМ!$A$39:$A$782,$A195,СВЦЭМ!$B$39:$B$782,R$191)+'СЕТ СН'!$F$15</f>
        <v>164.73519540000001</v>
      </c>
      <c r="S195" s="36">
        <f>SUMIFS(СВЦЭМ!$E$39:$E$782,СВЦЭМ!$A$39:$A$782,$A195,СВЦЭМ!$B$39:$B$782,S$191)+'СЕТ СН'!$F$15</f>
        <v>163.43747274</v>
      </c>
      <c r="T195" s="36">
        <f>SUMIFS(СВЦЭМ!$E$39:$E$782,СВЦЭМ!$A$39:$A$782,$A195,СВЦЭМ!$B$39:$B$782,T$191)+'СЕТ СН'!$F$15</f>
        <v>161.88062391</v>
      </c>
      <c r="U195" s="36">
        <f>SUMIFS(СВЦЭМ!$E$39:$E$782,СВЦЭМ!$A$39:$A$782,$A195,СВЦЭМ!$B$39:$B$782,U$191)+'СЕТ СН'!$F$15</f>
        <v>164.05085733999999</v>
      </c>
      <c r="V195" s="36">
        <f>SUMIFS(СВЦЭМ!$E$39:$E$782,СВЦЭМ!$A$39:$A$782,$A195,СВЦЭМ!$B$39:$B$782,V$191)+'СЕТ СН'!$F$15</f>
        <v>165.26811706999999</v>
      </c>
      <c r="W195" s="36">
        <f>SUMIFS(СВЦЭМ!$E$39:$E$782,СВЦЭМ!$A$39:$A$782,$A195,СВЦЭМ!$B$39:$B$782,W$191)+'СЕТ СН'!$F$15</f>
        <v>162.04209863</v>
      </c>
      <c r="X195" s="36">
        <f>SUMIFS(СВЦЭМ!$E$39:$E$782,СВЦЭМ!$A$39:$A$782,$A195,СВЦЭМ!$B$39:$B$782,X$191)+'СЕТ СН'!$F$15</f>
        <v>168.45158975999999</v>
      </c>
      <c r="Y195" s="36">
        <f>SUMIFS(СВЦЭМ!$E$39:$E$782,СВЦЭМ!$A$39:$A$782,$A195,СВЦЭМ!$B$39:$B$782,Y$191)+'СЕТ СН'!$F$15</f>
        <v>181.63468585000001</v>
      </c>
    </row>
    <row r="196" spans="1:25" ht="15.75" x14ac:dyDescent="0.2">
      <c r="A196" s="35">
        <f t="shared" si="5"/>
        <v>45478</v>
      </c>
      <c r="B196" s="36">
        <f>SUMIFS(СВЦЭМ!$E$39:$E$782,СВЦЭМ!$A$39:$A$782,$A196,СВЦЭМ!$B$39:$B$782,B$191)+'СЕТ СН'!$F$15</f>
        <v>192.99872366</v>
      </c>
      <c r="C196" s="36">
        <f>SUMIFS(СВЦЭМ!$E$39:$E$782,СВЦЭМ!$A$39:$A$782,$A196,СВЦЭМ!$B$39:$B$782,C$191)+'СЕТ СН'!$F$15</f>
        <v>205.48129438000001</v>
      </c>
      <c r="D196" s="36">
        <f>SUMIFS(СВЦЭМ!$E$39:$E$782,СВЦЭМ!$A$39:$A$782,$A196,СВЦЭМ!$B$39:$B$782,D$191)+'СЕТ СН'!$F$15</f>
        <v>213.33041553999999</v>
      </c>
      <c r="E196" s="36">
        <f>SUMIFS(СВЦЭМ!$E$39:$E$782,СВЦЭМ!$A$39:$A$782,$A196,СВЦЭМ!$B$39:$B$782,E$191)+'СЕТ СН'!$F$15</f>
        <v>217.00139041</v>
      </c>
      <c r="F196" s="36">
        <f>SUMIFS(СВЦЭМ!$E$39:$E$782,СВЦЭМ!$A$39:$A$782,$A196,СВЦЭМ!$B$39:$B$782,F$191)+'СЕТ СН'!$F$15</f>
        <v>215.9046409</v>
      </c>
      <c r="G196" s="36">
        <f>SUMIFS(СВЦЭМ!$E$39:$E$782,СВЦЭМ!$A$39:$A$782,$A196,СВЦЭМ!$B$39:$B$782,G$191)+'СЕТ СН'!$F$15</f>
        <v>211.59906221</v>
      </c>
      <c r="H196" s="36">
        <f>SUMIFS(СВЦЭМ!$E$39:$E$782,СВЦЭМ!$A$39:$A$782,$A196,СВЦЭМ!$B$39:$B$782,H$191)+'СЕТ СН'!$F$15</f>
        <v>204.71476917000001</v>
      </c>
      <c r="I196" s="36">
        <f>SUMIFS(СВЦЭМ!$E$39:$E$782,СВЦЭМ!$A$39:$A$782,$A196,СВЦЭМ!$B$39:$B$782,I$191)+'СЕТ СН'!$F$15</f>
        <v>191.11596915000001</v>
      </c>
      <c r="J196" s="36">
        <f>SUMIFS(СВЦЭМ!$E$39:$E$782,СВЦЭМ!$A$39:$A$782,$A196,СВЦЭМ!$B$39:$B$782,J$191)+'СЕТ СН'!$F$15</f>
        <v>177.07691018</v>
      </c>
      <c r="K196" s="36">
        <f>SUMIFS(СВЦЭМ!$E$39:$E$782,СВЦЭМ!$A$39:$A$782,$A196,СВЦЭМ!$B$39:$B$782,K$191)+'СЕТ СН'!$F$15</f>
        <v>173.49875831</v>
      </c>
      <c r="L196" s="36">
        <f>SUMIFS(СВЦЭМ!$E$39:$E$782,СВЦЭМ!$A$39:$A$782,$A196,СВЦЭМ!$B$39:$B$782,L$191)+'СЕТ СН'!$F$15</f>
        <v>175.08079852</v>
      </c>
      <c r="M196" s="36">
        <f>SUMIFS(СВЦЭМ!$E$39:$E$782,СВЦЭМ!$A$39:$A$782,$A196,СВЦЭМ!$B$39:$B$782,M$191)+'СЕТ СН'!$F$15</f>
        <v>173.56344361999999</v>
      </c>
      <c r="N196" s="36">
        <f>SUMIFS(СВЦЭМ!$E$39:$E$782,СВЦЭМ!$A$39:$A$782,$A196,СВЦЭМ!$B$39:$B$782,N$191)+'СЕТ СН'!$F$15</f>
        <v>174.54637359</v>
      </c>
      <c r="O196" s="36">
        <f>SUMIFS(СВЦЭМ!$E$39:$E$782,СВЦЭМ!$A$39:$A$782,$A196,СВЦЭМ!$B$39:$B$782,O$191)+'СЕТ СН'!$F$15</f>
        <v>174.30029356</v>
      </c>
      <c r="P196" s="36">
        <f>SUMIFS(СВЦЭМ!$E$39:$E$782,СВЦЭМ!$A$39:$A$782,$A196,СВЦЭМ!$B$39:$B$782,P$191)+'СЕТ СН'!$F$15</f>
        <v>175.40395638999999</v>
      </c>
      <c r="Q196" s="36">
        <f>SUMIFS(СВЦЭМ!$E$39:$E$782,СВЦЭМ!$A$39:$A$782,$A196,СВЦЭМ!$B$39:$B$782,Q$191)+'СЕТ СН'!$F$15</f>
        <v>176.92608946999999</v>
      </c>
      <c r="R196" s="36">
        <f>SUMIFS(СВЦЭМ!$E$39:$E$782,СВЦЭМ!$A$39:$A$782,$A196,СВЦЭМ!$B$39:$B$782,R$191)+'СЕТ СН'!$F$15</f>
        <v>176.44093974</v>
      </c>
      <c r="S196" s="36">
        <f>SUMIFS(СВЦЭМ!$E$39:$E$782,СВЦЭМ!$A$39:$A$782,$A196,СВЦЭМ!$B$39:$B$782,S$191)+'СЕТ СН'!$F$15</f>
        <v>175.45723441000001</v>
      </c>
      <c r="T196" s="36">
        <f>SUMIFS(СВЦЭМ!$E$39:$E$782,СВЦЭМ!$A$39:$A$782,$A196,СВЦЭМ!$B$39:$B$782,T$191)+'СЕТ СН'!$F$15</f>
        <v>174.46701777000001</v>
      </c>
      <c r="U196" s="36">
        <f>SUMIFS(СВЦЭМ!$E$39:$E$782,СВЦЭМ!$A$39:$A$782,$A196,СВЦЭМ!$B$39:$B$782,U$191)+'СЕТ СН'!$F$15</f>
        <v>176.30193326</v>
      </c>
      <c r="V196" s="36">
        <f>SUMIFS(СВЦЭМ!$E$39:$E$782,СВЦЭМ!$A$39:$A$782,$A196,СВЦЭМ!$B$39:$B$782,V$191)+'СЕТ СН'!$F$15</f>
        <v>178.16023515000001</v>
      </c>
      <c r="W196" s="36">
        <f>SUMIFS(СВЦЭМ!$E$39:$E$782,СВЦЭМ!$A$39:$A$782,$A196,СВЦЭМ!$B$39:$B$782,W$191)+'СЕТ СН'!$F$15</f>
        <v>174.70336227999999</v>
      </c>
      <c r="X196" s="36">
        <f>SUMIFS(СВЦЭМ!$E$39:$E$782,СВЦЭМ!$A$39:$A$782,$A196,СВЦЭМ!$B$39:$B$782,X$191)+'СЕТ СН'!$F$15</f>
        <v>180.38013787</v>
      </c>
      <c r="Y196" s="36">
        <f>SUMIFS(СВЦЭМ!$E$39:$E$782,СВЦЭМ!$A$39:$A$782,$A196,СВЦЭМ!$B$39:$B$782,Y$191)+'СЕТ СН'!$F$15</f>
        <v>195.58581305999999</v>
      </c>
    </row>
    <row r="197" spans="1:25" ht="15.75" x14ac:dyDescent="0.2">
      <c r="A197" s="35">
        <f t="shared" si="5"/>
        <v>45479</v>
      </c>
      <c r="B197" s="36">
        <f>SUMIFS(СВЦЭМ!$E$39:$E$782,СВЦЭМ!$A$39:$A$782,$A197,СВЦЭМ!$B$39:$B$782,B$191)+'СЕТ СН'!$F$15</f>
        <v>195.95192729999999</v>
      </c>
      <c r="C197" s="36">
        <f>SUMIFS(СВЦЭМ!$E$39:$E$782,СВЦЭМ!$A$39:$A$782,$A197,СВЦЭМ!$B$39:$B$782,C$191)+'СЕТ СН'!$F$15</f>
        <v>206.97844588999999</v>
      </c>
      <c r="D197" s="36">
        <f>SUMIFS(СВЦЭМ!$E$39:$E$782,СВЦЭМ!$A$39:$A$782,$A197,СВЦЭМ!$B$39:$B$782,D$191)+'СЕТ СН'!$F$15</f>
        <v>220.54531888</v>
      </c>
      <c r="E197" s="36">
        <f>SUMIFS(СВЦЭМ!$E$39:$E$782,СВЦЭМ!$A$39:$A$782,$A197,СВЦЭМ!$B$39:$B$782,E$191)+'СЕТ СН'!$F$15</f>
        <v>228.76270167000001</v>
      </c>
      <c r="F197" s="36">
        <f>SUMIFS(СВЦЭМ!$E$39:$E$782,СВЦЭМ!$A$39:$A$782,$A197,СВЦЭМ!$B$39:$B$782,F$191)+'СЕТ СН'!$F$15</f>
        <v>231.33745256</v>
      </c>
      <c r="G197" s="36">
        <f>SUMIFS(СВЦЭМ!$E$39:$E$782,СВЦЭМ!$A$39:$A$782,$A197,СВЦЭМ!$B$39:$B$782,G$191)+'СЕТ СН'!$F$15</f>
        <v>230.28346142000001</v>
      </c>
      <c r="H197" s="36">
        <f>SUMIFS(СВЦЭМ!$E$39:$E$782,СВЦЭМ!$A$39:$A$782,$A197,СВЦЭМ!$B$39:$B$782,H$191)+'СЕТ СН'!$F$15</f>
        <v>229.58972528000001</v>
      </c>
      <c r="I197" s="36">
        <f>SUMIFS(СВЦЭМ!$E$39:$E$782,СВЦЭМ!$A$39:$A$782,$A197,СВЦЭМ!$B$39:$B$782,I$191)+'СЕТ СН'!$F$15</f>
        <v>218.61930824999999</v>
      </c>
      <c r="J197" s="36">
        <f>SUMIFS(СВЦЭМ!$E$39:$E$782,СВЦЭМ!$A$39:$A$782,$A197,СВЦЭМ!$B$39:$B$782,J$191)+'СЕТ СН'!$F$15</f>
        <v>201.87645599000001</v>
      </c>
      <c r="K197" s="36">
        <f>SUMIFS(СВЦЭМ!$E$39:$E$782,СВЦЭМ!$A$39:$A$782,$A197,СВЦЭМ!$B$39:$B$782,K$191)+'СЕТ СН'!$F$15</f>
        <v>189.39192277999999</v>
      </c>
      <c r="L197" s="36">
        <f>SUMIFS(СВЦЭМ!$E$39:$E$782,СВЦЭМ!$A$39:$A$782,$A197,СВЦЭМ!$B$39:$B$782,L$191)+'СЕТ СН'!$F$15</f>
        <v>181.02252777999999</v>
      </c>
      <c r="M197" s="36">
        <f>SUMIFS(СВЦЭМ!$E$39:$E$782,СВЦЭМ!$A$39:$A$782,$A197,СВЦЭМ!$B$39:$B$782,M$191)+'СЕТ СН'!$F$15</f>
        <v>178.45861803</v>
      </c>
      <c r="N197" s="36">
        <f>SUMIFS(СВЦЭМ!$E$39:$E$782,СВЦЭМ!$A$39:$A$782,$A197,СВЦЭМ!$B$39:$B$782,N$191)+'СЕТ СН'!$F$15</f>
        <v>178.26826604999999</v>
      </c>
      <c r="O197" s="36">
        <f>SUMIFS(СВЦЭМ!$E$39:$E$782,СВЦЭМ!$A$39:$A$782,$A197,СВЦЭМ!$B$39:$B$782,O$191)+'СЕТ СН'!$F$15</f>
        <v>177.87697685000001</v>
      </c>
      <c r="P197" s="36">
        <f>SUMIFS(СВЦЭМ!$E$39:$E$782,СВЦЭМ!$A$39:$A$782,$A197,СВЦЭМ!$B$39:$B$782,P$191)+'СЕТ СН'!$F$15</f>
        <v>177.63793079999999</v>
      </c>
      <c r="Q197" s="36">
        <f>SUMIFS(СВЦЭМ!$E$39:$E$782,СВЦЭМ!$A$39:$A$782,$A197,СВЦЭМ!$B$39:$B$782,Q$191)+'СЕТ СН'!$F$15</f>
        <v>179.19708489999999</v>
      </c>
      <c r="R197" s="36">
        <f>SUMIFS(СВЦЭМ!$E$39:$E$782,СВЦЭМ!$A$39:$A$782,$A197,СВЦЭМ!$B$39:$B$782,R$191)+'СЕТ СН'!$F$15</f>
        <v>183.06947615999999</v>
      </c>
      <c r="S197" s="36">
        <f>SUMIFS(СВЦЭМ!$E$39:$E$782,СВЦЭМ!$A$39:$A$782,$A197,СВЦЭМ!$B$39:$B$782,S$191)+'СЕТ СН'!$F$15</f>
        <v>181.3363051</v>
      </c>
      <c r="T197" s="36">
        <f>SUMIFS(СВЦЭМ!$E$39:$E$782,СВЦЭМ!$A$39:$A$782,$A197,СВЦЭМ!$B$39:$B$782,T$191)+'СЕТ СН'!$F$15</f>
        <v>180.45268707</v>
      </c>
      <c r="U197" s="36">
        <f>SUMIFS(СВЦЭМ!$E$39:$E$782,СВЦЭМ!$A$39:$A$782,$A197,СВЦЭМ!$B$39:$B$782,U$191)+'СЕТ СН'!$F$15</f>
        <v>181.55533627</v>
      </c>
      <c r="V197" s="36">
        <f>SUMIFS(СВЦЭМ!$E$39:$E$782,СВЦЭМ!$A$39:$A$782,$A197,СВЦЭМ!$B$39:$B$782,V$191)+'СЕТ СН'!$F$15</f>
        <v>182.96629253</v>
      </c>
      <c r="W197" s="36">
        <f>SUMIFS(СВЦЭМ!$E$39:$E$782,СВЦЭМ!$A$39:$A$782,$A197,СВЦЭМ!$B$39:$B$782,W$191)+'СЕТ СН'!$F$15</f>
        <v>181.88424308</v>
      </c>
      <c r="X197" s="36">
        <f>SUMIFS(СВЦЭМ!$E$39:$E$782,СВЦЭМ!$A$39:$A$782,$A197,СВЦЭМ!$B$39:$B$782,X$191)+'СЕТ СН'!$F$15</f>
        <v>186.37596045999999</v>
      </c>
      <c r="Y197" s="36">
        <f>SUMIFS(СВЦЭМ!$E$39:$E$782,СВЦЭМ!$A$39:$A$782,$A197,СВЦЭМ!$B$39:$B$782,Y$191)+'СЕТ СН'!$F$15</f>
        <v>197.65613734999999</v>
      </c>
    </row>
    <row r="198" spans="1:25" ht="15.75" x14ac:dyDescent="0.2">
      <c r="A198" s="35">
        <f t="shared" si="5"/>
        <v>45480</v>
      </c>
      <c r="B198" s="36">
        <f>SUMIFS(СВЦЭМ!$E$39:$E$782,СВЦЭМ!$A$39:$A$782,$A198,СВЦЭМ!$B$39:$B$782,B$191)+'СЕТ СН'!$F$15</f>
        <v>216.16939733999999</v>
      </c>
      <c r="C198" s="36">
        <f>SUMIFS(СВЦЭМ!$E$39:$E$782,СВЦЭМ!$A$39:$A$782,$A198,СВЦЭМ!$B$39:$B$782,C$191)+'СЕТ СН'!$F$15</f>
        <v>224.32136464999999</v>
      </c>
      <c r="D198" s="36">
        <f>SUMIFS(СВЦЭМ!$E$39:$E$782,СВЦЭМ!$A$39:$A$782,$A198,СВЦЭМ!$B$39:$B$782,D$191)+'СЕТ СН'!$F$15</f>
        <v>232.18773171000001</v>
      </c>
      <c r="E198" s="36">
        <f>SUMIFS(СВЦЭМ!$E$39:$E$782,СВЦЭМ!$A$39:$A$782,$A198,СВЦЭМ!$B$39:$B$782,E$191)+'СЕТ СН'!$F$15</f>
        <v>231.21437528000001</v>
      </c>
      <c r="F198" s="36">
        <f>SUMIFS(СВЦЭМ!$E$39:$E$782,СВЦЭМ!$A$39:$A$782,$A198,СВЦЭМ!$B$39:$B$782,F$191)+'СЕТ СН'!$F$15</f>
        <v>231.62271522</v>
      </c>
      <c r="G198" s="36">
        <f>SUMIFS(СВЦЭМ!$E$39:$E$782,СВЦЭМ!$A$39:$A$782,$A198,СВЦЭМ!$B$39:$B$782,G$191)+'СЕТ СН'!$F$15</f>
        <v>232.02361503</v>
      </c>
      <c r="H198" s="36">
        <f>SUMIFS(СВЦЭМ!$E$39:$E$782,СВЦЭМ!$A$39:$A$782,$A198,СВЦЭМ!$B$39:$B$782,H$191)+'СЕТ СН'!$F$15</f>
        <v>234.09570908000001</v>
      </c>
      <c r="I198" s="36">
        <f>SUMIFS(СВЦЭМ!$E$39:$E$782,СВЦЭМ!$A$39:$A$782,$A198,СВЦЭМ!$B$39:$B$782,I$191)+'СЕТ СН'!$F$15</f>
        <v>229.33225198</v>
      </c>
      <c r="J198" s="36">
        <f>SUMIFS(СВЦЭМ!$E$39:$E$782,СВЦЭМ!$A$39:$A$782,$A198,СВЦЭМ!$B$39:$B$782,J$191)+'СЕТ СН'!$F$15</f>
        <v>212.08780132999999</v>
      </c>
      <c r="K198" s="36">
        <f>SUMIFS(СВЦЭМ!$E$39:$E$782,СВЦЭМ!$A$39:$A$782,$A198,СВЦЭМ!$B$39:$B$782,K$191)+'СЕТ СН'!$F$15</f>
        <v>199.6078042</v>
      </c>
      <c r="L198" s="36">
        <f>SUMIFS(СВЦЭМ!$E$39:$E$782,СВЦЭМ!$A$39:$A$782,$A198,СВЦЭМ!$B$39:$B$782,L$191)+'СЕТ СН'!$F$15</f>
        <v>193.47560245</v>
      </c>
      <c r="M198" s="36">
        <f>SUMIFS(СВЦЭМ!$E$39:$E$782,СВЦЭМ!$A$39:$A$782,$A198,СВЦЭМ!$B$39:$B$782,M$191)+'СЕТ СН'!$F$15</f>
        <v>192.38220228</v>
      </c>
      <c r="N198" s="36">
        <f>SUMIFS(СВЦЭМ!$E$39:$E$782,СВЦЭМ!$A$39:$A$782,$A198,СВЦЭМ!$B$39:$B$782,N$191)+'СЕТ СН'!$F$15</f>
        <v>190.56957897000001</v>
      </c>
      <c r="O198" s="36">
        <f>SUMIFS(СВЦЭМ!$E$39:$E$782,СВЦЭМ!$A$39:$A$782,$A198,СВЦЭМ!$B$39:$B$782,O$191)+'СЕТ СН'!$F$15</f>
        <v>188.96714713</v>
      </c>
      <c r="P198" s="36">
        <f>SUMIFS(СВЦЭМ!$E$39:$E$782,СВЦЭМ!$A$39:$A$782,$A198,СВЦЭМ!$B$39:$B$782,P$191)+'СЕТ СН'!$F$15</f>
        <v>190.78431295999999</v>
      </c>
      <c r="Q198" s="36">
        <f>SUMIFS(СВЦЭМ!$E$39:$E$782,СВЦЭМ!$A$39:$A$782,$A198,СВЦЭМ!$B$39:$B$782,Q$191)+'СЕТ СН'!$F$15</f>
        <v>192.23800388999999</v>
      </c>
      <c r="R198" s="36">
        <f>SUMIFS(СВЦЭМ!$E$39:$E$782,СВЦЭМ!$A$39:$A$782,$A198,СВЦЭМ!$B$39:$B$782,R$191)+'СЕТ СН'!$F$15</f>
        <v>191.31788091999999</v>
      </c>
      <c r="S198" s="36">
        <f>SUMIFS(СВЦЭМ!$E$39:$E$782,СВЦЭМ!$A$39:$A$782,$A198,СВЦЭМ!$B$39:$B$782,S$191)+'СЕТ СН'!$F$15</f>
        <v>191.16401503</v>
      </c>
      <c r="T198" s="36">
        <f>SUMIFS(СВЦЭМ!$E$39:$E$782,СВЦЭМ!$A$39:$A$782,$A198,СВЦЭМ!$B$39:$B$782,T$191)+'СЕТ СН'!$F$15</f>
        <v>188.5712474</v>
      </c>
      <c r="U198" s="36">
        <f>SUMIFS(СВЦЭМ!$E$39:$E$782,СВЦЭМ!$A$39:$A$782,$A198,СВЦЭМ!$B$39:$B$782,U$191)+'СЕТ СН'!$F$15</f>
        <v>189.54783750999999</v>
      </c>
      <c r="V198" s="36">
        <f>SUMIFS(СВЦЭМ!$E$39:$E$782,СВЦЭМ!$A$39:$A$782,$A198,СВЦЭМ!$B$39:$B$782,V$191)+'СЕТ СН'!$F$15</f>
        <v>190.10194852000001</v>
      </c>
      <c r="W198" s="36">
        <f>SUMIFS(СВЦЭМ!$E$39:$E$782,СВЦЭМ!$A$39:$A$782,$A198,СВЦЭМ!$B$39:$B$782,W$191)+'СЕТ СН'!$F$15</f>
        <v>188.63123060000001</v>
      </c>
      <c r="X198" s="36">
        <f>SUMIFS(СВЦЭМ!$E$39:$E$782,СВЦЭМ!$A$39:$A$782,$A198,СВЦЭМ!$B$39:$B$782,X$191)+'СЕТ СН'!$F$15</f>
        <v>195.40167310000001</v>
      </c>
      <c r="Y198" s="36">
        <f>SUMIFS(СВЦЭМ!$E$39:$E$782,СВЦЭМ!$A$39:$A$782,$A198,СВЦЭМ!$B$39:$B$782,Y$191)+'СЕТ СН'!$F$15</f>
        <v>206.63852408</v>
      </c>
    </row>
    <row r="199" spans="1:25" ht="15.75" x14ac:dyDescent="0.2">
      <c r="A199" s="35">
        <f t="shared" si="5"/>
        <v>45481</v>
      </c>
      <c r="B199" s="36">
        <f>SUMIFS(СВЦЭМ!$E$39:$E$782,СВЦЭМ!$A$39:$A$782,$A199,СВЦЭМ!$B$39:$B$782,B$191)+'СЕТ СН'!$F$15</f>
        <v>218.76634229000001</v>
      </c>
      <c r="C199" s="36">
        <f>SUMIFS(СВЦЭМ!$E$39:$E$782,СВЦЭМ!$A$39:$A$782,$A199,СВЦЭМ!$B$39:$B$782,C$191)+'СЕТ СН'!$F$15</f>
        <v>231.43799842000001</v>
      </c>
      <c r="D199" s="36">
        <f>SUMIFS(СВЦЭМ!$E$39:$E$782,СВЦЭМ!$A$39:$A$782,$A199,СВЦЭМ!$B$39:$B$782,D$191)+'СЕТ СН'!$F$15</f>
        <v>241.38501704000001</v>
      </c>
      <c r="E199" s="36">
        <f>SUMIFS(СВЦЭМ!$E$39:$E$782,СВЦЭМ!$A$39:$A$782,$A199,СВЦЭМ!$B$39:$B$782,E$191)+'СЕТ СН'!$F$15</f>
        <v>244.96489683999999</v>
      </c>
      <c r="F199" s="36">
        <f>SUMIFS(СВЦЭМ!$E$39:$E$782,СВЦЭМ!$A$39:$A$782,$A199,СВЦЭМ!$B$39:$B$782,F$191)+'СЕТ СН'!$F$15</f>
        <v>245.75436446000001</v>
      </c>
      <c r="G199" s="36">
        <f>SUMIFS(СВЦЭМ!$E$39:$E$782,СВЦЭМ!$A$39:$A$782,$A199,СВЦЭМ!$B$39:$B$782,G$191)+'СЕТ СН'!$F$15</f>
        <v>243.50633440999999</v>
      </c>
      <c r="H199" s="36">
        <f>SUMIFS(СВЦЭМ!$E$39:$E$782,СВЦЭМ!$A$39:$A$782,$A199,СВЦЭМ!$B$39:$B$782,H$191)+'СЕТ СН'!$F$15</f>
        <v>230.76168074</v>
      </c>
      <c r="I199" s="36">
        <f>SUMIFS(СВЦЭМ!$E$39:$E$782,СВЦЭМ!$A$39:$A$782,$A199,СВЦЭМ!$B$39:$B$782,I$191)+'СЕТ СН'!$F$15</f>
        <v>218.79431507999999</v>
      </c>
      <c r="J199" s="36">
        <f>SUMIFS(СВЦЭМ!$E$39:$E$782,СВЦЭМ!$A$39:$A$782,$A199,СВЦЭМ!$B$39:$B$782,J$191)+'СЕТ СН'!$F$15</f>
        <v>204.1058027</v>
      </c>
      <c r="K199" s="36">
        <f>SUMIFS(СВЦЭМ!$E$39:$E$782,СВЦЭМ!$A$39:$A$782,$A199,СВЦЭМ!$B$39:$B$782,K$191)+'СЕТ СН'!$F$15</f>
        <v>195.53262724999999</v>
      </c>
      <c r="L199" s="36">
        <f>SUMIFS(СВЦЭМ!$E$39:$E$782,СВЦЭМ!$A$39:$A$782,$A199,СВЦЭМ!$B$39:$B$782,L$191)+'СЕТ СН'!$F$15</f>
        <v>189.53488658000001</v>
      </c>
      <c r="M199" s="36">
        <f>SUMIFS(СВЦЭМ!$E$39:$E$782,СВЦЭМ!$A$39:$A$782,$A199,СВЦЭМ!$B$39:$B$782,M$191)+'СЕТ СН'!$F$15</f>
        <v>189.83299729999999</v>
      </c>
      <c r="N199" s="36">
        <f>SUMIFS(СВЦЭМ!$E$39:$E$782,СВЦЭМ!$A$39:$A$782,$A199,СВЦЭМ!$B$39:$B$782,N$191)+'СЕТ СН'!$F$15</f>
        <v>188.84429265</v>
      </c>
      <c r="O199" s="36">
        <f>SUMIFS(СВЦЭМ!$E$39:$E$782,СВЦЭМ!$A$39:$A$782,$A199,СВЦЭМ!$B$39:$B$782,O$191)+'СЕТ СН'!$F$15</f>
        <v>189.26112875999999</v>
      </c>
      <c r="P199" s="36">
        <f>SUMIFS(СВЦЭМ!$E$39:$E$782,СВЦЭМ!$A$39:$A$782,$A199,СВЦЭМ!$B$39:$B$782,P$191)+'СЕТ СН'!$F$15</f>
        <v>189.67385365000001</v>
      </c>
      <c r="Q199" s="36">
        <f>SUMIFS(СВЦЭМ!$E$39:$E$782,СВЦЭМ!$A$39:$A$782,$A199,СВЦЭМ!$B$39:$B$782,Q$191)+'СЕТ СН'!$F$15</f>
        <v>190.46817894</v>
      </c>
      <c r="R199" s="36">
        <f>SUMIFS(СВЦЭМ!$E$39:$E$782,СВЦЭМ!$A$39:$A$782,$A199,СВЦЭМ!$B$39:$B$782,R$191)+'СЕТ СН'!$F$15</f>
        <v>190.20636463</v>
      </c>
      <c r="S199" s="36">
        <f>SUMIFS(СВЦЭМ!$E$39:$E$782,СВЦЭМ!$A$39:$A$782,$A199,СВЦЭМ!$B$39:$B$782,S$191)+'СЕТ СН'!$F$15</f>
        <v>189.59092838000001</v>
      </c>
      <c r="T199" s="36">
        <f>SUMIFS(СВЦЭМ!$E$39:$E$782,СВЦЭМ!$A$39:$A$782,$A199,СВЦЭМ!$B$39:$B$782,T$191)+'СЕТ СН'!$F$15</f>
        <v>188.29187206</v>
      </c>
      <c r="U199" s="36">
        <f>SUMIFS(СВЦЭМ!$E$39:$E$782,СВЦЭМ!$A$39:$A$782,$A199,СВЦЭМ!$B$39:$B$782,U$191)+'СЕТ СН'!$F$15</f>
        <v>189.03487586</v>
      </c>
      <c r="V199" s="36">
        <f>SUMIFS(СВЦЭМ!$E$39:$E$782,СВЦЭМ!$A$39:$A$782,$A199,СВЦЭМ!$B$39:$B$782,V$191)+'СЕТ СН'!$F$15</f>
        <v>186.64559922999999</v>
      </c>
      <c r="W199" s="36">
        <f>SUMIFS(СВЦЭМ!$E$39:$E$782,СВЦЭМ!$A$39:$A$782,$A199,СВЦЭМ!$B$39:$B$782,W$191)+'СЕТ СН'!$F$15</f>
        <v>186.66575205000001</v>
      </c>
      <c r="X199" s="36">
        <f>SUMIFS(СВЦЭМ!$E$39:$E$782,СВЦЭМ!$A$39:$A$782,$A199,СВЦЭМ!$B$39:$B$782,X$191)+'СЕТ СН'!$F$15</f>
        <v>192.03224886000001</v>
      </c>
      <c r="Y199" s="36">
        <f>SUMIFS(СВЦЭМ!$E$39:$E$782,СВЦЭМ!$A$39:$A$782,$A199,СВЦЭМ!$B$39:$B$782,Y$191)+'СЕТ СН'!$F$15</f>
        <v>203.03639534000001</v>
      </c>
    </row>
    <row r="200" spans="1:25" ht="15.75" x14ac:dyDescent="0.2">
      <c r="A200" s="35">
        <f t="shared" si="5"/>
        <v>45482</v>
      </c>
      <c r="B200" s="36">
        <f>SUMIFS(СВЦЭМ!$E$39:$E$782,СВЦЭМ!$A$39:$A$782,$A200,СВЦЭМ!$B$39:$B$782,B$191)+'СЕТ СН'!$F$15</f>
        <v>222.47656076000001</v>
      </c>
      <c r="C200" s="36">
        <f>SUMIFS(СВЦЭМ!$E$39:$E$782,СВЦЭМ!$A$39:$A$782,$A200,СВЦЭМ!$B$39:$B$782,C$191)+'СЕТ СН'!$F$15</f>
        <v>233.72843592999999</v>
      </c>
      <c r="D200" s="36">
        <f>SUMIFS(СВЦЭМ!$E$39:$E$782,СВЦЭМ!$A$39:$A$782,$A200,СВЦЭМ!$B$39:$B$782,D$191)+'СЕТ СН'!$F$15</f>
        <v>242.10471561</v>
      </c>
      <c r="E200" s="36">
        <f>SUMIFS(СВЦЭМ!$E$39:$E$782,СВЦЭМ!$A$39:$A$782,$A200,СВЦЭМ!$B$39:$B$782,E$191)+'СЕТ СН'!$F$15</f>
        <v>248.93852296</v>
      </c>
      <c r="F200" s="36">
        <f>SUMIFS(СВЦЭМ!$E$39:$E$782,СВЦЭМ!$A$39:$A$782,$A200,СВЦЭМ!$B$39:$B$782,F$191)+'СЕТ СН'!$F$15</f>
        <v>247.94758272999999</v>
      </c>
      <c r="G200" s="36">
        <f>SUMIFS(СВЦЭМ!$E$39:$E$782,СВЦЭМ!$A$39:$A$782,$A200,СВЦЭМ!$B$39:$B$782,G$191)+'СЕТ СН'!$F$15</f>
        <v>245.91822388</v>
      </c>
      <c r="H200" s="36">
        <f>SUMIFS(СВЦЭМ!$E$39:$E$782,СВЦЭМ!$A$39:$A$782,$A200,СВЦЭМ!$B$39:$B$782,H$191)+'СЕТ СН'!$F$15</f>
        <v>221.71379815</v>
      </c>
      <c r="I200" s="36">
        <f>SUMIFS(СВЦЭМ!$E$39:$E$782,СВЦЭМ!$A$39:$A$782,$A200,СВЦЭМ!$B$39:$B$782,I$191)+'СЕТ СН'!$F$15</f>
        <v>209.31423154000001</v>
      </c>
      <c r="J200" s="36">
        <f>SUMIFS(СВЦЭМ!$E$39:$E$782,СВЦЭМ!$A$39:$A$782,$A200,СВЦЭМ!$B$39:$B$782,J$191)+'СЕТ СН'!$F$15</f>
        <v>193.88058948</v>
      </c>
      <c r="K200" s="36">
        <f>SUMIFS(СВЦЭМ!$E$39:$E$782,СВЦЭМ!$A$39:$A$782,$A200,СВЦЭМ!$B$39:$B$782,K$191)+'СЕТ СН'!$F$15</f>
        <v>185.07192617999999</v>
      </c>
      <c r="L200" s="36">
        <f>SUMIFS(СВЦЭМ!$E$39:$E$782,СВЦЭМ!$A$39:$A$782,$A200,СВЦЭМ!$B$39:$B$782,L$191)+'СЕТ СН'!$F$15</f>
        <v>181.28957328999999</v>
      </c>
      <c r="M200" s="36">
        <f>SUMIFS(СВЦЭМ!$E$39:$E$782,СВЦЭМ!$A$39:$A$782,$A200,СВЦЭМ!$B$39:$B$782,M$191)+'СЕТ СН'!$F$15</f>
        <v>178.17379215</v>
      </c>
      <c r="N200" s="36">
        <f>SUMIFS(СВЦЭМ!$E$39:$E$782,СВЦЭМ!$A$39:$A$782,$A200,СВЦЭМ!$B$39:$B$782,N$191)+'СЕТ СН'!$F$15</f>
        <v>176.70983131</v>
      </c>
      <c r="O200" s="36">
        <f>SUMIFS(СВЦЭМ!$E$39:$E$782,СВЦЭМ!$A$39:$A$782,$A200,СВЦЭМ!$B$39:$B$782,O$191)+'СЕТ СН'!$F$15</f>
        <v>174.32005009</v>
      </c>
      <c r="P200" s="36">
        <f>SUMIFS(СВЦЭМ!$E$39:$E$782,СВЦЭМ!$A$39:$A$782,$A200,СВЦЭМ!$B$39:$B$782,P$191)+'СЕТ СН'!$F$15</f>
        <v>175.17242114000001</v>
      </c>
      <c r="Q200" s="36">
        <f>SUMIFS(СВЦЭМ!$E$39:$E$782,СВЦЭМ!$A$39:$A$782,$A200,СВЦЭМ!$B$39:$B$782,Q$191)+'СЕТ СН'!$F$15</f>
        <v>177.05923720999999</v>
      </c>
      <c r="R200" s="36">
        <f>SUMIFS(СВЦЭМ!$E$39:$E$782,СВЦЭМ!$A$39:$A$782,$A200,СВЦЭМ!$B$39:$B$782,R$191)+'СЕТ СН'!$F$15</f>
        <v>176.83434002999999</v>
      </c>
      <c r="S200" s="36">
        <f>SUMIFS(СВЦЭМ!$E$39:$E$782,СВЦЭМ!$A$39:$A$782,$A200,СВЦЭМ!$B$39:$B$782,S$191)+'СЕТ СН'!$F$15</f>
        <v>176.63086179000001</v>
      </c>
      <c r="T200" s="36">
        <f>SUMIFS(СВЦЭМ!$E$39:$E$782,СВЦЭМ!$A$39:$A$782,$A200,СВЦЭМ!$B$39:$B$782,T$191)+'СЕТ СН'!$F$15</f>
        <v>177.31027933999999</v>
      </c>
      <c r="U200" s="36">
        <f>SUMIFS(СВЦЭМ!$E$39:$E$782,СВЦЭМ!$A$39:$A$782,$A200,СВЦЭМ!$B$39:$B$782,U$191)+'СЕТ СН'!$F$15</f>
        <v>179.90015434</v>
      </c>
      <c r="V200" s="36">
        <f>SUMIFS(СВЦЭМ!$E$39:$E$782,СВЦЭМ!$A$39:$A$782,$A200,СВЦЭМ!$B$39:$B$782,V$191)+'СЕТ СН'!$F$15</f>
        <v>179.19185934000001</v>
      </c>
      <c r="W200" s="36">
        <f>SUMIFS(СВЦЭМ!$E$39:$E$782,СВЦЭМ!$A$39:$A$782,$A200,СВЦЭМ!$B$39:$B$782,W$191)+'СЕТ СН'!$F$15</f>
        <v>177.44328372000001</v>
      </c>
      <c r="X200" s="36">
        <f>SUMIFS(СВЦЭМ!$E$39:$E$782,СВЦЭМ!$A$39:$A$782,$A200,СВЦЭМ!$B$39:$B$782,X$191)+'СЕТ СН'!$F$15</f>
        <v>180.90451766999999</v>
      </c>
      <c r="Y200" s="36">
        <f>SUMIFS(СВЦЭМ!$E$39:$E$782,СВЦЭМ!$A$39:$A$782,$A200,СВЦЭМ!$B$39:$B$782,Y$191)+'СЕТ СН'!$F$15</f>
        <v>192.03951355999999</v>
      </c>
    </row>
    <row r="201" spans="1:25" ht="15.75" x14ac:dyDescent="0.2">
      <c r="A201" s="35">
        <f t="shared" si="5"/>
        <v>45483</v>
      </c>
      <c r="B201" s="36">
        <f>SUMIFS(СВЦЭМ!$E$39:$E$782,СВЦЭМ!$A$39:$A$782,$A201,СВЦЭМ!$B$39:$B$782,B$191)+'СЕТ СН'!$F$15</f>
        <v>204.17430666000001</v>
      </c>
      <c r="C201" s="36">
        <f>SUMIFS(СВЦЭМ!$E$39:$E$782,СВЦЭМ!$A$39:$A$782,$A201,СВЦЭМ!$B$39:$B$782,C$191)+'СЕТ СН'!$F$15</f>
        <v>218.59723861000001</v>
      </c>
      <c r="D201" s="36">
        <f>SUMIFS(СВЦЭМ!$E$39:$E$782,СВЦЭМ!$A$39:$A$782,$A201,СВЦЭМ!$B$39:$B$782,D$191)+'СЕТ СН'!$F$15</f>
        <v>227.06404609000001</v>
      </c>
      <c r="E201" s="36">
        <f>SUMIFS(СВЦЭМ!$E$39:$E$782,СВЦЭМ!$A$39:$A$782,$A201,СВЦЭМ!$B$39:$B$782,E$191)+'СЕТ СН'!$F$15</f>
        <v>227.22439201</v>
      </c>
      <c r="F201" s="36">
        <f>SUMIFS(СВЦЭМ!$E$39:$E$782,СВЦЭМ!$A$39:$A$782,$A201,СВЦЭМ!$B$39:$B$782,F$191)+'СЕТ СН'!$F$15</f>
        <v>226.08775897000001</v>
      </c>
      <c r="G201" s="36">
        <f>SUMIFS(СВЦЭМ!$E$39:$E$782,СВЦЭМ!$A$39:$A$782,$A201,СВЦЭМ!$B$39:$B$782,G$191)+'СЕТ СН'!$F$15</f>
        <v>229.42714362999999</v>
      </c>
      <c r="H201" s="36">
        <f>SUMIFS(СВЦЭМ!$E$39:$E$782,СВЦЭМ!$A$39:$A$782,$A201,СВЦЭМ!$B$39:$B$782,H$191)+'СЕТ СН'!$F$15</f>
        <v>219.62007263000001</v>
      </c>
      <c r="I201" s="36">
        <f>SUMIFS(СВЦЭМ!$E$39:$E$782,СВЦЭМ!$A$39:$A$782,$A201,СВЦЭМ!$B$39:$B$782,I$191)+'СЕТ СН'!$F$15</f>
        <v>205.85431783999999</v>
      </c>
      <c r="J201" s="36">
        <f>SUMIFS(СВЦЭМ!$E$39:$E$782,СВЦЭМ!$A$39:$A$782,$A201,СВЦЭМ!$B$39:$B$782,J$191)+'СЕТ СН'!$F$15</f>
        <v>191.85955408999999</v>
      </c>
      <c r="K201" s="36">
        <f>SUMIFS(СВЦЭМ!$E$39:$E$782,СВЦЭМ!$A$39:$A$782,$A201,СВЦЭМ!$B$39:$B$782,K$191)+'СЕТ СН'!$F$15</f>
        <v>186.20786944</v>
      </c>
      <c r="L201" s="36">
        <f>SUMIFS(СВЦЭМ!$E$39:$E$782,СВЦЭМ!$A$39:$A$782,$A201,СВЦЭМ!$B$39:$B$782,L$191)+'СЕТ СН'!$F$15</f>
        <v>181.88335545000001</v>
      </c>
      <c r="M201" s="36">
        <f>SUMIFS(СВЦЭМ!$E$39:$E$782,СВЦЭМ!$A$39:$A$782,$A201,СВЦЭМ!$B$39:$B$782,M$191)+'СЕТ СН'!$F$15</f>
        <v>182.30423499</v>
      </c>
      <c r="N201" s="36">
        <f>SUMIFS(СВЦЭМ!$E$39:$E$782,СВЦЭМ!$A$39:$A$782,$A201,СВЦЭМ!$B$39:$B$782,N$191)+'СЕТ СН'!$F$15</f>
        <v>182.45006867999999</v>
      </c>
      <c r="O201" s="36">
        <f>SUMIFS(СВЦЭМ!$E$39:$E$782,СВЦЭМ!$A$39:$A$782,$A201,СВЦЭМ!$B$39:$B$782,O$191)+'СЕТ СН'!$F$15</f>
        <v>180.03275980000001</v>
      </c>
      <c r="P201" s="36">
        <f>SUMIFS(СВЦЭМ!$E$39:$E$782,СВЦЭМ!$A$39:$A$782,$A201,СВЦЭМ!$B$39:$B$782,P$191)+'СЕТ СН'!$F$15</f>
        <v>180.46234057999999</v>
      </c>
      <c r="Q201" s="36">
        <f>SUMIFS(СВЦЭМ!$E$39:$E$782,СВЦЭМ!$A$39:$A$782,$A201,СВЦЭМ!$B$39:$B$782,Q$191)+'СЕТ СН'!$F$15</f>
        <v>181.97753179</v>
      </c>
      <c r="R201" s="36">
        <f>SUMIFS(СВЦЭМ!$E$39:$E$782,СВЦЭМ!$A$39:$A$782,$A201,СВЦЭМ!$B$39:$B$782,R$191)+'СЕТ СН'!$F$15</f>
        <v>182.98904870999999</v>
      </c>
      <c r="S201" s="36">
        <f>SUMIFS(СВЦЭМ!$E$39:$E$782,СВЦЭМ!$A$39:$A$782,$A201,СВЦЭМ!$B$39:$B$782,S$191)+'СЕТ СН'!$F$15</f>
        <v>184.74080764000001</v>
      </c>
      <c r="T201" s="36">
        <f>SUMIFS(СВЦЭМ!$E$39:$E$782,СВЦЭМ!$A$39:$A$782,$A201,СВЦЭМ!$B$39:$B$782,T$191)+'СЕТ СН'!$F$15</f>
        <v>185.94063037999999</v>
      </c>
      <c r="U201" s="36">
        <f>SUMIFS(СВЦЭМ!$E$39:$E$782,СВЦЭМ!$A$39:$A$782,$A201,СВЦЭМ!$B$39:$B$782,U$191)+'СЕТ СН'!$F$15</f>
        <v>183.81406883</v>
      </c>
      <c r="V201" s="36">
        <f>SUMIFS(СВЦЭМ!$E$39:$E$782,СВЦЭМ!$A$39:$A$782,$A201,СВЦЭМ!$B$39:$B$782,V$191)+'СЕТ СН'!$F$15</f>
        <v>183.82883190000001</v>
      </c>
      <c r="W201" s="36">
        <f>SUMIFS(СВЦЭМ!$E$39:$E$782,СВЦЭМ!$A$39:$A$782,$A201,СВЦЭМ!$B$39:$B$782,W$191)+'СЕТ СН'!$F$15</f>
        <v>181.92719077999999</v>
      </c>
      <c r="X201" s="36">
        <f>SUMIFS(СВЦЭМ!$E$39:$E$782,СВЦЭМ!$A$39:$A$782,$A201,СВЦЭМ!$B$39:$B$782,X$191)+'СЕТ СН'!$F$15</f>
        <v>186.56484806</v>
      </c>
      <c r="Y201" s="36">
        <f>SUMIFS(СВЦЭМ!$E$39:$E$782,СВЦЭМ!$A$39:$A$782,$A201,СВЦЭМ!$B$39:$B$782,Y$191)+'СЕТ СН'!$F$15</f>
        <v>197.40527266000001</v>
      </c>
    </row>
    <row r="202" spans="1:25" ht="15.75" x14ac:dyDescent="0.2">
      <c r="A202" s="35">
        <f t="shared" si="5"/>
        <v>45484</v>
      </c>
      <c r="B202" s="36">
        <f>SUMIFS(СВЦЭМ!$E$39:$E$782,СВЦЭМ!$A$39:$A$782,$A202,СВЦЭМ!$B$39:$B$782,B$191)+'СЕТ СН'!$F$15</f>
        <v>214.55386711</v>
      </c>
      <c r="C202" s="36">
        <f>SUMIFS(СВЦЭМ!$E$39:$E$782,СВЦЭМ!$A$39:$A$782,$A202,СВЦЭМ!$B$39:$B$782,C$191)+'СЕТ СН'!$F$15</f>
        <v>234.39529594000001</v>
      </c>
      <c r="D202" s="36">
        <f>SUMIFS(СВЦЭМ!$E$39:$E$782,СВЦЭМ!$A$39:$A$782,$A202,СВЦЭМ!$B$39:$B$782,D$191)+'СЕТ СН'!$F$15</f>
        <v>248.03188478999999</v>
      </c>
      <c r="E202" s="36">
        <f>SUMIFS(СВЦЭМ!$E$39:$E$782,СВЦЭМ!$A$39:$A$782,$A202,СВЦЭМ!$B$39:$B$782,E$191)+'СЕТ СН'!$F$15</f>
        <v>251.59662739999999</v>
      </c>
      <c r="F202" s="36">
        <f>SUMIFS(СВЦЭМ!$E$39:$E$782,СВЦЭМ!$A$39:$A$782,$A202,СВЦЭМ!$B$39:$B$782,F$191)+'СЕТ СН'!$F$15</f>
        <v>252.89160093000001</v>
      </c>
      <c r="G202" s="36">
        <f>SUMIFS(СВЦЭМ!$E$39:$E$782,СВЦЭМ!$A$39:$A$782,$A202,СВЦЭМ!$B$39:$B$782,G$191)+'СЕТ СН'!$F$15</f>
        <v>249.4428115</v>
      </c>
      <c r="H202" s="36">
        <f>SUMIFS(СВЦЭМ!$E$39:$E$782,СВЦЭМ!$A$39:$A$782,$A202,СВЦЭМ!$B$39:$B$782,H$191)+'СЕТ СН'!$F$15</f>
        <v>238.19592402000001</v>
      </c>
      <c r="I202" s="36">
        <f>SUMIFS(СВЦЭМ!$E$39:$E$782,СВЦЭМ!$A$39:$A$782,$A202,СВЦЭМ!$B$39:$B$782,I$191)+'СЕТ СН'!$F$15</f>
        <v>221.92502067000001</v>
      </c>
      <c r="J202" s="36">
        <f>SUMIFS(СВЦЭМ!$E$39:$E$782,СВЦЭМ!$A$39:$A$782,$A202,СВЦЭМ!$B$39:$B$782,J$191)+'СЕТ СН'!$F$15</f>
        <v>207.565832</v>
      </c>
      <c r="K202" s="36">
        <f>SUMIFS(СВЦЭМ!$E$39:$E$782,СВЦЭМ!$A$39:$A$782,$A202,СВЦЭМ!$B$39:$B$782,K$191)+'СЕТ СН'!$F$15</f>
        <v>203.92076661999999</v>
      </c>
      <c r="L202" s="36">
        <f>SUMIFS(СВЦЭМ!$E$39:$E$782,СВЦЭМ!$A$39:$A$782,$A202,СВЦЭМ!$B$39:$B$782,L$191)+'СЕТ СН'!$F$15</f>
        <v>198.8419987</v>
      </c>
      <c r="M202" s="36">
        <f>SUMIFS(СВЦЭМ!$E$39:$E$782,СВЦЭМ!$A$39:$A$782,$A202,СВЦЭМ!$B$39:$B$782,M$191)+'СЕТ СН'!$F$15</f>
        <v>199.91626335000001</v>
      </c>
      <c r="N202" s="36">
        <f>SUMIFS(СВЦЭМ!$E$39:$E$782,СВЦЭМ!$A$39:$A$782,$A202,СВЦЭМ!$B$39:$B$782,N$191)+'СЕТ СН'!$F$15</f>
        <v>200.54937878000001</v>
      </c>
      <c r="O202" s="36">
        <f>SUMIFS(СВЦЭМ!$E$39:$E$782,СВЦЭМ!$A$39:$A$782,$A202,СВЦЭМ!$B$39:$B$782,O$191)+'СЕТ СН'!$F$15</f>
        <v>199.05308041000001</v>
      </c>
      <c r="P202" s="36">
        <f>SUMIFS(СВЦЭМ!$E$39:$E$782,СВЦЭМ!$A$39:$A$782,$A202,СВЦЭМ!$B$39:$B$782,P$191)+'СЕТ СН'!$F$15</f>
        <v>199.13779811000001</v>
      </c>
      <c r="Q202" s="36">
        <f>SUMIFS(СВЦЭМ!$E$39:$E$782,СВЦЭМ!$A$39:$A$782,$A202,СВЦЭМ!$B$39:$B$782,Q$191)+'СЕТ СН'!$F$15</f>
        <v>199.41399100000001</v>
      </c>
      <c r="R202" s="36">
        <f>SUMIFS(СВЦЭМ!$E$39:$E$782,СВЦЭМ!$A$39:$A$782,$A202,СВЦЭМ!$B$39:$B$782,R$191)+'СЕТ СН'!$F$15</f>
        <v>200.8028113</v>
      </c>
      <c r="S202" s="36">
        <f>SUMIFS(СВЦЭМ!$E$39:$E$782,СВЦЭМ!$A$39:$A$782,$A202,СВЦЭМ!$B$39:$B$782,S$191)+'СЕТ СН'!$F$15</f>
        <v>201.47760977999999</v>
      </c>
      <c r="T202" s="36">
        <f>SUMIFS(СВЦЭМ!$E$39:$E$782,СВЦЭМ!$A$39:$A$782,$A202,СВЦЭМ!$B$39:$B$782,T$191)+'СЕТ СН'!$F$15</f>
        <v>200.60574868</v>
      </c>
      <c r="U202" s="36">
        <f>SUMIFS(СВЦЭМ!$E$39:$E$782,СВЦЭМ!$A$39:$A$782,$A202,СВЦЭМ!$B$39:$B$782,U$191)+'СЕТ СН'!$F$15</f>
        <v>202.69467223999999</v>
      </c>
      <c r="V202" s="36">
        <f>SUMIFS(СВЦЭМ!$E$39:$E$782,СВЦЭМ!$A$39:$A$782,$A202,СВЦЭМ!$B$39:$B$782,V$191)+'СЕТ СН'!$F$15</f>
        <v>201.71825785999999</v>
      </c>
      <c r="W202" s="36">
        <f>SUMIFS(СВЦЭМ!$E$39:$E$782,СВЦЭМ!$A$39:$A$782,$A202,СВЦЭМ!$B$39:$B$782,W$191)+'СЕТ СН'!$F$15</f>
        <v>198.89589226000001</v>
      </c>
      <c r="X202" s="36">
        <f>SUMIFS(СВЦЭМ!$E$39:$E$782,СВЦЭМ!$A$39:$A$782,$A202,СВЦЭМ!$B$39:$B$782,X$191)+'СЕТ СН'!$F$15</f>
        <v>203.80245851999999</v>
      </c>
      <c r="Y202" s="36">
        <f>SUMIFS(СВЦЭМ!$E$39:$E$782,СВЦЭМ!$A$39:$A$782,$A202,СВЦЭМ!$B$39:$B$782,Y$191)+'СЕТ СН'!$F$15</f>
        <v>204.66652998000001</v>
      </c>
    </row>
    <row r="203" spans="1:25" ht="15.75" x14ac:dyDescent="0.2">
      <c r="A203" s="35">
        <f t="shared" si="5"/>
        <v>45485</v>
      </c>
      <c r="B203" s="36">
        <f>SUMIFS(СВЦЭМ!$E$39:$E$782,СВЦЭМ!$A$39:$A$782,$A203,СВЦЭМ!$B$39:$B$782,B$191)+'СЕТ СН'!$F$15</f>
        <v>229.35056094999999</v>
      </c>
      <c r="C203" s="36">
        <f>SUMIFS(СВЦЭМ!$E$39:$E$782,СВЦЭМ!$A$39:$A$782,$A203,СВЦЭМ!$B$39:$B$782,C$191)+'СЕТ СН'!$F$15</f>
        <v>236.87168675999999</v>
      </c>
      <c r="D203" s="36">
        <f>SUMIFS(СВЦЭМ!$E$39:$E$782,СВЦЭМ!$A$39:$A$782,$A203,СВЦЭМ!$B$39:$B$782,D$191)+'СЕТ СН'!$F$15</f>
        <v>244.19309179999999</v>
      </c>
      <c r="E203" s="36">
        <f>SUMIFS(СВЦЭМ!$E$39:$E$782,СВЦЭМ!$A$39:$A$782,$A203,СВЦЭМ!$B$39:$B$782,E$191)+'СЕТ СН'!$F$15</f>
        <v>248.25710272000001</v>
      </c>
      <c r="F203" s="36">
        <f>SUMIFS(СВЦЭМ!$E$39:$E$782,СВЦЭМ!$A$39:$A$782,$A203,СВЦЭМ!$B$39:$B$782,F$191)+'СЕТ СН'!$F$15</f>
        <v>248.32527765</v>
      </c>
      <c r="G203" s="36">
        <f>SUMIFS(СВЦЭМ!$E$39:$E$782,СВЦЭМ!$A$39:$A$782,$A203,СВЦЭМ!$B$39:$B$782,G$191)+'СЕТ СН'!$F$15</f>
        <v>245.79951459</v>
      </c>
      <c r="H203" s="36">
        <f>SUMIFS(СВЦЭМ!$E$39:$E$782,СВЦЭМ!$A$39:$A$782,$A203,СВЦЭМ!$B$39:$B$782,H$191)+'СЕТ СН'!$F$15</f>
        <v>237.69676891</v>
      </c>
      <c r="I203" s="36">
        <f>SUMIFS(СВЦЭМ!$E$39:$E$782,СВЦЭМ!$A$39:$A$782,$A203,СВЦЭМ!$B$39:$B$782,I$191)+'СЕТ СН'!$F$15</f>
        <v>221.92264618999999</v>
      </c>
      <c r="J203" s="36">
        <f>SUMIFS(СВЦЭМ!$E$39:$E$782,СВЦЭМ!$A$39:$A$782,$A203,СВЦЭМ!$B$39:$B$782,J$191)+'СЕТ СН'!$F$15</f>
        <v>203.97234040000001</v>
      </c>
      <c r="K203" s="36">
        <f>SUMIFS(СВЦЭМ!$E$39:$E$782,СВЦЭМ!$A$39:$A$782,$A203,СВЦЭМ!$B$39:$B$782,K$191)+'СЕТ СН'!$F$15</f>
        <v>199.29451859</v>
      </c>
      <c r="L203" s="36">
        <f>SUMIFS(СВЦЭМ!$E$39:$E$782,СВЦЭМ!$A$39:$A$782,$A203,СВЦЭМ!$B$39:$B$782,L$191)+'СЕТ СН'!$F$15</f>
        <v>195.21349953999999</v>
      </c>
      <c r="M203" s="36">
        <f>SUMIFS(СВЦЭМ!$E$39:$E$782,СВЦЭМ!$A$39:$A$782,$A203,СВЦЭМ!$B$39:$B$782,M$191)+'СЕТ СН'!$F$15</f>
        <v>195.52043484999999</v>
      </c>
      <c r="N203" s="36">
        <f>SUMIFS(СВЦЭМ!$E$39:$E$782,СВЦЭМ!$A$39:$A$782,$A203,СВЦЭМ!$B$39:$B$782,N$191)+'СЕТ СН'!$F$15</f>
        <v>194.20046925</v>
      </c>
      <c r="O203" s="36">
        <f>SUMIFS(СВЦЭМ!$E$39:$E$782,СВЦЭМ!$A$39:$A$782,$A203,СВЦЭМ!$B$39:$B$782,O$191)+'СЕТ СН'!$F$15</f>
        <v>193.15937109999999</v>
      </c>
      <c r="P203" s="36">
        <f>SUMIFS(СВЦЭМ!$E$39:$E$782,СВЦЭМ!$A$39:$A$782,$A203,СВЦЭМ!$B$39:$B$782,P$191)+'СЕТ СН'!$F$15</f>
        <v>195.32821591000001</v>
      </c>
      <c r="Q203" s="36">
        <f>SUMIFS(СВЦЭМ!$E$39:$E$782,СВЦЭМ!$A$39:$A$782,$A203,СВЦЭМ!$B$39:$B$782,Q$191)+'СЕТ СН'!$F$15</f>
        <v>197.84908017999999</v>
      </c>
      <c r="R203" s="36">
        <f>SUMIFS(СВЦЭМ!$E$39:$E$782,СВЦЭМ!$A$39:$A$782,$A203,СВЦЭМ!$B$39:$B$782,R$191)+'СЕТ СН'!$F$15</f>
        <v>198.96344422999999</v>
      </c>
      <c r="S203" s="36">
        <f>SUMIFS(СВЦЭМ!$E$39:$E$782,СВЦЭМ!$A$39:$A$782,$A203,СВЦЭМ!$B$39:$B$782,S$191)+'СЕТ СН'!$F$15</f>
        <v>197.47509561999999</v>
      </c>
      <c r="T203" s="36">
        <f>SUMIFS(СВЦЭМ!$E$39:$E$782,СВЦЭМ!$A$39:$A$782,$A203,СВЦЭМ!$B$39:$B$782,T$191)+'СЕТ СН'!$F$15</f>
        <v>194.96404124</v>
      </c>
      <c r="U203" s="36">
        <f>SUMIFS(СВЦЭМ!$E$39:$E$782,СВЦЭМ!$A$39:$A$782,$A203,СВЦЭМ!$B$39:$B$782,U$191)+'СЕТ СН'!$F$15</f>
        <v>197.69717868999999</v>
      </c>
      <c r="V203" s="36">
        <f>SUMIFS(СВЦЭМ!$E$39:$E$782,СВЦЭМ!$A$39:$A$782,$A203,СВЦЭМ!$B$39:$B$782,V$191)+'СЕТ СН'!$F$15</f>
        <v>199.19102852</v>
      </c>
      <c r="W203" s="36">
        <f>SUMIFS(СВЦЭМ!$E$39:$E$782,СВЦЭМ!$A$39:$A$782,$A203,СВЦЭМ!$B$39:$B$782,W$191)+'СЕТ СН'!$F$15</f>
        <v>196.8161139</v>
      </c>
      <c r="X203" s="36">
        <f>SUMIFS(СВЦЭМ!$E$39:$E$782,СВЦЭМ!$A$39:$A$782,$A203,СВЦЭМ!$B$39:$B$782,X$191)+'СЕТ СН'!$F$15</f>
        <v>202.94141236999999</v>
      </c>
      <c r="Y203" s="36">
        <f>SUMIFS(СВЦЭМ!$E$39:$E$782,СВЦЭМ!$A$39:$A$782,$A203,СВЦЭМ!$B$39:$B$782,Y$191)+'СЕТ СН'!$F$15</f>
        <v>215.11840484000001</v>
      </c>
    </row>
    <row r="204" spans="1:25" ht="15.75" x14ac:dyDescent="0.2">
      <c r="A204" s="35">
        <f t="shared" si="5"/>
        <v>45486</v>
      </c>
      <c r="B204" s="36">
        <f>SUMIFS(СВЦЭМ!$E$39:$E$782,СВЦЭМ!$A$39:$A$782,$A204,СВЦЭМ!$B$39:$B$782,B$191)+'СЕТ СН'!$F$15</f>
        <v>227.36660667999999</v>
      </c>
      <c r="C204" s="36">
        <f>SUMIFS(СВЦЭМ!$E$39:$E$782,СВЦЭМ!$A$39:$A$782,$A204,СВЦЭМ!$B$39:$B$782,C$191)+'СЕТ СН'!$F$15</f>
        <v>235.39510887</v>
      </c>
      <c r="D204" s="36">
        <f>SUMIFS(СВЦЭМ!$E$39:$E$782,СВЦЭМ!$A$39:$A$782,$A204,СВЦЭМ!$B$39:$B$782,D$191)+'СЕТ СН'!$F$15</f>
        <v>233.04196206</v>
      </c>
      <c r="E204" s="36">
        <f>SUMIFS(СВЦЭМ!$E$39:$E$782,СВЦЭМ!$A$39:$A$782,$A204,СВЦЭМ!$B$39:$B$782,E$191)+'СЕТ СН'!$F$15</f>
        <v>233.08063227</v>
      </c>
      <c r="F204" s="36">
        <f>SUMIFS(СВЦЭМ!$E$39:$E$782,СВЦЭМ!$A$39:$A$782,$A204,СВЦЭМ!$B$39:$B$782,F$191)+'СЕТ СН'!$F$15</f>
        <v>233.49086462</v>
      </c>
      <c r="G204" s="36">
        <f>SUMIFS(СВЦЭМ!$E$39:$E$782,СВЦЭМ!$A$39:$A$782,$A204,СВЦЭМ!$B$39:$B$782,G$191)+'СЕТ СН'!$F$15</f>
        <v>234.05858334999999</v>
      </c>
      <c r="H204" s="36">
        <f>SUMIFS(СВЦЭМ!$E$39:$E$782,СВЦЭМ!$A$39:$A$782,$A204,СВЦЭМ!$B$39:$B$782,H$191)+'СЕТ СН'!$F$15</f>
        <v>244.25697925</v>
      </c>
      <c r="I204" s="36">
        <f>SUMIFS(СВЦЭМ!$E$39:$E$782,СВЦЭМ!$A$39:$A$782,$A204,СВЦЭМ!$B$39:$B$782,I$191)+'СЕТ СН'!$F$15</f>
        <v>233.36953227999999</v>
      </c>
      <c r="J204" s="36">
        <f>SUMIFS(СВЦЭМ!$E$39:$E$782,СВЦЭМ!$A$39:$A$782,$A204,СВЦЭМ!$B$39:$B$782,J$191)+'СЕТ СН'!$F$15</f>
        <v>217.66600149000001</v>
      </c>
      <c r="K204" s="36">
        <f>SUMIFS(СВЦЭМ!$E$39:$E$782,СВЦЭМ!$A$39:$A$782,$A204,СВЦЭМ!$B$39:$B$782,K$191)+'СЕТ СН'!$F$15</f>
        <v>200.72500668000001</v>
      </c>
      <c r="L204" s="36">
        <f>SUMIFS(СВЦЭМ!$E$39:$E$782,СВЦЭМ!$A$39:$A$782,$A204,СВЦЭМ!$B$39:$B$782,L$191)+'СЕТ СН'!$F$15</f>
        <v>192.67882462</v>
      </c>
      <c r="M204" s="36">
        <f>SUMIFS(СВЦЭМ!$E$39:$E$782,СВЦЭМ!$A$39:$A$782,$A204,СВЦЭМ!$B$39:$B$782,M$191)+'СЕТ СН'!$F$15</f>
        <v>189.69095741999999</v>
      </c>
      <c r="N204" s="36">
        <f>SUMIFS(СВЦЭМ!$E$39:$E$782,СВЦЭМ!$A$39:$A$782,$A204,СВЦЭМ!$B$39:$B$782,N$191)+'СЕТ СН'!$F$15</f>
        <v>189.57776397000001</v>
      </c>
      <c r="O204" s="36">
        <f>SUMIFS(СВЦЭМ!$E$39:$E$782,СВЦЭМ!$A$39:$A$782,$A204,СВЦЭМ!$B$39:$B$782,O$191)+'СЕТ СН'!$F$15</f>
        <v>188.34771246</v>
      </c>
      <c r="P204" s="36">
        <f>SUMIFS(СВЦЭМ!$E$39:$E$782,СВЦЭМ!$A$39:$A$782,$A204,СВЦЭМ!$B$39:$B$782,P$191)+'СЕТ СН'!$F$15</f>
        <v>189.92688082999999</v>
      </c>
      <c r="Q204" s="36">
        <f>SUMIFS(СВЦЭМ!$E$39:$E$782,СВЦЭМ!$A$39:$A$782,$A204,СВЦЭМ!$B$39:$B$782,Q$191)+'СЕТ СН'!$F$15</f>
        <v>191.51707987</v>
      </c>
      <c r="R204" s="36">
        <f>SUMIFS(СВЦЭМ!$E$39:$E$782,СВЦЭМ!$A$39:$A$782,$A204,СВЦЭМ!$B$39:$B$782,R$191)+'СЕТ СН'!$F$15</f>
        <v>187.61395633999999</v>
      </c>
      <c r="S204" s="36">
        <f>SUMIFS(СВЦЭМ!$E$39:$E$782,СВЦЭМ!$A$39:$A$782,$A204,СВЦЭМ!$B$39:$B$782,S$191)+'СЕТ СН'!$F$15</f>
        <v>187.40606091999999</v>
      </c>
      <c r="T204" s="36">
        <f>SUMIFS(СВЦЭМ!$E$39:$E$782,СВЦЭМ!$A$39:$A$782,$A204,СВЦЭМ!$B$39:$B$782,T$191)+'СЕТ СН'!$F$15</f>
        <v>186.60683477000001</v>
      </c>
      <c r="U204" s="36">
        <f>SUMIFS(СВЦЭМ!$E$39:$E$782,СВЦЭМ!$A$39:$A$782,$A204,СВЦЭМ!$B$39:$B$782,U$191)+'СЕТ СН'!$F$15</f>
        <v>188.39727472000001</v>
      </c>
      <c r="V204" s="36">
        <f>SUMIFS(СВЦЭМ!$E$39:$E$782,СВЦЭМ!$A$39:$A$782,$A204,СВЦЭМ!$B$39:$B$782,V$191)+'СЕТ СН'!$F$15</f>
        <v>189.94155018000001</v>
      </c>
      <c r="W204" s="36">
        <f>SUMIFS(СВЦЭМ!$E$39:$E$782,СВЦЭМ!$A$39:$A$782,$A204,СВЦЭМ!$B$39:$B$782,W$191)+'СЕТ СН'!$F$15</f>
        <v>189.21621708999999</v>
      </c>
      <c r="X204" s="36">
        <f>SUMIFS(СВЦЭМ!$E$39:$E$782,СВЦЭМ!$A$39:$A$782,$A204,СВЦЭМ!$B$39:$B$782,X$191)+'СЕТ СН'!$F$15</f>
        <v>193.85042376999999</v>
      </c>
      <c r="Y204" s="36">
        <f>SUMIFS(СВЦЭМ!$E$39:$E$782,СВЦЭМ!$A$39:$A$782,$A204,СВЦЭМ!$B$39:$B$782,Y$191)+'СЕТ СН'!$F$15</f>
        <v>206.15022228000001</v>
      </c>
    </row>
    <row r="205" spans="1:25" ht="15.75" x14ac:dyDescent="0.2">
      <c r="A205" s="35">
        <f t="shared" si="5"/>
        <v>45487</v>
      </c>
      <c r="B205" s="36">
        <f>SUMIFS(СВЦЭМ!$E$39:$E$782,СВЦЭМ!$A$39:$A$782,$A205,СВЦЭМ!$B$39:$B$782,B$191)+'СЕТ СН'!$F$15</f>
        <v>221.55171145</v>
      </c>
      <c r="C205" s="36">
        <f>SUMIFS(СВЦЭМ!$E$39:$E$782,СВЦЭМ!$A$39:$A$782,$A205,СВЦЭМ!$B$39:$B$782,C$191)+'СЕТ СН'!$F$15</f>
        <v>218.66670852999999</v>
      </c>
      <c r="D205" s="36">
        <f>SUMIFS(СВЦЭМ!$E$39:$E$782,СВЦЭМ!$A$39:$A$782,$A205,СВЦЭМ!$B$39:$B$782,D$191)+'СЕТ СН'!$F$15</f>
        <v>215.03295313000001</v>
      </c>
      <c r="E205" s="36">
        <f>SUMIFS(СВЦЭМ!$E$39:$E$782,СВЦЭМ!$A$39:$A$782,$A205,СВЦЭМ!$B$39:$B$782,E$191)+'СЕТ СН'!$F$15</f>
        <v>211.46611285</v>
      </c>
      <c r="F205" s="36">
        <f>SUMIFS(СВЦЭМ!$E$39:$E$782,СВЦЭМ!$A$39:$A$782,$A205,СВЦЭМ!$B$39:$B$782,F$191)+'СЕТ СН'!$F$15</f>
        <v>210.34300081999999</v>
      </c>
      <c r="G205" s="36">
        <f>SUMIFS(СВЦЭМ!$E$39:$E$782,СВЦЭМ!$A$39:$A$782,$A205,СВЦЭМ!$B$39:$B$782,G$191)+'СЕТ СН'!$F$15</f>
        <v>211.89383101000001</v>
      </c>
      <c r="H205" s="36">
        <f>SUMIFS(СВЦЭМ!$E$39:$E$782,СВЦЭМ!$A$39:$A$782,$A205,СВЦЭМ!$B$39:$B$782,H$191)+'СЕТ СН'!$F$15</f>
        <v>213.20612729999999</v>
      </c>
      <c r="I205" s="36">
        <f>SUMIFS(СВЦЭМ!$E$39:$E$782,СВЦЭМ!$A$39:$A$782,$A205,СВЦЭМ!$B$39:$B$782,I$191)+'СЕТ СН'!$F$15</f>
        <v>219.68378451999999</v>
      </c>
      <c r="J205" s="36">
        <f>SUMIFS(СВЦЭМ!$E$39:$E$782,СВЦЭМ!$A$39:$A$782,$A205,СВЦЭМ!$B$39:$B$782,J$191)+'СЕТ СН'!$F$15</f>
        <v>224.48596158000001</v>
      </c>
      <c r="K205" s="36">
        <f>SUMIFS(СВЦЭМ!$E$39:$E$782,СВЦЭМ!$A$39:$A$782,$A205,СВЦЭМ!$B$39:$B$782,K$191)+'СЕТ СН'!$F$15</f>
        <v>209.78774976</v>
      </c>
      <c r="L205" s="36">
        <f>SUMIFS(СВЦЭМ!$E$39:$E$782,СВЦЭМ!$A$39:$A$782,$A205,СВЦЭМ!$B$39:$B$782,L$191)+'СЕТ СН'!$F$15</f>
        <v>200.9416152</v>
      </c>
      <c r="M205" s="36">
        <f>SUMIFS(СВЦЭМ!$E$39:$E$782,СВЦЭМ!$A$39:$A$782,$A205,СВЦЭМ!$B$39:$B$782,M$191)+'СЕТ СН'!$F$15</f>
        <v>197.04328576</v>
      </c>
      <c r="N205" s="36">
        <f>SUMIFS(СВЦЭМ!$E$39:$E$782,СВЦЭМ!$A$39:$A$782,$A205,СВЦЭМ!$B$39:$B$782,N$191)+'СЕТ СН'!$F$15</f>
        <v>194.80616902</v>
      </c>
      <c r="O205" s="36">
        <f>SUMIFS(СВЦЭМ!$E$39:$E$782,СВЦЭМ!$A$39:$A$782,$A205,СВЦЭМ!$B$39:$B$782,O$191)+'СЕТ СН'!$F$15</f>
        <v>193.48105035</v>
      </c>
      <c r="P205" s="36">
        <f>SUMIFS(СВЦЭМ!$E$39:$E$782,СВЦЭМ!$A$39:$A$782,$A205,СВЦЭМ!$B$39:$B$782,P$191)+'СЕТ СН'!$F$15</f>
        <v>195.01635787999999</v>
      </c>
      <c r="Q205" s="36">
        <f>SUMIFS(СВЦЭМ!$E$39:$E$782,СВЦЭМ!$A$39:$A$782,$A205,СВЦЭМ!$B$39:$B$782,Q$191)+'СЕТ СН'!$F$15</f>
        <v>196.79127120999999</v>
      </c>
      <c r="R205" s="36">
        <f>SUMIFS(СВЦЭМ!$E$39:$E$782,СВЦЭМ!$A$39:$A$782,$A205,СВЦЭМ!$B$39:$B$782,R$191)+'СЕТ СН'!$F$15</f>
        <v>197.25018793999999</v>
      </c>
      <c r="S205" s="36">
        <f>SUMIFS(СВЦЭМ!$E$39:$E$782,СВЦЭМ!$A$39:$A$782,$A205,СВЦЭМ!$B$39:$B$782,S$191)+'СЕТ СН'!$F$15</f>
        <v>195.95976723999999</v>
      </c>
      <c r="T205" s="36">
        <f>SUMIFS(СВЦЭМ!$E$39:$E$782,СВЦЭМ!$A$39:$A$782,$A205,СВЦЭМ!$B$39:$B$782,T$191)+'СЕТ СН'!$F$15</f>
        <v>193.03143581</v>
      </c>
      <c r="U205" s="36">
        <f>SUMIFS(СВЦЭМ!$E$39:$E$782,СВЦЭМ!$A$39:$A$782,$A205,СВЦЭМ!$B$39:$B$782,U$191)+'СЕТ СН'!$F$15</f>
        <v>194.09719648000001</v>
      </c>
      <c r="V205" s="36">
        <f>SUMIFS(СВЦЭМ!$E$39:$E$782,СВЦЭМ!$A$39:$A$782,$A205,СВЦЭМ!$B$39:$B$782,V$191)+'СЕТ СН'!$F$15</f>
        <v>195.75520574999999</v>
      </c>
      <c r="W205" s="36">
        <f>SUMIFS(СВЦЭМ!$E$39:$E$782,СВЦЭМ!$A$39:$A$782,$A205,СВЦЭМ!$B$39:$B$782,W$191)+'СЕТ СН'!$F$15</f>
        <v>193.44053672000001</v>
      </c>
      <c r="X205" s="36">
        <f>SUMIFS(СВЦЭМ!$E$39:$E$782,СВЦЭМ!$A$39:$A$782,$A205,СВЦЭМ!$B$39:$B$782,X$191)+'СЕТ СН'!$F$15</f>
        <v>199.72044543999999</v>
      </c>
      <c r="Y205" s="36">
        <f>SUMIFS(СВЦЭМ!$E$39:$E$782,СВЦЭМ!$A$39:$A$782,$A205,СВЦЭМ!$B$39:$B$782,Y$191)+'СЕТ СН'!$F$15</f>
        <v>213.71745486</v>
      </c>
    </row>
    <row r="206" spans="1:25" ht="15.75" x14ac:dyDescent="0.2">
      <c r="A206" s="35">
        <f t="shared" si="5"/>
        <v>45488</v>
      </c>
      <c r="B206" s="36">
        <f>SUMIFS(СВЦЭМ!$E$39:$E$782,СВЦЭМ!$A$39:$A$782,$A206,СВЦЭМ!$B$39:$B$782,B$191)+'СЕТ СН'!$F$15</f>
        <v>207.09601645999999</v>
      </c>
      <c r="C206" s="36">
        <f>SUMIFS(СВЦЭМ!$E$39:$E$782,СВЦЭМ!$A$39:$A$782,$A206,СВЦЭМ!$B$39:$B$782,C$191)+'СЕТ СН'!$F$15</f>
        <v>219.18825583</v>
      </c>
      <c r="D206" s="36">
        <f>SUMIFS(СВЦЭМ!$E$39:$E$782,СВЦЭМ!$A$39:$A$782,$A206,СВЦЭМ!$B$39:$B$782,D$191)+'СЕТ СН'!$F$15</f>
        <v>230.10180774</v>
      </c>
      <c r="E206" s="36">
        <f>SUMIFS(СВЦЭМ!$E$39:$E$782,СВЦЭМ!$A$39:$A$782,$A206,СВЦЭМ!$B$39:$B$782,E$191)+'СЕТ СН'!$F$15</f>
        <v>230.4157289</v>
      </c>
      <c r="F206" s="36">
        <f>SUMIFS(СВЦЭМ!$E$39:$E$782,СВЦЭМ!$A$39:$A$782,$A206,СВЦЭМ!$B$39:$B$782,F$191)+'СЕТ СН'!$F$15</f>
        <v>229.57410075999999</v>
      </c>
      <c r="G206" s="36">
        <f>SUMIFS(СВЦЭМ!$E$39:$E$782,СВЦЭМ!$A$39:$A$782,$A206,СВЦЭМ!$B$39:$B$782,G$191)+'СЕТ СН'!$F$15</f>
        <v>231.85303962</v>
      </c>
      <c r="H206" s="36">
        <f>SUMIFS(СВЦЭМ!$E$39:$E$782,СВЦЭМ!$A$39:$A$782,$A206,СВЦЭМ!$B$39:$B$782,H$191)+'СЕТ СН'!$F$15</f>
        <v>223.14584452</v>
      </c>
      <c r="I206" s="36">
        <f>SUMIFS(СВЦЭМ!$E$39:$E$782,СВЦЭМ!$A$39:$A$782,$A206,СВЦЭМ!$B$39:$B$782,I$191)+'СЕТ СН'!$F$15</f>
        <v>214.75150393000001</v>
      </c>
      <c r="J206" s="36">
        <f>SUMIFS(СВЦЭМ!$E$39:$E$782,СВЦЭМ!$A$39:$A$782,$A206,СВЦЭМ!$B$39:$B$782,J$191)+'СЕТ СН'!$F$15</f>
        <v>206.21130603</v>
      </c>
      <c r="K206" s="36">
        <f>SUMIFS(СВЦЭМ!$E$39:$E$782,СВЦЭМ!$A$39:$A$782,$A206,СВЦЭМ!$B$39:$B$782,K$191)+'СЕТ СН'!$F$15</f>
        <v>201.10924127999999</v>
      </c>
      <c r="L206" s="36">
        <f>SUMIFS(СВЦЭМ!$E$39:$E$782,СВЦЭМ!$A$39:$A$782,$A206,СВЦЭМ!$B$39:$B$782,L$191)+'СЕТ СН'!$F$15</f>
        <v>198.37679675000001</v>
      </c>
      <c r="M206" s="36">
        <f>SUMIFS(СВЦЭМ!$E$39:$E$782,СВЦЭМ!$A$39:$A$782,$A206,СВЦЭМ!$B$39:$B$782,M$191)+'СЕТ СН'!$F$15</f>
        <v>197.50953392</v>
      </c>
      <c r="N206" s="36">
        <f>SUMIFS(СВЦЭМ!$E$39:$E$782,СВЦЭМ!$A$39:$A$782,$A206,СВЦЭМ!$B$39:$B$782,N$191)+'СЕТ СН'!$F$15</f>
        <v>198.85044171000001</v>
      </c>
      <c r="O206" s="36">
        <f>SUMIFS(СВЦЭМ!$E$39:$E$782,СВЦЭМ!$A$39:$A$782,$A206,СВЦЭМ!$B$39:$B$782,O$191)+'СЕТ СН'!$F$15</f>
        <v>199.57586742999999</v>
      </c>
      <c r="P206" s="36">
        <f>SUMIFS(СВЦЭМ!$E$39:$E$782,СВЦЭМ!$A$39:$A$782,$A206,СВЦЭМ!$B$39:$B$782,P$191)+'СЕТ СН'!$F$15</f>
        <v>199.74417929000001</v>
      </c>
      <c r="Q206" s="36">
        <f>SUMIFS(СВЦЭМ!$E$39:$E$782,СВЦЭМ!$A$39:$A$782,$A206,СВЦЭМ!$B$39:$B$782,Q$191)+'СЕТ СН'!$F$15</f>
        <v>199.58257663000001</v>
      </c>
      <c r="R206" s="36">
        <f>SUMIFS(СВЦЭМ!$E$39:$E$782,СВЦЭМ!$A$39:$A$782,$A206,СВЦЭМ!$B$39:$B$782,R$191)+'СЕТ СН'!$F$15</f>
        <v>198.53392299999999</v>
      </c>
      <c r="S206" s="36">
        <f>SUMIFS(СВЦЭМ!$E$39:$E$782,СВЦЭМ!$A$39:$A$782,$A206,СВЦЭМ!$B$39:$B$782,S$191)+'СЕТ СН'!$F$15</f>
        <v>199.52526531000001</v>
      </c>
      <c r="T206" s="36">
        <f>SUMIFS(СВЦЭМ!$E$39:$E$782,СВЦЭМ!$A$39:$A$782,$A206,СВЦЭМ!$B$39:$B$782,T$191)+'СЕТ СН'!$F$15</f>
        <v>199.24945134000001</v>
      </c>
      <c r="U206" s="36">
        <f>SUMIFS(СВЦЭМ!$E$39:$E$782,СВЦЭМ!$A$39:$A$782,$A206,СВЦЭМ!$B$39:$B$782,U$191)+'СЕТ СН'!$F$15</f>
        <v>199.98392501000001</v>
      </c>
      <c r="V206" s="36">
        <f>SUMIFS(СВЦЭМ!$E$39:$E$782,СВЦЭМ!$A$39:$A$782,$A206,СВЦЭМ!$B$39:$B$782,V$191)+'СЕТ СН'!$F$15</f>
        <v>199.71957488999999</v>
      </c>
      <c r="W206" s="36">
        <f>SUMIFS(СВЦЭМ!$E$39:$E$782,СВЦЭМ!$A$39:$A$782,$A206,СВЦЭМ!$B$39:$B$782,W$191)+'СЕТ СН'!$F$15</f>
        <v>196.87261774000001</v>
      </c>
      <c r="X206" s="36">
        <f>SUMIFS(СВЦЭМ!$E$39:$E$782,СВЦЭМ!$A$39:$A$782,$A206,СВЦЭМ!$B$39:$B$782,X$191)+'СЕТ СН'!$F$15</f>
        <v>202.80841788999999</v>
      </c>
      <c r="Y206" s="36">
        <f>SUMIFS(СВЦЭМ!$E$39:$E$782,СВЦЭМ!$A$39:$A$782,$A206,СВЦЭМ!$B$39:$B$782,Y$191)+'СЕТ СН'!$F$15</f>
        <v>211.91273022999999</v>
      </c>
    </row>
    <row r="207" spans="1:25" ht="15.75" x14ac:dyDescent="0.2">
      <c r="A207" s="35">
        <f t="shared" si="5"/>
        <v>45489</v>
      </c>
      <c r="B207" s="36">
        <f>SUMIFS(СВЦЭМ!$E$39:$E$782,СВЦЭМ!$A$39:$A$782,$A207,СВЦЭМ!$B$39:$B$782,B$191)+'СЕТ СН'!$F$15</f>
        <v>212.0162851</v>
      </c>
      <c r="C207" s="36">
        <f>SUMIFS(СВЦЭМ!$E$39:$E$782,СВЦЭМ!$A$39:$A$782,$A207,СВЦЭМ!$B$39:$B$782,C$191)+'СЕТ СН'!$F$15</f>
        <v>225.55403275</v>
      </c>
      <c r="D207" s="36">
        <f>SUMIFS(СВЦЭМ!$E$39:$E$782,СВЦЭМ!$A$39:$A$782,$A207,СВЦЭМ!$B$39:$B$782,D$191)+'СЕТ СН'!$F$15</f>
        <v>235.42182399999999</v>
      </c>
      <c r="E207" s="36">
        <f>SUMIFS(СВЦЭМ!$E$39:$E$782,СВЦЭМ!$A$39:$A$782,$A207,СВЦЭМ!$B$39:$B$782,E$191)+'СЕТ СН'!$F$15</f>
        <v>241.34900207000001</v>
      </c>
      <c r="F207" s="36">
        <f>SUMIFS(СВЦЭМ!$E$39:$E$782,СВЦЭМ!$A$39:$A$782,$A207,СВЦЭМ!$B$39:$B$782,F$191)+'СЕТ СН'!$F$15</f>
        <v>242.24710064000001</v>
      </c>
      <c r="G207" s="36">
        <f>SUMIFS(СВЦЭМ!$E$39:$E$782,СВЦЭМ!$A$39:$A$782,$A207,СВЦЭМ!$B$39:$B$782,G$191)+'СЕТ СН'!$F$15</f>
        <v>238.05022983000001</v>
      </c>
      <c r="H207" s="36">
        <f>SUMIFS(СВЦЭМ!$E$39:$E$782,СВЦЭМ!$A$39:$A$782,$A207,СВЦЭМ!$B$39:$B$782,H$191)+'СЕТ СН'!$F$15</f>
        <v>227.94105576000001</v>
      </c>
      <c r="I207" s="36">
        <f>SUMIFS(СВЦЭМ!$E$39:$E$782,СВЦЭМ!$A$39:$A$782,$A207,СВЦЭМ!$B$39:$B$782,I$191)+'СЕТ СН'!$F$15</f>
        <v>211.76266937</v>
      </c>
      <c r="J207" s="36">
        <f>SUMIFS(СВЦЭМ!$E$39:$E$782,СВЦЭМ!$A$39:$A$782,$A207,СВЦЭМ!$B$39:$B$782,J$191)+'СЕТ СН'!$F$15</f>
        <v>196.0912792</v>
      </c>
      <c r="K207" s="36">
        <f>SUMIFS(СВЦЭМ!$E$39:$E$782,СВЦЭМ!$A$39:$A$782,$A207,СВЦЭМ!$B$39:$B$782,K$191)+'СЕТ СН'!$F$15</f>
        <v>186.50299525</v>
      </c>
      <c r="L207" s="36">
        <f>SUMIFS(СВЦЭМ!$E$39:$E$782,СВЦЭМ!$A$39:$A$782,$A207,СВЦЭМ!$B$39:$B$782,L$191)+'СЕТ СН'!$F$15</f>
        <v>183.63030692000001</v>
      </c>
      <c r="M207" s="36">
        <f>SUMIFS(СВЦЭМ!$E$39:$E$782,СВЦЭМ!$A$39:$A$782,$A207,СВЦЭМ!$B$39:$B$782,M$191)+'СЕТ СН'!$F$15</f>
        <v>181.77457412999999</v>
      </c>
      <c r="N207" s="36">
        <f>SUMIFS(СВЦЭМ!$E$39:$E$782,СВЦЭМ!$A$39:$A$782,$A207,СВЦЭМ!$B$39:$B$782,N$191)+'СЕТ СН'!$F$15</f>
        <v>177.72596855</v>
      </c>
      <c r="O207" s="36">
        <f>SUMIFS(СВЦЭМ!$E$39:$E$782,СВЦЭМ!$A$39:$A$782,$A207,СВЦЭМ!$B$39:$B$782,O$191)+'СЕТ СН'!$F$15</f>
        <v>174.57397012000001</v>
      </c>
      <c r="P207" s="36">
        <f>SUMIFS(СВЦЭМ!$E$39:$E$782,СВЦЭМ!$A$39:$A$782,$A207,СВЦЭМ!$B$39:$B$782,P$191)+'СЕТ СН'!$F$15</f>
        <v>176.10867984000001</v>
      </c>
      <c r="Q207" s="36">
        <f>SUMIFS(СВЦЭМ!$E$39:$E$782,СВЦЭМ!$A$39:$A$782,$A207,СВЦЭМ!$B$39:$B$782,Q$191)+'СЕТ СН'!$F$15</f>
        <v>176.43381746</v>
      </c>
      <c r="R207" s="36">
        <f>SUMIFS(СВЦЭМ!$E$39:$E$782,СВЦЭМ!$A$39:$A$782,$A207,СВЦЭМ!$B$39:$B$782,R$191)+'СЕТ СН'!$F$15</f>
        <v>175.61251009</v>
      </c>
      <c r="S207" s="36">
        <f>SUMIFS(СВЦЭМ!$E$39:$E$782,СВЦЭМ!$A$39:$A$782,$A207,СВЦЭМ!$B$39:$B$782,S$191)+'СЕТ СН'!$F$15</f>
        <v>176.29268711</v>
      </c>
      <c r="T207" s="36">
        <f>SUMIFS(СВЦЭМ!$E$39:$E$782,СВЦЭМ!$A$39:$A$782,$A207,СВЦЭМ!$B$39:$B$782,T$191)+'СЕТ СН'!$F$15</f>
        <v>175.44154154</v>
      </c>
      <c r="U207" s="36">
        <f>SUMIFS(СВЦЭМ!$E$39:$E$782,СВЦЭМ!$A$39:$A$782,$A207,СВЦЭМ!$B$39:$B$782,U$191)+'СЕТ СН'!$F$15</f>
        <v>176.29763242000001</v>
      </c>
      <c r="V207" s="36">
        <f>SUMIFS(СВЦЭМ!$E$39:$E$782,СВЦЭМ!$A$39:$A$782,$A207,СВЦЭМ!$B$39:$B$782,V$191)+'СЕТ СН'!$F$15</f>
        <v>176.61154207999999</v>
      </c>
      <c r="W207" s="36">
        <f>SUMIFS(СВЦЭМ!$E$39:$E$782,СВЦЭМ!$A$39:$A$782,$A207,СВЦЭМ!$B$39:$B$782,W$191)+'СЕТ СН'!$F$15</f>
        <v>176.84829468000001</v>
      </c>
      <c r="X207" s="36">
        <f>SUMIFS(СВЦЭМ!$E$39:$E$782,СВЦЭМ!$A$39:$A$782,$A207,СВЦЭМ!$B$39:$B$782,X$191)+'СЕТ СН'!$F$15</f>
        <v>182.22147717999999</v>
      </c>
      <c r="Y207" s="36">
        <f>SUMIFS(СВЦЭМ!$E$39:$E$782,СВЦЭМ!$A$39:$A$782,$A207,СВЦЭМ!$B$39:$B$782,Y$191)+'СЕТ СН'!$F$15</f>
        <v>194.14726605999999</v>
      </c>
    </row>
    <row r="208" spans="1:25" ht="15.75" x14ac:dyDescent="0.2">
      <c r="A208" s="35">
        <f t="shared" si="5"/>
        <v>45490</v>
      </c>
      <c r="B208" s="36">
        <f>SUMIFS(СВЦЭМ!$E$39:$E$782,СВЦЭМ!$A$39:$A$782,$A208,СВЦЭМ!$B$39:$B$782,B$191)+'СЕТ СН'!$F$15</f>
        <v>215.10406979000001</v>
      </c>
      <c r="C208" s="36">
        <f>SUMIFS(СВЦЭМ!$E$39:$E$782,СВЦЭМ!$A$39:$A$782,$A208,СВЦЭМ!$B$39:$B$782,C$191)+'СЕТ СН'!$F$15</f>
        <v>229.71208834000001</v>
      </c>
      <c r="D208" s="36">
        <f>SUMIFS(СВЦЭМ!$E$39:$E$782,СВЦЭМ!$A$39:$A$782,$A208,СВЦЭМ!$B$39:$B$782,D$191)+'СЕТ СН'!$F$15</f>
        <v>231.46361526000001</v>
      </c>
      <c r="E208" s="36">
        <f>SUMIFS(СВЦЭМ!$E$39:$E$782,СВЦЭМ!$A$39:$A$782,$A208,СВЦЭМ!$B$39:$B$782,E$191)+'СЕТ СН'!$F$15</f>
        <v>228.58458870000001</v>
      </c>
      <c r="F208" s="36">
        <f>SUMIFS(СВЦЭМ!$E$39:$E$782,СВЦЭМ!$A$39:$A$782,$A208,СВЦЭМ!$B$39:$B$782,F$191)+'СЕТ СН'!$F$15</f>
        <v>227.69505509000001</v>
      </c>
      <c r="G208" s="36">
        <f>SUMIFS(СВЦЭМ!$E$39:$E$782,СВЦЭМ!$A$39:$A$782,$A208,СВЦЭМ!$B$39:$B$782,G$191)+'СЕТ СН'!$F$15</f>
        <v>229.22860487</v>
      </c>
      <c r="H208" s="36">
        <f>SUMIFS(СВЦЭМ!$E$39:$E$782,СВЦЭМ!$A$39:$A$782,$A208,СВЦЭМ!$B$39:$B$782,H$191)+'СЕТ СН'!$F$15</f>
        <v>225.05211829000001</v>
      </c>
      <c r="I208" s="36">
        <f>SUMIFS(СВЦЭМ!$E$39:$E$782,СВЦЭМ!$A$39:$A$782,$A208,СВЦЭМ!$B$39:$B$782,I$191)+'СЕТ СН'!$F$15</f>
        <v>209.43978224</v>
      </c>
      <c r="J208" s="36">
        <f>SUMIFS(СВЦЭМ!$E$39:$E$782,СВЦЭМ!$A$39:$A$782,$A208,СВЦЭМ!$B$39:$B$782,J$191)+'СЕТ СН'!$F$15</f>
        <v>196.03929328999999</v>
      </c>
      <c r="K208" s="36">
        <f>SUMIFS(СВЦЭМ!$E$39:$E$782,СВЦЭМ!$A$39:$A$782,$A208,СВЦЭМ!$B$39:$B$782,K$191)+'СЕТ СН'!$F$15</f>
        <v>190.32608432000001</v>
      </c>
      <c r="L208" s="36">
        <f>SUMIFS(СВЦЭМ!$E$39:$E$782,СВЦЭМ!$A$39:$A$782,$A208,СВЦЭМ!$B$39:$B$782,L$191)+'СЕТ СН'!$F$15</f>
        <v>182.36605377000001</v>
      </c>
      <c r="M208" s="36">
        <f>SUMIFS(СВЦЭМ!$E$39:$E$782,СВЦЭМ!$A$39:$A$782,$A208,СВЦЭМ!$B$39:$B$782,M$191)+'СЕТ СН'!$F$15</f>
        <v>180.14796408000001</v>
      </c>
      <c r="N208" s="36">
        <f>SUMIFS(СВЦЭМ!$E$39:$E$782,СВЦЭМ!$A$39:$A$782,$A208,СВЦЭМ!$B$39:$B$782,N$191)+'СЕТ СН'!$F$15</f>
        <v>181.01342263999999</v>
      </c>
      <c r="O208" s="36">
        <f>SUMIFS(СВЦЭМ!$E$39:$E$782,СВЦЭМ!$A$39:$A$782,$A208,СВЦЭМ!$B$39:$B$782,O$191)+'СЕТ СН'!$F$15</f>
        <v>179.17268813000001</v>
      </c>
      <c r="P208" s="36">
        <f>SUMIFS(СВЦЭМ!$E$39:$E$782,СВЦЭМ!$A$39:$A$782,$A208,СВЦЭМ!$B$39:$B$782,P$191)+'СЕТ СН'!$F$15</f>
        <v>179.06430734</v>
      </c>
      <c r="Q208" s="36">
        <f>SUMIFS(СВЦЭМ!$E$39:$E$782,СВЦЭМ!$A$39:$A$782,$A208,СВЦЭМ!$B$39:$B$782,Q$191)+'СЕТ СН'!$F$15</f>
        <v>179.58417577</v>
      </c>
      <c r="R208" s="36">
        <f>SUMIFS(СВЦЭМ!$E$39:$E$782,СВЦЭМ!$A$39:$A$782,$A208,СВЦЭМ!$B$39:$B$782,R$191)+'СЕТ СН'!$F$15</f>
        <v>180.38486266000001</v>
      </c>
      <c r="S208" s="36">
        <f>SUMIFS(СВЦЭМ!$E$39:$E$782,СВЦЭМ!$A$39:$A$782,$A208,СВЦЭМ!$B$39:$B$782,S$191)+'СЕТ СН'!$F$15</f>
        <v>181.37376841</v>
      </c>
      <c r="T208" s="36">
        <f>SUMIFS(СВЦЭМ!$E$39:$E$782,СВЦЭМ!$A$39:$A$782,$A208,СВЦЭМ!$B$39:$B$782,T$191)+'СЕТ СН'!$F$15</f>
        <v>180.27638830000001</v>
      </c>
      <c r="U208" s="36">
        <f>SUMIFS(СВЦЭМ!$E$39:$E$782,СВЦЭМ!$A$39:$A$782,$A208,СВЦЭМ!$B$39:$B$782,U$191)+'СЕТ СН'!$F$15</f>
        <v>181.87445406000001</v>
      </c>
      <c r="V208" s="36">
        <f>SUMIFS(СВЦЭМ!$E$39:$E$782,СВЦЭМ!$A$39:$A$782,$A208,СВЦЭМ!$B$39:$B$782,V$191)+'СЕТ СН'!$F$15</f>
        <v>182.65102293999999</v>
      </c>
      <c r="W208" s="36">
        <f>SUMIFS(СВЦЭМ!$E$39:$E$782,СВЦЭМ!$A$39:$A$782,$A208,СВЦЭМ!$B$39:$B$782,W$191)+'СЕТ СН'!$F$15</f>
        <v>178.40734233000001</v>
      </c>
      <c r="X208" s="36">
        <f>SUMIFS(СВЦЭМ!$E$39:$E$782,СВЦЭМ!$A$39:$A$782,$A208,СВЦЭМ!$B$39:$B$782,X$191)+'СЕТ СН'!$F$15</f>
        <v>185.82503618000001</v>
      </c>
      <c r="Y208" s="36">
        <f>SUMIFS(СВЦЭМ!$E$39:$E$782,СВЦЭМ!$A$39:$A$782,$A208,СВЦЭМ!$B$39:$B$782,Y$191)+'СЕТ СН'!$F$15</f>
        <v>196.76236291000001</v>
      </c>
    </row>
    <row r="209" spans="1:25" ht="15.75" x14ac:dyDescent="0.2">
      <c r="A209" s="35">
        <f t="shared" si="5"/>
        <v>45491</v>
      </c>
      <c r="B209" s="36">
        <f>SUMIFS(СВЦЭМ!$E$39:$E$782,СВЦЭМ!$A$39:$A$782,$A209,СВЦЭМ!$B$39:$B$782,B$191)+'СЕТ СН'!$F$15</f>
        <v>229.75006585</v>
      </c>
      <c r="C209" s="36">
        <f>SUMIFS(СВЦЭМ!$E$39:$E$782,СВЦЭМ!$A$39:$A$782,$A209,СВЦЭМ!$B$39:$B$782,C$191)+'СЕТ СН'!$F$15</f>
        <v>242.00792179000001</v>
      </c>
      <c r="D209" s="36">
        <f>SUMIFS(СВЦЭМ!$E$39:$E$782,СВЦЭМ!$A$39:$A$782,$A209,СВЦЭМ!$B$39:$B$782,D$191)+'СЕТ СН'!$F$15</f>
        <v>252.38081485999999</v>
      </c>
      <c r="E209" s="36">
        <f>SUMIFS(СВЦЭМ!$E$39:$E$782,СВЦЭМ!$A$39:$A$782,$A209,СВЦЭМ!$B$39:$B$782,E$191)+'СЕТ СН'!$F$15</f>
        <v>256.43154102</v>
      </c>
      <c r="F209" s="36">
        <f>SUMIFS(СВЦЭМ!$E$39:$E$782,СВЦЭМ!$A$39:$A$782,$A209,СВЦЭМ!$B$39:$B$782,F$191)+'СЕТ СН'!$F$15</f>
        <v>256.10673408000002</v>
      </c>
      <c r="G209" s="36">
        <f>SUMIFS(СВЦЭМ!$E$39:$E$782,СВЦЭМ!$A$39:$A$782,$A209,СВЦЭМ!$B$39:$B$782,G$191)+'СЕТ СН'!$F$15</f>
        <v>254.12733116000001</v>
      </c>
      <c r="H209" s="36">
        <f>SUMIFS(СВЦЭМ!$E$39:$E$782,СВЦЭМ!$A$39:$A$782,$A209,СВЦЭМ!$B$39:$B$782,H$191)+'СЕТ СН'!$F$15</f>
        <v>244.75123515999999</v>
      </c>
      <c r="I209" s="36">
        <f>SUMIFS(СВЦЭМ!$E$39:$E$782,СВЦЭМ!$A$39:$A$782,$A209,СВЦЭМ!$B$39:$B$782,I$191)+'СЕТ СН'!$F$15</f>
        <v>220.31023737999999</v>
      </c>
      <c r="J209" s="36">
        <f>SUMIFS(СВЦЭМ!$E$39:$E$782,СВЦЭМ!$A$39:$A$782,$A209,СВЦЭМ!$B$39:$B$782,J$191)+'СЕТ СН'!$F$15</f>
        <v>207.68192694999999</v>
      </c>
      <c r="K209" s="36">
        <f>SUMIFS(СВЦЭМ!$E$39:$E$782,СВЦЭМ!$A$39:$A$782,$A209,СВЦЭМ!$B$39:$B$782,K$191)+'СЕТ СН'!$F$15</f>
        <v>199.96601595999999</v>
      </c>
      <c r="L209" s="36">
        <f>SUMIFS(СВЦЭМ!$E$39:$E$782,СВЦЭМ!$A$39:$A$782,$A209,СВЦЭМ!$B$39:$B$782,L$191)+'СЕТ СН'!$F$15</f>
        <v>194.01871385000001</v>
      </c>
      <c r="M209" s="36">
        <f>SUMIFS(СВЦЭМ!$E$39:$E$782,СВЦЭМ!$A$39:$A$782,$A209,СВЦЭМ!$B$39:$B$782,M$191)+'СЕТ СН'!$F$15</f>
        <v>192.55180405999999</v>
      </c>
      <c r="N209" s="36">
        <f>SUMIFS(СВЦЭМ!$E$39:$E$782,СВЦЭМ!$A$39:$A$782,$A209,СВЦЭМ!$B$39:$B$782,N$191)+'СЕТ СН'!$F$15</f>
        <v>191.29397324000001</v>
      </c>
      <c r="O209" s="36">
        <f>SUMIFS(СВЦЭМ!$E$39:$E$782,СВЦЭМ!$A$39:$A$782,$A209,СВЦЭМ!$B$39:$B$782,O$191)+'СЕТ СН'!$F$15</f>
        <v>189.46604199000001</v>
      </c>
      <c r="P209" s="36">
        <f>SUMIFS(СВЦЭМ!$E$39:$E$782,СВЦЭМ!$A$39:$A$782,$A209,СВЦЭМ!$B$39:$B$782,P$191)+'СЕТ СН'!$F$15</f>
        <v>189.49372761999999</v>
      </c>
      <c r="Q209" s="36">
        <f>SUMIFS(СВЦЭМ!$E$39:$E$782,СВЦЭМ!$A$39:$A$782,$A209,СВЦЭМ!$B$39:$B$782,Q$191)+'СЕТ СН'!$F$15</f>
        <v>189.15051489000001</v>
      </c>
      <c r="R209" s="36">
        <f>SUMIFS(СВЦЭМ!$E$39:$E$782,СВЦЭМ!$A$39:$A$782,$A209,СВЦЭМ!$B$39:$B$782,R$191)+'СЕТ СН'!$F$15</f>
        <v>189.76305945999999</v>
      </c>
      <c r="S209" s="36">
        <f>SUMIFS(СВЦЭМ!$E$39:$E$782,СВЦЭМ!$A$39:$A$782,$A209,СВЦЭМ!$B$39:$B$782,S$191)+'СЕТ СН'!$F$15</f>
        <v>189.69162544</v>
      </c>
      <c r="T209" s="36">
        <f>SUMIFS(СВЦЭМ!$E$39:$E$782,СВЦЭМ!$A$39:$A$782,$A209,СВЦЭМ!$B$39:$B$782,T$191)+'СЕТ СН'!$F$15</f>
        <v>191.90511871000001</v>
      </c>
      <c r="U209" s="36">
        <f>SUMIFS(СВЦЭМ!$E$39:$E$782,СВЦЭМ!$A$39:$A$782,$A209,СВЦЭМ!$B$39:$B$782,U$191)+'СЕТ СН'!$F$15</f>
        <v>194.09801268000001</v>
      </c>
      <c r="V209" s="36">
        <f>SUMIFS(СВЦЭМ!$E$39:$E$782,СВЦЭМ!$A$39:$A$782,$A209,СВЦЭМ!$B$39:$B$782,V$191)+'СЕТ СН'!$F$15</f>
        <v>194.12478468</v>
      </c>
      <c r="W209" s="36">
        <f>SUMIFS(СВЦЭМ!$E$39:$E$782,СВЦЭМ!$A$39:$A$782,$A209,СВЦЭМ!$B$39:$B$782,W$191)+'СЕТ СН'!$F$15</f>
        <v>189.93868139</v>
      </c>
      <c r="X209" s="36">
        <f>SUMIFS(СВЦЭМ!$E$39:$E$782,СВЦЭМ!$A$39:$A$782,$A209,СВЦЭМ!$B$39:$B$782,X$191)+'СЕТ СН'!$F$15</f>
        <v>195.98855368</v>
      </c>
      <c r="Y209" s="36">
        <f>SUMIFS(СВЦЭМ!$E$39:$E$782,СВЦЭМ!$A$39:$A$782,$A209,СВЦЭМ!$B$39:$B$782,Y$191)+'СЕТ СН'!$F$15</f>
        <v>206.47430709</v>
      </c>
    </row>
    <row r="210" spans="1:25" ht="15.75" x14ac:dyDescent="0.2">
      <c r="A210" s="35">
        <f t="shared" si="5"/>
        <v>45492</v>
      </c>
      <c r="B210" s="36">
        <f>SUMIFS(СВЦЭМ!$E$39:$E$782,СВЦЭМ!$A$39:$A$782,$A210,СВЦЭМ!$B$39:$B$782,B$191)+'СЕТ СН'!$F$15</f>
        <v>219.69356536000001</v>
      </c>
      <c r="C210" s="36">
        <f>SUMIFS(СВЦЭМ!$E$39:$E$782,СВЦЭМ!$A$39:$A$782,$A210,СВЦЭМ!$B$39:$B$782,C$191)+'СЕТ СН'!$F$15</f>
        <v>233.47457326</v>
      </c>
      <c r="D210" s="36">
        <f>SUMIFS(СВЦЭМ!$E$39:$E$782,СВЦЭМ!$A$39:$A$782,$A210,СВЦЭМ!$B$39:$B$782,D$191)+'СЕТ СН'!$F$15</f>
        <v>242.70203343</v>
      </c>
      <c r="E210" s="36">
        <f>SUMIFS(СВЦЭМ!$E$39:$E$782,СВЦЭМ!$A$39:$A$782,$A210,СВЦЭМ!$B$39:$B$782,E$191)+'СЕТ СН'!$F$15</f>
        <v>245.03482618000001</v>
      </c>
      <c r="F210" s="36">
        <f>SUMIFS(СВЦЭМ!$E$39:$E$782,СВЦЭМ!$A$39:$A$782,$A210,СВЦЭМ!$B$39:$B$782,F$191)+'СЕТ СН'!$F$15</f>
        <v>245.66738022999999</v>
      </c>
      <c r="G210" s="36">
        <f>SUMIFS(СВЦЭМ!$E$39:$E$782,СВЦЭМ!$A$39:$A$782,$A210,СВЦЭМ!$B$39:$B$782,G$191)+'СЕТ СН'!$F$15</f>
        <v>246.2813688</v>
      </c>
      <c r="H210" s="36">
        <f>SUMIFS(СВЦЭМ!$E$39:$E$782,СВЦЭМ!$A$39:$A$782,$A210,СВЦЭМ!$B$39:$B$782,H$191)+'СЕТ СН'!$F$15</f>
        <v>238.84147192</v>
      </c>
      <c r="I210" s="36">
        <f>SUMIFS(СВЦЭМ!$E$39:$E$782,СВЦЭМ!$A$39:$A$782,$A210,СВЦЭМ!$B$39:$B$782,I$191)+'СЕТ СН'!$F$15</f>
        <v>230.69727854000001</v>
      </c>
      <c r="J210" s="36">
        <f>SUMIFS(СВЦЭМ!$E$39:$E$782,СВЦЭМ!$A$39:$A$782,$A210,СВЦЭМ!$B$39:$B$782,J$191)+'СЕТ СН'!$F$15</f>
        <v>214.71783740000001</v>
      </c>
      <c r="K210" s="36">
        <f>SUMIFS(СВЦЭМ!$E$39:$E$782,СВЦЭМ!$A$39:$A$782,$A210,СВЦЭМ!$B$39:$B$782,K$191)+'СЕТ СН'!$F$15</f>
        <v>206.64521238</v>
      </c>
      <c r="L210" s="36">
        <f>SUMIFS(СВЦЭМ!$E$39:$E$782,СВЦЭМ!$A$39:$A$782,$A210,СВЦЭМ!$B$39:$B$782,L$191)+'СЕТ СН'!$F$15</f>
        <v>202.19372235</v>
      </c>
      <c r="M210" s="36">
        <f>SUMIFS(СВЦЭМ!$E$39:$E$782,СВЦЭМ!$A$39:$A$782,$A210,СВЦЭМ!$B$39:$B$782,M$191)+'СЕТ СН'!$F$15</f>
        <v>202.63756735000001</v>
      </c>
      <c r="N210" s="36">
        <f>SUMIFS(СВЦЭМ!$E$39:$E$782,СВЦЭМ!$A$39:$A$782,$A210,СВЦЭМ!$B$39:$B$782,N$191)+'СЕТ СН'!$F$15</f>
        <v>201.9700593</v>
      </c>
      <c r="O210" s="36">
        <f>SUMIFS(СВЦЭМ!$E$39:$E$782,СВЦЭМ!$A$39:$A$782,$A210,СВЦЭМ!$B$39:$B$782,O$191)+'СЕТ СН'!$F$15</f>
        <v>199.78309279999999</v>
      </c>
      <c r="P210" s="36">
        <f>SUMIFS(СВЦЭМ!$E$39:$E$782,СВЦЭМ!$A$39:$A$782,$A210,СВЦЭМ!$B$39:$B$782,P$191)+'СЕТ СН'!$F$15</f>
        <v>198.78879336</v>
      </c>
      <c r="Q210" s="36">
        <f>SUMIFS(СВЦЭМ!$E$39:$E$782,СВЦЭМ!$A$39:$A$782,$A210,СВЦЭМ!$B$39:$B$782,Q$191)+'СЕТ СН'!$F$15</f>
        <v>200.8080659</v>
      </c>
      <c r="R210" s="36">
        <f>SUMIFS(СВЦЭМ!$E$39:$E$782,СВЦЭМ!$A$39:$A$782,$A210,СВЦЭМ!$B$39:$B$782,R$191)+'СЕТ СН'!$F$15</f>
        <v>200.82415921</v>
      </c>
      <c r="S210" s="36">
        <f>SUMIFS(СВЦЭМ!$E$39:$E$782,СВЦЭМ!$A$39:$A$782,$A210,СВЦЭМ!$B$39:$B$782,S$191)+'СЕТ СН'!$F$15</f>
        <v>199.24706325</v>
      </c>
      <c r="T210" s="36">
        <f>SUMIFS(СВЦЭМ!$E$39:$E$782,СВЦЭМ!$A$39:$A$782,$A210,СВЦЭМ!$B$39:$B$782,T$191)+'СЕТ СН'!$F$15</f>
        <v>202.90573473000001</v>
      </c>
      <c r="U210" s="36">
        <f>SUMIFS(СВЦЭМ!$E$39:$E$782,СВЦЭМ!$A$39:$A$782,$A210,СВЦЭМ!$B$39:$B$782,U$191)+'СЕТ СН'!$F$15</f>
        <v>204.36606104000001</v>
      </c>
      <c r="V210" s="36">
        <f>SUMIFS(СВЦЭМ!$E$39:$E$782,СВЦЭМ!$A$39:$A$782,$A210,СВЦЭМ!$B$39:$B$782,V$191)+'СЕТ СН'!$F$15</f>
        <v>208.31678979</v>
      </c>
      <c r="W210" s="36">
        <f>SUMIFS(СВЦЭМ!$E$39:$E$782,СВЦЭМ!$A$39:$A$782,$A210,СВЦЭМ!$B$39:$B$782,W$191)+'СЕТ СН'!$F$15</f>
        <v>203.98498330999999</v>
      </c>
      <c r="X210" s="36">
        <f>SUMIFS(СВЦЭМ!$E$39:$E$782,СВЦЭМ!$A$39:$A$782,$A210,СВЦЭМ!$B$39:$B$782,X$191)+'СЕТ СН'!$F$15</f>
        <v>211.28031236999999</v>
      </c>
      <c r="Y210" s="36">
        <f>SUMIFS(СВЦЭМ!$E$39:$E$782,СВЦЭМ!$A$39:$A$782,$A210,СВЦЭМ!$B$39:$B$782,Y$191)+'СЕТ СН'!$F$15</f>
        <v>222.46878326000001</v>
      </c>
    </row>
    <row r="211" spans="1:25" ht="15.75" x14ac:dyDescent="0.2">
      <c r="A211" s="35">
        <f t="shared" si="5"/>
        <v>45493</v>
      </c>
      <c r="B211" s="36">
        <f>SUMIFS(СВЦЭМ!$E$39:$E$782,СВЦЭМ!$A$39:$A$782,$A211,СВЦЭМ!$B$39:$B$782,B$191)+'СЕТ СН'!$F$15</f>
        <v>221.68701125000001</v>
      </c>
      <c r="C211" s="36">
        <f>SUMIFS(СВЦЭМ!$E$39:$E$782,СВЦЭМ!$A$39:$A$782,$A211,СВЦЭМ!$B$39:$B$782,C$191)+'СЕТ СН'!$F$15</f>
        <v>230.99760461</v>
      </c>
      <c r="D211" s="36">
        <f>SUMIFS(СВЦЭМ!$E$39:$E$782,СВЦЭМ!$A$39:$A$782,$A211,СВЦЭМ!$B$39:$B$782,D$191)+'СЕТ СН'!$F$15</f>
        <v>243.61074453000001</v>
      </c>
      <c r="E211" s="36">
        <f>SUMIFS(СВЦЭМ!$E$39:$E$782,СВЦЭМ!$A$39:$A$782,$A211,СВЦЭМ!$B$39:$B$782,E$191)+'СЕТ СН'!$F$15</f>
        <v>249.16464855000001</v>
      </c>
      <c r="F211" s="36">
        <f>SUMIFS(СВЦЭМ!$E$39:$E$782,СВЦЭМ!$A$39:$A$782,$A211,СВЦЭМ!$B$39:$B$782,F$191)+'СЕТ СН'!$F$15</f>
        <v>250.87556051000001</v>
      </c>
      <c r="G211" s="36">
        <f>SUMIFS(СВЦЭМ!$E$39:$E$782,СВЦЭМ!$A$39:$A$782,$A211,СВЦЭМ!$B$39:$B$782,G$191)+'СЕТ СН'!$F$15</f>
        <v>250.53605139000001</v>
      </c>
      <c r="H211" s="36">
        <f>SUMIFS(СВЦЭМ!$E$39:$E$782,СВЦЭМ!$A$39:$A$782,$A211,СВЦЭМ!$B$39:$B$782,H$191)+'СЕТ СН'!$F$15</f>
        <v>248.02804617999999</v>
      </c>
      <c r="I211" s="36">
        <f>SUMIFS(СВЦЭМ!$E$39:$E$782,СВЦЭМ!$A$39:$A$782,$A211,СВЦЭМ!$B$39:$B$782,I$191)+'СЕТ СН'!$F$15</f>
        <v>238.48226129</v>
      </c>
      <c r="J211" s="36">
        <f>SUMIFS(СВЦЭМ!$E$39:$E$782,СВЦЭМ!$A$39:$A$782,$A211,СВЦЭМ!$B$39:$B$782,J$191)+'СЕТ СН'!$F$15</f>
        <v>222.25552617</v>
      </c>
      <c r="K211" s="36">
        <f>SUMIFS(СВЦЭМ!$E$39:$E$782,СВЦЭМ!$A$39:$A$782,$A211,СВЦЭМ!$B$39:$B$782,K$191)+'СЕТ СН'!$F$15</f>
        <v>208.87951487999999</v>
      </c>
      <c r="L211" s="36">
        <f>SUMIFS(СВЦЭМ!$E$39:$E$782,СВЦЭМ!$A$39:$A$782,$A211,СВЦЭМ!$B$39:$B$782,L$191)+'СЕТ СН'!$F$15</f>
        <v>198.42347415</v>
      </c>
      <c r="M211" s="36">
        <f>SUMIFS(СВЦЭМ!$E$39:$E$782,СВЦЭМ!$A$39:$A$782,$A211,СВЦЭМ!$B$39:$B$782,M$191)+'СЕТ СН'!$F$15</f>
        <v>192.63298642000001</v>
      </c>
      <c r="N211" s="36">
        <f>SUMIFS(СВЦЭМ!$E$39:$E$782,СВЦЭМ!$A$39:$A$782,$A211,СВЦЭМ!$B$39:$B$782,N$191)+'СЕТ СН'!$F$15</f>
        <v>194.49764299</v>
      </c>
      <c r="O211" s="36">
        <f>SUMIFS(СВЦЭМ!$E$39:$E$782,СВЦЭМ!$A$39:$A$782,$A211,СВЦЭМ!$B$39:$B$782,O$191)+'СЕТ СН'!$F$15</f>
        <v>193.87908548999999</v>
      </c>
      <c r="P211" s="36">
        <f>SUMIFS(СВЦЭМ!$E$39:$E$782,СВЦЭМ!$A$39:$A$782,$A211,СВЦЭМ!$B$39:$B$782,P$191)+'СЕТ СН'!$F$15</f>
        <v>180.5983493</v>
      </c>
      <c r="Q211" s="36">
        <f>SUMIFS(СВЦЭМ!$E$39:$E$782,СВЦЭМ!$A$39:$A$782,$A211,СВЦЭМ!$B$39:$B$782,Q$191)+'СЕТ СН'!$F$15</f>
        <v>182.88760791999999</v>
      </c>
      <c r="R211" s="36">
        <f>SUMIFS(СВЦЭМ!$E$39:$E$782,СВЦЭМ!$A$39:$A$782,$A211,СВЦЭМ!$B$39:$B$782,R$191)+'СЕТ СН'!$F$15</f>
        <v>184.79370061</v>
      </c>
      <c r="S211" s="36">
        <f>SUMIFS(СВЦЭМ!$E$39:$E$782,СВЦЭМ!$A$39:$A$782,$A211,СВЦЭМ!$B$39:$B$782,S$191)+'СЕТ СН'!$F$15</f>
        <v>183.41618718000001</v>
      </c>
      <c r="T211" s="36">
        <f>SUMIFS(СВЦЭМ!$E$39:$E$782,СВЦЭМ!$A$39:$A$782,$A211,СВЦЭМ!$B$39:$B$782,T$191)+'СЕТ СН'!$F$15</f>
        <v>182.67239660999999</v>
      </c>
      <c r="U211" s="36">
        <f>SUMIFS(СВЦЭМ!$E$39:$E$782,СВЦЭМ!$A$39:$A$782,$A211,СВЦЭМ!$B$39:$B$782,U$191)+'СЕТ СН'!$F$15</f>
        <v>185.28447808000001</v>
      </c>
      <c r="V211" s="36">
        <f>SUMIFS(СВЦЭМ!$E$39:$E$782,СВЦЭМ!$A$39:$A$782,$A211,СВЦЭМ!$B$39:$B$782,V$191)+'СЕТ СН'!$F$15</f>
        <v>186.61069782000001</v>
      </c>
      <c r="W211" s="36">
        <f>SUMIFS(СВЦЭМ!$E$39:$E$782,СВЦЭМ!$A$39:$A$782,$A211,СВЦЭМ!$B$39:$B$782,W$191)+'СЕТ СН'!$F$15</f>
        <v>183.83364236</v>
      </c>
      <c r="X211" s="36">
        <f>SUMIFS(СВЦЭМ!$E$39:$E$782,СВЦЭМ!$A$39:$A$782,$A211,СВЦЭМ!$B$39:$B$782,X$191)+'СЕТ СН'!$F$15</f>
        <v>188.57112459000001</v>
      </c>
      <c r="Y211" s="36">
        <f>SUMIFS(СВЦЭМ!$E$39:$E$782,СВЦЭМ!$A$39:$A$782,$A211,СВЦЭМ!$B$39:$B$782,Y$191)+'СЕТ СН'!$F$15</f>
        <v>200.84249733999999</v>
      </c>
    </row>
    <row r="212" spans="1:25" ht="15.75" x14ac:dyDescent="0.2">
      <c r="A212" s="35">
        <f t="shared" si="5"/>
        <v>45494</v>
      </c>
      <c r="B212" s="36">
        <f>SUMIFS(СВЦЭМ!$E$39:$E$782,СВЦЭМ!$A$39:$A$782,$A212,СВЦЭМ!$B$39:$B$782,B$191)+'СЕТ СН'!$F$15</f>
        <v>216.38156423000001</v>
      </c>
      <c r="C212" s="36">
        <f>SUMIFS(СВЦЭМ!$E$39:$E$782,СВЦЭМ!$A$39:$A$782,$A212,СВЦЭМ!$B$39:$B$782,C$191)+'СЕТ СН'!$F$15</f>
        <v>229.40545918000001</v>
      </c>
      <c r="D212" s="36">
        <f>SUMIFS(СВЦЭМ!$E$39:$E$782,СВЦЭМ!$A$39:$A$782,$A212,СВЦЭМ!$B$39:$B$782,D$191)+'СЕТ СН'!$F$15</f>
        <v>235.70310731999999</v>
      </c>
      <c r="E212" s="36">
        <f>SUMIFS(СВЦЭМ!$E$39:$E$782,СВЦЭМ!$A$39:$A$782,$A212,СВЦЭМ!$B$39:$B$782,E$191)+'СЕТ СН'!$F$15</f>
        <v>241.28160726999999</v>
      </c>
      <c r="F212" s="36">
        <f>SUMIFS(СВЦЭМ!$E$39:$E$782,СВЦЭМ!$A$39:$A$782,$A212,СВЦЭМ!$B$39:$B$782,F$191)+'СЕТ СН'!$F$15</f>
        <v>246.77913962</v>
      </c>
      <c r="G212" s="36">
        <f>SUMIFS(СВЦЭМ!$E$39:$E$782,СВЦЭМ!$A$39:$A$782,$A212,СВЦЭМ!$B$39:$B$782,G$191)+'СЕТ СН'!$F$15</f>
        <v>239.73282343</v>
      </c>
      <c r="H212" s="36">
        <f>SUMIFS(СВЦЭМ!$E$39:$E$782,СВЦЭМ!$A$39:$A$782,$A212,СВЦЭМ!$B$39:$B$782,H$191)+'СЕТ СН'!$F$15</f>
        <v>242.93384682000001</v>
      </c>
      <c r="I212" s="36">
        <f>SUMIFS(СВЦЭМ!$E$39:$E$782,СВЦЭМ!$A$39:$A$782,$A212,СВЦЭМ!$B$39:$B$782,I$191)+'СЕТ СН'!$F$15</f>
        <v>237.37667325000001</v>
      </c>
      <c r="J212" s="36">
        <f>SUMIFS(СВЦЭМ!$E$39:$E$782,СВЦЭМ!$A$39:$A$782,$A212,СВЦЭМ!$B$39:$B$782,J$191)+'СЕТ СН'!$F$15</f>
        <v>217.68642836000001</v>
      </c>
      <c r="K212" s="36">
        <f>SUMIFS(СВЦЭМ!$E$39:$E$782,СВЦЭМ!$A$39:$A$782,$A212,СВЦЭМ!$B$39:$B$782,K$191)+'СЕТ СН'!$F$15</f>
        <v>199.43734950000001</v>
      </c>
      <c r="L212" s="36">
        <f>SUMIFS(СВЦЭМ!$E$39:$E$782,СВЦЭМ!$A$39:$A$782,$A212,СВЦЭМ!$B$39:$B$782,L$191)+'СЕТ СН'!$F$15</f>
        <v>190.74616107</v>
      </c>
      <c r="M212" s="36">
        <f>SUMIFS(СВЦЭМ!$E$39:$E$782,СВЦЭМ!$A$39:$A$782,$A212,СВЦЭМ!$B$39:$B$782,M$191)+'СЕТ СН'!$F$15</f>
        <v>188.09804317999999</v>
      </c>
      <c r="N212" s="36">
        <f>SUMIFS(СВЦЭМ!$E$39:$E$782,СВЦЭМ!$A$39:$A$782,$A212,СВЦЭМ!$B$39:$B$782,N$191)+'СЕТ СН'!$F$15</f>
        <v>187.63833853</v>
      </c>
      <c r="O212" s="36">
        <f>SUMIFS(СВЦЭМ!$E$39:$E$782,СВЦЭМ!$A$39:$A$782,$A212,СВЦЭМ!$B$39:$B$782,O$191)+'СЕТ СН'!$F$15</f>
        <v>187.23900406000001</v>
      </c>
      <c r="P212" s="36">
        <f>SUMIFS(СВЦЭМ!$E$39:$E$782,СВЦЭМ!$A$39:$A$782,$A212,СВЦЭМ!$B$39:$B$782,P$191)+'СЕТ СН'!$F$15</f>
        <v>189.43707186</v>
      </c>
      <c r="Q212" s="36">
        <f>SUMIFS(СВЦЭМ!$E$39:$E$782,СВЦЭМ!$A$39:$A$782,$A212,СВЦЭМ!$B$39:$B$782,Q$191)+'СЕТ СН'!$F$15</f>
        <v>190.23815295</v>
      </c>
      <c r="R212" s="36">
        <f>SUMIFS(СВЦЭМ!$E$39:$E$782,СВЦЭМ!$A$39:$A$782,$A212,СВЦЭМ!$B$39:$B$782,R$191)+'СЕТ СН'!$F$15</f>
        <v>189.81760305</v>
      </c>
      <c r="S212" s="36">
        <f>SUMIFS(СВЦЭМ!$E$39:$E$782,СВЦЭМ!$A$39:$A$782,$A212,СВЦЭМ!$B$39:$B$782,S$191)+'СЕТ СН'!$F$15</f>
        <v>189.32887563</v>
      </c>
      <c r="T212" s="36">
        <f>SUMIFS(СВЦЭМ!$E$39:$E$782,СВЦЭМ!$A$39:$A$782,$A212,СВЦЭМ!$B$39:$B$782,T$191)+'СЕТ СН'!$F$15</f>
        <v>187.53775439</v>
      </c>
      <c r="U212" s="36">
        <f>SUMIFS(СВЦЭМ!$E$39:$E$782,СВЦЭМ!$A$39:$A$782,$A212,СВЦЭМ!$B$39:$B$782,U$191)+'СЕТ СН'!$F$15</f>
        <v>187.97024556</v>
      </c>
      <c r="V212" s="36">
        <f>SUMIFS(СВЦЭМ!$E$39:$E$782,СВЦЭМ!$A$39:$A$782,$A212,СВЦЭМ!$B$39:$B$782,V$191)+'СЕТ СН'!$F$15</f>
        <v>187.46363162</v>
      </c>
      <c r="W212" s="36">
        <f>SUMIFS(СВЦЭМ!$E$39:$E$782,СВЦЭМ!$A$39:$A$782,$A212,СВЦЭМ!$B$39:$B$782,W$191)+'СЕТ СН'!$F$15</f>
        <v>185.85660159</v>
      </c>
      <c r="X212" s="36">
        <f>SUMIFS(СВЦЭМ!$E$39:$E$782,СВЦЭМ!$A$39:$A$782,$A212,СВЦЭМ!$B$39:$B$782,X$191)+'СЕТ СН'!$F$15</f>
        <v>192.60038585000001</v>
      </c>
      <c r="Y212" s="36">
        <f>SUMIFS(СВЦЭМ!$E$39:$E$782,СВЦЭМ!$A$39:$A$782,$A212,СВЦЭМ!$B$39:$B$782,Y$191)+'СЕТ СН'!$F$15</f>
        <v>195.61521701999999</v>
      </c>
    </row>
    <row r="213" spans="1:25" ht="15.75" x14ac:dyDescent="0.2">
      <c r="A213" s="35">
        <f t="shared" si="5"/>
        <v>45495</v>
      </c>
      <c r="B213" s="36">
        <f>SUMIFS(СВЦЭМ!$E$39:$E$782,СВЦЭМ!$A$39:$A$782,$A213,СВЦЭМ!$B$39:$B$782,B$191)+'СЕТ СН'!$F$15</f>
        <v>207.08462932</v>
      </c>
      <c r="C213" s="36">
        <f>SUMIFS(СВЦЭМ!$E$39:$E$782,СВЦЭМ!$A$39:$A$782,$A213,СВЦЭМ!$B$39:$B$782,C$191)+'СЕТ СН'!$F$15</f>
        <v>216.11396081000001</v>
      </c>
      <c r="D213" s="36">
        <f>SUMIFS(СВЦЭМ!$E$39:$E$782,СВЦЭМ!$A$39:$A$782,$A213,СВЦЭМ!$B$39:$B$782,D$191)+'СЕТ СН'!$F$15</f>
        <v>223.43532084</v>
      </c>
      <c r="E213" s="36">
        <f>SUMIFS(СВЦЭМ!$E$39:$E$782,СВЦЭМ!$A$39:$A$782,$A213,СВЦЭМ!$B$39:$B$782,E$191)+'СЕТ СН'!$F$15</f>
        <v>228.28067906999999</v>
      </c>
      <c r="F213" s="36">
        <f>SUMIFS(СВЦЭМ!$E$39:$E$782,СВЦЭМ!$A$39:$A$782,$A213,СВЦЭМ!$B$39:$B$782,F$191)+'СЕТ СН'!$F$15</f>
        <v>229.66399192</v>
      </c>
      <c r="G213" s="36">
        <f>SUMIFS(СВЦЭМ!$E$39:$E$782,СВЦЭМ!$A$39:$A$782,$A213,СВЦЭМ!$B$39:$B$782,G$191)+'СЕТ СН'!$F$15</f>
        <v>229.75039097000001</v>
      </c>
      <c r="H213" s="36">
        <f>SUMIFS(СВЦЭМ!$E$39:$E$782,СВЦЭМ!$A$39:$A$782,$A213,СВЦЭМ!$B$39:$B$782,H$191)+'СЕТ СН'!$F$15</f>
        <v>220.87909231</v>
      </c>
      <c r="I213" s="36">
        <f>SUMIFS(СВЦЭМ!$E$39:$E$782,СВЦЭМ!$A$39:$A$782,$A213,СВЦЭМ!$B$39:$B$782,I$191)+'СЕТ СН'!$F$15</f>
        <v>208.15178702</v>
      </c>
      <c r="J213" s="36">
        <f>SUMIFS(СВЦЭМ!$E$39:$E$782,СВЦЭМ!$A$39:$A$782,$A213,СВЦЭМ!$B$39:$B$782,J$191)+'СЕТ СН'!$F$15</f>
        <v>193.54175806999999</v>
      </c>
      <c r="K213" s="36">
        <f>SUMIFS(СВЦЭМ!$E$39:$E$782,СВЦЭМ!$A$39:$A$782,$A213,СВЦЭМ!$B$39:$B$782,K$191)+'СЕТ СН'!$F$15</f>
        <v>184.30079802</v>
      </c>
      <c r="L213" s="36">
        <f>SUMIFS(СВЦЭМ!$E$39:$E$782,СВЦЭМ!$A$39:$A$782,$A213,СВЦЭМ!$B$39:$B$782,L$191)+'СЕТ СН'!$F$15</f>
        <v>178.70526323000001</v>
      </c>
      <c r="M213" s="36">
        <f>SUMIFS(СВЦЭМ!$E$39:$E$782,СВЦЭМ!$A$39:$A$782,$A213,СВЦЭМ!$B$39:$B$782,M$191)+'СЕТ СН'!$F$15</f>
        <v>175.52433022</v>
      </c>
      <c r="N213" s="36">
        <f>SUMIFS(СВЦЭМ!$E$39:$E$782,СВЦЭМ!$A$39:$A$782,$A213,СВЦЭМ!$B$39:$B$782,N$191)+'СЕТ СН'!$F$15</f>
        <v>173.30274915999999</v>
      </c>
      <c r="O213" s="36">
        <f>SUMIFS(СВЦЭМ!$E$39:$E$782,СВЦЭМ!$A$39:$A$782,$A213,СВЦЭМ!$B$39:$B$782,O$191)+'СЕТ СН'!$F$15</f>
        <v>175.17677739000001</v>
      </c>
      <c r="P213" s="36">
        <f>SUMIFS(СВЦЭМ!$E$39:$E$782,СВЦЭМ!$A$39:$A$782,$A213,СВЦЭМ!$B$39:$B$782,P$191)+'СЕТ СН'!$F$15</f>
        <v>174.99945387</v>
      </c>
      <c r="Q213" s="36">
        <f>SUMIFS(СВЦЭМ!$E$39:$E$782,СВЦЭМ!$A$39:$A$782,$A213,СВЦЭМ!$B$39:$B$782,Q$191)+'СЕТ СН'!$F$15</f>
        <v>174.81057872</v>
      </c>
      <c r="R213" s="36">
        <f>SUMIFS(СВЦЭМ!$E$39:$E$782,СВЦЭМ!$A$39:$A$782,$A213,СВЦЭМ!$B$39:$B$782,R$191)+'СЕТ СН'!$F$15</f>
        <v>174.36008229000001</v>
      </c>
      <c r="S213" s="36">
        <f>SUMIFS(СВЦЭМ!$E$39:$E$782,СВЦЭМ!$A$39:$A$782,$A213,СВЦЭМ!$B$39:$B$782,S$191)+'СЕТ СН'!$F$15</f>
        <v>173.40510262999999</v>
      </c>
      <c r="T213" s="36">
        <f>SUMIFS(СВЦЭМ!$E$39:$E$782,СВЦЭМ!$A$39:$A$782,$A213,СВЦЭМ!$B$39:$B$782,T$191)+'СЕТ СН'!$F$15</f>
        <v>173.02069366000001</v>
      </c>
      <c r="U213" s="36">
        <f>SUMIFS(СВЦЭМ!$E$39:$E$782,СВЦЭМ!$A$39:$A$782,$A213,СВЦЭМ!$B$39:$B$782,U$191)+'СЕТ СН'!$F$15</f>
        <v>174.91731604</v>
      </c>
      <c r="V213" s="36">
        <f>SUMIFS(СВЦЭМ!$E$39:$E$782,СВЦЭМ!$A$39:$A$782,$A213,СВЦЭМ!$B$39:$B$782,V$191)+'СЕТ СН'!$F$15</f>
        <v>176.39881782</v>
      </c>
      <c r="W213" s="36">
        <f>SUMIFS(СВЦЭМ!$E$39:$E$782,СВЦЭМ!$A$39:$A$782,$A213,СВЦЭМ!$B$39:$B$782,W$191)+'СЕТ СН'!$F$15</f>
        <v>171.76665804000001</v>
      </c>
      <c r="X213" s="36">
        <f>SUMIFS(СВЦЭМ!$E$39:$E$782,СВЦЭМ!$A$39:$A$782,$A213,СВЦЭМ!$B$39:$B$782,X$191)+'СЕТ СН'!$F$15</f>
        <v>181.0346878</v>
      </c>
      <c r="Y213" s="36">
        <f>SUMIFS(СВЦЭМ!$E$39:$E$782,СВЦЭМ!$A$39:$A$782,$A213,СВЦЭМ!$B$39:$B$782,Y$191)+'СЕТ СН'!$F$15</f>
        <v>191.75696528</v>
      </c>
    </row>
    <row r="214" spans="1:25" ht="15.75" x14ac:dyDescent="0.2">
      <c r="A214" s="35">
        <f t="shared" si="5"/>
        <v>45496</v>
      </c>
      <c r="B214" s="36">
        <f>SUMIFS(СВЦЭМ!$E$39:$E$782,СВЦЭМ!$A$39:$A$782,$A214,СВЦЭМ!$B$39:$B$782,B$191)+'СЕТ СН'!$F$15</f>
        <v>219.27504776999999</v>
      </c>
      <c r="C214" s="36">
        <f>SUMIFS(СВЦЭМ!$E$39:$E$782,СВЦЭМ!$A$39:$A$782,$A214,СВЦЭМ!$B$39:$B$782,C$191)+'СЕТ СН'!$F$15</f>
        <v>231.95876623999999</v>
      </c>
      <c r="D214" s="36">
        <f>SUMIFS(СВЦЭМ!$E$39:$E$782,СВЦЭМ!$A$39:$A$782,$A214,СВЦЭМ!$B$39:$B$782,D$191)+'СЕТ СН'!$F$15</f>
        <v>238.64816429000001</v>
      </c>
      <c r="E214" s="36">
        <f>SUMIFS(СВЦЭМ!$E$39:$E$782,СВЦЭМ!$A$39:$A$782,$A214,СВЦЭМ!$B$39:$B$782,E$191)+'СЕТ СН'!$F$15</f>
        <v>241.19822963999999</v>
      </c>
      <c r="F214" s="36">
        <f>SUMIFS(СВЦЭМ!$E$39:$E$782,СВЦЭМ!$A$39:$A$782,$A214,СВЦЭМ!$B$39:$B$782,F$191)+'СЕТ СН'!$F$15</f>
        <v>240.36983789999999</v>
      </c>
      <c r="G214" s="36">
        <f>SUMIFS(СВЦЭМ!$E$39:$E$782,СВЦЭМ!$A$39:$A$782,$A214,СВЦЭМ!$B$39:$B$782,G$191)+'СЕТ СН'!$F$15</f>
        <v>236.49429301999999</v>
      </c>
      <c r="H214" s="36">
        <f>SUMIFS(СВЦЭМ!$E$39:$E$782,СВЦЭМ!$A$39:$A$782,$A214,СВЦЭМ!$B$39:$B$782,H$191)+'СЕТ СН'!$F$15</f>
        <v>230.70123946999999</v>
      </c>
      <c r="I214" s="36">
        <f>SUMIFS(СВЦЭМ!$E$39:$E$782,СВЦЭМ!$A$39:$A$782,$A214,СВЦЭМ!$B$39:$B$782,I$191)+'СЕТ СН'!$F$15</f>
        <v>215.63857037</v>
      </c>
      <c r="J214" s="36">
        <f>SUMIFS(СВЦЭМ!$E$39:$E$782,СВЦЭМ!$A$39:$A$782,$A214,СВЦЭМ!$B$39:$B$782,J$191)+'СЕТ СН'!$F$15</f>
        <v>200.71627805</v>
      </c>
      <c r="K214" s="36">
        <f>SUMIFS(СВЦЭМ!$E$39:$E$782,СВЦЭМ!$A$39:$A$782,$A214,СВЦЭМ!$B$39:$B$782,K$191)+'СЕТ СН'!$F$15</f>
        <v>189.66386433</v>
      </c>
      <c r="L214" s="36">
        <f>SUMIFS(СВЦЭМ!$E$39:$E$782,СВЦЭМ!$A$39:$A$782,$A214,СВЦЭМ!$B$39:$B$782,L$191)+'СЕТ СН'!$F$15</f>
        <v>185.25036997000001</v>
      </c>
      <c r="M214" s="36">
        <f>SUMIFS(СВЦЭМ!$E$39:$E$782,СВЦЭМ!$A$39:$A$782,$A214,СВЦЭМ!$B$39:$B$782,M$191)+'СЕТ СН'!$F$15</f>
        <v>182.86284176999999</v>
      </c>
      <c r="N214" s="36">
        <f>SUMIFS(СВЦЭМ!$E$39:$E$782,СВЦЭМ!$A$39:$A$782,$A214,СВЦЭМ!$B$39:$B$782,N$191)+'СЕТ СН'!$F$15</f>
        <v>180.80676302000001</v>
      </c>
      <c r="O214" s="36">
        <f>SUMIFS(СВЦЭМ!$E$39:$E$782,СВЦЭМ!$A$39:$A$782,$A214,СВЦЭМ!$B$39:$B$782,O$191)+'СЕТ СН'!$F$15</f>
        <v>179.47322320000001</v>
      </c>
      <c r="P214" s="36">
        <f>SUMIFS(СВЦЭМ!$E$39:$E$782,СВЦЭМ!$A$39:$A$782,$A214,СВЦЭМ!$B$39:$B$782,P$191)+'СЕТ СН'!$F$15</f>
        <v>178.29291620999999</v>
      </c>
      <c r="Q214" s="36">
        <f>SUMIFS(СВЦЭМ!$E$39:$E$782,СВЦЭМ!$A$39:$A$782,$A214,СВЦЭМ!$B$39:$B$782,Q$191)+'СЕТ СН'!$F$15</f>
        <v>178.33188007999999</v>
      </c>
      <c r="R214" s="36">
        <f>SUMIFS(СВЦЭМ!$E$39:$E$782,СВЦЭМ!$A$39:$A$782,$A214,СВЦЭМ!$B$39:$B$782,R$191)+'СЕТ СН'!$F$15</f>
        <v>179.37142663</v>
      </c>
      <c r="S214" s="36">
        <f>SUMIFS(СВЦЭМ!$E$39:$E$782,СВЦЭМ!$A$39:$A$782,$A214,СВЦЭМ!$B$39:$B$782,S$191)+'СЕТ СН'!$F$15</f>
        <v>179.5362504</v>
      </c>
      <c r="T214" s="36">
        <f>SUMIFS(СВЦЭМ!$E$39:$E$782,СВЦЭМ!$A$39:$A$782,$A214,СВЦЭМ!$B$39:$B$782,T$191)+'СЕТ СН'!$F$15</f>
        <v>180.64950451000001</v>
      </c>
      <c r="U214" s="36">
        <f>SUMIFS(СВЦЭМ!$E$39:$E$782,СВЦЭМ!$A$39:$A$782,$A214,СВЦЭМ!$B$39:$B$782,U$191)+'СЕТ СН'!$F$15</f>
        <v>182.62000338000001</v>
      </c>
      <c r="V214" s="36">
        <f>SUMIFS(СВЦЭМ!$E$39:$E$782,СВЦЭМ!$A$39:$A$782,$A214,СВЦЭМ!$B$39:$B$782,V$191)+'СЕТ СН'!$F$15</f>
        <v>183.76223234</v>
      </c>
      <c r="W214" s="36">
        <f>SUMIFS(СВЦЭМ!$E$39:$E$782,СВЦЭМ!$A$39:$A$782,$A214,СВЦЭМ!$B$39:$B$782,W$191)+'СЕТ СН'!$F$15</f>
        <v>181.94888789999999</v>
      </c>
      <c r="X214" s="36">
        <f>SUMIFS(СВЦЭМ!$E$39:$E$782,СВЦЭМ!$A$39:$A$782,$A214,СВЦЭМ!$B$39:$B$782,X$191)+'СЕТ СН'!$F$15</f>
        <v>189.36188844</v>
      </c>
      <c r="Y214" s="36">
        <f>SUMIFS(СВЦЭМ!$E$39:$E$782,СВЦЭМ!$A$39:$A$782,$A214,СВЦЭМ!$B$39:$B$782,Y$191)+'СЕТ СН'!$F$15</f>
        <v>199.26755507999999</v>
      </c>
    </row>
    <row r="215" spans="1:25" ht="15.75" x14ac:dyDescent="0.2">
      <c r="A215" s="35">
        <f t="shared" si="5"/>
        <v>45497</v>
      </c>
      <c r="B215" s="36">
        <f>SUMIFS(СВЦЭМ!$E$39:$E$782,СВЦЭМ!$A$39:$A$782,$A215,СВЦЭМ!$B$39:$B$782,B$191)+'СЕТ СН'!$F$15</f>
        <v>224.42097018000001</v>
      </c>
      <c r="C215" s="36">
        <f>SUMIFS(СВЦЭМ!$E$39:$E$782,СВЦЭМ!$A$39:$A$782,$A215,СВЦЭМ!$B$39:$B$782,C$191)+'СЕТ СН'!$F$15</f>
        <v>237.02370263</v>
      </c>
      <c r="D215" s="36">
        <f>SUMIFS(СВЦЭМ!$E$39:$E$782,СВЦЭМ!$A$39:$A$782,$A215,СВЦЭМ!$B$39:$B$782,D$191)+'СЕТ СН'!$F$15</f>
        <v>242.27374545999999</v>
      </c>
      <c r="E215" s="36">
        <f>SUMIFS(СВЦЭМ!$E$39:$E$782,СВЦЭМ!$A$39:$A$782,$A215,СВЦЭМ!$B$39:$B$782,E$191)+'СЕТ СН'!$F$15</f>
        <v>238.79667273999999</v>
      </c>
      <c r="F215" s="36">
        <f>SUMIFS(СВЦЭМ!$E$39:$E$782,СВЦЭМ!$A$39:$A$782,$A215,СВЦЭМ!$B$39:$B$782,F$191)+'СЕТ СН'!$F$15</f>
        <v>239.10152901999999</v>
      </c>
      <c r="G215" s="36">
        <f>SUMIFS(СВЦЭМ!$E$39:$E$782,СВЦЭМ!$A$39:$A$782,$A215,СВЦЭМ!$B$39:$B$782,G$191)+'СЕТ СН'!$F$15</f>
        <v>239.37257019</v>
      </c>
      <c r="H215" s="36">
        <f>SUMIFS(СВЦЭМ!$E$39:$E$782,СВЦЭМ!$A$39:$A$782,$A215,СВЦЭМ!$B$39:$B$782,H$191)+'СЕТ СН'!$F$15</f>
        <v>237.34682337999999</v>
      </c>
      <c r="I215" s="36">
        <f>SUMIFS(СВЦЭМ!$E$39:$E$782,СВЦЭМ!$A$39:$A$782,$A215,СВЦЭМ!$B$39:$B$782,I$191)+'СЕТ СН'!$F$15</f>
        <v>223.50312276</v>
      </c>
      <c r="J215" s="36">
        <f>SUMIFS(СВЦЭМ!$E$39:$E$782,СВЦЭМ!$A$39:$A$782,$A215,СВЦЭМ!$B$39:$B$782,J$191)+'СЕТ СН'!$F$15</f>
        <v>207.18554361</v>
      </c>
      <c r="K215" s="36">
        <f>SUMIFS(СВЦЭМ!$E$39:$E$782,СВЦЭМ!$A$39:$A$782,$A215,СВЦЭМ!$B$39:$B$782,K$191)+'СЕТ СН'!$F$15</f>
        <v>195.67206475</v>
      </c>
      <c r="L215" s="36">
        <f>SUMIFS(СВЦЭМ!$E$39:$E$782,СВЦЭМ!$A$39:$A$782,$A215,СВЦЭМ!$B$39:$B$782,L$191)+'СЕТ СН'!$F$15</f>
        <v>188.78718042</v>
      </c>
      <c r="M215" s="36">
        <f>SUMIFS(СВЦЭМ!$E$39:$E$782,СВЦЭМ!$A$39:$A$782,$A215,СВЦЭМ!$B$39:$B$782,M$191)+'СЕТ СН'!$F$15</f>
        <v>185.73589554</v>
      </c>
      <c r="N215" s="36">
        <f>SUMIFS(СВЦЭМ!$E$39:$E$782,СВЦЭМ!$A$39:$A$782,$A215,СВЦЭМ!$B$39:$B$782,N$191)+'СЕТ СН'!$F$15</f>
        <v>184.43241762</v>
      </c>
      <c r="O215" s="36">
        <f>SUMIFS(СВЦЭМ!$E$39:$E$782,СВЦЭМ!$A$39:$A$782,$A215,СВЦЭМ!$B$39:$B$782,O$191)+'СЕТ СН'!$F$15</f>
        <v>184.16465325999999</v>
      </c>
      <c r="P215" s="36">
        <f>SUMIFS(СВЦЭМ!$E$39:$E$782,СВЦЭМ!$A$39:$A$782,$A215,СВЦЭМ!$B$39:$B$782,P$191)+'СЕТ СН'!$F$15</f>
        <v>183.66404743000001</v>
      </c>
      <c r="Q215" s="36">
        <f>SUMIFS(СВЦЭМ!$E$39:$E$782,СВЦЭМ!$A$39:$A$782,$A215,СВЦЭМ!$B$39:$B$782,Q$191)+'СЕТ СН'!$F$15</f>
        <v>184.47555588</v>
      </c>
      <c r="R215" s="36">
        <f>SUMIFS(СВЦЭМ!$E$39:$E$782,СВЦЭМ!$A$39:$A$782,$A215,СВЦЭМ!$B$39:$B$782,R$191)+'СЕТ СН'!$F$15</f>
        <v>184.67577656</v>
      </c>
      <c r="S215" s="36">
        <f>SUMIFS(СВЦЭМ!$E$39:$E$782,СВЦЭМ!$A$39:$A$782,$A215,СВЦЭМ!$B$39:$B$782,S$191)+'СЕТ СН'!$F$15</f>
        <v>186.04993739</v>
      </c>
      <c r="T215" s="36">
        <f>SUMIFS(СВЦЭМ!$E$39:$E$782,СВЦЭМ!$A$39:$A$782,$A215,СВЦЭМ!$B$39:$B$782,T$191)+'СЕТ СН'!$F$15</f>
        <v>187.03720261000001</v>
      </c>
      <c r="U215" s="36">
        <f>SUMIFS(СВЦЭМ!$E$39:$E$782,СВЦЭМ!$A$39:$A$782,$A215,СВЦЭМ!$B$39:$B$782,U$191)+'СЕТ СН'!$F$15</f>
        <v>189.48675209999999</v>
      </c>
      <c r="V215" s="36">
        <f>SUMIFS(СВЦЭМ!$E$39:$E$782,СВЦЭМ!$A$39:$A$782,$A215,СВЦЭМ!$B$39:$B$782,V$191)+'СЕТ СН'!$F$15</f>
        <v>191.14759570000001</v>
      </c>
      <c r="W215" s="36">
        <f>SUMIFS(СВЦЭМ!$E$39:$E$782,СВЦЭМ!$A$39:$A$782,$A215,СВЦЭМ!$B$39:$B$782,W$191)+'СЕТ СН'!$F$15</f>
        <v>189.27039866000001</v>
      </c>
      <c r="X215" s="36">
        <f>SUMIFS(СВЦЭМ!$E$39:$E$782,СВЦЭМ!$A$39:$A$782,$A215,СВЦЭМ!$B$39:$B$782,X$191)+'СЕТ СН'!$F$15</f>
        <v>193.59389186999999</v>
      </c>
      <c r="Y215" s="36">
        <f>SUMIFS(СВЦЭМ!$E$39:$E$782,СВЦЭМ!$A$39:$A$782,$A215,СВЦЭМ!$B$39:$B$782,Y$191)+'СЕТ СН'!$F$15</f>
        <v>205.10538625999999</v>
      </c>
    </row>
    <row r="216" spans="1:25" ht="15.75" x14ac:dyDescent="0.2">
      <c r="A216" s="35">
        <f t="shared" si="5"/>
        <v>45498</v>
      </c>
      <c r="B216" s="36">
        <f>SUMIFS(СВЦЭМ!$E$39:$E$782,СВЦЭМ!$A$39:$A$782,$A216,СВЦЭМ!$B$39:$B$782,B$191)+'СЕТ СН'!$F$15</f>
        <v>219.41752679999999</v>
      </c>
      <c r="C216" s="36">
        <f>SUMIFS(СВЦЭМ!$E$39:$E$782,СВЦЭМ!$A$39:$A$782,$A216,СВЦЭМ!$B$39:$B$782,C$191)+'СЕТ СН'!$F$15</f>
        <v>233.31163298999999</v>
      </c>
      <c r="D216" s="36">
        <f>SUMIFS(СВЦЭМ!$E$39:$E$782,СВЦЭМ!$A$39:$A$782,$A216,СВЦЭМ!$B$39:$B$782,D$191)+'СЕТ СН'!$F$15</f>
        <v>243.47896825000001</v>
      </c>
      <c r="E216" s="36">
        <f>SUMIFS(СВЦЭМ!$E$39:$E$782,СВЦЭМ!$A$39:$A$782,$A216,СВЦЭМ!$B$39:$B$782,E$191)+'СЕТ СН'!$F$15</f>
        <v>245.54079326999999</v>
      </c>
      <c r="F216" s="36">
        <f>SUMIFS(СВЦЭМ!$E$39:$E$782,СВЦЭМ!$A$39:$A$782,$A216,СВЦЭМ!$B$39:$B$782,F$191)+'СЕТ СН'!$F$15</f>
        <v>246.2235057</v>
      </c>
      <c r="G216" s="36">
        <f>SUMIFS(СВЦЭМ!$E$39:$E$782,СВЦЭМ!$A$39:$A$782,$A216,СВЦЭМ!$B$39:$B$782,G$191)+'СЕТ СН'!$F$15</f>
        <v>246.22576068999999</v>
      </c>
      <c r="H216" s="36">
        <f>SUMIFS(СВЦЭМ!$E$39:$E$782,СВЦЭМ!$A$39:$A$782,$A216,СВЦЭМ!$B$39:$B$782,H$191)+'СЕТ СН'!$F$15</f>
        <v>240.63617478</v>
      </c>
      <c r="I216" s="36">
        <f>SUMIFS(СВЦЭМ!$E$39:$E$782,СВЦЭМ!$A$39:$A$782,$A216,СВЦЭМ!$B$39:$B$782,I$191)+'СЕТ СН'!$F$15</f>
        <v>226.45574647999999</v>
      </c>
      <c r="J216" s="36">
        <f>SUMIFS(СВЦЭМ!$E$39:$E$782,СВЦЭМ!$A$39:$A$782,$A216,СВЦЭМ!$B$39:$B$782,J$191)+'СЕТ СН'!$F$15</f>
        <v>211.90152183000001</v>
      </c>
      <c r="K216" s="36">
        <f>SUMIFS(СВЦЭМ!$E$39:$E$782,СВЦЭМ!$A$39:$A$782,$A216,СВЦЭМ!$B$39:$B$782,K$191)+'СЕТ СН'!$F$15</f>
        <v>202.93485319000001</v>
      </c>
      <c r="L216" s="36">
        <f>SUMIFS(СВЦЭМ!$E$39:$E$782,СВЦЭМ!$A$39:$A$782,$A216,СВЦЭМ!$B$39:$B$782,L$191)+'СЕТ СН'!$F$15</f>
        <v>195.70002808000001</v>
      </c>
      <c r="M216" s="36">
        <f>SUMIFS(СВЦЭМ!$E$39:$E$782,СВЦЭМ!$A$39:$A$782,$A216,СВЦЭМ!$B$39:$B$782,M$191)+'СЕТ СН'!$F$15</f>
        <v>193.22521732000001</v>
      </c>
      <c r="N216" s="36">
        <f>SUMIFS(СВЦЭМ!$E$39:$E$782,СВЦЭМ!$A$39:$A$782,$A216,СВЦЭМ!$B$39:$B$782,N$191)+'СЕТ СН'!$F$15</f>
        <v>190.50743007</v>
      </c>
      <c r="O216" s="36">
        <f>SUMIFS(СВЦЭМ!$E$39:$E$782,СВЦЭМ!$A$39:$A$782,$A216,СВЦЭМ!$B$39:$B$782,O$191)+'СЕТ СН'!$F$15</f>
        <v>189.41387889999999</v>
      </c>
      <c r="P216" s="36">
        <f>SUMIFS(СВЦЭМ!$E$39:$E$782,СВЦЭМ!$A$39:$A$782,$A216,СВЦЭМ!$B$39:$B$782,P$191)+'СЕТ СН'!$F$15</f>
        <v>189.44653344</v>
      </c>
      <c r="Q216" s="36">
        <f>SUMIFS(СВЦЭМ!$E$39:$E$782,СВЦЭМ!$A$39:$A$782,$A216,СВЦЭМ!$B$39:$B$782,Q$191)+'СЕТ СН'!$F$15</f>
        <v>188.65212792</v>
      </c>
      <c r="R216" s="36">
        <f>SUMIFS(СВЦЭМ!$E$39:$E$782,СВЦЭМ!$A$39:$A$782,$A216,СВЦЭМ!$B$39:$B$782,R$191)+'СЕТ СН'!$F$15</f>
        <v>190.71742767000001</v>
      </c>
      <c r="S216" s="36">
        <f>SUMIFS(СВЦЭМ!$E$39:$E$782,СВЦЭМ!$A$39:$A$782,$A216,СВЦЭМ!$B$39:$B$782,S$191)+'СЕТ СН'!$F$15</f>
        <v>190.09697309000001</v>
      </c>
      <c r="T216" s="36">
        <f>SUMIFS(СВЦЭМ!$E$39:$E$782,СВЦЭМ!$A$39:$A$782,$A216,СВЦЭМ!$B$39:$B$782,T$191)+'СЕТ СН'!$F$15</f>
        <v>189.80156063000001</v>
      </c>
      <c r="U216" s="36">
        <f>SUMIFS(СВЦЭМ!$E$39:$E$782,СВЦЭМ!$A$39:$A$782,$A216,СВЦЭМ!$B$39:$B$782,U$191)+'СЕТ СН'!$F$15</f>
        <v>192.42464734000001</v>
      </c>
      <c r="V216" s="36">
        <f>SUMIFS(СВЦЭМ!$E$39:$E$782,СВЦЭМ!$A$39:$A$782,$A216,СВЦЭМ!$B$39:$B$782,V$191)+'СЕТ СН'!$F$15</f>
        <v>194.00334282</v>
      </c>
      <c r="W216" s="36">
        <f>SUMIFS(СВЦЭМ!$E$39:$E$782,СВЦЭМ!$A$39:$A$782,$A216,СВЦЭМ!$B$39:$B$782,W$191)+'СЕТ СН'!$F$15</f>
        <v>190.77751560999999</v>
      </c>
      <c r="X216" s="36">
        <f>SUMIFS(СВЦЭМ!$E$39:$E$782,СВЦЭМ!$A$39:$A$782,$A216,СВЦЭМ!$B$39:$B$782,X$191)+'СЕТ СН'!$F$15</f>
        <v>198.87096904000001</v>
      </c>
      <c r="Y216" s="36">
        <f>SUMIFS(СВЦЭМ!$E$39:$E$782,СВЦЭМ!$A$39:$A$782,$A216,СВЦЭМ!$B$39:$B$782,Y$191)+'СЕТ СН'!$F$15</f>
        <v>210.68890365999999</v>
      </c>
    </row>
    <row r="217" spans="1:25" ht="15.75" x14ac:dyDescent="0.2">
      <c r="A217" s="35">
        <f t="shared" si="5"/>
        <v>45499</v>
      </c>
      <c r="B217" s="36">
        <f>SUMIFS(СВЦЭМ!$E$39:$E$782,СВЦЭМ!$A$39:$A$782,$A217,СВЦЭМ!$B$39:$B$782,B$191)+'СЕТ СН'!$F$15</f>
        <v>217.47440932000001</v>
      </c>
      <c r="C217" s="36">
        <f>SUMIFS(СВЦЭМ!$E$39:$E$782,СВЦЭМ!$A$39:$A$782,$A217,СВЦЭМ!$B$39:$B$782,C$191)+'СЕТ СН'!$F$15</f>
        <v>226.27622740999999</v>
      </c>
      <c r="D217" s="36">
        <f>SUMIFS(СВЦЭМ!$E$39:$E$782,СВЦЭМ!$A$39:$A$782,$A217,СВЦЭМ!$B$39:$B$782,D$191)+'СЕТ СН'!$F$15</f>
        <v>235.47930421000001</v>
      </c>
      <c r="E217" s="36">
        <f>SUMIFS(СВЦЭМ!$E$39:$E$782,СВЦЭМ!$A$39:$A$782,$A217,СВЦЭМ!$B$39:$B$782,E$191)+'СЕТ СН'!$F$15</f>
        <v>234.40026036</v>
      </c>
      <c r="F217" s="36">
        <f>SUMIFS(СВЦЭМ!$E$39:$E$782,СВЦЭМ!$A$39:$A$782,$A217,СВЦЭМ!$B$39:$B$782,F$191)+'СЕТ СН'!$F$15</f>
        <v>234.57229756999999</v>
      </c>
      <c r="G217" s="36">
        <f>SUMIFS(СВЦЭМ!$E$39:$E$782,СВЦЭМ!$A$39:$A$782,$A217,СВЦЭМ!$B$39:$B$782,G$191)+'СЕТ СН'!$F$15</f>
        <v>235.37131210000001</v>
      </c>
      <c r="H217" s="36">
        <f>SUMIFS(СВЦЭМ!$E$39:$E$782,СВЦЭМ!$A$39:$A$782,$A217,СВЦЭМ!$B$39:$B$782,H$191)+'СЕТ СН'!$F$15</f>
        <v>212.23179832</v>
      </c>
      <c r="I217" s="36">
        <f>SUMIFS(СВЦЭМ!$E$39:$E$782,СВЦЭМ!$A$39:$A$782,$A217,СВЦЭМ!$B$39:$B$782,I$191)+'СЕТ СН'!$F$15</f>
        <v>213.63971097999999</v>
      </c>
      <c r="J217" s="36">
        <f>SUMIFS(СВЦЭМ!$E$39:$E$782,СВЦЭМ!$A$39:$A$782,$A217,СВЦЭМ!$B$39:$B$782,J$191)+'СЕТ СН'!$F$15</f>
        <v>203.22823668000001</v>
      </c>
      <c r="K217" s="36">
        <f>SUMIFS(СВЦЭМ!$E$39:$E$782,СВЦЭМ!$A$39:$A$782,$A217,СВЦЭМ!$B$39:$B$782,K$191)+'СЕТ СН'!$F$15</f>
        <v>196.61231720000001</v>
      </c>
      <c r="L217" s="36">
        <f>SUMIFS(СВЦЭМ!$E$39:$E$782,СВЦЭМ!$A$39:$A$782,$A217,СВЦЭМ!$B$39:$B$782,L$191)+'СЕТ СН'!$F$15</f>
        <v>192.80551951000001</v>
      </c>
      <c r="M217" s="36">
        <f>SUMIFS(СВЦЭМ!$E$39:$E$782,СВЦЭМ!$A$39:$A$782,$A217,СВЦЭМ!$B$39:$B$782,M$191)+'СЕТ СН'!$F$15</f>
        <v>190.67838549999999</v>
      </c>
      <c r="N217" s="36">
        <f>SUMIFS(СВЦЭМ!$E$39:$E$782,СВЦЭМ!$A$39:$A$782,$A217,СВЦЭМ!$B$39:$B$782,N$191)+'СЕТ СН'!$F$15</f>
        <v>188.78436995999999</v>
      </c>
      <c r="O217" s="36">
        <f>SUMIFS(СВЦЭМ!$E$39:$E$782,СВЦЭМ!$A$39:$A$782,$A217,СВЦЭМ!$B$39:$B$782,O$191)+'СЕТ СН'!$F$15</f>
        <v>187.15433168999999</v>
      </c>
      <c r="P217" s="36">
        <f>SUMIFS(СВЦЭМ!$E$39:$E$782,СВЦЭМ!$A$39:$A$782,$A217,СВЦЭМ!$B$39:$B$782,P$191)+'СЕТ СН'!$F$15</f>
        <v>187.25008409</v>
      </c>
      <c r="Q217" s="36">
        <f>SUMIFS(СВЦЭМ!$E$39:$E$782,СВЦЭМ!$A$39:$A$782,$A217,СВЦЭМ!$B$39:$B$782,Q$191)+'СЕТ СН'!$F$15</f>
        <v>188.14159114</v>
      </c>
      <c r="R217" s="36">
        <f>SUMIFS(СВЦЭМ!$E$39:$E$782,СВЦЭМ!$A$39:$A$782,$A217,СВЦЭМ!$B$39:$B$782,R$191)+'СЕТ СН'!$F$15</f>
        <v>187.90829975</v>
      </c>
      <c r="S217" s="36">
        <f>SUMIFS(СВЦЭМ!$E$39:$E$782,СВЦЭМ!$A$39:$A$782,$A217,СВЦЭМ!$B$39:$B$782,S$191)+'СЕТ СН'!$F$15</f>
        <v>186.57503596000001</v>
      </c>
      <c r="T217" s="36">
        <f>SUMIFS(СВЦЭМ!$E$39:$E$782,СВЦЭМ!$A$39:$A$782,$A217,СВЦЭМ!$B$39:$B$782,T$191)+'СЕТ СН'!$F$15</f>
        <v>185.89644111000001</v>
      </c>
      <c r="U217" s="36">
        <f>SUMIFS(СВЦЭМ!$E$39:$E$782,СВЦЭМ!$A$39:$A$782,$A217,СВЦЭМ!$B$39:$B$782,U$191)+'СЕТ СН'!$F$15</f>
        <v>190.33134247000001</v>
      </c>
      <c r="V217" s="36">
        <f>SUMIFS(СВЦЭМ!$E$39:$E$782,СВЦЭМ!$A$39:$A$782,$A217,СВЦЭМ!$B$39:$B$782,V$191)+'СЕТ СН'!$F$15</f>
        <v>193.68244017000001</v>
      </c>
      <c r="W217" s="36">
        <f>SUMIFS(СВЦЭМ!$E$39:$E$782,СВЦЭМ!$A$39:$A$782,$A217,СВЦЭМ!$B$39:$B$782,W$191)+'СЕТ СН'!$F$15</f>
        <v>190.32661701000001</v>
      </c>
      <c r="X217" s="36">
        <f>SUMIFS(СВЦЭМ!$E$39:$E$782,СВЦЭМ!$A$39:$A$782,$A217,СВЦЭМ!$B$39:$B$782,X$191)+'СЕТ СН'!$F$15</f>
        <v>198.96057418000001</v>
      </c>
      <c r="Y217" s="36">
        <f>SUMIFS(СВЦЭМ!$E$39:$E$782,СВЦЭМ!$A$39:$A$782,$A217,СВЦЭМ!$B$39:$B$782,Y$191)+'СЕТ СН'!$F$15</f>
        <v>210.70709428999999</v>
      </c>
    </row>
    <row r="218" spans="1:25" ht="15.75" x14ac:dyDescent="0.2">
      <c r="A218" s="35">
        <f t="shared" si="5"/>
        <v>45500</v>
      </c>
      <c r="B218" s="36">
        <f>SUMIFS(СВЦЭМ!$E$39:$E$782,СВЦЭМ!$A$39:$A$782,$A218,СВЦЭМ!$B$39:$B$782,B$191)+'СЕТ СН'!$F$15</f>
        <v>222.07253470000001</v>
      </c>
      <c r="C218" s="36">
        <f>SUMIFS(СВЦЭМ!$E$39:$E$782,СВЦЭМ!$A$39:$A$782,$A218,СВЦЭМ!$B$39:$B$782,C$191)+'СЕТ СН'!$F$15</f>
        <v>231.19744270000001</v>
      </c>
      <c r="D218" s="36">
        <f>SUMIFS(СВЦЭМ!$E$39:$E$782,СВЦЭМ!$A$39:$A$782,$A218,СВЦЭМ!$B$39:$B$782,D$191)+'СЕТ СН'!$F$15</f>
        <v>236.64782213999999</v>
      </c>
      <c r="E218" s="36">
        <f>SUMIFS(СВЦЭМ!$E$39:$E$782,СВЦЭМ!$A$39:$A$782,$A218,СВЦЭМ!$B$39:$B$782,E$191)+'СЕТ СН'!$F$15</f>
        <v>241.00287180000001</v>
      </c>
      <c r="F218" s="36">
        <f>SUMIFS(СВЦЭМ!$E$39:$E$782,СВЦЭМ!$A$39:$A$782,$A218,СВЦЭМ!$B$39:$B$782,F$191)+'СЕТ СН'!$F$15</f>
        <v>238.66114157000001</v>
      </c>
      <c r="G218" s="36">
        <f>SUMIFS(СВЦЭМ!$E$39:$E$782,СВЦЭМ!$A$39:$A$782,$A218,СВЦЭМ!$B$39:$B$782,G$191)+'СЕТ СН'!$F$15</f>
        <v>240.07779796</v>
      </c>
      <c r="H218" s="36">
        <f>SUMIFS(СВЦЭМ!$E$39:$E$782,СВЦЭМ!$A$39:$A$782,$A218,СВЦЭМ!$B$39:$B$782,H$191)+'СЕТ СН'!$F$15</f>
        <v>235.77313014999999</v>
      </c>
      <c r="I218" s="36">
        <f>SUMIFS(СВЦЭМ!$E$39:$E$782,СВЦЭМ!$A$39:$A$782,$A218,СВЦЭМ!$B$39:$B$782,I$191)+'СЕТ СН'!$F$15</f>
        <v>219.39890381999999</v>
      </c>
      <c r="J218" s="36">
        <f>SUMIFS(СВЦЭМ!$E$39:$E$782,СВЦЭМ!$A$39:$A$782,$A218,СВЦЭМ!$B$39:$B$782,J$191)+'СЕТ СН'!$F$15</f>
        <v>216.13614325</v>
      </c>
      <c r="K218" s="36">
        <f>SUMIFS(СВЦЭМ!$E$39:$E$782,СВЦЭМ!$A$39:$A$782,$A218,СВЦЭМ!$B$39:$B$782,K$191)+'СЕТ СН'!$F$15</f>
        <v>205.51164452</v>
      </c>
      <c r="L218" s="36">
        <f>SUMIFS(СВЦЭМ!$E$39:$E$782,СВЦЭМ!$A$39:$A$782,$A218,СВЦЭМ!$B$39:$B$782,L$191)+'СЕТ СН'!$F$15</f>
        <v>197.92724636</v>
      </c>
      <c r="M218" s="36">
        <f>SUMIFS(СВЦЭМ!$E$39:$E$782,СВЦЭМ!$A$39:$A$782,$A218,СВЦЭМ!$B$39:$B$782,M$191)+'СЕТ СН'!$F$15</f>
        <v>193.70733050999999</v>
      </c>
      <c r="N218" s="36">
        <f>SUMIFS(СВЦЭМ!$E$39:$E$782,СВЦЭМ!$A$39:$A$782,$A218,СВЦЭМ!$B$39:$B$782,N$191)+'СЕТ СН'!$F$15</f>
        <v>193.13491965</v>
      </c>
      <c r="O218" s="36">
        <f>SUMIFS(СВЦЭМ!$E$39:$E$782,СВЦЭМ!$A$39:$A$782,$A218,СВЦЭМ!$B$39:$B$782,O$191)+'СЕТ СН'!$F$15</f>
        <v>192.82763740999999</v>
      </c>
      <c r="P218" s="36">
        <f>SUMIFS(СВЦЭМ!$E$39:$E$782,СВЦЭМ!$A$39:$A$782,$A218,СВЦЭМ!$B$39:$B$782,P$191)+'СЕТ СН'!$F$15</f>
        <v>193.84176683999999</v>
      </c>
      <c r="Q218" s="36">
        <f>SUMIFS(СВЦЭМ!$E$39:$E$782,СВЦЭМ!$A$39:$A$782,$A218,СВЦЭМ!$B$39:$B$782,Q$191)+'СЕТ СН'!$F$15</f>
        <v>194.21825849999999</v>
      </c>
      <c r="R218" s="36">
        <f>SUMIFS(СВЦЭМ!$E$39:$E$782,СВЦЭМ!$A$39:$A$782,$A218,СВЦЭМ!$B$39:$B$782,R$191)+'СЕТ СН'!$F$15</f>
        <v>194.64314698000001</v>
      </c>
      <c r="S218" s="36">
        <f>SUMIFS(СВЦЭМ!$E$39:$E$782,СВЦЭМ!$A$39:$A$782,$A218,СВЦЭМ!$B$39:$B$782,S$191)+'СЕТ СН'!$F$15</f>
        <v>193.69812657</v>
      </c>
      <c r="T218" s="36">
        <f>SUMIFS(СВЦЭМ!$E$39:$E$782,СВЦЭМ!$A$39:$A$782,$A218,СВЦЭМ!$B$39:$B$782,T$191)+'СЕТ СН'!$F$15</f>
        <v>192.36131528999999</v>
      </c>
      <c r="U218" s="36">
        <f>SUMIFS(СВЦЭМ!$E$39:$E$782,СВЦЭМ!$A$39:$A$782,$A218,СВЦЭМ!$B$39:$B$782,U$191)+'СЕТ СН'!$F$15</f>
        <v>195.38692147</v>
      </c>
      <c r="V218" s="36">
        <f>SUMIFS(СВЦЭМ!$E$39:$E$782,СВЦЭМ!$A$39:$A$782,$A218,СВЦЭМ!$B$39:$B$782,V$191)+'СЕТ СН'!$F$15</f>
        <v>196.11263586000001</v>
      </c>
      <c r="W218" s="36">
        <f>SUMIFS(СВЦЭМ!$E$39:$E$782,СВЦЭМ!$A$39:$A$782,$A218,СВЦЭМ!$B$39:$B$782,W$191)+'СЕТ СН'!$F$15</f>
        <v>193.98173833000001</v>
      </c>
      <c r="X218" s="36">
        <f>SUMIFS(СВЦЭМ!$E$39:$E$782,СВЦЭМ!$A$39:$A$782,$A218,СВЦЭМ!$B$39:$B$782,X$191)+'СЕТ СН'!$F$15</f>
        <v>200.3943615</v>
      </c>
      <c r="Y218" s="36">
        <f>SUMIFS(СВЦЭМ!$E$39:$E$782,СВЦЭМ!$A$39:$A$782,$A218,СВЦЭМ!$B$39:$B$782,Y$191)+'СЕТ СН'!$F$15</f>
        <v>213.20444728999999</v>
      </c>
    </row>
    <row r="219" spans="1:25" ht="15.75" x14ac:dyDescent="0.2">
      <c r="A219" s="35">
        <f t="shared" si="5"/>
        <v>45501</v>
      </c>
      <c r="B219" s="36">
        <f>SUMIFS(СВЦЭМ!$E$39:$E$782,СВЦЭМ!$A$39:$A$782,$A219,СВЦЭМ!$B$39:$B$782,B$191)+'СЕТ СН'!$F$15</f>
        <v>223.08761883</v>
      </c>
      <c r="C219" s="36">
        <f>SUMIFS(СВЦЭМ!$E$39:$E$782,СВЦЭМ!$A$39:$A$782,$A219,СВЦЭМ!$B$39:$B$782,C$191)+'СЕТ СН'!$F$15</f>
        <v>234.34619817000001</v>
      </c>
      <c r="D219" s="36">
        <f>SUMIFS(СВЦЭМ!$E$39:$E$782,СВЦЭМ!$A$39:$A$782,$A219,СВЦЭМ!$B$39:$B$782,D$191)+'СЕТ СН'!$F$15</f>
        <v>236.74528111000001</v>
      </c>
      <c r="E219" s="36">
        <f>SUMIFS(СВЦЭМ!$E$39:$E$782,СВЦЭМ!$A$39:$A$782,$A219,СВЦЭМ!$B$39:$B$782,E$191)+'СЕТ СН'!$F$15</f>
        <v>237.25851012000001</v>
      </c>
      <c r="F219" s="36">
        <f>SUMIFS(СВЦЭМ!$E$39:$E$782,СВЦЭМ!$A$39:$A$782,$A219,СВЦЭМ!$B$39:$B$782,F$191)+'СЕТ СН'!$F$15</f>
        <v>237.94614931000001</v>
      </c>
      <c r="G219" s="36">
        <f>SUMIFS(СВЦЭМ!$E$39:$E$782,СВЦЭМ!$A$39:$A$782,$A219,СВЦЭМ!$B$39:$B$782,G$191)+'СЕТ СН'!$F$15</f>
        <v>239.7348873</v>
      </c>
      <c r="H219" s="36">
        <f>SUMIFS(СВЦЭМ!$E$39:$E$782,СВЦЭМ!$A$39:$A$782,$A219,СВЦЭМ!$B$39:$B$782,H$191)+'СЕТ СН'!$F$15</f>
        <v>239.61445411</v>
      </c>
      <c r="I219" s="36">
        <f>SUMIFS(СВЦЭМ!$E$39:$E$782,СВЦЭМ!$A$39:$A$782,$A219,СВЦЭМ!$B$39:$B$782,I$191)+'СЕТ СН'!$F$15</f>
        <v>236.49474185</v>
      </c>
      <c r="J219" s="36">
        <f>SUMIFS(СВЦЭМ!$E$39:$E$782,СВЦЭМ!$A$39:$A$782,$A219,СВЦЭМ!$B$39:$B$782,J$191)+'СЕТ СН'!$F$15</f>
        <v>218.98804723999999</v>
      </c>
      <c r="K219" s="36">
        <f>SUMIFS(СВЦЭМ!$E$39:$E$782,СВЦЭМ!$A$39:$A$782,$A219,СВЦЭМ!$B$39:$B$782,K$191)+'СЕТ СН'!$F$15</f>
        <v>207.46228529000001</v>
      </c>
      <c r="L219" s="36">
        <f>SUMIFS(СВЦЭМ!$E$39:$E$782,СВЦЭМ!$A$39:$A$782,$A219,СВЦЭМ!$B$39:$B$782,L$191)+'СЕТ СН'!$F$15</f>
        <v>198.46581028</v>
      </c>
      <c r="M219" s="36">
        <f>SUMIFS(СВЦЭМ!$E$39:$E$782,СВЦЭМ!$A$39:$A$782,$A219,СВЦЭМ!$B$39:$B$782,M$191)+'СЕТ СН'!$F$15</f>
        <v>192.35228932000001</v>
      </c>
      <c r="N219" s="36">
        <f>SUMIFS(СВЦЭМ!$E$39:$E$782,СВЦЭМ!$A$39:$A$782,$A219,СВЦЭМ!$B$39:$B$782,N$191)+'СЕТ СН'!$F$15</f>
        <v>191.91121394999999</v>
      </c>
      <c r="O219" s="36">
        <f>SUMIFS(СВЦЭМ!$E$39:$E$782,СВЦЭМ!$A$39:$A$782,$A219,СВЦЭМ!$B$39:$B$782,O$191)+'СЕТ СН'!$F$15</f>
        <v>191.61007850999999</v>
      </c>
      <c r="P219" s="36">
        <f>SUMIFS(СВЦЭМ!$E$39:$E$782,СВЦЭМ!$A$39:$A$782,$A219,СВЦЭМ!$B$39:$B$782,P$191)+'СЕТ СН'!$F$15</f>
        <v>193.66398638999999</v>
      </c>
      <c r="Q219" s="36">
        <f>SUMIFS(СВЦЭМ!$E$39:$E$782,СВЦЭМ!$A$39:$A$782,$A219,СВЦЭМ!$B$39:$B$782,Q$191)+'СЕТ СН'!$F$15</f>
        <v>193.78425242</v>
      </c>
      <c r="R219" s="36">
        <f>SUMIFS(СВЦЭМ!$E$39:$E$782,СВЦЭМ!$A$39:$A$782,$A219,СВЦЭМ!$B$39:$B$782,R$191)+'СЕТ СН'!$F$15</f>
        <v>192.62495720000001</v>
      </c>
      <c r="S219" s="36">
        <f>SUMIFS(СВЦЭМ!$E$39:$E$782,СВЦЭМ!$A$39:$A$782,$A219,СВЦЭМ!$B$39:$B$782,S$191)+'СЕТ СН'!$F$15</f>
        <v>191.00945240999999</v>
      </c>
      <c r="T219" s="36">
        <f>SUMIFS(СВЦЭМ!$E$39:$E$782,СВЦЭМ!$A$39:$A$782,$A219,СВЦЭМ!$B$39:$B$782,T$191)+'СЕТ СН'!$F$15</f>
        <v>188.54582404999999</v>
      </c>
      <c r="U219" s="36">
        <f>SUMIFS(СВЦЭМ!$E$39:$E$782,СВЦЭМ!$A$39:$A$782,$A219,СВЦЭМ!$B$39:$B$782,U$191)+'СЕТ СН'!$F$15</f>
        <v>190.73460173999999</v>
      </c>
      <c r="V219" s="36">
        <f>SUMIFS(СВЦЭМ!$E$39:$E$782,СВЦЭМ!$A$39:$A$782,$A219,СВЦЭМ!$B$39:$B$782,V$191)+'СЕТ СН'!$F$15</f>
        <v>192.2516967</v>
      </c>
      <c r="W219" s="36">
        <f>SUMIFS(СВЦЭМ!$E$39:$E$782,СВЦЭМ!$A$39:$A$782,$A219,СВЦЭМ!$B$39:$B$782,W$191)+'СЕТ СН'!$F$15</f>
        <v>188.71201553</v>
      </c>
      <c r="X219" s="36">
        <f>SUMIFS(СВЦЭМ!$E$39:$E$782,СВЦЭМ!$A$39:$A$782,$A219,СВЦЭМ!$B$39:$B$782,X$191)+'СЕТ СН'!$F$15</f>
        <v>197.15038586</v>
      </c>
      <c r="Y219" s="36">
        <f>SUMIFS(СВЦЭМ!$E$39:$E$782,СВЦЭМ!$A$39:$A$782,$A219,СВЦЭМ!$B$39:$B$782,Y$191)+'СЕТ СН'!$F$15</f>
        <v>211.08024051999999</v>
      </c>
    </row>
    <row r="220" spans="1:25" ht="15.75" x14ac:dyDescent="0.2">
      <c r="A220" s="35">
        <f t="shared" si="5"/>
        <v>45502</v>
      </c>
      <c r="B220" s="36">
        <f>SUMIFS(СВЦЭМ!$E$39:$E$782,СВЦЭМ!$A$39:$A$782,$A220,СВЦЭМ!$B$39:$B$782,B$191)+'СЕТ СН'!$F$15</f>
        <v>235.40145533</v>
      </c>
      <c r="C220" s="36">
        <f>SUMIFS(СВЦЭМ!$E$39:$E$782,СВЦЭМ!$A$39:$A$782,$A220,СВЦЭМ!$B$39:$B$782,C$191)+'СЕТ СН'!$F$15</f>
        <v>251.15245347000001</v>
      </c>
      <c r="D220" s="36">
        <f>SUMIFS(СВЦЭМ!$E$39:$E$782,СВЦЭМ!$A$39:$A$782,$A220,СВЦЭМ!$B$39:$B$782,D$191)+'СЕТ СН'!$F$15</f>
        <v>257.01813627000001</v>
      </c>
      <c r="E220" s="36">
        <f>SUMIFS(СВЦЭМ!$E$39:$E$782,СВЦЭМ!$A$39:$A$782,$A220,СВЦЭМ!$B$39:$B$782,E$191)+'СЕТ СН'!$F$15</f>
        <v>262.78441289</v>
      </c>
      <c r="F220" s="36">
        <f>SUMIFS(СВЦЭМ!$E$39:$E$782,СВЦЭМ!$A$39:$A$782,$A220,СВЦЭМ!$B$39:$B$782,F$191)+'СЕТ СН'!$F$15</f>
        <v>262.81581669000002</v>
      </c>
      <c r="G220" s="36">
        <f>SUMIFS(СВЦЭМ!$E$39:$E$782,СВЦЭМ!$A$39:$A$782,$A220,СВЦЭМ!$B$39:$B$782,G$191)+'СЕТ СН'!$F$15</f>
        <v>260.56031092000001</v>
      </c>
      <c r="H220" s="36">
        <f>SUMIFS(СВЦЭМ!$E$39:$E$782,СВЦЭМ!$A$39:$A$782,$A220,СВЦЭМ!$B$39:$B$782,H$191)+'СЕТ СН'!$F$15</f>
        <v>253.46194510999999</v>
      </c>
      <c r="I220" s="36">
        <f>SUMIFS(СВЦЭМ!$E$39:$E$782,СВЦЭМ!$A$39:$A$782,$A220,СВЦЭМ!$B$39:$B$782,I$191)+'СЕТ СН'!$F$15</f>
        <v>242.13051354000001</v>
      </c>
      <c r="J220" s="36">
        <f>SUMIFS(СВЦЭМ!$E$39:$E$782,СВЦЭМ!$A$39:$A$782,$A220,СВЦЭМ!$B$39:$B$782,J$191)+'СЕТ СН'!$F$15</f>
        <v>226.34289014999999</v>
      </c>
      <c r="K220" s="36">
        <f>SUMIFS(СВЦЭМ!$E$39:$E$782,СВЦЭМ!$A$39:$A$782,$A220,СВЦЭМ!$B$39:$B$782,K$191)+'СЕТ СН'!$F$15</f>
        <v>213.2994539</v>
      </c>
      <c r="L220" s="36">
        <f>SUMIFS(СВЦЭМ!$E$39:$E$782,СВЦЭМ!$A$39:$A$782,$A220,СВЦЭМ!$B$39:$B$782,L$191)+'СЕТ СН'!$F$15</f>
        <v>207.00212789</v>
      </c>
      <c r="M220" s="36">
        <f>SUMIFS(СВЦЭМ!$E$39:$E$782,СВЦЭМ!$A$39:$A$782,$A220,СВЦЭМ!$B$39:$B$782,M$191)+'СЕТ СН'!$F$15</f>
        <v>204.10317319000001</v>
      </c>
      <c r="N220" s="36">
        <f>SUMIFS(СВЦЭМ!$E$39:$E$782,СВЦЭМ!$A$39:$A$782,$A220,СВЦЭМ!$B$39:$B$782,N$191)+'СЕТ СН'!$F$15</f>
        <v>204.40665498000001</v>
      </c>
      <c r="O220" s="36">
        <f>SUMIFS(СВЦЭМ!$E$39:$E$782,СВЦЭМ!$A$39:$A$782,$A220,СВЦЭМ!$B$39:$B$782,O$191)+'СЕТ СН'!$F$15</f>
        <v>203.28261286</v>
      </c>
      <c r="P220" s="36">
        <f>SUMIFS(СВЦЭМ!$E$39:$E$782,СВЦЭМ!$A$39:$A$782,$A220,СВЦЭМ!$B$39:$B$782,P$191)+'СЕТ СН'!$F$15</f>
        <v>204.11036546</v>
      </c>
      <c r="Q220" s="36">
        <f>SUMIFS(СВЦЭМ!$E$39:$E$782,СВЦЭМ!$A$39:$A$782,$A220,СВЦЭМ!$B$39:$B$782,Q$191)+'СЕТ СН'!$F$15</f>
        <v>203.44265845999999</v>
      </c>
      <c r="R220" s="36">
        <f>SUMIFS(СВЦЭМ!$E$39:$E$782,СВЦЭМ!$A$39:$A$782,$A220,СВЦЭМ!$B$39:$B$782,R$191)+'СЕТ СН'!$F$15</f>
        <v>203.74323178</v>
      </c>
      <c r="S220" s="36">
        <f>SUMIFS(СВЦЭМ!$E$39:$E$782,СВЦЭМ!$A$39:$A$782,$A220,СВЦЭМ!$B$39:$B$782,S$191)+'СЕТ СН'!$F$15</f>
        <v>203.14649098999999</v>
      </c>
      <c r="T220" s="36">
        <f>SUMIFS(СВЦЭМ!$E$39:$E$782,СВЦЭМ!$A$39:$A$782,$A220,СВЦЭМ!$B$39:$B$782,T$191)+'СЕТ СН'!$F$15</f>
        <v>201.92557898999999</v>
      </c>
      <c r="U220" s="36">
        <f>SUMIFS(СВЦЭМ!$E$39:$E$782,СВЦЭМ!$A$39:$A$782,$A220,СВЦЭМ!$B$39:$B$782,U$191)+'СЕТ СН'!$F$15</f>
        <v>204.14012869999999</v>
      </c>
      <c r="V220" s="36">
        <f>SUMIFS(СВЦЭМ!$E$39:$E$782,СВЦЭМ!$A$39:$A$782,$A220,СВЦЭМ!$B$39:$B$782,V$191)+'СЕТ СН'!$F$15</f>
        <v>206.56992030999999</v>
      </c>
      <c r="W220" s="36">
        <f>SUMIFS(СВЦЭМ!$E$39:$E$782,СВЦЭМ!$A$39:$A$782,$A220,СВЦЭМ!$B$39:$B$782,W$191)+'СЕТ СН'!$F$15</f>
        <v>204.18511631000001</v>
      </c>
      <c r="X220" s="36">
        <f>SUMIFS(СВЦЭМ!$E$39:$E$782,СВЦЭМ!$A$39:$A$782,$A220,СВЦЭМ!$B$39:$B$782,X$191)+'СЕТ СН'!$F$15</f>
        <v>208.1182325</v>
      </c>
      <c r="Y220" s="36">
        <f>SUMIFS(СВЦЭМ!$E$39:$E$782,СВЦЭМ!$A$39:$A$782,$A220,СВЦЭМ!$B$39:$B$782,Y$191)+'СЕТ СН'!$F$15</f>
        <v>226.01639223999999</v>
      </c>
    </row>
    <row r="221" spans="1:25" ht="15.75" x14ac:dyDescent="0.2">
      <c r="A221" s="35">
        <f t="shared" si="5"/>
        <v>45503</v>
      </c>
      <c r="B221" s="36">
        <f>SUMIFS(СВЦЭМ!$E$39:$E$782,СВЦЭМ!$A$39:$A$782,$A221,СВЦЭМ!$B$39:$B$782,B$191)+'СЕТ СН'!$F$15</f>
        <v>225.33426231999999</v>
      </c>
      <c r="C221" s="36">
        <f>SUMIFS(СВЦЭМ!$E$39:$E$782,СВЦЭМ!$A$39:$A$782,$A221,СВЦЭМ!$B$39:$B$782,C$191)+'СЕТ СН'!$F$15</f>
        <v>237.03166034</v>
      </c>
      <c r="D221" s="36">
        <f>SUMIFS(СВЦЭМ!$E$39:$E$782,СВЦЭМ!$A$39:$A$782,$A221,СВЦЭМ!$B$39:$B$782,D$191)+'СЕТ СН'!$F$15</f>
        <v>246.72398604</v>
      </c>
      <c r="E221" s="36">
        <f>SUMIFS(СВЦЭМ!$E$39:$E$782,СВЦЭМ!$A$39:$A$782,$A221,СВЦЭМ!$B$39:$B$782,E$191)+'СЕТ СН'!$F$15</f>
        <v>252.02027523999999</v>
      </c>
      <c r="F221" s="36">
        <f>SUMIFS(СВЦЭМ!$E$39:$E$782,СВЦЭМ!$A$39:$A$782,$A221,СВЦЭМ!$B$39:$B$782,F$191)+'СЕТ СН'!$F$15</f>
        <v>251.63027832</v>
      </c>
      <c r="G221" s="36">
        <f>SUMIFS(СВЦЭМ!$E$39:$E$782,СВЦЭМ!$A$39:$A$782,$A221,СВЦЭМ!$B$39:$B$782,G$191)+'СЕТ СН'!$F$15</f>
        <v>248.04462803000001</v>
      </c>
      <c r="H221" s="36">
        <f>SUMIFS(СВЦЭМ!$E$39:$E$782,СВЦЭМ!$A$39:$A$782,$A221,СВЦЭМ!$B$39:$B$782,H$191)+'СЕТ СН'!$F$15</f>
        <v>240.81088</v>
      </c>
      <c r="I221" s="36">
        <f>SUMIFS(СВЦЭМ!$E$39:$E$782,СВЦЭМ!$A$39:$A$782,$A221,СВЦЭМ!$B$39:$B$782,I$191)+'СЕТ СН'!$F$15</f>
        <v>225.91416114</v>
      </c>
      <c r="J221" s="36">
        <f>SUMIFS(СВЦЭМ!$E$39:$E$782,СВЦЭМ!$A$39:$A$782,$A221,СВЦЭМ!$B$39:$B$782,J$191)+'СЕТ СН'!$F$15</f>
        <v>210.27395998</v>
      </c>
      <c r="K221" s="36">
        <f>SUMIFS(СВЦЭМ!$E$39:$E$782,СВЦЭМ!$A$39:$A$782,$A221,СВЦЭМ!$B$39:$B$782,K$191)+'СЕТ СН'!$F$15</f>
        <v>197.96214129000001</v>
      </c>
      <c r="L221" s="36">
        <f>SUMIFS(СВЦЭМ!$E$39:$E$782,СВЦЭМ!$A$39:$A$782,$A221,СВЦЭМ!$B$39:$B$782,L$191)+'СЕТ СН'!$F$15</f>
        <v>189.70475601999999</v>
      </c>
      <c r="M221" s="36">
        <f>SUMIFS(СВЦЭМ!$E$39:$E$782,СВЦЭМ!$A$39:$A$782,$A221,СВЦЭМ!$B$39:$B$782,M$191)+'СЕТ СН'!$F$15</f>
        <v>188.85254368</v>
      </c>
      <c r="N221" s="36">
        <f>SUMIFS(СВЦЭМ!$E$39:$E$782,СВЦЭМ!$A$39:$A$782,$A221,СВЦЭМ!$B$39:$B$782,N$191)+'СЕТ СН'!$F$15</f>
        <v>188.42362374999999</v>
      </c>
      <c r="O221" s="36">
        <f>SUMIFS(СВЦЭМ!$E$39:$E$782,СВЦЭМ!$A$39:$A$782,$A221,СВЦЭМ!$B$39:$B$782,O$191)+'СЕТ СН'!$F$15</f>
        <v>187.11844174999999</v>
      </c>
      <c r="P221" s="36">
        <f>SUMIFS(СВЦЭМ!$E$39:$E$782,СВЦЭМ!$A$39:$A$782,$A221,СВЦЭМ!$B$39:$B$782,P$191)+'СЕТ СН'!$F$15</f>
        <v>187.96924060000001</v>
      </c>
      <c r="Q221" s="36">
        <f>SUMIFS(СВЦЭМ!$E$39:$E$782,СВЦЭМ!$A$39:$A$782,$A221,СВЦЭМ!$B$39:$B$782,Q$191)+'СЕТ СН'!$F$15</f>
        <v>187.74804843000001</v>
      </c>
      <c r="R221" s="36">
        <f>SUMIFS(СВЦЭМ!$E$39:$E$782,СВЦЭМ!$A$39:$A$782,$A221,СВЦЭМ!$B$39:$B$782,R$191)+'СЕТ СН'!$F$15</f>
        <v>187.90473707999999</v>
      </c>
      <c r="S221" s="36">
        <f>SUMIFS(СВЦЭМ!$E$39:$E$782,СВЦЭМ!$A$39:$A$782,$A221,СВЦЭМ!$B$39:$B$782,S$191)+'СЕТ СН'!$F$15</f>
        <v>188.35972371</v>
      </c>
      <c r="T221" s="36">
        <f>SUMIFS(СВЦЭМ!$E$39:$E$782,СВЦЭМ!$A$39:$A$782,$A221,СВЦЭМ!$B$39:$B$782,T$191)+'СЕТ СН'!$F$15</f>
        <v>187.30885995</v>
      </c>
      <c r="U221" s="36">
        <f>SUMIFS(СВЦЭМ!$E$39:$E$782,СВЦЭМ!$A$39:$A$782,$A221,СВЦЭМ!$B$39:$B$782,U$191)+'СЕТ СН'!$F$15</f>
        <v>187.9138567</v>
      </c>
      <c r="V221" s="36">
        <f>SUMIFS(СВЦЭМ!$E$39:$E$782,СВЦЭМ!$A$39:$A$782,$A221,СВЦЭМ!$B$39:$B$782,V$191)+'СЕТ СН'!$F$15</f>
        <v>189.64287236999999</v>
      </c>
      <c r="W221" s="36">
        <f>SUMIFS(СВЦЭМ!$E$39:$E$782,СВЦЭМ!$A$39:$A$782,$A221,СВЦЭМ!$B$39:$B$782,W$191)+'СЕТ СН'!$F$15</f>
        <v>189.38532386</v>
      </c>
      <c r="X221" s="36">
        <f>SUMIFS(СВЦЭМ!$E$39:$E$782,СВЦЭМ!$A$39:$A$782,$A221,СВЦЭМ!$B$39:$B$782,X$191)+'СЕТ СН'!$F$15</f>
        <v>198.02775975</v>
      </c>
      <c r="Y221" s="36">
        <f>SUMIFS(СВЦЭМ!$E$39:$E$782,СВЦЭМ!$A$39:$A$782,$A221,СВЦЭМ!$B$39:$B$782,Y$191)+'СЕТ СН'!$F$15</f>
        <v>210.80215731000001</v>
      </c>
    </row>
    <row r="222" spans="1:25" ht="15.75" x14ac:dyDescent="0.2">
      <c r="A222" s="35">
        <f t="shared" si="5"/>
        <v>45504</v>
      </c>
      <c r="B222" s="36">
        <f>SUMIFS(СВЦЭМ!$E$39:$E$782,СВЦЭМ!$A$39:$A$782,$A222,СВЦЭМ!$B$39:$B$782,B$191)+'СЕТ СН'!$F$15</f>
        <v>219.83198326999999</v>
      </c>
      <c r="C222" s="36">
        <f>SUMIFS(СВЦЭМ!$E$39:$E$782,СВЦЭМ!$A$39:$A$782,$A222,СВЦЭМ!$B$39:$B$782,C$191)+'СЕТ СН'!$F$15</f>
        <v>234.17937434000001</v>
      </c>
      <c r="D222" s="36">
        <f>SUMIFS(СВЦЭМ!$E$39:$E$782,СВЦЭМ!$A$39:$A$782,$A222,СВЦЭМ!$B$39:$B$782,D$191)+'СЕТ СН'!$F$15</f>
        <v>241.42435945</v>
      </c>
      <c r="E222" s="36">
        <f>SUMIFS(СВЦЭМ!$E$39:$E$782,СВЦЭМ!$A$39:$A$782,$A222,СВЦЭМ!$B$39:$B$782,E$191)+'СЕТ СН'!$F$15</f>
        <v>245.7097473</v>
      </c>
      <c r="F222" s="36">
        <f>SUMIFS(СВЦЭМ!$E$39:$E$782,СВЦЭМ!$A$39:$A$782,$A222,СВЦЭМ!$B$39:$B$782,F$191)+'СЕТ СН'!$F$15</f>
        <v>248.09986273999999</v>
      </c>
      <c r="G222" s="36">
        <f>SUMIFS(СВЦЭМ!$E$39:$E$782,СВЦЭМ!$A$39:$A$782,$A222,СВЦЭМ!$B$39:$B$782,G$191)+'СЕТ СН'!$F$15</f>
        <v>245.12262043000001</v>
      </c>
      <c r="H222" s="36">
        <f>SUMIFS(СВЦЭМ!$E$39:$E$782,СВЦЭМ!$A$39:$A$782,$A222,СВЦЭМ!$B$39:$B$782,H$191)+'СЕТ СН'!$F$15</f>
        <v>243.23017646</v>
      </c>
      <c r="I222" s="36">
        <f>SUMIFS(СВЦЭМ!$E$39:$E$782,СВЦЭМ!$A$39:$A$782,$A222,СВЦЭМ!$B$39:$B$782,I$191)+'СЕТ СН'!$F$15</f>
        <v>227.87534259</v>
      </c>
      <c r="J222" s="36">
        <f>SUMIFS(СВЦЭМ!$E$39:$E$782,СВЦЭМ!$A$39:$A$782,$A222,СВЦЭМ!$B$39:$B$782,J$191)+'СЕТ СН'!$F$15</f>
        <v>209.63748677000001</v>
      </c>
      <c r="K222" s="36">
        <f>SUMIFS(СВЦЭМ!$E$39:$E$782,СВЦЭМ!$A$39:$A$782,$A222,СВЦЭМ!$B$39:$B$782,K$191)+'СЕТ СН'!$F$15</f>
        <v>194.21513435</v>
      </c>
      <c r="L222" s="36">
        <f>SUMIFS(СВЦЭМ!$E$39:$E$782,СВЦЭМ!$A$39:$A$782,$A222,СВЦЭМ!$B$39:$B$782,L$191)+'СЕТ СН'!$F$15</f>
        <v>183.26218188000001</v>
      </c>
      <c r="M222" s="36">
        <f>SUMIFS(СВЦЭМ!$E$39:$E$782,СВЦЭМ!$A$39:$A$782,$A222,СВЦЭМ!$B$39:$B$782,M$191)+'СЕТ СН'!$F$15</f>
        <v>181.40859042</v>
      </c>
      <c r="N222" s="36">
        <f>SUMIFS(СВЦЭМ!$E$39:$E$782,СВЦЭМ!$A$39:$A$782,$A222,СВЦЭМ!$B$39:$B$782,N$191)+'СЕТ СН'!$F$15</f>
        <v>180.08768118</v>
      </c>
      <c r="O222" s="36">
        <f>SUMIFS(СВЦЭМ!$E$39:$E$782,СВЦЭМ!$A$39:$A$782,$A222,СВЦЭМ!$B$39:$B$782,O$191)+'СЕТ СН'!$F$15</f>
        <v>180.77207404999999</v>
      </c>
      <c r="P222" s="36">
        <f>SUMIFS(СВЦЭМ!$E$39:$E$782,СВЦЭМ!$A$39:$A$782,$A222,СВЦЭМ!$B$39:$B$782,P$191)+'СЕТ СН'!$F$15</f>
        <v>180.98586563999999</v>
      </c>
      <c r="Q222" s="36">
        <f>SUMIFS(СВЦЭМ!$E$39:$E$782,СВЦЭМ!$A$39:$A$782,$A222,СВЦЭМ!$B$39:$B$782,Q$191)+'СЕТ СН'!$F$15</f>
        <v>181.76521398</v>
      </c>
      <c r="R222" s="36">
        <f>SUMIFS(СВЦЭМ!$E$39:$E$782,СВЦЭМ!$A$39:$A$782,$A222,СВЦЭМ!$B$39:$B$782,R$191)+'СЕТ СН'!$F$15</f>
        <v>183.36235002999999</v>
      </c>
      <c r="S222" s="36">
        <f>SUMIFS(СВЦЭМ!$E$39:$E$782,СВЦЭМ!$A$39:$A$782,$A222,СВЦЭМ!$B$39:$B$782,S$191)+'СЕТ СН'!$F$15</f>
        <v>184.61197777999999</v>
      </c>
      <c r="T222" s="36">
        <f>SUMIFS(СВЦЭМ!$E$39:$E$782,СВЦЭМ!$A$39:$A$782,$A222,СВЦЭМ!$B$39:$B$782,T$191)+'СЕТ СН'!$F$15</f>
        <v>184.21818551000001</v>
      </c>
      <c r="U222" s="36">
        <f>SUMIFS(СВЦЭМ!$E$39:$E$782,СВЦЭМ!$A$39:$A$782,$A222,СВЦЭМ!$B$39:$B$782,U$191)+'СЕТ СН'!$F$15</f>
        <v>185.94478246</v>
      </c>
      <c r="V222" s="36">
        <f>SUMIFS(СВЦЭМ!$E$39:$E$782,СВЦЭМ!$A$39:$A$782,$A222,СВЦЭМ!$B$39:$B$782,V$191)+'СЕТ СН'!$F$15</f>
        <v>187.87883056000001</v>
      </c>
      <c r="W222" s="36">
        <f>SUMIFS(СВЦЭМ!$E$39:$E$782,СВЦЭМ!$A$39:$A$782,$A222,СВЦЭМ!$B$39:$B$782,W$191)+'СЕТ СН'!$F$15</f>
        <v>187.2227121</v>
      </c>
      <c r="X222" s="36">
        <f>SUMIFS(СВЦЭМ!$E$39:$E$782,СВЦЭМ!$A$39:$A$782,$A222,СВЦЭМ!$B$39:$B$782,X$191)+'СЕТ СН'!$F$15</f>
        <v>195.39016053</v>
      </c>
      <c r="Y222" s="36">
        <f>SUMIFS(СВЦЭМ!$E$39:$E$782,СВЦЭМ!$A$39:$A$782,$A222,СВЦЭМ!$B$39:$B$782,Y$191)+'СЕТ СН'!$F$15</f>
        <v>197.33790999000001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01.07.2024</v>
      </c>
      <c r="B227" s="36">
        <f>SUMIFS(СВЦЭМ!$F$39:$F$782,СВЦЭМ!$A$39:$A$782,$A227,СВЦЭМ!$B$39:$B$782,B$226)+'СЕТ СН'!$F$15</f>
        <v>198.17626801</v>
      </c>
      <c r="C227" s="36">
        <f>SUMIFS(СВЦЭМ!$F$39:$F$782,СВЦЭМ!$A$39:$A$782,$A227,СВЦЭМ!$B$39:$B$782,C$226)+'СЕТ СН'!$F$15</f>
        <v>211.02506951999999</v>
      </c>
      <c r="D227" s="36">
        <f>SUMIFS(СВЦЭМ!$F$39:$F$782,СВЦЭМ!$A$39:$A$782,$A227,СВЦЭМ!$B$39:$B$782,D$226)+'СЕТ СН'!$F$15</f>
        <v>221.32181496999999</v>
      </c>
      <c r="E227" s="36">
        <f>SUMIFS(СВЦЭМ!$F$39:$F$782,СВЦЭМ!$A$39:$A$782,$A227,СВЦЭМ!$B$39:$B$782,E$226)+'СЕТ СН'!$F$15</f>
        <v>223.81227441999999</v>
      </c>
      <c r="F227" s="36">
        <f>SUMIFS(СВЦЭМ!$F$39:$F$782,СВЦЭМ!$A$39:$A$782,$A227,СВЦЭМ!$B$39:$B$782,F$226)+'СЕТ СН'!$F$15</f>
        <v>224.70539765999999</v>
      </c>
      <c r="G227" s="36">
        <f>SUMIFS(СВЦЭМ!$F$39:$F$782,СВЦЭМ!$A$39:$A$782,$A227,СВЦЭМ!$B$39:$B$782,G$226)+'СЕТ СН'!$F$15</f>
        <v>223.62201784000001</v>
      </c>
      <c r="H227" s="36">
        <f>SUMIFS(СВЦЭМ!$F$39:$F$782,СВЦЭМ!$A$39:$A$782,$A227,СВЦЭМ!$B$39:$B$782,H$226)+'СЕТ СН'!$F$15</f>
        <v>212.58264437</v>
      </c>
      <c r="I227" s="36">
        <f>SUMIFS(СВЦЭМ!$F$39:$F$782,СВЦЭМ!$A$39:$A$782,$A227,СВЦЭМ!$B$39:$B$782,I$226)+'СЕТ СН'!$F$15</f>
        <v>197.75924354</v>
      </c>
      <c r="J227" s="36">
        <f>SUMIFS(СВЦЭМ!$F$39:$F$782,СВЦЭМ!$A$39:$A$782,$A227,СВЦЭМ!$B$39:$B$782,J$226)+'СЕТ СН'!$F$15</f>
        <v>185.20247531999999</v>
      </c>
      <c r="K227" s="36">
        <f>SUMIFS(СВЦЭМ!$F$39:$F$782,СВЦЭМ!$A$39:$A$782,$A227,СВЦЭМ!$B$39:$B$782,K$226)+'СЕТ СН'!$F$15</f>
        <v>177.81935754</v>
      </c>
      <c r="L227" s="36">
        <f>SUMIFS(СВЦЭМ!$F$39:$F$782,СВЦЭМ!$A$39:$A$782,$A227,СВЦЭМ!$B$39:$B$782,L$226)+'СЕТ СН'!$F$15</f>
        <v>175.01400803999999</v>
      </c>
      <c r="M227" s="36">
        <f>SUMIFS(СВЦЭМ!$F$39:$F$782,СВЦЭМ!$A$39:$A$782,$A227,СВЦЭМ!$B$39:$B$782,M$226)+'СЕТ СН'!$F$15</f>
        <v>177.86437466999999</v>
      </c>
      <c r="N227" s="36">
        <f>SUMIFS(СВЦЭМ!$F$39:$F$782,СВЦЭМ!$A$39:$A$782,$A227,СВЦЭМ!$B$39:$B$782,N$226)+'СЕТ СН'!$F$15</f>
        <v>176.27002361000001</v>
      </c>
      <c r="O227" s="36">
        <f>SUMIFS(СВЦЭМ!$F$39:$F$782,СВЦЭМ!$A$39:$A$782,$A227,СВЦЭМ!$B$39:$B$782,O$226)+'СЕТ СН'!$F$15</f>
        <v>176.97407548999999</v>
      </c>
      <c r="P227" s="36">
        <f>SUMIFS(СВЦЭМ!$F$39:$F$782,СВЦЭМ!$A$39:$A$782,$A227,СВЦЭМ!$B$39:$B$782,P$226)+'СЕТ СН'!$F$15</f>
        <v>177.08834648000001</v>
      </c>
      <c r="Q227" s="36">
        <f>SUMIFS(СВЦЭМ!$F$39:$F$782,СВЦЭМ!$A$39:$A$782,$A227,СВЦЭМ!$B$39:$B$782,Q$226)+'СЕТ СН'!$F$15</f>
        <v>177.17088912</v>
      </c>
      <c r="R227" s="36">
        <f>SUMIFS(СВЦЭМ!$F$39:$F$782,СВЦЭМ!$A$39:$A$782,$A227,СВЦЭМ!$B$39:$B$782,R$226)+'СЕТ СН'!$F$15</f>
        <v>177.55627276000001</v>
      </c>
      <c r="S227" s="36">
        <f>SUMIFS(СВЦЭМ!$F$39:$F$782,СВЦЭМ!$A$39:$A$782,$A227,СВЦЭМ!$B$39:$B$782,S$226)+'СЕТ СН'!$F$15</f>
        <v>178.55735881000001</v>
      </c>
      <c r="T227" s="36">
        <f>SUMIFS(СВЦЭМ!$F$39:$F$782,СВЦЭМ!$A$39:$A$782,$A227,СВЦЭМ!$B$39:$B$782,T$226)+'СЕТ СН'!$F$15</f>
        <v>178.60649251000001</v>
      </c>
      <c r="U227" s="36">
        <f>SUMIFS(СВЦЭМ!$F$39:$F$782,СВЦЭМ!$A$39:$A$782,$A227,СВЦЭМ!$B$39:$B$782,U$226)+'СЕТ СН'!$F$15</f>
        <v>178.53138483999999</v>
      </c>
      <c r="V227" s="36">
        <f>SUMIFS(СВЦЭМ!$F$39:$F$782,СВЦЭМ!$A$39:$A$782,$A227,СВЦЭМ!$B$39:$B$782,V$226)+'СЕТ СН'!$F$15</f>
        <v>179.46316153000001</v>
      </c>
      <c r="W227" s="36">
        <f>SUMIFS(СВЦЭМ!$F$39:$F$782,СВЦЭМ!$A$39:$A$782,$A227,СВЦЭМ!$B$39:$B$782,W$226)+'СЕТ СН'!$F$15</f>
        <v>175.80501161000001</v>
      </c>
      <c r="X227" s="36">
        <f>SUMIFS(СВЦЭМ!$F$39:$F$782,СВЦЭМ!$A$39:$A$782,$A227,СВЦЭМ!$B$39:$B$782,X$226)+'СЕТ СН'!$F$15</f>
        <v>179.93807136000001</v>
      </c>
      <c r="Y227" s="36">
        <f>SUMIFS(СВЦЭМ!$F$39:$F$782,СВЦЭМ!$A$39:$A$782,$A227,СВЦЭМ!$B$39:$B$782,Y$226)+'СЕТ СН'!$F$15</f>
        <v>186.47188348</v>
      </c>
      <c r="AA227" s="45"/>
    </row>
    <row r="228" spans="1:27" ht="15.75" x14ac:dyDescent="0.2">
      <c r="A228" s="35">
        <f>A227+1</f>
        <v>45475</v>
      </c>
      <c r="B228" s="36">
        <f>SUMIFS(СВЦЭМ!$F$39:$F$782,СВЦЭМ!$A$39:$A$782,$A228,СВЦЭМ!$B$39:$B$782,B$226)+'СЕТ СН'!$F$15</f>
        <v>195.73040198000001</v>
      </c>
      <c r="C228" s="36">
        <f>SUMIFS(СВЦЭМ!$F$39:$F$782,СВЦЭМ!$A$39:$A$782,$A228,СВЦЭМ!$B$39:$B$782,C$226)+'СЕТ СН'!$F$15</f>
        <v>207.36847420999999</v>
      </c>
      <c r="D228" s="36">
        <f>SUMIFS(СВЦЭМ!$F$39:$F$782,СВЦЭМ!$A$39:$A$782,$A228,СВЦЭМ!$B$39:$B$782,D$226)+'СЕТ СН'!$F$15</f>
        <v>214.61449114000001</v>
      </c>
      <c r="E228" s="36">
        <f>SUMIFS(СВЦЭМ!$F$39:$F$782,СВЦЭМ!$A$39:$A$782,$A228,СВЦЭМ!$B$39:$B$782,E$226)+'СЕТ СН'!$F$15</f>
        <v>220.81031580999999</v>
      </c>
      <c r="F228" s="36">
        <f>SUMIFS(СВЦЭМ!$F$39:$F$782,СВЦЭМ!$A$39:$A$782,$A228,СВЦЭМ!$B$39:$B$782,F$226)+'СЕТ СН'!$F$15</f>
        <v>220.63324384000001</v>
      </c>
      <c r="G228" s="36">
        <f>SUMIFS(СВЦЭМ!$F$39:$F$782,СВЦЭМ!$A$39:$A$782,$A228,СВЦЭМ!$B$39:$B$782,G$226)+'СЕТ СН'!$F$15</f>
        <v>216.69834180000001</v>
      </c>
      <c r="H228" s="36">
        <f>SUMIFS(СВЦЭМ!$F$39:$F$782,СВЦЭМ!$A$39:$A$782,$A228,СВЦЭМ!$B$39:$B$782,H$226)+'СЕТ СН'!$F$15</f>
        <v>208.07964358000001</v>
      </c>
      <c r="I228" s="36">
        <f>SUMIFS(СВЦЭМ!$F$39:$F$782,СВЦЭМ!$A$39:$A$782,$A228,СВЦЭМ!$B$39:$B$782,I$226)+'СЕТ СН'!$F$15</f>
        <v>187.92456419999999</v>
      </c>
      <c r="J228" s="36">
        <f>SUMIFS(СВЦЭМ!$F$39:$F$782,СВЦЭМ!$A$39:$A$782,$A228,СВЦЭМ!$B$39:$B$782,J$226)+'СЕТ СН'!$F$15</f>
        <v>172.78535857</v>
      </c>
      <c r="K228" s="36">
        <f>SUMIFS(СВЦЭМ!$F$39:$F$782,СВЦЭМ!$A$39:$A$782,$A228,СВЦЭМ!$B$39:$B$782,K$226)+'СЕТ СН'!$F$15</f>
        <v>163.70166080999999</v>
      </c>
      <c r="L228" s="36">
        <f>SUMIFS(СВЦЭМ!$F$39:$F$782,СВЦЭМ!$A$39:$A$782,$A228,СВЦЭМ!$B$39:$B$782,L$226)+'СЕТ СН'!$F$15</f>
        <v>161.48832446</v>
      </c>
      <c r="M228" s="36">
        <f>SUMIFS(СВЦЭМ!$F$39:$F$782,СВЦЭМ!$A$39:$A$782,$A228,СВЦЭМ!$B$39:$B$782,M$226)+'СЕТ СН'!$F$15</f>
        <v>162.46919335999999</v>
      </c>
      <c r="N228" s="36">
        <f>SUMIFS(СВЦЭМ!$F$39:$F$782,СВЦЭМ!$A$39:$A$782,$A228,СВЦЭМ!$B$39:$B$782,N$226)+'СЕТ СН'!$F$15</f>
        <v>162.10629311</v>
      </c>
      <c r="O228" s="36">
        <f>SUMIFS(СВЦЭМ!$F$39:$F$782,СВЦЭМ!$A$39:$A$782,$A228,СВЦЭМ!$B$39:$B$782,O$226)+'СЕТ СН'!$F$15</f>
        <v>160.14893314</v>
      </c>
      <c r="P228" s="36">
        <f>SUMIFS(СВЦЭМ!$F$39:$F$782,СВЦЭМ!$A$39:$A$782,$A228,СВЦЭМ!$B$39:$B$782,P$226)+'СЕТ СН'!$F$15</f>
        <v>160.44328006000001</v>
      </c>
      <c r="Q228" s="36">
        <f>SUMIFS(СВЦЭМ!$F$39:$F$782,СВЦЭМ!$A$39:$A$782,$A228,СВЦЭМ!$B$39:$B$782,Q$226)+'СЕТ СН'!$F$15</f>
        <v>161.53838264999999</v>
      </c>
      <c r="R228" s="36">
        <f>SUMIFS(СВЦЭМ!$F$39:$F$782,СВЦЭМ!$A$39:$A$782,$A228,СВЦЭМ!$B$39:$B$782,R$226)+'СЕТ СН'!$F$15</f>
        <v>161.48893974000001</v>
      </c>
      <c r="S228" s="36">
        <f>SUMIFS(СВЦЭМ!$F$39:$F$782,СВЦЭМ!$A$39:$A$782,$A228,СВЦЭМ!$B$39:$B$782,S$226)+'СЕТ СН'!$F$15</f>
        <v>167.55554526</v>
      </c>
      <c r="T228" s="36">
        <f>SUMIFS(СВЦЭМ!$F$39:$F$782,СВЦЭМ!$A$39:$A$782,$A228,СВЦЭМ!$B$39:$B$782,T$226)+'СЕТ СН'!$F$15</f>
        <v>166.52700554</v>
      </c>
      <c r="U228" s="36">
        <f>SUMIFS(СВЦЭМ!$F$39:$F$782,СВЦЭМ!$A$39:$A$782,$A228,СВЦЭМ!$B$39:$B$782,U$226)+'СЕТ СН'!$F$15</f>
        <v>168.23324772000001</v>
      </c>
      <c r="V228" s="36">
        <f>SUMIFS(СВЦЭМ!$F$39:$F$782,СВЦЭМ!$A$39:$A$782,$A228,СВЦЭМ!$B$39:$B$782,V$226)+'СЕТ СН'!$F$15</f>
        <v>169.33450905999999</v>
      </c>
      <c r="W228" s="36">
        <f>SUMIFS(СВЦЭМ!$F$39:$F$782,СВЦЭМ!$A$39:$A$782,$A228,СВЦЭМ!$B$39:$B$782,W$226)+'СЕТ СН'!$F$15</f>
        <v>166.58004170999999</v>
      </c>
      <c r="X228" s="36">
        <f>SUMIFS(СВЦЭМ!$F$39:$F$782,СВЦЭМ!$A$39:$A$782,$A228,СВЦЭМ!$B$39:$B$782,X$226)+'СЕТ СН'!$F$15</f>
        <v>174.66972611</v>
      </c>
      <c r="Y228" s="36">
        <f>SUMIFS(СВЦЭМ!$F$39:$F$782,СВЦЭМ!$A$39:$A$782,$A228,СВЦЭМ!$B$39:$B$782,Y$226)+'СЕТ СН'!$F$15</f>
        <v>180.42703015000001</v>
      </c>
    </row>
    <row r="229" spans="1:27" ht="15.75" x14ac:dyDescent="0.2">
      <c r="A229" s="35">
        <f t="shared" ref="A229:A257" si="6">A228+1</f>
        <v>45476</v>
      </c>
      <c r="B229" s="36">
        <f>SUMIFS(СВЦЭМ!$F$39:$F$782,СВЦЭМ!$A$39:$A$782,$A229,СВЦЭМ!$B$39:$B$782,B$226)+'СЕТ СН'!$F$15</f>
        <v>197.63354634999999</v>
      </c>
      <c r="C229" s="36">
        <f>SUMIFS(СВЦЭМ!$F$39:$F$782,СВЦЭМ!$A$39:$A$782,$A229,СВЦЭМ!$B$39:$B$782,C$226)+'СЕТ СН'!$F$15</f>
        <v>213.52100633000001</v>
      </c>
      <c r="D229" s="36">
        <f>SUMIFS(СВЦЭМ!$F$39:$F$782,СВЦЭМ!$A$39:$A$782,$A229,СВЦЭМ!$B$39:$B$782,D$226)+'СЕТ СН'!$F$15</f>
        <v>221.53283493000001</v>
      </c>
      <c r="E229" s="36">
        <f>SUMIFS(СВЦЭМ!$F$39:$F$782,СВЦЭМ!$A$39:$A$782,$A229,СВЦЭМ!$B$39:$B$782,E$226)+'СЕТ СН'!$F$15</f>
        <v>227.74568411999999</v>
      </c>
      <c r="F229" s="36">
        <f>SUMIFS(СВЦЭМ!$F$39:$F$782,СВЦЭМ!$A$39:$A$782,$A229,СВЦЭМ!$B$39:$B$782,F$226)+'СЕТ СН'!$F$15</f>
        <v>228.12285370000001</v>
      </c>
      <c r="G229" s="36">
        <f>SUMIFS(СВЦЭМ!$F$39:$F$782,СВЦЭМ!$A$39:$A$782,$A229,СВЦЭМ!$B$39:$B$782,G$226)+'СЕТ СН'!$F$15</f>
        <v>225.90594272000001</v>
      </c>
      <c r="H229" s="36">
        <f>SUMIFS(СВЦЭМ!$F$39:$F$782,СВЦЭМ!$A$39:$A$782,$A229,СВЦЭМ!$B$39:$B$782,H$226)+'СЕТ СН'!$F$15</f>
        <v>214.76529393000001</v>
      </c>
      <c r="I229" s="36">
        <f>SUMIFS(СВЦЭМ!$F$39:$F$782,СВЦЭМ!$A$39:$A$782,$A229,СВЦЭМ!$B$39:$B$782,I$226)+'СЕТ СН'!$F$15</f>
        <v>196.9609907</v>
      </c>
      <c r="J229" s="36">
        <f>SUMIFS(СВЦЭМ!$F$39:$F$782,СВЦЭМ!$A$39:$A$782,$A229,СВЦЭМ!$B$39:$B$782,J$226)+'СЕТ СН'!$F$15</f>
        <v>186.34679463000001</v>
      </c>
      <c r="K229" s="36">
        <f>SUMIFS(СВЦЭМ!$F$39:$F$782,СВЦЭМ!$A$39:$A$782,$A229,СВЦЭМ!$B$39:$B$782,K$226)+'СЕТ СН'!$F$15</f>
        <v>177.72737801</v>
      </c>
      <c r="L229" s="36">
        <f>SUMIFS(СВЦЭМ!$F$39:$F$782,СВЦЭМ!$A$39:$A$782,$A229,СВЦЭМ!$B$39:$B$782,L$226)+'СЕТ СН'!$F$15</f>
        <v>175.76995031000001</v>
      </c>
      <c r="M229" s="36">
        <f>SUMIFS(СВЦЭМ!$F$39:$F$782,СВЦЭМ!$A$39:$A$782,$A229,СВЦЭМ!$B$39:$B$782,M$226)+'СЕТ СН'!$F$15</f>
        <v>173.82479748</v>
      </c>
      <c r="N229" s="36">
        <f>SUMIFS(СВЦЭМ!$F$39:$F$782,СВЦЭМ!$A$39:$A$782,$A229,СВЦЭМ!$B$39:$B$782,N$226)+'СЕТ СН'!$F$15</f>
        <v>174.31497168999999</v>
      </c>
      <c r="O229" s="36">
        <f>SUMIFS(СВЦЭМ!$F$39:$F$782,СВЦЭМ!$A$39:$A$782,$A229,СВЦЭМ!$B$39:$B$782,O$226)+'СЕТ СН'!$F$15</f>
        <v>172.50672305000001</v>
      </c>
      <c r="P229" s="36">
        <f>SUMIFS(СВЦЭМ!$F$39:$F$782,СВЦЭМ!$A$39:$A$782,$A229,СВЦЭМ!$B$39:$B$782,P$226)+'СЕТ СН'!$F$15</f>
        <v>172.87244443</v>
      </c>
      <c r="Q229" s="36">
        <f>SUMIFS(СВЦЭМ!$F$39:$F$782,СВЦЭМ!$A$39:$A$782,$A229,СВЦЭМ!$B$39:$B$782,Q$226)+'СЕТ СН'!$F$15</f>
        <v>173.72052403000001</v>
      </c>
      <c r="R229" s="36">
        <f>SUMIFS(СВЦЭМ!$F$39:$F$782,СВЦЭМ!$A$39:$A$782,$A229,СВЦЭМ!$B$39:$B$782,R$226)+'СЕТ СН'!$F$15</f>
        <v>174.72571292999999</v>
      </c>
      <c r="S229" s="36">
        <f>SUMIFS(СВЦЭМ!$F$39:$F$782,СВЦЭМ!$A$39:$A$782,$A229,СВЦЭМ!$B$39:$B$782,S$226)+'СЕТ СН'!$F$15</f>
        <v>176.93013162</v>
      </c>
      <c r="T229" s="36">
        <f>SUMIFS(СВЦЭМ!$F$39:$F$782,СВЦЭМ!$A$39:$A$782,$A229,СВЦЭМ!$B$39:$B$782,T$226)+'СЕТ СН'!$F$15</f>
        <v>177.31164823</v>
      </c>
      <c r="U229" s="36">
        <f>SUMIFS(СВЦЭМ!$F$39:$F$782,СВЦЭМ!$A$39:$A$782,$A229,СВЦЭМ!$B$39:$B$782,U$226)+'СЕТ СН'!$F$15</f>
        <v>178.67679724999999</v>
      </c>
      <c r="V229" s="36">
        <f>SUMIFS(СВЦЭМ!$F$39:$F$782,СВЦЭМ!$A$39:$A$782,$A229,СВЦЭМ!$B$39:$B$782,V$226)+'СЕТ СН'!$F$15</f>
        <v>180.07612811999999</v>
      </c>
      <c r="W229" s="36">
        <f>SUMIFS(СВЦЭМ!$F$39:$F$782,СВЦЭМ!$A$39:$A$782,$A229,СВЦЭМ!$B$39:$B$782,W$226)+'СЕТ СН'!$F$15</f>
        <v>179.12521889000001</v>
      </c>
      <c r="X229" s="36">
        <f>SUMIFS(СВЦЭМ!$F$39:$F$782,СВЦЭМ!$A$39:$A$782,$A229,СВЦЭМ!$B$39:$B$782,X$226)+'СЕТ СН'!$F$15</f>
        <v>182.81695977999999</v>
      </c>
      <c r="Y229" s="36">
        <f>SUMIFS(СВЦЭМ!$F$39:$F$782,СВЦЭМ!$A$39:$A$782,$A229,СВЦЭМ!$B$39:$B$782,Y$226)+'СЕТ СН'!$F$15</f>
        <v>193.97952308999999</v>
      </c>
    </row>
    <row r="230" spans="1:27" ht="15.75" x14ac:dyDescent="0.2">
      <c r="A230" s="35">
        <f t="shared" si="6"/>
        <v>45477</v>
      </c>
      <c r="B230" s="36">
        <f>SUMIFS(СВЦЭМ!$F$39:$F$782,СВЦЭМ!$A$39:$A$782,$A230,СВЦЭМ!$B$39:$B$782,B$226)+'СЕТ СН'!$F$15</f>
        <v>177.42141505000001</v>
      </c>
      <c r="C230" s="36">
        <f>SUMIFS(СВЦЭМ!$F$39:$F$782,СВЦЭМ!$A$39:$A$782,$A230,СВЦЭМ!$B$39:$B$782,C$226)+'СЕТ СН'!$F$15</f>
        <v>197.12739506</v>
      </c>
      <c r="D230" s="36">
        <f>SUMIFS(СВЦЭМ!$F$39:$F$782,СВЦЭМ!$A$39:$A$782,$A230,СВЦЭМ!$B$39:$B$782,D$226)+'СЕТ СН'!$F$15</f>
        <v>201.60216231999999</v>
      </c>
      <c r="E230" s="36">
        <f>SUMIFS(СВЦЭМ!$F$39:$F$782,СВЦЭМ!$A$39:$A$782,$A230,СВЦЭМ!$B$39:$B$782,E$226)+'СЕТ СН'!$F$15</f>
        <v>206.32168475</v>
      </c>
      <c r="F230" s="36">
        <f>SUMIFS(СВЦЭМ!$F$39:$F$782,СВЦЭМ!$A$39:$A$782,$A230,СВЦЭМ!$B$39:$B$782,F$226)+'СЕТ СН'!$F$15</f>
        <v>207.22171567000001</v>
      </c>
      <c r="G230" s="36">
        <f>SUMIFS(СВЦЭМ!$F$39:$F$782,СВЦЭМ!$A$39:$A$782,$A230,СВЦЭМ!$B$39:$B$782,G$226)+'СЕТ СН'!$F$15</f>
        <v>206.25189319</v>
      </c>
      <c r="H230" s="36">
        <f>SUMIFS(СВЦЭМ!$F$39:$F$782,СВЦЭМ!$A$39:$A$782,$A230,СВЦЭМ!$B$39:$B$782,H$226)+'СЕТ СН'!$F$15</f>
        <v>195.14827796</v>
      </c>
      <c r="I230" s="36">
        <f>SUMIFS(СВЦЭМ!$F$39:$F$782,СВЦЭМ!$A$39:$A$782,$A230,СВЦЭМ!$B$39:$B$782,I$226)+'СЕТ СН'!$F$15</f>
        <v>191.36768194000001</v>
      </c>
      <c r="J230" s="36">
        <f>SUMIFS(СВЦЭМ!$F$39:$F$782,СВЦЭМ!$A$39:$A$782,$A230,СВЦЭМ!$B$39:$B$782,J$226)+'СЕТ СН'!$F$15</f>
        <v>179.40922297</v>
      </c>
      <c r="K230" s="36">
        <f>SUMIFS(СВЦЭМ!$F$39:$F$782,СВЦЭМ!$A$39:$A$782,$A230,СВЦЭМ!$B$39:$B$782,K$226)+'СЕТ СН'!$F$15</f>
        <v>170.21435399000001</v>
      </c>
      <c r="L230" s="36">
        <f>SUMIFS(СВЦЭМ!$F$39:$F$782,СВЦЭМ!$A$39:$A$782,$A230,СВЦЭМ!$B$39:$B$782,L$226)+'СЕТ СН'!$F$15</f>
        <v>168.18769710000001</v>
      </c>
      <c r="M230" s="36">
        <f>SUMIFS(СВЦЭМ!$F$39:$F$782,СВЦЭМ!$A$39:$A$782,$A230,СВЦЭМ!$B$39:$B$782,M$226)+'СЕТ СН'!$F$15</f>
        <v>164.60832299</v>
      </c>
      <c r="N230" s="36">
        <f>SUMIFS(СВЦЭМ!$F$39:$F$782,СВЦЭМ!$A$39:$A$782,$A230,СВЦЭМ!$B$39:$B$782,N$226)+'СЕТ СН'!$F$15</f>
        <v>165.56710214</v>
      </c>
      <c r="O230" s="36">
        <f>SUMIFS(СВЦЭМ!$F$39:$F$782,СВЦЭМ!$A$39:$A$782,$A230,СВЦЭМ!$B$39:$B$782,O$226)+'СЕТ СН'!$F$15</f>
        <v>163.39227678</v>
      </c>
      <c r="P230" s="36">
        <f>SUMIFS(СВЦЭМ!$F$39:$F$782,СВЦЭМ!$A$39:$A$782,$A230,СВЦЭМ!$B$39:$B$782,P$226)+'СЕТ СН'!$F$15</f>
        <v>162.93674876</v>
      </c>
      <c r="Q230" s="36">
        <f>SUMIFS(СВЦЭМ!$F$39:$F$782,СВЦЭМ!$A$39:$A$782,$A230,СВЦЭМ!$B$39:$B$782,Q$226)+'СЕТ СН'!$F$15</f>
        <v>163.34484807999999</v>
      </c>
      <c r="R230" s="36">
        <f>SUMIFS(СВЦЭМ!$F$39:$F$782,СВЦЭМ!$A$39:$A$782,$A230,СВЦЭМ!$B$39:$B$782,R$226)+'СЕТ СН'!$F$15</f>
        <v>164.73519540000001</v>
      </c>
      <c r="S230" s="36">
        <f>SUMIFS(СВЦЭМ!$F$39:$F$782,СВЦЭМ!$A$39:$A$782,$A230,СВЦЭМ!$B$39:$B$782,S$226)+'СЕТ СН'!$F$15</f>
        <v>163.43747274</v>
      </c>
      <c r="T230" s="36">
        <f>SUMIFS(СВЦЭМ!$F$39:$F$782,СВЦЭМ!$A$39:$A$782,$A230,СВЦЭМ!$B$39:$B$782,T$226)+'СЕТ СН'!$F$15</f>
        <v>161.88062391</v>
      </c>
      <c r="U230" s="36">
        <f>SUMIFS(СВЦЭМ!$F$39:$F$782,СВЦЭМ!$A$39:$A$782,$A230,СВЦЭМ!$B$39:$B$782,U$226)+'СЕТ СН'!$F$15</f>
        <v>164.05085733999999</v>
      </c>
      <c r="V230" s="36">
        <f>SUMIFS(СВЦЭМ!$F$39:$F$782,СВЦЭМ!$A$39:$A$782,$A230,СВЦЭМ!$B$39:$B$782,V$226)+'СЕТ СН'!$F$15</f>
        <v>165.26811706999999</v>
      </c>
      <c r="W230" s="36">
        <f>SUMIFS(СВЦЭМ!$F$39:$F$782,СВЦЭМ!$A$39:$A$782,$A230,СВЦЭМ!$B$39:$B$782,W$226)+'СЕТ СН'!$F$15</f>
        <v>162.04209863</v>
      </c>
      <c r="X230" s="36">
        <f>SUMIFS(СВЦЭМ!$F$39:$F$782,СВЦЭМ!$A$39:$A$782,$A230,СВЦЭМ!$B$39:$B$782,X$226)+'СЕТ СН'!$F$15</f>
        <v>168.45158975999999</v>
      </c>
      <c r="Y230" s="36">
        <f>SUMIFS(СВЦЭМ!$F$39:$F$782,СВЦЭМ!$A$39:$A$782,$A230,СВЦЭМ!$B$39:$B$782,Y$226)+'СЕТ СН'!$F$15</f>
        <v>181.63468585000001</v>
      </c>
    </row>
    <row r="231" spans="1:27" ht="15.75" x14ac:dyDescent="0.2">
      <c r="A231" s="35">
        <f t="shared" si="6"/>
        <v>45478</v>
      </c>
      <c r="B231" s="36">
        <f>SUMIFS(СВЦЭМ!$F$39:$F$782,СВЦЭМ!$A$39:$A$782,$A231,СВЦЭМ!$B$39:$B$782,B$226)+'СЕТ СН'!$F$15</f>
        <v>192.99872366</v>
      </c>
      <c r="C231" s="36">
        <f>SUMIFS(СВЦЭМ!$F$39:$F$782,СВЦЭМ!$A$39:$A$782,$A231,СВЦЭМ!$B$39:$B$782,C$226)+'СЕТ СН'!$F$15</f>
        <v>205.48129438000001</v>
      </c>
      <c r="D231" s="36">
        <f>SUMIFS(СВЦЭМ!$F$39:$F$782,СВЦЭМ!$A$39:$A$782,$A231,СВЦЭМ!$B$39:$B$782,D$226)+'СЕТ СН'!$F$15</f>
        <v>213.33041553999999</v>
      </c>
      <c r="E231" s="36">
        <f>SUMIFS(СВЦЭМ!$F$39:$F$782,СВЦЭМ!$A$39:$A$782,$A231,СВЦЭМ!$B$39:$B$782,E$226)+'СЕТ СН'!$F$15</f>
        <v>217.00139041</v>
      </c>
      <c r="F231" s="36">
        <f>SUMIFS(СВЦЭМ!$F$39:$F$782,СВЦЭМ!$A$39:$A$782,$A231,СВЦЭМ!$B$39:$B$782,F$226)+'СЕТ СН'!$F$15</f>
        <v>215.9046409</v>
      </c>
      <c r="G231" s="36">
        <f>SUMIFS(СВЦЭМ!$F$39:$F$782,СВЦЭМ!$A$39:$A$782,$A231,СВЦЭМ!$B$39:$B$782,G$226)+'СЕТ СН'!$F$15</f>
        <v>211.59906221</v>
      </c>
      <c r="H231" s="36">
        <f>SUMIFS(СВЦЭМ!$F$39:$F$782,СВЦЭМ!$A$39:$A$782,$A231,СВЦЭМ!$B$39:$B$782,H$226)+'СЕТ СН'!$F$15</f>
        <v>204.71476917000001</v>
      </c>
      <c r="I231" s="36">
        <f>SUMIFS(СВЦЭМ!$F$39:$F$782,СВЦЭМ!$A$39:$A$782,$A231,СВЦЭМ!$B$39:$B$782,I$226)+'СЕТ СН'!$F$15</f>
        <v>191.11596915000001</v>
      </c>
      <c r="J231" s="36">
        <f>SUMIFS(СВЦЭМ!$F$39:$F$782,СВЦЭМ!$A$39:$A$782,$A231,СВЦЭМ!$B$39:$B$782,J$226)+'СЕТ СН'!$F$15</f>
        <v>177.07691018</v>
      </c>
      <c r="K231" s="36">
        <f>SUMIFS(СВЦЭМ!$F$39:$F$782,СВЦЭМ!$A$39:$A$782,$A231,СВЦЭМ!$B$39:$B$782,K$226)+'СЕТ СН'!$F$15</f>
        <v>173.49875831</v>
      </c>
      <c r="L231" s="36">
        <f>SUMIFS(СВЦЭМ!$F$39:$F$782,СВЦЭМ!$A$39:$A$782,$A231,СВЦЭМ!$B$39:$B$782,L$226)+'СЕТ СН'!$F$15</f>
        <v>175.08079852</v>
      </c>
      <c r="M231" s="36">
        <f>SUMIFS(СВЦЭМ!$F$39:$F$782,СВЦЭМ!$A$39:$A$782,$A231,СВЦЭМ!$B$39:$B$782,M$226)+'СЕТ СН'!$F$15</f>
        <v>173.56344361999999</v>
      </c>
      <c r="N231" s="36">
        <f>SUMIFS(СВЦЭМ!$F$39:$F$782,СВЦЭМ!$A$39:$A$782,$A231,СВЦЭМ!$B$39:$B$782,N$226)+'СЕТ СН'!$F$15</f>
        <v>174.54637359</v>
      </c>
      <c r="O231" s="36">
        <f>SUMIFS(СВЦЭМ!$F$39:$F$782,СВЦЭМ!$A$39:$A$782,$A231,СВЦЭМ!$B$39:$B$782,O$226)+'СЕТ СН'!$F$15</f>
        <v>174.30029356</v>
      </c>
      <c r="P231" s="36">
        <f>SUMIFS(СВЦЭМ!$F$39:$F$782,СВЦЭМ!$A$39:$A$782,$A231,СВЦЭМ!$B$39:$B$782,P$226)+'СЕТ СН'!$F$15</f>
        <v>175.40395638999999</v>
      </c>
      <c r="Q231" s="36">
        <f>SUMIFS(СВЦЭМ!$F$39:$F$782,СВЦЭМ!$A$39:$A$782,$A231,СВЦЭМ!$B$39:$B$782,Q$226)+'СЕТ СН'!$F$15</f>
        <v>176.92608946999999</v>
      </c>
      <c r="R231" s="36">
        <f>SUMIFS(СВЦЭМ!$F$39:$F$782,СВЦЭМ!$A$39:$A$782,$A231,СВЦЭМ!$B$39:$B$782,R$226)+'СЕТ СН'!$F$15</f>
        <v>176.44093974</v>
      </c>
      <c r="S231" s="36">
        <f>SUMIFS(СВЦЭМ!$F$39:$F$782,СВЦЭМ!$A$39:$A$782,$A231,СВЦЭМ!$B$39:$B$782,S$226)+'СЕТ СН'!$F$15</f>
        <v>175.45723441000001</v>
      </c>
      <c r="T231" s="36">
        <f>SUMIFS(СВЦЭМ!$F$39:$F$782,СВЦЭМ!$A$39:$A$782,$A231,СВЦЭМ!$B$39:$B$782,T$226)+'СЕТ СН'!$F$15</f>
        <v>174.46701777000001</v>
      </c>
      <c r="U231" s="36">
        <f>SUMIFS(СВЦЭМ!$F$39:$F$782,СВЦЭМ!$A$39:$A$782,$A231,СВЦЭМ!$B$39:$B$782,U$226)+'СЕТ СН'!$F$15</f>
        <v>176.30193326</v>
      </c>
      <c r="V231" s="36">
        <f>SUMIFS(СВЦЭМ!$F$39:$F$782,СВЦЭМ!$A$39:$A$782,$A231,СВЦЭМ!$B$39:$B$782,V$226)+'СЕТ СН'!$F$15</f>
        <v>178.16023515000001</v>
      </c>
      <c r="W231" s="36">
        <f>SUMIFS(СВЦЭМ!$F$39:$F$782,СВЦЭМ!$A$39:$A$782,$A231,СВЦЭМ!$B$39:$B$782,W$226)+'СЕТ СН'!$F$15</f>
        <v>174.70336227999999</v>
      </c>
      <c r="X231" s="36">
        <f>SUMIFS(СВЦЭМ!$F$39:$F$782,СВЦЭМ!$A$39:$A$782,$A231,СВЦЭМ!$B$39:$B$782,X$226)+'СЕТ СН'!$F$15</f>
        <v>180.38013787</v>
      </c>
      <c r="Y231" s="36">
        <f>SUMIFS(СВЦЭМ!$F$39:$F$782,СВЦЭМ!$A$39:$A$782,$A231,СВЦЭМ!$B$39:$B$782,Y$226)+'СЕТ СН'!$F$15</f>
        <v>195.58581305999999</v>
      </c>
    </row>
    <row r="232" spans="1:27" ht="15.75" x14ac:dyDescent="0.2">
      <c r="A232" s="35">
        <f t="shared" si="6"/>
        <v>45479</v>
      </c>
      <c r="B232" s="36">
        <f>SUMIFS(СВЦЭМ!$F$39:$F$782,СВЦЭМ!$A$39:$A$782,$A232,СВЦЭМ!$B$39:$B$782,B$226)+'СЕТ СН'!$F$15</f>
        <v>195.95192729999999</v>
      </c>
      <c r="C232" s="36">
        <f>SUMIFS(СВЦЭМ!$F$39:$F$782,СВЦЭМ!$A$39:$A$782,$A232,СВЦЭМ!$B$39:$B$782,C$226)+'СЕТ СН'!$F$15</f>
        <v>206.97844588999999</v>
      </c>
      <c r="D232" s="36">
        <f>SUMIFS(СВЦЭМ!$F$39:$F$782,СВЦЭМ!$A$39:$A$782,$A232,СВЦЭМ!$B$39:$B$782,D$226)+'СЕТ СН'!$F$15</f>
        <v>220.54531888</v>
      </c>
      <c r="E232" s="36">
        <f>SUMIFS(СВЦЭМ!$F$39:$F$782,СВЦЭМ!$A$39:$A$782,$A232,СВЦЭМ!$B$39:$B$782,E$226)+'СЕТ СН'!$F$15</f>
        <v>228.76270167000001</v>
      </c>
      <c r="F232" s="36">
        <f>SUMIFS(СВЦЭМ!$F$39:$F$782,СВЦЭМ!$A$39:$A$782,$A232,СВЦЭМ!$B$39:$B$782,F$226)+'СЕТ СН'!$F$15</f>
        <v>231.33745256</v>
      </c>
      <c r="G232" s="36">
        <f>SUMIFS(СВЦЭМ!$F$39:$F$782,СВЦЭМ!$A$39:$A$782,$A232,СВЦЭМ!$B$39:$B$782,G$226)+'СЕТ СН'!$F$15</f>
        <v>230.28346142000001</v>
      </c>
      <c r="H232" s="36">
        <f>SUMIFS(СВЦЭМ!$F$39:$F$782,СВЦЭМ!$A$39:$A$782,$A232,СВЦЭМ!$B$39:$B$782,H$226)+'СЕТ СН'!$F$15</f>
        <v>229.58972528000001</v>
      </c>
      <c r="I232" s="36">
        <f>SUMIFS(СВЦЭМ!$F$39:$F$782,СВЦЭМ!$A$39:$A$782,$A232,СВЦЭМ!$B$39:$B$782,I$226)+'СЕТ СН'!$F$15</f>
        <v>218.61930824999999</v>
      </c>
      <c r="J232" s="36">
        <f>SUMIFS(СВЦЭМ!$F$39:$F$782,СВЦЭМ!$A$39:$A$782,$A232,СВЦЭМ!$B$39:$B$782,J$226)+'СЕТ СН'!$F$15</f>
        <v>201.87645599000001</v>
      </c>
      <c r="K232" s="36">
        <f>SUMIFS(СВЦЭМ!$F$39:$F$782,СВЦЭМ!$A$39:$A$782,$A232,СВЦЭМ!$B$39:$B$782,K$226)+'СЕТ СН'!$F$15</f>
        <v>189.39192277999999</v>
      </c>
      <c r="L232" s="36">
        <f>SUMIFS(СВЦЭМ!$F$39:$F$782,СВЦЭМ!$A$39:$A$782,$A232,СВЦЭМ!$B$39:$B$782,L$226)+'СЕТ СН'!$F$15</f>
        <v>181.02252777999999</v>
      </c>
      <c r="M232" s="36">
        <f>SUMIFS(СВЦЭМ!$F$39:$F$782,СВЦЭМ!$A$39:$A$782,$A232,СВЦЭМ!$B$39:$B$782,M$226)+'СЕТ СН'!$F$15</f>
        <v>178.45861803</v>
      </c>
      <c r="N232" s="36">
        <f>SUMIFS(СВЦЭМ!$F$39:$F$782,СВЦЭМ!$A$39:$A$782,$A232,СВЦЭМ!$B$39:$B$782,N$226)+'СЕТ СН'!$F$15</f>
        <v>178.26826604999999</v>
      </c>
      <c r="O232" s="36">
        <f>SUMIFS(СВЦЭМ!$F$39:$F$782,СВЦЭМ!$A$39:$A$782,$A232,СВЦЭМ!$B$39:$B$782,O$226)+'СЕТ СН'!$F$15</f>
        <v>177.87697685000001</v>
      </c>
      <c r="P232" s="36">
        <f>SUMIFS(СВЦЭМ!$F$39:$F$782,СВЦЭМ!$A$39:$A$782,$A232,СВЦЭМ!$B$39:$B$782,P$226)+'СЕТ СН'!$F$15</f>
        <v>177.63793079999999</v>
      </c>
      <c r="Q232" s="36">
        <f>SUMIFS(СВЦЭМ!$F$39:$F$782,СВЦЭМ!$A$39:$A$782,$A232,СВЦЭМ!$B$39:$B$782,Q$226)+'СЕТ СН'!$F$15</f>
        <v>179.19708489999999</v>
      </c>
      <c r="R232" s="36">
        <f>SUMIFS(СВЦЭМ!$F$39:$F$782,СВЦЭМ!$A$39:$A$782,$A232,СВЦЭМ!$B$39:$B$782,R$226)+'СЕТ СН'!$F$15</f>
        <v>183.06947615999999</v>
      </c>
      <c r="S232" s="36">
        <f>SUMIFS(СВЦЭМ!$F$39:$F$782,СВЦЭМ!$A$39:$A$782,$A232,СВЦЭМ!$B$39:$B$782,S$226)+'СЕТ СН'!$F$15</f>
        <v>181.3363051</v>
      </c>
      <c r="T232" s="36">
        <f>SUMIFS(СВЦЭМ!$F$39:$F$782,СВЦЭМ!$A$39:$A$782,$A232,СВЦЭМ!$B$39:$B$782,T$226)+'СЕТ СН'!$F$15</f>
        <v>180.45268707</v>
      </c>
      <c r="U232" s="36">
        <f>SUMIFS(СВЦЭМ!$F$39:$F$782,СВЦЭМ!$A$39:$A$782,$A232,СВЦЭМ!$B$39:$B$782,U$226)+'СЕТ СН'!$F$15</f>
        <v>181.55533627</v>
      </c>
      <c r="V232" s="36">
        <f>SUMIFS(СВЦЭМ!$F$39:$F$782,СВЦЭМ!$A$39:$A$782,$A232,СВЦЭМ!$B$39:$B$782,V$226)+'СЕТ СН'!$F$15</f>
        <v>182.96629253</v>
      </c>
      <c r="W232" s="36">
        <f>SUMIFS(СВЦЭМ!$F$39:$F$782,СВЦЭМ!$A$39:$A$782,$A232,СВЦЭМ!$B$39:$B$782,W$226)+'СЕТ СН'!$F$15</f>
        <v>181.88424308</v>
      </c>
      <c r="X232" s="36">
        <f>SUMIFS(СВЦЭМ!$F$39:$F$782,СВЦЭМ!$A$39:$A$782,$A232,СВЦЭМ!$B$39:$B$782,X$226)+'СЕТ СН'!$F$15</f>
        <v>186.37596045999999</v>
      </c>
      <c r="Y232" s="36">
        <f>SUMIFS(СВЦЭМ!$F$39:$F$782,СВЦЭМ!$A$39:$A$782,$A232,СВЦЭМ!$B$39:$B$782,Y$226)+'СЕТ СН'!$F$15</f>
        <v>197.65613734999999</v>
      </c>
    </row>
    <row r="233" spans="1:27" ht="15.75" x14ac:dyDescent="0.2">
      <c r="A233" s="35">
        <f t="shared" si="6"/>
        <v>45480</v>
      </c>
      <c r="B233" s="36">
        <f>SUMIFS(СВЦЭМ!$F$39:$F$782,СВЦЭМ!$A$39:$A$782,$A233,СВЦЭМ!$B$39:$B$782,B$226)+'СЕТ СН'!$F$15</f>
        <v>216.16939733999999</v>
      </c>
      <c r="C233" s="36">
        <f>SUMIFS(СВЦЭМ!$F$39:$F$782,СВЦЭМ!$A$39:$A$782,$A233,СВЦЭМ!$B$39:$B$782,C$226)+'СЕТ СН'!$F$15</f>
        <v>224.32136464999999</v>
      </c>
      <c r="D233" s="36">
        <f>SUMIFS(СВЦЭМ!$F$39:$F$782,СВЦЭМ!$A$39:$A$782,$A233,СВЦЭМ!$B$39:$B$782,D$226)+'СЕТ СН'!$F$15</f>
        <v>232.18773171000001</v>
      </c>
      <c r="E233" s="36">
        <f>SUMIFS(СВЦЭМ!$F$39:$F$782,СВЦЭМ!$A$39:$A$782,$A233,СВЦЭМ!$B$39:$B$782,E$226)+'СЕТ СН'!$F$15</f>
        <v>231.21437528000001</v>
      </c>
      <c r="F233" s="36">
        <f>SUMIFS(СВЦЭМ!$F$39:$F$782,СВЦЭМ!$A$39:$A$782,$A233,СВЦЭМ!$B$39:$B$782,F$226)+'СЕТ СН'!$F$15</f>
        <v>231.62271522</v>
      </c>
      <c r="G233" s="36">
        <f>SUMIFS(СВЦЭМ!$F$39:$F$782,СВЦЭМ!$A$39:$A$782,$A233,СВЦЭМ!$B$39:$B$782,G$226)+'СЕТ СН'!$F$15</f>
        <v>232.02361503</v>
      </c>
      <c r="H233" s="36">
        <f>SUMIFS(СВЦЭМ!$F$39:$F$782,СВЦЭМ!$A$39:$A$782,$A233,СВЦЭМ!$B$39:$B$782,H$226)+'СЕТ СН'!$F$15</f>
        <v>234.09570908000001</v>
      </c>
      <c r="I233" s="36">
        <f>SUMIFS(СВЦЭМ!$F$39:$F$782,СВЦЭМ!$A$39:$A$782,$A233,СВЦЭМ!$B$39:$B$782,I$226)+'СЕТ СН'!$F$15</f>
        <v>229.33225198</v>
      </c>
      <c r="J233" s="36">
        <f>SUMIFS(СВЦЭМ!$F$39:$F$782,СВЦЭМ!$A$39:$A$782,$A233,СВЦЭМ!$B$39:$B$782,J$226)+'СЕТ СН'!$F$15</f>
        <v>212.08780132999999</v>
      </c>
      <c r="K233" s="36">
        <f>SUMIFS(СВЦЭМ!$F$39:$F$782,СВЦЭМ!$A$39:$A$782,$A233,СВЦЭМ!$B$39:$B$782,K$226)+'СЕТ СН'!$F$15</f>
        <v>199.6078042</v>
      </c>
      <c r="L233" s="36">
        <f>SUMIFS(СВЦЭМ!$F$39:$F$782,СВЦЭМ!$A$39:$A$782,$A233,СВЦЭМ!$B$39:$B$782,L$226)+'СЕТ СН'!$F$15</f>
        <v>193.47560245</v>
      </c>
      <c r="M233" s="36">
        <f>SUMIFS(СВЦЭМ!$F$39:$F$782,СВЦЭМ!$A$39:$A$782,$A233,СВЦЭМ!$B$39:$B$782,M$226)+'СЕТ СН'!$F$15</f>
        <v>192.38220228</v>
      </c>
      <c r="N233" s="36">
        <f>SUMIFS(СВЦЭМ!$F$39:$F$782,СВЦЭМ!$A$39:$A$782,$A233,СВЦЭМ!$B$39:$B$782,N$226)+'СЕТ СН'!$F$15</f>
        <v>190.56957897000001</v>
      </c>
      <c r="O233" s="36">
        <f>SUMIFS(СВЦЭМ!$F$39:$F$782,СВЦЭМ!$A$39:$A$782,$A233,СВЦЭМ!$B$39:$B$782,O$226)+'СЕТ СН'!$F$15</f>
        <v>188.96714713</v>
      </c>
      <c r="P233" s="36">
        <f>SUMIFS(СВЦЭМ!$F$39:$F$782,СВЦЭМ!$A$39:$A$782,$A233,СВЦЭМ!$B$39:$B$782,P$226)+'СЕТ СН'!$F$15</f>
        <v>190.78431295999999</v>
      </c>
      <c r="Q233" s="36">
        <f>SUMIFS(СВЦЭМ!$F$39:$F$782,СВЦЭМ!$A$39:$A$782,$A233,СВЦЭМ!$B$39:$B$782,Q$226)+'СЕТ СН'!$F$15</f>
        <v>192.23800388999999</v>
      </c>
      <c r="R233" s="36">
        <f>SUMIFS(СВЦЭМ!$F$39:$F$782,СВЦЭМ!$A$39:$A$782,$A233,СВЦЭМ!$B$39:$B$782,R$226)+'СЕТ СН'!$F$15</f>
        <v>191.31788091999999</v>
      </c>
      <c r="S233" s="36">
        <f>SUMIFS(СВЦЭМ!$F$39:$F$782,СВЦЭМ!$A$39:$A$782,$A233,СВЦЭМ!$B$39:$B$782,S$226)+'СЕТ СН'!$F$15</f>
        <v>191.16401503</v>
      </c>
      <c r="T233" s="36">
        <f>SUMIFS(СВЦЭМ!$F$39:$F$782,СВЦЭМ!$A$39:$A$782,$A233,СВЦЭМ!$B$39:$B$782,T$226)+'СЕТ СН'!$F$15</f>
        <v>188.5712474</v>
      </c>
      <c r="U233" s="36">
        <f>SUMIFS(СВЦЭМ!$F$39:$F$782,СВЦЭМ!$A$39:$A$782,$A233,СВЦЭМ!$B$39:$B$782,U$226)+'СЕТ СН'!$F$15</f>
        <v>189.54783750999999</v>
      </c>
      <c r="V233" s="36">
        <f>SUMIFS(СВЦЭМ!$F$39:$F$782,СВЦЭМ!$A$39:$A$782,$A233,СВЦЭМ!$B$39:$B$782,V$226)+'СЕТ СН'!$F$15</f>
        <v>190.10194852000001</v>
      </c>
      <c r="W233" s="36">
        <f>SUMIFS(СВЦЭМ!$F$39:$F$782,СВЦЭМ!$A$39:$A$782,$A233,СВЦЭМ!$B$39:$B$782,W$226)+'СЕТ СН'!$F$15</f>
        <v>188.63123060000001</v>
      </c>
      <c r="X233" s="36">
        <f>SUMIFS(СВЦЭМ!$F$39:$F$782,СВЦЭМ!$A$39:$A$782,$A233,СВЦЭМ!$B$39:$B$782,X$226)+'СЕТ СН'!$F$15</f>
        <v>195.40167310000001</v>
      </c>
      <c r="Y233" s="36">
        <f>SUMIFS(СВЦЭМ!$F$39:$F$782,СВЦЭМ!$A$39:$A$782,$A233,СВЦЭМ!$B$39:$B$782,Y$226)+'СЕТ СН'!$F$15</f>
        <v>206.63852408</v>
      </c>
    </row>
    <row r="234" spans="1:27" ht="15.75" x14ac:dyDescent="0.2">
      <c r="A234" s="35">
        <f t="shared" si="6"/>
        <v>45481</v>
      </c>
      <c r="B234" s="36">
        <f>SUMIFS(СВЦЭМ!$F$39:$F$782,СВЦЭМ!$A$39:$A$782,$A234,СВЦЭМ!$B$39:$B$782,B$226)+'СЕТ СН'!$F$15</f>
        <v>218.76634229000001</v>
      </c>
      <c r="C234" s="36">
        <f>SUMIFS(СВЦЭМ!$F$39:$F$782,СВЦЭМ!$A$39:$A$782,$A234,СВЦЭМ!$B$39:$B$782,C$226)+'СЕТ СН'!$F$15</f>
        <v>231.43799842000001</v>
      </c>
      <c r="D234" s="36">
        <f>SUMIFS(СВЦЭМ!$F$39:$F$782,СВЦЭМ!$A$39:$A$782,$A234,СВЦЭМ!$B$39:$B$782,D$226)+'СЕТ СН'!$F$15</f>
        <v>241.38501704000001</v>
      </c>
      <c r="E234" s="36">
        <f>SUMIFS(СВЦЭМ!$F$39:$F$782,СВЦЭМ!$A$39:$A$782,$A234,СВЦЭМ!$B$39:$B$782,E$226)+'СЕТ СН'!$F$15</f>
        <v>244.96489683999999</v>
      </c>
      <c r="F234" s="36">
        <f>SUMIFS(СВЦЭМ!$F$39:$F$782,СВЦЭМ!$A$39:$A$782,$A234,СВЦЭМ!$B$39:$B$782,F$226)+'СЕТ СН'!$F$15</f>
        <v>245.75436446000001</v>
      </c>
      <c r="G234" s="36">
        <f>SUMIFS(СВЦЭМ!$F$39:$F$782,СВЦЭМ!$A$39:$A$782,$A234,СВЦЭМ!$B$39:$B$782,G$226)+'СЕТ СН'!$F$15</f>
        <v>243.50633440999999</v>
      </c>
      <c r="H234" s="36">
        <f>SUMIFS(СВЦЭМ!$F$39:$F$782,СВЦЭМ!$A$39:$A$782,$A234,СВЦЭМ!$B$39:$B$782,H$226)+'СЕТ СН'!$F$15</f>
        <v>230.76168074</v>
      </c>
      <c r="I234" s="36">
        <f>SUMIFS(СВЦЭМ!$F$39:$F$782,СВЦЭМ!$A$39:$A$782,$A234,СВЦЭМ!$B$39:$B$782,I$226)+'СЕТ СН'!$F$15</f>
        <v>218.79431507999999</v>
      </c>
      <c r="J234" s="36">
        <f>SUMIFS(СВЦЭМ!$F$39:$F$782,СВЦЭМ!$A$39:$A$782,$A234,СВЦЭМ!$B$39:$B$782,J$226)+'СЕТ СН'!$F$15</f>
        <v>204.1058027</v>
      </c>
      <c r="K234" s="36">
        <f>SUMIFS(СВЦЭМ!$F$39:$F$782,СВЦЭМ!$A$39:$A$782,$A234,СВЦЭМ!$B$39:$B$782,K$226)+'СЕТ СН'!$F$15</f>
        <v>195.53262724999999</v>
      </c>
      <c r="L234" s="36">
        <f>SUMIFS(СВЦЭМ!$F$39:$F$782,СВЦЭМ!$A$39:$A$782,$A234,СВЦЭМ!$B$39:$B$782,L$226)+'СЕТ СН'!$F$15</f>
        <v>189.53488658000001</v>
      </c>
      <c r="M234" s="36">
        <f>SUMIFS(СВЦЭМ!$F$39:$F$782,СВЦЭМ!$A$39:$A$782,$A234,СВЦЭМ!$B$39:$B$782,M$226)+'СЕТ СН'!$F$15</f>
        <v>189.83299729999999</v>
      </c>
      <c r="N234" s="36">
        <f>SUMIFS(СВЦЭМ!$F$39:$F$782,СВЦЭМ!$A$39:$A$782,$A234,СВЦЭМ!$B$39:$B$782,N$226)+'СЕТ СН'!$F$15</f>
        <v>188.84429265</v>
      </c>
      <c r="O234" s="36">
        <f>SUMIFS(СВЦЭМ!$F$39:$F$782,СВЦЭМ!$A$39:$A$782,$A234,СВЦЭМ!$B$39:$B$782,O$226)+'СЕТ СН'!$F$15</f>
        <v>189.26112875999999</v>
      </c>
      <c r="P234" s="36">
        <f>SUMIFS(СВЦЭМ!$F$39:$F$782,СВЦЭМ!$A$39:$A$782,$A234,СВЦЭМ!$B$39:$B$782,P$226)+'СЕТ СН'!$F$15</f>
        <v>189.67385365000001</v>
      </c>
      <c r="Q234" s="36">
        <f>SUMIFS(СВЦЭМ!$F$39:$F$782,СВЦЭМ!$A$39:$A$782,$A234,СВЦЭМ!$B$39:$B$782,Q$226)+'СЕТ СН'!$F$15</f>
        <v>190.46817894</v>
      </c>
      <c r="R234" s="36">
        <f>SUMIFS(СВЦЭМ!$F$39:$F$782,СВЦЭМ!$A$39:$A$782,$A234,СВЦЭМ!$B$39:$B$782,R$226)+'СЕТ СН'!$F$15</f>
        <v>190.20636463</v>
      </c>
      <c r="S234" s="36">
        <f>SUMIFS(СВЦЭМ!$F$39:$F$782,СВЦЭМ!$A$39:$A$782,$A234,СВЦЭМ!$B$39:$B$782,S$226)+'СЕТ СН'!$F$15</f>
        <v>189.59092838000001</v>
      </c>
      <c r="T234" s="36">
        <f>SUMIFS(СВЦЭМ!$F$39:$F$782,СВЦЭМ!$A$39:$A$782,$A234,СВЦЭМ!$B$39:$B$782,T$226)+'СЕТ СН'!$F$15</f>
        <v>188.29187206</v>
      </c>
      <c r="U234" s="36">
        <f>SUMIFS(СВЦЭМ!$F$39:$F$782,СВЦЭМ!$A$39:$A$782,$A234,СВЦЭМ!$B$39:$B$782,U$226)+'СЕТ СН'!$F$15</f>
        <v>189.03487586</v>
      </c>
      <c r="V234" s="36">
        <f>SUMIFS(СВЦЭМ!$F$39:$F$782,СВЦЭМ!$A$39:$A$782,$A234,СВЦЭМ!$B$39:$B$782,V$226)+'СЕТ СН'!$F$15</f>
        <v>186.64559922999999</v>
      </c>
      <c r="W234" s="36">
        <f>SUMIFS(СВЦЭМ!$F$39:$F$782,СВЦЭМ!$A$39:$A$782,$A234,СВЦЭМ!$B$39:$B$782,W$226)+'СЕТ СН'!$F$15</f>
        <v>186.66575205000001</v>
      </c>
      <c r="X234" s="36">
        <f>SUMIFS(СВЦЭМ!$F$39:$F$782,СВЦЭМ!$A$39:$A$782,$A234,СВЦЭМ!$B$39:$B$782,X$226)+'СЕТ СН'!$F$15</f>
        <v>192.03224886000001</v>
      </c>
      <c r="Y234" s="36">
        <f>SUMIFS(СВЦЭМ!$F$39:$F$782,СВЦЭМ!$A$39:$A$782,$A234,СВЦЭМ!$B$39:$B$782,Y$226)+'СЕТ СН'!$F$15</f>
        <v>203.03639534000001</v>
      </c>
    </row>
    <row r="235" spans="1:27" ht="15.75" x14ac:dyDescent="0.2">
      <c r="A235" s="35">
        <f t="shared" si="6"/>
        <v>45482</v>
      </c>
      <c r="B235" s="36">
        <f>SUMIFS(СВЦЭМ!$F$39:$F$782,СВЦЭМ!$A$39:$A$782,$A235,СВЦЭМ!$B$39:$B$782,B$226)+'СЕТ СН'!$F$15</f>
        <v>222.47656076000001</v>
      </c>
      <c r="C235" s="36">
        <f>SUMIFS(СВЦЭМ!$F$39:$F$782,СВЦЭМ!$A$39:$A$782,$A235,СВЦЭМ!$B$39:$B$782,C$226)+'СЕТ СН'!$F$15</f>
        <v>233.72843592999999</v>
      </c>
      <c r="D235" s="36">
        <f>SUMIFS(СВЦЭМ!$F$39:$F$782,СВЦЭМ!$A$39:$A$782,$A235,СВЦЭМ!$B$39:$B$782,D$226)+'СЕТ СН'!$F$15</f>
        <v>242.10471561</v>
      </c>
      <c r="E235" s="36">
        <f>SUMIFS(СВЦЭМ!$F$39:$F$782,СВЦЭМ!$A$39:$A$782,$A235,СВЦЭМ!$B$39:$B$782,E$226)+'СЕТ СН'!$F$15</f>
        <v>248.93852296</v>
      </c>
      <c r="F235" s="36">
        <f>SUMIFS(СВЦЭМ!$F$39:$F$782,СВЦЭМ!$A$39:$A$782,$A235,СВЦЭМ!$B$39:$B$782,F$226)+'СЕТ СН'!$F$15</f>
        <v>247.94758272999999</v>
      </c>
      <c r="G235" s="36">
        <f>SUMIFS(СВЦЭМ!$F$39:$F$782,СВЦЭМ!$A$39:$A$782,$A235,СВЦЭМ!$B$39:$B$782,G$226)+'СЕТ СН'!$F$15</f>
        <v>245.91822388</v>
      </c>
      <c r="H235" s="36">
        <f>SUMIFS(СВЦЭМ!$F$39:$F$782,СВЦЭМ!$A$39:$A$782,$A235,СВЦЭМ!$B$39:$B$782,H$226)+'СЕТ СН'!$F$15</f>
        <v>221.71379815</v>
      </c>
      <c r="I235" s="36">
        <f>SUMIFS(СВЦЭМ!$F$39:$F$782,СВЦЭМ!$A$39:$A$782,$A235,СВЦЭМ!$B$39:$B$782,I$226)+'СЕТ СН'!$F$15</f>
        <v>209.31423154000001</v>
      </c>
      <c r="J235" s="36">
        <f>SUMIFS(СВЦЭМ!$F$39:$F$782,СВЦЭМ!$A$39:$A$782,$A235,СВЦЭМ!$B$39:$B$782,J$226)+'СЕТ СН'!$F$15</f>
        <v>193.88058948</v>
      </c>
      <c r="K235" s="36">
        <f>SUMIFS(СВЦЭМ!$F$39:$F$782,СВЦЭМ!$A$39:$A$782,$A235,СВЦЭМ!$B$39:$B$782,K$226)+'СЕТ СН'!$F$15</f>
        <v>185.07192617999999</v>
      </c>
      <c r="L235" s="36">
        <f>SUMIFS(СВЦЭМ!$F$39:$F$782,СВЦЭМ!$A$39:$A$782,$A235,СВЦЭМ!$B$39:$B$782,L$226)+'СЕТ СН'!$F$15</f>
        <v>181.28957328999999</v>
      </c>
      <c r="M235" s="36">
        <f>SUMIFS(СВЦЭМ!$F$39:$F$782,СВЦЭМ!$A$39:$A$782,$A235,СВЦЭМ!$B$39:$B$782,M$226)+'СЕТ СН'!$F$15</f>
        <v>178.17379215</v>
      </c>
      <c r="N235" s="36">
        <f>SUMIFS(СВЦЭМ!$F$39:$F$782,СВЦЭМ!$A$39:$A$782,$A235,СВЦЭМ!$B$39:$B$782,N$226)+'СЕТ СН'!$F$15</f>
        <v>176.70983131</v>
      </c>
      <c r="O235" s="36">
        <f>SUMIFS(СВЦЭМ!$F$39:$F$782,СВЦЭМ!$A$39:$A$782,$A235,СВЦЭМ!$B$39:$B$782,O$226)+'СЕТ СН'!$F$15</f>
        <v>174.32005009</v>
      </c>
      <c r="P235" s="36">
        <f>SUMIFS(СВЦЭМ!$F$39:$F$782,СВЦЭМ!$A$39:$A$782,$A235,СВЦЭМ!$B$39:$B$782,P$226)+'СЕТ СН'!$F$15</f>
        <v>175.17242114000001</v>
      </c>
      <c r="Q235" s="36">
        <f>SUMIFS(СВЦЭМ!$F$39:$F$782,СВЦЭМ!$A$39:$A$782,$A235,СВЦЭМ!$B$39:$B$782,Q$226)+'СЕТ СН'!$F$15</f>
        <v>177.05923720999999</v>
      </c>
      <c r="R235" s="36">
        <f>SUMIFS(СВЦЭМ!$F$39:$F$782,СВЦЭМ!$A$39:$A$782,$A235,СВЦЭМ!$B$39:$B$782,R$226)+'СЕТ СН'!$F$15</f>
        <v>176.83434002999999</v>
      </c>
      <c r="S235" s="36">
        <f>SUMIFS(СВЦЭМ!$F$39:$F$782,СВЦЭМ!$A$39:$A$782,$A235,СВЦЭМ!$B$39:$B$782,S$226)+'СЕТ СН'!$F$15</f>
        <v>176.63086179000001</v>
      </c>
      <c r="T235" s="36">
        <f>SUMIFS(СВЦЭМ!$F$39:$F$782,СВЦЭМ!$A$39:$A$782,$A235,СВЦЭМ!$B$39:$B$782,T$226)+'СЕТ СН'!$F$15</f>
        <v>177.31027933999999</v>
      </c>
      <c r="U235" s="36">
        <f>SUMIFS(СВЦЭМ!$F$39:$F$782,СВЦЭМ!$A$39:$A$782,$A235,СВЦЭМ!$B$39:$B$782,U$226)+'СЕТ СН'!$F$15</f>
        <v>179.90015434</v>
      </c>
      <c r="V235" s="36">
        <f>SUMIFS(СВЦЭМ!$F$39:$F$782,СВЦЭМ!$A$39:$A$782,$A235,СВЦЭМ!$B$39:$B$782,V$226)+'СЕТ СН'!$F$15</f>
        <v>179.19185934000001</v>
      </c>
      <c r="W235" s="36">
        <f>SUMIFS(СВЦЭМ!$F$39:$F$782,СВЦЭМ!$A$39:$A$782,$A235,СВЦЭМ!$B$39:$B$782,W$226)+'СЕТ СН'!$F$15</f>
        <v>177.44328372000001</v>
      </c>
      <c r="X235" s="36">
        <f>SUMIFS(СВЦЭМ!$F$39:$F$782,СВЦЭМ!$A$39:$A$782,$A235,СВЦЭМ!$B$39:$B$782,X$226)+'СЕТ СН'!$F$15</f>
        <v>180.90451766999999</v>
      </c>
      <c r="Y235" s="36">
        <f>SUMIFS(СВЦЭМ!$F$39:$F$782,СВЦЭМ!$A$39:$A$782,$A235,СВЦЭМ!$B$39:$B$782,Y$226)+'СЕТ СН'!$F$15</f>
        <v>192.03951355999999</v>
      </c>
    </row>
    <row r="236" spans="1:27" ht="15.75" x14ac:dyDescent="0.2">
      <c r="A236" s="35">
        <f t="shared" si="6"/>
        <v>45483</v>
      </c>
      <c r="B236" s="36">
        <f>SUMIFS(СВЦЭМ!$F$39:$F$782,СВЦЭМ!$A$39:$A$782,$A236,СВЦЭМ!$B$39:$B$782,B$226)+'СЕТ СН'!$F$15</f>
        <v>204.17430666000001</v>
      </c>
      <c r="C236" s="36">
        <f>SUMIFS(СВЦЭМ!$F$39:$F$782,СВЦЭМ!$A$39:$A$782,$A236,СВЦЭМ!$B$39:$B$782,C$226)+'СЕТ СН'!$F$15</f>
        <v>218.59723861000001</v>
      </c>
      <c r="D236" s="36">
        <f>SUMIFS(СВЦЭМ!$F$39:$F$782,СВЦЭМ!$A$39:$A$782,$A236,СВЦЭМ!$B$39:$B$782,D$226)+'СЕТ СН'!$F$15</f>
        <v>227.06404609000001</v>
      </c>
      <c r="E236" s="36">
        <f>SUMIFS(СВЦЭМ!$F$39:$F$782,СВЦЭМ!$A$39:$A$782,$A236,СВЦЭМ!$B$39:$B$782,E$226)+'СЕТ СН'!$F$15</f>
        <v>227.22439201</v>
      </c>
      <c r="F236" s="36">
        <f>SUMIFS(СВЦЭМ!$F$39:$F$782,СВЦЭМ!$A$39:$A$782,$A236,СВЦЭМ!$B$39:$B$782,F$226)+'СЕТ СН'!$F$15</f>
        <v>226.08775897000001</v>
      </c>
      <c r="G236" s="36">
        <f>SUMIFS(СВЦЭМ!$F$39:$F$782,СВЦЭМ!$A$39:$A$782,$A236,СВЦЭМ!$B$39:$B$782,G$226)+'СЕТ СН'!$F$15</f>
        <v>229.42714362999999</v>
      </c>
      <c r="H236" s="36">
        <f>SUMIFS(СВЦЭМ!$F$39:$F$782,СВЦЭМ!$A$39:$A$782,$A236,СВЦЭМ!$B$39:$B$782,H$226)+'СЕТ СН'!$F$15</f>
        <v>219.62007263000001</v>
      </c>
      <c r="I236" s="36">
        <f>SUMIFS(СВЦЭМ!$F$39:$F$782,СВЦЭМ!$A$39:$A$782,$A236,СВЦЭМ!$B$39:$B$782,I$226)+'СЕТ СН'!$F$15</f>
        <v>205.85431783999999</v>
      </c>
      <c r="J236" s="36">
        <f>SUMIFS(СВЦЭМ!$F$39:$F$782,СВЦЭМ!$A$39:$A$782,$A236,СВЦЭМ!$B$39:$B$782,J$226)+'СЕТ СН'!$F$15</f>
        <v>191.85955408999999</v>
      </c>
      <c r="K236" s="36">
        <f>SUMIFS(СВЦЭМ!$F$39:$F$782,СВЦЭМ!$A$39:$A$782,$A236,СВЦЭМ!$B$39:$B$782,K$226)+'СЕТ СН'!$F$15</f>
        <v>186.20786944</v>
      </c>
      <c r="L236" s="36">
        <f>SUMIFS(СВЦЭМ!$F$39:$F$782,СВЦЭМ!$A$39:$A$782,$A236,СВЦЭМ!$B$39:$B$782,L$226)+'СЕТ СН'!$F$15</f>
        <v>181.88335545000001</v>
      </c>
      <c r="M236" s="36">
        <f>SUMIFS(СВЦЭМ!$F$39:$F$782,СВЦЭМ!$A$39:$A$782,$A236,СВЦЭМ!$B$39:$B$782,M$226)+'СЕТ СН'!$F$15</f>
        <v>182.30423499</v>
      </c>
      <c r="N236" s="36">
        <f>SUMIFS(СВЦЭМ!$F$39:$F$782,СВЦЭМ!$A$39:$A$782,$A236,СВЦЭМ!$B$39:$B$782,N$226)+'СЕТ СН'!$F$15</f>
        <v>182.45006867999999</v>
      </c>
      <c r="O236" s="36">
        <f>SUMIFS(СВЦЭМ!$F$39:$F$782,СВЦЭМ!$A$39:$A$782,$A236,СВЦЭМ!$B$39:$B$782,O$226)+'СЕТ СН'!$F$15</f>
        <v>180.03275980000001</v>
      </c>
      <c r="P236" s="36">
        <f>SUMIFS(СВЦЭМ!$F$39:$F$782,СВЦЭМ!$A$39:$A$782,$A236,СВЦЭМ!$B$39:$B$782,P$226)+'СЕТ СН'!$F$15</f>
        <v>180.46234057999999</v>
      </c>
      <c r="Q236" s="36">
        <f>SUMIFS(СВЦЭМ!$F$39:$F$782,СВЦЭМ!$A$39:$A$782,$A236,СВЦЭМ!$B$39:$B$782,Q$226)+'СЕТ СН'!$F$15</f>
        <v>181.97753179</v>
      </c>
      <c r="R236" s="36">
        <f>SUMIFS(СВЦЭМ!$F$39:$F$782,СВЦЭМ!$A$39:$A$782,$A236,СВЦЭМ!$B$39:$B$782,R$226)+'СЕТ СН'!$F$15</f>
        <v>182.98904870999999</v>
      </c>
      <c r="S236" s="36">
        <f>SUMIFS(СВЦЭМ!$F$39:$F$782,СВЦЭМ!$A$39:$A$782,$A236,СВЦЭМ!$B$39:$B$782,S$226)+'СЕТ СН'!$F$15</f>
        <v>184.74080764000001</v>
      </c>
      <c r="T236" s="36">
        <f>SUMIFS(СВЦЭМ!$F$39:$F$782,СВЦЭМ!$A$39:$A$782,$A236,СВЦЭМ!$B$39:$B$782,T$226)+'СЕТ СН'!$F$15</f>
        <v>185.94063037999999</v>
      </c>
      <c r="U236" s="36">
        <f>SUMIFS(СВЦЭМ!$F$39:$F$782,СВЦЭМ!$A$39:$A$782,$A236,СВЦЭМ!$B$39:$B$782,U$226)+'СЕТ СН'!$F$15</f>
        <v>183.81406883</v>
      </c>
      <c r="V236" s="36">
        <f>SUMIFS(СВЦЭМ!$F$39:$F$782,СВЦЭМ!$A$39:$A$782,$A236,СВЦЭМ!$B$39:$B$782,V$226)+'СЕТ СН'!$F$15</f>
        <v>183.82883190000001</v>
      </c>
      <c r="W236" s="36">
        <f>SUMIFS(СВЦЭМ!$F$39:$F$782,СВЦЭМ!$A$39:$A$782,$A236,СВЦЭМ!$B$39:$B$782,W$226)+'СЕТ СН'!$F$15</f>
        <v>181.92719077999999</v>
      </c>
      <c r="X236" s="36">
        <f>SUMIFS(СВЦЭМ!$F$39:$F$782,СВЦЭМ!$A$39:$A$782,$A236,СВЦЭМ!$B$39:$B$782,X$226)+'СЕТ СН'!$F$15</f>
        <v>186.56484806</v>
      </c>
      <c r="Y236" s="36">
        <f>SUMIFS(СВЦЭМ!$F$39:$F$782,СВЦЭМ!$A$39:$A$782,$A236,СВЦЭМ!$B$39:$B$782,Y$226)+'СЕТ СН'!$F$15</f>
        <v>197.40527266000001</v>
      </c>
    </row>
    <row r="237" spans="1:27" ht="15.75" x14ac:dyDescent="0.2">
      <c r="A237" s="35">
        <f t="shared" si="6"/>
        <v>45484</v>
      </c>
      <c r="B237" s="36">
        <f>SUMIFS(СВЦЭМ!$F$39:$F$782,СВЦЭМ!$A$39:$A$782,$A237,СВЦЭМ!$B$39:$B$782,B$226)+'СЕТ СН'!$F$15</f>
        <v>214.55386711</v>
      </c>
      <c r="C237" s="36">
        <f>SUMIFS(СВЦЭМ!$F$39:$F$782,СВЦЭМ!$A$39:$A$782,$A237,СВЦЭМ!$B$39:$B$782,C$226)+'СЕТ СН'!$F$15</f>
        <v>234.39529594000001</v>
      </c>
      <c r="D237" s="36">
        <f>SUMIFS(СВЦЭМ!$F$39:$F$782,СВЦЭМ!$A$39:$A$782,$A237,СВЦЭМ!$B$39:$B$782,D$226)+'СЕТ СН'!$F$15</f>
        <v>248.03188478999999</v>
      </c>
      <c r="E237" s="36">
        <f>SUMIFS(СВЦЭМ!$F$39:$F$782,СВЦЭМ!$A$39:$A$782,$A237,СВЦЭМ!$B$39:$B$782,E$226)+'СЕТ СН'!$F$15</f>
        <v>251.59662739999999</v>
      </c>
      <c r="F237" s="36">
        <f>SUMIFS(СВЦЭМ!$F$39:$F$782,СВЦЭМ!$A$39:$A$782,$A237,СВЦЭМ!$B$39:$B$782,F$226)+'СЕТ СН'!$F$15</f>
        <v>252.89160093000001</v>
      </c>
      <c r="G237" s="36">
        <f>SUMIFS(СВЦЭМ!$F$39:$F$782,СВЦЭМ!$A$39:$A$782,$A237,СВЦЭМ!$B$39:$B$782,G$226)+'СЕТ СН'!$F$15</f>
        <v>249.4428115</v>
      </c>
      <c r="H237" s="36">
        <f>SUMIFS(СВЦЭМ!$F$39:$F$782,СВЦЭМ!$A$39:$A$782,$A237,СВЦЭМ!$B$39:$B$782,H$226)+'СЕТ СН'!$F$15</f>
        <v>238.19592402000001</v>
      </c>
      <c r="I237" s="36">
        <f>SUMIFS(СВЦЭМ!$F$39:$F$782,СВЦЭМ!$A$39:$A$782,$A237,СВЦЭМ!$B$39:$B$782,I$226)+'СЕТ СН'!$F$15</f>
        <v>221.92502067000001</v>
      </c>
      <c r="J237" s="36">
        <f>SUMIFS(СВЦЭМ!$F$39:$F$782,СВЦЭМ!$A$39:$A$782,$A237,СВЦЭМ!$B$39:$B$782,J$226)+'СЕТ СН'!$F$15</f>
        <v>207.565832</v>
      </c>
      <c r="K237" s="36">
        <f>SUMIFS(СВЦЭМ!$F$39:$F$782,СВЦЭМ!$A$39:$A$782,$A237,СВЦЭМ!$B$39:$B$782,K$226)+'СЕТ СН'!$F$15</f>
        <v>203.92076661999999</v>
      </c>
      <c r="L237" s="36">
        <f>SUMIFS(СВЦЭМ!$F$39:$F$782,СВЦЭМ!$A$39:$A$782,$A237,СВЦЭМ!$B$39:$B$782,L$226)+'СЕТ СН'!$F$15</f>
        <v>198.8419987</v>
      </c>
      <c r="M237" s="36">
        <f>SUMIFS(СВЦЭМ!$F$39:$F$782,СВЦЭМ!$A$39:$A$782,$A237,СВЦЭМ!$B$39:$B$782,M$226)+'СЕТ СН'!$F$15</f>
        <v>199.91626335000001</v>
      </c>
      <c r="N237" s="36">
        <f>SUMIFS(СВЦЭМ!$F$39:$F$782,СВЦЭМ!$A$39:$A$782,$A237,СВЦЭМ!$B$39:$B$782,N$226)+'СЕТ СН'!$F$15</f>
        <v>200.54937878000001</v>
      </c>
      <c r="O237" s="36">
        <f>SUMIFS(СВЦЭМ!$F$39:$F$782,СВЦЭМ!$A$39:$A$782,$A237,СВЦЭМ!$B$39:$B$782,O$226)+'СЕТ СН'!$F$15</f>
        <v>199.05308041000001</v>
      </c>
      <c r="P237" s="36">
        <f>SUMIFS(СВЦЭМ!$F$39:$F$782,СВЦЭМ!$A$39:$A$782,$A237,СВЦЭМ!$B$39:$B$782,P$226)+'СЕТ СН'!$F$15</f>
        <v>199.13779811000001</v>
      </c>
      <c r="Q237" s="36">
        <f>SUMIFS(СВЦЭМ!$F$39:$F$782,СВЦЭМ!$A$39:$A$782,$A237,СВЦЭМ!$B$39:$B$782,Q$226)+'СЕТ СН'!$F$15</f>
        <v>199.41399100000001</v>
      </c>
      <c r="R237" s="36">
        <f>SUMIFS(СВЦЭМ!$F$39:$F$782,СВЦЭМ!$A$39:$A$782,$A237,СВЦЭМ!$B$39:$B$782,R$226)+'СЕТ СН'!$F$15</f>
        <v>200.8028113</v>
      </c>
      <c r="S237" s="36">
        <f>SUMIFS(СВЦЭМ!$F$39:$F$782,СВЦЭМ!$A$39:$A$782,$A237,СВЦЭМ!$B$39:$B$782,S$226)+'СЕТ СН'!$F$15</f>
        <v>201.47760977999999</v>
      </c>
      <c r="T237" s="36">
        <f>SUMIFS(СВЦЭМ!$F$39:$F$782,СВЦЭМ!$A$39:$A$782,$A237,СВЦЭМ!$B$39:$B$782,T$226)+'СЕТ СН'!$F$15</f>
        <v>200.60574868</v>
      </c>
      <c r="U237" s="36">
        <f>SUMIFS(СВЦЭМ!$F$39:$F$782,СВЦЭМ!$A$39:$A$782,$A237,СВЦЭМ!$B$39:$B$782,U$226)+'СЕТ СН'!$F$15</f>
        <v>202.69467223999999</v>
      </c>
      <c r="V237" s="36">
        <f>SUMIFS(СВЦЭМ!$F$39:$F$782,СВЦЭМ!$A$39:$A$782,$A237,СВЦЭМ!$B$39:$B$782,V$226)+'СЕТ СН'!$F$15</f>
        <v>201.71825785999999</v>
      </c>
      <c r="W237" s="36">
        <f>SUMIFS(СВЦЭМ!$F$39:$F$782,СВЦЭМ!$A$39:$A$782,$A237,СВЦЭМ!$B$39:$B$782,W$226)+'СЕТ СН'!$F$15</f>
        <v>198.89589226000001</v>
      </c>
      <c r="X237" s="36">
        <f>SUMIFS(СВЦЭМ!$F$39:$F$782,СВЦЭМ!$A$39:$A$782,$A237,СВЦЭМ!$B$39:$B$782,X$226)+'СЕТ СН'!$F$15</f>
        <v>203.80245851999999</v>
      </c>
      <c r="Y237" s="36">
        <f>SUMIFS(СВЦЭМ!$F$39:$F$782,СВЦЭМ!$A$39:$A$782,$A237,СВЦЭМ!$B$39:$B$782,Y$226)+'СЕТ СН'!$F$15</f>
        <v>204.66652998000001</v>
      </c>
    </row>
    <row r="238" spans="1:27" ht="15.75" x14ac:dyDescent="0.2">
      <c r="A238" s="35">
        <f t="shared" si="6"/>
        <v>45485</v>
      </c>
      <c r="B238" s="36">
        <f>SUMIFS(СВЦЭМ!$F$39:$F$782,СВЦЭМ!$A$39:$A$782,$A238,СВЦЭМ!$B$39:$B$782,B$226)+'СЕТ СН'!$F$15</f>
        <v>229.35056094999999</v>
      </c>
      <c r="C238" s="36">
        <f>SUMIFS(СВЦЭМ!$F$39:$F$782,СВЦЭМ!$A$39:$A$782,$A238,СВЦЭМ!$B$39:$B$782,C$226)+'СЕТ СН'!$F$15</f>
        <v>236.87168675999999</v>
      </c>
      <c r="D238" s="36">
        <f>SUMIFS(СВЦЭМ!$F$39:$F$782,СВЦЭМ!$A$39:$A$782,$A238,СВЦЭМ!$B$39:$B$782,D$226)+'СЕТ СН'!$F$15</f>
        <v>244.19309179999999</v>
      </c>
      <c r="E238" s="36">
        <f>SUMIFS(СВЦЭМ!$F$39:$F$782,СВЦЭМ!$A$39:$A$782,$A238,СВЦЭМ!$B$39:$B$782,E$226)+'СЕТ СН'!$F$15</f>
        <v>248.25710272000001</v>
      </c>
      <c r="F238" s="36">
        <f>SUMIFS(СВЦЭМ!$F$39:$F$782,СВЦЭМ!$A$39:$A$782,$A238,СВЦЭМ!$B$39:$B$782,F$226)+'СЕТ СН'!$F$15</f>
        <v>248.32527765</v>
      </c>
      <c r="G238" s="36">
        <f>SUMIFS(СВЦЭМ!$F$39:$F$782,СВЦЭМ!$A$39:$A$782,$A238,СВЦЭМ!$B$39:$B$782,G$226)+'СЕТ СН'!$F$15</f>
        <v>245.79951459</v>
      </c>
      <c r="H238" s="36">
        <f>SUMIFS(СВЦЭМ!$F$39:$F$782,СВЦЭМ!$A$39:$A$782,$A238,СВЦЭМ!$B$39:$B$782,H$226)+'СЕТ СН'!$F$15</f>
        <v>237.69676891</v>
      </c>
      <c r="I238" s="36">
        <f>SUMIFS(СВЦЭМ!$F$39:$F$782,СВЦЭМ!$A$39:$A$782,$A238,СВЦЭМ!$B$39:$B$782,I$226)+'СЕТ СН'!$F$15</f>
        <v>221.92264618999999</v>
      </c>
      <c r="J238" s="36">
        <f>SUMIFS(СВЦЭМ!$F$39:$F$782,СВЦЭМ!$A$39:$A$782,$A238,СВЦЭМ!$B$39:$B$782,J$226)+'СЕТ СН'!$F$15</f>
        <v>203.97234040000001</v>
      </c>
      <c r="K238" s="36">
        <f>SUMIFS(СВЦЭМ!$F$39:$F$782,СВЦЭМ!$A$39:$A$782,$A238,СВЦЭМ!$B$39:$B$782,K$226)+'СЕТ СН'!$F$15</f>
        <v>199.29451859</v>
      </c>
      <c r="L238" s="36">
        <f>SUMIFS(СВЦЭМ!$F$39:$F$782,СВЦЭМ!$A$39:$A$782,$A238,СВЦЭМ!$B$39:$B$782,L$226)+'СЕТ СН'!$F$15</f>
        <v>195.21349953999999</v>
      </c>
      <c r="M238" s="36">
        <f>SUMIFS(СВЦЭМ!$F$39:$F$782,СВЦЭМ!$A$39:$A$782,$A238,СВЦЭМ!$B$39:$B$782,M$226)+'СЕТ СН'!$F$15</f>
        <v>195.52043484999999</v>
      </c>
      <c r="N238" s="36">
        <f>SUMIFS(СВЦЭМ!$F$39:$F$782,СВЦЭМ!$A$39:$A$782,$A238,СВЦЭМ!$B$39:$B$782,N$226)+'СЕТ СН'!$F$15</f>
        <v>194.20046925</v>
      </c>
      <c r="O238" s="36">
        <f>SUMIFS(СВЦЭМ!$F$39:$F$782,СВЦЭМ!$A$39:$A$782,$A238,СВЦЭМ!$B$39:$B$782,O$226)+'СЕТ СН'!$F$15</f>
        <v>193.15937109999999</v>
      </c>
      <c r="P238" s="36">
        <f>SUMIFS(СВЦЭМ!$F$39:$F$782,СВЦЭМ!$A$39:$A$782,$A238,СВЦЭМ!$B$39:$B$782,P$226)+'СЕТ СН'!$F$15</f>
        <v>195.32821591000001</v>
      </c>
      <c r="Q238" s="36">
        <f>SUMIFS(СВЦЭМ!$F$39:$F$782,СВЦЭМ!$A$39:$A$782,$A238,СВЦЭМ!$B$39:$B$782,Q$226)+'СЕТ СН'!$F$15</f>
        <v>197.84908017999999</v>
      </c>
      <c r="R238" s="36">
        <f>SUMIFS(СВЦЭМ!$F$39:$F$782,СВЦЭМ!$A$39:$A$782,$A238,СВЦЭМ!$B$39:$B$782,R$226)+'СЕТ СН'!$F$15</f>
        <v>198.96344422999999</v>
      </c>
      <c r="S238" s="36">
        <f>SUMIFS(СВЦЭМ!$F$39:$F$782,СВЦЭМ!$A$39:$A$782,$A238,СВЦЭМ!$B$39:$B$782,S$226)+'СЕТ СН'!$F$15</f>
        <v>197.47509561999999</v>
      </c>
      <c r="T238" s="36">
        <f>SUMIFS(СВЦЭМ!$F$39:$F$782,СВЦЭМ!$A$39:$A$782,$A238,СВЦЭМ!$B$39:$B$782,T$226)+'СЕТ СН'!$F$15</f>
        <v>194.96404124</v>
      </c>
      <c r="U238" s="36">
        <f>SUMIFS(СВЦЭМ!$F$39:$F$782,СВЦЭМ!$A$39:$A$782,$A238,СВЦЭМ!$B$39:$B$782,U$226)+'СЕТ СН'!$F$15</f>
        <v>197.69717868999999</v>
      </c>
      <c r="V238" s="36">
        <f>SUMIFS(СВЦЭМ!$F$39:$F$782,СВЦЭМ!$A$39:$A$782,$A238,СВЦЭМ!$B$39:$B$782,V$226)+'СЕТ СН'!$F$15</f>
        <v>199.19102852</v>
      </c>
      <c r="W238" s="36">
        <f>SUMIFS(СВЦЭМ!$F$39:$F$782,СВЦЭМ!$A$39:$A$782,$A238,СВЦЭМ!$B$39:$B$782,W$226)+'СЕТ СН'!$F$15</f>
        <v>196.8161139</v>
      </c>
      <c r="X238" s="36">
        <f>SUMIFS(СВЦЭМ!$F$39:$F$782,СВЦЭМ!$A$39:$A$782,$A238,СВЦЭМ!$B$39:$B$782,X$226)+'СЕТ СН'!$F$15</f>
        <v>202.94141236999999</v>
      </c>
      <c r="Y238" s="36">
        <f>SUMIFS(СВЦЭМ!$F$39:$F$782,СВЦЭМ!$A$39:$A$782,$A238,СВЦЭМ!$B$39:$B$782,Y$226)+'СЕТ СН'!$F$15</f>
        <v>215.11840484000001</v>
      </c>
    </row>
    <row r="239" spans="1:27" ht="15.75" x14ac:dyDescent="0.2">
      <c r="A239" s="35">
        <f t="shared" si="6"/>
        <v>45486</v>
      </c>
      <c r="B239" s="36">
        <f>SUMIFS(СВЦЭМ!$F$39:$F$782,СВЦЭМ!$A$39:$A$782,$A239,СВЦЭМ!$B$39:$B$782,B$226)+'СЕТ СН'!$F$15</f>
        <v>227.36660667999999</v>
      </c>
      <c r="C239" s="36">
        <f>SUMIFS(СВЦЭМ!$F$39:$F$782,СВЦЭМ!$A$39:$A$782,$A239,СВЦЭМ!$B$39:$B$782,C$226)+'СЕТ СН'!$F$15</f>
        <v>235.39510887</v>
      </c>
      <c r="D239" s="36">
        <f>SUMIFS(СВЦЭМ!$F$39:$F$782,СВЦЭМ!$A$39:$A$782,$A239,СВЦЭМ!$B$39:$B$782,D$226)+'СЕТ СН'!$F$15</f>
        <v>233.04196206</v>
      </c>
      <c r="E239" s="36">
        <f>SUMIFS(СВЦЭМ!$F$39:$F$782,СВЦЭМ!$A$39:$A$782,$A239,СВЦЭМ!$B$39:$B$782,E$226)+'СЕТ СН'!$F$15</f>
        <v>233.08063227</v>
      </c>
      <c r="F239" s="36">
        <f>SUMIFS(СВЦЭМ!$F$39:$F$782,СВЦЭМ!$A$39:$A$782,$A239,СВЦЭМ!$B$39:$B$782,F$226)+'СЕТ СН'!$F$15</f>
        <v>233.49086462</v>
      </c>
      <c r="G239" s="36">
        <f>SUMIFS(СВЦЭМ!$F$39:$F$782,СВЦЭМ!$A$39:$A$782,$A239,СВЦЭМ!$B$39:$B$782,G$226)+'СЕТ СН'!$F$15</f>
        <v>234.05858334999999</v>
      </c>
      <c r="H239" s="36">
        <f>SUMIFS(СВЦЭМ!$F$39:$F$782,СВЦЭМ!$A$39:$A$782,$A239,СВЦЭМ!$B$39:$B$782,H$226)+'СЕТ СН'!$F$15</f>
        <v>244.25697925</v>
      </c>
      <c r="I239" s="36">
        <f>SUMIFS(СВЦЭМ!$F$39:$F$782,СВЦЭМ!$A$39:$A$782,$A239,СВЦЭМ!$B$39:$B$782,I$226)+'СЕТ СН'!$F$15</f>
        <v>233.36953227999999</v>
      </c>
      <c r="J239" s="36">
        <f>SUMIFS(СВЦЭМ!$F$39:$F$782,СВЦЭМ!$A$39:$A$782,$A239,СВЦЭМ!$B$39:$B$782,J$226)+'СЕТ СН'!$F$15</f>
        <v>217.66600149000001</v>
      </c>
      <c r="K239" s="36">
        <f>SUMIFS(СВЦЭМ!$F$39:$F$782,СВЦЭМ!$A$39:$A$782,$A239,СВЦЭМ!$B$39:$B$782,K$226)+'СЕТ СН'!$F$15</f>
        <v>200.72500668000001</v>
      </c>
      <c r="L239" s="36">
        <f>SUMIFS(СВЦЭМ!$F$39:$F$782,СВЦЭМ!$A$39:$A$782,$A239,СВЦЭМ!$B$39:$B$782,L$226)+'СЕТ СН'!$F$15</f>
        <v>192.67882462</v>
      </c>
      <c r="M239" s="36">
        <f>SUMIFS(СВЦЭМ!$F$39:$F$782,СВЦЭМ!$A$39:$A$782,$A239,СВЦЭМ!$B$39:$B$782,M$226)+'СЕТ СН'!$F$15</f>
        <v>189.69095741999999</v>
      </c>
      <c r="N239" s="36">
        <f>SUMIFS(СВЦЭМ!$F$39:$F$782,СВЦЭМ!$A$39:$A$782,$A239,СВЦЭМ!$B$39:$B$782,N$226)+'СЕТ СН'!$F$15</f>
        <v>189.57776397000001</v>
      </c>
      <c r="O239" s="36">
        <f>SUMIFS(СВЦЭМ!$F$39:$F$782,СВЦЭМ!$A$39:$A$782,$A239,СВЦЭМ!$B$39:$B$782,O$226)+'СЕТ СН'!$F$15</f>
        <v>188.34771246</v>
      </c>
      <c r="P239" s="36">
        <f>SUMIFS(СВЦЭМ!$F$39:$F$782,СВЦЭМ!$A$39:$A$782,$A239,СВЦЭМ!$B$39:$B$782,P$226)+'СЕТ СН'!$F$15</f>
        <v>189.92688082999999</v>
      </c>
      <c r="Q239" s="36">
        <f>SUMIFS(СВЦЭМ!$F$39:$F$782,СВЦЭМ!$A$39:$A$782,$A239,СВЦЭМ!$B$39:$B$782,Q$226)+'СЕТ СН'!$F$15</f>
        <v>191.51707987</v>
      </c>
      <c r="R239" s="36">
        <f>SUMIFS(СВЦЭМ!$F$39:$F$782,СВЦЭМ!$A$39:$A$782,$A239,СВЦЭМ!$B$39:$B$782,R$226)+'СЕТ СН'!$F$15</f>
        <v>187.61395633999999</v>
      </c>
      <c r="S239" s="36">
        <f>SUMIFS(СВЦЭМ!$F$39:$F$782,СВЦЭМ!$A$39:$A$782,$A239,СВЦЭМ!$B$39:$B$782,S$226)+'СЕТ СН'!$F$15</f>
        <v>187.40606091999999</v>
      </c>
      <c r="T239" s="36">
        <f>SUMIFS(СВЦЭМ!$F$39:$F$782,СВЦЭМ!$A$39:$A$782,$A239,СВЦЭМ!$B$39:$B$782,T$226)+'СЕТ СН'!$F$15</f>
        <v>186.60683477000001</v>
      </c>
      <c r="U239" s="36">
        <f>SUMIFS(СВЦЭМ!$F$39:$F$782,СВЦЭМ!$A$39:$A$782,$A239,СВЦЭМ!$B$39:$B$782,U$226)+'СЕТ СН'!$F$15</f>
        <v>188.39727472000001</v>
      </c>
      <c r="V239" s="36">
        <f>SUMIFS(СВЦЭМ!$F$39:$F$782,СВЦЭМ!$A$39:$A$782,$A239,СВЦЭМ!$B$39:$B$782,V$226)+'СЕТ СН'!$F$15</f>
        <v>189.94155018000001</v>
      </c>
      <c r="W239" s="36">
        <f>SUMIFS(СВЦЭМ!$F$39:$F$782,СВЦЭМ!$A$39:$A$782,$A239,СВЦЭМ!$B$39:$B$782,W$226)+'СЕТ СН'!$F$15</f>
        <v>189.21621708999999</v>
      </c>
      <c r="X239" s="36">
        <f>SUMIFS(СВЦЭМ!$F$39:$F$782,СВЦЭМ!$A$39:$A$782,$A239,СВЦЭМ!$B$39:$B$782,X$226)+'СЕТ СН'!$F$15</f>
        <v>193.85042376999999</v>
      </c>
      <c r="Y239" s="36">
        <f>SUMIFS(СВЦЭМ!$F$39:$F$782,СВЦЭМ!$A$39:$A$782,$A239,СВЦЭМ!$B$39:$B$782,Y$226)+'СЕТ СН'!$F$15</f>
        <v>206.15022228000001</v>
      </c>
    </row>
    <row r="240" spans="1:27" ht="15.75" x14ac:dyDescent="0.2">
      <c r="A240" s="35">
        <f t="shared" si="6"/>
        <v>45487</v>
      </c>
      <c r="B240" s="36">
        <f>SUMIFS(СВЦЭМ!$F$39:$F$782,СВЦЭМ!$A$39:$A$782,$A240,СВЦЭМ!$B$39:$B$782,B$226)+'СЕТ СН'!$F$15</f>
        <v>221.55171145</v>
      </c>
      <c r="C240" s="36">
        <f>SUMIFS(СВЦЭМ!$F$39:$F$782,СВЦЭМ!$A$39:$A$782,$A240,СВЦЭМ!$B$39:$B$782,C$226)+'СЕТ СН'!$F$15</f>
        <v>218.66670852999999</v>
      </c>
      <c r="D240" s="36">
        <f>SUMIFS(СВЦЭМ!$F$39:$F$782,СВЦЭМ!$A$39:$A$782,$A240,СВЦЭМ!$B$39:$B$782,D$226)+'СЕТ СН'!$F$15</f>
        <v>215.03295313000001</v>
      </c>
      <c r="E240" s="36">
        <f>SUMIFS(СВЦЭМ!$F$39:$F$782,СВЦЭМ!$A$39:$A$782,$A240,СВЦЭМ!$B$39:$B$782,E$226)+'СЕТ СН'!$F$15</f>
        <v>211.46611285</v>
      </c>
      <c r="F240" s="36">
        <f>SUMIFS(СВЦЭМ!$F$39:$F$782,СВЦЭМ!$A$39:$A$782,$A240,СВЦЭМ!$B$39:$B$782,F$226)+'СЕТ СН'!$F$15</f>
        <v>210.34300081999999</v>
      </c>
      <c r="G240" s="36">
        <f>SUMIFS(СВЦЭМ!$F$39:$F$782,СВЦЭМ!$A$39:$A$782,$A240,СВЦЭМ!$B$39:$B$782,G$226)+'СЕТ СН'!$F$15</f>
        <v>211.89383101000001</v>
      </c>
      <c r="H240" s="36">
        <f>SUMIFS(СВЦЭМ!$F$39:$F$782,СВЦЭМ!$A$39:$A$782,$A240,СВЦЭМ!$B$39:$B$782,H$226)+'СЕТ СН'!$F$15</f>
        <v>213.20612729999999</v>
      </c>
      <c r="I240" s="36">
        <f>SUMIFS(СВЦЭМ!$F$39:$F$782,СВЦЭМ!$A$39:$A$782,$A240,СВЦЭМ!$B$39:$B$782,I$226)+'СЕТ СН'!$F$15</f>
        <v>219.68378451999999</v>
      </c>
      <c r="J240" s="36">
        <f>SUMIFS(СВЦЭМ!$F$39:$F$782,СВЦЭМ!$A$39:$A$782,$A240,СВЦЭМ!$B$39:$B$782,J$226)+'СЕТ СН'!$F$15</f>
        <v>224.48596158000001</v>
      </c>
      <c r="K240" s="36">
        <f>SUMIFS(СВЦЭМ!$F$39:$F$782,СВЦЭМ!$A$39:$A$782,$A240,СВЦЭМ!$B$39:$B$782,K$226)+'СЕТ СН'!$F$15</f>
        <v>209.78774976</v>
      </c>
      <c r="L240" s="36">
        <f>SUMIFS(СВЦЭМ!$F$39:$F$782,СВЦЭМ!$A$39:$A$782,$A240,СВЦЭМ!$B$39:$B$782,L$226)+'СЕТ СН'!$F$15</f>
        <v>200.9416152</v>
      </c>
      <c r="M240" s="36">
        <f>SUMIFS(СВЦЭМ!$F$39:$F$782,СВЦЭМ!$A$39:$A$782,$A240,СВЦЭМ!$B$39:$B$782,M$226)+'СЕТ СН'!$F$15</f>
        <v>197.04328576</v>
      </c>
      <c r="N240" s="36">
        <f>SUMIFS(СВЦЭМ!$F$39:$F$782,СВЦЭМ!$A$39:$A$782,$A240,СВЦЭМ!$B$39:$B$782,N$226)+'СЕТ СН'!$F$15</f>
        <v>194.80616902</v>
      </c>
      <c r="O240" s="36">
        <f>SUMIFS(СВЦЭМ!$F$39:$F$782,СВЦЭМ!$A$39:$A$782,$A240,СВЦЭМ!$B$39:$B$782,O$226)+'СЕТ СН'!$F$15</f>
        <v>193.48105035</v>
      </c>
      <c r="P240" s="36">
        <f>SUMIFS(СВЦЭМ!$F$39:$F$782,СВЦЭМ!$A$39:$A$782,$A240,СВЦЭМ!$B$39:$B$782,P$226)+'СЕТ СН'!$F$15</f>
        <v>195.01635787999999</v>
      </c>
      <c r="Q240" s="36">
        <f>SUMIFS(СВЦЭМ!$F$39:$F$782,СВЦЭМ!$A$39:$A$782,$A240,СВЦЭМ!$B$39:$B$782,Q$226)+'СЕТ СН'!$F$15</f>
        <v>196.79127120999999</v>
      </c>
      <c r="R240" s="36">
        <f>SUMIFS(СВЦЭМ!$F$39:$F$782,СВЦЭМ!$A$39:$A$782,$A240,СВЦЭМ!$B$39:$B$782,R$226)+'СЕТ СН'!$F$15</f>
        <v>197.25018793999999</v>
      </c>
      <c r="S240" s="36">
        <f>SUMIFS(СВЦЭМ!$F$39:$F$782,СВЦЭМ!$A$39:$A$782,$A240,СВЦЭМ!$B$39:$B$782,S$226)+'СЕТ СН'!$F$15</f>
        <v>195.95976723999999</v>
      </c>
      <c r="T240" s="36">
        <f>SUMIFS(СВЦЭМ!$F$39:$F$782,СВЦЭМ!$A$39:$A$782,$A240,СВЦЭМ!$B$39:$B$782,T$226)+'СЕТ СН'!$F$15</f>
        <v>193.03143581</v>
      </c>
      <c r="U240" s="36">
        <f>SUMIFS(СВЦЭМ!$F$39:$F$782,СВЦЭМ!$A$39:$A$782,$A240,СВЦЭМ!$B$39:$B$782,U$226)+'СЕТ СН'!$F$15</f>
        <v>194.09719648000001</v>
      </c>
      <c r="V240" s="36">
        <f>SUMIFS(СВЦЭМ!$F$39:$F$782,СВЦЭМ!$A$39:$A$782,$A240,СВЦЭМ!$B$39:$B$782,V$226)+'СЕТ СН'!$F$15</f>
        <v>195.75520574999999</v>
      </c>
      <c r="W240" s="36">
        <f>SUMIFS(СВЦЭМ!$F$39:$F$782,СВЦЭМ!$A$39:$A$782,$A240,СВЦЭМ!$B$39:$B$782,W$226)+'СЕТ СН'!$F$15</f>
        <v>193.44053672000001</v>
      </c>
      <c r="X240" s="36">
        <f>SUMIFS(СВЦЭМ!$F$39:$F$782,СВЦЭМ!$A$39:$A$782,$A240,СВЦЭМ!$B$39:$B$782,X$226)+'СЕТ СН'!$F$15</f>
        <v>199.72044543999999</v>
      </c>
      <c r="Y240" s="36">
        <f>SUMIFS(СВЦЭМ!$F$39:$F$782,СВЦЭМ!$A$39:$A$782,$A240,СВЦЭМ!$B$39:$B$782,Y$226)+'СЕТ СН'!$F$15</f>
        <v>213.71745486</v>
      </c>
    </row>
    <row r="241" spans="1:25" ht="15.75" x14ac:dyDescent="0.2">
      <c r="A241" s="35">
        <f t="shared" si="6"/>
        <v>45488</v>
      </c>
      <c r="B241" s="36">
        <f>SUMIFS(СВЦЭМ!$F$39:$F$782,СВЦЭМ!$A$39:$A$782,$A241,СВЦЭМ!$B$39:$B$782,B$226)+'СЕТ СН'!$F$15</f>
        <v>207.09601645999999</v>
      </c>
      <c r="C241" s="36">
        <f>SUMIFS(СВЦЭМ!$F$39:$F$782,СВЦЭМ!$A$39:$A$782,$A241,СВЦЭМ!$B$39:$B$782,C$226)+'СЕТ СН'!$F$15</f>
        <v>219.18825583</v>
      </c>
      <c r="D241" s="36">
        <f>SUMIFS(СВЦЭМ!$F$39:$F$782,СВЦЭМ!$A$39:$A$782,$A241,СВЦЭМ!$B$39:$B$782,D$226)+'СЕТ СН'!$F$15</f>
        <v>230.10180774</v>
      </c>
      <c r="E241" s="36">
        <f>SUMIFS(СВЦЭМ!$F$39:$F$782,СВЦЭМ!$A$39:$A$782,$A241,СВЦЭМ!$B$39:$B$782,E$226)+'СЕТ СН'!$F$15</f>
        <v>230.4157289</v>
      </c>
      <c r="F241" s="36">
        <f>SUMIFS(СВЦЭМ!$F$39:$F$782,СВЦЭМ!$A$39:$A$782,$A241,СВЦЭМ!$B$39:$B$782,F$226)+'СЕТ СН'!$F$15</f>
        <v>229.57410075999999</v>
      </c>
      <c r="G241" s="36">
        <f>SUMIFS(СВЦЭМ!$F$39:$F$782,СВЦЭМ!$A$39:$A$782,$A241,СВЦЭМ!$B$39:$B$782,G$226)+'СЕТ СН'!$F$15</f>
        <v>231.85303962</v>
      </c>
      <c r="H241" s="36">
        <f>SUMIFS(СВЦЭМ!$F$39:$F$782,СВЦЭМ!$A$39:$A$782,$A241,СВЦЭМ!$B$39:$B$782,H$226)+'СЕТ СН'!$F$15</f>
        <v>223.14584452</v>
      </c>
      <c r="I241" s="36">
        <f>SUMIFS(СВЦЭМ!$F$39:$F$782,СВЦЭМ!$A$39:$A$782,$A241,СВЦЭМ!$B$39:$B$782,I$226)+'СЕТ СН'!$F$15</f>
        <v>214.75150393000001</v>
      </c>
      <c r="J241" s="36">
        <f>SUMIFS(СВЦЭМ!$F$39:$F$782,СВЦЭМ!$A$39:$A$782,$A241,СВЦЭМ!$B$39:$B$782,J$226)+'СЕТ СН'!$F$15</f>
        <v>206.21130603</v>
      </c>
      <c r="K241" s="36">
        <f>SUMIFS(СВЦЭМ!$F$39:$F$782,СВЦЭМ!$A$39:$A$782,$A241,СВЦЭМ!$B$39:$B$782,K$226)+'СЕТ СН'!$F$15</f>
        <v>201.10924127999999</v>
      </c>
      <c r="L241" s="36">
        <f>SUMIFS(СВЦЭМ!$F$39:$F$782,СВЦЭМ!$A$39:$A$782,$A241,СВЦЭМ!$B$39:$B$782,L$226)+'СЕТ СН'!$F$15</f>
        <v>198.37679675000001</v>
      </c>
      <c r="M241" s="36">
        <f>SUMIFS(СВЦЭМ!$F$39:$F$782,СВЦЭМ!$A$39:$A$782,$A241,СВЦЭМ!$B$39:$B$782,M$226)+'СЕТ СН'!$F$15</f>
        <v>197.50953392</v>
      </c>
      <c r="N241" s="36">
        <f>SUMIFS(СВЦЭМ!$F$39:$F$782,СВЦЭМ!$A$39:$A$782,$A241,СВЦЭМ!$B$39:$B$782,N$226)+'СЕТ СН'!$F$15</f>
        <v>198.85044171000001</v>
      </c>
      <c r="O241" s="36">
        <f>SUMIFS(СВЦЭМ!$F$39:$F$782,СВЦЭМ!$A$39:$A$782,$A241,СВЦЭМ!$B$39:$B$782,O$226)+'СЕТ СН'!$F$15</f>
        <v>199.57586742999999</v>
      </c>
      <c r="P241" s="36">
        <f>SUMIFS(СВЦЭМ!$F$39:$F$782,СВЦЭМ!$A$39:$A$782,$A241,СВЦЭМ!$B$39:$B$782,P$226)+'СЕТ СН'!$F$15</f>
        <v>199.74417929000001</v>
      </c>
      <c r="Q241" s="36">
        <f>SUMIFS(СВЦЭМ!$F$39:$F$782,СВЦЭМ!$A$39:$A$782,$A241,СВЦЭМ!$B$39:$B$782,Q$226)+'СЕТ СН'!$F$15</f>
        <v>199.58257663000001</v>
      </c>
      <c r="R241" s="36">
        <f>SUMIFS(СВЦЭМ!$F$39:$F$782,СВЦЭМ!$A$39:$A$782,$A241,СВЦЭМ!$B$39:$B$782,R$226)+'СЕТ СН'!$F$15</f>
        <v>198.53392299999999</v>
      </c>
      <c r="S241" s="36">
        <f>SUMIFS(СВЦЭМ!$F$39:$F$782,СВЦЭМ!$A$39:$A$782,$A241,СВЦЭМ!$B$39:$B$782,S$226)+'СЕТ СН'!$F$15</f>
        <v>199.52526531000001</v>
      </c>
      <c r="T241" s="36">
        <f>SUMIFS(СВЦЭМ!$F$39:$F$782,СВЦЭМ!$A$39:$A$782,$A241,СВЦЭМ!$B$39:$B$782,T$226)+'СЕТ СН'!$F$15</f>
        <v>199.24945134000001</v>
      </c>
      <c r="U241" s="36">
        <f>SUMIFS(СВЦЭМ!$F$39:$F$782,СВЦЭМ!$A$39:$A$782,$A241,СВЦЭМ!$B$39:$B$782,U$226)+'СЕТ СН'!$F$15</f>
        <v>199.98392501000001</v>
      </c>
      <c r="V241" s="36">
        <f>SUMIFS(СВЦЭМ!$F$39:$F$782,СВЦЭМ!$A$39:$A$782,$A241,СВЦЭМ!$B$39:$B$782,V$226)+'СЕТ СН'!$F$15</f>
        <v>199.71957488999999</v>
      </c>
      <c r="W241" s="36">
        <f>SUMIFS(СВЦЭМ!$F$39:$F$782,СВЦЭМ!$A$39:$A$782,$A241,СВЦЭМ!$B$39:$B$782,W$226)+'СЕТ СН'!$F$15</f>
        <v>196.87261774000001</v>
      </c>
      <c r="X241" s="36">
        <f>SUMIFS(СВЦЭМ!$F$39:$F$782,СВЦЭМ!$A$39:$A$782,$A241,СВЦЭМ!$B$39:$B$782,X$226)+'СЕТ СН'!$F$15</f>
        <v>202.80841788999999</v>
      </c>
      <c r="Y241" s="36">
        <f>SUMIFS(СВЦЭМ!$F$39:$F$782,СВЦЭМ!$A$39:$A$782,$A241,СВЦЭМ!$B$39:$B$782,Y$226)+'СЕТ СН'!$F$15</f>
        <v>211.91273022999999</v>
      </c>
    </row>
    <row r="242" spans="1:25" ht="15.75" x14ac:dyDescent="0.2">
      <c r="A242" s="35">
        <f t="shared" si="6"/>
        <v>45489</v>
      </c>
      <c r="B242" s="36">
        <f>SUMIFS(СВЦЭМ!$F$39:$F$782,СВЦЭМ!$A$39:$A$782,$A242,СВЦЭМ!$B$39:$B$782,B$226)+'СЕТ СН'!$F$15</f>
        <v>212.0162851</v>
      </c>
      <c r="C242" s="36">
        <f>SUMIFS(СВЦЭМ!$F$39:$F$782,СВЦЭМ!$A$39:$A$782,$A242,СВЦЭМ!$B$39:$B$782,C$226)+'СЕТ СН'!$F$15</f>
        <v>225.55403275</v>
      </c>
      <c r="D242" s="36">
        <f>SUMIFS(СВЦЭМ!$F$39:$F$782,СВЦЭМ!$A$39:$A$782,$A242,СВЦЭМ!$B$39:$B$782,D$226)+'СЕТ СН'!$F$15</f>
        <v>235.42182399999999</v>
      </c>
      <c r="E242" s="36">
        <f>SUMIFS(СВЦЭМ!$F$39:$F$782,СВЦЭМ!$A$39:$A$782,$A242,СВЦЭМ!$B$39:$B$782,E$226)+'СЕТ СН'!$F$15</f>
        <v>241.34900207000001</v>
      </c>
      <c r="F242" s="36">
        <f>SUMIFS(СВЦЭМ!$F$39:$F$782,СВЦЭМ!$A$39:$A$782,$A242,СВЦЭМ!$B$39:$B$782,F$226)+'СЕТ СН'!$F$15</f>
        <v>242.24710064000001</v>
      </c>
      <c r="G242" s="36">
        <f>SUMIFS(СВЦЭМ!$F$39:$F$782,СВЦЭМ!$A$39:$A$782,$A242,СВЦЭМ!$B$39:$B$782,G$226)+'СЕТ СН'!$F$15</f>
        <v>238.05022983000001</v>
      </c>
      <c r="H242" s="36">
        <f>SUMIFS(СВЦЭМ!$F$39:$F$782,СВЦЭМ!$A$39:$A$782,$A242,СВЦЭМ!$B$39:$B$782,H$226)+'СЕТ СН'!$F$15</f>
        <v>227.94105576000001</v>
      </c>
      <c r="I242" s="36">
        <f>SUMIFS(СВЦЭМ!$F$39:$F$782,СВЦЭМ!$A$39:$A$782,$A242,СВЦЭМ!$B$39:$B$782,I$226)+'СЕТ СН'!$F$15</f>
        <v>211.76266937</v>
      </c>
      <c r="J242" s="36">
        <f>SUMIFS(СВЦЭМ!$F$39:$F$782,СВЦЭМ!$A$39:$A$782,$A242,СВЦЭМ!$B$39:$B$782,J$226)+'СЕТ СН'!$F$15</f>
        <v>196.0912792</v>
      </c>
      <c r="K242" s="36">
        <f>SUMIFS(СВЦЭМ!$F$39:$F$782,СВЦЭМ!$A$39:$A$782,$A242,СВЦЭМ!$B$39:$B$782,K$226)+'СЕТ СН'!$F$15</f>
        <v>186.50299525</v>
      </c>
      <c r="L242" s="36">
        <f>SUMIFS(СВЦЭМ!$F$39:$F$782,СВЦЭМ!$A$39:$A$782,$A242,СВЦЭМ!$B$39:$B$782,L$226)+'СЕТ СН'!$F$15</f>
        <v>183.63030692000001</v>
      </c>
      <c r="M242" s="36">
        <f>SUMIFS(СВЦЭМ!$F$39:$F$782,СВЦЭМ!$A$39:$A$782,$A242,СВЦЭМ!$B$39:$B$782,M$226)+'СЕТ СН'!$F$15</f>
        <v>181.77457412999999</v>
      </c>
      <c r="N242" s="36">
        <f>SUMIFS(СВЦЭМ!$F$39:$F$782,СВЦЭМ!$A$39:$A$782,$A242,СВЦЭМ!$B$39:$B$782,N$226)+'СЕТ СН'!$F$15</f>
        <v>177.72596855</v>
      </c>
      <c r="O242" s="36">
        <f>SUMIFS(СВЦЭМ!$F$39:$F$782,СВЦЭМ!$A$39:$A$782,$A242,СВЦЭМ!$B$39:$B$782,O$226)+'СЕТ СН'!$F$15</f>
        <v>174.57397012000001</v>
      </c>
      <c r="P242" s="36">
        <f>SUMIFS(СВЦЭМ!$F$39:$F$782,СВЦЭМ!$A$39:$A$782,$A242,СВЦЭМ!$B$39:$B$782,P$226)+'СЕТ СН'!$F$15</f>
        <v>176.10867984000001</v>
      </c>
      <c r="Q242" s="36">
        <f>SUMIFS(СВЦЭМ!$F$39:$F$782,СВЦЭМ!$A$39:$A$782,$A242,СВЦЭМ!$B$39:$B$782,Q$226)+'СЕТ СН'!$F$15</f>
        <v>176.43381746</v>
      </c>
      <c r="R242" s="36">
        <f>SUMIFS(СВЦЭМ!$F$39:$F$782,СВЦЭМ!$A$39:$A$782,$A242,СВЦЭМ!$B$39:$B$782,R$226)+'СЕТ СН'!$F$15</f>
        <v>175.61251009</v>
      </c>
      <c r="S242" s="36">
        <f>SUMIFS(СВЦЭМ!$F$39:$F$782,СВЦЭМ!$A$39:$A$782,$A242,СВЦЭМ!$B$39:$B$782,S$226)+'СЕТ СН'!$F$15</f>
        <v>176.29268711</v>
      </c>
      <c r="T242" s="36">
        <f>SUMIFS(СВЦЭМ!$F$39:$F$782,СВЦЭМ!$A$39:$A$782,$A242,СВЦЭМ!$B$39:$B$782,T$226)+'СЕТ СН'!$F$15</f>
        <v>175.44154154</v>
      </c>
      <c r="U242" s="36">
        <f>SUMIFS(СВЦЭМ!$F$39:$F$782,СВЦЭМ!$A$39:$A$782,$A242,СВЦЭМ!$B$39:$B$782,U$226)+'СЕТ СН'!$F$15</f>
        <v>176.29763242000001</v>
      </c>
      <c r="V242" s="36">
        <f>SUMIFS(СВЦЭМ!$F$39:$F$782,СВЦЭМ!$A$39:$A$782,$A242,СВЦЭМ!$B$39:$B$782,V$226)+'СЕТ СН'!$F$15</f>
        <v>176.61154207999999</v>
      </c>
      <c r="W242" s="36">
        <f>SUMIFS(СВЦЭМ!$F$39:$F$782,СВЦЭМ!$A$39:$A$782,$A242,СВЦЭМ!$B$39:$B$782,W$226)+'СЕТ СН'!$F$15</f>
        <v>176.84829468000001</v>
      </c>
      <c r="X242" s="36">
        <f>SUMIFS(СВЦЭМ!$F$39:$F$782,СВЦЭМ!$A$39:$A$782,$A242,СВЦЭМ!$B$39:$B$782,X$226)+'СЕТ СН'!$F$15</f>
        <v>182.22147717999999</v>
      </c>
      <c r="Y242" s="36">
        <f>SUMIFS(СВЦЭМ!$F$39:$F$782,СВЦЭМ!$A$39:$A$782,$A242,СВЦЭМ!$B$39:$B$782,Y$226)+'СЕТ СН'!$F$15</f>
        <v>194.14726605999999</v>
      </c>
    </row>
    <row r="243" spans="1:25" ht="15.75" x14ac:dyDescent="0.2">
      <c r="A243" s="35">
        <f t="shared" si="6"/>
        <v>45490</v>
      </c>
      <c r="B243" s="36">
        <f>SUMIFS(СВЦЭМ!$F$39:$F$782,СВЦЭМ!$A$39:$A$782,$A243,СВЦЭМ!$B$39:$B$782,B$226)+'СЕТ СН'!$F$15</f>
        <v>215.10406979000001</v>
      </c>
      <c r="C243" s="36">
        <f>SUMIFS(СВЦЭМ!$F$39:$F$782,СВЦЭМ!$A$39:$A$782,$A243,СВЦЭМ!$B$39:$B$782,C$226)+'СЕТ СН'!$F$15</f>
        <v>229.71208834000001</v>
      </c>
      <c r="D243" s="36">
        <f>SUMIFS(СВЦЭМ!$F$39:$F$782,СВЦЭМ!$A$39:$A$782,$A243,СВЦЭМ!$B$39:$B$782,D$226)+'СЕТ СН'!$F$15</f>
        <v>231.46361526000001</v>
      </c>
      <c r="E243" s="36">
        <f>SUMIFS(СВЦЭМ!$F$39:$F$782,СВЦЭМ!$A$39:$A$782,$A243,СВЦЭМ!$B$39:$B$782,E$226)+'СЕТ СН'!$F$15</f>
        <v>228.58458870000001</v>
      </c>
      <c r="F243" s="36">
        <f>SUMIFS(СВЦЭМ!$F$39:$F$782,СВЦЭМ!$A$39:$A$782,$A243,СВЦЭМ!$B$39:$B$782,F$226)+'СЕТ СН'!$F$15</f>
        <v>227.69505509000001</v>
      </c>
      <c r="G243" s="36">
        <f>SUMIFS(СВЦЭМ!$F$39:$F$782,СВЦЭМ!$A$39:$A$782,$A243,СВЦЭМ!$B$39:$B$782,G$226)+'СЕТ СН'!$F$15</f>
        <v>229.22860487</v>
      </c>
      <c r="H243" s="36">
        <f>SUMIFS(СВЦЭМ!$F$39:$F$782,СВЦЭМ!$A$39:$A$782,$A243,СВЦЭМ!$B$39:$B$782,H$226)+'СЕТ СН'!$F$15</f>
        <v>225.05211829000001</v>
      </c>
      <c r="I243" s="36">
        <f>SUMIFS(СВЦЭМ!$F$39:$F$782,СВЦЭМ!$A$39:$A$782,$A243,СВЦЭМ!$B$39:$B$782,I$226)+'СЕТ СН'!$F$15</f>
        <v>209.43978224</v>
      </c>
      <c r="J243" s="36">
        <f>SUMIFS(СВЦЭМ!$F$39:$F$782,СВЦЭМ!$A$39:$A$782,$A243,СВЦЭМ!$B$39:$B$782,J$226)+'СЕТ СН'!$F$15</f>
        <v>196.03929328999999</v>
      </c>
      <c r="K243" s="36">
        <f>SUMIFS(СВЦЭМ!$F$39:$F$782,СВЦЭМ!$A$39:$A$782,$A243,СВЦЭМ!$B$39:$B$782,K$226)+'СЕТ СН'!$F$15</f>
        <v>190.32608432000001</v>
      </c>
      <c r="L243" s="36">
        <f>SUMIFS(СВЦЭМ!$F$39:$F$782,СВЦЭМ!$A$39:$A$782,$A243,СВЦЭМ!$B$39:$B$782,L$226)+'СЕТ СН'!$F$15</f>
        <v>182.36605377000001</v>
      </c>
      <c r="M243" s="36">
        <f>SUMIFS(СВЦЭМ!$F$39:$F$782,СВЦЭМ!$A$39:$A$782,$A243,СВЦЭМ!$B$39:$B$782,M$226)+'СЕТ СН'!$F$15</f>
        <v>180.14796408000001</v>
      </c>
      <c r="N243" s="36">
        <f>SUMIFS(СВЦЭМ!$F$39:$F$782,СВЦЭМ!$A$39:$A$782,$A243,СВЦЭМ!$B$39:$B$782,N$226)+'СЕТ СН'!$F$15</f>
        <v>181.01342263999999</v>
      </c>
      <c r="O243" s="36">
        <f>SUMIFS(СВЦЭМ!$F$39:$F$782,СВЦЭМ!$A$39:$A$782,$A243,СВЦЭМ!$B$39:$B$782,O$226)+'СЕТ СН'!$F$15</f>
        <v>179.17268813000001</v>
      </c>
      <c r="P243" s="36">
        <f>SUMIFS(СВЦЭМ!$F$39:$F$782,СВЦЭМ!$A$39:$A$782,$A243,СВЦЭМ!$B$39:$B$782,P$226)+'СЕТ СН'!$F$15</f>
        <v>179.06430734</v>
      </c>
      <c r="Q243" s="36">
        <f>SUMIFS(СВЦЭМ!$F$39:$F$782,СВЦЭМ!$A$39:$A$782,$A243,СВЦЭМ!$B$39:$B$782,Q$226)+'СЕТ СН'!$F$15</f>
        <v>179.58417577</v>
      </c>
      <c r="R243" s="36">
        <f>SUMIFS(СВЦЭМ!$F$39:$F$782,СВЦЭМ!$A$39:$A$782,$A243,СВЦЭМ!$B$39:$B$782,R$226)+'СЕТ СН'!$F$15</f>
        <v>180.38486266000001</v>
      </c>
      <c r="S243" s="36">
        <f>SUMIFS(СВЦЭМ!$F$39:$F$782,СВЦЭМ!$A$39:$A$782,$A243,СВЦЭМ!$B$39:$B$782,S$226)+'СЕТ СН'!$F$15</f>
        <v>181.37376841</v>
      </c>
      <c r="T243" s="36">
        <f>SUMIFS(СВЦЭМ!$F$39:$F$782,СВЦЭМ!$A$39:$A$782,$A243,СВЦЭМ!$B$39:$B$782,T$226)+'СЕТ СН'!$F$15</f>
        <v>180.27638830000001</v>
      </c>
      <c r="U243" s="36">
        <f>SUMIFS(СВЦЭМ!$F$39:$F$782,СВЦЭМ!$A$39:$A$782,$A243,СВЦЭМ!$B$39:$B$782,U$226)+'СЕТ СН'!$F$15</f>
        <v>181.87445406000001</v>
      </c>
      <c r="V243" s="36">
        <f>SUMIFS(СВЦЭМ!$F$39:$F$782,СВЦЭМ!$A$39:$A$782,$A243,СВЦЭМ!$B$39:$B$782,V$226)+'СЕТ СН'!$F$15</f>
        <v>182.65102293999999</v>
      </c>
      <c r="W243" s="36">
        <f>SUMIFS(СВЦЭМ!$F$39:$F$782,СВЦЭМ!$A$39:$A$782,$A243,СВЦЭМ!$B$39:$B$782,W$226)+'СЕТ СН'!$F$15</f>
        <v>178.40734233000001</v>
      </c>
      <c r="X243" s="36">
        <f>SUMIFS(СВЦЭМ!$F$39:$F$782,СВЦЭМ!$A$39:$A$782,$A243,СВЦЭМ!$B$39:$B$782,X$226)+'СЕТ СН'!$F$15</f>
        <v>185.82503618000001</v>
      </c>
      <c r="Y243" s="36">
        <f>SUMIFS(СВЦЭМ!$F$39:$F$782,СВЦЭМ!$A$39:$A$782,$A243,СВЦЭМ!$B$39:$B$782,Y$226)+'СЕТ СН'!$F$15</f>
        <v>196.76236291000001</v>
      </c>
    </row>
    <row r="244" spans="1:25" ht="15.75" x14ac:dyDescent="0.2">
      <c r="A244" s="35">
        <f t="shared" si="6"/>
        <v>45491</v>
      </c>
      <c r="B244" s="36">
        <f>SUMIFS(СВЦЭМ!$F$39:$F$782,СВЦЭМ!$A$39:$A$782,$A244,СВЦЭМ!$B$39:$B$782,B$226)+'СЕТ СН'!$F$15</f>
        <v>229.75006585</v>
      </c>
      <c r="C244" s="36">
        <f>SUMIFS(СВЦЭМ!$F$39:$F$782,СВЦЭМ!$A$39:$A$782,$A244,СВЦЭМ!$B$39:$B$782,C$226)+'СЕТ СН'!$F$15</f>
        <v>242.00792179000001</v>
      </c>
      <c r="D244" s="36">
        <f>SUMIFS(СВЦЭМ!$F$39:$F$782,СВЦЭМ!$A$39:$A$782,$A244,СВЦЭМ!$B$39:$B$782,D$226)+'СЕТ СН'!$F$15</f>
        <v>252.38081485999999</v>
      </c>
      <c r="E244" s="36">
        <f>SUMIFS(СВЦЭМ!$F$39:$F$782,СВЦЭМ!$A$39:$A$782,$A244,СВЦЭМ!$B$39:$B$782,E$226)+'СЕТ СН'!$F$15</f>
        <v>256.43154102</v>
      </c>
      <c r="F244" s="36">
        <f>SUMIFS(СВЦЭМ!$F$39:$F$782,СВЦЭМ!$A$39:$A$782,$A244,СВЦЭМ!$B$39:$B$782,F$226)+'СЕТ СН'!$F$15</f>
        <v>256.10673408000002</v>
      </c>
      <c r="G244" s="36">
        <f>SUMIFS(СВЦЭМ!$F$39:$F$782,СВЦЭМ!$A$39:$A$782,$A244,СВЦЭМ!$B$39:$B$782,G$226)+'СЕТ СН'!$F$15</f>
        <v>254.12733116000001</v>
      </c>
      <c r="H244" s="36">
        <f>SUMIFS(СВЦЭМ!$F$39:$F$782,СВЦЭМ!$A$39:$A$782,$A244,СВЦЭМ!$B$39:$B$782,H$226)+'СЕТ СН'!$F$15</f>
        <v>244.75123515999999</v>
      </c>
      <c r="I244" s="36">
        <f>SUMIFS(СВЦЭМ!$F$39:$F$782,СВЦЭМ!$A$39:$A$782,$A244,СВЦЭМ!$B$39:$B$782,I$226)+'СЕТ СН'!$F$15</f>
        <v>220.31023737999999</v>
      </c>
      <c r="J244" s="36">
        <f>SUMIFS(СВЦЭМ!$F$39:$F$782,СВЦЭМ!$A$39:$A$782,$A244,СВЦЭМ!$B$39:$B$782,J$226)+'СЕТ СН'!$F$15</f>
        <v>207.68192694999999</v>
      </c>
      <c r="K244" s="36">
        <f>SUMIFS(СВЦЭМ!$F$39:$F$782,СВЦЭМ!$A$39:$A$782,$A244,СВЦЭМ!$B$39:$B$782,K$226)+'СЕТ СН'!$F$15</f>
        <v>199.96601595999999</v>
      </c>
      <c r="L244" s="36">
        <f>SUMIFS(СВЦЭМ!$F$39:$F$782,СВЦЭМ!$A$39:$A$782,$A244,СВЦЭМ!$B$39:$B$782,L$226)+'СЕТ СН'!$F$15</f>
        <v>194.01871385000001</v>
      </c>
      <c r="M244" s="36">
        <f>SUMIFS(СВЦЭМ!$F$39:$F$782,СВЦЭМ!$A$39:$A$782,$A244,СВЦЭМ!$B$39:$B$782,M$226)+'СЕТ СН'!$F$15</f>
        <v>192.55180405999999</v>
      </c>
      <c r="N244" s="36">
        <f>SUMIFS(СВЦЭМ!$F$39:$F$782,СВЦЭМ!$A$39:$A$782,$A244,СВЦЭМ!$B$39:$B$782,N$226)+'СЕТ СН'!$F$15</f>
        <v>191.29397324000001</v>
      </c>
      <c r="O244" s="36">
        <f>SUMIFS(СВЦЭМ!$F$39:$F$782,СВЦЭМ!$A$39:$A$782,$A244,СВЦЭМ!$B$39:$B$782,O$226)+'СЕТ СН'!$F$15</f>
        <v>189.46604199000001</v>
      </c>
      <c r="P244" s="36">
        <f>SUMIFS(СВЦЭМ!$F$39:$F$782,СВЦЭМ!$A$39:$A$782,$A244,СВЦЭМ!$B$39:$B$782,P$226)+'СЕТ СН'!$F$15</f>
        <v>189.49372761999999</v>
      </c>
      <c r="Q244" s="36">
        <f>SUMIFS(СВЦЭМ!$F$39:$F$782,СВЦЭМ!$A$39:$A$782,$A244,СВЦЭМ!$B$39:$B$782,Q$226)+'СЕТ СН'!$F$15</f>
        <v>189.15051489000001</v>
      </c>
      <c r="R244" s="36">
        <f>SUMIFS(СВЦЭМ!$F$39:$F$782,СВЦЭМ!$A$39:$A$782,$A244,СВЦЭМ!$B$39:$B$782,R$226)+'СЕТ СН'!$F$15</f>
        <v>189.76305945999999</v>
      </c>
      <c r="S244" s="36">
        <f>SUMIFS(СВЦЭМ!$F$39:$F$782,СВЦЭМ!$A$39:$A$782,$A244,СВЦЭМ!$B$39:$B$782,S$226)+'СЕТ СН'!$F$15</f>
        <v>189.69162544</v>
      </c>
      <c r="T244" s="36">
        <f>SUMIFS(СВЦЭМ!$F$39:$F$782,СВЦЭМ!$A$39:$A$782,$A244,СВЦЭМ!$B$39:$B$782,T$226)+'СЕТ СН'!$F$15</f>
        <v>191.90511871000001</v>
      </c>
      <c r="U244" s="36">
        <f>SUMIFS(СВЦЭМ!$F$39:$F$782,СВЦЭМ!$A$39:$A$782,$A244,СВЦЭМ!$B$39:$B$782,U$226)+'СЕТ СН'!$F$15</f>
        <v>194.09801268000001</v>
      </c>
      <c r="V244" s="36">
        <f>SUMIFS(СВЦЭМ!$F$39:$F$782,СВЦЭМ!$A$39:$A$782,$A244,СВЦЭМ!$B$39:$B$782,V$226)+'СЕТ СН'!$F$15</f>
        <v>194.12478468</v>
      </c>
      <c r="W244" s="36">
        <f>SUMIFS(СВЦЭМ!$F$39:$F$782,СВЦЭМ!$A$39:$A$782,$A244,СВЦЭМ!$B$39:$B$782,W$226)+'СЕТ СН'!$F$15</f>
        <v>189.93868139</v>
      </c>
      <c r="X244" s="36">
        <f>SUMIFS(СВЦЭМ!$F$39:$F$782,СВЦЭМ!$A$39:$A$782,$A244,СВЦЭМ!$B$39:$B$782,X$226)+'СЕТ СН'!$F$15</f>
        <v>195.98855368</v>
      </c>
      <c r="Y244" s="36">
        <f>SUMIFS(СВЦЭМ!$F$39:$F$782,СВЦЭМ!$A$39:$A$782,$A244,СВЦЭМ!$B$39:$B$782,Y$226)+'СЕТ СН'!$F$15</f>
        <v>206.47430709</v>
      </c>
    </row>
    <row r="245" spans="1:25" ht="15.75" x14ac:dyDescent="0.2">
      <c r="A245" s="35">
        <f t="shared" si="6"/>
        <v>45492</v>
      </c>
      <c r="B245" s="36">
        <f>SUMIFS(СВЦЭМ!$F$39:$F$782,СВЦЭМ!$A$39:$A$782,$A245,СВЦЭМ!$B$39:$B$782,B$226)+'СЕТ СН'!$F$15</f>
        <v>219.69356536000001</v>
      </c>
      <c r="C245" s="36">
        <f>SUMIFS(СВЦЭМ!$F$39:$F$782,СВЦЭМ!$A$39:$A$782,$A245,СВЦЭМ!$B$39:$B$782,C$226)+'СЕТ СН'!$F$15</f>
        <v>233.47457326</v>
      </c>
      <c r="D245" s="36">
        <f>SUMIFS(СВЦЭМ!$F$39:$F$782,СВЦЭМ!$A$39:$A$782,$A245,СВЦЭМ!$B$39:$B$782,D$226)+'СЕТ СН'!$F$15</f>
        <v>242.70203343</v>
      </c>
      <c r="E245" s="36">
        <f>SUMIFS(СВЦЭМ!$F$39:$F$782,СВЦЭМ!$A$39:$A$782,$A245,СВЦЭМ!$B$39:$B$782,E$226)+'СЕТ СН'!$F$15</f>
        <v>245.03482618000001</v>
      </c>
      <c r="F245" s="36">
        <f>SUMIFS(СВЦЭМ!$F$39:$F$782,СВЦЭМ!$A$39:$A$782,$A245,СВЦЭМ!$B$39:$B$782,F$226)+'СЕТ СН'!$F$15</f>
        <v>245.66738022999999</v>
      </c>
      <c r="G245" s="36">
        <f>SUMIFS(СВЦЭМ!$F$39:$F$782,СВЦЭМ!$A$39:$A$782,$A245,СВЦЭМ!$B$39:$B$782,G$226)+'СЕТ СН'!$F$15</f>
        <v>246.2813688</v>
      </c>
      <c r="H245" s="36">
        <f>SUMIFS(СВЦЭМ!$F$39:$F$782,СВЦЭМ!$A$39:$A$782,$A245,СВЦЭМ!$B$39:$B$782,H$226)+'СЕТ СН'!$F$15</f>
        <v>238.84147192</v>
      </c>
      <c r="I245" s="36">
        <f>SUMIFS(СВЦЭМ!$F$39:$F$782,СВЦЭМ!$A$39:$A$782,$A245,СВЦЭМ!$B$39:$B$782,I$226)+'СЕТ СН'!$F$15</f>
        <v>230.69727854000001</v>
      </c>
      <c r="J245" s="36">
        <f>SUMIFS(СВЦЭМ!$F$39:$F$782,СВЦЭМ!$A$39:$A$782,$A245,СВЦЭМ!$B$39:$B$782,J$226)+'СЕТ СН'!$F$15</f>
        <v>214.71783740000001</v>
      </c>
      <c r="K245" s="36">
        <f>SUMIFS(СВЦЭМ!$F$39:$F$782,СВЦЭМ!$A$39:$A$782,$A245,СВЦЭМ!$B$39:$B$782,K$226)+'СЕТ СН'!$F$15</f>
        <v>206.64521238</v>
      </c>
      <c r="L245" s="36">
        <f>SUMIFS(СВЦЭМ!$F$39:$F$782,СВЦЭМ!$A$39:$A$782,$A245,СВЦЭМ!$B$39:$B$782,L$226)+'СЕТ СН'!$F$15</f>
        <v>202.19372235</v>
      </c>
      <c r="M245" s="36">
        <f>SUMIFS(СВЦЭМ!$F$39:$F$782,СВЦЭМ!$A$39:$A$782,$A245,СВЦЭМ!$B$39:$B$782,M$226)+'СЕТ СН'!$F$15</f>
        <v>202.63756735000001</v>
      </c>
      <c r="N245" s="36">
        <f>SUMIFS(СВЦЭМ!$F$39:$F$782,СВЦЭМ!$A$39:$A$782,$A245,СВЦЭМ!$B$39:$B$782,N$226)+'СЕТ СН'!$F$15</f>
        <v>201.9700593</v>
      </c>
      <c r="O245" s="36">
        <f>SUMIFS(СВЦЭМ!$F$39:$F$782,СВЦЭМ!$A$39:$A$782,$A245,СВЦЭМ!$B$39:$B$782,O$226)+'СЕТ СН'!$F$15</f>
        <v>199.78309279999999</v>
      </c>
      <c r="P245" s="36">
        <f>SUMIFS(СВЦЭМ!$F$39:$F$782,СВЦЭМ!$A$39:$A$782,$A245,СВЦЭМ!$B$39:$B$782,P$226)+'СЕТ СН'!$F$15</f>
        <v>198.78879336</v>
      </c>
      <c r="Q245" s="36">
        <f>SUMIFS(СВЦЭМ!$F$39:$F$782,СВЦЭМ!$A$39:$A$782,$A245,СВЦЭМ!$B$39:$B$782,Q$226)+'СЕТ СН'!$F$15</f>
        <v>200.8080659</v>
      </c>
      <c r="R245" s="36">
        <f>SUMIFS(СВЦЭМ!$F$39:$F$782,СВЦЭМ!$A$39:$A$782,$A245,СВЦЭМ!$B$39:$B$782,R$226)+'СЕТ СН'!$F$15</f>
        <v>200.82415921</v>
      </c>
      <c r="S245" s="36">
        <f>SUMIFS(СВЦЭМ!$F$39:$F$782,СВЦЭМ!$A$39:$A$782,$A245,СВЦЭМ!$B$39:$B$782,S$226)+'СЕТ СН'!$F$15</f>
        <v>199.24706325</v>
      </c>
      <c r="T245" s="36">
        <f>SUMIFS(СВЦЭМ!$F$39:$F$782,СВЦЭМ!$A$39:$A$782,$A245,СВЦЭМ!$B$39:$B$782,T$226)+'СЕТ СН'!$F$15</f>
        <v>202.90573473000001</v>
      </c>
      <c r="U245" s="36">
        <f>SUMIFS(СВЦЭМ!$F$39:$F$782,СВЦЭМ!$A$39:$A$782,$A245,СВЦЭМ!$B$39:$B$782,U$226)+'СЕТ СН'!$F$15</f>
        <v>204.36606104000001</v>
      </c>
      <c r="V245" s="36">
        <f>SUMIFS(СВЦЭМ!$F$39:$F$782,СВЦЭМ!$A$39:$A$782,$A245,СВЦЭМ!$B$39:$B$782,V$226)+'СЕТ СН'!$F$15</f>
        <v>208.31678979</v>
      </c>
      <c r="W245" s="36">
        <f>SUMIFS(СВЦЭМ!$F$39:$F$782,СВЦЭМ!$A$39:$A$782,$A245,СВЦЭМ!$B$39:$B$782,W$226)+'СЕТ СН'!$F$15</f>
        <v>203.98498330999999</v>
      </c>
      <c r="X245" s="36">
        <f>SUMIFS(СВЦЭМ!$F$39:$F$782,СВЦЭМ!$A$39:$A$782,$A245,СВЦЭМ!$B$39:$B$782,X$226)+'СЕТ СН'!$F$15</f>
        <v>211.28031236999999</v>
      </c>
      <c r="Y245" s="36">
        <f>SUMIFS(СВЦЭМ!$F$39:$F$782,СВЦЭМ!$A$39:$A$782,$A245,СВЦЭМ!$B$39:$B$782,Y$226)+'СЕТ СН'!$F$15</f>
        <v>222.46878326000001</v>
      </c>
    </row>
    <row r="246" spans="1:25" ht="15.75" x14ac:dyDescent="0.2">
      <c r="A246" s="35">
        <f t="shared" si="6"/>
        <v>45493</v>
      </c>
      <c r="B246" s="36">
        <f>SUMIFS(СВЦЭМ!$F$39:$F$782,СВЦЭМ!$A$39:$A$782,$A246,СВЦЭМ!$B$39:$B$782,B$226)+'СЕТ СН'!$F$15</f>
        <v>221.68701125000001</v>
      </c>
      <c r="C246" s="36">
        <f>SUMIFS(СВЦЭМ!$F$39:$F$782,СВЦЭМ!$A$39:$A$782,$A246,СВЦЭМ!$B$39:$B$782,C$226)+'СЕТ СН'!$F$15</f>
        <v>230.99760461</v>
      </c>
      <c r="D246" s="36">
        <f>SUMIFS(СВЦЭМ!$F$39:$F$782,СВЦЭМ!$A$39:$A$782,$A246,СВЦЭМ!$B$39:$B$782,D$226)+'СЕТ СН'!$F$15</f>
        <v>243.61074453000001</v>
      </c>
      <c r="E246" s="36">
        <f>SUMIFS(СВЦЭМ!$F$39:$F$782,СВЦЭМ!$A$39:$A$782,$A246,СВЦЭМ!$B$39:$B$782,E$226)+'СЕТ СН'!$F$15</f>
        <v>249.16464855000001</v>
      </c>
      <c r="F246" s="36">
        <f>SUMIFS(СВЦЭМ!$F$39:$F$782,СВЦЭМ!$A$39:$A$782,$A246,СВЦЭМ!$B$39:$B$782,F$226)+'СЕТ СН'!$F$15</f>
        <v>250.87556051000001</v>
      </c>
      <c r="G246" s="36">
        <f>SUMIFS(СВЦЭМ!$F$39:$F$782,СВЦЭМ!$A$39:$A$782,$A246,СВЦЭМ!$B$39:$B$782,G$226)+'СЕТ СН'!$F$15</f>
        <v>250.53605139000001</v>
      </c>
      <c r="H246" s="36">
        <f>SUMIFS(СВЦЭМ!$F$39:$F$782,СВЦЭМ!$A$39:$A$782,$A246,СВЦЭМ!$B$39:$B$782,H$226)+'СЕТ СН'!$F$15</f>
        <v>248.02804617999999</v>
      </c>
      <c r="I246" s="36">
        <f>SUMIFS(СВЦЭМ!$F$39:$F$782,СВЦЭМ!$A$39:$A$782,$A246,СВЦЭМ!$B$39:$B$782,I$226)+'СЕТ СН'!$F$15</f>
        <v>238.48226129</v>
      </c>
      <c r="J246" s="36">
        <f>SUMIFS(СВЦЭМ!$F$39:$F$782,СВЦЭМ!$A$39:$A$782,$A246,СВЦЭМ!$B$39:$B$782,J$226)+'СЕТ СН'!$F$15</f>
        <v>222.25552617</v>
      </c>
      <c r="K246" s="36">
        <f>SUMIFS(СВЦЭМ!$F$39:$F$782,СВЦЭМ!$A$39:$A$782,$A246,СВЦЭМ!$B$39:$B$782,K$226)+'СЕТ СН'!$F$15</f>
        <v>208.87951487999999</v>
      </c>
      <c r="L246" s="36">
        <f>SUMIFS(СВЦЭМ!$F$39:$F$782,СВЦЭМ!$A$39:$A$782,$A246,СВЦЭМ!$B$39:$B$782,L$226)+'СЕТ СН'!$F$15</f>
        <v>198.42347415</v>
      </c>
      <c r="M246" s="36">
        <f>SUMIFS(СВЦЭМ!$F$39:$F$782,СВЦЭМ!$A$39:$A$782,$A246,СВЦЭМ!$B$39:$B$782,M$226)+'СЕТ СН'!$F$15</f>
        <v>192.63298642000001</v>
      </c>
      <c r="N246" s="36">
        <f>SUMIFS(СВЦЭМ!$F$39:$F$782,СВЦЭМ!$A$39:$A$782,$A246,СВЦЭМ!$B$39:$B$782,N$226)+'СЕТ СН'!$F$15</f>
        <v>194.49764299</v>
      </c>
      <c r="O246" s="36">
        <f>SUMIFS(СВЦЭМ!$F$39:$F$782,СВЦЭМ!$A$39:$A$782,$A246,СВЦЭМ!$B$39:$B$782,O$226)+'СЕТ СН'!$F$15</f>
        <v>193.87908548999999</v>
      </c>
      <c r="P246" s="36">
        <f>SUMIFS(СВЦЭМ!$F$39:$F$782,СВЦЭМ!$A$39:$A$782,$A246,СВЦЭМ!$B$39:$B$782,P$226)+'СЕТ СН'!$F$15</f>
        <v>180.5983493</v>
      </c>
      <c r="Q246" s="36">
        <f>SUMIFS(СВЦЭМ!$F$39:$F$782,СВЦЭМ!$A$39:$A$782,$A246,СВЦЭМ!$B$39:$B$782,Q$226)+'СЕТ СН'!$F$15</f>
        <v>182.88760791999999</v>
      </c>
      <c r="R246" s="36">
        <f>SUMIFS(СВЦЭМ!$F$39:$F$782,СВЦЭМ!$A$39:$A$782,$A246,СВЦЭМ!$B$39:$B$782,R$226)+'СЕТ СН'!$F$15</f>
        <v>184.79370061</v>
      </c>
      <c r="S246" s="36">
        <f>SUMIFS(СВЦЭМ!$F$39:$F$782,СВЦЭМ!$A$39:$A$782,$A246,СВЦЭМ!$B$39:$B$782,S$226)+'СЕТ СН'!$F$15</f>
        <v>183.41618718000001</v>
      </c>
      <c r="T246" s="36">
        <f>SUMIFS(СВЦЭМ!$F$39:$F$782,СВЦЭМ!$A$39:$A$782,$A246,СВЦЭМ!$B$39:$B$782,T$226)+'СЕТ СН'!$F$15</f>
        <v>182.67239660999999</v>
      </c>
      <c r="U246" s="36">
        <f>SUMIFS(СВЦЭМ!$F$39:$F$782,СВЦЭМ!$A$39:$A$782,$A246,СВЦЭМ!$B$39:$B$782,U$226)+'СЕТ СН'!$F$15</f>
        <v>185.28447808000001</v>
      </c>
      <c r="V246" s="36">
        <f>SUMIFS(СВЦЭМ!$F$39:$F$782,СВЦЭМ!$A$39:$A$782,$A246,СВЦЭМ!$B$39:$B$782,V$226)+'СЕТ СН'!$F$15</f>
        <v>186.61069782000001</v>
      </c>
      <c r="W246" s="36">
        <f>SUMIFS(СВЦЭМ!$F$39:$F$782,СВЦЭМ!$A$39:$A$782,$A246,СВЦЭМ!$B$39:$B$782,W$226)+'СЕТ СН'!$F$15</f>
        <v>183.83364236</v>
      </c>
      <c r="X246" s="36">
        <f>SUMIFS(СВЦЭМ!$F$39:$F$782,СВЦЭМ!$A$39:$A$782,$A246,СВЦЭМ!$B$39:$B$782,X$226)+'СЕТ СН'!$F$15</f>
        <v>188.57112459000001</v>
      </c>
      <c r="Y246" s="36">
        <f>SUMIFS(СВЦЭМ!$F$39:$F$782,СВЦЭМ!$A$39:$A$782,$A246,СВЦЭМ!$B$39:$B$782,Y$226)+'СЕТ СН'!$F$15</f>
        <v>200.84249733999999</v>
      </c>
    </row>
    <row r="247" spans="1:25" ht="15.75" x14ac:dyDescent="0.2">
      <c r="A247" s="35">
        <f t="shared" si="6"/>
        <v>45494</v>
      </c>
      <c r="B247" s="36">
        <f>SUMIFS(СВЦЭМ!$F$39:$F$782,СВЦЭМ!$A$39:$A$782,$A247,СВЦЭМ!$B$39:$B$782,B$226)+'СЕТ СН'!$F$15</f>
        <v>216.38156423000001</v>
      </c>
      <c r="C247" s="36">
        <f>SUMIFS(СВЦЭМ!$F$39:$F$782,СВЦЭМ!$A$39:$A$782,$A247,СВЦЭМ!$B$39:$B$782,C$226)+'СЕТ СН'!$F$15</f>
        <v>229.40545918000001</v>
      </c>
      <c r="D247" s="36">
        <f>SUMIFS(СВЦЭМ!$F$39:$F$782,СВЦЭМ!$A$39:$A$782,$A247,СВЦЭМ!$B$39:$B$782,D$226)+'СЕТ СН'!$F$15</f>
        <v>235.70310731999999</v>
      </c>
      <c r="E247" s="36">
        <f>SUMIFS(СВЦЭМ!$F$39:$F$782,СВЦЭМ!$A$39:$A$782,$A247,СВЦЭМ!$B$39:$B$782,E$226)+'СЕТ СН'!$F$15</f>
        <v>241.28160726999999</v>
      </c>
      <c r="F247" s="36">
        <f>SUMIFS(СВЦЭМ!$F$39:$F$782,СВЦЭМ!$A$39:$A$782,$A247,СВЦЭМ!$B$39:$B$782,F$226)+'СЕТ СН'!$F$15</f>
        <v>246.77913962</v>
      </c>
      <c r="G247" s="36">
        <f>SUMIFS(СВЦЭМ!$F$39:$F$782,СВЦЭМ!$A$39:$A$782,$A247,СВЦЭМ!$B$39:$B$782,G$226)+'СЕТ СН'!$F$15</f>
        <v>239.73282343</v>
      </c>
      <c r="H247" s="36">
        <f>SUMIFS(СВЦЭМ!$F$39:$F$782,СВЦЭМ!$A$39:$A$782,$A247,СВЦЭМ!$B$39:$B$782,H$226)+'СЕТ СН'!$F$15</f>
        <v>242.93384682000001</v>
      </c>
      <c r="I247" s="36">
        <f>SUMIFS(СВЦЭМ!$F$39:$F$782,СВЦЭМ!$A$39:$A$782,$A247,СВЦЭМ!$B$39:$B$782,I$226)+'СЕТ СН'!$F$15</f>
        <v>237.37667325000001</v>
      </c>
      <c r="J247" s="36">
        <f>SUMIFS(СВЦЭМ!$F$39:$F$782,СВЦЭМ!$A$39:$A$782,$A247,СВЦЭМ!$B$39:$B$782,J$226)+'СЕТ СН'!$F$15</f>
        <v>217.68642836000001</v>
      </c>
      <c r="K247" s="36">
        <f>SUMIFS(СВЦЭМ!$F$39:$F$782,СВЦЭМ!$A$39:$A$782,$A247,СВЦЭМ!$B$39:$B$782,K$226)+'СЕТ СН'!$F$15</f>
        <v>199.43734950000001</v>
      </c>
      <c r="L247" s="36">
        <f>SUMIFS(СВЦЭМ!$F$39:$F$782,СВЦЭМ!$A$39:$A$782,$A247,СВЦЭМ!$B$39:$B$782,L$226)+'СЕТ СН'!$F$15</f>
        <v>190.74616107</v>
      </c>
      <c r="M247" s="36">
        <f>SUMIFS(СВЦЭМ!$F$39:$F$782,СВЦЭМ!$A$39:$A$782,$A247,СВЦЭМ!$B$39:$B$782,M$226)+'СЕТ СН'!$F$15</f>
        <v>188.09804317999999</v>
      </c>
      <c r="N247" s="36">
        <f>SUMIFS(СВЦЭМ!$F$39:$F$782,СВЦЭМ!$A$39:$A$782,$A247,СВЦЭМ!$B$39:$B$782,N$226)+'СЕТ СН'!$F$15</f>
        <v>187.63833853</v>
      </c>
      <c r="O247" s="36">
        <f>SUMIFS(СВЦЭМ!$F$39:$F$782,СВЦЭМ!$A$39:$A$782,$A247,СВЦЭМ!$B$39:$B$782,O$226)+'СЕТ СН'!$F$15</f>
        <v>187.23900406000001</v>
      </c>
      <c r="P247" s="36">
        <f>SUMIFS(СВЦЭМ!$F$39:$F$782,СВЦЭМ!$A$39:$A$782,$A247,СВЦЭМ!$B$39:$B$782,P$226)+'СЕТ СН'!$F$15</f>
        <v>189.43707186</v>
      </c>
      <c r="Q247" s="36">
        <f>SUMIFS(СВЦЭМ!$F$39:$F$782,СВЦЭМ!$A$39:$A$782,$A247,СВЦЭМ!$B$39:$B$782,Q$226)+'СЕТ СН'!$F$15</f>
        <v>190.23815295</v>
      </c>
      <c r="R247" s="36">
        <f>SUMIFS(СВЦЭМ!$F$39:$F$782,СВЦЭМ!$A$39:$A$782,$A247,СВЦЭМ!$B$39:$B$782,R$226)+'СЕТ СН'!$F$15</f>
        <v>189.81760305</v>
      </c>
      <c r="S247" s="36">
        <f>SUMIFS(СВЦЭМ!$F$39:$F$782,СВЦЭМ!$A$39:$A$782,$A247,СВЦЭМ!$B$39:$B$782,S$226)+'СЕТ СН'!$F$15</f>
        <v>189.32887563</v>
      </c>
      <c r="T247" s="36">
        <f>SUMIFS(СВЦЭМ!$F$39:$F$782,СВЦЭМ!$A$39:$A$782,$A247,СВЦЭМ!$B$39:$B$782,T$226)+'СЕТ СН'!$F$15</f>
        <v>187.53775439</v>
      </c>
      <c r="U247" s="36">
        <f>SUMIFS(СВЦЭМ!$F$39:$F$782,СВЦЭМ!$A$39:$A$782,$A247,СВЦЭМ!$B$39:$B$782,U$226)+'СЕТ СН'!$F$15</f>
        <v>187.97024556</v>
      </c>
      <c r="V247" s="36">
        <f>SUMIFS(СВЦЭМ!$F$39:$F$782,СВЦЭМ!$A$39:$A$782,$A247,СВЦЭМ!$B$39:$B$782,V$226)+'СЕТ СН'!$F$15</f>
        <v>187.46363162</v>
      </c>
      <c r="W247" s="36">
        <f>SUMIFS(СВЦЭМ!$F$39:$F$782,СВЦЭМ!$A$39:$A$782,$A247,СВЦЭМ!$B$39:$B$782,W$226)+'СЕТ СН'!$F$15</f>
        <v>185.85660159</v>
      </c>
      <c r="X247" s="36">
        <f>SUMIFS(СВЦЭМ!$F$39:$F$782,СВЦЭМ!$A$39:$A$782,$A247,СВЦЭМ!$B$39:$B$782,X$226)+'СЕТ СН'!$F$15</f>
        <v>192.60038585000001</v>
      </c>
      <c r="Y247" s="36">
        <f>SUMIFS(СВЦЭМ!$F$39:$F$782,СВЦЭМ!$A$39:$A$782,$A247,СВЦЭМ!$B$39:$B$782,Y$226)+'СЕТ СН'!$F$15</f>
        <v>195.61521701999999</v>
      </c>
    </row>
    <row r="248" spans="1:25" ht="15.75" x14ac:dyDescent="0.2">
      <c r="A248" s="35">
        <f t="shared" si="6"/>
        <v>45495</v>
      </c>
      <c r="B248" s="36">
        <f>SUMIFS(СВЦЭМ!$F$39:$F$782,СВЦЭМ!$A$39:$A$782,$A248,СВЦЭМ!$B$39:$B$782,B$226)+'СЕТ СН'!$F$15</f>
        <v>207.08462932</v>
      </c>
      <c r="C248" s="36">
        <f>SUMIFS(СВЦЭМ!$F$39:$F$782,СВЦЭМ!$A$39:$A$782,$A248,СВЦЭМ!$B$39:$B$782,C$226)+'СЕТ СН'!$F$15</f>
        <v>216.11396081000001</v>
      </c>
      <c r="D248" s="36">
        <f>SUMIFS(СВЦЭМ!$F$39:$F$782,СВЦЭМ!$A$39:$A$782,$A248,СВЦЭМ!$B$39:$B$782,D$226)+'СЕТ СН'!$F$15</f>
        <v>223.43532084</v>
      </c>
      <c r="E248" s="36">
        <f>SUMIFS(СВЦЭМ!$F$39:$F$782,СВЦЭМ!$A$39:$A$782,$A248,СВЦЭМ!$B$39:$B$782,E$226)+'СЕТ СН'!$F$15</f>
        <v>228.28067906999999</v>
      </c>
      <c r="F248" s="36">
        <f>SUMIFS(СВЦЭМ!$F$39:$F$782,СВЦЭМ!$A$39:$A$782,$A248,СВЦЭМ!$B$39:$B$782,F$226)+'СЕТ СН'!$F$15</f>
        <v>229.66399192</v>
      </c>
      <c r="G248" s="36">
        <f>SUMIFS(СВЦЭМ!$F$39:$F$782,СВЦЭМ!$A$39:$A$782,$A248,СВЦЭМ!$B$39:$B$782,G$226)+'СЕТ СН'!$F$15</f>
        <v>229.75039097000001</v>
      </c>
      <c r="H248" s="36">
        <f>SUMIFS(СВЦЭМ!$F$39:$F$782,СВЦЭМ!$A$39:$A$782,$A248,СВЦЭМ!$B$39:$B$782,H$226)+'СЕТ СН'!$F$15</f>
        <v>220.87909231</v>
      </c>
      <c r="I248" s="36">
        <f>SUMIFS(СВЦЭМ!$F$39:$F$782,СВЦЭМ!$A$39:$A$782,$A248,СВЦЭМ!$B$39:$B$782,I$226)+'СЕТ СН'!$F$15</f>
        <v>208.15178702</v>
      </c>
      <c r="J248" s="36">
        <f>SUMIFS(СВЦЭМ!$F$39:$F$782,СВЦЭМ!$A$39:$A$782,$A248,СВЦЭМ!$B$39:$B$782,J$226)+'СЕТ СН'!$F$15</f>
        <v>193.54175806999999</v>
      </c>
      <c r="K248" s="36">
        <f>SUMIFS(СВЦЭМ!$F$39:$F$782,СВЦЭМ!$A$39:$A$782,$A248,СВЦЭМ!$B$39:$B$782,K$226)+'СЕТ СН'!$F$15</f>
        <v>184.30079802</v>
      </c>
      <c r="L248" s="36">
        <f>SUMIFS(СВЦЭМ!$F$39:$F$782,СВЦЭМ!$A$39:$A$782,$A248,СВЦЭМ!$B$39:$B$782,L$226)+'СЕТ СН'!$F$15</f>
        <v>178.70526323000001</v>
      </c>
      <c r="M248" s="36">
        <f>SUMIFS(СВЦЭМ!$F$39:$F$782,СВЦЭМ!$A$39:$A$782,$A248,СВЦЭМ!$B$39:$B$782,M$226)+'СЕТ СН'!$F$15</f>
        <v>175.52433022</v>
      </c>
      <c r="N248" s="36">
        <f>SUMIFS(СВЦЭМ!$F$39:$F$782,СВЦЭМ!$A$39:$A$782,$A248,СВЦЭМ!$B$39:$B$782,N$226)+'СЕТ СН'!$F$15</f>
        <v>173.30274915999999</v>
      </c>
      <c r="O248" s="36">
        <f>SUMIFS(СВЦЭМ!$F$39:$F$782,СВЦЭМ!$A$39:$A$782,$A248,СВЦЭМ!$B$39:$B$782,O$226)+'СЕТ СН'!$F$15</f>
        <v>175.17677739000001</v>
      </c>
      <c r="P248" s="36">
        <f>SUMIFS(СВЦЭМ!$F$39:$F$782,СВЦЭМ!$A$39:$A$782,$A248,СВЦЭМ!$B$39:$B$782,P$226)+'СЕТ СН'!$F$15</f>
        <v>174.99945387</v>
      </c>
      <c r="Q248" s="36">
        <f>SUMIFS(СВЦЭМ!$F$39:$F$782,СВЦЭМ!$A$39:$A$782,$A248,СВЦЭМ!$B$39:$B$782,Q$226)+'СЕТ СН'!$F$15</f>
        <v>174.81057872</v>
      </c>
      <c r="R248" s="36">
        <f>SUMIFS(СВЦЭМ!$F$39:$F$782,СВЦЭМ!$A$39:$A$782,$A248,СВЦЭМ!$B$39:$B$782,R$226)+'СЕТ СН'!$F$15</f>
        <v>174.36008229000001</v>
      </c>
      <c r="S248" s="36">
        <f>SUMIFS(СВЦЭМ!$F$39:$F$782,СВЦЭМ!$A$39:$A$782,$A248,СВЦЭМ!$B$39:$B$782,S$226)+'СЕТ СН'!$F$15</f>
        <v>173.40510262999999</v>
      </c>
      <c r="T248" s="36">
        <f>SUMIFS(СВЦЭМ!$F$39:$F$782,СВЦЭМ!$A$39:$A$782,$A248,СВЦЭМ!$B$39:$B$782,T$226)+'СЕТ СН'!$F$15</f>
        <v>173.02069366000001</v>
      </c>
      <c r="U248" s="36">
        <f>SUMIFS(СВЦЭМ!$F$39:$F$782,СВЦЭМ!$A$39:$A$782,$A248,СВЦЭМ!$B$39:$B$782,U$226)+'СЕТ СН'!$F$15</f>
        <v>174.91731604</v>
      </c>
      <c r="V248" s="36">
        <f>SUMIFS(СВЦЭМ!$F$39:$F$782,СВЦЭМ!$A$39:$A$782,$A248,СВЦЭМ!$B$39:$B$782,V$226)+'СЕТ СН'!$F$15</f>
        <v>176.39881782</v>
      </c>
      <c r="W248" s="36">
        <f>SUMIFS(СВЦЭМ!$F$39:$F$782,СВЦЭМ!$A$39:$A$782,$A248,СВЦЭМ!$B$39:$B$782,W$226)+'СЕТ СН'!$F$15</f>
        <v>171.76665804000001</v>
      </c>
      <c r="X248" s="36">
        <f>SUMIFS(СВЦЭМ!$F$39:$F$782,СВЦЭМ!$A$39:$A$782,$A248,СВЦЭМ!$B$39:$B$782,X$226)+'СЕТ СН'!$F$15</f>
        <v>181.0346878</v>
      </c>
      <c r="Y248" s="36">
        <f>SUMIFS(СВЦЭМ!$F$39:$F$782,СВЦЭМ!$A$39:$A$782,$A248,СВЦЭМ!$B$39:$B$782,Y$226)+'СЕТ СН'!$F$15</f>
        <v>191.75696528</v>
      </c>
    </row>
    <row r="249" spans="1:25" ht="15.75" x14ac:dyDescent="0.2">
      <c r="A249" s="35">
        <f t="shared" si="6"/>
        <v>45496</v>
      </c>
      <c r="B249" s="36">
        <f>SUMIFS(СВЦЭМ!$F$39:$F$782,СВЦЭМ!$A$39:$A$782,$A249,СВЦЭМ!$B$39:$B$782,B$226)+'СЕТ СН'!$F$15</f>
        <v>219.27504776999999</v>
      </c>
      <c r="C249" s="36">
        <f>SUMIFS(СВЦЭМ!$F$39:$F$782,СВЦЭМ!$A$39:$A$782,$A249,СВЦЭМ!$B$39:$B$782,C$226)+'СЕТ СН'!$F$15</f>
        <v>231.95876623999999</v>
      </c>
      <c r="D249" s="36">
        <f>SUMIFS(СВЦЭМ!$F$39:$F$782,СВЦЭМ!$A$39:$A$782,$A249,СВЦЭМ!$B$39:$B$782,D$226)+'СЕТ СН'!$F$15</f>
        <v>238.64816429000001</v>
      </c>
      <c r="E249" s="36">
        <f>SUMIFS(СВЦЭМ!$F$39:$F$782,СВЦЭМ!$A$39:$A$782,$A249,СВЦЭМ!$B$39:$B$782,E$226)+'СЕТ СН'!$F$15</f>
        <v>241.19822963999999</v>
      </c>
      <c r="F249" s="36">
        <f>SUMIFS(СВЦЭМ!$F$39:$F$782,СВЦЭМ!$A$39:$A$782,$A249,СВЦЭМ!$B$39:$B$782,F$226)+'СЕТ СН'!$F$15</f>
        <v>240.36983789999999</v>
      </c>
      <c r="G249" s="36">
        <f>SUMIFS(СВЦЭМ!$F$39:$F$782,СВЦЭМ!$A$39:$A$782,$A249,СВЦЭМ!$B$39:$B$782,G$226)+'СЕТ СН'!$F$15</f>
        <v>236.49429301999999</v>
      </c>
      <c r="H249" s="36">
        <f>SUMIFS(СВЦЭМ!$F$39:$F$782,СВЦЭМ!$A$39:$A$782,$A249,СВЦЭМ!$B$39:$B$782,H$226)+'СЕТ СН'!$F$15</f>
        <v>230.70123946999999</v>
      </c>
      <c r="I249" s="36">
        <f>SUMIFS(СВЦЭМ!$F$39:$F$782,СВЦЭМ!$A$39:$A$782,$A249,СВЦЭМ!$B$39:$B$782,I$226)+'СЕТ СН'!$F$15</f>
        <v>215.63857037</v>
      </c>
      <c r="J249" s="36">
        <f>SUMIFS(СВЦЭМ!$F$39:$F$782,СВЦЭМ!$A$39:$A$782,$A249,СВЦЭМ!$B$39:$B$782,J$226)+'СЕТ СН'!$F$15</f>
        <v>200.71627805</v>
      </c>
      <c r="K249" s="36">
        <f>SUMIFS(СВЦЭМ!$F$39:$F$782,СВЦЭМ!$A$39:$A$782,$A249,СВЦЭМ!$B$39:$B$782,K$226)+'СЕТ СН'!$F$15</f>
        <v>189.66386433</v>
      </c>
      <c r="L249" s="36">
        <f>SUMIFS(СВЦЭМ!$F$39:$F$782,СВЦЭМ!$A$39:$A$782,$A249,СВЦЭМ!$B$39:$B$782,L$226)+'СЕТ СН'!$F$15</f>
        <v>185.25036997000001</v>
      </c>
      <c r="M249" s="36">
        <f>SUMIFS(СВЦЭМ!$F$39:$F$782,СВЦЭМ!$A$39:$A$782,$A249,СВЦЭМ!$B$39:$B$782,M$226)+'СЕТ СН'!$F$15</f>
        <v>182.86284176999999</v>
      </c>
      <c r="N249" s="36">
        <f>SUMIFS(СВЦЭМ!$F$39:$F$782,СВЦЭМ!$A$39:$A$782,$A249,СВЦЭМ!$B$39:$B$782,N$226)+'СЕТ СН'!$F$15</f>
        <v>180.80676302000001</v>
      </c>
      <c r="O249" s="36">
        <f>SUMIFS(СВЦЭМ!$F$39:$F$782,СВЦЭМ!$A$39:$A$782,$A249,СВЦЭМ!$B$39:$B$782,O$226)+'СЕТ СН'!$F$15</f>
        <v>179.47322320000001</v>
      </c>
      <c r="P249" s="36">
        <f>SUMIFS(СВЦЭМ!$F$39:$F$782,СВЦЭМ!$A$39:$A$782,$A249,СВЦЭМ!$B$39:$B$782,P$226)+'СЕТ СН'!$F$15</f>
        <v>178.29291620999999</v>
      </c>
      <c r="Q249" s="36">
        <f>SUMIFS(СВЦЭМ!$F$39:$F$782,СВЦЭМ!$A$39:$A$782,$A249,СВЦЭМ!$B$39:$B$782,Q$226)+'СЕТ СН'!$F$15</f>
        <v>178.33188007999999</v>
      </c>
      <c r="R249" s="36">
        <f>SUMIFS(СВЦЭМ!$F$39:$F$782,СВЦЭМ!$A$39:$A$782,$A249,СВЦЭМ!$B$39:$B$782,R$226)+'СЕТ СН'!$F$15</f>
        <v>179.37142663</v>
      </c>
      <c r="S249" s="36">
        <f>SUMIFS(СВЦЭМ!$F$39:$F$782,СВЦЭМ!$A$39:$A$782,$A249,СВЦЭМ!$B$39:$B$782,S$226)+'СЕТ СН'!$F$15</f>
        <v>179.5362504</v>
      </c>
      <c r="T249" s="36">
        <f>SUMIFS(СВЦЭМ!$F$39:$F$782,СВЦЭМ!$A$39:$A$782,$A249,СВЦЭМ!$B$39:$B$782,T$226)+'СЕТ СН'!$F$15</f>
        <v>180.64950451000001</v>
      </c>
      <c r="U249" s="36">
        <f>SUMIFS(СВЦЭМ!$F$39:$F$782,СВЦЭМ!$A$39:$A$782,$A249,СВЦЭМ!$B$39:$B$782,U$226)+'СЕТ СН'!$F$15</f>
        <v>182.62000338000001</v>
      </c>
      <c r="V249" s="36">
        <f>SUMIFS(СВЦЭМ!$F$39:$F$782,СВЦЭМ!$A$39:$A$782,$A249,СВЦЭМ!$B$39:$B$782,V$226)+'СЕТ СН'!$F$15</f>
        <v>183.76223234</v>
      </c>
      <c r="W249" s="36">
        <f>SUMIFS(СВЦЭМ!$F$39:$F$782,СВЦЭМ!$A$39:$A$782,$A249,СВЦЭМ!$B$39:$B$782,W$226)+'СЕТ СН'!$F$15</f>
        <v>181.94888789999999</v>
      </c>
      <c r="X249" s="36">
        <f>SUMIFS(СВЦЭМ!$F$39:$F$782,СВЦЭМ!$A$39:$A$782,$A249,СВЦЭМ!$B$39:$B$782,X$226)+'СЕТ СН'!$F$15</f>
        <v>189.36188844</v>
      </c>
      <c r="Y249" s="36">
        <f>SUMIFS(СВЦЭМ!$F$39:$F$782,СВЦЭМ!$A$39:$A$782,$A249,СВЦЭМ!$B$39:$B$782,Y$226)+'СЕТ СН'!$F$15</f>
        <v>199.26755507999999</v>
      </c>
    </row>
    <row r="250" spans="1:25" ht="15.75" x14ac:dyDescent="0.2">
      <c r="A250" s="35">
        <f t="shared" si="6"/>
        <v>45497</v>
      </c>
      <c r="B250" s="36">
        <f>SUMIFS(СВЦЭМ!$F$39:$F$782,СВЦЭМ!$A$39:$A$782,$A250,СВЦЭМ!$B$39:$B$782,B$226)+'СЕТ СН'!$F$15</f>
        <v>224.42097018000001</v>
      </c>
      <c r="C250" s="36">
        <f>SUMIFS(СВЦЭМ!$F$39:$F$782,СВЦЭМ!$A$39:$A$782,$A250,СВЦЭМ!$B$39:$B$782,C$226)+'СЕТ СН'!$F$15</f>
        <v>237.02370263</v>
      </c>
      <c r="D250" s="36">
        <f>SUMIFS(СВЦЭМ!$F$39:$F$782,СВЦЭМ!$A$39:$A$782,$A250,СВЦЭМ!$B$39:$B$782,D$226)+'СЕТ СН'!$F$15</f>
        <v>242.27374545999999</v>
      </c>
      <c r="E250" s="36">
        <f>SUMIFS(СВЦЭМ!$F$39:$F$782,СВЦЭМ!$A$39:$A$782,$A250,СВЦЭМ!$B$39:$B$782,E$226)+'СЕТ СН'!$F$15</f>
        <v>238.79667273999999</v>
      </c>
      <c r="F250" s="36">
        <f>SUMIFS(СВЦЭМ!$F$39:$F$782,СВЦЭМ!$A$39:$A$782,$A250,СВЦЭМ!$B$39:$B$782,F$226)+'СЕТ СН'!$F$15</f>
        <v>239.10152901999999</v>
      </c>
      <c r="G250" s="36">
        <f>SUMIFS(СВЦЭМ!$F$39:$F$782,СВЦЭМ!$A$39:$A$782,$A250,СВЦЭМ!$B$39:$B$782,G$226)+'СЕТ СН'!$F$15</f>
        <v>239.37257019</v>
      </c>
      <c r="H250" s="36">
        <f>SUMIFS(СВЦЭМ!$F$39:$F$782,СВЦЭМ!$A$39:$A$782,$A250,СВЦЭМ!$B$39:$B$782,H$226)+'СЕТ СН'!$F$15</f>
        <v>237.34682337999999</v>
      </c>
      <c r="I250" s="36">
        <f>SUMIFS(СВЦЭМ!$F$39:$F$782,СВЦЭМ!$A$39:$A$782,$A250,СВЦЭМ!$B$39:$B$782,I$226)+'СЕТ СН'!$F$15</f>
        <v>223.50312276</v>
      </c>
      <c r="J250" s="36">
        <f>SUMIFS(СВЦЭМ!$F$39:$F$782,СВЦЭМ!$A$39:$A$782,$A250,СВЦЭМ!$B$39:$B$782,J$226)+'СЕТ СН'!$F$15</f>
        <v>207.18554361</v>
      </c>
      <c r="K250" s="36">
        <f>SUMIFS(СВЦЭМ!$F$39:$F$782,СВЦЭМ!$A$39:$A$782,$A250,СВЦЭМ!$B$39:$B$782,K$226)+'СЕТ СН'!$F$15</f>
        <v>195.67206475</v>
      </c>
      <c r="L250" s="36">
        <f>SUMIFS(СВЦЭМ!$F$39:$F$782,СВЦЭМ!$A$39:$A$782,$A250,СВЦЭМ!$B$39:$B$782,L$226)+'СЕТ СН'!$F$15</f>
        <v>188.78718042</v>
      </c>
      <c r="M250" s="36">
        <f>SUMIFS(СВЦЭМ!$F$39:$F$782,СВЦЭМ!$A$39:$A$782,$A250,СВЦЭМ!$B$39:$B$782,M$226)+'СЕТ СН'!$F$15</f>
        <v>185.73589554</v>
      </c>
      <c r="N250" s="36">
        <f>SUMIFS(СВЦЭМ!$F$39:$F$782,СВЦЭМ!$A$39:$A$782,$A250,СВЦЭМ!$B$39:$B$782,N$226)+'СЕТ СН'!$F$15</f>
        <v>184.43241762</v>
      </c>
      <c r="O250" s="36">
        <f>SUMIFS(СВЦЭМ!$F$39:$F$782,СВЦЭМ!$A$39:$A$782,$A250,СВЦЭМ!$B$39:$B$782,O$226)+'СЕТ СН'!$F$15</f>
        <v>184.16465325999999</v>
      </c>
      <c r="P250" s="36">
        <f>SUMIFS(СВЦЭМ!$F$39:$F$782,СВЦЭМ!$A$39:$A$782,$A250,СВЦЭМ!$B$39:$B$782,P$226)+'СЕТ СН'!$F$15</f>
        <v>183.66404743000001</v>
      </c>
      <c r="Q250" s="36">
        <f>SUMIFS(СВЦЭМ!$F$39:$F$782,СВЦЭМ!$A$39:$A$782,$A250,СВЦЭМ!$B$39:$B$782,Q$226)+'СЕТ СН'!$F$15</f>
        <v>184.47555588</v>
      </c>
      <c r="R250" s="36">
        <f>SUMIFS(СВЦЭМ!$F$39:$F$782,СВЦЭМ!$A$39:$A$782,$A250,СВЦЭМ!$B$39:$B$782,R$226)+'СЕТ СН'!$F$15</f>
        <v>184.67577656</v>
      </c>
      <c r="S250" s="36">
        <f>SUMIFS(СВЦЭМ!$F$39:$F$782,СВЦЭМ!$A$39:$A$782,$A250,СВЦЭМ!$B$39:$B$782,S$226)+'СЕТ СН'!$F$15</f>
        <v>186.04993739</v>
      </c>
      <c r="T250" s="36">
        <f>SUMIFS(СВЦЭМ!$F$39:$F$782,СВЦЭМ!$A$39:$A$782,$A250,СВЦЭМ!$B$39:$B$782,T$226)+'СЕТ СН'!$F$15</f>
        <v>187.03720261000001</v>
      </c>
      <c r="U250" s="36">
        <f>SUMIFS(СВЦЭМ!$F$39:$F$782,СВЦЭМ!$A$39:$A$782,$A250,СВЦЭМ!$B$39:$B$782,U$226)+'СЕТ СН'!$F$15</f>
        <v>189.48675209999999</v>
      </c>
      <c r="V250" s="36">
        <f>SUMIFS(СВЦЭМ!$F$39:$F$782,СВЦЭМ!$A$39:$A$782,$A250,СВЦЭМ!$B$39:$B$782,V$226)+'СЕТ СН'!$F$15</f>
        <v>191.14759570000001</v>
      </c>
      <c r="W250" s="36">
        <f>SUMIFS(СВЦЭМ!$F$39:$F$782,СВЦЭМ!$A$39:$A$782,$A250,СВЦЭМ!$B$39:$B$782,W$226)+'СЕТ СН'!$F$15</f>
        <v>189.27039866000001</v>
      </c>
      <c r="X250" s="36">
        <f>SUMIFS(СВЦЭМ!$F$39:$F$782,СВЦЭМ!$A$39:$A$782,$A250,СВЦЭМ!$B$39:$B$782,X$226)+'СЕТ СН'!$F$15</f>
        <v>193.59389186999999</v>
      </c>
      <c r="Y250" s="36">
        <f>SUMIFS(СВЦЭМ!$F$39:$F$782,СВЦЭМ!$A$39:$A$782,$A250,СВЦЭМ!$B$39:$B$782,Y$226)+'СЕТ СН'!$F$15</f>
        <v>205.10538625999999</v>
      </c>
    </row>
    <row r="251" spans="1:25" ht="15.75" x14ac:dyDescent="0.2">
      <c r="A251" s="35">
        <f t="shared" si="6"/>
        <v>45498</v>
      </c>
      <c r="B251" s="36">
        <f>SUMIFS(СВЦЭМ!$F$39:$F$782,СВЦЭМ!$A$39:$A$782,$A251,СВЦЭМ!$B$39:$B$782,B$226)+'СЕТ СН'!$F$15</f>
        <v>219.41752679999999</v>
      </c>
      <c r="C251" s="36">
        <f>SUMIFS(СВЦЭМ!$F$39:$F$782,СВЦЭМ!$A$39:$A$782,$A251,СВЦЭМ!$B$39:$B$782,C$226)+'СЕТ СН'!$F$15</f>
        <v>233.31163298999999</v>
      </c>
      <c r="D251" s="36">
        <f>SUMIFS(СВЦЭМ!$F$39:$F$782,СВЦЭМ!$A$39:$A$782,$A251,СВЦЭМ!$B$39:$B$782,D$226)+'СЕТ СН'!$F$15</f>
        <v>243.47896825000001</v>
      </c>
      <c r="E251" s="36">
        <f>SUMIFS(СВЦЭМ!$F$39:$F$782,СВЦЭМ!$A$39:$A$782,$A251,СВЦЭМ!$B$39:$B$782,E$226)+'СЕТ СН'!$F$15</f>
        <v>245.54079326999999</v>
      </c>
      <c r="F251" s="36">
        <f>SUMIFS(СВЦЭМ!$F$39:$F$782,СВЦЭМ!$A$39:$A$782,$A251,СВЦЭМ!$B$39:$B$782,F$226)+'СЕТ СН'!$F$15</f>
        <v>246.2235057</v>
      </c>
      <c r="G251" s="36">
        <f>SUMIFS(СВЦЭМ!$F$39:$F$782,СВЦЭМ!$A$39:$A$782,$A251,СВЦЭМ!$B$39:$B$782,G$226)+'СЕТ СН'!$F$15</f>
        <v>246.22576068999999</v>
      </c>
      <c r="H251" s="36">
        <f>SUMIFS(СВЦЭМ!$F$39:$F$782,СВЦЭМ!$A$39:$A$782,$A251,СВЦЭМ!$B$39:$B$782,H$226)+'СЕТ СН'!$F$15</f>
        <v>240.63617478</v>
      </c>
      <c r="I251" s="36">
        <f>SUMIFS(СВЦЭМ!$F$39:$F$782,СВЦЭМ!$A$39:$A$782,$A251,СВЦЭМ!$B$39:$B$782,I$226)+'СЕТ СН'!$F$15</f>
        <v>226.45574647999999</v>
      </c>
      <c r="J251" s="36">
        <f>SUMIFS(СВЦЭМ!$F$39:$F$782,СВЦЭМ!$A$39:$A$782,$A251,СВЦЭМ!$B$39:$B$782,J$226)+'СЕТ СН'!$F$15</f>
        <v>211.90152183000001</v>
      </c>
      <c r="K251" s="36">
        <f>SUMIFS(СВЦЭМ!$F$39:$F$782,СВЦЭМ!$A$39:$A$782,$A251,СВЦЭМ!$B$39:$B$782,K$226)+'СЕТ СН'!$F$15</f>
        <v>202.93485319000001</v>
      </c>
      <c r="L251" s="36">
        <f>SUMIFS(СВЦЭМ!$F$39:$F$782,СВЦЭМ!$A$39:$A$782,$A251,СВЦЭМ!$B$39:$B$782,L$226)+'СЕТ СН'!$F$15</f>
        <v>195.70002808000001</v>
      </c>
      <c r="M251" s="36">
        <f>SUMIFS(СВЦЭМ!$F$39:$F$782,СВЦЭМ!$A$39:$A$782,$A251,СВЦЭМ!$B$39:$B$782,M$226)+'СЕТ СН'!$F$15</f>
        <v>193.22521732000001</v>
      </c>
      <c r="N251" s="36">
        <f>SUMIFS(СВЦЭМ!$F$39:$F$782,СВЦЭМ!$A$39:$A$782,$A251,СВЦЭМ!$B$39:$B$782,N$226)+'СЕТ СН'!$F$15</f>
        <v>190.50743007</v>
      </c>
      <c r="O251" s="36">
        <f>SUMIFS(СВЦЭМ!$F$39:$F$782,СВЦЭМ!$A$39:$A$782,$A251,СВЦЭМ!$B$39:$B$782,O$226)+'СЕТ СН'!$F$15</f>
        <v>189.41387889999999</v>
      </c>
      <c r="P251" s="36">
        <f>SUMIFS(СВЦЭМ!$F$39:$F$782,СВЦЭМ!$A$39:$A$782,$A251,СВЦЭМ!$B$39:$B$782,P$226)+'СЕТ СН'!$F$15</f>
        <v>189.44653344</v>
      </c>
      <c r="Q251" s="36">
        <f>SUMIFS(СВЦЭМ!$F$39:$F$782,СВЦЭМ!$A$39:$A$782,$A251,СВЦЭМ!$B$39:$B$782,Q$226)+'СЕТ СН'!$F$15</f>
        <v>188.65212792</v>
      </c>
      <c r="R251" s="36">
        <f>SUMIFS(СВЦЭМ!$F$39:$F$782,СВЦЭМ!$A$39:$A$782,$A251,СВЦЭМ!$B$39:$B$782,R$226)+'СЕТ СН'!$F$15</f>
        <v>190.71742767000001</v>
      </c>
      <c r="S251" s="36">
        <f>SUMIFS(СВЦЭМ!$F$39:$F$782,СВЦЭМ!$A$39:$A$782,$A251,СВЦЭМ!$B$39:$B$782,S$226)+'СЕТ СН'!$F$15</f>
        <v>190.09697309000001</v>
      </c>
      <c r="T251" s="36">
        <f>SUMIFS(СВЦЭМ!$F$39:$F$782,СВЦЭМ!$A$39:$A$782,$A251,СВЦЭМ!$B$39:$B$782,T$226)+'СЕТ СН'!$F$15</f>
        <v>189.80156063000001</v>
      </c>
      <c r="U251" s="36">
        <f>SUMIFS(СВЦЭМ!$F$39:$F$782,СВЦЭМ!$A$39:$A$782,$A251,СВЦЭМ!$B$39:$B$782,U$226)+'СЕТ СН'!$F$15</f>
        <v>192.42464734000001</v>
      </c>
      <c r="V251" s="36">
        <f>SUMIFS(СВЦЭМ!$F$39:$F$782,СВЦЭМ!$A$39:$A$782,$A251,СВЦЭМ!$B$39:$B$782,V$226)+'СЕТ СН'!$F$15</f>
        <v>194.00334282</v>
      </c>
      <c r="W251" s="36">
        <f>SUMIFS(СВЦЭМ!$F$39:$F$782,СВЦЭМ!$A$39:$A$782,$A251,СВЦЭМ!$B$39:$B$782,W$226)+'СЕТ СН'!$F$15</f>
        <v>190.77751560999999</v>
      </c>
      <c r="X251" s="36">
        <f>SUMIFS(СВЦЭМ!$F$39:$F$782,СВЦЭМ!$A$39:$A$782,$A251,СВЦЭМ!$B$39:$B$782,X$226)+'СЕТ СН'!$F$15</f>
        <v>198.87096904000001</v>
      </c>
      <c r="Y251" s="36">
        <f>SUMIFS(СВЦЭМ!$F$39:$F$782,СВЦЭМ!$A$39:$A$782,$A251,СВЦЭМ!$B$39:$B$782,Y$226)+'СЕТ СН'!$F$15</f>
        <v>210.68890365999999</v>
      </c>
    </row>
    <row r="252" spans="1:25" ht="15.75" x14ac:dyDescent="0.2">
      <c r="A252" s="35">
        <f t="shared" si="6"/>
        <v>45499</v>
      </c>
      <c r="B252" s="36">
        <f>SUMIFS(СВЦЭМ!$F$39:$F$782,СВЦЭМ!$A$39:$A$782,$A252,СВЦЭМ!$B$39:$B$782,B$226)+'СЕТ СН'!$F$15</f>
        <v>217.47440932000001</v>
      </c>
      <c r="C252" s="36">
        <f>SUMIFS(СВЦЭМ!$F$39:$F$782,СВЦЭМ!$A$39:$A$782,$A252,СВЦЭМ!$B$39:$B$782,C$226)+'СЕТ СН'!$F$15</f>
        <v>226.27622740999999</v>
      </c>
      <c r="D252" s="36">
        <f>SUMIFS(СВЦЭМ!$F$39:$F$782,СВЦЭМ!$A$39:$A$782,$A252,СВЦЭМ!$B$39:$B$782,D$226)+'СЕТ СН'!$F$15</f>
        <v>235.47930421000001</v>
      </c>
      <c r="E252" s="36">
        <f>SUMIFS(СВЦЭМ!$F$39:$F$782,СВЦЭМ!$A$39:$A$782,$A252,СВЦЭМ!$B$39:$B$782,E$226)+'СЕТ СН'!$F$15</f>
        <v>234.40026036</v>
      </c>
      <c r="F252" s="36">
        <f>SUMIFS(СВЦЭМ!$F$39:$F$782,СВЦЭМ!$A$39:$A$782,$A252,СВЦЭМ!$B$39:$B$782,F$226)+'СЕТ СН'!$F$15</f>
        <v>234.57229756999999</v>
      </c>
      <c r="G252" s="36">
        <f>SUMIFS(СВЦЭМ!$F$39:$F$782,СВЦЭМ!$A$39:$A$782,$A252,СВЦЭМ!$B$39:$B$782,G$226)+'СЕТ СН'!$F$15</f>
        <v>235.37131210000001</v>
      </c>
      <c r="H252" s="36">
        <f>SUMIFS(СВЦЭМ!$F$39:$F$782,СВЦЭМ!$A$39:$A$782,$A252,СВЦЭМ!$B$39:$B$782,H$226)+'СЕТ СН'!$F$15</f>
        <v>212.23179832</v>
      </c>
      <c r="I252" s="36">
        <f>SUMIFS(СВЦЭМ!$F$39:$F$782,СВЦЭМ!$A$39:$A$782,$A252,СВЦЭМ!$B$39:$B$782,I$226)+'СЕТ СН'!$F$15</f>
        <v>213.63971097999999</v>
      </c>
      <c r="J252" s="36">
        <f>SUMIFS(СВЦЭМ!$F$39:$F$782,СВЦЭМ!$A$39:$A$782,$A252,СВЦЭМ!$B$39:$B$782,J$226)+'СЕТ СН'!$F$15</f>
        <v>203.22823668000001</v>
      </c>
      <c r="K252" s="36">
        <f>SUMIFS(СВЦЭМ!$F$39:$F$782,СВЦЭМ!$A$39:$A$782,$A252,СВЦЭМ!$B$39:$B$782,K$226)+'СЕТ СН'!$F$15</f>
        <v>196.61231720000001</v>
      </c>
      <c r="L252" s="36">
        <f>SUMIFS(СВЦЭМ!$F$39:$F$782,СВЦЭМ!$A$39:$A$782,$A252,СВЦЭМ!$B$39:$B$782,L$226)+'СЕТ СН'!$F$15</f>
        <v>192.80551951000001</v>
      </c>
      <c r="M252" s="36">
        <f>SUMIFS(СВЦЭМ!$F$39:$F$782,СВЦЭМ!$A$39:$A$782,$A252,СВЦЭМ!$B$39:$B$782,M$226)+'СЕТ СН'!$F$15</f>
        <v>190.67838549999999</v>
      </c>
      <c r="N252" s="36">
        <f>SUMIFS(СВЦЭМ!$F$39:$F$782,СВЦЭМ!$A$39:$A$782,$A252,СВЦЭМ!$B$39:$B$782,N$226)+'СЕТ СН'!$F$15</f>
        <v>188.78436995999999</v>
      </c>
      <c r="O252" s="36">
        <f>SUMIFS(СВЦЭМ!$F$39:$F$782,СВЦЭМ!$A$39:$A$782,$A252,СВЦЭМ!$B$39:$B$782,O$226)+'СЕТ СН'!$F$15</f>
        <v>187.15433168999999</v>
      </c>
      <c r="P252" s="36">
        <f>SUMIFS(СВЦЭМ!$F$39:$F$782,СВЦЭМ!$A$39:$A$782,$A252,СВЦЭМ!$B$39:$B$782,P$226)+'СЕТ СН'!$F$15</f>
        <v>187.25008409</v>
      </c>
      <c r="Q252" s="36">
        <f>SUMIFS(СВЦЭМ!$F$39:$F$782,СВЦЭМ!$A$39:$A$782,$A252,СВЦЭМ!$B$39:$B$782,Q$226)+'СЕТ СН'!$F$15</f>
        <v>188.14159114</v>
      </c>
      <c r="R252" s="36">
        <f>SUMIFS(СВЦЭМ!$F$39:$F$782,СВЦЭМ!$A$39:$A$782,$A252,СВЦЭМ!$B$39:$B$782,R$226)+'СЕТ СН'!$F$15</f>
        <v>187.90829975</v>
      </c>
      <c r="S252" s="36">
        <f>SUMIFS(СВЦЭМ!$F$39:$F$782,СВЦЭМ!$A$39:$A$782,$A252,СВЦЭМ!$B$39:$B$782,S$226)+'СЕТ СН'!$F$15</f>
        <v>186.57503596000001</v>
      </c>
      <c r="T252" s="36">
        <f>SUMIFS(СВЦЭМ!$F$39:$F$782,СВЦЭМ!$A$39:$A$782,$A252,СВЦЭМ!$B$39:$B$782,T$226)+'СЕТ СН'!$F$15</f>
        <v>185.89644111000001</v>
      </c>
      <c r="U252" s="36">
        <f>SUMIFS(СВЦЭМ!$F$39:$F$782,СВЦЭМ!$A$39:$A$782,$A252,СВЦЭМ!$B$39:$B$782,U$226)+'СЕТ СН'!$F$15</f>
        <v>190.33134247000001</v>
      </c>
      <c r="V252" s="36">
        <f>SUMIFS(СВЦЭМ!$F$39:$F$782,СВЦЭМ!$A$39:$A$782,$A252,СВЦЭМ!$B$39:$B$782,V$226)+'СЕТ СН'!$F$15</f>
        <v>193.68244017000001</v>
      </c>
      <c r="W252" s="36">
        <f>SUMIFS(СВЦЭМ!$F$39:$F$782,СВЦЭМ!$A$39:$A$782,$A252,СВЦЭМ!$B$39:$B$782,W$226)+'СЕТ СН'!$F$15</f>
        <v>190.32661701000001</v>
      </c>
      <c r="X252" s="36">
        <f>SUMIFS(СВЦЭМ!$F$39:$F$782,СВЦЭМ!$A$39:$A$782,$A252,СВЦЭМ!$B$39:$B$782,X$226)+'СЕТ СН'!$F$15</f>
        <v>198.96057418000001</v>
      </c>
      <c r="Y252" s="36">
        <f>SUMIFS(СВЦЭМ!$F$39:$F$782,СВЦЭМ!$A$39:$A$782,$A252,СВЦЭМ!$B$39:$B$782,Y$226)+'СЕТ СН'!$F$15</f>
        <v>210.70709428999999</v>
      </c>
    </row>
    <row r="253" spans="1:25" ht="15.75" x14ac:dyDescent="0.2">
      <c r="A253" s="35">
        <f t="shared" si="6"/>
        <v>45500</v>
      </c>
      <c r="B253" s="36">
        <f>SUMIFS(СВЦЭМ!$F$39:$F$782,СВЦЭМ!$A$39:$A$782,$A253,СВЦЭМ!$B$39:$B$782,B$226)+'СЕТ СН'!$F$15</f>
        <v>222.07253470000001</v>
      </c>
      <c r="C253" s="36">
        <f>SUMIFS(СВЦЭМ!$F$39:$F$782,СВЦЭМ!$A$39:$A$782,$A253,СВЦЭМ!$B$39:$B$782,C$226)+'СЕТ СН'!$F$15</f>
        <v>231.19744270000001</v>
      </c>
      <c r="D253" s="36">
        <f>SUMIFS(СВЦЭМ!$F$39:$F$782,СВЦЭМ!$A$39:$A$782,$A253,СВЦЭМ!$B$39:$B$782,D$226)+'СЕТ СН'!$F$15</f>
        <v>236.64782213999999</v>
      </c>
      <c r="E253" s="36">
        <f>SUMIFS(СВЦЭМ!$F$39:$F$782,СВЦЭМ!$A$39:$A$782,$A253,СВЦЭМ!$B$39:$B$782,E$226)+'СЕТ СН'!$F$15</f>
        <v>241.00287180000001</v>
      </c>
      <c r="F253" s="36">
        <f>SUMIFS(СВЦЭМ!$F$39:$F$782,СВЦЭМ!$A$39:$A$782,$A253,СВЦЭМ!$B$39:$B$782,F$226)+'СЕТ СН'!$F$15</f>
        <v>238.66114157000001</v>
      </c>
      <c r="G253" s="36">
        <f>SUMIFS(СВЦЭМ!$F$39:$F$782,СВЦЭМ!$A$39:$A$782,$A253,СВЦЭМ!$B$39:$B$782,G$226)+'СЕТ СН'!$F$15</f>
        <v>240.07779796</v>
      </c>
      <c r="H253" s="36">
        <f>SUMIFS(СВЦЭМ!$F$39:$F$782,СВЦЭМ!$A$39:$A$782,$A253,СВЦЭМ!$B$39:$B$782,H$226)+'СЕТ СН'!$F$15</f>
        <v>235.77313014999999</v>
      </c>
      <c r="I253" s="36">
        <f>SUMIFS(СВЦЭМ!$F$39:$F$782,СВЦЭМ!$A$39:$A$782,$A253,СВЦЭМ!$B$39:$B$782,I$226)+'СЕТ СН'!$F$15</f>
        <v>219.39890381999999</v>
      </c>
      <c r="J253" s="36">
        <f>SUMIFS(СВЦЭМ!$F$39:$F$782,СВЦЭМ!$A$39:$A$782,$A253,СВЦЭМ!$B$39:$B$782,J$226)+'СЕТ СН'!$F$15</f>
        <v>216.13614325</v>
      </c>
      <c r="K253" s="36">
        <f>SUMIFS(СВЦЭМ!$F$39:$F$782,СВЦЭМ!$A$39:$A$782,$A253,СВЦЭМ!$B$39:$B$782,K$226)+'СЕТ СН'!$F$15</f>
        <v>205.51164452</v>
      </c>
      <c r="L253" s="36">
        <f>SUMIFS(СВЦЭМ!$F$39:$F$782,СВЦЭМ!$A$39:$A$782,$A253,СВЦЭМ!$B$39:$B$782,L$226)+'СЕТ СН'!$F$15</f>
        <v>197.92724636</v>
      </c>
      <c r="M253" s="36">
        <f>SUMIFS(СВЦЭМ!$F$39:$F$782,СВЦЭМ!$A$39:$A$782,$A253,СВЦЭМ!$B$39:$B$782,M$226)+'СЕТ СН'!$F$15</f>
        <v>193.70733050999999</v>
      </c>
      <c r="N253" s="36">
        <f>SUMIFS(СВЦЭМ!$F$39:$F$782,СВЦЭМ!$A$39:$A$782,$A253,СВЦЭМ!$B$39:$B$782,N$226)+'СЕТ СН'!$F$15</f>
        <v>193.13491965</v>
      </c>
      <c r="O253" s="36">
        <f>SUMIFS(СВЦЭМ!$F$39:$F$782,СВЦЭМ!$A$39:$A$782,$A253,СВЦЭМ!$B$39:$B$782,O$226)+'СЕТ СН'!$F$15</f>
        <v>192.82763740999999</v>
      </c>
      <c r="P253" s="36">
        <f>SUMIFS(СВЦЭМ!$F$39:$F$782,СВЦЭМ!$A$39:$A$782,$A253,СВЦЭМ!$B$39:$B$782,P$226)+'СЕТ СН'!$F$15</f>
        <v>193.84176683999999</v>
      </c>
      <c r="Q253" s="36">
        <f>SUMIFS(СВЦЭМ!$F$39:$F$782,СВЦЭМ!$A$39:$A$782,$A253,СВЦЭМ!$B$39:$B$782,Q$226)+'СЕТ СН'!$F$15</f>
        <v>194.21825849999999</v>
      </c>
      <c r="R253" s="36">
        <f>SUMIFS(СВЦЭМ!$F$39:$F$782,СВЦЭМ!$A$39:$A$782,$A253,СВЦЭМ!$B$39:$B$782,R$226)+'СЕТ СН'!$F$15</f>
        <v>194.64314698000001</v>
      </c>
      <c r="S253" s="36">
        <f>SUMIFS(СВЦЭМ!$F$39:$F$782,СВЦЭМ!$A$39:$A$782,$A253,СВЦЭМ!$B$39:$B$782,S$226)+'СЕТ СН'!$F$15</f>
        <v>193.69812657</v>
      </c>
      <c r="T253" s="36">
        <f>SUMIFS(СВЦЭМ!$F$39:$F$782,СВЦЭМ!$A$39:$A$782,$A253,СВЦЭМ!$B$39:$B$782,T$226)+'СЕТ СН'!$F$15</f>
        <v>192.36131528999999</v>
      </c>
      <c r="U253" s="36">
        <f>SUMIFS(СВЦЭМ!$F$39:$F$782,СВЦЭМ!$A$39:$A$782,$A253,СВЦЭМ!$B$39:$B$782,U$226)+'СЕТ СН'!$F$15</f>
        <v>195.38692147</v>
      </c>
      <c r="V253" s="36">
        <f>SUMIFS(СВЦЭМ!$F$39:$F$782,СВЦЭМ!$A$39:$A$782,$A253,СВЦЭМ!$B$39:$B$782,V$226)+'СЕТ СН'!$F$15</f>
        <v>196.11263586000001</v>
      </c>
      <c r="W253" s="36">
        <f>SUMIFS(СВЦЭМ!$F$39:$F$782,СВЦЭМ!$A$39:$A$782,$A253,СВЦЭМ!$B$39:$B$782,W$226)+'СЕТ СН'!$F$15</f>
        <v>193.98173833000001</v>
      </c>
      <c r="X253" s="36">
        <f>SUMIFS(СВЦЭМ!$F$39:$F$782,СВЦЭМ!$A$39:$A$782,$A253,СВЦЭМ!$B$39:$B$782,X$226)+'СЕТ СН'!$F$15</f>
        <v>200.3943615</v>
      </c>
      <c r="Y253" s="36">
        <f>SUMIFS(СВЦЭМ!$F$39:$F$782,СВЦЭМ!$A$39:$A$782,$A253,СВЦЭМ!$B$39:$B$782,Y$226)+'СЕТ СН'!$F$15</f>
        <v>213.20444728999999</v>
      </c>
    </row>
    <row r="254" spans="1:25" ht="15.75" x14ac:dyDescent="0.2">
      <c r="A254" s="35">
        <f t="shared" si="6"/>
        <v>45501</v>
      </c>
      <c r="B254" s="36">
        <f>SUMIFS(СВЦЭМ!$F$39:$F$782,СВЦЭМ!$A$39:$A$782,$A254,СВЦЭМ!$B$39:$B$782,B$226)+'СЕТ СН'!$F$15</f>
        <v>223.08761883</v>
      </c>
      <c r="C254" s="36">
        <f>SUMIFS(СВЦЭМ!$F$39:$F$782,СВЦЭМ!$A$39:$A$782,$A254,СВЦЭМ!$B$39:$B$782,C$226)+'СЕТ СН'!$F$15</f>
        <v>234.34619817000001</v>
      </c>
      <c r="D254" s="36">
        <f>SUMIFS(СВЦЭМ!$F$39:$F$782,СВЦЭМ!$A$39:$A$782,$A254,СВЦЭМ!$B$39:$B$782,D$226)+'СЕТ СН'!$F$15</f>
        <v>236.74528111000001</v>
      </c>
      <c r="E254" s="36">
        <f>SUMIFS(СВЦЭМ!$F$39:$F$782,СВЦЭМ!$A$39:$A$782,$A254,СВЦЭМ!$B$39:$B$782,E$226)+'СЕТ СН'!$F$15</f>
        <v>237.25851012000001</v>
      </c>
      <c r="F254" s="36">
        <f>SUMIFS(СВЦЭМ!$F$39:$F$782,СВЦЭМ!$A$39:$A$782,$A254,СВЦЭМ!$B$39:$B$782,F$226)+'СЕТ СН'!$F$15</f>
        <v>237.94614931000001</v>
      </c>
      <c r="G254" s="36">
        <f>SUMIFS(СВЦЭМ!$F$39:$F$782,СВЦЭМ!$A$39:$A$782,$A254,СВЦЭМ!$B$39:$B$782,G$226)+'СЕТ СН'!$F$15</f>
        <v>239.7348873</v>
      </c>
      <c r="H254" s="36">
        <f>SUMIFS(СВЦЭМ!$F$39:$F$782,СВЦЭМ!$A$39:$A$782,$A254,СВЦЭМ!$B$39:$B$782,H$226)+'СЕТ СН'!$F$15</f>
        <v>239.61445411</v>
      </c>
      <c r="I254" s="36">
        <f>SUMIFS(СВЦЭМ!$F$39:$F$782,СВЦЭМ!$A$39:$A$782,$A254,СВЦЭМ!$B$39:$B$782,I$226)+'СЕТ СН'!$F$15</f>
        <v>236.49474185</v>
      </c>
      <c r="J254" s="36">
        <f>SUMIFS(СВЦЭМ!$F$39:$F$782,СВЦЭМ!$A$39:$A$782,$A254,СВЦЭМ!$B$39:$B$782,J$226)+'СЕТ СН'!$F$15</f>
        <v>218.98804723999999</v>
      </c>
      <c r="K254" s="36">
        <f>SUMIFS(СВЦЭМ!$F$39:$F$782,СВЦЭМ!$A$39:$A$782,$A254,СВЦЭМ!$B$39:$B$782,K$226)+'СЕТ СН'!$F$15</f>
        <v>207.46228529000001</v>
      </c>
      <c r="L254" s="36">
        <f>SUMIFS(СВЦЭМ!$F$39:$F$782,СВЦЭМ!$A$39:$A$782,$A254,СВЦЭМ!$B$39:$B$782,L$226)+'СЕТ СН'!$F$15</f>
        <v>198.46581028</v>
      </c>
      <c r="M254" s="36">
        <f>SUMIFS(СВЦЭМ!$F$39:$F$782,СВЦЭМ!$A$39:$A$782,$A254,СВЦЭМ!$B$39:$B$782,M$226)+'СЕТ СН'!$F$15</f>
        <v>192.35228932000001</v>
      </c>
      <c r="N254" s="36">
        <f>SUMIFS(СВЦЭМ!$F$39:$F$782,СВЦЭМ!$A$39:$A$782,$A254,СВЦЭМ!$B$39:$B$782,N$226)+'СЕТ СН'!$F$15</f>
        <v>191.91121394999999</v>
      </c>
      <c r="O254" s="36">
        <f>SUMIFS(СВЦЭМ!$F$39:$F$782,СВЦЭМ!$A$39:$A$782,$A254,СВЦЭМ!$B$39:$B$782,O$226)+'СЕТ СН'!$F$15</f>
        <v>191.61007850999999</v>
      </c>
      <c r="P254" s="36">
        <f>SUMIFS(СВЦЭМ!$F$39:$F$782,СВЦЭМ!$A$39:$A$782,$A254,СВЦЭМ!$B$39:$B$782,P$226)+'СЕТ СН'!$F$15</f>
        <v>193.66398638999999</v>
      </c>
      <c r="Q254" s="36">
        <f>SUMIFS(СВЦЭМ!$F$39:$F$782,СВЦЭМ!$A$39:$A$782,$A254,СВЦЭМ!$B$39:$B$782,Q$226)+'СЕТ СН'!$F$15</f>
        <v>193.78425242</v>
      </c>
      <c r="R254" s="36">
        <f>SUMIFS(СВЦЭМ!$F$39:$F$782,СВЦЭМ!$A$39:$A$782,$A254,СВЦЭМ!$B$39:$B$782,R$226)+'СЕТ СН'!$F$15</f>
        <v>192.62495720000001</v>
      </c>
      <c r="S254" s="36">
        <f>SUMIFS(СВЦЭМ!$F$39:$F$782,СВЦЭМ!$A$39:$A$782,$A254,СВЦЭМ!$B$39:$B$782,S$226)+'СЕТ СН'!$F$15</f>
        <v>191.00945240999999</v>
      </c>
      <c r="T254" s="36">
        <f>SUMIFS(СВЦЭМ!$F$39:$F$782,СВЦЭМ!$A$39:$A$782,$A254,СВЦЭМ!$B$39:$B$782,T$226)+'СЕТ СН'!$F$15</f>
        <v>188.54582404999999</v>
      </c>
      <c r="U254" s="36">
        <f>SUMIFS(СВЦЭМ!$F$39:$F$782,СВЦЭМ!$A$39:$A$782,$A254,СВЦЭМ!$B$39:$B$782,U$226)+'СЕТ СН'!$F$15</f>
        <v>190.73460173999999</v>
      </c>
      <c r="V254" s="36">
        <f>SUMIFS(СВЦЭМ!$F$39:$F$782,СВЦЭМ!$A$39:$A$782,$A254,СВЦЭМ!$B$39:$B$782,V$226)+'СЕТ СН'!$F$15</f>
        <v>192.2516967</v>
      </c>
      <c r="W254" s="36">
        <f>SUMIFS(СВЦЭМ!$F$39:$F$782,СВЦЭМ!$A$39:$A$782,$A254,СВЦЭМ!$B$39:$B$782,W$226)+'СЕТ СН'!$F$15</f>
        <v>188.71201553</v>
      </c>
      <c r="X254" s="36">
        <f>SUMIFS(СВЦЭМ!$F$39:$F$782,СВЦЭМ!$A$39:$A$782,$A254,СВЦЭМ!$B$39:$B$782,X$226)+'СЕТ СН'!$F$15</f>
        <v>197.15038586</v>
      </c>
      <c r="Y254" s="36">
        <f>SUMIFS(СВЦЭМ!$F$39:$F$782,СВЦЭМ!$A$39:$A$782,$A254,СВЦЭМ!$B$39:$B$782,Y$226)+'СЕТ СН'!$F$15</f>
        <v>211.08024051999999</v>
      </c>
    </row>
    <row r="255" spans="1:25" ht="15.75" x14ac:dyDescent="0.2">
      <c r="A255" s="35">
        <f t="shared" si="6"/>
        <v>45502</v>
      </c>
      <c r="B255" s="36">
        <f>SUMIFS(СВЦЭМ!$F$39:$F$782,СВЦЭМ!$A$39:$A$782,$A255,СВЦЭМ!$B$39:$B$782,B$226)+'СЕТ СН'!$F$15</f>
        <v>235.40145533</v>
      </c>
      <c r="C255" s="36">
        <f>SUMIFS(СВЦЭМ!$F$39:$F$782,СВЦЭМ!$A$39:$A$782,$A255,СВЦЭМ!$B$39:$B$782,C$226)+'СЕТ СН'!$F$15</f>
        <v>251.15245347000001</v>
      </c>
      <c r="D255" s="36">
        <f>SUMIFS(СВЦЭМ!$F$39:$F$782,СВЦЭМ!$A$39:$A$782,$A255,СВЦЭМ!$B$39:$B$782,D$226)+'СЕТ СН'!$F$15</f>
        <v>257.01813627000001</v>
      </c>
      <c r="E255" s="36">
        <f>SUMIFS(СВЦЭМ!$F$39:$F$782,СВЦЭМ!$A$39:$A$782,$A255,СВЦЭМ!$B$39:$B$782,E$226)+'СЕТ СН'!$F$15</f>
        <v>262.78441289</v>
      </c>
      <c r="F255" s="36">
        <f>SUMIFS(СВЦЭМ!$F$39:$F$782,СВЦЭМ!$A$39:$A$782,$A255,СВЦЭМ!$B$39:$B$782,F$226)+'СЕТ СН'!$F$15</f>
        <v>262.81581669000002</v>
      </c>
      <c r="G255" s="36">
        <f>SUMIFS(СВЦЭМ!$F$39:$F$782,СВЦЭМ!$A$39:$A$782,$A255,СВЦЭМ!$B$39:$B$782,G$226)+'СЕТ СН'!$F$15</f>
        <v>260.56031092000001</v>
      </c>
      <c r="H255" s="36">
        <f>SUMIFS(СВЦЭМ!$F$39:$F$782,СВЦЭМ!$A$39:$A$782,$A255,СВЦЭМ!$B$39:$B$782,H$226)+'СЕТ СН'!$F$15</f>
        <v>253.46194510999999</v>
      </c>
      <c r="I255" s="36">
        <f>SUMIFS(СВЦЭМ!$F$39:$F$782,СВЦЭМ!$A$39:$A$782,$A255,СВЦЭМ!$B$39:$B$782,I$226)+'СЕТ СН'!$F$15</f>
        <v>242.13051354000001</v>
      </c>
      <c r="J255" s="36">
        <f>SUMIFS(СВЦЭМ!$F$39:$F$782,СВЦЭМ!$A$39:$A$782,$A255,СВЦЭМ!$B$39:$B$782,J$226)+'СЕТ СН'!$F$15</f>
        <v>226.34289014999999</v>
      </c>
      <c r="K255" s="36">
        <f>SUMIFS(СВЦЭМ!$F$39:$F$782,СВЦЭМ!$A$39:$A$782,$A255,СВЦЭМ!$B$39:$B$782,K$226)+'СЕТ СН'!$F$15</f>
        <v>213.2994539</v>
      </c>
      <c r="L255" s="36">
        <f>SUMIFS(СВЦЭМ!$F$39:$F$782,СВЦЭМ!$A$39:$A$782,$A255,СВЦЭМ!$B$39:$B$782,L$226)+'СЕТ СН'!$F$15</f>
        <v>207.00212789</v>
      </c>
      <c r="M255" s="36">
        <f>SUMIFS(СВЦЭМ!$F$39:$F$782,СВЦЭМ!$A$39:$A$782,$A255,СВЦЭМ!$B$39:$B$782,M$226)+'СЕТ СН'!$F$15</f>
        <v>204.10317319000001</v>
      </c>
      <c r="N255" s="36">
        <f>SUMIFS(СВЦЭМ!$F$39:$F$782,СВЦЭМ!$A$39:$A$782,$A255,СВЦЭМ!$B$39:$B$782,N$226)+'СЕТ СН'!$F$15</f>
        <v>204.40665498000001</v>
      </c>
      <c r="O255" s="36">
        <f>SUMIFS(СВЦЭМ!$F$39:$F$782,СВЦЭМ!$A$39:$A$782,$A255,СВЦЭМ!$B$39:$B$782,O$226)+'СЕТ СН'!$F$15</f>
        <v>203.28261286</v>
      </c>
      <c r="P255" s="36">
        <f>SUMIFS(СВЦЭМ!$F$39:$F$782,СВЦЭМ!$A$39:$A$782,$A255,СВЦЭМ!$B$39:$B$782,P$226)+'СЕТ СН'!$F$15</f>
        <v>204.11036546</v>
      </c>
      <c r="Q255" s="36">
        <f>SUMIFS(СВЦЭМ!$F$39:$F$782,СВЦЭМ!$A$39:$A$782,$A255,СВЦЭМ!$B$39:$B$782,Q$226)+'СЕТ СН'!$F$15</f>
        <v>203.44265845999999</v>
      </c>
      <c r="R255" s="36">
        <f>SUMIFS(СВЦЭМ!$F$39:$F$782,СВЦЭМ!$A$39:$A$782,$A255,СВЦЭМ!$B$39:$B$782,R$226)+'СЕТ СН'!$F$15</f>
        <v>203.74323178</v>
      </c>
      <c r="S255" s="36">
        <f>SUMIFS(СВЦЭМ!$F$39:$F$782,СВЦЭМ!$A$39:$A$782,$A255,СВЦЭМ!$B$39:$B$782,S$226)+'СЕТ СН'!$F$15</f>
        <v>203.14649098999999</v>
      </c>
      <c r="T255" s="36">
        <f>SUMIFS(СВЦЭМ!$F$39:$F$782,СВЦЭМ!$A$39:$A$782,$A255,СВЦЭМ!$B$39:$B$782,T$226)+'СЕТ СН'!$F$15</f>
        <v>201.92557898999999</v>
      </c>
      <c r="U255" s="36">
        <f>SUMIFS(СВЦЭМ!$F$39:$F$782,СВЦЭМ!$A$39:$A$782,$A255,СВЦЭМ!$B$39:$B$782,U$226)+'СЕТ СН'!$F$15</f>
        <v>204.14012869999999</v>
      </c>
      <c r="V255" s="36">
        <f>SUMIFS(СВЦЭМ!$F$39:$F$782,СВЦЭМ!$A$39:$A$782,$A255,СВЦЭМ!$B$39:$B$782,V$226)+'СЕТ СН'!$F$15</f>
        <v>206.56992030999999</v>
      </c>
      <c r="W255" s="36">
        <f>SUMIFS(СВЦЭМ!$F$39:$F$782,СВЦЭМ!$A$39:$A$782,$A255,СВЦЭМ!$B$39:$B$782,W$226)+'СЕТ СН'!$F$15</f>
        <v>204.18511631000001</v>
      </c>
      <c r="X255" s="36">
        <f>SUMIFS(СВЦЭМ!$F$39:$F$782,СВЦЭМ!$A$39:$A$782,$A255,СВЦЭМ!$B$39:$B$782,X$226)+'СЕТ СН'!$F$15</f>
        <v>208.1182325</v>
      </c>
      <c r="Y255" s="36">
        <f>SUMIFS(СВЦЭМ!$F$39:$F$782,СВЦЭМ!$A$39:$A$782,$A255,СВЦЭМ!$B$39:$B$782,Y$226)+'СЕТ СН'!$F$15</f>
        <v>226.01639223999999</v>
      </c>
    </row>
    <row r="256" spans="1:25" ht="15.75" x14ac:dyDescent="0.2">
      <c r="A256" s="35">
        <f t="shared" si="6"/>
        <v>45503</v>
      </c>
      <c r="B256" s="36">
        <f>SUMIFS(СВЦЭМ!$F$39:$F$782,СВЦЭМ!$A$39:$A$782,$A256,СВЦЭМ!$B$39:$B$782,B$226)+'СЕТ СН'!$F$15</f>
        <v>225.33426231999999</v>
      </c>
      <c r="C256" s="36">
        <f>SUMIFS(СВЦЭМ!$F$39:$F$782,СВЦЭМ!$A$39:$A$782,$A256,СВЦЭМ!$B$39:$B$782,C$226)+'СЕТ СН'!$F$15</f>
        <v>237.03166034</v>
      </c>
      <c r="D256" s="36">
        <f>SUMIFS(СВЦЭМ!$F$39:$F$782,СВЦЭМ!$A$39:$A$782,$A256,СВЦЭМ!$B$39:$B$782,D$226)+'СЕТ СН'!$F$15</f>
        <v>246.72398604</v>
      </c>
      <c r="E256" s="36">
        <f>SUMIFS(СВЦЭМ!$F$39:$F$782,СВЦЭМ!$A$39:$A$782,$A256,СВЦЭМ!$B$39:$B$782,E$226)+'СЕТ СН'!$F$15</f>
        <v>252.02027523999999</v>
      </c>
      <c r="F256" s="36">
        <f>SUMIFS(СВЦЭМ!$F$39:$F$782,СВЦЭМ!$A$39:$A$782,$A256,СВЦЭМ!$B$39:$B$782,F$226)+'СЕТ СН'!$F$15</f>
        <v>251.63027832</v>
      </c>
      <c r="G256" s="36">
        <f>SUMIFS(СВЦЭМ!$F$39:$F$782,СВЦЭМ!$A$39:$A$782,$A256,СВЦЭМ!$B$39:$B$782,G$226)+'СЕТ СН'!$F$15</f>
        <v>248.04462803000001</v>
      </c>
      <c r="H256" s="36">
        <f>SUMIFS(СВЦЭМ!$F$39:$F$782,СВЦЭМ!$A$39:$A$782,$A256,СВЦЭМ!$B$39:$B$782,H$226)+'СЕТ СН'!$F$15</f>
        <v>240.81088</v>
      </c>
      <c r="I256" s="36">
        <f>SUMIFS(СВЦЭМ!$F$39:$F$782,СВЦЭМ!$A$39:$A$782,$A256,СВЦЭМ!$B$39:$B$782,I$226)+'СЕТ СН'!$F$15</f>
        <v>225.91416114</v>
      </c>
      <c r="J256" s="36">
        <f>SUMIFS(СВЦЭМ!$F$39:$F$782,СВЦЭМ!$A$39:$A$782,$A256,СВЦЭМ!$B$39:$B$782,J$226)+'СЕТ СН'!$F$15</f>
        <v>210.27395998</v>
      </c>
      <c r="K256" s="36">
        <f>SUMIFS(СВЦЭМ!$F$39:$F$782,СВЦЭМ!$A$39:$A$782,$A256,СВЦЭМ!$B$39:$B$782,K$226)+'СЕТ СН'!$F$15</f>
        <v>197.96214129000001</v>
      </c>
      <c r="L256" s="36">
        <f>SUMIFS(СВЦЭМ!$F$39:$F$782,СВЦЭМ!$A$39:$A$782,$A256,СВЦЭМ!$B$39:$B$782,L$226)+'СЕТ СН'!$F$15</f>
        <v>189.70475601999999</v>
      </c>
      <c r="M256" s="36">
        <f>SUMIFS(СВЦЭМ!$F$39:$F$782,СВЦЭМ!$A$39:$A$782,$A256,СВЦЭМ!$B$39:$B$782,M$226)+'СЕТ СН'!$F$15</f>
        <v>188.85254368</v>
      </c>
      <c r="N256" s="36">
        <f>SUMIFS(СВЦЭМ!$F$39:$F$782,СВЦЭМ!$A$39:$A$782,$A256,СВЦЭМ!$B$39:$B$782,N$226)+'СЕТ СН'!$F$15</f>
        <v>188.42362374999999</v>
      </c>
      <c r="O256" s="36">
        <f>SUMIFS(СВЦЭМ!$F$39:$F$782,СВЦЭМ!$A$39:$A$782,$A256,СВЦЭМ!$B$39:$B$782,O$226)+'СЕТ СН'!$F$15</f>
        <v>187.11844174999999</v>
      </c>
      <c r="P256" s="36">
        <f>SUMIFS(СВЦЭМ!$F$39:$F$782,СВЦЭМ!$A$39:$A$782,$A256,СВЦЭМ!$B$39:$B$782,P$226)+'СЕТ СН'!$F$15</f>
        <v>187.96924060000001</v>
      </c>
      <c r="Q256" s="36">
        <f>SUMIFS(СВЦЭМ!$F$39:$F$782,СВЦЭМ!$A$39:$A$782,$A256,СВЦЭМ!$B$39:$B$782,Q$226)+'СЕТ СН'!$F$15</f>
        <v>187.74804843000001</v>
      </c>
      <c r="R256" s="36">
        <f>SUMIFS(СВЦЭМ!$F$39:$F$782,СВЦЭМ!$A$39:$A$782,$A256,СВЦЭМ!$B$39:$B$782,R$226)+'СЕТ СН'!$F$15</f>
        <v>187.90473707999999</v>
      </c>
      <c r="S256" s="36">
        <f>SUMIFS(СВЦЭМ!$F$39:$F$782,СВЦЭМ!$A$39:$A$782,$A256,СВЦЭМ!$B$39:$B$782,S$226)+'СЕТ СН'!$F$15</f>
        <v>188.35972371</v>
      </c>
      <c r="T256" s="36">
        <f>SUMIFS(СВЦЭМ!$F$39:$F$782,СВЦЭМ!$A$39:$A$782,$A256,СВЦЭМ!$B$39:$B$782,T$226)+'СЕТ СН'!$F$15</f>
        <v>187.30885995</v>
      </c>
      <c r="U256" s="36">
        <f>SUMIFS(СВЦЭМ!$F$39:$F$782,СВЦЭМ!$A$39:$A$782,$A256,СВЦЭМ!$B$39:$B$782,U$226)+'СЕТ СН'!$F$15</f>
        <v>187.9138567</v>
      </c>
      <c r="V256" s="36">
        <f>SUMIFS(СВЦЭМ!$F$39:$F$782,СВЦЭМ!$A$39:$A$782,$A256,СВЦЭМ!$B$39:$B$782,V$226)+'СЕТ СН'!$F$15</f>
        <v>189.64287236999999</v>
      </c>
      <c r="W256" s="36">
        <f>SUMIFS(СВЦЭМ!$F$39:$F$782,СВЦЭМ!$A$39:$A$782,$A256,СВЦЭМ!$B$39:$B$782,W$226)+'СЕТ СН'!$F$15</f>
        <v>189.38532386</v>
      </c>
      <c r="X256" s="36">
        <f>SUMIFS(СВЦЭМ!$F$39:$F$782,СВЦЭМ!$A$39:$A$782,$A256,СВЦЭМ!$B$39:$B$782,X$226)+'СЕТ СН'!$F$15</f>
        <v>198.02775975</v>
      </c>
      <c r="Y256" s="36">
        <f>SUMIFS(СВЦЭМ!$F$39:$F$782,СВЦЭМ!$A$39:$A$782,$A256,СВЦЭМ!$B$39:$B$782,Y$226)+'СЕТ СН'!$F$15</f>
        <v>210.80215731000001</v>
      </c>
    </row>
    <row r="257" spans="1:27" ht="15.75" x14ac:dyDescent="0.2">
      <c r="A257" s="35">
        <f t="shared" si="6"/>
        <v>45504</v>
      </c>
      <c r="B257" s="36">
        <f>SUMIFS(СВЦЭМ!$F$39:$F$782,СВЦЭМ!$A$39:$A$782,$A257,СВЦЭМ!$B$39:$B$782,B$226)+'СЕТ СН'!$F$15</f>
        <v>219.83198326999999</v>
      </c>
      <c r="C257" s="36">
        <f>SUMIFS(СВЦЭМ!$F$39:$F$782,СВЦЭМ!$A$39:$A$782,$A257,СВЦЭМ!$B$39:$B$782,C$226)+'СЕТ СН'!$F$15</f>
        <v>234.17937434000001</v>
      </c>
      <c r="D257" s="36">
        <f>SUMIFS(СВЦЭМ!$F$39:$F$782,СВЦЭМ!$A$39:$A$782,$A257,СВЦЭМ!$B$39:$B$782,D$226)+'СЕТ СН'!$F$15</f>
        <v>241.42435945</v>
      </c>
      <c r="E257" s="36">
        <f>SUMIFS(СВЦЭМ!$F$39:$F$782,СВЦЭМ!$A$39:$A$782,$A257,СВЦЭМ!$B$39:$B$782,E$226)+'СЕТ СН'!$F$15</f>
        <v>245.7097473</v>
      </c>
      <c r="F257" s="36">
        <f>SUMIFS(СВЦЭМ!$F$39:$F$782,СВЦЭМ!$A$39:$A$782,$A257,СВЦЭМ!$B$39:$B$782,F$226)+'СЕТ СН'!$F$15</f>
        <v>248.09986273999999</v>
      </c>
      <c r="G257" s="36">
        <f>SUMIFS(СВЦЭМ!$F$39:$F$782,СВЦЭМ!$A$39:$A$782,$A257,СВЦЭМ!$B$39:$B$782,G$226)+'СЕТ СН'!$F$15</f>
        <v>245.12262043000001</v>
      </c>
      <c r="H257" s="36">
        <f>SUMIFS(СВЦЭМ!$F$39:$F$782,СВЦЭМ!$A$39:$A$782,$A257,СВЦЭМ!$B$39:$B$782,H$226)+'СЕТ СН'!$F$15</f>
        <v>243.23017646</v>
      </c>
      <c r="I257" s="36">
        <f>SUMIFS(СВЦЭМ!$F$39:$F$782,СВЦЭМ!$A$39:$A$782,$A257,СВЦЭМ!$B$39:$B$782,I$226)+'СЕТ СН'!$F$15</f>
        <v>227.87534259</v>
      </c>
      <c r="J257" s="36">
        <f>SUMIFS(СВЦЭМ!$F$39:$F$782,СВЦЭМ!$A$39:$A$782,$A257,СВЦЭМ!$B$39:$B$782,J$226)+'СЕТ СН'!$F$15</f>
        <v>209.63748677000001</v>
      </c>
      <c r="K257" s="36">
        <f>SUMIFS(СВЦЭМ!$F$39:$F$782,СВЦЭМ!$A$39:$A$782,$A257,СВЦЭМ!$B$39:$B$782,K$226)+'СЕТ СН'!$F$15</f>
        <v>194.21513435</v>
      </c>
      <c r="L257" s="36">
        <f>SUMIFS(СВЦЭМ!$F$39:$F$782,СВЦЭМ!$A$39:$A$782,$A257,СВЦЭМ!$B$39:$B$782,L$226)+'СЕТ СН'!$F$15</f>
        <v>183.26218188000001</v>
      </c>
      <c r="M257" s="36">
        <f>SUMIFS(СВЦЭМ!$F$39:$F$782,СВЦЭМ!$A$39:$A$782,$A257,СВЦЭМ!$B$39:$B$782,M$226)+'СЕТ СН'!$F$15</f>
        <v>181.40859042</v>
      </c>
      <c r="N257" s="36">
        <f>SUMIFS(СВЦЭМ!$F$39:$F$782,СВЦЭМ!$A$39:$A$782,$A257,СВЦЭМ!$B$39:$B$782,N$226)+'СЕТ СН'!$F$15</f>
        <v>180.08768118</v>
      </c>
      <c r="O257" s="36">
        <f>SUMIFS(СВЦЭМ!$F$39:$F$782,СВЦЭМ!$A$39:$A$782,$A257,СВЦЭМ!$B$39:$B$782,O$226)+'СЕТ СН'!$F$15</f>
        <v>180.77207404999999</v>
      </c>
      <c r="P257" s="36">
        <f>SUMIFS(СВЦЭМ!$F$39:$F$782,СВЦЭМ!$A$39:$A$782,$A257,СВЦЭМ!$B$39:$B$782,P$226)+'СЕТ СН'!$F$15</f>
        <v>180.98586563999999</v>
      </c>
      <c r="Q257" s="36">
        <f>SUMIFS(СВЦЭМ!$F$39:$F$782,СВЦЭМ!$A$39:$A$782,$A257,СВЦЭМ!$B$39:$B$782,Q$226)+'СЕТ СН'!$F$15</f>
        <v>181.76521398</v>
      </c>
      <c r="R257" s="36">
        <f>SUMIFS(СВЦЭМ!$F$39:$F$782,СВЦЭМ!$A$39:$A$782,$A257,СВЦЭМ!$B$39:$B$782,R$226)+'СЕТ СН'!$F$15</f>
        <v>183.36235002999999</v>
      </c>
      <c r="S257" s="36">
        <f>SUMIFS(СВЦЭМ!$F$39:$F$782,СВЦЭМ!$A$39:$A$782,$A257,СВЦЭМ!$B$39:$B$782,S$226)+'СЕТ СН'!$F$15</f>
        <v>184.61197777999999</v>
      </c>
      <c r="T257" s="36">
        <f>SUMIFS(СВЦЭМ!$F$39:$F$782,СВЦЭМ!$A$39:$A$782,$A257,СВЦЭМ!$B$39:$B$782,T$226)+'СЕТ СН'!$F$15</f>
        <v>184.21818551000001</v>
      </c>
      <c r="U257" s="36">
        <f>SUMIFS(СВЦЭМ!$F$39:$F$782,СВЦЭМ!$A$39:$A$782,$A257,СВЦЭМ!$B$39:$B$782,U$226)+'СЕТ СН'!$F$15</f>
        <v>185.94478246</v>
      </c>
      <c r="V257" s="36">
        <f>SUMIFS(СВЦЭМ!$F$39:$F$782,СВЦЭМ!$A$39:$A$782,$A257,СВЦЭМ!$B$39:$B$782,V$226)+'СЕТ СН'!$F$15</f>
        <v>187.87883056000001</v>
      </c>
      <c r="W257" s="36">
        <f>SUMIFS(СВЦЭМ!$F$39:$F$782,СВЦЭМ!$A$39:$A$782,$A257,СВЦЭМ!$B$39:$B$782,W$226)+'СЕТ СН'!$F$15</f>
        <v>187.2227121</v>
      </c>
      <c r="X257" s="36">
        <f>SUMIFS(СВЦЭМ!$F$39:$F$782,СВЦЭМ!$A$39:$A$782,$A257,СВЦЭМ!$B$39:$B$782,X$226)+'СЕТ СН'!$F$15</f>
        <v>195.39016053</v>
      </c>
      <c r="Y257" s="36">
        <f>SUMIFS(СВЦЭМ!$F$39:$F$782,СВЦЭМ!$A$39:$A$782,$A257,СВЦЭМ!$B$39:$B$782,Y$226)+'СЕТ СН'!$F$15</f>
        <v>197.33790999000001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01.07.2024</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45475</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45476</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45477</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45478</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45479</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45480</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45481</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45482</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45483</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45484</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45485</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45486</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45487</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45488</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45489</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45490</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45491</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45492</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45493</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45494</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45495</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45496</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45497</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45498</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45499</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45500</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45501</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45502</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45503</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45504</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01.07.2024</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45475</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45476</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45477</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45478</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45479</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45480</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45481</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45482</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45483</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45484</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45485</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45486</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45487</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45488</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45489</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45490</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45491</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45492</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45493</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45494</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45495</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45496</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45497</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45498</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45499</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45500</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45501</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45502</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45503</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45504</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01.07.2024</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45475</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45476</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45477</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45478</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45479</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45480</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45481</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45482</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45483</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45484</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45485</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45486</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45487</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45488</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45489</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45490</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45491</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45492</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45493</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45494</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45495</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45496</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45497</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45498</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45499</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45500</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45501</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45502</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45503</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45504</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01.07.2024</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45475</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45476</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45477</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45478</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45479</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45480</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45481</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45482</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45483</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45484</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45485</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45486</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45487</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45488</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45489</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45490</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45491</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45492</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45493</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45494</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45495</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45496</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45497</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45498</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45499</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45500</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45501</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45502</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45503</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45504</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01.07.2024</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45475</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45476</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45477</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45478</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45479</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45480</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45481</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45482</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45483</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45484</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45485</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45486</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45487</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45488</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45489</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45490</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45491</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45492</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45493</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45494</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45495</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45496</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45497</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45498</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45499</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45500</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45501</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45502</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45503</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45504</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01.07.2024</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45475</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45476</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45477</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45478</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45479</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45480</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45481</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45482</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45483</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45484</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45485</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45486</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45487</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45488</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45489</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45490</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45491</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45492</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45493</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45494</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45495</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45496</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45497</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45498</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45499</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45500</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45501</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45502</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45503</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45504</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55.743229409999998</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755018.57142857148</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138</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600287.68999999994</v>
      </c>
      <c r="O479" s="144"/>
      <c r="P479" s="144">
        <f>'СЕТ СН'!$G$7</f>
        <v>987185.15</v>
      </c>
      <c r="Q479" s="144"/>
      <c r="R479" s="144">
        <f>'СЕТ СН'!$H$7</f>
        <v>1116401.95</v>
      </c>
      <c r="S479" s="144"/>
      <c r="T479" s="144">
        <f>'СЕТ СН'!$I$7</f>
        <v>915621.51</v>
      </c>
      <c r="U479" s="144"/>
    </row>
    <row r="482" spans="1:25" ht="15.75" x14ac:dyDescent="0.25">
      <c r="A482" s="145" t="s">
        <v>139</v>
      </c>
      <c r="B482" s="146"/>
      <c r="C482" s="146"/>
      <c r="D482" s="146"/>
      <c r="E482" s="146"/>
      <c r="F482" s="146"/>
      <c r="G482" s="146"/>
      <c r="H482" s="146"/>
      <c r="I482" s="146"/>
      <c r="J482" s="146"/>
      <c r="K482" s="146"/>
      <c r="L482" s="146"/>
      <c r="M482" s="147"/>
      <c r="N482" s="94" t="s">
        <v>140</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145</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282975.71999999997</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70" zoomScaleNormal="70" zoomScaleSheetLayoutView="80" workbookViewId="0">
      <selection activeCell="N8" sqref="N8"/>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1146.3900000000001</v>
      </c>
      <c r="G5" s="52">
        <v>2047.5</v>
      </c>
      <c r="H5" s="52">
        <v>2299.52</v>
      </c>
      <c r="I5" s="52">
        <v>2992.6</v>
      </c>
    </row>
    <row r="6" spans="1:9" ht="60" x14ac:dyDescent="0.2">
      <c r="A6" s="53" t="s">
        <v>134</v>
      </c>
      <c r="B6" s="92" t="s">
        <v>156</v>
      </c>
      <c r="C6" s="54">
        <v>44896</v>
      </c>
      <c r="D6" s="54">
        <v>45473</v>
      </c>
      <c r="E6" s="52" t="s">
        <v>20</v>
      </c>
      <c r="F6" s="52">
        <v>66.819999999999993</v>
      </c>
      <c r="G6" s="52">
        <v>284.72000000000003</v>
      </c>
      <c r="H6" s="52">
        <v>346.04</v>
      </c>
      <c r="I6" s="52">
        <v>706.66</v>
      </c>
    </row>
    <row r="7" spans="1:9" ht="60" x14ac:dyDescent="0.2">
      <c r="A7" s="53" t="s">
        <v>135</v>
      </c>
      <c r="B7" s="92" t="s">
        <v>156</v>
      </c>
      <c r="C7" s="54">
        <v>44896</v>
      </c>
      <c r="D7" s="54">
        <v>45291</v>
      </c>
      <c r="E7" s="52" t="s">
        <v>21</v>
      </c>
      <c r="F7" s="52">
        <v>600287.68999999994</v>
      </c>
      <c r="G7" s="52">
        <v>987185.15</v>
      </c>
      <c r="H7" s="52">
        <v>1116401.95</v>
      </c>
      <c r="I7" s="52">
        <v>915621.51</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45474</v>
      </c>
      <c r="D9" s="54">
        <v>45504</v>
      </c>
      <c r="E9" s="93" t="s">
        <v>20</v>
      </c>
      <c r="F9" s="103" t="s">
        <v>159</v>
      </c>
      <c r="G9" s="93"/>
      <c r="H9" s="93"/>
      <c r="I9" s="93"/>
    </row>
    <row r="10" spans="1:9" ht="45" x14ac:dyDescent="0.2">
      <c r="A10" s="53" t="s">
        <v>142</v>
      </c>
      <c r="B10" s="93" t="s">
        <v>149</v>
      </c>
      <c r="C10" s="54">
        <v>44896</v>
      </c>
      <c r="D10" s="54">
        <v>45291</v>
      </c>
      <c r="E10" s="91" t="s">
        <v>21</v>
      </c>
      <c r="F10" s="91">
        <v>282975.71999999997</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28" zoomScale="70" zoomScaleNormal="70" workbookViewId="0">
      <selection activeCell="I36" sqref="I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146</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4.81099985</v>
      </c>
    </row>
    <row r="11" spans="1:4" ht="66" customHeight="1" x14ac:dyDescent="0.2">
      <c r="A11" s="169" t="s">
        <v>93</v>
      </c>
      <c r="B11" s="170"/>
      <c r="C11" s="73"/>
      <c r="D11" s="74">
        <v>1646.11083418</v>
      </c>
    </row>
    <row r="12" spans="1:4" ht="30" customHeight="1" x14ac:dyDescent="0.2">
      <c r="A12" s="169" t="s">
        <v>94</v>
      </c>
      <c r="B12" s="170"/>
      <c r="C12" s="73"/>
      <c r="D12" s="75">
        <v>755018.57142857148</v>
      </c>
    </row>
    <row r="13" spans="1:4" ht="30" customHeight="1" x14ac:dyDescent="0.2">
      <c r="A13" s="169" t="s">
        <v>95</v>
      </c>
      <c r="B13" s="170"/>
      <c r="C13" s="73"/>
      <c r="D13" s="76"/>
    </row>
    <row r="14" spans="1:4" ht="15" customHeight="1" x14ac:dyDescent="0.2">
      <c r="A14" s="173" t="s">
        <v>96</v>
      </c>
      <c r="B14" s="174"/>
      <c r="C14" s="73"/>
      <c r="D14" s="74">
        <v>1844.8517467300001</v>
      </c>
    </row>
    <row r="15" spans="1:4" ht="15" customHeight="1" x14ac:dyDescent="0.2">
      <c r="A15" s="173" t="s">
        <v>97</v>
      </c>
      <c r="B15" s="174"/>
      <c r="C15" s="73"/>
      <c r="D15" s="74">
        <v>2713.6885281499999</v>
      </c>
    </row>
    <row r="16" spans="1:4" ht="15" customHeight="1" x14ac:dyDescent="0.2">
      <c r="A16" s="173" t="s">
        <v>98</v>
      </c>
      <c r="B16" s="174"/>
      <c r="C16" s="73"/>
      <c r="D16" s="74">
        <v>3821.3197172999999</v>
      </c>
    </row>
    <row r="17" spans="1:4" ht="15" customHeight="1" x14ac:dyDescent="0.2">
      <c r="A17" s="173" t="s">
        <v>99</v>
      </c>
      <c r="B17" s="174"/>
      <c r="C17" s="73"/>
      <c r="D17" s="74">
        <v>3240.6380869499999</v>
      </c>
    </row>
    <row r="18" spans="1:4" ht="52.5" customHeight="1" x14ac:dyDescent="0.2">
      <c r="A18" s="169" t="s">
        <v>100</v>
      </c>
      <c r="B18" s="170"/>
      <c r="C18" s="73"/>
      <c r="D18" s="74">
        <v>55.743229409999998</v>
      </c>
    </row>
    <row r="19" spans="1:4" ht="52.5" customHeight="1" x14ac:dyDescent="0.25">
      <c r="A19" s="169" t="s">
        <v>150</v>
      </c>
      <c r="B19" s="170"/>
      <c r="C19" s="81"/>
      <c r="D19" s="74">
        <v>1579.17023122</v>
      </c>
    </row>
    <row r="20" spans="1:4" ht="52.5" customHeight="1" x14ac:dyDescent="0.25">
      <c r="A20" s="169" t="s">
        <v>151</v>
      </c>
      <c r="B20" s="170"/>
      <c r="C20" s="81"/>
      <c r="D20" s="101"/>
    </row>
    <row r="21" spans="1:4" ht="52.5" customHeight="1" x14ac:dyDescent="0.25">
      <c r="A21" s="173" t="s">
        <v>152</v>
      </c>
      <c r="B21" s="174"/>
      <c r="C21" s="81"/>
      <c r="D21" s="74">
        <v>1777.90006429</v>
      </c>
    </row>
    <row r="22" spans="1:4" ht="52.5" customHeight="1" x14ac:dyDescent="0.25">
      <c r="A22" s="173" t="s">
        <v>153</v>
      </c>
      <c r="B22" s="174"/>
      <c r="C22" s="81"/>
      <c r="D22" s="74">
        <v>1495.4351866</v>
      </c>
    </row>
    <row r="23" spans="1:4" ht="52.5" customHeight="1" x14ac:dyDescent="0.25">
      <c r="A23" s="173" t="s">
        <v>154</v>
      </c>
      <c r="B23" s="174"/>
      <c r="C23" s="81"/>
      <c r="D23" s="74">
        <v>1476.39084671</v>
      </c>
    </row>
    <row r="24" spans="1:4" ht="52.5" customHeight="1" x14ac:dyDescent="0.25">
      <c r="A24" s="173" t="s">
        <v>155</v>
      </c>
      <c r="B24" s="174"/>
      <c r="C24" s="81"/>
      <c r="D24" s="74">
        <v>1486.3841809200001</v>
      </c>
    </row>
    <row r="25" spans="1:4" ht="15" customHeight="1" x14ac:dyDescent="0.2">
      <c r="A25" s="69" t="s">
        <v>101</v>
      </c>
      <c r="B25" s="70"/>
      <c r="C25" s="77"/>
      <c r="D25" s="78"/>
    </row>
    <row r="26" spans="1:4" ht="30" customHeight="1" x14ac:dyDescent="0.2">
      <c r="A26" s="169" t="s">
        <v>102</v>
      </c>
      <c r="B26" s="170"/>
      <c r="C26" s="73"/>
      <c r="D26" s="79">
        <v>581.07899999999995</v>
      </c>
    </row>
    <row r="27" spans="1:4" ht="30" customHeight="1" x14ac:dyDescent="0.2">
      <c r="A27" s="169" t="s">
        <v>103</v>
      </c>
      <c r="B27" s="170"/>
      <c r="C27" s="80"/>
      <c r="D27" s="79">
        <v>0.84699999999999998</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1.524878522561E-3</v>
      </c>
    </row>
    <row r="32" spans="1:4" ht="15" customHeight="1" x14ac:dyDescent="0.25">
      <c r="A32" s="173" t="s">
        <v>98</v>
      </c>
      <c r="B32" s="174"/>
      <c r="C32" s="81"/>
      <c r="D32" s="82">
        <v>3.0171468909760001E-3</v>
      </c>
    </row>
    <row r="33" spans="1:6" ht="15" customHeight="1" x14ac:dyDescent="0.25">
      <c r="A33" s="173" t="s">
        <v>99</v>
      </c>
      <c r="B33" s="174"/>
      <c r="C33" s="81"/>
      <c r="D33" s="82">
        <v>2.2348049097110001E-3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1617.75379718</v>
      </c>
      <c r="D39" s="84">
        <v>1548.0774557699999</v>
      </c>
      <c r="E39" s="84">
        <v>198.17626801</v>
      </c>
      <c r="F39" s="84">
        <v>198.17626801</v>
      </c>
    </row>
    <row r="40" spans="1:6" ht="12.75" customHeight="1" x14ac:dyDescent="0.2">
      <c r="A40" s="83" t="s">
        <v>161</v>
      </c>
      <c r="B40" s="83">
        <v>2</v>
      </c>
      <c r="C40" s="84">
        <v>1715.67830439</v>
      </c>
      <c r="D40" s="84">
        <v>1648.44739486</v>
      </c>
      <c r="E40" s="84">
        <v>211.02506951999999</v>
      </c>
      <c r="F40" s="84">
        <v>211.02506951999999</v>
      </c>
    </row>
    <row r="41" spans="1:6" ht="12.75" customHeight="1" x14ac:dyDescent="0.2">
      <c r="A41" s="83" t="s">
        <v>161</v>
      </c>
      <c r="B41" s="83">
        <v>3</v>
      </c>
      <c r="C41" s="84">
        <v>1794.6021287399999</v>
      </c>
      <c r="D41" s="84">
        <v>1728.88164497</v>
      </c>
      <c r="E41" s="84">
        <v>221.32181496999999</v>
      </c>
      <c r="F41" s="84">
        <v>221.32181496999999</v>
      </c>
    </row>
    <row r="42" spans="1:6" ht="12.75" customHeight="1" x14ac:dyDescent="0.2">
      <c r="A42" s="83" t="s">
        <v>161</v>
      </c>
      <c r="B42" s="83">
        <v>4</v>
      </c>
      <c r="C42" s="84">
        <v>1815.8636805399999</v>
      </c>
      <c r="D42" s="84">
        <v>1748.33616471</v>
      </c>
      <c r="E42" s="84">
        <v>223.81227441999999</v>
      </c>
      <c r="F42" s="84">
        <v>223.81227441999999</v>
      </c>
    </row>
    <row r="43" spans="1:6" ht="12.75" customHeight="1" x14ac:dyDescent="0.2">
      <c r="A43" s="83" t="s">
        <v>161</v>
      </c>
      <c r="B43" s="83">
        <v>5</v>
      </c>
      <c r="C43" s="84">
        <v>1820.6444165</v>
      </c>
      <c r="D43" s="84">
        <v>1755.31290302</v>
      </c>
      <c r="E43" s="84">
        <v>224.70539765999999</v>
      </c>
      <c r="F43" s="84">
        <v>224.70539765999999</v>
      </c>
    </row>
    <row r="44" spans="1:6" ht="12.75" customHeight="1" x14ac:dyDescent="0.2">
      <c r="A44" s="83" t="s">
        <v>161</v>
      </c>
      <c r="B44" s="83">
        <v>6</v>
      </c>
      <c r="C44" s="84">
        <v>1812.81958764</v>
      </c>
      <c r="D44" s="84">
        <v>1746.84995284</v>
      </c>
      <c r="E44" s="84">
        <v>223.62201784000001</v>
      </c>
      <c r="F44" s="84">
        <v>223.62201784000001</v>
      </c>
    </row>
    <row r="45" spans="1:6" ht="12.75" customHeight="1" x14ac:dyDescent="0.2">
      <c r="A45" s="83" t="s">
        <v>161</v>
      </c>
      <c r="B45" s="83">
        <v>7</v>
      </c>
      <c r="C45" s="84">
        <v>1729.59597904</v>
      </c>
      <c r="D45" s="84">
        <v>1660.6145757700001</v>
      </c>
      <c r="E45" s="84">
        <v>212.58264437</v>
      </c>
      <c r="F45" s="84">
        <v>212.58264437</v>
      </c>
    </row>
    <row r="46" spans="1:6" ht="12.75" customHeight="1" x14ac:dyDescent="0.2">
      <c r="A46" s="83" t="s">
        <v>161</v>
      </c>
      <c r="B46" s="83">
        <v>8</v>
      </c>
      <c r="C46" s="84">
        <v>1611.7386529</v>
      </c>
      <c r="D46" s="84">
        <v>1544.8198196200001</v>
      </c>
      <c r="E46" s="84">
        <v>197.75924354</v>
      </c>
      <c r="F46" s="84">
        <v>197.75924354</v>
      </c>
    </row>
    <row r="47" spans="1:6" ht="12.75" customHeight="1" x14ac:dyDescent="0.2">
      <c r="A47" s="83" t="s">
        <v>161</v>
      </c>
      <c r="B47" s="83">
        <v>9</v>
      </c>
      <c r="C47" s="84">
        <v>1514.72812896</v>
      </c>
      <c r="D47" s="84">
        <v>1446.73113319</v>
      </c>
      <c r="E47" s="84">
        <v>185.20247531999999</v>
      </c>
      <c r="F47" s="84">
        <v>185.20247531999999</v>
      </c>
    </row>
    <row r="48" spans="1:6" ht="12.75" customHeight="1" x14ac:dyDescent="0.2">
      <c r="A48" s="83" t="s">
        <v>161</v>
      </c>
      <c r="B48" s="83">
        <v>10</v>
      </c>
      <c r="C48" s="84">
        <v>1454.7448750000001</v>
      </c>
      <c r="D48" s="84">
        <v>1389.05703174</v>
      </c>
      <c r="E48" s="84">
        <v>177.81935754</v>
      </c>
      <c r="F48" s="84">
        <v>177.81935754</v>
      </c>
    </row>
    <row r="49" spans="1:6" ht="12.75" customHeight="1" x14ac:dyDescent="0.2">
      <c r="A49" s="83" t="s">
        <v>161</v>
      </c>
      <c r="B49" s="83">
        <v>11</v>
      </c>
      <c r="C49" s="84">
        <v>1430.89489671</v>
      </c>
      <c r="D49" s="84">
        <v>1367.1427109199999</v>
      </c>
      <c r="E49" s="84">
        <v>175.01400803999999</v>
      </c>
      <c r="F49" s="84">
        <v>175.01400803999999</v>
      </c>
    </row>
    <row r="50" spans="1:6" ht="12.75" customHeight="1" x14ac:dyDescent="0.2">
      <c r="A50" s="83" t="s">
        <v>161</v>
      </c>
      <c r="B50" s="83">
        <v>12</v>
      </c>
      <c r="C50" s="84">
        <v>1455.4491336799999</v>
      </c>
      <c r="D50" s="84">
        <v>1389.40868845</v>
      </c>
      <c r="E50" s="84">
        <v>177.86437466999999</v>
      </c>
      <c r="F50" s="84">
        <v>177.86437466999999</v>
      </c>
    </row>
    <row r="51" spans="1:6" ht="12.75" customHeight="1" x14ac:dyDescent="0.2">
      <c r="A51" s="83" t="s">
        <v>161</v>
      </c>
      <c r="B51" s="83">
        <v>13</v>
      </c>
      <c r="C51" s="84">
        <v>1440.5699930200001</v>
      </c>
      <c r="D51" s="84">
        <v>1376.9542257600001</v>
      </c>
      <c r="E51" s="84">
        <v>176.27002361000001</v>
      </c>
      <c r="F51" s="84">
        <v>176.27002361000001</v>
      </c>
    </row>
    <row r="52" spans="1:6" ht="12.75" customHeight="1" x14ac:dyDescent="0.2">
      <c r="A52" s="83" t="s">
        <v>161</v>
      </c>
      <c r="B52" s="83">
        <v>14</v>
      </c>
      <c r="C52" s="84">
        <v>1444.8133166</v>
      </c>
      <c r="D52" s="84">
        <v>1382.4540105999999</v>
      </c>
      <c r="E52" s="84">
        <v>176.97407548999999</v>
      </c>
      <c r="F52" s="84">
        <v>176.97407548999999</v>
      </c>
    </row>
    <row r="53" spans="1:6" ht="12.75" customHeight="1" x14ac:dyDescent="0.2">
      <c r="A53" s="83" t="s">
        <v>161</v>
      </c>
      <c r="B53" s="83">
        <v>15</v>
      </c>
      <c r="C53" s="84">
        <v>1448.9811465</v>
      </c>
      <c r="D53" s="84">
        <v>1383.3466520500001</v>
      </c>
      <c r="E53" s="84">
        <v>177.08834648000001</v>
      </c>
      <c r="F53" s="84">
        <v>177.08834648000001</v>
      </c>
    </row>
    <row r="54" spans="1:6" ht="12.75" customHeight="1" x14ac:dyDescent="0.2">
      <c r="A54" s="83" t="s">
        <v>161</v>
      </c>
      <c r="B54" s="83">
        <v>16</v>
      </c>
      <c r="C54" s="84">
        <v>1449.84858596</v>
      </c>
      <c r="D54" s="84">
        <v>1383.99144366</v>
      </c>
      <c r="E54" s="84">
        <v>177.17088912</v>
      </c>
      <c r="F54" s="84">
        <v>177.17088912</v>
      </c>
    </row>
    <row r="55" spans="1:6" ht="12.75" customHeight="1" x14ac:dyDescent="0.2">
      <c r="A55" s="83" t="s">
        <v>161</v>
      </c>
      <c r="B55" s="83">
        <v>17</v>
      </c>
      <c r="C55" s="84">
        <v>1450.6883899699999</v>
      </c>
      <c r="D55" s="84">
        <v>1387.0019137300001</v>
      </c>
      <c r="E55" s="84">
        <v>177.55627276000001</v>
      </c>
      <c r="F55" s="84">
        <v>177.55627276000001</v>
      </c>
    </row>
    <row r="56" spans="1:6" ht="12.75" customHeight="1" x14ac:dyDescent="0.2">
      <c r="A56" s="83" t="s">
        <v>161</v>
      </c>
      <c r="B56" s="83">
        <v>18</v>
      </c>
      <c r="C56" s="84">
        <v>1458.4504896799999</v>
      </c>
      <c r="D56" s="84">
        <v>1394.82201637</v>
      </c>
      <c r="E56" s="84">
        <v>178.55735881000001</v>
      </c>
      <c r="F56" s="84">
        <v>178.55735881000001</v>
      </c>
    </row>
    <row r="57" spans="1:6" ht="12.75" customHeight="1" x14ac:dyDescent="0.2">
      <c r="A57" s="83" t="s">
        <v>161</v>
      </c>
      <c r="B57" s="83">
        <v>19</v>
      </c>
      <c r="C57" s="84">
        <v>1460.9263663900001</v>
      </c>
      <c r="D57" s="84">
        <v>1395.2058300599999</v>
      </c>
      <c r="E57" s="84">
        <v>178.60649251000001</v>
      </c>
      <c r="F57" s="84">
        <v>178.60649251000001</v>
      </c>
    </row>
    <row r="58" spans="1:6" ht="12.75" customHeight="1" x14ac:dyDescent="0.2">
      <c r="A58" s="83" t="s">
        <v>161</v>
      </c>
      <c r="B58" s="83">
        <v>20</v>
      </c>
      <c r="C58" s="84">
        <v>1453.1093440100001</v>
      </c>
      <c r="D58" s="84">
        <v>1394.61911758</v>
      </c>
      <c r="E58" s="84">
        <v>178.53138483999999</v>
      </c>
      <c r="F58" s="84">
        <v>178.53138483999999</v>
      </c>
    </row>
    <row r="59" spans="1:6" ht="12.75" customHeight="1" x14ac:dyDescent="0.2">
      <c r="A59" s="83" t="s">
        <v>161</v>
      </c>
      <c r="B59" s="83">
        <v>21</v>
      </c>
      <c r="C59" s="84">
        <v>1470.20649181</v>
      </c>
      <c r="D59" s="84">
        <v>1401.8978018400001</v>
      </c>
      <c r="E59" s="84">
        <v>179.46316153000001</v>
      </c>
      <c r="F59" s="84">
        <v>179.46316153000001</v>
      </c>
    </row>
    <row r="60" spans="1:6" ht="12.75" customHeight="1" x14ac:dyDescent="0.2">
      <c r="A60" s="83" t="s">
        <v>161</v>
      </c>
      <c r="B60" s="83">
        <v>22</v>
      </c>
      <c r="C60" s="84">
        <v>1433.1378529599999</v>
      </c>
      <c r="D60" s="84">
        <v>1373.32172926</v>
      </c>
      <c r="E60" s="84">
        <v>175.80501161000001</v>
      </c>
      <c r="F60" s="84">
        <v>175.80501161000001</v>
      </c>
    </row>
    <row r="61" spans="1:6" ht="12.75" customHeight="1" x14ac:dyDescent="0.2">
      <c r="A61" s="83" t="s">
        <v>161</v>
      </c>
      <c r="B61" s="83">
        <v>23</v>
      </c>
      <c r="C61" s="84">
        <v>1472.24841668</v>
      </c>
      <c r="D61" s="84">
        <v>1405.60761639</v>
      </c>
      <c r="E61" s="84">
        <v>179.93807136000001</v>
      </c>
      <c r="F61" s="84">
        <v>179.93807136000001</v>
      </c>
    </row>
    <row r="62" spans="1:6" ht="12.75" customHeight="1" x14ac:dyDescent="0.2">
      <c r="A62" s="83" t="s">
        <v>161</v>
      </c>
      <c r="B62" s="83">
        <v>24</v>
      </c>
      <c r="C62" s="84">
        <v>1526.3230988</v>
      </c>
      <c r="D62" s="84">
        <v>1456.6472658099999</v>
      </c>
      <c r="E62" s="84">
        <v>186.47188348</v>
      </c>
      <c r="F62" s="84">
        <v>186.47188348</v>
      </c>
    </row>
    <row r="63" spans="1:6" ht="12.75" customHeight="1" x14ac:dyDescent="0.2">
      <c r="A63" s="83" t="s">
        <v>162</v>
      </c>
      <c r="B63" s="83">
        <v>1</v>
      </c>
      <c r="C63" s="84">
        <v>1596.7956034599999</v>
      </c>
      <c r="D63" s="84">
        <v>1528.97128273</v>
      </c>
      <c r="E63" s="84">
        <v>195.73040198000001</v>
      </c>
      <c r="F63" s="84">
        <v>195.73040198000001</v>
      </c>
    </row>
    <row r="64" spans="1:6" ht="12.75" customHeight="1" x14ac:dyDescent="0.2">
      <c r="A64" s="83" t="s">
        <v>162</v>
      </c>
      <c r="B64" s="83">
        <v>2</v>
      </c>
      <c r="C64" s="84">
        <v>1683.4674003</v>
      </c>
      <c r="D64" s="84">
        <v>1619.88346632</v>
      </c>
      <c r="E64" s="84">
        <v>207.36847420999999</v>
      </c>
      <c r="F64" s="84">
        <v>207.36847420999999</v>
      </c>
    </row>
    <row r="65" spans="1:6" ht="12.75" customHeight="1" x14ac:dyDescent="0.2">
      <c r="A65" s="83" t="s">
        <v>162</v>
      </c>
      <c r="B65" s="83">
        <v>3</v>
      </c>
      <c r="C65" s="84">
        <v>1739.3036843899999</v>
      </c>
      <c r="D65" s="84">
        <v>1676.4865882199999</v>
      </c>
      <c r="E65" s="84">
        <v>214.61449114000001</v>
      </c>
      <c r="F65" s="84">
        <v>214.61449114000001</v>
      </c>
    </row>
    <row r="66" spans="1:6" ht="12.75" customHeight="1" x14ac:dyDescent="0.2">
      <c r="A66" s="83" t="s">
        <v>162</v>
      </c>
      <c r="B66" s="83">
        <v>4</v>
      </c>
      <c r="C66" s="84">
        <v>1789.34629122</v>
      </c>
      <c r="D66" s="84">
        <v>1724.88600847</v>
      </c>
      <c r="E66" s="84">
        <v>220.81031580999999</v>
      </c>
      <c r="F66" s="84">
        <v>220.81031580999999</v>
      </c>
    </row>
    <row r="67" spans="1:6" ht="12.75" customHeight="1" x14ac:dyDescent="0.2">
      <c r="A67" s="83" t="s">
        <v>162</v>
      </c>
      <c r="B67" s="83">
        <v>5</v>
      </c>
      <c r="C67" s="84">
        <v>1787.6447905</v>
      </c>
      <c r="D67" s="84">
        <v>1723.50278974</v>
      </c>
      <c r="E67" s="84">
        <v>220.63324384000001</v>
      </c>
      <c r="F67" s="84">
        <v>220.63324384000001</v>
      </c>
    </row>
    <row r="68" spans="1:6" ht="12.75" customHeight="1" x14ac:dyDescent="0.2">
      <c r="A68" s="83" t="s">
        <v>162</v>
      </c>
      <c r="B68" s="83">
        <v>6</v>
      </c>
      <c r="C68" s="84">
        <v>1758.71966954</v>
      </c>
      <c r="D68" s="84">
        <v>1692.7648351299999</v>
      </c>
      <c r="E68" s="84">
        <v>216.69834180000001</v>
      </c>
      <c r="F68" s="84">
        <v>216.69834180000001</v>
      </c>
    </row>
    <row r="69" spans="1:6" ht="12.75" customHeight="1" x14ac:dyDescent="0.2">
      <c r="A69" s="83" t="s">
        <v>162</v>
      </c>
      <c r="B69" s="83">
        <v>7</v>
      </c>
      <c r="C69" s="84">
        <v>1693.4140870199999</v>
      </c>
      <c r="D69" s="84">
        <v>1625.4388503099999</v>
      </c>
      <c r="E69" s="84">
        <v>208.07964358000001</v>
      </c>
      <c r="F69" s="84">
        <v>208.07964358000001</v>
      </c>
    </row>
    <row r="70" spans="1:6" ht="12.75" customHeight="1" x14ac:dyDescent="0.2">
      <c r="A70" s="83" t="s">
        <v>162</v>
      </c>
      <c r="B70" s="83">
        <v>8</v>
      </c>
      <c r="C70" s="84">
        <v>1536.70651047</v>
      </c>
      <c r="D70" s="84">
        <v>1467.99505383</v>
      </c>
      <c r="E70" s="84">
        <v>187.92456419999999</v>
      </c>
      <c r="F70" s="84">
        <v>187.92456419999999</v>
      </c>
    </row>
    <row r="71" spans="1:6" ht="12.75" customHeight="1" x14ac:dyDescent="0.2">
      <c r="A71" s="83" t="s">
        <v>162</v>
      </c>
      <c r="B71" s="83">
        <v>9</v>
      </c>
      <c r="C71" s="84">
        <v>1416.64690492</v>
      </c>
      <c r="D71" s="84">
        <v>1349.7333508900001</v>
      </c>
      <c r="E71" s="84">
        <v>172.78535857</v>
      </c>
      <c r="F71" s="84">
        <v>172.78535857</v>
      </c>
    </row>
    <row r="72" spans="1:6" ht="12.75" customHeight="1" x14ac:dyDescent="0.2">
      <c r="A72" s="83" t="s">
        <v>162</v>
      </c>
      <c r="B72" s="83">
        <v>10</v>
      </c>
      <c r="C72" s="84">
        <v>1341.0191830599999</v>
      </c>
      <c r="D72" s="84">
        <v>1278.77496696</v>
      </c>
      <c r="E72" s="84">
        <v>163.70166080999999</v>
      </c>
      <c r="F72" s="84">
        <v>163.70166080999999</v>
      </c>
    </row>
    <row r="73" spans="1:6" ht="12.75" customHeight="1" x14ac:dyDescent="0.2">
      <c r="A73" s="83" t="s">
        <v>162</v>
      </c>
      <c r="B73" s="83">
        <v>11</v>
      </c>
      <c r="C73" s="84">
        <v>1324.77445444</v>
      </c>
      <c r="D73" s="84">
        <v>1261.4852271699999</v>
      </c>
      <c r="E73" s="84">
        <v>161.48832446</v>
      </c>
      <c r="F73" s="84">
        <v>161.48832446</v>
      </c>
    </row>
    <row r="74" spans="1:6" ht="12.75" customHeight="1" x14ac:dyDescent="0.2">
      <c r="A74" s="83" t="s">
        <v>162</v>
      </c>
      <c r="B74" s="83">
        <v>12</v>
      </c>
      <c r="C74" s="84">
        <v>1332.11570998</v>
      </c>
      <c r="D74" s="84">
        <v>1269.1474010300001</v>
      </c>
      <c r="E74" s="84">
        <v>162.46919335999999</v>
      </c>
      <c r="F74" s="84">
        <v>162.46919335999999</v>
      </c>
    </row>
    <row r="75" spans="1:6" ht="12.75" customHeight="1" x14ac:dyDescent="0.2">
      <c r="A75" s="83" t="s">
        <v>162</v>
      </c>
      <c r="B75" s="83">
        <v>13</v>
      </c>
      <c r="C75" s="84">
        <v>1324.6089778</v>
      </c>
      <c r="D75" s="84">
        <v>1266.3125626399999</v>
      </c>
      <c r="E75" s="84">
        <v>162.10629311</v>
      </c>
      <c r="F75" s="84">
        <v>162.10629311</v>
      </c>
    </row>
    <row r="76" spans="1:6" ht="12.75" customHeight="1" x14ac:dyDescent="0.2">
      <c r="A76" s="83" t="s">
        <v>162</v>
      </c>
      <c r="B76" s="83">
        <v>14</v>
      </c>
      <c r="C76" s="84">
        <v>1313.78079652</v>
      </c>
      <c r="D76" s="84">
        <v>1251.02241273</v>
      </c>
      <c r="E76" s="84">
        <v>160.14893314</v>
      </c>
      <c r="F76" s="84">
        <v>160.14893314</v>
      </c>
    </row>
    <row r="77" spans="1:6" ht="12.75" customHeight="1" x14ac:dyDescent="0.2">
      <c r="A77" s="83" t="s">
        <v>162</v>
      </c>
      <c r="B77" s="83">
        <v>15</v>
      </c>
      <c r="C77" s="84">
        <v>1318.7848520099999</v>
      </c>
      <c r="D77" s="84">
        <v>1253.3217386700001</v>
      </c>
      <c r="E77" s="84">
        <v>160.44328006000001</v>
      </c>
      <c r="F77" s="84">
        <v>160.44328006000001</v>
      </c>
    </row>
    <row r="78" spans="1:6" ht="12.75" customHeight="1" x14ac:dyDescent="0.2">
      <c r="A78" s="83" t="s">
        <v>162</v>
      </c>
      <c r="B78" s="83">
        <v>16</v>
      </c>
      <c r="C78" s="84">
        <v>1319.5770597600001</v>
      </c>
      <c r="D78" s="84">
        <v>1261.87626262</v>
      </c>
      <c r="E78" s="84">
        <v>161.53838264999999</v>
      </c>
      <c r="F78" s="84">
        <v>161.53838264999999</v>
      </c>
    </row>
    <row r="79" spans="1:6" ht="12.75" customHeight="1" x14ac:dyDescent="0.2">
      <c r="A79" s="83" t="s">
        <v>162</v>
      </c>
      <c r="B79" s="83">
        <v>17</v>
      </c>
      <c r="C79" s="84">
        <v>1323.8072391200001</v>
      </c>
      <c r="D79" s="84">
        <v>1261.49003348</v>
      </c>
      <c r="E79" s="84">
        <v>161.48893974000001</v>
      </c>
      <c r="F79" s="84">
        <v>161.48893974000001</v>
      </c>
    </row>
    <row r="80" spans="1:6" ht="12.75" customHeight="1" x14ac:dyDescent="0.2">
      <c r="A80" s="83" t="s">
        <v>162</v>
      </c>
      <c r="B80" s="83">
        <v>18</v>
      </c>
      <c r="C80" s="84">
        <v>1371.3455786300001</v>
      </c>
      <c r="D80" s="84">
        <v>1308.8800430599999</v>
      </c>
      <c r="E80" s="84">
        <v>167.55554526</v>
      </c>
      <c r="F80" s="84">
        <v>167.55554526</v>
      </c>
    </row>
    <row r="81" spans="1:6" ht="12.75" customHeight="1" x14ac:dyDescent="0.2">
      <c r="A81" s="83" t="s">
        <v>162</v>
      </c>
      <c r="B81" s="83">
        <v>19</v>
      </c>
      <c r="C81" s="84">
        <v>1366.00650337</v>
      </c>
      <c r="D81" s="84">
        <v>1300.8454828599999</v>
      </c>
      <c r="E81" s="84">
        <v>166.52700554</v>
      </c>
      <c r="F81" s="84">
        <v>166.52700554</v>
      </c>
    </row>
    <row r="82" spans="1:6" ht="12.75" customHeight="1" x14ac:dyDescent="0.2">
      <c r="A82" s="83" t="s">
        <v>162</v>
      </c>
      <c r="B82" s="83">
        <v>20</v>
      </c>
      <c r="C82" s="84">
        <v>1373.7773022599999</v>
      </c>
      <c r="D82" s="84">
        <v>1314.1739963299999</v>
      </c>
      <c r="E82" s="84">
        <v>168.23324772000001</v>
      </c>
      <c r="F82" s="84">
        <v>168.23324772000001</v>
      </c>
    </row>
    <row r="83" spans="1:6" ht="12.75" customHeight="1" x14ac:dyDescent="0.2">
      <c r="A83" s="83" t="s">
        <v>162</v>
      </c>
      <c r="B83" s="83">
        <v>21</v>
      </c>
      <c r="C83" s="84">
        <v>1393.0358411899999</v>
      </c>
      <c r="D83" s="84">
        <v>1322.77663009</v>
      </c>
      <c r="E83" s="84">
        <v>169.33450905999999</v>
      </c>
      <c r="F83" s="84">
        <v>169.33450905999999</v>
      </c>
    </row>
    <row r="84" spans="1:6" ht="12.75" customHeight="1" x14ac:dyDescent="0.2">
      <c r="A84" s="83" t="s">
        <v>162</v>
      </c>
      <c r="B84" s="83">
        <v>22</v>
      </c>
      <c r="C84" s="84">
        <v>1366.7595258399999</v>
      </c>
      <c r="D84" s="84">
        <v>1301.2597811999999</v>
      </c>
      <c r="E84" s="84">
        <v>166.58004170999999</v>
      </c>
      <c r="F84" s="84">
        <v>166.58004170999999</v>
      </c>
    </row>
    <row r="85" spans="1:6" ht="12.75" customHeight="1" x14ac:dyDescent="0.2">
      <c r="A85" s="83" t="s">
        <v>162</v>
      </c>
      <c r="B85" s="83">
        <v>23</v>
      </c>
      <c r="C85" s="84">
        <v>1431.34784046</v>
      </c>
      <c r="D85" s="84">
        <v>1364.45331171</v>
      </c>
      <c r="E85" s="84">
        <v>174.66972611</v>
      </c>
      <c r="F85" s="84">
        <v>174.66972611</v>
      </c>
    </row>
    <row r="86" spans="1:6" ht="12.75" customHeight="1" x14ac:dyDescent="0.2">
      <c r="A86" s="83" t="s">
        <v>162</v>
      </c>
      <c r="B86" s="83">
        <v>24</v>
      </c>
      <c r="C86" s="84">
        <v>1478.3062000699999</v>
      </c>
      <c r="D86" s="84">
        <v>1409.4271760399999</v>
      </c>
      <c r="E86" s="84">
        <v>180.42703015000001</v>
      </c>
      <c r="F86" s="84">
        <v>180.42703015000001</v>
      </c>
    </row>
    <row r="87" spans="1:6" ht="12.75" customHeight="1" x14ac:dyDescent="0.2">
      <c r="A87" s="83" t="s">
        <v>163</v>
      </c>
      <c r="B87" s="83">
        <v>1</v>
      </c>
      <c r="C87" s="84">
        <v>1608.56906467</v>
      </c>
      <c r="D87" s="84">
        <v>1543.8379210600001</v>
      </c>
      <c r="E87" s="84">
        <v>197.63354634999999</v>
      </c>
      <c r="F87" s="84">
        <v>197.63354634999999</v>
      </c>
    </row>
    <row r="88" spans="1:6" ht="12.75" customHeight="1" x14ac:dyDescent="0.2">
      <c r="A88" s="83" t="s">
        <v>163</v>
      </c>
      <c r="B88" s="83">
        <v>2</v>
      </c>
      <c r="C88" s="84">
        <v>1732.70934904</v>
      </c>
      <c r="D88" s="84">
        <v>1667.9447017</v>
      </c>
      <c r="E88" s="84">
        <v>213.52100633000001</v>
      </c>
      <c r="F88" s="84">
        <v>213.52100633000001</v>
      </c>
    </row>
    <row r="89" spans="1:6" ht="12.75" customHeight="1" x14ac:dyDescent="0.2">
      <c r="A89" s="83" t="s">
        <v>163</v>
      </c>
      <c r="B89" s="83">
        <v>3</v>
      </c>
      <c r="C89" s="84">
        <v>1795.6518501800001</v>
      </c>
      <c r="D89" s="84">
        <v>1730.53005244</v>
      </c>
      <c r="E89" s="84">
        <v>221.53283493000001</v>
      </c>
      <c r="F89" s="84">
        <v>221.53283493000001</v>
      </c>
    </row>
    <row r="90" spans="1:6" ht="12.75" customHeight="1" x14ac:dyDescent="0.2">
      <c r="A90" s="83" t="s">
        <v>163</v>
      </c>
      <c r="B90" s="83">
        <v>4</v>
      </c>
      <c r="C90" s="84">
        <v>1847.3479629599999</v>
      </c>
      <c r="D90" s="84">
        <v>1779.06246177</v>
      </c>
      <c r="E90" s="84">
        <v>227.74568411999999</v>
      </c>
      <c r="F90" s="84">
        <v>227.74568411999999</v>
      </c>
    </row>
    <row r="91" spans="1:6" ht="12.75" customHeight="1" x14ac:dyDescent="0.2">
      <c r="A91" s="83" t="s">
        <v>163</v>
      </c>
      <c r="B91" s="83">
        <v>5</v>
      </c>
      <c r="C91" s="84">
        <v>1850.8158027899999</v>
      </c>
      <c r="D91" s="84">
        <v>1782.00876679</v>
      </c>
      <c r="E91" s="84">
        <v>228.12285370000001</v>
      </c>
      <c r="F91" s="84">
        <v>228.12285370000001</v>
      </c>
    </row>
    <row r="92" spans="1:6" ht="12.75" customHeight="1" x14ac:dyDescent="0.2">
      <c r="A92" s="83" t="s">
        <v>163</v>
      </c>
      <c r="B92" s="83">
        <v>6</v>
      </c>
      <c r="C92" s="84">
        <v>1833.32019221</v>
      </c>
      <c r="D92" s="84">
        <v>1764.69110331</v>
      </c>
      <c r="E92" s="84">
        <v>225.90594272000001</v>
      </c>
      <c r="F92" s="84">
        <v>225.90594272000001</v>
      </c>
    </row>
    <row r="93" spans="1:6" ht="12.75" customHeight="1" x14ac:dyDescent="0.2">
      <c r="A93" s="83" t="s">
        <v>163</v>
      </c>
      <c r="B93" s="83">
        <v>7</v>
      </c>
      <c r="C93" s="84">
        <v>1742.56048154</v>
      </c>
      <c r="D93" s="84">
        <v>1677.66460211</v>
      </c>
      <c r="E93" s="84">
        <v>214.76529393000001</v>
      </c>
      <c r="F93" s="84">
        <v>214.76529393000001</v>
      </c>
    </row>
    <row r="94" spans="1:6" ht="12.75" customHeight="1" x14ac:dyDescent="0.2">
      <c r="A94" s="83" t="s">
        <v>163</v>
      </c>
      <c r="B94" s="83">
        <v>8</v>
      </c>
      <c r="C94" s="84">
        <v>1608.96953727</v>
      </c>
      <c r="D94" s="84">
        <v>1538.5841726799999</v>
      </c>
      <c r="E94" s="84">
        <v>196.9609907</v>
      </c>
      <c r="F94" s="84">
        <v>196.9609907</v>
      </c>
    </row>
    <row r="95" spans="1:6" ht="12.75" customHeight="1" x14ac:dyDescent="0.2">
      <c r="A95" s="83" t="s">
        <v>163</v>
      </c>
      <c r="B95" s="83">
        <v>9</v>
      </c>
      <c r="C95" s="84">
        <v>1524.8780820899999</v>
      </c>
      <c r="D95" s="84">
        <v>1455.67011944</v>
      </c>
      <c r="E95" s="84">
        <v>186.34679463000001</v>
      </c>
      <c r="F95" s="84">
        <v>186.34679463000001</v>
      </c>
    </row>
    <row r="96" spans="1:6" ht="12.75" customHeight="1" x14ac:dyDescent="0.2">
      <c r="A96" s="83" t="s">
        <v>163</v>
      </c>
      <c r="B96" s="83">
        <v>10</v>
      </c>
      <c r="C96" s="84">
        <v>1455.93921935</v>
      </c>
      <c r="D96" s="84">
        <v>1388.3385227599999</v>
      </c>
      <c r="E96" s="84">
        <v>177.72737801</v>
      </c>
      <c r="F96" s="84">
        <v>177.72737801</v>
      </c>
    </row>
    <row r="97" spans="1:6" ht="12.75" customHeight="1" x14ac:dyDescent="0.2">
      <c r="A97" s="83" t="s">
        <v>163</v>
      </c>
      <c r="B97" s="83">
        <v>11</v>
      </c>
      <c r="C97" s="84">
        <v>1441.96854181</v>
      </c>
      <c r="D97" s="84">
        <v>1373.0478437300001</v>
      </c>
      <c r="E97" s="84">
        <v>175.76995031000001</v>
      </c>
      <c r="F97" s="84">
        <v>175.76995031000001</v>
      </c>
    </row>
    <row r="98" spans="1:6" ht="12.75" customHeight="1" x14ac:dyDescent="0.2">
      <c r="A98" s="83" t="s">
        <v>163</v>
      </c>
      <c r="B98" s="83">
        <v>12</v>
      </c>
      <c r="C98" s="84">
        <v>1424.00229268</v>
      </c>
      <c r="D98" s="84">
        <v>1357.8530514300001</v>
      </c>
      <c r="E98" s="84">
        <v>173.82479748</v>
      </c>
      <c r="F98" s="84">
        <v>173.82479748</v>
      </c>
    </row>
    <row r="99" spans="1:6" ht="12.75" customHeight="1" x14ac:dyDescent="0.2">
      <c r="A99" s="83" t="s">
        <v>163</v>
      </c>
      <c r="B99" s="83">
        <v>13</v>
      </c>
      <c r="C99" s="84">
        <v>1427.2645593100001</v>
      </c>
      <c r="D99" s="84">
        <v>1361.68210544</v>
      </c>
      <c r="E99" s="84">
        <v>174.31497168999999</v>
      </c>
      <c r="F99" s="84">
        <v>174.31497168999999</v>
      </c>
    </row>
    <row r="100" spans="1:6" ht="12.75" customHeight="1" x14ac:dyDescent="0.2">
      <c r="A100" s="83" t="s">
        <v>163</v>
      </c>
      <c r="B100" s="83">
        <v>14</v>
      </c>
      <c r="C100" s="84">
        <v>1414.7024406800001</v>
      </c>
      <c r="D100" s="84">
        <v>1347.55675647</v>
      </c>
      <c r="E100" s="84">
        <v>172.50672305000001</v>
      </c>
      <c r="F100" s="84">
        <v>172.50672305000001</v>
      </c>
    </row>
    <row r="101" spans="1:6" ht="12.75" customHeight="1" x14ac:dyDescent="0.2">
      <c r="A101" s="83" t="s">
        <v>163</v>
      </c>
      <c r="B101" s="83">
        <v>15</v>
      </c>
      <c r="C101" s="84">
        <v>1418.55975182</v>
      </c>
      <c r="D101" s="84">
        <v>1350.41363245</v>
      </c>
      <c r="E101" s="84">
        <v>172.87244443</v>
      </c>
      <c r="F101" s="84">
        <v>172.87244443</v>
      </c>
    </row>
    <row r="102" spans="1:6" ht="12.75" customHeight="1" x14ac:dyDescent="0.2">
      <c r="A102" s="83" t="s">
        <v>163</v>
      </c>
      <c r="B102" s="83">
        <v>16</v>
      </c>
      <c r="C102" s="84">
        <v>1427.7165658399999</v>
      </c>
      <c r="D102" s="84">
        <v>1357.0385069900001</v>
      </c>
      <c r="E102" s="84">
        <v>173.72052403000001</v>
      </c>
      <c r="F102" s="84">
        <v>173.72052403000001</v>
      </c>
    </row>
    <row r="103" spans="1:6" ht="12.75" customHeight="1" x14ac:dyDescent="0.2">
      <c r="A103" s="83" t="s">
        <v>163</v>
      </c>
      <c r="B103" s="83">
        <v>17</v>
      </c>
      <c r="C103" s="84">
        <v>1430.69195988</v>
      </c>
      <c r="D103" s="84">
        <v>1364.8906594600001</v>
      </c>
      <c r="E103" s="84">
        <v>174.72571292999999</v>
      </c>
      <c r="F103" s="84">
        <v>174.72571292999999</v>
      </c>
    </row>
    <row r="104" spans="1:6" ht="12.75" customHeight="1" x14ac:dyDescent="0.2">
      <c r="A104" s="83" t="s">
        <v>163</v>
      </c>
      <c r="B104" s="83">
        <v>18</v>
      </c>
      <c r="C104" s="84">
        <v>1444.3578942199999</v>
      </c>
      <c r="D104" s="84">
        <v>1382.1107379</v>
      </c>
      <c r="E104" s="84">
        <v>176.93013162</v>
      </c>
      <c r="F104" s="84">
        <v>176.93013162</v>
      </c>
    </row>
    <row r="105" spans="1:6" ht="12.75" customHeight="1" x14ac:dyDescent="0.2">
      <c r="A105" s="83" t="s">
        <v>163</v>
      </c>
      <c r="B105" s="83">
        <v>19</v>
      </c>
      <c r="C105" s="84">
        <v>1446.22235204</v>
      </c>
      <c r="D105" s="84">
        <v>1385.09100016</v>
      </c>
      <c r="E105" s="84">
        <v>177.31164823</v>
      </c>
      <c r="F105" s="84">
        <v>177.31164823</v>
      </c>
    </row>
    <row r="106" spans="1:6" ht="12.75" customHeight="1" x14ac:dyDescent="0.2">
      <c r="A106" s="83" t="s">
        <v>163</v>
      </c>
      <c r="B106" s="83">
        <v>20</v>
      </c>
      <c r="C106" s="84">
        <v>1460.21481601</v>
      </c>
      <c r="D106" s="84">
        <v>1395.7550238599999</v>
      </c>
      <c r="E106" s="84">
        <v>178.67679724999999</v>
      </c>
      <c r="F106" s="84">
        <v>178.67679724999999</v>
      </c>
    </row>
    <row r="107" spans="1:6" ht="12.75" customHeight="1" x14ac:dyDescent="0.2">
      <c r="A107" s="83" t="s">
        <v>163</v>
      </c>
      <c r="B107" s="83">
        <v>21</v>
      </c>
      <c r="C107" s="84">
        <v>1471.9713994199999</v>
      </c>
      <c r="D107" s="84">
        <v>1406.6860632</v>
      </c>
      <c r="E107" s="84">
        <v>180.07612811999999</v>
      </c>
      <c r="F107" s="84">
        <v>180.07612811999999</v>
      </c>
    </row>
    <row r="108" spans="1:6" ht="12.75" customHeight="1" x14ac:dyDescent="0.2">
      <c r="A108" s="83" t="s">
        <v>163</v>
      </c>
      <c r="B108" s="83">
        <v>22</v>
      </c>
      <c r="C108" s="84">
        <v>1465.3108478300001</v>
      </c>
      <c r="D108" s="84">
        <v>1399.2579227599999</v>
      </c>
      <c r="E108" s="84">
        <v>179.12521889000001</v>
      </c>
      <c r="F108" s="84">
        <v>179.12521889000001</v>
      </c>
    </row>
    <row r="109" spans="1:6" ht="12.75" customHeight="1" x14ac:dyDescent="0.2">
      <c r="A109" s="83" t="s">
        <v>163</v>
      </c>
      <c r="B109" s="83">
        <v>23</v>
      </c>
      <c r="C109" s="84">
        <v>1484.05146053</v>
      </c>
      <c r="D109" s="84">
        <v>1428.0963952100001</v>
      </c>
      <c r="E109" s="84">
        <v>182.81695977999999</v>
      </c>
      <c r="F109" s="84">
        <v>182.81695977999999</v>
      </c>
    </row>
    <row r="110" spans="1:6" ht="12.75" customHeight="1" x14ac:dyDescent="0.2">
      <c r="A110" s="83" t="s">
        <v>163</v>
      </c>
      <c r="B110" s="83">
        <v>24</v>
      </c>
      <c r="C110" s="84">
        <v>1579.2457096400001</v>
      </c>
      <c r="D110" s="84">
        <v>1515.29408438</v>
      </c>
      <c r="E110" s="84">
        <v>193.97952308999999</v>
      </c>
      <c r="F110" s="84">
        <v>193.97952308999999</v>
      </c>
    </row>
    <row r="111" spans="1:6" ht="12.75" customHeight="1" x14ac:dyDescent="0.2">
      <c r="A111" s="83" t="s">
        <v>164</v>
      </c>
      <c r="B111" s="83">
        <v>1</v>
      </c>
      <c r="C111" s="84">
        <v>1444.7013620800001</v>
      </c>
      <c r="D111" s="84">
        <v>1385.94845674</v>
      </c>
      <c r="E111" s="84">
        <v>177.42141505000001</v>
      </c>
      <c r="F111" s="84">
        <v>177.42141505000001</v>
      </c>
    </row>
    <row r="112" spans="1:6" ht="12.75" customHeight="1" x14ac:dyDescent="0.2">
      <c r="A112" s="83" t="s">
        <v>164</v>
      </c>
      <c r="B112" s="83">
        <v>2</v>
      </c>
      <c r="C112" s="84">
        <v>1603.3690116</v>
      </c>
      <c r="D112" s="84">
        <v>1539.88406016</v>
      </c>
      <c r="E112" s="84">
        <v>197.12739506</v>
      </c>
      <c r="F112" s="84">
        <v>197.12739506</v>
      </c>
    </row>
    <row r="113" spans="1:6" ht="12.75" customHeight="1" x14ac:dyDescent="0.2">
      <c r="A113" s="83" t="s">
        <v>164</v>
      </c>
      <c r="B113" s="83">
        <v>3</v>
      </c>
      <c r="C113" s="84">
        <v>1635.670942</v>
      </c>
      <c r="D113" s="84">
        <v>1574.83923607</v>
      </c>
      <c r="E113" s="84">
        <v>201.60216231999999</v>
      </c>
      <c r="F113" s="84">
        <v>201.60216231999999</v>
      </c>
    </row>
    <row r="114" spans="1:6" ht="12.75" customHeight="1" x14ac:dyDescent="0.2">
      <c r="A114" s="83" t="s">
        <v>164</v>
      </c>
      <c r="B114" s="83">
        <v>4</v>
      </c>
      <c r="C114" s="84">
        <v>1672.1971265300001</v>
      </c>
      <c r="D114" s="84">
        <v>1611.70634606</v>
      </c>
      <c r="E114" s="84">
        <v>206.32168475</v>
      </c>
      <c r="F114" s="84">
        <v>206.32168475</v>
      </c>
    </row>
    <row r="115" spans="1:6" ht="12.75" customHeight="1" x14ac:dyDescent="0.2">
      <c r="A115" s="83" t="s">
        <v>164</v>
      </c>
      <c r="B115" s="83">
        <v>5</v>
      </c>
      <c r="C115" s="84">
        <v>1683.1061212699999</v>
      </c>
      <c r="D115" s="84">
        <v>1618.73704449</v>
      </c>
      <c r="E115" s="84">
        <v>207.22171567000001</v>
      </c>
      <c r="F115" s="84">
        <v>207.22171567000001</v>
      </c>
    </row>
    <row r="116" spans="1:6" ht="12.75" customHeight="1" x14ac:dyDescent="0.2">
      <c r="A116" s="83" t="s">
        <v>164</v>
      </c>
      <c r="B116" s="83">
        <v>6</v>
      </c>
      <c r="C116" s="84">
        <v>1674.6286720200001</v>
      </c>
      <c r="D116" s="84">
        <v>1611.1611610499999</v>
      </c>
      <c r="E116" s="84">
        <v>206.25189319</v>
      </c>
      <c r="F116" s="84">
        <v>206.25189319</v>
      </c>
    </row>
    <row r="117" spans="1:6" ht="12.75" customHeight="1" x14ac:dyDescent="0.2">
      <c r="A117" s="83" t="s">
        <v>164</v>
      </c>
      <c r="B117" s="83">
        <v>7</v>
      </c>
      <c r="C117" s="84">
        <v>1588.08355714</v>
      </c>
      <c r="D117" s="84">
        <v>1524.4239518100001</v>
      </c>
      <c r="E117" s="84">
        <v>195.14827796</v>
      </c>
      <c r="F117" s="84">
        <v>195.14827796</v>
      </c>
    </row>
    <row r="118" spans="1:6" ht="12.75" customHeight="1" x14ac:dyDescent="0.2">
      <c r="A118" s="83" t="s">
        <v>164</v>
      </c>
      <c r="B118" s="83">
        <v>8</v>
      </c>
      <c r="C118" s="84">
        <v>1569.28043912</v>
      </c>
      <c r="D118" s="84">
        <v>1494.8913770300001</v>
      </c>
      <c r="E118" s="84">
        <v>191.36768194000001</v>
      </c>
      <c r="F118" s="84">
        <v>191.36768194000001</v>
      </c>
    </row>
    <row r="119" spans="1:6" ht="12.75" customHeight="1" x14ac:dyDescent="0.2">
      <c r="A119" s="83" t="s">
        <v>164</v>
      </c>
      <c r="B119" s="83">
        <v>9</v>
      </c>
      <c r="C119" s="84">
        <v>1468.2829654100001</v>
      </c>
      <c r="D119" s="84">
        <v>1401.4764544100001</v>
      </c>
      <c r="E119" s="84">
        <v>179.40922297</v>
      </c>
      <c r="F119" s="84">
        <v>179.40922297</v>
      </c>
    </row>
    <row r="120" spans="1:6" ht="12.75" customHeight="1" x14ac:dyDescent="0.2">
      <c r="A120" s="83" t="s">
        <v>164</v>
      </c>
      <c r="B120" s="83">
        <v>10</v>
      </c>
      <c r="C120" s="84">
        <v>1391.8991389</v>
      </c>
      <c r="D120" s="84">
        <v>1329.64964323</v>
      </c>
      <c r="E120" s="84">
        <v>170.21435399000001</v>
      </c>
      <c r="F120" s="84">
        <v>170.21435399000001</v>
      </c>
    </row>
    <row r="121" spans="1:6" ht="12.75" customHeight="1" x14ac:dyDescent="0.2">
      <c r="A121" s="83" t="s">
        <v>164</v>
      </c>
      <c r="B121" s="83">
        <v>11</v>
      </c>
      <c r="C121" s="84">
        <v>1376.24201148</v>
      </c>
      <c r="D121" s="84">
        <v>1313.8181722500001</v>
      </c>
      <c r="E121" s="84">
        <v>168.18769710000001</v>
      </c>
      <c r="F121" s="84">
        <v>168.18769710000001</v>
      </c>
    </row>
    <row r="122" spans="1:6" ht="12.75" customHeight="1" x14ac:dyDescent="0.2">
      <c r="A122" s="83" t="s">
        <v>164</v>
      </c>
      <c r="B122" s="83">
        <v>12</v>
      </c>
      <c r="C122" s="84">
        <v>1347.99446429</v>
      </c>
      <c r="D122" s="84">
        <v>1285.85746625</v>
      </c>
      <c r="E122" s="84">
        <v>164.60832299</v>
      </c>
      <c r="F122" s="84">
        <v>164.60832299</v>
      </c>
    </row>
    <row r="123" spans="1:6" ht="12.75" customHeight="1" x14ac:dyDescent="0.2">
      <c r="A123" s="83" t="s">
        <v>164</v>
      </c>
      <c r="B123" s="83">
        <v>13</v>
      </c>
      <c r="C123" s="84">
        <v>1362.95799693</v>
      </c>
      <c r="D123" s="84">
        <v>1293.3470834499999</v>
      </c>
      <c r="E123" s="84">
        <v>165.56710214</v>
      </c>
      <c r="F123" s="84">
        <v>165.56710214</v>
      </c>
    </row>
    <row r="124" spans="1:6" ht="12.75" customHeight="1" x14ac:dyDescent="0.2">
      <c r="A124" s="83" t="s">
        <v>164</v>
      </c>
      <c r="B124" s="83">
        <v>14</v>
      </c>
      <c r="C124" s="84">
        <v>1341.3134304800001</v>
      </c>
      <c r="D124" s="84">
        <v>1276.3581768199999</v>
      </c>
      <c r="E124" s="84">
        <v>163.39227678</v>
      </c>
      <c r="F124" s="84">
        <v>163.39227678</v>
      </c>
    </row>
    <row r="125" spans="1:6" ht="12.75" customHeight="1" x14ac:dyDescent="0.2">
      <c r="A125" s="83" t="s">
        <v>164</v>
      </c>
      <c r="B125" s="83">
        <v>15</v>
      </c>
      <c r="C125" s="84">
        <v>1340.8356464799999</v>
      </c>
      <c r="D125" s="84">
        <v>1272.7997656299999</v>
      </c>
      <c r="E125" s="84">
        <v>162.93674876</v>
      </c>
      <c r="F125" s="84">
        <v>162.93674876</v>
      </c>
    </row>
    <row r="126" spans="1:6" ht="12.75" customHeight="1" x14ac:dyDescent="0.2">
      <c r="A126" s="83" t="s">
        <v>164</v>
      </c>
      <c r="B126" s="83">
        <v>16</v>
      </c>
      <c r="C126" s="84">
        <v>1342.75349768</v>
      </c>
      <c r="D126" s="84">
        <v>1275.98768195</v>
      </c>
      <c r="E126" s="84">
        <v>163.34484807999999</v>
      </c>
      <c r="F126" s="84">
        <v>163.34484807999999</v>
      </c>
    </row>
    <row r="127" spans="1:6" ht="12.75" customHeight="1" x14ac:dyDescent="0.2">
      <c r="A127" s="83" t="s">
        <v>164</v>
      </c>
      <c r="B127" s="83">
        <v>17</v>
      </c>
      <c r="C127" s="84">
        <v>1351.531923</v>
      </c>
      <c r="D127" s="84">
        <v>1286.8485451700001</v>
      </c>
      <c r="E127" s="84">
        <v>164.73519540000001</v>
      </c>
      <c r="F127" s="84">
        <v>164.73519540000001</v>
      </c>
    </row>
    <row r="128" spans="1:6" ht="12.75" customHeight="1" x14ac:dyDescent="0.2">
      <c r="A128" s="83" t="s">
        <v>164</v>
      </c>
      <c r="B128" s="83">
        <v>18</v>
      </c>
      <c r="C128" s="84">
        <v>1340.19801308</v>
      </c>
      <c r="D128" s="84">
        <v>1276.71123042</v>
      </c>
      <c r="E128" s="84">
        <v>163.43747274</v>
      </c>
      <c r="F128" s="84">
        <v>163.43747274</v>
      </c>
    </row>
    <row r="129" spans="1:6" ht="12.75" customHeight="1" x14ac:dyDescent="0.2">
      <c r="A129" s="83" t="s">
        <v>164</v>
      </c>
      <c r="B129" s="83">
        <v>19</v>
      </c>
      <c r="C129" s="84">
        <v>1330.8334108500001</v>
      </c>
      <c r="D129" s="84">
        <v>1264.5497209</v>
      </c>
      <c r="E129" s="84">
        <v>161.88062391</v>
      </c>
      <c r="F129" s="84">
        <v>161.88062391</v>
      </c>
    </row>
    <row r="130" spans="1:6" ht="12.75" customHeight="1" x14ac:dyDescent="0.2">
      <c r="A130" s="83" t="s">
        <v>164</v>
      </c>
      <c r="B130" s="83">
        <v>20</v>
      </c>
      <c r="C130" s="84">
        <v>1347.28845529</v>
      </c>
      <c r="D130" s="84">
        <v>1281.5027571200001</v>
      </c>
      <c r="E130" s="84">
        <v>164.05085733999999</v>
      </c>
      <c r="F130" s="84">
        <v>164.05085733999999</v>
      </c>
    </row>
    <row r="131" spans="1:6" ht="12.75" customHeight="1" x14ac:dyDescent="0.2">
      <c r="A131" s="83" t="s">
        <v>164</v>
      </c>
      <c r="B131" s="83">
        <v>21</v>
      </c>
      <c r="C131" s="84">
        <v>1357.17736863</v>
      </c>
      <c r="D131" s="84">
        <v>1291.0115260499999</v>
      </c>
      <c r="E131" s="84">
        <v>165.26811706999999</v>
      </c>
      <c r="F131" s="84">
        <v>165.26811706999999</v>
      </c>
    </row>
    <row r="132" spans="1:6" ht="12.75" customHeight="1" x14ac:dyDescent="0.2">
      <c r="A132" s="83" t="s">
        <v>164</v>
      </c>
      <c r="B132" s="83">
        <v>22</v>
      </c>
      <c r="C132" s="84">
        <v>1333.57948283</v>
      </c>
      <c r="D132" s="84">
        <v>1265.81109986</v>
      </c>
      <c r="E132" s="84">
        <v>162.04209863</v>
      </c>
      <c r="F132" s="84">
        <v>162.04209863</v>
      </c>
    </row>
    <row r="133" spans="1:6" ht="12.75" customHeight="1" x14ac:dyDescent="0.2">
      <c r="A133" s="83" t="s">
        <v>164</v>
      </c>
      <c r="B133" s="83">
        <v>23</v>
      </c>
      <c r="C133" s="84">
        <v>1384.0593752299999</v>
      </c>
      <c r="D133" s="84">
        <v>1315.8796011100001</v>
      </c>
      <c r="E133" s="84">
        <v>168.45158975999999</v>
      </c>
      <c r="F133" s="84">
        <v>168.45158975999999</v>
      </c>
    </row>
    <row r="134" spans="1:6" ht="12.75" customHeight="1" x14ac:dyDescent="0.2">
      <c r="A134" s="83" t="s">
        <v>164</v>
      </c>
      <c r="B134" s="83">
        <v>24</v>
      </c>
      <c r="C134" s="84">
        <v>1486.3516704199999</v>
      </c>
      <c r="D134" s="84">
        <v>1418.86092205</v>
      </c>
      <c r="E134" s="84">
        <v>181.63468585000001</v>
      </c>
      <c r="F134" s="84">
        <v>181.63468585000001</v>
      </c>
    </row>
    <row r="135" spans="1:6" ht="12.75" customHeight="1" x14ac:dyDescent="0.2">
      <c r="A135" s="83" t="s">
        <v>165</v>
      </c>
      <c r="B135" s="83">
        <v>1</v>
      </c>
      <c r="C135" s="84">
        <v>1572.2125473200001</v>
      </c>
      <c r="D135" s="84">
        <v>1507.6324531</v>
      </c>
      <c r="E135" s="84">
        <v>192.99872366</v>
      </c>
      <c r="F135" s="84">
        <v>192.99872366</v>
      </c>
    </row>
    <row r="136" spans="1:6" ht="12.75" customHeight="1" x14ac:dyDescent="0.2">
      <c r="A136" s="83" t="s">
        <v>165</v>
      </c>
      <c r="B136" s="83">
        <v>2</v>
      </c>
      <c r="C136" s="84">
        <v>1667.4863174100001</v>
      </c>
      <c r="D136" s="84">
        <v>1605.14153687</v>
      </c>
      <c r="E136" s="84">
        <v>205.48129438000001</v>
      </c>
      <c r="F136" s="84">
        <v>205.48129438000001</v>
      </c>
    </row>
    <row r="137" spans="1:6" ht="12.75" customHeight="1" x14ac:dyDescent="0.2">
      <c r="A137" s="83" t="s">
        <v>165</v>
      </c>
      <c r="B137" s="83">
        <v>3</v>
      </c>
      <c r="C137" s="84">
        <v>1734.0941204999999</v>
      </c>
      <c r="D137" s="84">
        <v>1666.4558791300001</v>
      </c>
      <c r="E137" s="84">
        <v>213.33041553999999</v>
      </c>
      <c r="F137" s="84">
        <v>213.33041553999999</v>
      </c>
    </row>
    <row r="138" spans="1:6" ht="12.75" customHeight="1" x14ac:dyDescent="0.2">
      <c r="A138" s="83" t="s">
        <v>165</v>
      </c>
      <c r="B138" s="83">
        <v>4</v>
      </c>
      <c r="C138" s="84">
        <v>1765.3228202099999</v>
      </c>
      <c r="D138" s="84">
        <v>1695.1321353400001</v>
      </c>
      <c r="E138" s="84">
        <v>217.00139041</v>
      </c>
      <c r="F138" s="84">
        <v>217.00139041</v>
      </c>
    </row>
    <row r="139" spans="1:6" ht="12.75" customHeight="1" x14ac:dyDescent="0.2">
      <c r="A139" s="83" t="s">
        <v>165</v>
      </c>
      <c r="B139" s="83">
        <v>5</v>
      </c>
      <c r="C139" s="84">
        <v>1750.5380886600001</v>
      </c>
      <c r="D139" s="84">
        <v>1686.56474624</v>
      </c>
      <c r="E139" s="84">
        <v>215.9046409</v>
      </c>
      <c r="F139" s="84">
        <v>215.9046409</v>
      </c>
    </row>
    <row r="140" spans="1:6" ht="12.75" customHeight="1" x14ac:dyDescent="0.2">
      <c r="A140" s="83" t="s">
        <v>165</v>
      </c>
      <c r="B140" s="83">
        <v>6</v>
      </c>
      <c r="C140" s="84">
        <v>1717.1755422700001</v>
      </c>
      <c r="D140" s="84">
        <v>1652.9312069699999</v>
      </c>
      <c r="E140" s="84">
        <v>211.59906221</v>
      </c>
      <c r="F140" s="84">
        <v>211.59906221</v>
      </c>
    </row>
    <row r="141" spans="1:6" ht="12.75" customHeight="1" x14ac:dyDescent="0.2">
      <c r="A141" s="83" t="s">
        <v>165</v>
      </c>
      <c r="B141" s="83">
        <v>7</v>
      </c>
      <c r="C141" s="84">
        <v>1667.96531521</v>
      </c>
      <c r="D141" s="84">
        <v>1599.1537341999999</v>
      </c>
      <c r="E141" s="84">
        <v>204.71476917000001</v>
      </c>
      <c r="F141" s="84">
        <v>204.71476917000001</v>
      </c>
    </row>
    <row r="142" spans="1:6" ht="12.75" customHeight="1" x14ac:dyDescent="0.2">
      <c r="A142" s="83" t="s">
        <v>165</v>
      </c>
      <c r="B142" s="83">
        <v>8</v>
      </c>
      <c r="C142" s="84">
        <v>1574.40345413</v>
      </c>
      <c r="D142" s="84">
        <v>1492.92509268</v>
      </c>
      <c r="E142" s="84">
        <v>191.11596915000001</v>
      </c>
      <c r="F142" s="84">
        <v>191.11596915000001</v>
      </c>
    </row>
    <row r="143" spans="1:6" ht="12.75" customHeight="1" x14ac:dyDescent="0.2">
      <c r="A143" s="83" t="s">
        <v>165</v>
      </c>
      <c r="B143" s="83">
        <v>9</v>
      </c>
      <c r="C143" s="84">
        <v>1455.5397019100001</v>
      </c>
      <c r="D143" s="84">
        <v>1383.25731606</v>
      </c>
      <c r="E143" s="84">
        <v>177.07691018</v>
      </c>
      <c r="F143" s="84">
        <v>177.07691018</v>
      </c>
    </row>
    <row r="144" spans="1:6" ht="12.75" customHeight="1" x14ac:dyDescent="0.2">
      <c r="A144" s="83" t="s">
        <v>165</v>
      </c>
      <c r="B144" s="83">
        <v>10</v>
      </c>
      <c r="C144" s="84">
        <v>1421.57588612</v>
      </c>
      <c r="D144" s="84">
        <v>1355.30615769</v>
      </c>
      <c r="E144" s="84">
        <v>173.49875831</v>
      </c>
      <c r="F144" s="84">
        <v>173.49875831</v>
      </c>
    </row>
    <row r="145" spans="1:6" ht="12.75" customHeight="1" x14ac:dyDescent="0.2">
      <c r="A145" s="83" t="s">
        <v>165</v>
      </c>
      <c r="B145" s="83">
        <v>11</v>
      </c>
      <c r="C145" s="84">
        <v>1431.3956648400001</v>
      </c>
      <c r="D145" s="84">
        <v>1367.66445273</v>
      </c>
      <c r="E145" s="84">
        <v>175.08079852</v>
      </c>
      <c r="F145" s="84">
        <v>175.08079852</v>
      </c>
    </row>
    <row r="146" spans="1:6" ht="12.75" customHeight="1" x14ac:dyDescent="0.2">
      <c r="A146" s="83" t="s">
        <v>165</v>
      </c>
      <c r="B146" s="83">
        <v>12</v>
      </c>
      <c r="C146" s="84">
        <v>1419.4634523699999</v>
      </c>
      <c r="D146" s="84">
        <v>1355.81145466</v>
      </c>
      <c r="E146" s="84">
        <v>173.56344361999999</v>
      </c>
      <c r="F146" s="84">
        <v>173.56344361999999</v>
      </c>
    </row>
    <row r="147" spans="1:6" ht="12.75" customHeight="1" x14ac:dyDescent="0.2">
      <c r="A147" s="83" t="s">
        <v>165</v>
      </c>
      <c r="B147" s="83">
        <v>13</v>
      </c>
      <c r="C147" s="84">
        <v>1432.4181364799999</v>
      </c>
      <c r="D147" s="84">
        <v>1363.4897288699999</v>
      </c>
      <c r="E147" s="84">
        <v>174.54637359</v>
      </c>
      <c r="F147" s="84">
        <v>174.54637359</v>
      </c>
    </row>
    <row r="148" spans="1:6" ht="12.75" customHeight="1" x14ac:dyDescent="0.2">
      <c r="A148" s="83" t="s">
        <v>165</v>
      </c>
      <c r="B148" s="83">
        <v>14</v>
      </c>
      <c r="C148" s="84">
        <v>1427.0628707599999</v>
      </c>
      <c r="D148" s="84">
        <v>1361.5674455200001</v>
      </c>
      <c r="E148" s="84">
        <v>174.30029356</v>
      </c>
      <c r="F148" s="84">
        <v>174.30029356</v>
      </c>
    </row>
    <row r="149" spans="1:6" ht="12.75" customHeight="1" x14ac:dyDescent="0.2">
      <c r="A149" s="83" t="s">
        <v>165</v>
      </c>
      <c r="B149" s="83">
        <v>15</v>
      </c>
      <c r="C149" s="84">
        <v>1441.63743327</v>
      </c>
      <c r="D149" s="84">
        <v>1370.18883882</v>
      </c>
      <c r="E149" s="84">
        <v>175.40395638999999</v>
      </c>
      <c r="F149" s="84">
        <v>175.40395638999999</v>
      </c>
    </row>
    <row r="150" spans="1:6" ht="12.75" customHeight="1" x14ac:dyDescent="0.2">
      <c r="A150" s="83" t="s">
        <v>165</v>
      </c>
      <c r="B150" s="83">
        <v>16</v>
      </c>
      <c r="C150" s="84">
        <v>1451.38898178</v>
      </c>
      <c r="D150" s="84">
        <v>1382.0791621400001</v>
      </c>
      <c r="E150" s="84">
        <v>176.92608946999999</v>
      </c>
      <c r="F150" s="84">
        <v>176.92608946999999</v>
      </c>
    </row>
    <row r="151" spans="1:6" ht="12.75" customHeight="1" x14ac:dyDescent="0.2">
      <c r="A151" s="83" t="s">
        <v>165</v>
      </c>
      <c r="B151" s="83">
        <v>17</v>
      </c>
      <c r="C151" s="84">
        <v>1444.6258137899999</v>
      </c>
      <c r="D151" s="84">
        <v>1378.2893574100001</v>
      </c>
      <c r="E151" s="84">
        <v>176.44093974</v>
      </c>
      <c r="F151" s="84">
        <v>176.44093974</v>
      </c>
    </row>
    <row r="152" spans="1:6" ht="12.75" customHeight="1" x14ac:dyDescent="0.2">
      <c r="A152" s="83" t="s">
        <v>165</v>
      </c>
      <c r="B152" s="83">
        <v>18</v>
      </c>
      <c r="C152" s="84">
        <v>1433.9744392600001</v>
      </c>
      <c r="D152" s="84">
        <v>1370.6050263499999</v>
      </c>
      <c r="E152" s="84">
        <v>175.45723441000001</v>
      </c>
      <c r="F152" s="84">
        <v>175.45723441000001</v>
      </c>
    </row>
    <row r="153" spans="1:6" ht="12.75" customHeight="1" x14ac:dyDescent="0.2">
      <c r="A153" s="83" t="s">
        <v>165</v>
      </c>
      <c r="B153" s="83">
        <v>19</v>
      </c>
      <c r="C153" s="84">
        <v>1425.2835022700001</v>
      </c>
      <c r="D153" s="84">
        <v>1362.86983145</v>
      </c>
      <c r="E153" s="84">
        <v>174.46701777000001</v>
      </c>
      <c r="F153" s="84">
        <v>174.46701777000001</v>
      </c>
    </row>
    <row r="154" spans="1:6" ht="12.75" customHeight="1" x14ac:dyDescent="0.2">
      <c r="A154" s="83" t="s">
        <v>165</v>
      </c>
      <c r="B154" s="83">
        <v>20</v>
      </c>
      <c r="C154" s="84">
        <v>1440.3111955500001</v>
      </c>
      <c r="D154" s="84">
        <v>1377.2034917799999</v>
      </c>
      <c r="E154" s="84">
        <v>176.30193326</v>
      </c>
      <c r="F154" s="84">
        <v>176.30193326</v>
      </c>
    </row>
    <row r="155" spans="1:6" ht="12.75" customHeight="1" x14ac:dyDescent="0.2">
      <c r="A155" s="83" t="s">
        <v>165</v>
      </c>
      <c r="B155" s="83">
        <v>21</v>
      </c>
      <c r="C155" s="84">
        <v>1460.0093056400001</v>
      </c>
      <c r="D155" s="84">
        <v>1391.71983768</v>
      </c>
      <c r="E155" s="84">
        <v>178.16023515000001</v>
      </c>
      <c r="F155" s="84">
        <v>178.16023515000001</v>
      </c>
    </row>
    <row r="156" spans="1:6" ht="12.75" customHeight="1" x14ac:dyDescent="0.2">
      <c r="A156" s="83" t="s">
        <v>165</v>
      </c>
      <c r="B156" s="83">
        <v>22</v>
      </c>
      <c r="C156" s="84">
        <v>1432.22925592</v>
      </c>
      <c r="D156" s="84">
        <v>1364.71606468</v>
      </c>
      <c r="E156" s="84">
        <v>174.70336227999999</v>
      </c>
      <c r="F156" s="84">
        <v>174.70336227999999</v>
      </c>
    </row>
    <row r="157" spans="1:6" ht="12.75" customHeight="1" x14ac:dyDescent="0.2">
      <c r="A157" s="83" t="s">
        <v>165</v>
      </c>
      <c r="B157" s="83">
        <v>23</v>
      </c>
      <c r="C157" s="84">
        <v>1475.3283714700001</v>
      </c>
      <c r="D157" s="84">
        <v>1409.06087146</v>
      </c>
      <c r="E157" s="84">
        <v>180.38013787</v>
      </c>
      <c r="F157" s="84">
        <v>180.38013787</v>
      </c>
    </row>
    <row r="158" spans="1:6" ht="12.75" customHeight="1" x14ac:dyDescent="0.2">
      <c r="A158" s="83" t="s">
        <v>165</v>
      </c>
      <c r="B158" s="83">
        <v>24</v>
      </c>
      <c r="C158" s="84">
        <v>1594.8384353399999</v>
      </c>
      <c r="D158" s="84">
        <v>1527.8418092700001</v>
      </c>
      <c r="E158" s="84">
        <v>195.58581305999999</v>
      </c>
      <c r="F158" s="84">
        <v>195.58581305999999</v>
      </c>
    </row>
    <row r="159" spans="1:6" ht="12.75" customHeight="1" x14ac:dyDescent="0.2">
      <c r="A159" s="83" t="s">
        <v>166</v>
      </c>
      <c r="B159" s="83">
        <v>1</v>
      </c>
      <c r="C159" s="84">
        <v>1597.8640023099999</v>
      </c>
      <c r="D159" s="84">
        <v>1530.7017541099999</v>
      </c>
      <c r="E159" s="84">
        <v>195.95192729999999</v>
      </c>
      <c r="F159" s="84">
        <v>195.95192729999999</v>
      </c>
    </row>
    <row r="160" spans="1:6" ht="12.75" customHeight="1" x14ac:dyDescent="0.2">
      <c r="A160" s="83" t="s">
        <v>166</v>
      </c>
      <c r="B160" s="83">
        <v>2</v>
      </c>
      <c r="C160" s="84">
        <v>1678.6937953700001</v>
      </c>
      <c r="D160" s="84">
        <v>1616.8367137499999</v>
      </c>
      <c r="E160" s="84">
        <v>206.97844588999999</v>
      </c>
      <c r="F160" s="84">
        <v>206.97844588999999</v>
      </c>
    </row>
    <row r="161" spans="1:6" ht="12.75" customHeight="1" x14ac:dyDescent="0.2">
      <c r="A161" s="83" t="s">
        <v>166</v>
      </c>
      <c r="B161" s="83">
        <v>3</v>
      </c>
      <c r="C161" s="84">
        <v>1791.27837385</v>
      </c>
      <c r="D161" s="84">
        <v>1722.8159535299999</v>
      </c>
      <c r="E161" s="84">
        <v>220.54531888</v>
      </c>
      <c r="F161" s="84">
        <v>220.54531888</v>
      </c>
    </row>
    <row r="162" spans="1:6" ht="12.75" customHeight="1" x14ac:dyDescent="0.2">
      <c r="A162" s="83" t="s">
        <v>166</v>
      </c>
      <c r="B162" s="83">
        <v>4</v>
      </c>
      <c r="C162" s="84">
        <v>1854.06121469</v>
      </c>
      <c r="D162" s="84">
        <v>1787.00701516</v>
      </c>
      <c r="E162" s="84">
        <v>228.76270167000001</v>
      </c>
      <c r="F162" s="84">
        <v>228.76270167000001</v>
      </c>
    </row>
    <row r="163" spans="1:6" ht="12.75" customHeight="1" x14ac:dyDescent="0.2">
      <c r="A163" s="83" t="s">
        <v>166</v>
      </c>
      <c r="B163" s="83">
        <v>5</v>
      </c>
      <c r="C163" s="84">
        <v>1871.2519198499999</v>
      </c>
      <c r="D163" s="84">
        <v>1807.1199875699999</v>
      </c>
      <c r="E163" s="84">
        <v>231.33745256</v>
      </c>
      <c r="F163" s="84">
        <v>231.33745256</v>
      </c>
    </row>
    <row r="164" spans="1:6" ht="12.75" customHeight="1" x14ac:dyDescent="0.2">
      <c r="A164" s="83" t="s">
        <v>166</v>
      </c>
      <c r="B164" s="83">
        <v>6</v>
      </c>
      <c r="C164" s="84">
        <v>1861.9451703899999</v>
      </c>
      <c r="D164" s="84">
        <v>1798.8866106200001</v>
      </c>
      <c r="E164" s="84">
        <v>230.28346142000001</v>
      </c>
      <c r="F164" s="84">
        <v>230.28346142000001</v>
      </c>
    </row>
    <row r="165" spans="1:6" ht="12.75" customHeight="1" x14ac:dyDescent="0.2">
      <c r="A165" s="83" t="s">
        <v>166</v>
      </c>
      <c r="B165" s="83">
        <v>7</v>
      </c>
      <c r="C165" s="84">
        <v>1859.28274717</v>
      </c>
      <c r="D165" s="84">
        <v>1793.46740834</v>
      </c>
      <c r="E165" s="84">
        <v>229.58972528000001</v>
      </c>
      <c r="F165" s="84">
        <v>229.58972528000001</v>
      </c>
    </row>
    <row r="166" spans="1:6" ht="12.75" customHeight="1" x14ac:dyDescent="0.2">
      <c r="A166" s="83" t="s">
        <v>166</v>
      </c>
      <c r="B166" s="83">
        <v>8</v>
      </c>
      <c r="C166" s="84">
        <v>1785.59311931</v>
      </c>
      <c r="D166" s="84">
        <v>1707.7706927199999</v>
      </c>
      <c r="E166" s="84">
        <v>218.61930824999999</v>
      </c>
      <c r="F166" s="84">
        <v>218.61930824999999</v>
      </c>
    </row>
    <row r="167" spans="1:6" ht="12.75" customHeight="1" x14ac:dyDescent="0.2">
      <c r="A167" s="83" t="s">
        <v>166</v>
      </c>
      <c r="B167" s="83">
        <v>9</v>
      </c>
      <c r="C167" s="84">
        <v>1650.94432951</v>
      </c>
      <c r="D167" s="84">
        <v>1576.98191365</v>
      </c>
      <c r="E167" s="84">
        <v>201.87645599000001</v>
      </c>
      <c r="F167" s="84">
        <v>201.87645599000001</v>
      </c>
    </row>
    <row r="168" spans="1:6" ht="12.75" customHeight="1" x14ac:dyDescent="0.2">
      <c r="A168" s="83" t="s">
        <v>166</v>
      </c>
      <c r="B168" s="83">
        <v>10</v>
      </c>
      <c r="C168" s="84">
        <v>1549.8788591299999</v>
      </c>
      <c r="D168" s="84">
        <v>1479.4574996199999</v>
      </c>
      <c r="E168" s="84">
        <v>189.39192277999999</v>
      </c>
      <c r="F168" s="84">
        <v>189.39192277999999</v>
      </c>
    </row>
    <row r="169" spans="1:6" ht="12.75" customHeight="1" x14ac:dyDescent="0.2">
      <c r="A169" s="83" t="s">
        <v>166</v>
      </c>
      <c r="B169" s="83">
        <v>11</v>
      </c>
      <c r="C169" s="84">
        <v>1482.55691239</v>
      </c>
      <c r="D169" s="84">
        <v>1414.07897654</v>
      </c>
      <c r="E169" s="84">
        <v>181.02252777999999</v>
      </c>
      <c r="F169" s="84">
        <v>181.02252777999999</v>
      </c>
    </row>
    <row r="170" spans="1:6" ht="12.75" customHeight="1" x14ac:dyDescent="0.2">
      <c r="A170" s="83" t="s">
        <v>166</v>
      </c>
      <c r="B170" s="83">
        <v>12</v>
      </c>
      <c r="C170" s="84">
        <v>1461.0560638899999</v>
      </c>
      <c r="D170" s="84">
        <v>1394.0506910399999</v>
      </c>
      <c r="E170" s="84">
        <v>178.45861803</v>
      </c>
      <c r="F170" s="84">
        <v>178.45861803</v>
      </c>
    </row>
    <row r="171" spans="1:6" ht="12.75" customHeight="1" x14ac:dyDescent="0.2">
      <c r="A171" s="83" t="s">
        <v>166</v>
      </c>
      <c r="B171" s="83">
        <v>13</v>
      </c>
      <c r="C171" s="84">
        <v>1467.2494180599999</v>
      </c>
      <c r="D171" s="84">
        <v>1392.56373394</v>
      </c>
      <c r="E171" s="84">
        <v>178.26826604999999</v>
      </c>
      <c r="F171" s="84">
        <v>178.26826604999999</v>
      </c>
    </row>
    <row r="172" spans="1:6" ht="12.75" customHeight="1" x14ac:dyDescent="0.2">
      <c r="A172" s="83" t="s">
        <v>166</v>
      </c>
      <c r="B172" s="83">
        <v>14</v>
      </c>
      <c r="C172" s="84">
        <v>1456.34149325</v>
      </c>
      <c r="D172" s="84">
        <v>1389.50713182</v>
      </c>
      <c r="E172" s="84">
        <v>177.87697685000001</v>
      </c>
      <c r="F172" s="84">
        <v>177.87697685000001</v>
      </c>
    </row>
    <row r="173" spans="1:6" ht="12.75" customHeight="1" x14ac:dyDescent="0.2">
      <c r="A173" s="83" t="s">
        <v>166</v>
      </c>
      <c r="B173" s="83">
        <v>15</v>
      </c>
      <c r="C173" s="84">
        <v>1456.69397035</v>
      </c>
      <c r="D173" s="84">
        <v>1387.6397952</v>
      </c>
      <c r="E173" s="84">
        <v>177.63793079999999</v>
      </c>
      <c r="F173" s="84">
        <v>177.63793079999999</v>
      </c>
    </row>
    <row r="174" spans="1:6" ht="12.75" customHeight="1" x14ac:dyDescent="0.2">
      <c r="A174" s="83" t="s">
        <v>166</v>
      </c>
      <c r="B174" s="83">
        <v>16</v>
      </c>
      <c r="C174" s="84">
        <v>1470.7835702699999</v>
      </c>
      <c r="D174" s="84">
        <v>1399.8193126399999</v>
      </c>
      <c r="E174" s="84">
        <v>179.19708489999999</v>
      </c>
      <c r="F174" s="84">
        <v>179.19708489999999</v>
      </c>
    </row>
    <row r="175" spans="1:6" ht="12.75" customHeight="1" x14ac:dyDescent="0.2">
      <c r="A175" s="83" t="s">
        <v>166</v>
      </c>
      <c r="B175" s="83">
        <v>17</v>
      </c>
      <c r="C175" s="84">
        <v>1499.9880454199999</v>
      </c>
      <c r="D175" s="84">
        <v>1430.0689569399999</v>
      </c>
      <c r="E175" s="84">
        <v>183.06947615999999</v>
      </c>
      <c r="F175" s="84">
        <v>183.06947615999999</v>
      </c>
    </row>
    <row r="176" spans="1:6" ht="12.75" customHeight="1" x14ac:dyDescent="0.2">
      <c r="A176" s="83" t="s">
        <v>166</v>
      </c>
      <c r="B176" s="83">
        <v>18</v>
      </c>
      <c r="C176" s="84">
        <v>1482.3065584399999</v>
      </c>
      <c r="D176" s="84">
        <v>1416.53008535</v>
      </c>
      <c r="E176" s="84">
        <v>181.3363051</v>
      </c>
      <c r="F176" s="84">
        <v>181.3363051</v>
      </c>
    </row>
    <row r="177" spans="1:6" ht="12.75" customHeight="1" x14ac:dyDescent="0.2">
      <c r="A177" s="83" t="s">
        <v>166</v>
      </c>
      <c r="B177" s="83">
        <v>19</v>
      </c>
      <c r="C177" s="84">
        <v>1473.2124975500001</v>
      </c>
      <c r="D177" s="84">
        <v>1409.6275981199999</v>
      </c>
      <c r="E177" s="84">
        <v>180.45268707</v>
      </c>
      <c r="F177" s="84">
        <v>180.45268707</v>
      </c>
    </row>
    <row r="178" spans="1:6" ht="12.75" customHeight="1" x14ac:dyDescent="0.2">
      <c r="A178" s="83" t="s">
        <v>166</v>
      </c>
      <c r="B178" s="83">
        <v>20</v>
      </c>
      <c r="C178" s="84">
        <v>1483.89275481</v>
      </c>
      <c r="D178" s="84">
        <v>1418.2410733700001</v>
      </c>
      <c r="E178" s="84">
        <v>181.55533627</v>
      </c>
      <c r="F178" s="84">
        <v>181.55533627</v>
      </c>
    </row>
    <row r="179" spans="1:6" ht="12.75" customHeight="1" x14ac:dyDescent="0.2">
      <c r="A179" s="83" t="s">
        <v>166</v>
      </c>
      <c r="B179" s="83">
        <v>21</v>
      </c>
      <c r="C179" s="84">
        <v>1498.1499326999999</v>
      </c>
      <c r="D179" s="84">
        <v>1429.2629257900001</v>
      </c>
      <c r="E179" s="84">
        <v>182.96629253</v>
      </c>
      <c r="F179" s="84">
        <v>182.96629253</v>
      </c>
    </row>
    <row r="180" spans="1:6" ht="12.75" customHeight="1" x14ac:dyDescent="0.2">
      <c r="A180" s="83" t="s">
        <v>166</v>
      </c>
      <c r="B180" s="83">
        <v>22</v>
      </c>
      <c r="C180" s="84">
        <v>1490.06583123</v>
      </c>
      <c r="D180" s="84">
        <v>1420.8103679599999</v>
      </c>
      <c r="E180" s="84">
        <v>181.88424308</v>
      </c>
      <c r="F180" s="84">
        <v>181.88424308</v>
      </c>
    </row>
    <row r="181" spans="1:6" ht="12.75" customHeight="1" x14ac:dyDescent="0.2">
      <c r="A181" s="83" t="s">
        <v>166</v>
      </c>
      <c r="B181" s="83">
        <v>23</v>
      </c>
      <c r="C181" s="84">
        <v>1517.37224171</v>
      </c>
      <c r="D181" s="84">
        <v>1455.8979518000001</v>
      </c>
      <c r="E181" s="84">
        <v>186.37596045999999</v>
      </c>
      <c r="F181" s="84">
        <v>186.37596045999999</v>
      </c>
    </row>
    <row r="182" spans="1:6" ht="12.75" customHeight="1" x14ac:dyDescent="0.2">
      <c r="A182" s="83" t="s">
        <v>166</v>
      </c>
      <c r="B182" s="83">
        <v>24</v>
      </c>
      <c r="C182" s="84">
        <v>1611.6983211100001</v>
      </c>
      <c r="D182" s="84">
        <v>1544.0143933500001</v>
      </c>
      <c r="E182" s="84">
        <v>197.65613734999999</v>
      </c>
      <c r="F182" s="84">
        <v>197.65613734999999</v>
      </c>
    </row>
    <row r="183" spans="1:6" ht="12.75" customHeight="1" x14ac:dyDescent="0.2">
      <c r="A183" s="83" t="s">
        <v>167</v>
      </c>
      <c r="B183" s="83">
        <v>1</v>
      </c>
      <c r="C183" s="84">
        <v>1757.0577404600001</v>
      </c>
      <c r="D183" s="84">
        <v>1688.6329226099999</v>
      </c>
      <c r="E183" s="84">
        <v>216.16939733999999</v>
      </c>
      <c r="F183" s="84">
        <v>216.16939733999999</v>
      </c>
    </row>
    <row r="184" spans="1:6" ht="12.75" customHeight="1" x14ac:dyDescent="0.2">
      <c r="A184" s="83" t="s">
        <v>167</v>
      </c>
      <c r="B184" s="83">
        <v>2</v>
      </c>
      <c r="C184" s="84">
        <v>1817.6430276999999</v>
      </c>
      <c r="D184" s="84">
        <v>1752.3129835699999</v>
      </c>
      <c r="E184" s="84">
        <v>224.32136464999999</v>
      </c>
      <c r="F184" s="84">
        <v>224.32136464999999</v>
      </c>
    </row>
    <row r="185" spans="1:6" ht="12.75" customHeight="1" x14ac:dyDescent="0.2">
      <c r="A185" s="83" t="s">
        <v>167</v>
      </c>
      <c r="B185" s="83">
        <v>3</v>
      </c>
      <c r="C185" s="84">
        <v>1872.13520855</v>
      </c>
      <c r="D185" s="84">
        <v>1813.7620441700001</v>
      </c>
      <c r="E185" s="84">
        <v>232.18773171000001</v>
      </c>
      <c r="F185" s="84">
        <v>232.18773171000001</v>
      </c>
    </row>
    <row r="186" spans="1:6" ht="12.75" customHeight="1" x14ac:dyDescent="0.2">
      <c r="A186" s="83" t="s">
        <v>167</v>
      </c>
      <c r="B186" s="83">
        <v>4</v>
      </c>
      <c r="C186" s="84">
        <v>1872.41139901</v>
      </c>
      <c r="D186" s="84">
        <v>1806.1585548</v>
      </c>
      <c r="E186" s="84">
        <v>231.21437528000001</v>
      </c>
      <c r="F186" s="84">
        <v>231.21437528000001</v>
      </c>
    </row>
    <row r="187" spans="1:6" ht="12.75" customHeight="1" x14ac:dyDescent="0.2">
      <c r="A187" s="83" t="s">
        <v>167</v>
      </c>
      <c r="B187" s="83">
        <v>5</v>
      </c>
      <c r="C187" s="84">
        <v>1872.77943084</v>
      </c>
      <c r="D187" s="84">
        <v>1809.3483507000001</v>
      </c>
      <c r="E187" s="84">
        <v>231.62271522</v>
      </c>
      <c r="F187" s="84">
        <v>231.62271522</v>
      </c>
    </row>
    <row r="188" spans="1:6" ht="12.75" customHeight="1" x14ac:dyDescent="0.2">
      <c r="A188" s="83" t="s">
        <v>167</v>
      </c>
      <c r="B188" s="83">
        <v>6</v>
      </c>
      <c r="C188" s="84">
        <v>1875.73208729</v>
      </c>
      <c r="D188" s="84">
        <v>1812.48002722</v>
      </c>
      <c r="E188" s="84">
        <v>232.02361503</v>
      </c>
      <c r="F188" s="84">
        <v>232.02361503</v>
      </c>
    </row>
    <row r="189" spans="1:6" ht="12.75" customHeight="1" x14ac:dyDescent="0.2">
      <c r="A189" s="83" t="s">
        <v>167</v>
      </c>
      <c r="B189" s="83">
        <v>7</v>
      </c>
      <c r="C189" s="84">
        <v>1895.3168572100001</v>
      </c>
      <c r="D189" s="84">
        <v>1828.66643598</v>
      </c>
      <c r="E189" s="84">
        <v>234.09570908000001</v>
      </c>
      <c r="F189" s="84">
        <v>234.09570908000001</v>
      </c>
    </row>
    <row r="190" spans="1:6" ht="12.75" customHeight="1" x14ac:dyDescent="0.2">
      <c r="A190" s="83" t="s">
        <v>167</v>
      </c>
      <c r="B190" s="83">
        <v>8</v>
      </c>
      <c r="C190" s="84">
        <v>1873.6986230800001</v>
      </c>
      <c r="D190" s="84">
        <v>1791.4561251</v>
      </c>
      <c r="E190" s="84">
        <v>229.33225198</v>
      </c>
      <c r="F190" s="84">
        <v>229.33225198</v>
      </c>
    </row>
    <row r="191" spans="1:6" ht="12.75" customHeight="1" x14ac:dyDescent="0.2">
      <c r="A191" s="83" t="s">
        <v>167</v>
      </c>
      <c r="B191" s="83">
        <v>9</v>
      </c>
      <c r="C191" s="84">
        <v>1735.2441199899999</v>
      </c>
      <c r="D191" s="84">
        <v>1656.74905064</v>
      </c>
      <c r="E191" s="84">
        <v>212.08780132999999</v>
      </c>
      <c r="F191" s="84">
        <v>212.08780132999999</v>
      </c>
    </row>
    <row r="192" spans="1:6" ht="12.75" customHeight="1" x14ac:dyDescent="0.2">
      <c r="A192" s="83" t="s">
        <v>167</v>
      </c>
      <c r="B192" s="83">
        <v>10</v>
      </c>
      <c r="C192" s="84">
        <v>1633.77274152</v>
      </c>
      <c r="D192" s="84">
        <v>1559.2600707500001</v>
      </c>
      <c r="E192" s="84">
        <v>199.6078042</v>
      </c>
      <c r="F192" s="84">
        <v>199.6078042</v>
      </c>
    </row>
    <row r="193" spans="1:6" ht="12.75" customHeight="1" x14ac:dyDescent="0.2">
      <c r="A193" s="83" t="s">
        <v>167</v>
      </c>
      <c r="B193" s="83">
        <v>11</v>
      </c>
      <c r="C193" s="84">
        <v>1582.18935517</v>
      </c>
      <c r="D193" s="84">
        <v>1511.35764842</v>
      </c>
      <c r="E193" s="84">
        <v>193.47560245</v>
      </c>
      <c r="F193" s="84">
        <v>193.47560245</v>
      </c>
    </row>
    <row r="194" spans="1:6" ht="12.75" customHeight="1" x14ac:dyDescent="0.2">
      <c r="A194" s="83" t="s">
        <v>167</v>
      </c>
      <c r="B194" s="83">
        <v>12</v>
      </c>
      <c r="C194" s="84">
        <v>1570.29268989</v>
      </c>
      <c r="D194" s="84">
        <v>1502.81642313</v>
      </c>
      <c r="E194" s="84">
        <v>192.38220228</v>
      </c>
      <c r="F194" s="84">
        <v>192.38220228</v>
      </c>
    </row>
    <row r="195" spans="1:6" ht="12.75" customHeight="1" x14ac:dyDescent="0.2">
      <c r="A195" s="83" t="s">
        <v>167</v>
      </c>
      <c r="B195" s="83">
        <v>13</v>
      </c>
      <c r="C195" s="84">
        <v>1563.53945028</v>
      </c>
      <c r="D195" s="84">
        <v>1488.6569008399999</v>
      </c>
      <c r="E195" s="84">
        <v>190.56957897000001</v>
      </c>
      <c r="F195" s="84">
        <v>190.56957897000001</v>
      </c>
    </row>
    <row r="196" spans="1:6" ht="12.75" customHeight="1" x14ac:dyDescent="0.2">
      <c r="A196" s="83" t="s">
        <v>167</v>
      </c>
      <c r="B196" s="83">
        <v>14</v>
      </c>
      <c r="C196" s="84">
        <v>1545.3337750999999</v>
      </c>
      <c r="D196" s="84">
        <v>1476.13931422</v>
      </c>
      <c r="E196" s="84">
        <v>188.96714713</v>
      </c>
      <c r="F196" s="84">
        <v>188.96714713</v>
      </c>
    </row>
    <row r="197" spans="1:6" ht="12.75" customHeight="1" x14ac:dyDescent="0.2">
      <c r="A197" s="83" t="s">
        <v>167</v>
      </c>
      <c r="B197" s="83">
        <v>15</v>
      </c>
      <c r="C197" s="84">
        <v>1563.0230743300001</v>
      </c>
      <c r="D197" s="84">
        <v>1490.33432092</v>
      </c>
      <c r="E197" s="84">
        <v>190.78431295999999</v>
      </c>
      <c r="F197" s="84">
        <v>190.78431295999999</v>
      </c>
    </row>
    <row r="198" spans="1:6" ht="12.75" customHeight="1" x14ac:dyDescent="0.2">
      <c r="A198" s="83" t="s">
        <v>167</v>
      </c>
      <c r="B198" s="83">
        <v>16</v>
      </c>
      <c r="C198" s="84">
        <v>1573.8997089</v>
      </c>
      <c r="D198" s="84">
        <v>1501.69000031</v>
      </c>
      <c r="E198" s="84">
        <v>192.23800388999999</v>
      </c>
      <c r="F198" s="84">
        <v>192.23800388999999</v>
      </c>
    </row>
    <row r="199" spans="1:6" ht="12.75" customHeight="1" x14ac:dyDescent="0.2">
      <c r="A199" s="83" t="s">
        <v>167</v>
      </c>
      <c r="B199" s="83">
        <v>17</v>
      </c>
      <c r="C199" s="84">
        <v>1565.62495844</v>
      </c>
      <c r="D199" s="84">
        <v>1494.50235043</v>
      </c>
      <c r="E199" s="84">
        <v>191.31788091999999</v>
      </c>
      <c r="F199" s="84">
        <v>191.31788091999999</v>
      </c>
    </row>
    <row r="200" spans="1:6" ht="12.75" customHeight="1" x14ac:dyDescent="0.2">
      <c r="A200" s="83" t="s">
        <v>167</v>
      </c>
      <c r="B200" s="83">
        <v>18</v>
      </c>
      <c r="C200" s="84">
        <v>1560.31448359</v>
      </c>
      <c r="D200" s="84">
        <v>1493.30040876</v>
      </c>
      <c r="E200" s="84">
        <v>191.16401503</v>
      </c>
      <c r="F200" s="84">
        <v>191.16401503</v>
      </c>
    </row>
    <row r="201" spans="1:6" ht="12.75" customHeight="1" x14ac:dyDescent="0.2">
      <c r="A201" s="83" t="s">
        <v>167</v>
      </c>
      <c r="B201" s="83">
        <v>19</v>
      </c>
      <c r="C201" s="84">
        <v>1531.1615953999999</v>
      </c>
      <c r="D201" s="84">
        <v>1473.04669642</v>
      </c>
      <c r="E201" s="84">
        <v>188.5712474</v>
      </c>
      <c r="F201" s="84">
        <v>188.5712474</v>
      </c>
    </row>
    <row r="202" spans="1:6" ht="12.75" customHeight="1" x14ac:dyDescent="0.2">
      <c r="A202" s="83" t="s">
        <v>167</v>
      </c>
      <c r="B202" s="83">
        <v>20</v>
      </c>
      <c r="C202" s="84">
        <v>1547.76276538</v>
      </c>
      <c r="D202" s="84">
        <v>1480.6754460699999</v>
      </c>
      <c r="E202" s="84">
        <v>189.54783750999999</v>
      </c>
      <c r="F202" s="84">
        <v>189.54783750999999</v>
      </c>
    </row>
    <row r="203" spans="1:6" ht="12.75" customHeight="1" x14ac:dyDescent="0.2">
      <c r="A203" s="83" t="s">
        <v>167</v>
      </c>
      <c r="B203" s="83">
        <v>21</v>
      </c>
      <c r="C203" s="84">
        <v>1553.4963852999999</v>
      </c>
      <c r="D203" s="84">
        <v>1485.00395007</v>
      </c>
      <c r="E203" s="84">
        <v>190.10194852000001</v>
      </c>
      <c r="F203" s="84">
        <v>190.10194852000001</v>
      </c>
    </row>
    <row r="204" spans="1:6" ht="12.75" customHeight="1" x14ac:dyDescent="0.2">
      <c r="A204" s="83" t="s">
        <v>167</v>
      </c>
      <c r="B204" s="83">
        <v>22</v>
      </c>
      <c r="C204" s="84">
        <v>1542.27726725</v>
      </c>
      <c r="D204" s="84">
        <v>1473.51526236</v>
      </c>
      <c r="E204" s="84">
        <v>188.63123060000001</v>
      </c>
      <c r="F204" s="84">
        <v>188.63123060000001</v>
      </c>
    </row>
    <row r="205" spans="1:6" ht="12.75" customHeight="1" x14ac:dyDescent="0.2">
      <c r="A205" s="83" t="s">
        <v>167</v>
      </c>
      <c r="B205" s="83">
        <v>23</v>
      </c>
      <c r="C205" s="84">
        <v>1593.46420631</v>
      </c>
      <c r="D205" s="84">
        <v>1526.40337804</v>
      </c>
      <c r="E205" s="84">
        <v>195.40167310000001</v>
      </c>
      <c r="F205" s="84">
        <v>195.40167310000001</v>
      </c>
    </row>
    <row r="206" spans="1:6" ht="12.75" customHeight="1" x14ac:dyDescent="0.2">
      <c r="A206" s="83" t="s">
        <v>167</v>
      </c>
      <c r="B206" s="83">
        <v>24</v>
      </c>
      <c r="C206" s="84">
        <v>1683.0637662399999</v>
      </c>
      <c r="D206" s="84">
        <v>1614.18137417</v>
      </c>
      <c r="E206" s="84">
        <v>206.63852408</v>
      </c>
      <c r="F206" s="84">
        <v>206.63852408</v>
      </c>
    </row>
    <row r="207" spans="1:6" ht="12.75" customHeight="1" x14ac:dyDescent="0.2">
      <c r="A207" s="83" t="s">
        <v>168</v>
      </c>
      <c r="B207" s="83">
        <v>1</v>
      </c>
      <c r="C207" s="84">
        <v>1777.97198516</v>
      </c>
      <c r="D207" s="84">
        <v>1708.9192665600001</v>
      </c>
      <c r="E207" s="84">
        <v>218.76634229000001</v>
      </c>
      <c r="F207" s="84">
        <v>218.76634229000001</v>
      </c>
    </row>
    <row r="208" spans="1:6" ht="12.75" customHeight="1" x14ac:dyDescent="0.2">
      <c r="A208" s="83" t="s">
        <v>168</v>
      </c>
      <c r="B208" s="83">
        <v>2</v>
      </c>
      <c r="C208" s="84">
        <v>1874.06541801</v>
      </c>
      <c r="D208" s="84">
        <v>1807.90541347</v>
      </c>
      <c r="E208" s="84">
        <v>231.43799842000001</v>
      </c>
      <c r="F208" s="84">
        <v>231.43799842000001</v>
      </c>
    </row>
    <row r="209" spans="1:6" ht="12.75" customHeight="1" x14ac:dyDescent="0.2">
      <c r="A209" s="83" t="s">
        <v>168</v>
      </c>
      <c r="B209" s="83">
        <v>3</v>
      </c>
      <c r="C209" s="84">
        <v>1952.3566365700001</v>
      </c>
      <c r="D209" s="84">
        <v>1885.6077308599999</v>
      </c>
      <c r="E209" s="84">
        <v>241.38501704000001</v>
      </c>
      <c r="F209" s="84">
        <v>241.38501704000001</v>
      </c>
    </row>
    <row r="210" spans="1:6" ht="12.75" customHeight="1" x14ac:dyDescent="0.2">
      <c r="A210" s="83" t="s">
        <v>168</v>
      </c>
      <c r="B210" s="83">
        <v>4</v>
      </c>
      <c r="C210" s="84">
        <v>1980.2731793600001</v>
      </c>
      <c r="D210" s="84">
        <v>1913.5723871499999</v>
      </c>
      <c r="E210" s="84">
        <v>244.96489683999999</v>
      </c>
      <c r="F210" s="84">
        <v>244.96489683999999</v>
      </c>
    </row>
    <row r="211" spans="1:6" ht="12.75" customHeight="1" x14ac:dyDescent="0.2">
      <c r="A211" s="83" t="s">
        <v>168</v>
      </c>
      <c r="B211" s="83">
        <v>5</v>
      </c>
      <c r="C211" s="84">
        <v>1991.6182116499999</v>
      </c>
      <c r="D211" s="84">
        <v>1919.7394072300001</v>
      </c>
      <c r="E211" s="84">
        <v>245.75436446000001</v>
      </c>
      <c r="F211" s="84">
        <v>245.75436446000001</v>
      </c>
    </row>
    <row r="212" spans="1:6" ht="12.75" customHeight="1" x14ac:dyDescent="0.2">
      <c r="A212" s="83" t="s">
        <v>168</v>
      </c>
      <c r="B212" s="83">
        <v>6</v>
      </c>
      <c r="C212" s="84">
        <v>1972.7476501900001</v>
      </c>
      <c r="D212" s="84">
        <v>1902.1786534800001</v>
      </c>
      <c r="E212" s="84">
        <v>243.50633440999999</v>
      </c>
      <c r="F212" s="84">
        <v>243.50633440999999</v>
      </c>
    </row>
    <row r="213" spans="1:6" ht="12.75" customHeight="1" x14ac:dyDescent="0.2">
      <c r="A213" s="83" t="s">
        <v>168</v>
      </c>
      <c r="B213" s="83">
        <v>7</v>
      </c>
      <c r="C213" s="84">
        <v>1870.6248639299999</v>
      </c>
      <c r="D213" s="84">
        <v>1802.6222775799999</v>
      </c>
      <c r="E213" s="84">
        <v>230.76168074</v>
      </c>
      <c r="F213" s="84">
        <v>230.76168074</v>
      </c>
    </row>
    <row r="214" spans="1:6" ht="12.75" customHeight="1" x14ac:dyDescent="0.2">
      <c r="A214" s="83" t="s">
        <v>168</v>
      </c>
      <c r="B214" s="83">
        <v>8</v>
      </c>
      <c r="C214" s="84">
        <v>1789.5387191899999</v>
      </c>
      <c r="D214" s="84">
        <v>1709.1377793300001</v>
      </c>
      <c r="E214" s="84">
        <v>218.79431507999999</v>
      </c>
      <c r="F214" s="84">
        <v>218.79431507999999</v>
      </c>
    </row>
    <row r="215" spans="1:6" ht="12.75" customHeight="1" x14ac:dyDescent="0.2">
      <c r="A215" s="83" t="s">
        <v>168</v>
      </c>
      <c r="B215" s="83">
        <v>9</v>
      </c>
      <c r="C215" s="84">
        <v>1668.67355206</v>
      </c>
      <c r="D215" s="84">
        <v>1594.3967202900001</v>
      </c>
      <c r="E215" s="84">
        <v>204.1058027</v>
      </c>
      <c r="F215" s="84">
        <v>204.1058027</v>
      </c>
    </row>
    <row r="216" spans="1:6" ht="12.75" customHeight="1" x14ac:dyDescent="0.2">
      <c r="A216" s="83" t="s">
        <v>168</v>
      </c>
      <c r="B216" s="83">
        <v>10</v>
      </c>
      <c r="C216" s="84">
        <v>1596.34201996</v>
      </c>
      <c r="D216" s="84">
        <v>1527.42634198</v>
      </c>
      <c r="E216" s="84">
        <v>195.53262724999999</v>
      </c>
      <c r="F216" s="84">
        <v>195.53262724999999</v>
      </c>
    </row>
    <row r="217" spans="1:6" ht="12.75" customHeight="1" x14ac:dyDescent="0.2">
      <c r="A217" s="83" t="s">
        <v>168</v>
      </c>
      <c r="B217" s="83">
        <v>11</v>
      </c>
      <c r="C217" s="84">
        <v>1546.6099891599999</v>
      </c>
      <c r="D217" s="84">
        <v>1480.57427833</v>
      </c>
      <c r="E217" s="84">
        <v>189.53488658000001</v>
      </c>
      <c r="F217" s="84">
        <v>189.53488658000001</v>
      </c>
    </row>
    <row r="218" spans="1:6" ht="12.75" customHeight="1" x14ac:dyDescent="0.2">
      <c r="A218" s="83" t="s">
        <v>168</v>
      </c>
      <c r="B218" s="83">
        <v>12</v>
      </c>
      <c r="C218" s="84">
        <v>1547.1247113500001</v>
      </c>
      <c r="D218" s="84">
        <v>1482.90300568</v>
      </c>
      <c r="E218" s="84">
        <v>189.83299729999999</v>
      </c>
      <c r="F218" s="84">
        <v>189.83299729999999</v>
      </c>
    </row>
    <row r="219" spans="1:6" ht="12.75" customHeight="1" x14ac:dyDescent="0.2">
      <c r="A219" s="83" t="s">
        <v>168</v>
      </c>
      <c r="B219" s="83">
        <v>13</v>
      </c>
      <c r="C219" s="84">
        <v>1545.96111969</v>
      </c>
      <c r="D219" s="84">
        <v>1475.17962188</v>
      </c>
      <c r="E219" s="84">
        <v>188.84429265</v>
      </c>
      <c r="F219" s="84">
        <v>188.84429265</v>
      </c>
    </row>
    <row r="220" spans="1:6" ht="12.75" customHeight="1" x14ac:dyDescent="0.2">
      <c r="A220" s="83" t="s">
        <v>168</v>
      </c>
      <c r="B220" s="83">
        <v>14</v>
      </c>
      <c r="C220" s="84">
        <v>1549.76126593</v>
      </c>
      <c r="D220" s="84">
        <v>1478.43578665</v>
      </c>
      <c r="E220" s="84">
        <v>189.26112875999999</v>
      </c>
      <c r="F220" s="84">
        <v>189.26112875999999</v>
      </c>
    </row>
    <row r="221" spans="1:6" ht="12.75" customHeight="1" x14ac:dyDescent="0.2">
      <c r="A221" s="83" t="s">
        <v>168</v>
      </c>
      <c r="B221" s="83">
        <v>15</v>
      </c>
      <c r="C221" s="84">
        <v>1549.46364496</v>
      </c>
      <c r="D221" s="84">
        <v>1481.65983609</v>
      </c>
      <c r="E221" s="84">
        <v>189.67385365000001</v>
      </c>
      <c r="F221" s="84">
        <v>189.67385365000001</v>
      </c>
    </row>
    <row r="222" spans="1:6" ht="12.75" customHeight="1" x14ac:dyDescent="0.2">
      <c r="A222" s="83" t="s">
        <v>168</v>
      </c>
      <c r="B222" s="83">
        <v>16</v>
      </c>
      <c r="C222" s="84">
        <v>1551.0482255899999</v>
      </c>
      <c r="D222" s="84">
        <v>1487.8648024900001</v>
      </c>
      <c r="E222" s="84">
        <v>190.46817894</v>
      </c>
      <c r="F222" s="84">
        <v>190.46817894</v>
      </c>
    </row>
    <row r="223" spans="1:6" ht="12.75" customHeight="1" x14ac:dyDescent="0.2">
      <c r="A223" s="83" t="s">
        <v>168</v>
      </c>
      <c r="B223" s="83">
        <v>17</v>
      </c>
      <c r="C223" s="84">
        <v>1548.3808127899999</v>
      </c>
      <c r="D223" s="84">
        <v>1485.8196088899999</v>
      </c>
      <c r="E223" s="84">
        <v>190.20636463</v>
      </c>
      <c r="F223" s="84">
        <v>190.20636463</v>
      </c>
    </row>
    <row r="224" spans="1:6" ht="12.75" customHeight="1" x14ac:dyDescent="0.2">
      <c r="A224" s="83" t="s">
        <v>168</v>
      </c>
      <c r="B224" s="83">
        <v>18</v>
      </c>
      <c r="C224" s="84">
        <v>1544.9043281100001</v>
      </c>
      <c r="D224" s="84">
        <v>1481.01205551</v>
      </c>
      <c r="E224" s="84">
        <v>189.59092838000001</v>
      </c>
      <c r="F224" s="84">
        <v>189.59092838000001</v>
      </c>
    </row>
    <row r="225" spans="1:6" ht="12.75" customHeight="1" x14ac:dyDescent="0.2">
      <c r="A225" s="83" t="s">
        <v>168</v>
      </c>
      <c r="B225" s="83">
        <v>19</v>
      </c>
      <c r="C225" s="84">
        <v>1537.09603365</v>
      </c>
      <c r="D225" s="84">
        <v>1470.8643228000001</v>
      </c>
      <c r="E225" s="84">
        <v>188.29187206</v>
      </c>
      <c r="F225" s="84">
        <v>188.29187206</v>
      </c>
    </row>
    <row r="226" spans="1:6" ht="12.75" customHeight="1" x14ac:dyDescent="0.2">
      <c r="A226" s="83" t="s">
        <v>168</v>
      </c>
      <c r="B226" s="83">
        <v>20</v>
      </c>
      <c r="C226" s="84">
        <v>1539.9866933999999</v>
      </c>
      <c r="D226" s="84">
        <v>1476.6683852199999</v>
      </c>
      <c r="E226" s="84">
        <v>189.03487586</v>
      </c>
      <c r="F226" s="84">
        <v>189.03487586</v>
      </c>
    </row>
    <row r="227" spans="1:6" ht="12.75" customHeight="1" x14ac:dyDescent="0.2">
      <c r="A227" s="83" t="s">
        <v>168</v>
      </c>
      <c r="B227" s="83">
        <v>21</v>
      </c>
      <c r="C227" s="84">
        <v>1530.2104298300001</v>
      </c>
      <c r="D227" s="84">
        <v>1458.0042670400001</v>
      </c>
      <c r="E227" s="84">
        <v>186.64559922999999</v>
      </c>
      <c r="F227" s="84">
        <v>186.64559922999999</v>
      </c>
    </row>
    <row r="228" spans="1:6" ht="12.75" customHeight="1" x14ac:dyDescent="0.2">
      <c r="A228" s="83" t="s">
        <v>168</v>
      </c>
      <c r="B228" s="83">
        <v>22</v>
      </c>
      <c r="C228" s="84">
        <v>1524.4433212199999</v>
      </c>
      <c r="D228" s="84">
        <v>1458.1616931900001</v>
      </c>
      <c r="E228" s="84">
        <v>186.66575205000001</v>
      </c>
      <c r="F228" s="84">
        <v>186.66575205000001</v>
      </c>
    </row>
    <row r="229" spans="1:6" ht="12.75" customHeight="1" x14ac:dyDescent="0.2">
      <c r="A229" s="83" t="s">
        <v>168</v>
      </c>
      <c r="B229" s="83">
        <v>23</v>
      </c>
      <c r="C229" s="84">
        <v>1566.1424973799999</v>
      </c>
      <c r="D229" s="84">
        <v>1500.0827203900001</v>
      </c>
      <c r="E229" s="84">
        <v>192.03224886000001</v>
      </c>
      <c r="F229" s="84">
        <v>192.03224886000001</v>
      </c>
    </row>
    <row r="230" spans="1:6" ht="12.75" customHeight="1" x14ac:dyDescent="0.2">
      <c r="A230" s="83" t="s">
        <v>168</v>
      </c>
      <c r="B230" s="83">
        <v>24</v>
      </c>
      <c r="C230" s="84">
        <v>1657.1309584099999</v>
      </c>
      <c r="D230" s="84">
        <v>1586.0429176800001</v>
      </c>
      <c r="E230" s="84">
        <v>203.03639534000001</v>
      </c>
      <c r="F230" s="84">
        <v>203.03639534000001</v>
      </c>
    </row>
    <row r="231" spans="1:6" ht="12.75" customHeight="1" x14ac:dyDescent="0.2">
      <c r="A231" s="83" t="s">
        <v>169</v>
      </c>
      <c r="B231" s="83">
        <v>1</v>
      </c>
      <c r="C231" s="84">
        <v>1804.7050887800001</v>
      </c>
      <c r="D231" s="84">
        <v>1737.9020788</v>
      </c>
      <c r="E231" s="84">
        <v>222.47656076000001</v>
      </c>
      <c r="F231" s="84">
        <v>222.47656076000001</v>
      </c>
    </row>
    <row r="232" spans="1:6" ht="12.75" customHeight="1" x14ac:dyDescent="0.2">
      <c r="A232" s="83" t="s">
        <v>169</v>
      </c>
      <c r="B232" s="83">
        <v>2</v>
      </c>
      <c r="C232" s="84">
        <v>1897.2531754700001</v>
      </c>
      <c r="D232" s="84">
        <v>1825.7974381500001</v>
      </c>
      <c r="E232" s="84">
        <v>233.72843592999999</v>
      </c>
      <c r="F232" s="84">
        <v>233.72843592999999</v>
      </c>
    </row>
    <row r="233" spans="1:6" ht="12.75" customHeight="1" x14ac:dyDescent="0.2">
      <c r="A233" s="83" t="s">
        <v>169</v>
      </c>
      <c r="B233" s="83">
        <v>3</v>
      </c>
      <c r="C233" s="84">
        <v>1960.3527142999999</v>
      </c>
      <c r="D233" s="84">
        <v>1891.2297417299999</v>
      </c>
      <c r="E233" s="84">
        <v>242.10471561</v>
      </c>
      <c r="F233" s="84">
        <v>242.10471561</v>
      </c>
    </row>
    <row r="234" spans="1:6" ht="12.75" customHeight="1" x14ac:dyDescent="0.2">
      <c r="A234" s="83" t="s">
        <v>169</v>
      </c>
      <c r="B234" s="83">
        <v>4</v>
      </c>
      <c r="C234" s="84">
        <v>2010.31231598</v>
      </c>
      <c r="D234" s="84">
        <v>1944.6128395799999</v>
      </c>
      <c r="E234" s="84">
        <v>248.93852296</v>
      </c>
      <c r="F234" s="84">
        <v>248.93852296</v>
      </c>
    </row>
    <row r="235" spans="1:6" ht="12.75" customHeight="1" x14ac:dyDescent="0.2">
      <c r="A235" s="83" t="s">
        <v>169</v>
      </c>
      <c r="B235" s="83">
        <v>5</v>
      </c>
      <c r="C235" s="84">
        <v>1997.7888403100001</v>
      </c>
      <c r="D235" s="84">
        <v>1936.87199227</v>
      </c>
      <c r="E235" s="84">
        <v>247.94758272999999</v>
      </c>
      <c r="F235" s="84">
        <v>247.94758272999999</v>
      </c>
    </row>
    <row r="236" spans="1:6" ht="12.75" customHeight="1" x14ac:dyDescent="0.2">
      <c r="A236" s="83" t="s">
        <v>169</v>
      </c>
      <c r="B236" s="83">
        <v>6</v>
      </c>
      <c r="C236" s="84">
        <v>1986.61721812</v>
      </c>
      <c r="D236" s="84">
        <v>1921.01941455</v>
      </c>
      <c r="E236" s="84">
        <v>245.91822388</v>
      </c>
      <c r="F236" s="84">
        <v>245.91822388</v>
      </c>
    </row>
    <row r="237" spans="1:6" ht="12.75" customHeight="1" x14ac:dyDescent="0.2">
      <c r="A237" s="83" t="s">
        <v>169</v>
      </c>
      <c r="B237" s="83">
        <v>7</v>
      </c>
      <c r="C237" s="84">
        <v>1800.9035443600001</v>
      </c>
      <c r="D237" s="84">
        <v>1731.9436681300001</v>
      </c>
      <c r="E237" s="84">
        <v>221.71379815</v>
      </c>
      <c r="F237" s="84">
        <v>221.71379815</v>
      </c>
    </row>
    <row r="238" spans="1:6" ht="12.75" customHeight="1" x14ac:dyDescent="0.2">
      <c r="A238" s="83" t="s">
        <v>169</v>
      </c>
      <c r="B238" s="83">
        <v>8</v>
      </c>
      <c r="C238" s="84">
        <v>1705.1530682299999</v>
      </c>
      <c r="D238" s="84">
        <v>1635.0829807499999</v>
      </c>
      <c r="E238" s="84">
        <v>209.31423154000001</v>
      </c>
      <c r="F238" s="84">
        <v>209.31423154000001</v>
      </c>
    </row>
    <row r="239" spans="1:6" ht="12.75" customHeight="1" x14ac:dyDescent="0.2">
      <c r="A239" s="83" t="s">
        <v>169</v>
      </c>
      <c r="B239" s="83">
        <v>9</v>
      </c>
      <c r="C239" s="84">
        <v>1590.45113844</v>
      </c>
      <c r="D239" s="84">
        <v>1514.52125273</v>
      </c>
      <c r="E239" s="84">
        <v>193.88058948</v>
      </c>
      <c r="F239" s="84">
        <v>193.88058948</v>
      </c>
    </row>
    <row r="240" spans="1:6" ht="12.75" customHeight="1" x14ac:dyDescent="0.2">
      <c r="A240" s="83" t="s">
        <v>169</v>
      </c>
      <c r="B240" s="83">
        <v>10</v>
      </c>
      <c r="C240" s="84">
        <v>1517.5951419200001</v>
      </c>
      <c r="D240" s="84">
        <v>1445.71133313</v>
      </c>
      <c r="E240" s="84">
        <v>185.07192617999999</v>
      </c>
      <c r="F240" s="84">
        <v>185.07192617999999</v>
      </c>
    </row>
    <row r="241" spans="1:6" ht="12.75" customHeight="1" x14ac:dyDescent="0.2">
      <c r="A241" s="83" t="s">
        <v>169</v>
      </c>
      <c r="B241" s="83">
        <v>11</v>
      </c>
      <c r="C241" s="84">
        <v>1486.1888646299999</v>
      </c>
      <c r="D241" s="84">
        <v>1416.1650342299999</v>
      </c>
      <c r="E241" s="84">
        <v>181.28957328999999</v>
      </c>
      <c r="F241" s="84">
        <v>181.28957328999999</v>
      </c>
    </row>
    <row r="242" spans="1:6" ht="12.75" customHeight="1" x14ac:dyDescent="0.2">
      <c r="A242" s="83" t="s">
        <v>169</v>
      </c>
      <c r="B242" s="83">
        <v>12</v>
      </c>
      <c r="C242" s="84">
        <v>1458.8703701500001</v>
      </c>
      <c r="D242" s="84">
        <v>1391.82573981</v>
      </c>
      <c r="E242" s="84">
        <v>178.17379215</v>
      </c>
      <c r="F242" s="84">
        <v>178.17379215</v>
      </c>
    </row>
    <row r="243" spans="1:6" ht="12.75" customHeight="1" x14ac:dyDescent="0.2">
      <c r="A243" s="83" t="s">
        <v>169</v>
      </c>
      <c r="B243" s="83">
        <v>13</v>
      </c>
      <c r="C243" s="84">
        <v>1448.36686921</v>
      </c>
      <c r="D243" s="84">
        <v>1380.38983581</v>
      </c>
      <c r="E243" s="84">
        <v>176.70983131</v>
      </c>
      <c r="F243" s="84">
        <v>176.70983131</v>
      </c>
    </row>
    <row r="244" spans="1:6" ht="12.75" customHeight="1" x14ac:dyDescent="0.2">
      <c r="A244" s="83" t="s">
        <v>169</v>
      </c>
      <c r="B244" s="83">
        <v>14</v>
      </c>
      <c r="C244" s="84">
        <v>1426.76525498</v>
      </c>
      <c r="D244" s="84">
        <v>1361.7217759600001</v>
      </c>
      <c r="E244" s="84">
        <v>174.32005009</v>
      </c>
      <c r="F244" s="84">
        <v>174.32005009</v>
      </c>
    </row>
    <row r="245" spans="1:6" ht="12.75" customHeight="1" x14ac:dyDescent="0.2">
      <c r="A245" s="83" t="s">
        <v>169</v>
      </c>
      <c r="B245" s="83">
        <v>15</v>
      </c>
      <c r="C245" s="84">
        <v>1436.5568565200001</v>
      </c>
      <c r="D245" s="84">
        <v>1368.38017371</v>
      </c>
      <c r="E245" s="84">
        <v>175.17242114000001</v>
      </c>
      <c r="F245" s="84">
        <v>175.17242114000001</v>
      </c>
    </row>
    <row r="246" spans="1:6" ht="12.75" customHeight="1" x14ac:dyDescent="0.2">
      <c r="A246" s="83" t="s">
        <v>169</v>
      </c>
      <c r="B246" s="83">
        <v>16</v>
      </c>
      <c r="C246" s="84">
        <v>1449.0708777699999</v>
      </c>
      <c r="D246" s="84">
        <v>1383.1192615</v>
      </c>
      <c r="E246" s="84">
        <v>177.05923720999999</v>
      </c>
      <c r="F246" s="84">
        <v>177.05923720999999</v>
      </c>
    </row>
    <row r="247" spans="1:6" ht="12.75" customHeight="1" x14ac:dyDescent="0.2">
      <c r="A247" s="83" t="s">
        <v>169</v>
      </c>
      <c r="B247" s="83">
        <v>17</v>
      </c>
      <c r="C247" s="84">
        <v>1447.08388322</v>
      </c>
      <c r="D247" s="84">
        <v>1381.3624505</v>
      </c>
      <c r="E247" s="84">
        <v>176.83434002999999</v>
      </c>
      <c r="F247" s="84">
        <v>176.83434002999999</v>
      </c>
    </row>
    <row r="248" spans="1:6" ht="12.75" customHeight="1" x14ac:dyDescent="0.2">
      <c r="A248" s="83" t="s">
        <v>169</v>
      </c>
      <c r="B248" s="83">
        <v>18</v>
      </c>
      <c r="C248" s="84">
        <v>1443.0156224699999</v>
      </c>
      <c r="D248" s="84">
        <v>1379.7729560499999</v>
      </c>
      <c r="E248" s="84">
        <v>176.63086179000001</v>
      </c>
      <c r="F248" s="84">
        <v>176.63086179000001</v>
      </c>
    </row>
    <row r="249" spans="1:6" ht="12.75" customHeight="1" x14ac:dyDescent="0.2">
      <c r="A249" s="83" t="s">
        <v>169</v>
      </c>
      <c r="B249" s="83">
        <v>19</v>
      </c>
      <c r="C249" s="84">
        <v>1446.2151446400001</v>
      </c>
      <c r="D249" s="84">
        <v>1385.0803069000001</v>
      </c>
      <c r="E249" s="84">
        <v>177.31027933999999</v>
      </c>
      <c r="F249" s="84">
        <v>177.31027933999999</v>
      </c>
    </row>
    <row r="250" spans="1:6" ht="12.75" customHeight="1" x14ac:dyDescent="0.2">
      <c r="A250" s="83" t="s">
        <v>169</v>
      </c>
      <c r="B250" s="83">
        <v>20</v>
      </c>
      <c r="C250" s="84">
        <v>1466.9095563999999</v>
      </c>
      <c r="D250" s="84">
        <v>1405.31142312</v>
      </c>
      <c r="E250" s="84">
        <v>179.90015434</v>
      </c>
      <c r="F250" s="84">
        <v>179.90015434</v>
      </c>
    </row>
    <row r="251" spans="1:6" ht="12.75" customHeight="1" x14ac:dyDescent="0.2">
      <c r="A251" s="83" t="s">
        <v>169</v>
      </c>
      <c r="B251" s="83">
        <v>21</v>
      </c>
      <c r="C251" s="84">
        <v>1463.07107148</v>
      </c>
      <c r="D251" s="84">
        <v>1399.7784925999999</v>
      </c>
      <c r="E251" s="84">
        <v>179.19185934000001</v>
      </c>
      <c r="F251" s="84">
        <v>179.19185934000001</v>
      </c>
    </row>
    <row r="252" spans="1:6" ht="12.75" customHeight="1" x14ac:dyDescent="0.2">
      <c r="A252" s="83" t="s">
        <v>169</v>
      </c>
      <c r="B252" s="83">
        <v>22</v>
      </c>
      <c r="C252" s="84">
        <v>1449.7439833999999</v>
      </c>
      <c r="D252" s="84">
        <v>1386.1192864499999</v>
      </c>
      <c r="E252" s="84">
        <v>177.44328372000001</v>
      </c>
      <c r="F252" s="84">
        <v>177.44328372000001</v>
      </c>
    </row>
    <row r="253" spans="1:6" ht="12.75" customHeight="1" x14ac:dyDescent="0.2">
      <c r="A253" s="83" t="s">
        <v>169</v>
      </c>
      <c r="B253" s="83">
        <v>23</v>
      </c>
      <c r="C253" s="84">
        <v>1475.0895200299999</v>
      </c>
      <c r="D253" s="84">
        <v>1413.1571265299999</v>
      </c>
      <c r="E253" s="84">
        <v>180.90451766999999</v>
      </c>
      <c r="F253" s="84">
        <v>180.90451766999999</v>
      </c>
    </row>
    <row r="254" spans="1:6" ht="12.75" customHeight="1" x14ac:dyDescent="0.2">
      <c r="A254" s="83" t="s">
        <v>169</v>
      </c>
      <c r="B254" s="83">
        <v>24</v>
      </c>
      <c r="C254" s="84">
        <v>1563.65577076</v>
      </c>
      <c r="D254" s="84">
        <v>1500.1394694600001</v>
      </c>
      <c r="E254" s="84">
        <v>192.03951355999999</v>
      </c>
      <c r="F254" s="84">
        <v>192.03951355999999</v>
      </c>
    </row>
    <row r="255" spans="1:6" ht="12.75" customHeight="1" x14ac:dyDescent="0.2">
      <c r="A255" s="83" t="s">
        <v>170</v>
      </c>
      <c r="B255" s="83">
        <v>1</v>
      </c>
      <c r="C255" s="84">
        <v>1656.31787766</v>
      </c>
      <c r="D255" s="84">
        <v>1594.93184709</v>
      </c>
      <c r="E255" s="84">
        <v>204.17430666000001</v>
      </c>
      <c r="F255" s="84">
        <v>204.17430666000001</v>
      </c>
    </row>
    <row r="256" spans="1:6" ht="12.75" customHeight="1" x14ac:dyDescent="0.2">
      <c r="A256" s="83" t="s">
        <v>170</v>
      </c>
      <c r="B256" s="83">
        <v>2</v>
      </c>
      <c r="C256" s="84">
        <v>1778.46015872</v>
      </c>
      <c r="D256" s="84">
        <v>1707.59829311</v>
      </c>
      <c r="E256" s="84">
        <v>218.59723861000001</v>
      </c>
      <c r="F256" s="84">
        <v>218.59723861000001</v>
      </c>
    </row>
    <row r="257" spans="1:6" ht="12.75" customHeight="1" x14ac:dyDescent="0.2">
      <c r="A257" s="83" t="s">
        <v>170</v>
      </c>
      <c r="B257" s="83">
        <v>3</v>
      </c>
      <c r="C257" s="84">
        <v>1842.4873837099999</v>
      </c>
      <c r="D257" s="84">
        <v>1773.73776533</v>
      </c>
      <c r="E257" s="84">
        <v>227.06404609000001</v>
      </c>
      <c r="F257" s="84">
        <v>227.06404609000001</v>
      </c>
    </row>
    <row r="258" spans="1:6" ht="12.75" customHeight="1" x14ac:dyDescent="0.2">
      <c r="A258" s="83" t="s">
        <v>170</v>
      </c>
      <c r="B258" s="83">
        <v>4</v>
      </c>
      <c r="C258" s="84">
        <v>1838.1390972700001</v>
      </c>
      <c r="D258" s="84">
        <v>1774.9903265600001</v>
      </c>
      <c r="E258" s="84">
        <v>227.22439201</v>
      </c>
      <c r="F258" s="84">
        <v>227.22439201</v>
      </c>
    </row>
    <row r="259" spans="1:6" ht="12.75" customHeight="1" x14ac:dyDescent="0.2">
      <c r="A259" s="83" t="s">
        <v>170</v>
      </c>
      <c r="B259" s="83">
        <v>5</v>
      </c>
      <c r="C259" s="84">
        <v>1831.0344380900001</v>
      </c>
      <c r="D259" s="84">
        <v>1766.1113825899999</v>
      </c>
      <c r="E259" s="84">
        <v>226.08775897000001</v>
      </c>
      <c r="F259" s="84">
        <v>226.08775897000001</v>
      </c>
    </row>
    <row r="260" spans="1:6" ht="12.75" customHeight="1" x14ac:dyDescent="0.2">
      <c r="A260" s="83" t="s">
        <v>170</v>
      </c>
      <c r="B260" s="83">
        <v>6</v>
      </c>
      <c r="C260" s="84">
        <v>1855.9197320400001</v>
      </c>
      <c r="D260" s="84">
        <v>1792.19738244</v>
      </c>
      <c r="E260" s="84">
        <v>229.42714362999999</v>
      </c>
      <c r="F260" s="84">
        <v>229.42714362999999</v>
      </c>
    </row>
    <row r="261" spans="1:6" ht="12.75" customHeight="1" x14ac:dyDescent="0.2">
      <c r="A261" s="83" t="s">
        <v>170</v>
      </c>
      <c r="B261" s="83">
        <v>7</v>
      </c>
      <c r="C261" s="84">
        <v>1787.7277394800001</v>
      </c>
      <c r="D261" s="84">
        <v>1715.5882825000001</v>
      </c>
      <c r="E261" s="84">
        <v>219.62007263000001</v>
      </c>
      <c r="F261" s="84">
        <v>219.62007263000001</v>
      </c>
    </row>
    <row r="262" spans="1:6" ht="12.75" customHeight="1" x14ac:dyDescent="0.2">
      <c r="A262" s="83" t="s">
        <v>170</v>
      </c>
      <c r="B262" s="83">
        <v>8</v>
      </c>
      <c r="C262" s="84">
        <v>1678.8895868899999</v>
      </c>
      <c r="D262" s="84">
        <v>1608.05545398</v>
      </c>
      <c r="E262" s="84">
        <v>205.85431783999999</v>
      </c>
      <c r="F262" s="84">
        <v>205.85431783999999</v>
      </c>
    </row>
    <row r="263" spans="1:6" ht="12.75" customHeight="1" x14ac:dyDescent="0.2">
      <c r="A263" s="83" t="s">
        <v>170</v>
      </c>
      <c r="B263" s="83">
        <v>9</v>
      </c>
      <c r="C263" s="84">
        <v>1570.0154893599999</v>
      </c>
      <c r="D263" s="84">
        <v>1498.73369473</v>
      </c>
      <c r="E263" s="84">
        <v>191.85955408999999</v>
      </c>
      <c r="F263" s="84">
        <v>191.85955408999999</v>
      </c>
    </row>
    <row r="264" spans="1:6" ht="12.75" customHeight="1" x14ac:dyDescent="0.2">
      <c r="A264" s="83" t="s">
        <v>170</v>
      </c>
      <c r="B264" s="83">
        <v>10</v>
      </c>
      <c r="C264" s="84">
        <v>1526.2422030299999</v>
      </c>
      <c r="D264" s="84">
        <v>1454.5848888099999</v>
      </c>
      <c r="E264" s="84">
        <v>186.20786944</v>
      </c>
      <c r="F264" s="84">
        <v>186.20786944</v>
      </c>
    </row>
    <row r="265" spans="1:6" ht="12.75" customHeight="1" x14ac:dyDescent="0.2">
      <c r="A265" s="83" t="s">
        <v>170</v>
      </c>
      <c r="B265" s="83">
        <v>11</v>
      </c>
      <c r="C265" s="84">
        <v>1490.54842093</v>
      </c>
      <c r="D265" s="84">
        <v>1420.80343412</v>
      </c>
      <c r="E265" s="84">
        <v>181.88335545000001</v>
      </c>
      <c r="F265" s="84">
        <v>181.88335545000001</v>
      </c>
    </row>
    <row r="266" spans="1:6" ht="12.75" customHeight="1" x14ac:dyDescent="0.2">
      <c r="A266" s="83" t="s">
        <v>170</v>
      </c>
      <c r="B266" s="83">
        <v>12</v>
      </c>
      <c r="C266" s="84">
        <v>1491.4837633899999</v>
      </c>
      <c r="D266" s="84">
        <v>1424.0911846500001</v>
      </c>
      <c r="E266" s="84">
        <v>182.30423499</v>
      </c>
      <c r="F266" s="84">
        <v>182.30423499</v>
      </c>
    </row>
    <row r="267" spans="1:6" ht="12.75" customHeight="1" x14ac:dyDescent="0.2">
      <c r="A267" s="83" t="s">
        <v>170</v>
      </c>
      <c r="B267" s="83">
        <v>13</v>
      </c>
      <c r="C267" s="84">
        <v>1494.0185685500001</v>
      </c>
      <c r="D267" s="84">
        <v>1425.2303818299999</v>
      </c>
      <c r="E267" s="84">
        <v>182.45006867999999</v>
      </c>
      <c r="F267" s="84">
        <v>182.45006867999999</v>
      </c>
    </row>
    <row r="268" spans="1:6" ht="12.75" customHeight="1" x14ac:dyDescent="0.2">
      <c r="A268" s="83" t="s">
        <v>170</v>
      </c>
      <c r="B268" s="83">
        <v>14</v>
      </c>
      <c r="C268" s="84">
        <v>1473.74593637</v>
      </c>
      <c r="D268" s="84">
        <v>1406.3472863699999</v>
      </c>
      <c r="E268" s="84">
        <v>180.03275980000001</v>
      </c>
      <c r="F268" s="84">
        <v>180.03275980000001</v>
      </c>
    </row>
    <row r="269" spans="1:6" ht="12.75" customHeight="1" x14ac:dyDescent="0.2">
      <c r="A269" s="83" t="s">
        <v>170</v>
      </c>
      <c r="B269" s="83">
        <v>15</v>
      </c>
      <c r="C269" s="84">
        <v>1477.2331939799999</v>
      </c>
      <c r="D269" s="84">
        <v>1409.7030076799999</v>
      </c>
      <c r="E269" s="84">
        <v>180.46234057999999</v>
      </c>
      <c r="F269" s="84">
        <v>180.46234057999999</v>
      </c>
    </row>
    <row r="270" spans="1:6" ht="12.75" customHeight="1" x14ac:dyDescent="0.2">
      <c r="A270" s="83" t="s">
        <v>170</v>
      </c>
      <c r="B270" s="83">
        <v>16</v>
      </c>
      <c r="C270" s="84">
        <v>1487.7939359899999</v>
      </c>
      <c r="D270" s="84">
        <v>1421.5391037700001</v>
      </c>
      <c r="E270" s="84">
        <v>181.97753179</v>
      </c>
      <c r="F270" s="84">
        <v>181.97753179</v>
      </c>
    </row>
    <row r="271" spans="1:6" ht="12.75" customHeight="1" x14ac:dyDescent="0.2">
      <c r="A271" s="83" t="s">
        <v>170</v>
      </c>
      <c r="B271" s="83">
        <v>17</v>
      </c>
      <c r="C271" s="84">
        <v>1497.84450391</v>
      </c>
      <c r="D271" s="84">
        <v>1429.4406883700001</v>
      </c>
      <c r="E271" s="84">
        <v>182.98904870999999</v>
      </c>
      <c r="F271" s="84">
        <v>182.98904870999999</v>
      </c>
    </row>
    <row r="272" spans="1:6" ht="12.75" customHeight="1" x14ac:dyDescent="0.2">
      <c r="A272" s="83" t="s">
        <v>170</v>
      </c>
      <c r="B272" s="83">
        <v>18</v>
      </c>
      <c r="C272" s="84">
        <v>1509.5001191900001</v>
      </c>
      <c r="D272" s="84">
        <v>1443.12476128</v>
      </c>
      <c r="E272" s="84">
        <v>184.74080764000001</v>
      </c>
      <c r="F272" s="84">
        <v>184.74080764000001</v>
      </c>
    </row>
    <row r="273" spans="1:6" ht="12.75" customHeight="1" x14ac:dyDescent="0.2">
      <c r="A273" s="83" t="s">
        <v>170</v>
      </c>
      <c r="B273" s="83">
        <v>19</v>
      </c>
      <c r="C273" s="84">
        <v>1516.56216679</v>
      </c>
      <c r="D273" s="84">
        <v>1452.4973191199999</v>
      </c>
      <c r="E273" s="84">
        <v>185.94063037999999</v>
      </c>
      <c r="F273" s="84">
        <v>185.94063037999999</v>
      </c>
    </row>
    <row r="274" spans="1:6" ht="12.75" customHeight="1" x14ac:dyDescent="0.2">
      <c r="A274" s="83" t="s">
        <v>170</v>
      </c>
      <c r="B274" s="83">
        <v>20</v>
      </c>
      <c r="C274" s="84">
        <v>1499.4975141699999</v>
      </c>
      <c r="D274" s="84">
        <v>1435.88543104</v>
      </c>
      <c r="E274" s="84">
        <v>183.81406883</v>
      </c>
      <c r="F274" s="84">
        <v>183.81406883</v>
      </c>
    </row>
    <row r="275" spans="1:6" ht="12.75" customHeight="1" x14ac:dyDescent="0.2">
      <c r="A275" s="83" t="s">
        <v>170</v>
      </c>
      <c r="B275" s="83">
        <v>21</v>
      </c>
      <c r="C275" s="84">
        <v>1500.43579531</v>
      </c>
      <c r="D275" s="84">
        <v>1436.00075451</v>
      </c>
      <c r="E275" s="84">
        <v>183.82883190000001</v>
      </c>
      <c r="F275" s="84">
        <v>183.82883190000001</v>
      </c>
    </row>
    <row r="276" spans="1:6" ht="12.75" customHeight="1" x14ac:dyDescent="0.2">
      <c r="A276" s="83" t="s">
        <v>170</v>
      </c>
      <c r="B276" s="83">
        <v>22</v>
      </c>
      <c r="C276" s="84">
        <v>1485.53521864</v>
      </c>
      <c r="D276" s="84">
        <v>1421.1458589900001</v>
      </c>
      <c r="E276" s="84">
        <v>181.92719077999999</v>
      </c>
      <c r="F276" s="84">
        <v>181.92719077999999</v>
      </c>
    </row>
    <row r="277" spans="1:6" ht="12.75" customHeight="1" x14ac:dyDescent="0.2">
      <c r="A277" s="83" t="s">
        <v>170</v>
      </c>
      <c r="B277" s="83">
        <v>23</v>
      </c>
      <c r="C277" s="84">
        <v>1521.52932289</v>
      </c>
      <c r="D277" s="84">
        <v>1457.3734697100001</v>
      </c>
      <c r="E277" s="84">
        <v>186.56484806</v>
      </c>
      <c r="F277" s="84">
        <v>186.56484806</v>
      </c>
    </row>
    <row r="278" spans="1:6" ht="12.75" customHeight="1" x14ac:dyDescent="0.2">
      <c r="A278" s="83" t="s">
        <v>170</v>
      </c>
      <c r="B278" s="83">
        <v>24</v>
      </c>
      <c r="C278" s="84">
        <v>1602.56025909</v>
      </c>
      <c r="D278" s="84">
        <v>1542.0547340400001</v>
      </c>
      <c r="E278" s="84">
        <v>197.40527266000001</v>
      </c>
      <c r="F278" s="84">
        <v>197.40527266000001</v>
      </c>
    </row>
    <row r="279" spans="1:6" ht="12.75" customHeight="1" x14ac:dyDescent="0.2">
      <c r="A279" s="83" t="s">
        <v>171</v>
      </c>
      <c r="B279" s="83">
        <v>1</v>
      </c>
      <c r="C279" s="84">
        <v>1745.1689017000001</v>
      </c>
      <c r="D279" s="84">
        <v>1676.01301635</v>
      </c>
      <c r="E279" s="84">
        <v>214.55386711</v>
      </c>
      <c r="F279" s="84">
        <v>214.55386711</v>
      </c>
    </row>
    <row r="280" spans="1:6" ht="12.75" customHeight="1" x14ac:dyDescent="0.2">
      <c r="A280" s="83" t="s">
        <v>171</v>
      </c>
      <c r="B280" s="83">
        <v>2</v>
      </c>
      <c r="C280" s="84">
        <v>1902.77150538</v>
      </c>
      <c r="D280" s="84">
        <v>1831.00669436</v>
      </c>
      <c r="E280" s="84">
        <v>234.39529594000001</v>
      </c>
      <c r="F280" s="84">
        <v>234.39529594000001</v>
      </c>
    </row>
    <row r="281" spans="1:6" ht="12.75" customHeight="1" x14ac:dyDescent="0.2">
      <c r="A281" s="83" t="s">
        <v>171</v>
      </c>
      <c r="B281" s="83">
        <v>3</v>
      </c>
      <c r="C281" s="84">
        <v>2009.2669158799999</v>
      </c>
      <c r="D281" s="84">
        <v>1937.53052781</v>
      </c>
      <c r="E281" s="84">
        <v>248.03188478999999</v>
      </c>
      <c r="F281" s="84">
        <v>248.03188478999999</v>
      </c>
    </row>
    <row r="282" spans="1:6" ht="12.75" customHeight="1" x14ac:dyDescent="0.2">
      <c r="A282" s="83" t="s">
        <v>171</v>
      </c>
      <c r="B282" s="83">
        <v>4</v>
      </c>
      <c r="C282" s="84">
        <v>2038.46054961</v>
      </c>
      <c r="D282" s="84">
        <v>1965.3769381100001</v>
      </c>
      <c r="E282" s="84">
        <v>251.59662739999999</v>
      </c>
      <c r="F282" s="84">
        <v>251.59662739999999</v>
      </c>
    </row>
    <row r="283" spans="1:6" ht="12.75" customHeight="1" x14ac:dyDescent="0.2">
      <c r="A283" s="83" t="s">
        <v>171</v>
      </c>
      <c r="B283" s="83">
        <v>5</v>
      </c>
      <c r="C283" s="84">
        <v>2047.00684748</v>
      </c>
      <c r="D283" s="84">
        <v>1975.49277764</v>
      </c>
      <c r="E283" s="84">
        <v>252.89160093000001</v>
      </c>
      <c r="F283" s="84">
        <v>252.89160093000001</v>
      </c>
    </row>
    <row r="284" spans="1:6" ht="12.75" customHeight="1" x14ac:dyDescent="0.2">
      <c r="A284" s="83" t="s">
        <v>171</v>
      </c>
      <c r="B284" s="83">
        <v>6</v>
      </c>
      <c r="C284" s="84">
        <v>2018.90191811</v>
      </c>
      <c r="D284" s="84">
        <v>1948.5521493900001</v>
      </c>
      <c r="E284" s="84">
        <v>249.4428115</v>
      </c>
      <c r="F284" s="84">
        <v>249.4428115</v>
      </c>
    </row>
    <row r="285" spans="1:6" ht="12.75" customHeight="1" x14ac:dyDescent="0.2">
      <c r="A285" s="83" t="s">
        <v>171</v>
      </c>
      <c r="B285" s="83">
        <v>7</v>
      </c>
      <c r="C285" s="84">
        <v>1934.7611778400001</v>
      </c>
      <c r="D285" s="84">
        <v>1860.6957520000001</v>
      </c>
      <c r="E285" s="84">
        <v>238.19592402000001</v>
      </c>
      <c r="F285" s="84">
        <v>238.19592402000001</v>
      </c>
    </row>
    <row r="286" spans="1:6" ht="12.75" customHeight="1" x14ac:dyDescent="0.2">
      <c r="A286" s="83" t="s">
        <v>171</v>
      </c>
      <c r="B286" s="83">
        <v>8</v>
      </c>
      <c r="C286" s="84">
        <v>1806.2017421</v>
      </c>
      <c r="D286" s="84">
        <v>1733.5936579199999</v>
      </c>
      <c r="E286" s="84">
        <v>221.92502067000001</v>
      </c>
      <c r="F286" s="84">
        <v>221.92502067000001</v>
      </c>
    </row>
    <row r="287" spans="1:6" ht="12.75" customHeight="1" x14ac:dyDescent="0.2">
      <c r="A287" s="83" t="s">
        <v>171</v>
      </c>
      <c r="B287" s="83">
        <v>9</v>
      </c>
      <c r="C287" s="84">
        <v>1693.6583108299999</v>
      </c>
      <c r="D287" s="84">
        <v>1621.4251501399999</v>
      </c>
      <c r="E287" s="84">
        <v>207.565832</v>
      </c>
      <c r="F287" s="84">
        <v>207.565832</v>
      </c>
    </row>
    <row r="288" spans="1:6" ht="12.75" customHeight="1" x14ac:dyDescent="0.2">
      <c r="A288" s="83" t="s">
        <v>171</v>
      </c>
      <c r="B288" s="83">
        <v>10</v>
      </c>
      <c r="C288" s="84">
        <v>1663.8979732499999</v>
      </c>
      <c r="D288" s="84">
        <v>1592.9512889299999</v>
      </c>
      <c r="E288" s="84">
        <v>203.92076661999999</v>
      </c>
      <c r="F288" s="84">
        <v>203.92076661999999</v>
      </c>
    </row>
    <row r="289" spans="1:6" ht="12.75" customHeight="1" x14ac:dyDescent="0.2">
      <c r="A289" s="83" t="s">
        <v>171</v>
      </c>
      <c r="B289" s="83">
        <v>11</v>
      </c>
      <c r="C289" s="84">
        <v>1622.9979207199999</v>
      </c>
      <c r="D289" s="84">
        <v>1553.27789009</v>
      </c>
      <c r="E289" s="84">
        <v>198.8419987</v>
      </c>
      <c r="F289" s="84">
        <v>198.8419987</v>
      </c>
    </row>
    <row r="290" spans="1:6" ht="12.75" customHeight="1" x14ac:dyDescent="0.2">
      <c r="A290" s="83" t="s">
        <v>171</v>
      </c>
      <c r="B290" s="83">
        <v>12</v>
      </c>
      <c r="C290" s="84">
        <v>1631.4423578599999</v>
      </c>
      <c r="D290" s="84">
        <v>1561.6696360599999</v>
      </c>
      <c r="E290" s="84">
        <v>199.91626335000001</v>
      </c>
      <c r="F290" s="84">
        <v>199.91626335000001</v>
      </c>
    </row>
    <row r="291" spans="1:6" ht="12.75" customHeight="1" x14ac:dyDescent="0.2">
      <c r="A291" s="83" t="s">
        <v>171</v>
      </c>
      <c r="B291" s="83">
        <v>13</v>
      </c>
      <c r="C291" s="84">
        <v>1636.4312590699999</v>
      </c>
      <c r="D291" s="84">
        <v>1566.6152924099999</v>
      </c>
      <c r="E291" s="84">
        <v>200.54937878000001</v>
      </c>
      <c r="F291" s="84">
        <v>200.54937878000001</v>
      </c>
    </row>
    <row r="292" spans="1:6" ht="12.75" customHeight="1" x14ac:dyDescent="0.2">
      <c r="A292" s="83" t="s">
        <v>171</v>
      </c>
      <c r="B292" s="83">
        <v>14</v>
      </c>
      <c r="C292" s="84">
        <v>1625.53208333</v>
      </c>
      <c r="D292" s="84">
        <v>1554.92677994</v>
      </c>
      <c r="E292" s="84">
        <v>199.05308041000001</v>
      </c>
      <c r="F292" s="84">
        <v>199.05308041000001</v>
      </c>
    </row>
    <row r="293" spans="1:6" ht="12.75" customHeight="1" x14ac:dyDescent="0.2">
      <c r="A293" s="83" t="s">
        <v>171</v>
      </c>
      <c r="B293" s="83">
        <v>15</v>
      </c>
      <c r="C293" s="84">
        <v>1626.2358464700001</v>
      </c>
      <c r="D293" s="84">
        <v>1555.58856238</v>
      </c>
      <c r="E293" s="84">
        <v>199.13779811000001</v>
      </c>
      <c r="F293" s="84">
        <v>199.13779811000001</v>
      </c>
    </row>
    <row r="294" spans="1:6" ht="12.75" customHeight="1" x14ac:dyDescent="0.2">
      <c r="A294" s="83" t="s">
        <v>171</v>
      </c>
      <c r="B294" s="83">
        <v>16</v>
      </c>
      <c r="C294" s="84">
        <v>1627.74917953</v>
      </c>
      <c r="D294" s="84">
        <v>1557.7460759000001</v>
      </c>
      <c r="E294" s="84">
        <v>199.41399100000001</v>
      </c>
      <c r="F294" s="84">
        <v>199.41399100000001</v>
      </c>
    </row>
    <row r="295" spans="1:6" ht="12.75" customHeight="1" x14ac:dyDescent="0.2">
      <c r="A295" s="83" t="s">
        <v>171</v>
      </c>
      <c r="B295" s="83">
        <v>17</v>
      </c>
      <c r="C295" s="84">
        <v>1643.5854531499999</v>
      </c>
      <c r="D295" s="84">
        <v>1568.5950106800001</v>
      </c>
      <c r="E295" s="84">
        <v>200.8028113</v>
      </c>
      <c r="F295" s="84">
        <v>200.8028113</v>
      </c>
    </row>
    <row r="296" spans="1:6" ht="12.75" customHeight="1" x14ac:dyDescent="0.2">
      <c r="A296" s="83" t="s">
        <v>171</v>
      </c>
      <c r="B296" s="83">
        <v>18</v>
      </c>
      <c r="C296" s="84">
        <v>1643.14983949</v>
      </c>
      <c r="D296" s="84">
        <v>1573.86627914</v>
      </c>
      <c r="E296" s="84">
        <v>201.47760977999999</v>
      </c>
      <c r="F296" s="84">
        <v>201.47760977999999</v>
      </c>
    </row>
    <row r="297" spans="1:6" ht="12.75" customHeight="1" x14ac:dyDescent="0.2">
      <c r="A297" s="83" t="s">
        <v>171</v>
      </c>
      <c r="B297" s="83">
        <v>19</v>
      </c>
      <c r="C297" s="84">
        <v>1633.5603789700001</v>
      </c>
      <c r="D297" s="84">
        <v>1567.05563256</v>
      </c>
      <c r="E297" s="84">
        <v>200.60574868</v>
      </c>
      <c r="F297" s="84">
        <v>200.60574868</v>
      </c>
    </row>
    <row r="298" spans="1:6" ht="12.75" customHeight="1" x14ac:dyDescent="0.2">
      <c r="A298" s="83" t="s">
        <v>171</v>
      </c>
      <c r="B298" s="83">
        <v>20</v>
      </c>
      <c r="C298" s="84">
        <v>1651.0991798499999</v>
      </c>
      <c r="D298" s="84">
        <v>1583.37350707</v>
      </c>
      <c r="E298" s="84">
        <v>202.69467223999999</v>
      </c>
      <c r="F298" s="84">
        <v>202.69467223999999</v>
      </c>
    </row>
    <row r="299" spans="1:6" ht="12.75" customHeight="1" x14ac:dyDescent="0.2">
      <c r="A299" s="83" t="s">
        <v>171</v>
      </c>
      <c r="B299" s="83">
        <v>21</v>
      </c>
      <c r="C299" s="84">
        <v>1642.3141218400001</v>
      </c>
      <c r="D299" s="84">
        <v>1575.7461301799999</v>
      </c>
      <c r="E299" s="84">
        <v>201.71825785999999</v>
      </c>
      <c r="F299" s="84">
        <v>201.71825785999999</v>
      </c>
    </row>
    <row r="300" spans="1:6" ht="12.75" customHeight="1" x14ac:dyDescent="0.2">
      <c r="A300" s="83" t="s">
        <v>171</v>
      </c>
      <c r="B300" s="83">
        <v>22</v>
      </c>
      <c r="C300" s="84">
        <v>1620.0335032400001</v>
      </c>
      <c r="D300" s="84">
        <v>1553.69888603</v>
      </c>
      <c r="E300" s="84">
        <v>198.89589226000001</v>
      </c>
      <c r="F300" s="84">
        <v>198.89589226000001</v>
      </c>
    </row>
    <row r="301" spans="1:6" ht="12.75" customHeight="1" x14ac:dyDescent="0.2">
      <c r="A301" s="83" t="s">
        <v>171</v>
      </c>
      <c r="B301" s="83">
        <v>23</v>
      </c>
      <c r="C301" s="84">
        <v>1661.0574917700001</v>
      </c>
      <c r="D301" s="84">
        <v>1592.0271112200001</v>
      </c>
      <c r="E301" s="84">
        <v>203.80245851999999</v>
      </c>
      <c r="F301" s="84">
        <v>203.80245851999999</v>
      </c>
    </row>
    <row r="302" spans="1:6" ht="12.75" customHeight="1" x14ac:dyDescent="0.2">
      <c r="A302" s="83" t="s">
        <v>171</v>
      </c>
      <c r="B302" s="83">
        <v>24</v>
      </c>
      <c r="C302" s="84">
        <v>1668.4950551300001</v>
      </c>
      <c r="D302" s="84">
        <v>1598.7769080400001</v>
      </c>
      <c r="E302" s="84">
        <v>204.66652998000001</v>
      </c>
      <c r="F302" s="84">
        <v>204.66652998000001</v>
      </c>
    </row>
    <row r="303" spans="1:6" ht="12.75" customHeight="1" x14ac:dyDescent="0.2">
      <c r="A303" s="83" t="s">
        <v>172</v>
      </c>
      <c r="B303" s="83">
        <v>1</v>
      </c>
      <c r="C303" s="84">
        <v>1860.9832397299999</v>
      </c>
      <c r="D303" s="84">
        <v>1791.59914774</v>
      </c>
      <c r="E303" s="84">
        <v>229.35056094999999</v>
      </c>
      <c r="F303" s="84">
        <v>229.35056094999999</v>
      </c>
    </row>
    <row r="304" spans="1:6" ht="12.75" customHeight="1" x14ac:dyDescent="0.2">
      <c r="A304" s="83" t="s">
        <v>172</v>
      </c>
      <c r="B304" s="83">
        <v>2</v>
      </c>
      <c r="C304" s="84">
        <v>1921.69098291</v>
      </c>
      <c r="D304" s="84">
        <v>1850.3513153700001</v>
      </c>
      <c r="E304" s="84">
        <v>236.87168675999999</v>
      </c>
      <c r="F304" s="84">
        <v>236.87168675999999</v>
      </c>
    </row>
    <row r="305" spans="1:6" ht="12.75" customHeight="1" x14ac:dyDescent="0.2">
      <c r="A305" s="83" t="s">
        <v>172</v>
      </c>
      <c r="B305" s="83">
        <v>3</v>
      </c>
      <c r="C305" s="84">
        <v>1981.0540068800001</v>
      </c>
      <c r="D305" s="84">
        <v>1907.54334042</v>
      </c>
      <c r="E305" s="84">
        <v>244.19309179999999</v>
      </c>
      <c r="F305" s="84">
        <v>244.19309179999999</v>
      </c>
    </row>
    <row r="306" spans="1:6" ht="12.75" customHeight="1" x14ac:dyDescent="0.2">
      <c r="A306" s="83" t="s">
        <v>172</v>
      </c>
      <c r="B306" s="83">
        <v>4</v>
      </c>
      <c r="C306" s="84">
        <v>2010.37439694</v>
      </c>
      <c r="D306" s="84">
        <v>1939.2898444</v>
      </c>
      <c r="E306" s="84">
        <v>248.25710272000001</v>
      </c>
      <c r="F306" s="84">
        <v>248.25710272000001</v>
      </c>
    </row>
    <row r="307" spans="1:6" ht="12.75" customHeight="1" x14ac:dyDescent="0.2">
      <c r="A307" s="83" t="s">
        <v>172</v>
      </c>
      <c r="B307" s="83">
        <v>5</v>
      </c>
      <c r="C307" s="84">
        <v>2009.73338616</v>
      </c>
      <c r="D307" s="84">
        <v>1939.8224009999999</v>
      </c>
      <c r="E307" s="84">
        <v>248.32527765</v>
      </c>
      <c r="F307" s="84">
        <v>248.32527765</v>
      </c>
    </row>
    <row r="308" spans="1:6" ht="12.75" customHeight="1" x14ac:dyDescent="0.2">
      <c r="A308" s="83" t="s">
        <v>172</v>
      </c>
      <c r="B308" s="83">
        <v>6</v>
      </c>
      <c r="C308" s="84">
        <v>1982.48126671</v>
      </c>
      <c r="D308" s="84">
        <v>1920.0921028499999</v>
      </c>
      <c r="E308" s="84">
        <v>245.79951459</v>
      </c>
      <c r="F308" s="84">
        <v>245.79951459</v>
      </c>
    </row>
    <row r="309" spans="1:6" ht="12.75" customHeight="1" x14ac:dyDescent="0.2">
      <c r="A309" s="83" t="s">
        <v>172</v>
      </c>
      <c r="B309" s="83">
        <v>7</v>
      </c>
      <c r="C309" s="84">
        <v>1925.5182285799999</v>
      </c>
      <c r="D309" s="84">
        <v>1856.7965425800001</v>
      </c>
      <c r="E309" s="84">
        <v>237.69676891</v>
      </c>
      <c r="F309" s="84">
        <v>237.69676891</v>
      </c>
    </row>
    <row r="310" spans="1:6" ht="12.75" customHeight="1" x14ac:dyDescent="0.2">
      <c r="A310" s="83" t="s">
        <v>172</v>
      </c>
      <c r="B310" s="83">
        <v>8</v>
      </c>
      <c r="C310" s="84">
        <v>1806.1830129699999</v>
      </c>
      <c r="D310" s="84">
        <v>1733.5751093399999</v>
      </c>
      <c r="E310" s="84">
        <v>221.92264618999999</v>
      </c>
      <c r="F310" s="84">
        <v>221.92264618999999</v>
      </c>
    </row>
    <row r="311" spans="1:6" ht="12.75" customHeight="1" x14ac:dyDescent="0.2">
      <c r="A311" s="83" t="s">
        <v>172</v>
      </c>
      <c r="B311" s="83">
        <v>9</v>
      </c>
      <c r="C311" s="84">
        <v>1663.4894980700001</v>
      </c>
      <c r="D311" s="84">
        <v>1593.35416364</v>
      </c>
      <c r="E311" s="84">
        <v>203.97234040000001</v>
      </c>
      <c r="F311" s="84">
        <v>203.97234040000001</v>
      </c>
    </row>
    <row r="312" spans="1:6" ht="12.75" customHeight="1" x14ac:dyDescent="0.2">
      <c r="A312" s="83" t="s">
        <v>172</v>
      </c>
      <c r="B312" s="83">
        <v>10</v>
      </c>
      <c r="C312" s="84">
        <v>1624.54924611</v>
      </c>
      <c r="D312" s="84">
        <v>1556.81280296</v>
      </c>
      <c r="E312" s="84">
        <v>199.29451859</v>
      </c>
      <c r="F312" s="84">
        <v>199.29451859</v>
      </c>
    </row>
    <row r="313" spans="1:6" ht="12.75" customHeight="1" x14ac:dyDescent="0.2">
      <c r="A313" s="83" t="s">
        <v>172</v>
      </c>
      <c r="B313" s="83">
        <v>11</v>
      </c>
      <c r="C313" s="84">
        <v>1592.5748685399999</v>
      </c>
      <c r="D313" s="84">
        <v>1524.9334379500001</v>
      </c>
      <c r="E313" s="84">
        <v>195.21349953999999</v>
      </c>
      <c r="F313" s="84">
        <v>195.21349953999999</v>
      </c>
    </row>
    <row r="314" spans="1:6" ht="12.75" customHeight="1" x14ac:dyDescent="0.2">
      <c r="A314" s="83" t="s">
        <v>172</v>
      </c>
      <c r="B314" s="83">
        <v>12</v>
      </c>
      <c r="C314" s="84">
        <v>1593.7749007899999</v>
      </c>
      <c r="D314" s="84">
        <v>1527.3310996299999</v>
      </c>
      <c r="E314" s="84">
        <v>195.52043484999999</v>
      </c>
      <c r="F314" s="84">
        <v>195.52043484999999</v>
      </c>
    </row>
    <row r="315" spans="1:6" ht="12.75" customHeight="1" x14ac:dyDescent="0.2">
      <c r="A315" s="83" t="s">
        <v>172</v>
      </c>
      <c r="B315" s="83">
        <v>13</v>
      </c>
      <c r="C315" s="84">
        <v>1581.77367321</v>
      </c>
      <c r="D315" s="84">
        <v>1517.02003154</v>
      </c>
      <c r="E315" s="84">
        <v>194.20046925</v>
      </c>
      <c r="F315" s="84">
        <v>194.20046925</v>
      </c>
    </row>
    <row r="316" spans="1:6" ht="12.75" customHeight="1" x14ac:dyDescent="0.2">
      <c r="A316" s="83" t="s">
        <v>172</v>
      </c>
      <c r="B316" s="83">
        <v>14</v>
      </c>
      <c r="C316" s="84">
        <v>1574.1506003699999</v>
      </c>
      <c r="D316" s="84">
        <v>1508.88736971</v>
      </c>
      <c r="E316" s="84">
        <v>193.15937109999999</v>
      </c>
      <c r="F316" s="84">
        <v>193.15937109999999</v>
      </c>
    </row>
    <row r="317" spans="1:6" ht="12.75" customHeight="1" x14ac:dyDescent="0.2">
      <c r="A317" s="83" t="s">
        <v>172</v>
      </c>
      <c r="B317" s="83">
        <v>15</v>
      </c>
      <c r="C317" s="84">
        <v>1593.73347414</v>
      </c>
      <c r="D317" s="84">
        <v>1525.8295585000001</v>
      </c>
      <c r="E317" s="84">
        <v>195.32821591000001</v>
      </c>
      <c r="F317" s="84">
        <v>195.32821591000001</v>
      </c>
    </row>
    <row r="318" spans="1:6" ht="12.75" customHeight="1" x14ac:dyDescent="0.2">
      <c r="A318" s="83" t="s">
        <v>172</v>
      </c>
      <c r="B318" s="83">
        <v>16</v>
      </c>
      <c r="C318" s="84">
        <v>1613.5678798199999</v>
      </c>
      <c r="D318" s="84">
        <v>1545.52158917</v>
      </c>
      <c r="E318" s="84">
        <v>197.84908017999999</v>
      </c>
      <c r="F318" s="84">
        <v>197.84908017999999</v>
      </c>
    </row>
    <row r="319" spans="1:6" ht="12.75" customHeight="1" x14ac:dyDescent="0.2">
      <c r="A319" s="83" t="s">
        <v>172</v>
      </c>
      <c r="B319" s="83">
        <v>17</v>
      </c>
      <c r="C319" s="84">
        <v>1621.03639036</v>
      </c>
      <c r="D319" s="84">
        <v>1554.2265762899999</v>
      </c>
      <c r="E319" s="84">
        <v>198.96344422999999</v>
      </c>
      <c r="F319" s="84">
        <v>198.96344422999999</v>
      </c>
    </row>
    <row r="320" spans="1:6" ht="12.75" customHeight="1" x14ac:dyDescent="0.2">
      <c r="A320" s="83" t="s">
        <v>172</v>
      </c>
      <c r="B320" s="83">
        <v>18</v>
      </c>
      <c r="C320" s="84">
        <v>1598.5330489</v>
      </c>
      <c r="D320" s="84">
        <v>1542.60016438</v>
      </c>
      <c r="E320" s="84">
        <v>197.47509561999999</v>
      </c>
      <c r="F320" s="84">
        <v>197.47509561999999</v>
      </c>
    </row>
    <row r="321" spans="1:6" ht="12.75" customHeight="1" x14ac:dyDescent="0.2">
      <c r="A321" s="83" t="s">
        <v>172</v>
      </c>
      <c r="B321" s="83">
        <v>19</v>
      </c>
      <c r="C321" s="84">
        <v>1586.6526659399999</v>
      </c>
      <c r="D321" s="84">
        <v>1522.9847648</v>
      </c>
      <c r="E321" s="84">
        <v>194.96404124</v>
      </c>
      <c r="F321" s="84">
        <v>194.96404124</v>
      </c>
    </row>
    <row r="322" spans="1:6" ht="12.75" customHeight="1" x14ac:dyDescent="0.2">
      <c r="A322" s="83" t="s">
        <v>172</v>
      </c>
      <c r="B322" s="83">
        <v>20</v>
      </c>
      <c r="C322" s="84">
        <v>1606.7606676400001</v>
      </c>
      <c r="D322" s="84">
        <v>1544.3349926200001</v>
      </c>
      <c r="E322" s="84">
        <v>197.69717868999999</v>
      </c>
      <c r="F322" s="84">
        <v>197.69717868999999</v>
      </c>
    </row>
    <row r="323" spans="1:6" ht="12.75" customHeight="1" x14ac:dyDescent="0.2">
      <c r="A323" s="83" t="s">
        <v>172</v>
      </c>
      <c r="B323" s="83">
        <v>21</v>
      </c>
      <c r="C323" s="84">
        <v>1620.05738266</v>
      </c>
      <c r="D323" s="84">
        <v>1556.00437799</v>
      </c>
      <c r="E323" s="84">
        <v>199.19102852</v>
      </c>
      <c r="F323" s="84">
        <v>199.19102852</v>
      </c>
    </row>
    <row r="324" spans="1:6" ht="12.75" customHeight="1" x14ac:dyDescent="0.2">
      <c r="A324" s="83" t="s">
        <v>172</v>
      </c>
      <c r="B324" s="83">
        <v>22</v>
      </c>
      <c r="C324" s="84">
        <v>1601.3948800000001</v>
      </c>
      <c r="D324" s="84">
        <v>1537.4524503499999</v>
      </c>
      <c r="E324" s="84">
        <v>196.8161139</v>
      </c>
      <c r="F324" s="84">
        <v>196.8161139</v>
      </c>
    </row>
    <row r="325" spans="1:6" ht="12.75" customHeight="1" x14ac:dyDescent="0.2">
      <c r="A325" s="83" t="s">
        <v>172</v>
      </c>
      <c r="B325" s="83">
        <v>23</v>
      </c>
      <c r="C325" s="84">
        <v>1650.48403392</v>
      </c>
      <c r="D325" s="84">
        <v>1585.3009469399999</v>
      </c>
      <c r="E325" s="84">
        <v>202.94141236999999</v>
      </c>
      <c r="F325" s="84">
        <v>202.94141236999999</v>
      </c>
    </row>
    <row r="326" spans="1:6" ht="12.75" customHeight="1" x14ac:dyDescent="0.2">
      <c r="A326" s="83" t="s">
        <v>172</v>
      </c>
      <c r="B326" s="83">
        <v>24</v>
      </c>
      <c r="C326" s="84">
        <v>1737.0425968100001</v>
      </c>
      <c r="D326" s="84">
        <v>1680.4229699</v>
      </c>
      <c r="E326" s="84">
        <v>215.11840484000001</v>
      </c>
      <c r="F326" s="84">
        <v>215.11840484000001</v>
      </c>
    </row>
    <row r="327" spans="1:6" ht="12.75" customHeight="1" x14ac:dyDescent="0.2">
      <c r="A327" s="83" t="s">
        <v>173</v>
      </c>
      <c r="B327" s="83">
        <v>1</v>
      </c>
      <c r="C327" s="84">
        <v>1841.8100232100001</v>
      </c>
      <c r="D327" s="84">
        <v>1776.10125337</v>
      </c>
      <c r="E327" s="84">
        <v>227.36660667999999</v>
      </c>
      <c r="F327" s="84">
        <v>227.36660667999999</v>
      </c>
    </row>
    <row r="328" spans="1:6" ht="12.75" customHeight="1" x14ac:dyDescent="0.2">
      <c r="A328" s="83" t="s">
        <v>173</v>
      </c>
      <c r="B328" s="83">
        <v>2</v>
      </c>
      <c r="C328" s="84">
        <v>1907.73694168</v>
      </c>
      <c r="D328" s="84">
        <v>1838.8168517500001</v>
      </c>
      <c r="E328" s="84">
        <v>235.39510887</v>
      </c>
      <c r="F328" s="84">
        <v>235.39510887</v>
      </c>
    </row>
    <row r="329" spans="1:6" ht="12.75" customHeight="1" x14ac:dyDescent="0.2">
      <c r="A329" s="83" t="s">
        <v>173</v>
      </c>
      <c r="B329" s="83">
        <v>3</v>
      </c>
      <c r="C329" s="84">
        <v>1889.3199322800001</v>
      </c>
      <c r="D329" s="84">
        <v>1820.4349659500001</v>
      </c>
      <c r="E329" s="84">
        <v>233.04196206</v>
      </c>
      <c r="F329" s="84">
        <v>233.04196206</v>
      </c>
    </row>
    <row r="330" spans="1:6" ht="12.75" customHeight="1" x14ac:dyDescent="0.2">
      <c r="A330" s="83" t="s">
        <v>173</v>
      </c>
      <c r="B330" s="83">
        <v>4</v>
      </c>
      <c r="C330" s="84">
        <v>1887.18489176</v>
      </c>
      <c r="D330" s="84">
        <v>1820.7370428900001</v>
      </c>
      <c r="E330" s="84">
        <v>233.08063227</v>
      </c>
      <c r="F330" s="84">
        <v>233.08063227</v>
      </c>
    </row>
    <row r="331" spans="1:6" ht="12.75" customHeight="1" x14ac:dyDescent="0.2">
      <c r="A331" s="83" t="s">
        <v>173</v>
      </c>
      <c r="B331" s="83">
        <v>5</v>
      </c>
      <c r="C331" s="84">
        <v>1890.49838557</v>
      </c>
      <c r="D331" s="84">
        <v>1823.94162162</v>
      </c>
      <c r="E331" s="84">
        <v>233.49086462</v>
      </c>
      <c r="F331" s="84">
        <v>233.49086462</v>
      </c>
    </row>
    <row r="332" spans="1:6" ht="12.75" customHeight="1" x14ac:dyDescent="0.2">
      <c r="A332" s="83" t="s">
        <v>173</v>
      </c>
      <c r="B332" s="83">
        <v>6</v>
      </c>
      <c r="C332" s="84">
        <v>1893.26336571</v>
      </c>
      <c r="D332" s="84">
        <v>1828.37642394</v>
      </c>
      <c r="E332" s="84">
        <v>234.05858334999999</v>
      </c>
      <c r="F332" s="84">
        <v>234.05858334999999</v>
      </c>
    </row>
    <row r="333" spans="1:6" ht="12.75" customHeight="1" x14ac:dyDescent="0.2">
      <c r="A333" s="83" t="s">
        <v>173</v>
      </c>
      <c r="B333" s="83">
        <v>7</v>
      </c>
      <c r="C333" s="84">
        <v>1981.7426905100001</v>
      </c>
      <c r="D333" s="84">
        <v>1908.0424048299999</v>
      </c>
      <c r="E333" s="84">
        <v>244.25697925</v>
      </c>
      <c r="F333" s="84">
        <v>244.25697925</v>
      </c>
    </row>
    <row r="334" spans="1:6" ht="12.75" customHeight="1" x14ac:dyDescent="0.2">
      <c r="A334" s="83" t="s">
        <v>173</v>
      </c>
      <c r="B334" s="83">
        <v>8</v>
      </c>
      <c r="C334" s="84">
        <v>1895.49947107</v>
      </c>
      <c r="D334" s="84">
        <v>1822.99381967</v>
      </c>
      <c r="E334" s="84">
        <v>233.36953227999999</v>
      </c>
      <c r="F334" s="84">
        <v>233.36953227999999</v>
      </c>
    </row>
    <row r="335" spans="1:6" ht="12.75" customHeight="1" x14ac:dyDescent="0.2">
      <c r="A335" s="83" t="s">
        <v>173</v>
      </c>
      <c r="B335" s="83">
        <v>9</v>
      </c>
      <c r="C335" s="84">
        <v>1769.8529268699999</v>
      </c>
      <c r="D335" s="84">
        <v>1700.3238237</v>
      </c>
      <c r="E335" s="84">
        <v>217.66600149000001</v>
      </c>
      <c r="F335" s="84">
        <v>217.66600149000001</v>
      </c>
    </row>
    <row r="336" spans="1:6" ht="12.75" customHeight="1" x14ac:dyDescent="0.2">
      <c r="A336" s="83" t="s">
        <v>173</v>
      </c>
      <c r="B336" s="83">
        <v>10</v>
      </c>
      <c r="C336" s="84">
        <v>1638.26948928</v>
      </c>
      <c r="D336" s="84">
        <v>1567.98723064</v>
      </c>
      <c r="E336" s="84">
        <v>200.72500668000001</v>
      </c>
      <c r="F336" s="84">
        <v>200.72500668000001</v>
      </c>
    </row>
    <row r="337" spans="1:6" ht="12.75" customHeight="1" x14ac:dyDescent="0.2">
      <c r="A337" s="83" t="s">
        <v>173</v>
      </c>
      <c r="B337" s="83">
        <v>11</v>
      </c>
      <c r="C337" s="84">
        <v>1574.9333392000001</v>
      </c>
      <c r="D337" s="84">
        <v>1505.1335237999999</v>
      </c>
      <c r="E337" s="84">
        <v>192.67882462</v>
      </c>
      <c r="F337" s="84">
        <v>192.67882462</v>
      </c>
    </row>
    <row r="338" spans="1:6" ht="12.75" customHeight="1" x14ac:dyDescent="0.2">
      <c r="A338" s="83" t="s">
        <v>173</v>
      </c>
      <c r="B338" s="83">
        <v>12</v>
      </c>
      <c r="C338" s="84">
        <v>1554.18007936</v>
      </c>
      <c r="D338" s="84">
        <v>1481.7934442799999</v>
      </c>
      <c r="E338" s="84">
        <v>189.69095741999999</v>
      </c>
      <c r="F338" s="84">
        <v>189.69095741999999</v>
      </c>
    </row>
    <row r="339" spans="1:6" ht="12.75" customHeight="1" x14ac:dyDescent="0.2">
      <c r="A339" s="83" t="s">
        <v>173</v>
      </c>
      <c r="B339" s="83">
        <v>13</v>
      </c>
      <c r="C339" s="84">
        <v>1552.90019904</v>
      </c>
      <c r="D339" s="84">
        <v>1480.9092201999999</v>
      </c>
      <c r="E339" s="84">
        <v>189.57776397000001</v>
      </c>
      <c r="F339" s="84">
        <v>189.57776397000001</v>
      </c>
    </row>
    <row r="340" spans="1:6" ht="12.75" customHeight="1" x14ac:dyDescent="0.2">
      <c r="A340" s="83" t="s">
        <v>173</v>
      </c>
      <c r="B340" s="83">
        <v>14</v>
      </c>
      <c r="C340" s="84">
        <v>1544.6824078499999</v>
      </c>
      <c r="D340" s="84">
        <v>1471.30052669</v>
      </c>
      <c r="E340" s="84">
        <v>188.34771246</v>
      </c>
      <c r="F340" s="84">
        <v>188.34771246</v>
      </c>
    </row>
    <row r="341" spans="1:6" ht="12.75" customHeight="1" x14ac:dyDescent="0.2">
      <c r="A341" s="83" t="s">
        <v>173</v>
      </c>
      <c r="B341" s="83">
        <v>15</v>
      </c>
      <c r="C341" s="84">
        <v>1555.18497112</v>
      </c>
      <c r="D341" s="84">
        <v>1483.63638797</v>
      </c>
      <c r="E341" s="84">
        <v>189.92688082999999</v>
      </c>
      <c r="F341" s="84">
        <v>189.92688082999999</v>
      </c>
    </row>
    <row r="342" spans="1:6" ht="12.75" customHeight="1" x14ac:dyDescent="0.2">
      <c r="A342" s="83" t="s">
        <v>173</v>
      </c>
      <c r="B342" s="83">
        <v>16</v>
      </c>
      <c r="C342" s="84">
        <v>1564.4155352800001</v>
      </c>
      <c r="D342" s="84">
        <v>1496.0584167100001</v>
      </c>
      <c r="E342" s="84">
        <v>191.51707987</v>
      </c>
      <c r="F342" s="84">
        <v>191.51707987</v>
      </c>
    </row>
    <row r="343" spans="1:6" ht="12.75" customHeight="1" x14ac:dyDescent="0.2">
      <c r="A343" s="83" t="s">
        <v>173</v>
      </c>
      <c r="B343" s="83">
        <v>17</v>
      </c>
      <c r="C343" s="84">
        <v>1531.8916707200001</v>
      </c>
      <c r="D343" s="84">
        <v>1465.5687035999999</v>
      </c>
      <c r="E343" s="84">
        <v>187.61395633999999</v>
      </c>
      <c r="F343" s="84">
        <v>187.61395633999999</v>
      </c>
    </row>
    <row r="344" spans="1:6" ht="12.75" customHeight="1" x14ac:dyDescent="0.2">
      <c r="A344" s="83" t="s">
        <v>173</v>
      </c>
      <c r="B344" s="83">
        <v>18</v>
      </c>
      <c r="C344" s="84">
        <v>1533.01362569</v>
      </c>
      <c r="D344" s="84">
        <v>1463.9447038799999</v>
      </c>
      <c r="E344" s="84">
        <v>187.40606091999999</v>
      </c>
      <c r="F344" s="84">
        <v>187.40606091999999</v>
      </c>
    </row>
    <row r="345" spans="1:6" ht="12.75" customHeight="1" x14ac:dyDescent="0.2">
      <c r="A345" s="83" t="s">
        <v>173</v>
      </c>
      <c r="B345" s="83">
        <v>19</v>
      </c>
      <c r="C345" s="84">
        <v>1524.4811906699999</v>
      </c>
      <c r="D345" s="84">
        <v>1457.7014538400001</v>
      </c>
      <c r="E345" s="84">
        <v>186.60683477000001</v>
      </c>
      <c r="F345" s="84">
        <v>186.60683477000001</v>
      </c>
    </row>
    <row r="346" spans="1:6" ht="12.75" customHeight="1" x14ac:dyDescent="0.2">
      <c r="A346" s="83" t="s">
        <v>173</v>
      </c>
      <c r="B346" s="83">
        <v>20</v>
      </c>
      <c r="C346" s="84">
        <v>1538.2705314899999</v>
      </c>
      <c r="D346" s="84">
        <v>1471.68768819</v>
      </c>
      <c r="E346" s="84">
        <v>188.39727472000001</v>
      </c>
      <c r="F346" s="84">
        <v>188.39727472000001</v>
      </c>
    </row>
    <row r="347" spans="1:6" ht="12.75" customHeight="1" x14ac:dyDescent="0.2">
      <c r="A347" s="83" t="s">
        <v>173</v>
      </c>
      <c r="B347" s="83">
        <v>21</v>
      </c>
      <c r="C347" s="84">
        <v>1551.14405521</v>
      </c>
      <c r="D347" s="84">
        <v>1483.7509793500001</v>
      </c>
      <c r="E347" s="84">
        <v>189.94155018000001</v>
      </c>
      <c r="F347" s="84">
        <v>189.94155018000001</v>
      </c>
    </row>
    <row r="348" spans="1:6" ht="12.75" customHeight="1" x14ac:dyDescent="0.2">
      <c r="A348" s="83" t="s">
        <v>173</v>
      </c>
      <c r="B348" s="83">
        <v>22</v>
      </c>
      <c r="C348" s="84">
        <v>1548.27248994</v>
      </c>
      <c r="D348" s="84">
        <v>1478.0849537500001</v>
      </c>
      <c r="E348" s="84">
        <v>189.21621708999999</v>
      </c>
      <c r="F348" s="84">
        <v>189.21621708999999</v>
      </c>
    </row>
    <row r="349" spans="1:6" ht="12.75" customHeight="1" x14ac:dyDescent="0.2">
      <c r="A349" s="83" t="s">
        <v>173</v>
      </c>
      <c r="B349" s="83">
        <v>23</v>
      </c>
      <c r="C349" s="84">
        <v>1587.94243553</v>
      </c>
      <c r="D349" s="84">
        <v>1514.28560969</v>
      </c>
      <c r="E349" s="84">
        <v>193.85042376999999</v>
      </c>
      <c r="F349" s="84">
        <v>193.85042376999999</v>
      </c>
    </row>
    <row r="350" spans="1:6" ht="12.75" customHeight="1" x14ac:dyDescent="0.2">
      <c r="A350" s="83" t="s">
        <v>173</v>
      </c>
      <c r="B350" s="83">
        <v>24</v>
      </c>
      <c r="C350" s="84">
        <v>1683.9243523800001</v>
      </c>
      <c r="D350" s="84">
        <v>1610.3669466599999</v>
      </c>
      <c r="E350" s="84">
        <v>206.15022228000001</v>
      </c>
      <c r="F350" s="84">
        <v>206.15022228000001</v>
      </c>
    </row>
    <row r="351" spans="1:6" ht="12.75" customHeight="1" x14ac:dyDescent="0.2">
      <c r="A351" s="83" t="s">
        <v>174</v>
      </c>
      <c r="B351" s="83">
        <v>1</v>
      </c>
      <c r="C351" s="84">
        <v>1796.1449210200001</v>
      </c>
      <c r="D351" s="84">
        <v>1730.6775086299999</v>
      </c>
      <c r="E351" s="84">
        <v>221.55171145</v>
      </c>
      <c r="F351" s="84">
        <v>221.55171145</v>
      </c>
    </row>
    <row r="352" spans="1:6" ht="12.75" customHeight="1" x14ac:dyDescent="0.2">
      <c r="A352" s="83" t="s">
        <v>174</v>
      </c>
      <c r="B352" s="83">
        <v>2</v>
      </c>
      <c r="C352" s="84">
        <v>1776.7349588699999</v>
      </c>
      <c r="D352" s="84">
        <v>1708.1409656000001</v>
      </c>
      <c r="E352" s="84">
        <v>218.66670852999999</v>
      </c>
      <c r="F352" s="84">
        <v>218.66670852999999</v>
      </c>
    </row>
    <row r="353" spans="1:6" ht="12.75" customHeight="1" x14ac:dyDescent="0.2">
      <c r="A353" s="83" t="s">
        <v>174</v>
      </c>
      <c r="B353" s="83">
        <v>3</v>
      </c>
      <c r="C353" s="84">
        <v>1748.63385255</v>
      </c>
      <c r="D353" s="84">
        <v>1679.75545375</v>
      </c>
      <c r="E353" s="84">
        <v>215.03295313000001</v>
      </c>
      <c r="F353" s="84">
        <v>215.03295313000001</v>
      </c>
    </row>
    <row r="354" spans="1:6" ht="12.75" customHeight="1" x14ac:dyDescent="0.2">
      <c r="A354" s="83" t="s">
        <v>174</v>
      </c>
      <c r="B354" s="83">
        <v>4</v>
      </c>
      <c r="C354" s="84">
        <v>1717.89447851</v>
      </c>
      <c r="D354" s="84">
        <v>1651.8926571899999</v>
      </c>
      <c r="E354" s="84">
        <v>211.46611285</v>
      </c>
      <c r="F354" s="84">
        <v>211.46611285</v>
      </c>
    </row>
    <row r="355" spans="1:6" ht="12.75" customHeight="1" x14ac:dyDescent="0.2">
      <c r="A355" s="83" t="s">
        <v>174</v>
      </c>
      <c r="B355" s="83">
        <v>5</v>
      </c>
      <c r="C355" s="84">
        <v>1708.08348925</v>
      </c>
      <c r="D355" s="84">
        <v>1643.11933423</v>
      </c>
      <c r="E355" s="84">
        <v>210.34300081999999</v>
      </c>
      <c r="F355" s="84">
        <v>210.34300081999999</v>
      </c>
    </row>
    <row r="356" spans="1:6" ht="12.75" customHeight="1" x14ac:dyDescent="0.2">
      <c r="A356" s="83" t="s">
        <v>174</v>
      </c>
      <c r="B356" s="83">
        <v>6</v>
      </c>
      <c r="C356" s="84">
        <v>1721.34101893</v>
      </c>
      <c r="D356" s="84">
        <v>1655.23382844</v>
      </c>
      <c r="E356" s="84">
        <v>211.89383101000001</v>
      </c>
      <c r="F356" s="84">
        <v>211.89383101000001</v>
      </c>
    </row>
    <row r="357" spans="1:6" ht="12.75" customHeight="1" x14ac:dyDescent="0.2">
      <c r="A357" s="83" t="s">
        <v>174</v>
      </c>
      <c r="B357" s="83">
        <v>7</v>
      </c>
      <c r="C357" s="84">
        <v>1734.42960629</v>
      </c>
      <c r="D357" s="84">
        <v>1665.48498675</v>
      </c>
      <c r="E357" s="84">
        <v>213.20612729999999</v>
      </c>
      <c r="F357" s="84">
        <v>213.20612729999999</v>
      </c>
    </row>
    <row r="358" spans="1:6" ht="12.75" customHeight="1" x14ac:dyDescent="0.2">
      <c r="A358" s="83" t="s">
        <v>174</v>
      </c>
      <c r="B358" s="83">
        <v>8</v>
      </c>
      <c r="C358" s="84">
        <v>1787.6911401</v>
      </c>
      <c r="D358" s="84">
        <v>1716.0859755500001</v>
      </c>
      <c r="E358" s="84">
        <v>219.68378451999999</v>
      </c>
      <c r="F358" s="84">
        <v>219.68378451999999</v>
      </c>
    </row>
    <row r="359" spans="1:6" ht="12.75" customHeight="1" x14ac:dyDescent="0.2">
      <c r="A359" s="83" t="s">
        <v>174</v>
      </c>
      <c r="B359" s="83">
        <v>9</v>
      </c>
      <c r="C359" s="84">
        <v>1823.2594878899999</v>
      </c>
      <c r="D359" s="84">
        <v>1753.5987520000001</v>
      </c>
      <c r="E359" s="84">
        <v>224.48596158000001</v>
      </c>
      <c r="F359" s="84">
        <v>224.48596158000001</v>
      </c>
    </row>
    <row r="360" spans="1:6" ht="12.75" customHeight="1" x14ac:dyDescent="0.2">
      <c r="A360" s="83" t="s">
        <v>174</v>
      </c>
      <c r="B360" s="83">
        <v>10</v>
      </c>
      <c r="C360" s="84">
        <v>1710.0628716799999</v>
      </c>
      <c r="D360" s="84">
        <v>1638.78192457</v>
      </c>
      <c r="E360" s="84">
        <v>209.78774976</v>
      </c>
      <c r="F360" s="84">
        <v>209.78774976</v>
      </c>
    </row>
    <row r="361" spans="1:6" ht="12.75" customHeight="1" x14ac:dyDescent="0.2">
      <c r="A361" s="83" t="s">
        <v>174</v>
      </c>
      <c r="B361" s="83">
        <v>11</v>
      </c>
      <c r="C361" s="84">
        <v>1641.61311252</v>
      </c>
      <c r="D361" s="84">
        <v>1569.67929381</v>
      </c>
      <c r="E361" s="84">
        <v>200.9416152</v>
      </c>
      <c r="F361" s="84">
        <v>200.9416152</v>
      </c>
    </row>
    <row r="362" spans="1:6" ht="12.75" customHeight="1" x14ac:dyDescent="0.2">
      <c r="A362" s="83" t="s">
        <v>174</v>
      </c>
      <c r="B362" s="83">
        <v>12</v>
      </c>
      <c r="C362" s="84">
        <v>1608.4635346099999</v>
      </c>
      <c r="D362" s="84">
        <v>1539.2270303800001</v>
      </c>
      <c r="E362" s="84">
        <v>197.04328576</v>
      </c>
      <c r="F362" s="84">
        <v>197.04328576</v>
      </c>
    </row>
    <row r="363" spans="1:6" ht="12.75" customHeight="1" x14ac:dyDescent="0.2">
      <c r="A363" s="83" t="s">
        <v>174</v>
      </c>
      <c r="B363" s="83">
        <v>13</v>
      </c>
      <c r="C363" s="84">
        <v>1592.91481832</v>
      </c>
      <c r="D363" s="84">
        <v>1521.7515272600001</v>
      </c>
      <c r="E363" s="84">
        <v>194.80616902</v>
      </c>
      <c r="F363" s="84">
        <v>194.80616902</v>
      </c>
    </row>
    <row r="364" spans="1:6" ht="12.75" customHeight="1" x14ac:dyDescent="0.2">
      <c r="A364" s="83" t="s">
        <v>174</v>
      </c>
      <c r="B364" s="83">
        <v>14</v>
      </c>
      <c r="C364" s="84">
        <v>1580.65995752</v>
      </c>
      <c r="D364" s="84">
        <v>1511.40020531</v>
      </c>
      <c r="E364" s="84">
        <v>193.48105035</v>
      </c>
      <c r="F364" s="84">
        <v>193.48105035</v>
      </c>
    </row>
    <row r="365" spans="1:6" ht="12.75" customHeight="1" x14ac:dyDescent="0.2">
      <c r="A365" s="83" t="s">
        <v>174</v>
      </c>
      <c r="B365" s="83">
        <v>15</v>
      </c>
      <c r="C365" s="84">
        <v>1591.4146540900001</v>
      </c>
      <c r="D365" s="84">
        <v>1523.3934424500001</v>
      </c>
      <c r="E365" s="84">
        <v>195.01635787999999</v>
      </c>
      <c r="F365" s="84">
        <v>195.01635787999999</v>
      </c>
    </row>
    <row r="366" spans="1:6" ht="12.75" customHeight="1" x14ac:dyDescent="0.2">
      <c r="A366" s="83" t="s">
        <v>174</v>
      </c>
      <c r="B366" s="83">
        <v>16</v>
      </c>
      <c r="C366" s="84">
        <v>1604.68734855</v>
      </c>
      <c r="D366" s="84">
        <v>1537.2583887999999</v>
      </c>
      <c r="E366" s="84">
        <v>196.79127120999999</v>
      </c>
      <c r="F366" s="84">
        <v>196.79127120999999</v>
      </c>
    </row>
    <row r="367" spans="1:6" ht="12.75" customHeight="1" x14ac:dyDescent="0.2">
      <c r="A367" s="83" t="s">
        <v>174</v>
      </c>
      <c r="B367" s="83">
        <v>17</v>
      </c>
      <c r="C367" s="84">
        <v>1605.6291200799999</v>
      </c>
      <c r="D367" s="84">
        <v>1540.84327128</v>
      </c>
      <c r="E367" s="84">
        <v>197.25018793999999</v>
      </c>
      <c r="F367" s="84">
        <v>197.25018793999999</v>
      </c>
    </row>
    <row r="368" spans="1:6" ht="12.75" customHeight="1" x14ac:dyDescent="0.2">
      <c r="A368" s="83" t="s">
        <v>174</v>
      </c>
      <c r="B368" s="83">
        <v>18</v>
      </c>
      <c r="C368" s="84">
        <v>1598.86099057</v>
      </c>
      <c r="D368" s="84">
        <v>1530.76299675</v>
      </c>
      <c r="E368" s="84">
        <v>195.95976723999999</v>
      </c>
      <c r="F368" s="84">
        <v>195.95976723999999</v>
      </c>
    </row>
    <row r="369" spans="1:6" ht="12.75" customHeight="1" x14ac:dyDescent="0.2">
      <c r="A369" s="83" t="s">
        <v>174</v>
      </c>
      <c r="B369" s="83">
        <v>19</v>
      </c>
      <c r="C369" s="84">
        <v>1575.0674993</v>
      </c>
      <c r="D369" s="84">
        <v>1507.887988</v>
      </c>
      <c r="E369" s="84">
        <v>193.03143581</v>
      </c>
      <c r="F369" s="84">
        <v>193.03143581</v>
      </c>
    </row>
    <row r="370" spans="1:6" ht="12.75" customHeight="1" x14ac:dyDescent="0.2">
      <c r="A370" s="83" t="s">
        <v>174</v>
      </c>
      <c r="B370" s="83">
        <v>20</v>
      </c>
      <c r="C370" s="84">
        <v>1574.09192312</v>
      </c>
      <c r="D370" s="84">
        <v>1516.2133040000001</v>
      </c>
      <c r="E370" s="84">
        <v>194.09719648000001</v>
      </c>
      <c r="F370" s="84">
        <v>194.09719648000001</v>
      </c>
    </row>
    <row r="371" spans="1:6" ht="12.75" customHeight="1" x14ac:dyDescent="0.2">
      <c r="A371" s="83" t="s">
        <v>174</v>
      </c>
      <c r="B371" s="83">
        <v>21</v>
      </c>
      <c r="C371" s="84">
        <v>1595.36291618</v>
      </c>
      <c r="D371" s="84">
        <v>1529.1650403900001</v>
      </c>
      <c r="E371" s="84">
        <v>195.75520574999999</v>
      </c>
      <c r="F371" s="84">
        <v>195.75520574999999</v>
      </c>
    </row>
    <row r="372" spans="1:6" ht="12.75" customHeight="1" x14ac:dyDescent="0.2">
      <c r="A372" s="83" t="s">
        <v>174</v>
      </c>
      <c r="B372" s="83">
        <v>22</v>
      </c>
      <c r="C372" s="84">
        <v>1578.5501115899999</v>
      </c>
      <c r="D372" s="84">
        <v>1511.0837283200001</v>
      </c>
      <c r="E372" s="84">
        <v>193.44053672000001</v>
      </c>
      <c r="F372" s="84">
        <v>193.44053672000001</v>
      </c>
    </row>
    <row r="373" spans="1:6" ht="12.75" customHeight="1" x14ac:dyDescent="0.2">
      <c r="A373" s="83" t="s">
        <v>174</v>
      </c>
      <c r="B373" s="83">
        <v>23</v>
      </c>
      <c r="C373" s="84">
        <v>1629.6796447300001</v>
      </c>
      <c r="D373" s="84">
        <v>1560.1399811399999</v>
      </c>
      <c r="E373" s="84">
        <v>199.72044543999999</v>
      </c>
      <c r="F373" s="84">
        <v>199.72044543999999</v>
      </c>
    </row>
    <row r="374" spans="1:6" ht="12.75" customHeight="1" x14ac:dyDescent="0.2">
      <c r="A374" s="83" t="s">
        <v>174</v>
      </c>
      <c r="B374" s="83">
        <v>24</v>
      </c>
      <c r="C374" s="84">
        <v>1741.8173002799999</v>
      </c>
      <c r="D374" s="84">
        <v>1669.4792827700001</v>
      </c>
      <c r="E374" s="84">
        <v>213.71745486</v>
      </c>
      <c r="F374" s="84">
        <v>213.71745486</v>
      </c>
    </row>
    <row r="375" spans="1:6" ht="12.75" customHeight="1" x14ac:dyDescent="0.2">
      <c r="A375" s="83" t="s">
        <v>175</v>
      </c>
      <c r="B375" s="83">
        <v>1</v>
      </c>
      <c r="C375" s="84">
        <v>1682.1622527100001</v>
      </c>
      <c r="D375" s="84">
        <v>1617.75513024</v>
      </c>
      <c r="E375" s="84">
        <v>207.09601645999999</v>
      </c>
      <c r="F375" s="84">
        <v>207.09601645999999</v>
      </c>
    </row>
    <row r="376" spans="1:6" ht="12.75" customHeight="1" x14ac:dyDescent="0.2">
      <c r="A376" s="83" t="s">
        <v>175</v>
      </c>
      <c r="B376" s="83">
        <v>2</v>
      </c>
      <c r="C376" s="84">
        <v>1782.5552738700001</v>
      </c>
      <c r="D376" s="84">
        <v>1712.2150943300001</v>
      </c>
      <c r="E376" s="84">
        <v>219.18825583</v>
      </c>
      <c r="F376" s="84">
        <v>219.18825583</v>
      </c>
    </row>
    <row r="377" spans="1:6" ht="12.75" customHeight="1" x14ac:dyDescent="0.2">
      <c r="A377" s="83" t="s">
        <v>175</v>
      </c>
      <c r="B377" s="83">
        <v>3</v>
      </c>
      <c r="C377" s="84">
        <v>1869.4504561000001</v>
      </c>
      <c r="D377" s="84">
        <v>1797.4676012899999</v>
      </c>
      <c r="E377" s="84">
        <v>230.10180774</v>
      </c>
      <c r="F377" s="84">
        <v>230.10180774</v>
      </c>
    </row>
    <row r="378" spans="1:6" ht="12.75" customHeight="1" x14ac:dyDescent="0.2">
      <c r="A378" s="83" t="s">
        <v>175</v>
      </c>
      <c r="B378" s="83">
        <v>4</v>
      </c>
      <c r="C378" s="84">
        <v>1870.85446989</v>
      </c>
      <c r="D378" s="84">
        <v>1799.91983372</v>
      </c>
      <c r="E378" s="84">
        <v>230.4157289</v>
      </c>
      <c r="F378" s="84">
        <v>230.4157289</v>
      </c>
    </row>
    <row r="379" spans="1:6" ht="12.75" customHeight="1" x14ac:dyDescent="0.2">
      <c r="A379" s="83" t="s">
        <v>175</v>
      </c>
      <c r="B379" s="83">
        <v>5</v>
      </c>
      <c r="C379" s="84">
        <v>1850.1147461</v>
      </c>
      <c r="D379" s="84">
        <v>1793.3453555200001</v>
      </c>
      <c r="E379" s="84">
        <v>229.57410075999999</v>
      </c>
      <c r="F379" s="84">
        <v>229.57410075999999</v>
      </c>
    </row>
    <row r="380" spans="1:6" ht="12.75" customHeight="1" x14ac:dyDescent="0.2">
      <c r="A380" s="83" t="s">
        <v>175</v>
      </c>
      <c r="B380" s="83">
        <v>6</v>
      </c>
      <c r="C380" s="84">
        <v>1877.7081063799999</v>
      </c>
      <c r="D380" s="84">
        <v>1811.1475571200001</v>
      </c>
      <c r="E380" s="84">
        <v>231.85303962</v>
      </c>
      <c r="F380" s="84">
        <v>231.85303962</v>
      </c>
    </row>
    <row r="381" spans="1:6" ht="12.75" customHeight="1" x14ac:dyDescent="0.2">
      <c r="A381" s="83" t="s">
        <v>175</v>
      </c>
      <c r="B381" s="83">
        <v>7</v>
      </c>
      <c r="C381" s="84">
        <v>1811.8734105000001</v>
      </c>
      <c r="D381" s="84">
        <v>1743.1302684499999</v>
      </c>
      <c r="E381" s="84">
        <v>223.14584452</v>
      </c>
      <c r="F381" s="84">
        <v>223.14584452</v>
      </c>
    </row>
    <row r="382" spans="1:6" ht="12.75" customHeight="1" x14ac:dyDescent="0.2">
      <c r="A382" s="83" t="s">
        <v>175</v>
      </c>
      <c r="B382" s="83">
        <v>8</v>
      </c>
      <c r="C382" s="84">
        <v>1748.7258523400001</v>
      </c>
      <c r="D382" s="84">
        <v>1677.5568799</v>
      </c>
      <c r="E382" s="84">
        <v>214.75150393000001</v>
      </c>
      <c r="F382" s="84">
        <v>214.75150393000001</v>
      </c>
    </row>
    <row r="383" spans="1:6" ht="12.75" customHeight="1" x14ac:dyDescent="0.2">
      <c r="A383" s="83" t="s">
        <v>175</v>
      </c>
      <c r="B383" s="83">
        <v>9</v>
      </c>
      <c r="C383" s="84">
        <v>1678.27167674</v>
      </c>
      <c r="D383" s="84">
        <v>1610.8441096399999</v>
      </c>
      <c r="E383" s="84">
        <v>206.21130603</v>
      </c>
      <c r="F383" s="84">
        <v>206.21130603</v>
      </c>
    </row>
    <row r="384" spans="1:6" ht="12.75" customHeight="1" x14ac:dyDescent="0.2">
      <c r="A384" s="83" t="s">
        <v>175</v>
      </c>
      <c r="B384" s="83">
        <v>10</v>
      </c>
      <c r="C384" s="84">
        <v>1638.7673897100001</v>
      </c>
      <c r="D384" s="84">
        <v>1570.9887248299999</v>
      </c>
      <c r="E384" s="84">
        <v>201.10924127999999</v>
      </c>
      <c r="F384" s="84">
        <v>201.10924127999999</v>
      </c>
    </row>
    <row r="385" spans="1:6" ht="12.75" customHeight="1" x14ac:dyDescent="0.2">
      <c r="A385" s="83" t="s">
        <v>175</v>
      </c>
      <c r="B385" s="83">
        <v>11</v>
      </c>
      <c r="C385" s="84">
        <v>1617.54030758</v>
      </c>
      <c r="D385" s="84">
        <v>1549.6439098599999</v>
      </c>
      <c r="E385" s="84">
        <v>198.37679675000001</v>
      </c>
      <c r="F385" s="84">
        <v>198.37679675000001</v>
      </c>
    </row>
    <row r="386" spans="1:6" ht="12.75" customHeight="1" x14ac:dyDescent="0.2">
      <c r="A386" s="83" t="s">
        <v>175</v>
      </c>
      <c r="B386" s="83">
        <v>12</v>
      </c>
      <c r="C386" s="84">
        <v>1609.8218961699999</v>
      </c>
      <c r="D386" s="84">
        <v>1542.8691832300001</v>
      </c>
      <c r="E386" s="84">
        <v>197.50953392</v>
      </c>
      <c r="F386" s="84">
        <v>197.50953392</v>
      </c>
    </row>
    <row r="387" spans="1:6" ht="12.75" customHeight="1" x14ac:dyDescent="0.2">
      <c r="A387" s="83" t="s">
        <v>175</v>
      </c>
      <c r="B387" s="83">
        <v>13</v>
      </c>
      <c r="C387" s="84">
        <v>1620.8147298900001</v>
      </c>
      <c r="D387" s="84">
        <v>1553.3438436700001</v>
      </c>
      <c r="E387" s="84">
        <v>198.85044171000001</v>
      </c>
      <c r="F387" s="84">
        <v>198.85044171000001</v>
      </c>
    </row>
    <row r="388" spans="1:6" ht="12.75" customHeight="1" x14ac:dyDescent="0.2">
      <c r="A388" s="83" t="s">
        <v>175</v>
      </c>
      <c r="B388" s="83">
        <v>14</v>
      </c>
      <c r="C388" s="84">
        <v>1633.4221469300001</v>
      </c>
      <c r="D388" s="84">
        <v>1559.0105928600001</v>
      </c>
      <c r="E388" s="84">
        <v>199.57586742999999</v>
      </c>
      <c r="F388" s="84">
        <v>199.57586742999999</v>
      </c>
    </row>
    <row r="389" spans="1:6" ht="12.75" customHeight="1" x14ac:dyDescent="0.2">
      <c r="A389" s="83" t="s">
        <v>175</v>
      </c>
      <c r="B389" s="83">
        <v>15</v>
      </c>
      <c r="C389" s="84">
        <v>1631.82226689</v>
      </c>
      <c r="D389" s="84">
        <v>1560.3253809400001</v>
      </c>
      <c r="E389" s="84">
        <v>199.74417929000001</v>
      </c>
      <c r="F389" s="84">
        <v>199.74417929000001</v>
      </c>
    </row>
    <row r="390" spans="1:6" ht="12.75" customHeight="1" x14ac:dyDescent="0.2">
      <c r="A390" s="83" t="s">
        <v>175</v>
      </c>
      <c r="B390" s="83">
        <v>16</v>
      </c>
      <c r="C390" s="84">
        <v>1623.4990087799999</v>
      </c>
      <c r="D390" s="84">
        <v>1559.0630025600001</v>
      </c>
      <c r="E390" s="84">
        <v>199.58257663000001</v>
      </c>
      <c r="F390" s="84">
        <v>199.58257663000001</v>
      </c>
    </row>
    <row r="391" spans="1:6" ht="12.75" customHeight="1" x14ac:dyDescent="0.2">
      <c r="A391" s="83" t="s">
        <v>175</v>
      </c>
      <c r="B391" s="83">
        <v>17</v>
      </c>
      <c r="C391" s="84">
        <v>1613.8900678</v>
      </c>
      <c r="D391" s="84">
        <v>1550.87132021</v>
      </c>
      <c r="E391" s="84">
        <v>198.53392299999999</v>
      </c>
      <c r="F391" s="84">
        <v>198.53392299999999</v>
      </c>
    </row>
    <row r="392" spans="1:6" ht="12.75" customHeight="1" x14ac:dyDescent="0.2">
      <c r="A392" s="83" t="s">
        <v>175</v>
      </c>
      <c r="B392" s="83">
        <v>18</v>
      </c>
      <c r="C392" s="84">
        <v>1622.90233904</v>
      </c>
      <c r="D392" s="84">
        <v>1558.61530838</v>
      </c>
      <c r="E392" s="84">
        <v>199.52526531000001</v>
      </c>
      <c r="F392" s="84">
        <v>199.52526531000001</v>
      </c>
    </row>
    <row r="393" spans="1:6" ht="12.75" customHeight="1" x14ac:dyDescent="0.2">
      <c r="A393" s="83" t="s">
        <v>175</v>
      </c>
      <c r="B393" s="83">
        <v>19</v>
      </c>
      <c r="C393" s="84">
        <v>1620.6196881000001</v>
      </c>
      <c r="D393" s="84">
        <v>1556.4607548199999</v>
      </c>
      <c r="E393" s="84">
        <v>199.24945134000001</v>
      </c>
      <c r="F393" s="84">
        <v>199.24945134000001</v>
      </c>
    </row>
    <row r="394" spans="1:6" ht="12.75" customHeight="1" x14ac:dyDescent="0.2">
      <c r="A394" s="83" t="s">
        <v>175</v>
      </c>
      <c r="B394" s="83">
        <v>20</v>
      </c>
      <c r="C394" s="84">
        <v>1627.0489361100001</v>
      </c>
      <c r="D394" s="84">
        <v>1562.1981830899999</v>
      </c>
      <c r="E394" s="84">
        <v>199.98392501000001</v>
      </c>
      <c r="F394" s="84">
        <v>199.98392501000001</v>
      </c>
    </row>
    <row r="395" spans="1:6" ht="12.75" customHeight="1" x14ac:dyDescent="0.2">
      <c r="A395" s="83" t="s">
        <v>175</v>
      </c>
      <c r="B395" s="83">
        <v>21</v>
      </c>
      <c r="C395" s="84">
        <v>1616.0890006</v>
      </c>
      <c r="D395" s="84">
        <v>1560.1331807700001</v>
      </c>
      <c r="E395" s="84">
        <v>199.71957488999999</v>
      </c>
      <c r="F395" s="84">
        <v>199.71957488999999</v>
      </c>
    </row>
    <row r="396" spans="1:6" ht="12.75" customHeight="1" x14ac:dyDescent="0.2">
      <c r="A396" s="83" t="s">
        <v>175</v>
      </c>
      <c r="B396" s="83">
        <v>22</v>
      </c>
      <c r="C396" s="84">
        <v>1604.5606827199999</v>
      </c>
      <c r="D396" s="84">
        <v>1537.8938368500001</v>
      </c>
      <c r="E396" s="84">
        <v>196.87261774000001</v>
      </c>
      <c r="F396" s="84">
        <v>196.87261774000001</v>
      </c>
    </row>
    <row r="397" spans="1:6" ht="12.75" customHeight="1" x14ac:dyDescent="0.2">
      <c r="A397" s="83" t="s">
        <v>175</v>
      </c>
      <c r="B397" s="83">
        <v>23</v>
      </c>
      <c r="C397" s="84">
        <v>1651.5625074500001</v>
      </c>
      <c r="D397" s="84">
        <v>1584.2620447199999</v>
      </c>
      <c r="E397" s="84">
        <v>202.80841788999999</v>
      </c>
      <c r="F397" s="84">
        <v>202.80841788999999</v>
      </c>
    </row>
    <row r="398" spans="1:6" ht="12.75" customHeight="1" x14ac:dyDescent="0.2">
      <c r="A398" s="83" t="s">
        <v>175</v>
      </c>
      <c r="B398" s="83">
        <v>24</v>
      </c>
      <c r="C398" s="84">
        <v>1724.71559826</v>
      </c>
      <c r="D398" s="84">
        <v>1655.38146194</v>
      </c>
      <c r="E398" s="84">
        <v>211.91273022999999</v>
      </c>
      <c r="F398" s="84">
        <v>211.91273022999999</v>
      </c>
    </row>
    <row r="399" spans="1:6" ht="12.75" customHeight="1" x14ac:dyDescent="0.2">
      <c r="A399" s="83" t="s">
        <v>176</v>
      </c>
      <c r="B399" s="83">
        <v>1</v>
      </c>
      <c r="C399" s="84">
        <v>1721.5715409300001</v>
      </c>
      <c r="D399" s="84">
        <v>1656.1903930999999</v>
      </c>
      <c r="E399" s="84">
        <v>212.0162851</v>
      </c>
      <c r="F399" s="84">
        <v>212.0162851</v>
      </c>
    </row>
    <row r="400" spans="1:6" ht="12.75" customHeight="1" x14ac:dyDescent="0.2">
      <c r="A400" s="83" t="s">
        <v>176</v>
      </c>
      <c r="B400" s="83">
        <v>2</v>
      </c>
      <c r="C400" s="84">
        <v>1830.3115041200001</v>
      </c>
      <c r="D400" s="84">
        <v>1761.94211683</v>
      </c>
      <c r="E400" s="84">
        <v>225.55403275</v>
      </c>
      <c r="F400" s="84">
        <v>225.55403275</v>
      </c>
    </row>
    <row r="401" spans="1:6" ht="12.75" customHeight="1" x14ac:dyDescent="0.2">
      <c r="A401" s="83" t="s">
        <v>176</v>
      </c>
      <c r="B401" s="83">
        <v>3</v>
      </c>
      <c r="C401" s="84">
        <v>1905.10660994</v>
      </c>
      <c r="D401" s="84">
        <v>1839.02554022</v>
      </c>
      <c r="E401" s="84">
        <v>235.42182399999999</v>
      </c>
      <c r="F401" s="84">
        <v>235.42182399999999</v>
      </c>
    </row>
    <row r="402" spans="1:6" ht="12.75" customHeight="1" x14ac:dyDescent="0.2">
      <c r="A402" s="83" t="s">
        <v>176</v>
      </c>
      <c r="B402" s="83">
        <v>4</v>
      </c>
      <c r="C402" s="84">
        <v>1950.6288860899999</v>
      </c>
      <c r="D402" s="84">
        <v>1885.32639569</v>
      </c>
      <c r="E402" s="84">
        <v>241.34900207000001</v>
      </c>
      <c r="F402" s="84">
        <v>241.34900207000001</v>
      </c>
    </row>
    <row r="403" spans="1:6" ht="12.75" customHeight="1" x14ac:dyDescent="0.2">
      <c r="A403" s="83" t="s">
        <v>176</v>
      </c>
      <c r="B403" s="83">
        <v>5</v>
      </c>
      <c r="C403" s="84">
        <v>1957.91002654</v>
      </c>
      <c r="D403" s="84">
        <v>1892.3419993</v>
      </c>
      <c r="E403" s="84">
        <v>242.24710064000001</v>
      </c>
      <c r="F403" s="84">
        <v>242.24710064000001</v>
      </c>
    </row>
    <row r="404" spans="1:6" ht="12.75" customHeight="1" x14ac:dyDescent="0.2">
      <c r="A404" s="83" t="s">
        <v>176</v>
      </c>
      <c r="B404" s="83">
        <v>6</v>
      </c>
      <c r="C404" s="84">
        <v>1924.91640379</v>
      </c>
      <c r="D404" s="84">
        <v>1859.55764451</v>
      </c>
      <c r="E404" s="84">
        <v>238.05022983000001</v>
      </c>
      <c r="F404" s="84">
        <v>238.05022983000001</v>
      </c>
    </row>
    <row r="405" spans="1:6" ht="12.75" customHeight="1" x14ac:dyDescent="0.2">
      <c r="A405" s="83" t="s">
        <v>176</v>
      </c>
      <c r="B405" s="83">
        <v>7</v>
      </c>
      <c r="C405" s="84">
        <v>1847.1335381199999</v>
      </c>
      <c r="D405" s="84">
        <v>1780.58863056</v>
      </c>
      <c r="E405" s="84">
        <v>227.94105576000001</v>
      </c>
      <c r="F405" s="84">
        <v>227.94105576000001</v>
      </c>
    </row>
    <row r="406" spans="1:6" ht="12.75" customHeight="1" x14ac:dyDescent="0.2">
      <c r="A406" s="83" t="s">
        <v>176</v>
      </c>
      <c r="B406" s="83">
        <v>8</v>
      </c>
      <c r="C406" s="84">
        <v>1719.7726717</v>
      </c>
      <c r="D406" s="84">
        <v>1654.2092437199999</v>
      </c>
      <c r="E406" s="84">
        <v>211.76266937</v>
      </c>
      <c r="F406" s="84">
        <v>211.76266937</v>
      </c>
    </row>
    <row r="407" spans="1:6" ht="12.75" customHeight="1" x14ac:dyDescent="0.2">
      <c r="A407" s="83" t="s">
        <v>176</v>
      </c>
      <c r="B407" s="83">
        <v>9</v>
      </c>
      <c r="C407" s="84">
        <v>1594.0967207000001</v>
      </c>
      <c r="D407" s="84">
        <v>1531.79031805</v>
      </c>
      <c r="E407" s="84">
        <v>196.0912792</v>
      </c>
      <c r="F407" s="84">
        <v>196.0912792</v>
      </c>
    </row>
    <row r="408" spans="1:6" ht="12.75" customHeight="1" x14ac:dyDescent="0.2">
      <c r="A408" s="83" t="s">
        <v>176</v>
      </c>
      <c r="B408" s="83">
        <v>10</v>
      </c>
      <c r="C408" s="84">
        <v>1516.7479161700001</v>
      </c>
      <c r="D408" s="84">
        <v>1456.8902991299999</v>
      </c>
      <c r="E408" s="84">
        <v>186.50299525</v>
      </c>
      <c r="F408" s="84">
        <v>186.50299525</v>
      </c>
    </row>
    <row r="409" spans="1:6" ht="12.75" customHeight="1" x14ac:dyDescent="0.2">
      <c r="A409" s="83" t="s">
        <v>176</v>
      </c>
      <c r="B409" s="83">
        <v>11</v>
      </c>
      <c r="C409" s="84">
        <v>1500.38051567</v>
      </c>
      <c r="D409" s="84">
        <v>1434.4499530099999</v>
      </c>
      <c r="E409" s="84">
        <v>183.63030692000001</v>
      </c>
      <c r="F409" s="84">
        <v>183.63030692000001</v>
      </c>
    </row>
    <row r="410" spans="1:6" ht="12.75" customHeight="1" x14ac:dyDescent="0.2">
      <c r="A410" s="83" t="s">
        <v>176</v>
      </c>
      <c r="B410" s="83">
        <v>12</v>
      </c>
      <c r="C410" s="84">
        <v>1486.87352373</v>
      </c>
      <c r="D410" s="84">
        <v>1419.9536758900001</v>
      </c>
      <c r="E410" s="84">
        <v>181.77457412999999</v>
      </c>
      <c r="F410" s="84">
        <v>181.77457412999999</v>
      </c>
    </row>
    <row r="411" spans="1:6" ht="12.75" customHeight="1" x14ac:dyDescent="0.2">
      <c r="A411" s="83" t="s">
        <v>176</v>
      </c>
      <c r="B411" s="83">
        <v>13</v>
      </c>
      <c r="C411" s="84">
        <v>1457.9537294300001</v>
      </c>
      <c r="D411" s="84">
        <v>1388.3275126000001</v>
      </c>
      <c r="E411" s="84">
        <v>177.72596855</v>
      </c>
      <c r="F411" s="84">
        <v>177.72596855</v>
      </c>
    </row>
    <row r="412" spans="1:6" ht="12.75" customHeight="1" x14ac:dyDescent="0.2">
      <c r="A412" s="83" t="s">
        <v>176</v>
      </c>
      <c r="B412" s="83">
        <v>14</v>
      </c>
      <c r="C412" s="84">
        <v>1431.83260083</v>
      </c>
      <c r="D412" s="84">
        <v>1363.7053024899999</v>
      </c>
      <c r="E412" s="84">
        <v>174.57397012000001</v>
      </c>
      <c r="F412" s="84">
        <v>174.57397012000001</v>
      </c>
    </row>
    <row r="413" spans="1:6" ht="12.75" customHeight="1" x14ac:dyDescent="0.2">
      <c r="A413" s="83" t="s">
        <v>176</v>
      </c>
      <c r="B413" s="83">
        <v>15</v>
      </c>
      <c r="C413" s="84">
        <v>1442.82255536</v>
      </c>
      <c r="D413" s="84">
        <v>1375.6938697400001</v>
      </c>
      <c r="E413" s="84">
        <v>176.10867984000001</v>
      </c>
      <c r="F413" s="84">
        <v>176.10867984000001</v>
      </c>
    </row>
    <row r="414" spans="1:6" ht="12.75" customHeight="1" x14ac:dyDescent="0.2">
      <c r="A414" s="83" t="s">
        <v>176</v>
      </c>
      <c r="B414" s="83">
        <v>16</v>
      </c>
      <c r="C414" s="84">
        <v>1445.2537303300001</v>
      </c>
      <c r="D414" s="84">
        <v>1378.23372083</v>
      </c>
      <c r="E414" s="84">
        <v>176.43381746</v>
      </c>
      <c r="F414" s="84">
        <v>176.43381746</v>
      </c>
    </row>
    <row r="415" spans="1:6" ht="12.75" customHeight="1" x14ac:dyDescent="0.2">
      <c r="A415" s="83" t="s">
        <v>176</v>
      </c>
      <c r="B415" s="83">
        <v>17</v>
      </c>
      <c r="C415" s="84">
        <v>1438.5146942199999</v>
      </c>
      <c r="D415" s="84">
        <v>1371.8179807500001</v>
      </c>
      <c r="E415" s="84">
        <v>175.61251009</v>
      </c>
      <c r="F415" s="84">
        <v>175.61251009</v>
      </c>
    </row>
    <row r="416" spans="1:6" ht="12.75" customHeight="1" x14ac:dyDescent="0.2">
      <c r="A416" s="83" t="s">
        <v>176</v>
      </c>
      <c r="B416" s="83">
        <v>18</v>
      </c>
      <c r="C416" s="84">
        <v>1443.5526633500001</v>
      </c>
      <c r="D416" s="84">
        <v>1377.1312643900001</v>
      </c>
      <c r="E416" s="84">
        <v>176.29268711</v>
      </c>
      <c r="F416" s="84">
        <v>176.29268711</v>
      </c>
    </row>
    <row r="417" spans="1:6" ht="12.75" customHeight="1" x14ac:dyDescent="0.2">
      <c r="A417" s="83" t="s">
        <v>176</v>
      </c>
      <c r="B417" s="83">
        <v>19</v>
      </c>
      <c r="C417" s="84">
        <v>1437.1584338499999</v>
      </c>
      <c r="D417" s="84">
        <v>1370.4824396199999</v>
      </c>
      <c r="E417" s="84">
        <v>175.44154154</v>
      </c>
      <c r="F417" s="84">
        <v>175.44154154</v>
      </c>
    </row>
    <row r="418" spans="1:6" ht="12.75" customHeight="1" x14ac:dyDescent="0.2">
      <c r="A418" s="83" t="s">
        <v>176</v>
      </c>
      <c r="B418" s="83">
        <v>20</v>
      </c>
      <c r="C418" s="84">
        <v>1443.76030397</v>
      </c>
      <c r="D418" s="84">
        <v>1377.16989524</v>
      </c>
      <c r="E418" s="84">
        <v>176.29763242000001</v>
      </c>
      <c r="F418" s="84">
        <v>176.29763242000001</v>
      </c>
    </row>
    <row r="419" spans="1:6" ht="12.75" customHeight="1" x14ac:dyDescent="0.2">
      <c r="A419" s="83" t="s">
        <v>176</v>
      </c>
      <c r="B419" s="83">
        <v>21</v>
      </c>
      <c r="C419" s="84">
        <v>1448.1425094199999</v>
      </c>
      <c r="D419" s="84">
        <v>1379.6220378400001</v>
      </c>
      <c r="E419" s="84">
        <v>176.61154207999999</v>
      </c>
      <c r="F419" s="84">
        <v>176.61154207999999</v>
      </c>
    </row>
    <row r="420" spans="1:6" ht="12.75" customHeight="1" x14ac:dyDescent="0.2">
      <c r="A420" s="83" t="s">
        <v>176</v>
      </c>
      <c r="B420" s="83">
        <v>22</v>
      </c>
      <c r="C420" s="84">
        <v>1447.70551983</v>
      </c>
      <c r="D420" s="84">
        <v>1381.47145888</v>
      </c>
      <c r="E420" s="84">
        <v>176.84829468000001</v>
      </c>
      <c r="F420" s="84">
        <v>176.84829468000001</v>
      </c>
    </row>
    <row r="421" spans="1:6" ht="12.75" customHeight="1" x14ac:dyDescent="0.2">
      <c r="A421" s="83" t="s">
        <v>176</v>
      </c>
      <c r="B421" s="83">
        <v>23</v>
      </c>
      <c r="C421" s="84">
        <v>1490.13750119</v>
      </c>
      <c r="D421" s="84">
        <v>1423.44471217</v>
      </c>
      <c r="E421" s="84">
        <v>182.22147717999999</v>
      </c>
      <c r="F421" s="84">
        <v>182.22147717999999</v>
      </c>
    </row>
    <row r="422" spans="1:6" ht="12.75" customHeight="1" x14ac:dyDescent="0.2">
      <c r="A422" s="83" t="s">
        <v>176</v>
      </c>
      <c r="B422" s="83">
        <v>24</v>
      </c>
      <c r="C422" s="84">
        <v>1583.55520815</v>
      </c>
      <c r="D422" s="84">
        <v>1516.60442846</v>
      </c>
      <c r="E422" s="84">
        <v>194.14726605999999</v>
      </c>
      <c r="F422" s="84">
        <v>194.14726605999999</v>
      </c>
    </row>
    <row r="423" spans="1:6" ht="12.75" customHeight="1" x14ac:dyDescent="0.2">
      <c r="A423" s="83" t="s">
        <v>177</v>
      </c>
      <c r="B423" s="83">
        <v>1</v>
      </c>
      <c r="C423" s="84">
        <v>1745.19799414</v>
      </c>
      <c r="D423" s="84">
        <v>1680.3109899900001</v>
      </c>
      <c r="E423" s="84">
        <v>215.10406979000001</v>
      </c>
      <c r="F423" s="84">
        <v>215.10406979000001</v>
      </c>
    </row>
    <row r="424" spans="1:6" ht="12.75" customHeight="1" x14ac:dyDescent="0.2">
      <c r="A424" s="83" t="s">
        <v>177</v>
      </c>
      <c r="B424" s="83">
        <v>2</v>
      </c>
      <c r="C424" s="84">
        <v>1854.6016923</v>
      </c>
      <c r="D424" s="84">
        <v>1794.42326189</v>
      </c>
      <c r="E424" s="84">
        <v>229.71208834000001</v>
      </c>
      <c r="F424" s="84">
        <v>229.71208834000001</v>
      </c>
    </row>
    <row r="425" spans="1:6" ht="12.75" customHeight="1" x14ac:dyDescent="0.2">
      <c r="A425" s="83" t="s">
        <v>177</v>
      </c>
      <c r="B425" s="83">
        <v>3</v>
      </c>
      <c r="C425" s="84">
        <v>1877.35726525</v>
      </c>
      <c r="D425" s="84">
        <v>1808.10552246</v>
      </c>
      <c r="E425" s="84">
        <v>231.46361526000001</v>
      </c>
      <c r="F425" s="84">
        <v>231.46361526000001</v>
      </c>
    </row>
    <row r="426" spans="1:6" ht="12.75" customHeight="1" x14ac:dyDescent="0.2">
      <c r="A426" s="83" t="s">
        <v>177</v>
      </c>
      <c r="B426" s="83">
        <v>4</v>
      </c>
      <c r="C426" s="84">
        <v>1856.6025083899999</v>
      </c>
      <c r="D426" s="84">
        <v>1785.6156645900001</v>
      </c>
      <c r="E426" s="84">
        <v>228.58458870000001</v>
      </c>
      <c r="F426" s="84">
        <v>228.58458870000001</v>
      </c>
    </row>
    <row r="427" spans="1:6" ht="12.75" customHeight="1" x14ac:dyDescent="0.2">
      <c r="A427" s="83" t="s">
        <v>177</v>
      </c>
      <c r="B427" s="83">
        <v>5</v>
      </c>
      <c r="C427" s="84">
        <v>1848.9386743499999</v>
      </c>
      <c r="D427" s="84">
        <v>1778.6669671300001</v>
      </c>
      <c r="E427" s="84">
        <v>227.69505509000001</v>
      </c>
      <c r="F427" s="84">
        <v>227.69505509000001</v>
      </c>
    </row>
    <row r="428" spans="1:6" ht="12.75" customHeight="1" x14ac:dyDescent="0.2">
      <c r="A428" s="83" t="s">
        <v>177</v>
      </c>
      <c r="B428" s="83">
        <v>6</v>
      </c>
      <c r="C428" s="84">
        <v>1858.8966050399999</v>
      </c>
      <c r="D428" s="84">
        <v>1790.6464733400001</v>
      </c>
      <c r="E428" s="84">
        <v>229.22860487</v>
      </c>
      <c r="F428" s="84">
        <v>229.22860487</v>
      </c>
    </row>
    <row r="429" spans="1:6" ht="12.75" customHeight="1" x14ac:dyDescent="0.2">
      <c r="A429" s="83" t="s">
        <v>177</v>
      </c>
      <c r="B429" s="83">
        <v>7</v>
      </c>
      <c r="C429" s="84">
        <v>1827.14633974</v>
      </c>
      <c r="D429" s="84">
        <v>1758.0213524000001</v>
      </c>
      <c r="E429" s="84">
        <v>225.05211829000001</v>
      </c>
      <c r="F429" s="84">
        <v>225.05211829000001</v>
      </c>
    </row>
    <row r="430" spans="1:6" ht="12.75" customHeight="1" x14ac:dyDescent="0.2">
      <c r="A430" s="83" t="s">
        <v>177</v>
      </c>
      <c r="B430" s="83">
        <v>8</v>
      </c>
      <c r="C430" s="84">
        <v>1705.15323005</v>
      </c>
      <c r="D430" s="84">
        <v>1636.0637349900001</v>
      </c>
      <c r="E430" s="84">
        <v>209.43978224</v>
      </c>
      <c r="F430" s="84">
        <v>209.43978224</v>
      </c>
    </row>
    <row r="431" spans="1:6" ht="12.75" customHeight="1" x14ac:dyDescent="0.2">
      <c r="A431" s="83" t="s">
        <v>177</v>
      </c>
      <c r="B431" s="83">
        <v>9</v>
      </c>
      <c r="C431" s="84">
        <v>1599.10281609</v>
      </c>
      <c r="D431" s="84">
        <v>1531.3842238899999</v>
      </c>
      <c r="E431" s="84">
        <v>196.03929328999999</v>
      </c>
      <c r="F431" s="84">
        <v>196.03929328999999</v>
      </c>
    </row>
    <row r="432" spans="1:6" ht="12.75" customHeight="1" x14ac:dyDescent="0.2">
      <c r="A432" s="83" t="s">
        <v>177</v>
      </c>
      <c r="B432" s="83">
        <v>10</v>
      </c>
      <c r="C432" s="84">
        <v>1554.66359943</v>
      </c>
      <c r="D432" s="84">
        <v>1486.75481347</v>
      </c>
      <c r="E432" s="84">
        <v>190.32608432000001</v>
      </c>
      <c r="F432" s="84">
        <v>190.32608432000001</v>
      </c>
    </row>
    <row r="433" spans="1:6" ht="12.75" customHeight="1" x14ac:dyDescent="0.2">
      <c r="A433" s="83" t="s">
        <v>177</v>
      </c>
      <c r="B433" s="83">
        <v>11</v>
      </c>
      <c r="C433" s="84">
        <v>1490.9185201</v>
      </c>
      <c r="D433" s="84">
        <v>1424.5740893899999</v>
      </c>
      <c r="E433" s="84">
        <v>182.36605377000001</v>
      </c>
      <c r="F433" s="84">
        <v>182.36605377000001</v>
      </c>
    </row>
    <row r="434" spans="1:6" ht="12.75" customHeight="1" x14ac:dyDescent="0.2">
      <c r="A434" s="83" t="s">
        <v>177</v>
      </c>
      <c r="B434" s="83">
        <v>12</v>
      </c>
      <c r="C434" s="84">
        <v>1474.8100895499999</v>
      </c>
      <c r="D434" s="84">
        <v>1407.2472183100001</v>
      </c>
      <c r="E434" s="84">
        <v>180.14796408000001</v>
      </c>
      <c r="F434" s="84">
        <v>180.14796408000001</v>
      </c>
    </row>
    <row r="435" spans="1:6" ht="12.75" customHeight="1" x14ac:dyDescent="0.2">
      <c r="A435" s="83" t="s">
        <v>177</v>
      </c>
      <c r="B435" s="83">
        <v>13</v>
      </c>
      <c r="C435" s="84">
        <v>1484.45432329</v>
      </c>
      <c r="D435" s="84">
        <v>1414.0078506699999</v>
      </c>
      <c r="E435" s="84">
        <v>181.01342263999999</v>
      </c>
      <c r="F435" s="84">
        <v>181.01342263999999</v>
      </c>
    </row>
    <row r="436" spans="1:6" ht="12.75" customHeight="1" x14ac:dyDescent="0.2">
      <c r="A436" s="83" t="s">
        <v>177</v>
      </c>
      <c r="B436" s="83">
        <v>14</v>
      </c>
      <c r="C436" s="84">
        <v>1471.18592059</v>
      </c>
      <c r="D436" s="84">
        <v>1399.62873438</v>
      </c>
      <c r="E436" s="84">
        <v>179.17268813000001</v>
      </c>
      <c r="F436" s="84">
        <v>179.17268813000001</v>
      </c>
    </row>
    <row r="437" spans="1:6" ht="12.75" customHeight="1" x14ac:dyDescent="0.2">
      <c r="A437" s="83" t="s">
        <v>177</v>
      </c>
      <c r="B437" s="83">
        <v>15</v>
      </c>
      <c r="C437" s="84">
        <v>1470.0510116099999</v>
      </c>
      <c r="D437" s="84">
        <v>1398.7821049700001</v>
      </c>
      <c r="E437" s="84">
        <v>179.06430734</v>
      </c>
      <c r="F437" s="84">
        <v>179.06430734</v>
      </c>
    </row>
    <row r="438" spans="1:6" ht="12.75" customHeight="1" x14ac:dyDescent="0.2">
      <c r="A438" s="83" t="s">
        <v>177</v>
      </c>
      <c r="B438" s="83">
        <v>16</v>
      </c>
      <c r="C438" s="84">
        <v>1470.97983006</v>
      </c>
      <c r="D438" s="84">
        <v>1402.84311895</v>
      </c>
      <c r="E438" s="84">
        <v>179.58417577</v>
      </c>
      <c r="F438" s="84">
        <v>179.58417577</v>
      </c>
    </row>
    <row r="439" spans="1:6" ht="12.75" customHeight="1" x14ac:dyDescent="0.2">
      <c r="A439" s="83" t="s">
        <v>177</v>
      </c>
      <c r="B439" s="83">
        <v>17</v>
      </c>
      <c r="C439" s="84">
        <v>1470.6996082200001</v>
      </c>
      <c r="D439" s="84">
        <v>1409.09777973</v>
      </c>
      <c r="E439" s="84">
        <v>180.38486266000001</v>
      </c>
      <c r="F439" s="84">
        <v>180.38486266000001</v>
      </c>
    </row>
    <row r="440" spans="1:6" ht="12.75" customHeight="1" x14ac:dyDescent="0.2">
      <c r="A440" s="83" t="s">
        <v>177</v>
      </c>
      <c r="B440" s="83">
        <v>18</v>
      </c>
      <c r="C440" s="84">
        <v>1482.6618837200001</v>
      </c>
      <c r="D440" s="84">
        <v>1416.82273442</v>
      </c>
      <c r="E440" s="84">
        <v>181.37376841</v>
      </c>
      <c r="F440" s="84">
        <v>181.37376841</v>
      </c>
    </row>
    <row r="441" spans="1:6" ht="12.75" customHeight="1" x14ac:dyDescent="0.2">
      <c r="A441" s="83" t="s">
        <v>177</v>
      </c>
      <c r="B441" s="83">
        <v>19</v>
      </c>
      <c r="C441" s="84">
        <v>1474.0084803300001</v>
      </c>
      <c r="D441" s="84">
        <v>1408.2504194000001</v>
      </c>
      <c r="E441" s="84">
        <v>180.27638830000001</v>
      </c>
      <c r="F441" s="84">
        <v>180.27638830000001</v>
      </c>
    </row>
    <row r="442" spans="1:6" ht="12.75" customHeight="1" x14ac:dyDescent="0.2">
      <c r="A442" s="83" t="s">
        <v>177</v>
      </c>
      <c r="B442" s="83">
        <v>20</v>
      </c>
      <c r="C442" s="84">
        <v>1486.18391213</v>
      </c>
      <c r="D442" s="84">
        <v>1420.7338998299999</v>
      </c>
      <c r="E442" s="84">
        <v>181.87445406000001</v>
      </c>
      <c r="F442" s="84">
        <v>181.87445406000001</v>
      </c>
    </row>
    <row r="443" spans="1:6" ht="12.75" customHeight="1" x14ac:dyDescent="0.2">
      <c r="A443" s="83" t="s">
        <v>177</v>
      </c>
      <c r="B443" s="83">
        <v>21</v>
      </c>
      <c r="C443" s="84">
        <v>1494.18778507</v>
      </c>
      <c r="D443" s="84">
        <v>1426.80015987</v>
      </c>
      <c r="E443" s="84">
        <v>182.65102293999999</v>
      </c>
      <c r="F443" s="84">
        <v>182.65102293999999</v>
      </c>
    </row>
    <row r="444" spans="1:6" ht="12.75" customHeight="1" x14ac:dyDescent="0.2">
      <c r="A444" s="83" t="s">
        <v>177</v>
      </c>
      <c r="B444" s="83">
        <v>22</v>
      </c>
      <c r="C444" s="84">
        <v>1461.1097574400001</v>
      </c>
      <c r="D444" s="84">
        <v>1393.6501448199999</v>
      </c>
      <c r="E444" s="84">
        <v>178.40734233000001</v>
      </c>
      <c r="F444" s="84">
        <v>178.40734233000001</v>
      </c>
    </row>
    <row r="445" spans="1:6" ht="12.75" customHeight="1" x14ac:dyDescent="0.2">
      <c r="A445" s="83" t="s">
        <v>177</v>
      </c>
      <c r="B445" s="83">
        <v>23</v>
      </c>
      <c r="C445" s="84">
        <v>1520.11866839</v>
      </c>
      <c r="D445" s="84">
        <v>1451.59434134</v>
      </c>
      <c r="E445" s="84">
        <v>185.82503618000001</v>
      </c>
      <c r="F445" s="84">
        <v>185.82503618000001</v>
      </c>
    </row>
    <row r="446" spans="1:6" ht="12.75" customHeight="1" x14ac:dyDescent="0.2">
      <c r="A446" s="83" t="s">
        <v>177</v>
      </c>
      <c r="B446" s="83">
        <v>24</v>
      </c>
      <c r="C446" s="84">
        <v>1605.61539182</v>
      </c>
      <c r="D446" s="84">
        <v>1537.0325681300001</v>
      </c>
      <c r="E446" s="84">
        <v>196.76236291000001</v>
      </c>
      <c r="F446" s="84">
        <v>196.76236291000001</v>
      </c>
    </row>
    <row r="447" spans="1:6" ht="12.75" customHeight="1" x14ac:dyDescent="0.2">
      <c r="A447" s="83" t="s">
        <v>178</v>
      </c>
      <c r="B447" s="83">
        <v>1</v>
      </c>
      <c r="C447" s="84">
        <v>1864.2721376100001</v>
      </c>
      <c r="D447" s="84">
        <v>1794.7199277699999</v>
      </c>
      <c r="E447" s="84">
        <v>229.75006585</v>
      </c>
      <c r="F447" s="84">
        <v>229.75006585</v>
      </c>
    </row>
    <row r="448" spans="1:6" ht="12.75" customHeight="1" x14ac:dyDescent="0.2">
      <c r="A448" s="83" t="s">
        <v>178</v>
      </c>
      <c r="B448" s="83">
        <v>2</v>
      </c>
      <c r="C448" s="84">
        <v>1959.43539938</v>
      </c>
      <c r="D448" s="84">
        <v>1890.47362535</v>
      </c>
      <c r="E448" s="84">
        <v>242.00792179000001</v>
      </c>
      <c r="F448" s="84">
        <v>242.00792179000001</v>
      </c>
    </row>
    <row r="449" spans="1:6" ht="12.75" customHeight="1" x14ac:dyDescent="0.2">
      <c r="A449" s="83" t="s">
        <v>178</v>
      </c>
      <c r="B449" s="83">
        <v>3</v>
      </c>
      <c r="C449" s="84">
        <v>2035.52644968</v>
      </c>
      <c r="D449" s="84">
        <v>1971.50271161</v>
      </c>
      <c r="E449" s="84">
        <v>252.38081485999999</v>
      </c>
      <c r="F449" s="84">
        <v>252.38081485999999</v>
      </c>
    </row>
    <row r="450" spans="1:6" ht="12.75" customHeight="1" x14ac:dyDescent="0.2">
      <c r="A450" s="83" t="s">
        <v>178</v>
      </c>
      <c r="B450" s="83">
        <v>4</v>
      </c>
      <c r="C450" s="84">
        <v>2072.7454912500002</v>
      </c>
      <c r="D450" s="84">
        <v>2003.14544013</v>
      </c>
      <c r="E450" s="84">
        <v>256.43154102</v>
      </c>
      <c r="F450" s="84">
        <v>256.43154102</v>
      </c>
    </row>
    <row r="451" spans="1:6" ht="12.75" customHeight="1" x14ac:dyDescent="0.2">
      <c r="A451" s="83" t="s">
        <v>178</v>
      </c>
      <c r="B451" s="83">
        <v>5</v>
      </c>
      <c r="C451" s="84">
        <v>2075.3083071299998</v>
      </c>
      <c r="D451" s="84">
        <v>2000.6081721099999</v>
      </c>
      <c r="E451" s="84">
        <v>256.10673408000002</v>
      </c>
      <c r="F451" s="84">
        <v>256.10673408000002</v>
      </c>
    </row>
    <row r="452" spans="1:6" ht="12.75" customHeight="1" x14ac:dyDescent="0.2">
      <c r="A452" s="83" t="s">
        <v>178</v>
      </c>
      <c r="B452" s="83">
        <v>6</v>
      </c>
      <c r="C452" s="84">
        <v>2062.3740483299998</v>
      </c>
      <c r="D452" s="84">
        <v>1985.14583107</v>
      </c>
      <c r="E452" s="84">
        <v>254.12733116000001</v>
      </c>
      <c r="F452" s="84">
        <v>254.12733116000001</v>
      </c>
    </row>
    <row r="453" spans="1:6" ht="12.75" customHeight="1" x14ac:dyDescent="0.2">
      <c r="A453" s="83" t="s">
        <v>178</v>
      </c>
      <c r="B453" s="83">
        <v>7</v>
      </c>
      <c r="C453" s="84">
        <v>1995.7279667400001</v>
      </c>
      <c r="D453" s="84">
        <v>1911.90334358</v>
      </c>
      <c r="E453" s="84">
        <v>244.75123515999999</v>
      </c>
      <c r="F453" s="84">
        <v>244.75123515999999</v>
      </c>
    </row>
    <row r="454" spans="1:6" ht="12.75" customHeight="1" x14ac:dyDescent="0.2">
      <c r="A454" s="83" t="s">
        <v>178</v>
      </c>
      <c r="B454" s="83">
        <v>8</v>
      </c>
      <c r="C454" s="84">
        <v>1797.04114243</v>
      </c>
      <c r="D454" s="84">
        <v>1720.97958642</v>
      </c>
      <c r="E454" s="84">
        <v>220.31023737999999</v>
      </c>
      <c r="F454" s="84">
        <v>220.31023737999999</v>
      </c>
    </row>
    <row r="455" spans="1:6" ht="12.75" customHeight="1" x14ac:dyDescent="0.2">
      <c r="A455" s="83" t="s">
        <v>178</v>
      </c>
      <c r="B455" s="83">
        <v>9</v>
      </c>
      <c r="C455" s="84">
        <v>1692.5428819199999</v>
      </c>
      <c r="D455" s="84">
        <v>1622.3320396199999</v>
      </c>
      <c r="E455" s="84">
        <v>207.68192694999999</v>
      </c>
      <c r="F455" s="84">
        <v>207.68192694999999</v>
      </c>
    </row>
    <row r="456" spans="1:6" ht="12.75" customHeight="1" x14ac:dyDescent="0.2">
      <c r="A456" s="83" t="s">
        <v>178</v>
      </c>
      <c r="B456" s="83">
        <v>10</v>
      </c>
      <c r="C456" s="84">
        <v>1629.6602293599999</v>
      </c>
      <c r="D456" s="84">
        <v>1562.05828445</v>
      </c>
      <c r="E456" s="84">
        <v>199.96601595999999</v>
      </c>
      <c r="F456" s="84">
        <v>199.96601595999999</v>
      </c>
    </row>
    <row r="457" spans="1:6" ht="12.75" customHeight="1" x14ac:dyDescent="0.2">
      <c r="A457" s="83" t="s">
        <v>178</v>
      </c>
      <c r="B457" s="83">
        <v>11</v>
      </c>
      <c r="C457" s="84">
        <v>1582.05214918</v>
      </c>
      <c r="D457" s="84">
        <v>1515.6002276500001</v>
      </c>
      <c r="E457" s="84">
        <v>194.01871385000001</v>
      </c>
      <c r="F457" s="84">
        <v>194.01871385000001</v>
      </c>
    </row>
    <row r="458" spans="1:6" ht="12.75" customHeight="1" x14ac:dyDescent="0.2">
      <c r="A458" s="83" t="s">
        <v>178</v>
      </c>
      <c r="B458" s="83">
        <v>12</v>
      </c>
      <c r="C458" s="84">
        <v>1571.08100582</v>
      </c>
      <c r="D458" s="84">
        <v>1504.1412875599999</v>
      </c>
      <c r="E458" s="84">
        <v>192.55180405999999</v>
      </c>
      <c r="F458" s="84">
        <v>192.55180405999999</v>
      </c>
    </row>
    <row r="459" spans="1:6" ht="12.75" customHeight="1" x14ac:dyDescent="0.2">
      <c r="A459" s="83" t="s">
        <v>178</v>
      </c>
      <c r="B459" s="83">
        <v>13</v>
      </c>
      <c r="C459" s="84">
        <v>1565.40629326</v>
      </c>
      <c r="D459" s="84">
        <v>1494.31559277</v>
      </c>
      <c r="E459" s="84">
        <v>191.29397324000001</v>
      </c>
      <c r="F459" s="84">
        <v>191.29397324000001</v>
      </c>
    </row>
    <row r="460" spans="1:6" ht="12.75" customHeight="1" x14ac:dyDescent="0.2">
      <c r="A460" s="83" t="s">
        <v>178</v>
      </c>
      <c r="B460" s="83">
        <v>14</v>
      </c>
      <c r="C460" s="84">
        <v>1548.4685230699999</v>
      </c>
      <c r="D460" s="84">
        <v>1480.0364906699999</v>
      </c>
      <c r="E460" s="84">
        <v>189.46604199000001</v>
      </c>
      <c r="F460" s="84">
        <v>189.46604199000001</v>
      </c>
    </row>
    <row r="461" spans="1:6" ht="12.75" customHeight="1" x14ac:dyDescent="0.2">
      <c r="A461" s="83" t="s">
        <v>178</v>
      </c>
      <c r="B461" s="83">
        <v>15</v>
      </c>
      <c r="C461" s="84">
        <v>1548.4833923399999</v>
      </c>
      <c r="D461" s="84">
        <v>1480.2527602299999</v>
      </c>
      <c r="E461" s="84">
        <v>189.49372761999999</v>
      </c>
      <c r="F461" s="84">
        <v>189.49372761999999</v>
      </c>
    </row>
    <row r="462" spans="1:6" ht="12.75" customHeight="1" x14ac:dyDescent="0.2">
      <c r="A462" s="83" t="s">
        <v>178</v>
      </c>
      <c r="B462" s="83">
        <v>16</v>
      </c>
      <c r="C462" s="84">
        <v>1541.14255024</v>
      </c>
      <c r="D462" s="84">
        <v>1477.5717132699999</v>
      </c>
      <c r="E462" s="84">
        <v>189.15051489000001</v>
      </c>
      <c r="F462" s="84">
        <v>189.15051489000001</v>
      </c>
    </row>
    <row r="463" spans="1:6" ht="12.75" customHeight="1" x14ac:dyDescent="0.2">
      <c r="A463" s="83" t="s">
        <v>178</v>
      </c>
      <c r="B463" s="83">
        <v>17</v>
      </c>
      <c r="C463" s="84">
        <v>1546.06842895</v>
      </c>
      <c r="D463" s="84">
        <v>1482.3566778700001</v>
      </c>
      <c r="E463" s="84">
        <v>189.76305945999999</v>
      </c>
      <c r="F463" s="84">
        <v>189.76305945999999</v>
      </c>
    </row>
    <row r="464" spans="1:6" ht="12.75" customHeight="1" x14ac:dyDescent="0.2">
      <c r="A464" s="83" t="s">
        <v>178</v>
      </c>
      <c r="B464" s="83">
        <v>18</v>
      </c>
      <c r="C464" s="84">
        <v>1546.43389002</v>
      </c>
      <c r="D464" s="84">
        <v>1481.7986625599999</v>
      </c>
      <c r="E464" s="84">
        <v>189.69162544</v>
      </c>
      <c r="F464" s="84">
        <v>189.69162544</v>
      </c>
    </row>
    <row r="465" spans="1:6" ht="12.75" customHeight="1" x14ac:dyDescent="0.2">
      <c r="A465" s="83" t="s">
        <v>178</v>
      </c>
      <c r="B465" s="83">
        <v>19</v>
      </c>
      <c r="C465" s="84">
        <v>1555.20983226</v>
      </c>
      <c r="D465" s="84">
        <v>1499.0896281400001</v>
      </c>
      <c r="E465" s="84">
        <v>191.90511871000001</v>
      </c>
      <c r="F465" s="84">
        <v>191.90511871000001</v>
      </c>
    </row>
    <row r="466" spans="1:6" ht="12.75" customHeight="1" x14ac:dyDescent="0.2">
      <c r="A466" s="83" t="s">
        <v>178</v>
      </c>
      <c r="B466" s="83">
        <v>20</v>
      </c>
      <c r="C466" s="84">
        <v>1580.27547243</v>
      </c>
      <c r="D466" s="84">
        <v>1516.2196798699999</v>
      </c>
      <c r="E466" s="84">
        <v>194.09801268000001</v>
      </c>
      <c r="F466" s="84">
        <v>194.09801268000001</v>
      </c>
    </row>
    <row r="467" spans="1:6" ht="12.75" customHeight="1" x14ac:dyDescent="0.2">
      <c r="A467" s="83" t="s">
        <v>178</v>
      </c>
      <c r="B467" s="83">
        <v>21</v>
      </c>
      <c r="C467" s="84">
        <v>1583.0592875499999</v>
      </c>
      <c r="D467" s="84">
        <v>1516.4288125400001</v>
      </c>
      <c r="E467" s="84">
        <v>194.12478468</v>
      </c>
      <c r="F467" s="84">
        <v>194.12478468</v>
      </c>
    </row>
    <row r="468" spans="1:6" ht="12.75" customHeight="1" x14ac:dyDescent="0.2">
      <c r="A468" s="83" t="s">
        <v>178</v>
      </c>
      <c r="B468" s="83">
        <v>22</v>
      </c>
      <c r="C468" s="84">
        <v>1551.7370360499999</v>
      </c>
      <c r="D468" s="84">
        <v>1483.7285694899999</v>
      </c>
      <c r="E468" s="84">
        <v>189.93868139</v>
      </c>
      <c r="F468" s="84">
        <v>189.93868139</v>
      </c>
    </row>
    <row r="469" spans="1:6" ht="12.75" customHeight="1" x14ac:dyDescent="0.2">
      <c r="A469" s="83" t="s">
        <v>178</v>
      </c>
      <c r="B469" s="83">
        <v>23</v>
      </c>
      <c r="C469" s="84">
        <v>1600.2019767700001</v>
      </c>
      <c r="D469" s="84">
        <v>1530.9878654500001</v>
      </c>
      <c r="E469" s="84">
        <v>195.98855368</v>
      </c>
      <c r="F469" s="84">
        <v>195.98855368</v>
      </c>
    </row>
    <row r="470" spans="1:6" ht="12.75" customHeight="1" x14ac:dyDescent="0.2">
      <c r="A470" s="83" t="s">
        <v>178</v>
      </c>
      <c r="B470" s="83">
        <v>24</v>
      </c>
      <c r="C470" s="84">
        <v>1686.18218185</v>
      </c>
      <c r="D470" s="84">
        <v>1612.8985736100001</v>
      </c>
      <c r="E470" s="84">
        <v>206.47430709</v>
      </c>
      <c r="F470" s="84">
        <v>206.47430709</v>
      </c>
    </row>
    <row r="471" spans="1:6" ht="12.75" customHeight="1" x14ac:dyDescent="0.2">
      <c r="A471" s="83" t="s">
        <v>179</v>
      </c>
      <c r="B471" s="83">
        <v>1</v>
      </c>
      <c r="C471" s="84">
        <v>1786.85448808</v>
      </c>
      <c r="D471" s="84">
        <v>1716.1623797</v>
      </c>
      <c r="E471" s="84">
        <v>219.69356536000001</v>
      </c>
      <c r="F471" s="84">
        <v>219.69356536000001</v>
      </c>
    </row>
    <row r="472" spans="1:6" ht="12.75" customHeight="1" x14ac:dyDescent="0.2">
      <c r="A472" s="83" t="s">
        <v>179</v>
      </c>
      <c r="B472" s="83">
        <v>2</v>
      </c>
      <c r="C472" s="84">
        <v>1891.4550540099999</v>
      </c>
      <c r="D472" s="84">
        <v>1823.8143597400001</v>
      </c>
      <c r="E472" s="84">
        <v>233.47457326</v>
      </c>
      <c r="F472" s="84">
        <v>233.47457326</v>
      </c>
    </row>
    <row r="473" spans="1:6" ht="12.75" customHeight="1" x14ac:dyDescent="0.2">
      <c r="A473" s="83" t="s">
        <v>179</v>
      </c>
      <c r="B473" s="83">
        <v>3</v>
      </c>
      <c r="C473" s="84">
        <v>1965.8687623000001</v>
      </c>
      <c r="D473" s="84">
        <v>1895.8957608400001</v>
      </c>
      <c r="E473" s="84">
        <v>242.70203343</v>
      </c>
      <c r="F473" s="84">
        <v>242.70203343</v>
      </c>
    </row>
    <row r="474" spans="1:6" ht="12.75" customHeight="1" x14ac:dyDescent="0.2">
      <c r="A474" s="83" t="s">
        <v>179</v>
      </c>
      <c r="B474" s="83">
        <v>4</v>
      </c>
      <c r="C474" s="84">
        <v>1984.43869645</v>
      </c>
      <c r="D474" s="84">
        <v>1914.11864848</v>
      </c>
      <c r="E474" s="84">
        <v>245.03482618000001</v>
      </c>
      <c r="F474" s="84">
        <v>245.03482618000001</v>
      </c>
    </row>
    <row r="475" spans="1:6" ht="12.75" customHeight="1" x14ac:dyDescent="0.2">
      <c r="A475" s="83" t="s">
        <v>179</v>
      </c>
      <c r="B475" s="83">
        <v>5</v>
      </c>
      <c r="C475" s="84">
        <v>1988.97171508</v>
      </c>
      <c r="D475" s="84">
        <v>1919.0599195499999</v>
      </c>
      <c r="E475" s="84">
        <v>245.66738022999999</v>
      </c>
      <c r="F475" s="84">
        <v>245.66738022999999</v>
      </c>
    </row>
    <row r="476" spans="1:6" ht="12.75" customHeight="1" x14ac:dyDescent="0.2">
      <c r="A476" s="83" t="s">
        <v>179</v>
      </c>
      <c r="B476" s="83">
        <v>6</v>
      </c>
      <c r="C476" s="84">
        <v>1990.9047985300001</v>
      </c>
      <c r="D476" s="84">
        <v>1923.8561642499999</v>
      </c>
      <c r="E476" s="84">
        <v>246.2813688</v>
      </c>
      <c r="F476" s="84">
        <v>246.2813688</v>
      </c>
    </row>
    <row r="477" spans="1:6" ht="12.75" customHeight="1" x14ac:dyDescent="0.2">
      <c r="A477" s="83" t="s">
        <v>179</v>
      </c>
      <c r="B477" s="83">
        <v>7</v>
      </c>
      <c r="C477" s="84">
        <v>1935.43896685</v>
      </c>
      <c r="D477" s="84">
        <v>1865.73852607</v>
      </c>
      <c r="E477" s="84">
        <v>238.84147192</v>
      </c>
      <c r="F477" s="84">
        <v>238.84147192</v>
      </c>
    </row>
    <row r="478" spans="1:6" ht="12.75" customHeight="1" x14ac:dyDescent="0.2">
      <c r="A478" s="83" t="s">
        <v>179</v>
      </c>
      <c r="B478" s="83">
        <v>8</v>
      </c>
      <c r="C478" s="84">
        <v>1873.77893761</v>
      </c>
      <c r="D478" s="84">
        <v>1802.1191921499999</v>
      </c>
      <c r="E478" s="84">
        <v>230.69727854000001</v>
      </c>
      <c r="F478" s="84">
        <v>230.69727854000001</v>
      </c>
    </row>
    <row r="479" spans="1:6" ht="12.75" customHeight="1" x14ac:dyDescent="0.2">
      <c r="A479" s="83" t="s">
        <v>179</v>
      </c>
      <c r="B479" s="83">
        <v>9</v>
      </c>
      <c r="C479" s="84">
        <v>1745.4373938000001</v>
      </c>
      <c r="D479" s="84">
        <v>1677.2938897900001</v>
      </c>
      <c r="E479" s="84">
        <v>214.71783740000001</v>
      </c>
      <c r="F479" s="84">
        <v>214.71783740000001</v>
      </c>
    </row>
    <row r="480" spans="1:6" ht="12.75" customHeight="1" x14ac:dyDescent="0.2">
      <c r="A480" s="83" t="s">
        <v>179</v>
      </c>
      <c r="B480" s="83">
        <v>10</v>
      </c>
      <c r="C480" s="84">
        <v>1682.27038735</v>
      </c>
      <c r="D480" s="84">
        <v>1614.23362064</v>
      </c>
      <c r="E480" s="84">
        <v>206.64521238</v>
      </c>
      <c r="F480" s="84">
        <v>206.64521238</v>
      </c>
    </row>
    <row r="481" spans="1:6" ht="12.75" customHeight="1" x14ac:dyDescent="0.2">
      <c r="A481" s="83" t="s">
        <v>179</v>
      </c>
      <c r="B481" s="83">
        <v>11</v>
      </c>
      <c r="C481" s="84">
        <v>1649.480037</v>
      </c>
      <c r="D481" s="84">
        <v>1579.46027755</v>
      </c>
      <c r="E481" s="84">
        <v>202.19372235</v>
      </c>
      <c r="F481" s="84">
        <v>202.19372235</v>
      </c>
    </row>
    <row r="482" spans="1:6" ht="12.75" customHeight="1" x14ac:dyDescent="0.2">
      <c r="A482" s="83" t="s">
        <v>179</v>
      </c>
      <c r="B482" s="83">
        <v>12</v>
      </c>
      <c r="C482" s="84">
        <v>1653.3496214700001</v>
      </c>
      <c r="D482" s="84">
        <v>1582.92742548</v>
      </c>
      <c r="E482" s="84">
        <v>202.63756735000001</v>
      </c>
      <c r="F482" s="84">
        <v>202.63756735000001</v>
      </c>
    </row>
    <row r="483" spans="1:6" ht="12.75" customHeight="1" x14ac:dyDescent="0.2">
      <c r="A483" s="83" t="s">
        <v>179</v>
      </c>
      <c r="B483" s="83">
        <v>13</v>
      </c>
      <c r="C483" s="84">
        <v>1647.6050347</v>
      </c>
      <c r="D483" s="84">
        <v>1577.713107</v>
      </c>
      <c r="E483" s="84">
        <v>201.9700593</v>
      </c>
      <c r="F483" s="84">
        <v>201.9700593</v>
      </c>
    </row>
    <row r="484" spans="1:6" ht="12.75" customHeight="1" x14ac:dyDescent="0.2">
      <c r="A484" s="83" t="s">
        <v>179</v>
      </c>
      <c r="B484" s="83">
        <v>14</v>
      </c>
      <c r="C484" s="84">
        <v>1632.0096375999999</v>
      </c>
      <c r="D484" s="84">
        <v>1560.6293584800001</v>
      </c>
      <c r="E484" s="84">
        <v>199.78309279999999</v>
      </c>
      <c r="F484" s="84">
        <v>199.78309279999999</v>
      </c>
    </row>
    <row r="485" spans="1:6" ht="12.75" customHeight="1" x14ac:dyDescent="0.2">
      <c r="A485" s="83" t="s">
        <v>179</v>
      </c>
      <c r="B485" s="83">
        <v>15</v>
      </c>
      <c r="C485" s="84">
        <v>1628.49449134</v>
      </c>
      <c r="D485" s="84">
        <v>1552.8622703000001</v>
      </c>
      <c r="E485" s="84">
        <v>198.78879336</v>
      </c>
      <c r="F485" s="84">
        <v>198.78879336</v>
      </c>
    </row>
    <row r="486" spans="1:6" ht="12.75" customHeight="1" x14ac:dyDescent="0.2">
      <c r="A486" s="83" t="s">
        <v>179</v>
      </c>
      <c r="B486" s="83">
        <v>16</v>
      </c>
      <c r="C486" s="84">
        <v>1641.72288566</v>
      </c>
      <c r="D486" s="84">
        <v>1568.6360575799999</v>
      </c>
      <c r="E486" s="84">
        <v>200.8080659</v>
      </c>
      <c r="F486" s="84">
        <v>200.8080659</v>
      </c>
    </row>
    <row r="487" spans="1:6" ht="12.75" customHeight="1" x14ac:dyDescent="0.2">
      <c r="A487" s="83" t="s">
        <v>179</v>
      </c>
      <c r="B487" s="83">
        <v>17</v>
      </c>
      <c r="C487" s="84">
        <v>1636.9584904999999</v>
      </c>
      <c r="D487" s="84">
        <v>1568.76177239</v>
      </c>
      <c r="E487" s="84">
        <v>200.82415921</v>
      </c>
      <c r="F487" s="84">
        <v>200.82415921</v>
      </c>
    </row>
    <row r="488" spans="1:6" ht="12.75" customHeight="1" x14ac:dyDescent="0.2">
      <c r="A488" s="83" t="s">
        <v>179</v>
      </c>
      <c r="B488" s="83">
        <v>18</v>
      </c>
      <c r="C488" s="84">
        <v>1617.72260785</v>
      </c>
      <c r="D488" s="84">
        <v>1556.4420999700001</v>
      </c>
      <c r="E488" s="84">
        <v>199.24706325</v>
      </c>
      <c r="F488" s="84">
        <v>199.24706325</v>
      </c>
    </row>
    <row r="489" spans="1:6" ht="12.75" customHeight="1" x14ac:dyDescent="0.2">
      <c r="A489" s="83" t="s">
        <v>179</v>
      </c>
      <c r="B489" s="83">
        <v>19</v>
      </c>
      <c r="C489" s="84">
        <v>1652.3815443000001</v>
      </c>
      <c r="D489" s="84">
        <v>1585.0222467599999</v>
      </c>
      <c r="E489" s="84">
        <v>202.90573473000001</v>
      </c>
      <c r="F489" s="84">
        <v>202.90573473000001</v>
      </c>
    </row>
    <row r="490" spans="1:6" ht="12.75" customHeight="1" x14ac:dyDescent="0.2">
      <c r="A490" s="83" t="s">
        <v>179</v>
      </c>
      <c r="B490" s="83">
        <v>20</v>
      </c>
      <c r="C490" s="84">
        <v>1663.27784711</v>
      </c>
      <c r="D490" s="84">
        <v>1596.4297592299999</v>
      </c>
      <c r="E490" s="84">
        <v>204.36606104000001</v>
      </c>
      <c r="F490" s="84">
        <v>204.36606104000001</v>
      </c>
    </row>
    <row r="491" spans="1:6" ht="12.75" customHeight="1" x14ac:dyDescent="0.2">
      <c r="A491" s="83" t="s">
        <v>179</v>
      </c>
      <c r="B491" s="83">
        <v>21</v>
      </c>
      <c r="C491" s="84">
        <v>1697.6723297999999</v>
      </c>
      <c r="D491" s="84">
        <v>1627.2913461000001</v>
      </c>
      <c r="E491" s="84">
        <v>208.31678979</v>
      </c>
      <c r="F491" s="84">
        <v>208.31678979</v>
      </c>
    </row>
    <row r="492" spans="1:6" ht="12.75" customHeight="1" x14ac:dyDescent="0.2">
      <c r="A492" s="83" t="s">
        <v>179</v>
      </c>
      <c r="B492" s="83">
        <v>22</v>
      </c>
      <c r="C492" s="84">
        <v>1656.9218571399999</v>
      </c>
      <c r="D492" s="84">
        <v>1593.45292524</v>
      </c>
      <c r="E492" s="84">
        <v>203.98498330999999</v>
      </c>
      <c r="F492" s="84">
        <v>203.98498330999999</v>
      </c>
    </row>
    <row r="493" spans="1:6" ht="12.75" customHeight="1" x14ac:dyDescent="0.2">
      <c r="A493" s="83" t="s">
        <v>179</v>
      </c>
      <c r="B493" s="83">
        <v>23</v>
      </c>
      <c r="C493" s="84">
        <v>1718.00100675</v>
      </c>
      <c r="D493" s="84">
        <v>1650.4412546799999</v>
      </c>
      <c r="E493" s="84">
        <v>211.28031236999999</v>
      </c>
      <c r="F493" s="84">
        <v>211.28031236999999</v>
      </c>
    </row>
    <row r="494" spans="1:6" ht="12.75" customHeight="1" x14ac:dyDescent="0.2">
      <c r="A494" s="83" t="s">
        <v>179</v>
      </c>
      <c r="B494" s="83">
        <v>24</v>
      </c>
      <c r="C494" s="84">
        <v>1795.53880351</v>
      </c>
      <c r="D494" s="84">
        <v>1737.8413239700001</v>
      </c>
      <c r="E494" s="84">
        <v>222.46878326000001</v>
      </c>
      <c r="F494" s="84">
        <v>222.46878326000001</v>
      </c>
    </row>
    <row r="495" spans="1:6" ht="12.75" customHeight="1" x14ac:dyDescent="0.2">
      <c r="A495" s="83" t="s">
        <v>180</v>
      </c>
      <c r="B495" s="83">
        <v>1</v>
      </c>
      <c r="C495" s="84">
        <v>1799.37306466</v>
      </c>
      <c r="D495" s="84">
        <v>1731.7344190199999</v>
      </c>
      <c r="E495" s="84">
        <v>221.68701125000001</v>
      </c>
      <c r="F495" s="84">
        <v>221.68701125000001</v>
      </c>
    </row>
    <row r="496" spans="1:6" ht="12.75" customHeight="1" x14ac:dyDescent="0.2">
      <c r="A496" s="83" t="s">
        <v>180</v>
      </c>
      <c r="B496" s="83">
        <v>2</v>
      </c>
      <c r="C496" s="84">
        <v>1870.83976261</v>
      </c>
      <c r="D496" s="84">
        <v>1804.4652249400001</v>
      </c>
      <c r="E496" s="84">
        <v>230.99760461</v>
      </c>
      <c r="F496" s="84">
        <v>230.99760461</v>
      </c>
    </row>
    <row r="497" spans="1:6" ht="12.75" customHeight="1" x14ac:dyDescent="0.2">
      <c r="A497" s="83" t="s">
        <v>180</v>
      </c>
      <c r="B497" s="83">
        <v>3</v>
      </c>
      <c r="C497" s="84">
        <v>1970.3262129899999</v>
      </c>
      <c r="D497" s="84">
        <v>1902.99426552</v>
      </c>
      <c r="E497" s="84">
        <v>243.61074453000001</v>
      </c>
      <c r="F497" s="84">
        <v>243.61074453000001</v>
      </c>
    </row>
    <row r="498" spans="1:6" ht="12.75" customHeight="1" x14ac:dyDescent="0.2">
      <c r="A498" s="83" t="s">
        <v>180</v>
      </c>
      <c r="B498" s="83">
        <v>4</v>
      </c>
      <c r="C498" s="84">
        <v>2007.5369759600001</v>
      </c>
      <c r="D498" s="84">
        <v>1946.37924645</v>
      </c>
      <c r="E498" s="84">
        <v>249.16464855000001</v>
      </c>
      <c r="F498" s="84">
        <v>249.16464855000001</v>
      </c>
    </row>
    <row r="499" spans="1:6" ht="12.75" customHeight="1" x14ac:dyDescent="0.2">
      <c r="A499" s="83" t="s">
        <v>180</v>
      </c>
      <c r="B499" s="83">
        <v>5</v>
      </c>
      <c r="C499" s="84">
        <v>2026.58103145</v>
      </c>
      <c r="D499" s="84">
        <v>1959.74423845</v>
      </c>
      <c r="E499" s="84">
        <v>250.87556051000001</v>
      </c>
      <c r="F499" s="84">
        <v>250.87556051000001</v>
      </c>
    </row>
    <row r="500" spans="1:6" ht="12.75" customHeight="1" x14ac:dyDescent="0.2">
      <c r="A500" s="83" t="s">
        <v>180</v>
      </c>
      <c r="B500" s="83">
        <v>6</v>
      </c>
      <c r="C500" s="84">
        <v>2023.95558964</v>
      </c>
      <c r="D500" s="84">
        <v>1957.0921226400001</v>
      </c>
      <c r="E500" s="84">
        <v>250.53605139000001</v>
      </c>
      <c r="F500" s="84">
        <v>250.53605139000001</v>
      </c>
    </row>
    <row r="501" spans="1:6" ht="12.75" customHeight="1" x14ac:dyDescent="0.2">
      <c r="A501" s="83" t="s">
        <v>180</v>
      </c>
      <c r="B501" s="83">
        <v>7</v>
      </c>
      <c r="C501" s="84">
        <v>2004.3296071100001</v>
      </c>
      <c r="D501" s="84">
        <v>1937.50054206</v>
      </c>
      <c r="E501" s="84">
        <v>248.02804617999999</v>
      </c>
      <c r="F501" s="84">
        <v>248.02804617999999</v>
      </c>
    </row>
    <row r="502" spans="1:6" ht="12.75" customHeight="1" x14ac:dyDescent="0.2">
      <c r="A502" s="83" t="s">
        <v>180</v>
      </c>
      <c r="B502" s="83">
        <v>8</v>
      </c>
      <c r="C502" s="84">
        <v>1931.63135111</v>
      </c>
      <c r="D502" s="84">
        <v>1862.93250958</v>
      </c>
      <c r="E502" s="84">
        <v>238.48226129</v>
      </c>
      <c r="F502" s="84">
        <v>238.48226129</v>
      </c>
    </row>
    <row r="503" spans="1:6" ht="12.75" customHeight="1" x14ac:dyDescent="0.2">
      <c r="A503" s="83" t="s">
        <v>180</v>
      </c>
      <c r="B503" s="83">
        <v>9</v>
      </c>
      <c r="C503" s="84">
        <v>1808.6358108500001</v>
      </c>
      <c r="D503" s="84">
        <v>1736.1754408700001</v>
      </c>
      <c r="E503" s="84">
        <v>222.25552617</v>
      </c>
      <c r="F503" s="84">
        <v>222.25552617</v>
      </c>
    </row>
    <row r="504" spans="1:6" ht="12.75" customHeight="1" x14ac:dyDescent="0.2">
      <c r="A504" s="83" t="s">
        <v>180</v>
      </c>
      <c r="B504" s="83">
        <v>10</v>
      </c>
      <c r="C504" s="84">
        <v>1700.793414</v>
      </c>
      <c r="D504" s="84">
        <v>1631.68713996</v>
      </c>
      <c r="E504" s="84">
        <v>208.87951487999999</v>
      </c>
      <c r="F504" s="84">
        <v>208.87951487999999</v>
      </c>
    </row>
    <row r="505" spans="1:6" ht="12.75" customHeight="1" x14ac:dyDescent="0.2">
      <c r="A505" s="83" t="s">
        <v>180</v>
      </c>
      <c r="B505" s="83">
        <v>11</v>
      </c>
      <c r="C505" s="84">
        <v>1617.7091090500001</v>
      </c>
      <c r="D505" s="84">
        <v>1550.0085359300001</v>
      </c>
      <c r="E505" s="84">
        <v>198.42347415</v>
      </c>
      <c r="F505" s="84">
        <v>198.42347415</v>
      </c>
    </row>
    <row r="506" spans="1:6" ht="12.75" customHeight="1" x14ac:dyDescent="0.2">
      <c r="A506" s="83" t="s">
        <v>180</v>
      </c>
      <c r="B506" s="83">
        <v>12</v>
      </c>
      <c r="C506" s="84">
        <v>1572.6931850599999</v>
      </c>
      <c r="D506" s="84">
        <v>1504.77545319</v>
      </c>
      <c r="E506" s="84">
        <v>192.63298642000001</v>
      </c>
      <c r="F506" s="84">
        <v>192.63298642000001</v>
      </c>
    </row>
    <row r="507" spans="1:6" ht="12.75" customHeight="1" x14ac:dyDescent="0.2">
      <c r="A507" s="83" t="s">
        <v>180</v>
      </c>
      <c r="B507" s="83">
        <v>13</v>
      </c>
      <c r="C507" s="84">
        <v>1590.5321437</v>
      </c>
      <c r="D507" s="84">
        <v>1519.3414395100001</v>
      </c>
      <c r="E507" s="84">
        <v>194.49764299</v>
      </c>
      <c r="F507" s="84">
        <v>194.49764299</v>
      </c>
    </row>
    <row r="508" spans="1:6" ht="12.75" customHeight="1" x14ac:dyDescent="0.2">
      <c r="A508" s="83" t="s">
        <v>180</v>
      </c>
      <c r="B508" s="83">
        <v>14</v>
      </c>
      <c r="C508" s="84">
        <v>1584.43652967</v>
      </c>
      <c r="D508" s="84">
        <v>1514.5095041</v>
      </c>
      <c r="E508" s="84">
        <v>193.87908548999999</v>
      </c>
      <c r="F508" s="84">
        <v>193.87908548999999</v>
      </c>
    </row>
    <row r="509" spans="1:6" ht="12.75" customHeight="1" x14ac:dyDescent="0.2">
      <c r="A509" s="83" t="s">
        <v>180</v>
      </c>
      <c r="B509" s="83">
        <v>15</v>
      </c>
      <c r="C509" s="84">
        <v>1479.10236758</v>
      </c>
      <c r="D509" s="84">
        <v>1410.7654559499999</v>
      </c>
      <c r="E509" s="84">
        <v>180.5983493</v>
      </c>
      <c r="F509" s="84">
        <v>180.5983493</v>
      </c>
    </row>
    <row r="510" spans="1:6" ht="12.75" customHeight="1" x14ac:dyDescent="0.2">
      <c r="A510" s="83" t="s">
        <v>180</v>
      </c>
      <c r="B510" s="83">
        <v>16</v>
      </c>
      <c r="C510" s="84">
        <v>1498.1081387199999</v>
      </c>
      <c r="D510" s="84">
        <v>1428.64827156</v>
      </c>
      <c r="E510" s="84">
        <v>182.88760791999999</v>
      </c>
      <c r="F510" s="84">
        <v>182.88760791999999</v>
      </c>
    </row>
    <row r="511" spans="1:6" ht="12.75" customHeight="1" x14ac:dyDescent="0.2">
      <c r="A511" s="83" t="s">
        <v>180</v>
      </c>
      <c r="B511" s="83">
        <v>17</v>
      </c>
      <c r="C511" s="84">
        <v>1514.4528610499999</v>
      </c>
      <c r="D511" s="84">
        <v>1443.53794103</v>
      </c>
      <c r="E511" s="84">
        <v>184.79370061</v>
      </c>
      <c r="F511" s="84">
        <v>184.79370061</v>
      </c>
    </row>
    <row r="512" spans="1:6" ht="12.75" customHeight="1" x14ac:dyDescent="0.2">
      <c r="A512" s="83" t="s">
        <v>180</v>
      </c>
      <c r="B512" s="83">
        <v>18</v>
      </c>
      <c r="C512" s="84">
        <v>1499.30502647</v>
      </c>
      <c r="D512" s="84">
        <v>1432.7773312300001</v>
      </c>
      <c r="E512" s="84">
        <v>183.41618718000001</v>
      </c>
      <c r="F512" s="84">
        <v>183.41618718000001</v>
      </c>
    </row>
    <row r="513" spans="1:6" ht="12.75" customHeight="1" x14ac:dyDescent="0.2">
      <c r="A513" s="83" t="s">
        <v>180</v>
      </c>
      <c r="B513" s="83">
        <v>19</v>
      </c>
      <c r="C513" s="84">
        <v>1490.7689370799999</v>
      </c>
      <c r="D513" s="84">
        <v>1426.9671228499999</v>
      </c>
      <c r="E513" s="84">
        <v>182.67239660999999</v>
      </c>
      <c r="F513" s="84">
        <v>182.67239660999999</v>
      </c>
    </row>
    <row r="514" spans="1:6" ht="12.75" customHeight="1" x14ac:dyDescent="0.2">
      <c r="A514" s="83" t="s">
        <v>180</v>
      </c>
      <c r="B514" s="83">
        <v>20</v>
      </c>
      <c r="C514" s="84">
        <v>1511.18151949</v>
      </c>
      <c r="D514" s="84">
        <v>1447.3717075500001</v>
      </c>
      <c r="E514" s="84">
        <v>185.28447808000001</v>
      </c>
      <c r="F514" s="84">
        <v>185.28447808000001</v>
      </c>
    </row>
    <row r="515" spans="1:6" ht="12.75" customHeight="1" x14ac:dyDescent="0.2">
      <c r="A515" s="83" t="s">
        <v>180</v>
      </c>
      <c r="B515" s="83">
        <v>21</v>
      </c>
      <c r="C515" s="84">
        <v>1515.48925646</v>
      </c>
      <c r="D515" s="84">
        <v>1457.7316304999999</v>
      </c>
      <c r="E515" s="84">
        <v>186.61069782000001</v>
      </c>
      <c r="F515" s="84">
        <v>186.61069782000001</v>
      </c>
    </row>
    <row r="516" spans="1:6" ht="12.75" customHeight="1" x14ac:dyDescent="0.2">
      <c r="A516" s="83" t="s">
        <v>180</v>
      </c>
      <c r="B516" s="83">
        <v>22</v>
      </c>
      <c r="C516" s="84">
        <v>1500.29512823</v>
      </c>
      <c r="D516" s="84">
        <v>1436.0383319600001</v>
      </c>
      <c r="E516" s="84">
        <v>183.83364236</v>
      </c>
      <c r="F516" s="84">
        <v>183.83364236</v>
      </c>
    </row>
    <row r="517" spans="1:6" ht="12.75" customHeight="1" x14ac:dyDescent="0.2">
      <c r="A517" s="83" t="s">
        <v>180</v>
      </c>
      <c r="B517" s="83">
        <v>23</v>
      </c>
      <c r="C517" s="84">
        <v>1536.1673173900001</v>
      </c>
      <c r="D517" s="84">
        <v>1473.0457371299999</v>
      </c>
      <c r="E517" s="84">
        <v>188.57112459000001</v>
      </c>
      <c r="F517" s="84">
        <v>188.57112459000001</v>
      </c>
    </row>
    <row r="518" spans="1:6" ht="12.75" customHeight="1" x14ac:dyDescent="0.2">
      <c r="A518" s="83" t="s">
        <v>180</v>
      </c>
      <c r="B518" s="83">
        <v>24</v>
      </c>
      <c r="C518" s="84">
        <v>1625.26658948</v>
      </c>
      <c r="D518" s="84">
        <v>1568.90502283</v>
      </c>
      <c r="E518" s="84">
        <v>200.84249733999999</v>
      </c>
      <c r="F518" s="84">
        <v>200.84249733999999</v>
      </c>
    </row>
    <row r="519" spans="1:6" ht="12.75" customHeight="1" x14ac:dyDescent="0.2">
      <c r="A519" s="83" t="s">
        <v>181</v>
      </c>
      <c r="B519" s="83">
        <v>1</v>
      </c>
      <c r="C519" s="84">
        <v>1754.8171715399999</v>
      </c>
      <c r="D519" s="84">
        <v>1690.29028954</v>
      </c>
      <c r="E519" s="84">
        <v>216.38156423000001</v>
      </c>
      <c r="F519" s="84">
        <v>216.38156423000001</v>
      </c>
    </row>
    <row r="520" spans="1:6" ht="12.75" customHeight="1" x14ac:dyDescent="0.2">
      <c r="A520" s="83" t="s">
        <v>181</v>
      </c>
      <c r="B520" s="83">
        <v>2</v>
      </c>
      <c r="C520" s="84">
        <v>1860.46627754</v>
      </c>
      <c r="D520" s="84">
        <v>1792.0279918399999</v>
      </c>
      <c r="E520" s="84">
        <v>229.40545918000001</v>
      </c>
      <c r="F520" s="84">
        <v>229.40545918000001</v>
      </c>
    </row>
    <row r="521" spans="1:6" ht="12.75" customHeight="1" x14ac:dyDescent="0.2">
      <c r="A521" s="83" t="s">
        <v>181</v>
      </c>
      <c r="B521" s="83">
        <v>3</v>
      </c>
      <c r="C521" s="84">
        <v>1903.45237329</v>
      </c>
      <c r="D521" s="84">
        <v>1841.2228182700001</v>
      </c>
      <c r="E521" s="84">
        <v>235.70310731999999</v>
      </c>
      <c r="F521" s="84">
        <v>235.70310731999999</v>
      </c>
    </row>
    <row r="522" spans="1:6" ht="12.75" customHeight="1" x14ac:dyDescent="0.2">
      <c r="A522" s="83" t="s">
        <v>181</v>
      </c>
      <c r="B522" s="83">
        <v>4</v>
      </c>
      <c r="C522" s="84">
        <v>1949.76979527</v>
      </c>
      <c r="D522" s="84">
        <v>1884.7999331999999</v>
      </c>
      <c r="E522" s="84">
        <v>241.28160726999999</v>
      </c>
      <c r="F522" s="84">
        <v>241.28160726999999</v>
      </c>
    </row>
    <row r="523" spans="1:6" ht="12.75" customHeight="1" x14ac:dyDescent="0.2">
      <c r="A523" s="83" t="s">
        <v>181</v>
      </c>
      <c r="B523" s="83">
        <v>5</v>
      </c>
      <c r="C523" s="84">
        <v>1994.39861253</v>
      </c>
      <c r="D523" s="84">
        <v>1927.74456012</v>
      </c>
      <c r="E523" s="84">
        <v>246.77913962</v>
      </c>
      <c r="F523" s="84">
        <v>246.77913962</v>
      </c>
    </row>
    <row r="524" spans="1:6" ht="12.75" customHeight="1" x14ac:dyDescent="0.2">
      <c r="A524" s="83" t="s">
        <v>181</v>
      </c>
      <c r="B524" s="83">
        <v>6</v>
      </c>
      <c r="C524" s="84">
        <v>1939.32821463</v>
      </c>
      <c r="D524" s="84">
        <v>1872.7014242400001</v>
      </c>
      <c r="E524" s="84">
        <v>239.73282343</v>
      </c>
      <c r="F524" s="84">
        <v>239.73282343</v>
      </c>
    </row>
    <row r="525" spans="1:6" ht="12.75" customHeight="1" x14ac:dyDescent="0.2">
      <c r="A525" s="83" t="s">
        <v>181</v>
      </c>
      <c r="B525" s="83">
        <v>7</v>
      </c>
      <c r="C525" s="84">
        <v>1964.6417334800001</v>
      </c>
      <c r="D525" s="84">
        <v>1897.70659871</v>
      </c>
      <c r="E525" s="84">
        <v>242.93384682000001</v>
      </c>
      <c r="F525" s="84">
        <v>242.93384682000001</v>
      </c>
    </row>
    <row r="526" spans="1:6" ht="12.75" customHeight="1" x14ac:dyDescent="0.2">
      <c r="A526" s="83" t="s">
        <v>181</v>
      </c>
      <c r="B526" s="83">
        <v>8</v>
      </c>
      <c r="C526" s="84">
        <v>1916.8051434399999</v>
      </c>
      <c r="D526" s="84">
        <v>1854.2960772599999</v>
      </c>
      <c r="E526" s="84">
        <v>237.37667325000001</v>
      </c>
      <c r="F526" s="84">
        <v>237.37667325000001</v>
      </c>
    </row>
    <row r="527" spans="1:6" ht="12.75" customHeight="1" x14ac:dyDescent="0.2">
      <c r="A527" s="83" t="s">
        <v>181</v>
      </c>
      <c r="B527" s="83">
        <v>9</v>
      </c>
      <c r="C527" s="84">
        <v>1772.75754964</v>
      </c>
      <c r="D527" s="84">
        <v>1700.48339063</v>
      </c>
      <c r="E527" s="84">
        <v>217.68642836000001</v>
      </c>
      <c r="F527" s="84">
        <v>217.68642836000001</v>
      </c>
    </row>
    <row r="528" spans="1:6" ht="12.75" customHeight="1" x14ac:dyDescent="0.2">
      <c r="A528" s="83" t="s">
        <v>181</v>
      </c>
      <c r="B528" s="83">
        <v>10</v>
      </c>
      <c r="C528" s="84">
        <v>1628.5828916999999</v>
      </c>
      <c r="D528" s="84">
        <v>1557.9285435899999</v>
      </c>
      <c r="E528" s="84">
        <v>199.43734950000001</v>
      </c>
      <c r="F528" s="84">
        <v>199.43734950000001</v>
      </c>
    </row>
    <row r="529" spans="1:6" ht="12.75" customHeight="1" x14ac:dyDescent="0.2">
      <c r="A529" s="83" t="s">
        <v>181</v>
      </c>
      <c r="B529" s="83">
        <v>11</v>
      </c>
      <c r="C529" s="84">
        <v>1559.03973436</v>
      </c>
      <c r="D529" s="84">
        <v>1490.03629288</v>
      </c>
      <c r="E529" s="84">
        <v>190.74616107</v>
      </c>
      <c r="F529" s="84">
        <v>190.74616107</v>
      </c>
    </row>
    <row r="530" spans="1:6" ht="12.75" customHeight="1" x14ac:dyDescent="0.2">
      <c r="A530" s="83" t="s">
        <v>181</v>
      </c>
      <c r="B530" s="83">
        <v>12</v>
      </c>
      <c r="C530" s="84">
        <v>1537.3834842700001</v>
      </c>
      <c r="D530" s="84">
        <v>1469.35020547</v>
      </c>
      <c r="E530" s="84">
        <v>188.09804317999999</v>
      </c>
      <c r="F530" s="84">
        <v>188.09804317999999</v>
      </c>
    </row>
    <row r="531" spans="1:6" ht="12.75" customHeight="1" x14ac:dyDescent="0.2">
      <c r="A531" s="83" t="s">
        <v>181</v>
      </c>
      <c r="B531" s="83">
        <v>13</v>
      </c>
      <c r="C531" s="84">
        <v>1536.3980784299999</v>
      </c>
      <c r="D531" s="84">
        <v>1465.759168</v>
      </c>
      <c r="E531" s="84">
        <v>187.63833853</v>
      </c>
      <c r="F531" s="84">
        <v>187.63833853</v>
      </c>
    </row>
    <row r="532" spans="1:6" ht="12.75" customHeight="1" x14ac:dyDescent="0.2">
      <c r="A532" s="83" t="s">
        <v>181</v>
      </c>
      <c r="B532" s="83">
        <v>14</v>
      </c>
      <c r="C532" s="84">
        <v>1533.26445988</v>
      </c>
      <c r="D532" s="84">
        <v>1462.63971939</v>
      </c>
      <c r="E532" s="84">
        <v>187.23900406000001</v>
      </c>
      <c r="F532" s="84">
        <v>187.23900406000001</v>
      </c>
    </row>
    <row r="533" spans="1:6" ht="12.75" customHeight="1" x14ac:dyDescent="0.2">
      <c r="A533" s="83" t="s">
        <v>181</v>
      </c>
      <c r="B533" s="83">
        <v>15</v>
      </c>
      <c r="C533" s="84">
        <v>1551.1192722999999</v>
      </c>
      <c r="D533" s="84">
        <v>1479.8101870400001</v>
      </c>
      <c r="E533" s="84">
        <v>189.43707186</v>
      </c>
      <c r="F533" s="84">
        <v>189.43707186</v>
      </c>
    </row>
    <row r="534" spans="1:6" ht="12.75" customHeight="1" x14ac:dyDescent="0.2">
      <c r="A534" s="83" t="s">
        <v>181</v>
      </c>
      <c r="B534" s="83">
        <v>16</v>
      </c>
      <c r="C534" s="84">
        <v>1552.89331287</v>
      </c>
      <c r="D534" s="84">
        <v>1486.06792711</v>
      </c>
      <c r="E534" s="84">
        <v>190.23815295</v>
      </c>
      <c r="F534" s="84">
        <v>190.23815295</v>
      </c>
    </row>
    <row r="535" spans="1:6" ht="12.75" customHeight="1" x14ac:dyDescent="0.2">
      <c r="A535" s="83" t="s">
        <v>181</v>
      </c>
      <c r="B535" s="83">
        <v>17</v>
      </c>
      <c r="C535" s="84">
        <v>1547.0526332699999</v>
      </c>
      <c r="D535" s="84">
        <v>1482.7827516299999</v>
      </c>
      <c r="E535" s="84">
        <v>189.81760305</v>
      </c>
      <c r="F535" s="84">
        <v>189.81760305</v>
      </c>
    </row>
    <row r="536" spans="1:6" ht="12.75" customHeight="1" x14ac:dyDescent="0.2">
      <c r="A536" s="83" t="s">
        <v>181</v>
      </c>
      <c r="B536" s="83">
        <v>18</v>
      </c>
      <c r="C536" s="84">
        <v>1539.58002893</v>
      </c>
      <c r="D536" s="84">
        <v>1478.96499935</v>
      </c>
      <c r="E536" s="84">
        <v>189.32887563</v>
      </c>
      <c r="F536" s="84">
        <v>189.32887563</v>
      </c>
    </row>
    <row r="537" spans="1:6" ht="12.75" customHeight="1" x14ac:dyDescent="0.2">
      <c r="A537" s="83" t="s">
        <v>181</v>
      </c>
      <c r="B537" s="83">
        <v>19</v>
      </c>
      <c r="C537" s="84">
        <v>1530.6914020199999</v>
      </c>
      <c r="D537" s="84">
        <v>1464.9734430599999</v>
      </c>
      <c r="E537" s="84">
        <v>187.53775439</v>
      </c>
      <c r="F537" s="84">
        <v>187.53775439</v>
      </c>
    </row>
    <row r="538" spans="1:6" ht="12.75" customHeight="1" x14ac:dyDescent="0.2">
      <c r="A538" s="83" t="s">
        <v>181</v>
      </c>
      <c r="B538" s="83">
        <v>20</v>
      </c>
      <c r="C538" s="84">
        <v>1532.9365007599999</v>
      </c>
      <c r="D538" s="84">
        <v>1468.35189922</v>
      </c>
      <c r="E538" s="84">
        <v>187.97024556</v>
      </c>
      <c r="F538" s="84">
        <v>187.97024556</v>
      </c>
    </row>
    <row r="539" spans="1:6" ht="12.75" customHeight="1" x14ac:dyDescent="0.2">
      <c r="A539" s="83" t="s">
        <v>181</v>
      </c>
      <c r="B539" s="83">
        <v>21</v>
      </c>
      <c r="C539" s="84">
        <v>1532.87255787</v>
      </c>
      <c r="D539" s="84">
        <v>1464.3944242600001</v>
      </c>
      <c r="E539" s="84">
        <v>187.46363162</v>
      </c>
      <c r="F539" s="84">
        <v>187.46363162</v>
      </c>
    </row>
    <row r="540" spans="1:6" ht="12.75" customHeight="1" x14ac:dyDescent="0.2">
      <c r="A540" s="83" t="s">
        <v>181</v>
      </c>
      <c r="B540" s="83">
        <v>22</v>
      </c>
      <c r="C540" s="84">
        <v>1517.3409732299999</v>
      </c>
      <c r="D540" s="84">
        <v>1451.8409183000001</v>
      </c>
      <c r="E540" s="84">
        <v>185.85660159</v>
      </c>
      <c r="F540" s="84">
        <v>185.85660159</v>
      </c>
    </row>
    <row r="541" spans="1:6" ht="12.75" customHeight="1" x14ac:dyDescent="0.2">
      <c r="A541" s="83" t="s">
        <v>181</v>
      </c>
      <c r="B541" s="83">
        <v>23</v>
      </c>
      <c r="C541" s="84">
        <v>1566.67919641</v>
      </c>
      <c r="D541" s="84">
        <v>1504.52079002</v>
      </c>
      <c r="E541" s="84">
        <v>192.60038585000001</v>
      </c>
      <c r="F541" s="84">
        <v>192.60038585000001</v>
      </c>
    </row>
    <row r="542" spans="1:6" ht="12.75" customHeight="1" x14ac:dyDescent="0.2">
      <c r="A542" s="83" t="s">
        <v>181</v>
      </c>
      <c r="B542" s="83">
        <v>24</v>
      </c>
      <c r="C542" s="84">
        <v>1590.1487062599999</v>
      </c>
      <c r="D542" s="84">
        <v>1528.07150179</v>
      </c>
      <c r="E542" s="84">
        <v>195.61521701999999</v>
      </c>
      <c r="F542" s="84">
        <v>195.61521701999999</v>
      </c>
    </row>
    <row r="543" spans="1:6" ht="12.75" customHeight="1" x14ac:dyDescent="0.2">
      <c r="A543" s="83" t="s">
        <v>182</v>
      </c>
      <c r="B543" s="83">
        <v>1</v>
      </c>
      <c r="C543" s="84">
        <v>1678.1490323099999</v>
      </c>
      <c r="D543" s="84">
        <v>1617.6661782000001</v>
      </c>
      <c r="E543" s="84">
        <v>207.08462932</v>
      </c>
      <c r="F543" s="84">
        <v>207.08462932</v>
      </c>
    </row>
    <row r="544" spans="1:6" ht="12.75" customHeight="1" x14ac:dyDescent="0.2">
      <c r="A544" s="83" t="s">
        <v>182</v>
      </c>
      <c r="B544" s="83">
        <v>2</v>
      </c>
      <c r="C544" s="84">
        <v>1755.9545040800001</v>
      </c>
      <c r="D544" s="84">
        <v>1688.1998736</v>
      </c>
      <c r="E544" s="84">
        <v>216.11396081000001</v>
      </c>
      <c r="F544" s="84">
        <v>216.11396081000001</v>
      </c>
    </row>
    <row r="545" spans="1:6" ht="12.75" customHeight="1" x14ac:dyDescent="0.2">
      <c r="A545" s="83" t="s">
        <v>182</v>
      </c>
      <c r="B545" s="83">
        <v>3</v>
      </c>
      <c r="C545" s="84">
        <v>1813.23267319</v>
      </c>
      <c r="D545" s="84">
        <v>1745.3915470699999</v>
      </c>
      <c r="E545" s="84">
        <v>223.43532084</v>
      </c>
      <c r="F545" s="84">
        <v>223.43532084</v>
      </c>
    </row>
    <row r="546" spans="1:6" ht="12.75" customHeight="1" x14ac:dyDescent="0.2">
      <c r="A546" s="83" t="s">
        <v>182</v>
      </c>
      <c r="B546" s="83">
        <v>4</v>
      </c>
      <c r="C546" s="84">
        <v>1851.0620375599999</v>
      </c>
      <c r="D546" s="84">
        <v>1783.2416384000001</v>
      </c>
      <c r="E546" s="84">
        <v>228.28067906999999</v>
      </c>
      <c r="F546" s="84">
        <v>228.28067906999999</v>
      </c>
    </row>
    <row r="547" spans="1:6" ht="12.75" customHeight="1" x14ac:dyDescent="0.2">
      <c r="A547" s="83" t="s">
        <v>182</v>
      </c>
      <c r="B547" s="83">
        <v>5</v>
      </c>
      <c r="C547" s="84">
        <v>1863.7913675699999</v>
      </c>
      <c r="D547" s="84">
        <v>1794.04755105</v>
      </c>
      <c r="E547" s="84">
        <v>229.66399192</v>
      </c>
      <c r="F547" s="84">
        <v>229.66399192</v>
      </c>
    </row>
    <row r="548" spans="1:6" ht="12.75" customHeight="1" x14ac:dyDescent="0.2">
      <c r="A548" s="83" t="s">
        <v>182</v>
      </c>
      <c r="B548" s="83">
        <v>6</v>
      </c>
      <c r="C548" s="84">
        <v>1861.38753043</v>
      </c>
      <c r="D548" s="84">
        <v>1794.72246748</v>
      </c>
      <c r="E548" s="84">
        <v>229.75039097000001</v>
      </c>
      <c r="F548" s="84">
        <v>229.75039097000001</v>
      </c>
    </row>
    <row r="549" spans="1:6" ht="12.75" customHeight="1" x14ac:dyDescent="0.2">
      <c r="A549" s="83" t="s">
        <v>182</v>
      </c>
      <c r="B549" s="83">
        <v>7</v>
      </c>
      <c r="C549" s="84">
        <v>1793.18467938</v>
      </c>
      <c r="D549" s="84">
        <v>1725.4232642699999</v>
      </c>
      <c r="E549" s="84">
        <v>220.87909231</v>
      </c>
      <c r="F549" s="84">
        <v>220.87909231</v>
      </c>
    </row>
    <row r="550" spans="1:6" ht="12.75" customHeight="1" x14ac:dyDescent="0.2">
      <c r="A550" s="83" t="s">
        <v>182</v>
      </c>
      <c r="B550" s="83">
        <v>8</v>
      </c>
      <c r="C550" s="84">
        <v>1699.04851882</v>
      </c>
      <c r="D550" s="84">
        <v>1626.00240734</v>
      </c>
      <c r="E550" s="84">
        <v>208.15178702</v>
      </c>
      <c r="F550" s="84">
        <v>208.15178702</v>
      </c>
    </row>
    <row r="551" spans="1:6" ht="12.75" customHeight="1" x14ac:dyDescent="0.2">
      <c r="A551" s="83" t="s">
        <v>182</v>
      </c>
      <c r="B551" s="83">
        <v>9</v>
      </c>
      <c r="C551" s="84">
        <v>1583.0413373900001</v>
      </c>
      <c r="D551" s="84">
        <v>1511.8744309199999</v>
      </c>
      <c r="E551" s="84">
        <v>193.54175806999999</v>
      </c>
      <c r="F551" s="84">
        <v>193.54175806999999</v>
      </c>
    </row>
    <row r="552" spans="1:6" ht="12.75" customHeight="1" x14ac:dyDescent="0.2">
      <c r="A552" s="83" t="s">
        <v>182</v>
      </c>
      <c r="B552" s="83">
        <v>10</v>
      </c>
      <c r="C552" s="84">
        <v>1505.28701428</v>
      </c>
      <c r="D552" s="84">
        <v>1439.6875738900001</v>
      </c>
      <c r="E552" s="84">
        <v>184.30079802</v>
      </c>
      <c r="F552" s="84">
        <v>184.30079802</v>
      </c>
    </row>
    <row r="553" spans="1:6" ht="12.75" customHeight="1" x14ac:dyDescent="0.2">
      <c r="A553" s="83" t="s">
        <v>182</v>
      </c>
      <c r="B553" s="83">
        <v>11</v>
      </c>
      <c r="C553" s="84">
        <v>1461.88951941</v>
      </c>
      <c r="D553" s="84">
        <v>1395.9773892400001</v>
      </c>
      <c r="E553" s="84">
        <v>178.70526323000001</v>
      </c>
      <c r="F553" s="84">
        <v>178.70526323000001</v>
      </c>
    </row>
    <row r="554" spans="1:6" ht="12.75" customHeight="1" x14ac:dyDescent="0.2">
      <c r="A554" s="83" t="s">
        <v>182</v>
      </c>
      <c r="B554" s="83">
        <v>12</v>
      </c>
      <c r="C554" s="84">
        <v>1438.2034326999999</v>
      </c>
      <c r="D554" s="84">
        <v>1371.1291532499999</v>
      </c>
      <c r="E554" s="84">
        <v>175.52433022</v>
      </c>
      <c r="F554" s="84">
        <v>175.52433022</v>
      </c>
    </row>
    <row r="555" spans="1:6" ht="12.75" customHeight="1" x14ac:dyDescent="0.2">
      <c r="A555" s="83" t="s">
        <v>182</v>
      </c>
      <c r="B555" s="83">
        <v>13</v>
      </c>
      <c r="C555" s="84">
        <v>1425.42022757</v>
      </c>
      <c r="D555" s="84">
        <v>1353.7750089599999</v>
      </c>
      <c r="E555" s="84">
        <v>173.30274915999999</v>
      </c>
      <c r="F555" s="84">
        <v>173.30274915999999</v>
      </c>
    </row>
    <row r="556" spans="1:6" ht="12.75" customHeight="1" x14ac:dyDescent="0.2">
      <c r="A556" s="83" t="s">
        <v>182</v>
      </c>
      <c r="B556" s="83">
        <v>14</v>
      </c>
      <c r="C556" s="84">
        <v>1435.0950135800001</v>
      </c>
      <c r="D556" s="84">
        <v>1368.4142030099999</v>
      </c>
      <c r="E556" s="84">
        <v>175.17677739000001</v>
      </c>
      <c r="F556" s="84">
        <v>175.17677739000001</v>
      </c>
    </row>
    <row r="557" spans="1:6" ht="12.75" customHeight="1" x14ac:dyDescent="0.2">
      <c r="A557" s="83" t="s">
        <v>182</v>
      </c>
      <c r="B557" s="83">
        <v>15</v>
      </c>
      <c r="C557" s="84">
        <v>1433.1269906499999</v>
      </c>
      <c r="D557" s="84">
        <v>1367.0290193400001</v>
      </c>
      <c r="E557" s="84">
        <v>174.99945387</v>
      </c>
      <c r="F557" s="84">
        <v>174.99945387</v>
      </c>
    </row>
    <row r="558" spans="1:6" ht="12.75" customHeight="1" x14ac:dyDescent="0.2">
      <c r="A558" s="83" t="s">
        <v>182</v>
      </c>
      <c r="B558" s="83">
        <v>16</v>
      </c>
      <c r="C558" s="84">
        <v>1432.37235465</v>
      </c>
      <c r="D558" s="84">
        <v>1365.5535986499999</v>
      </c>
      <c r="E558" s="84">
        <v>174.81057872</v>
      </c>
      <c r="F558" s="84">
        <v>174.81057872</v>
      </c>
    </row>
    <row r="559" spans="1:6" ht="12.75" customHeight="1" x14ac:dyDescent="0.2">
      <c r="A559" s="83" t="s">
        <v>182</v>
      </c>
      <c r="B559" s="83">
        <v>17</v>
      </c>
      <c r="C559" s="84">
        <v>1433.46233082</v>
      </c>
      <c r="D559" s="84">
        <v>1362.0344922500001</v>
      </c>
      <c r="E559" s="84">
        <v>174.36008229000001</v>
      </c>
      <c r="F559" s="84">
        <v>174.36008229000001</v>
      </c>
    </row>
    <row r="560" spans="1:6" ht="12.75" customHeight="1" x14ac:dyDescent="0.2">
      <c r="A560" s="83" t="s">
        <v>182</v>
      </c>
      <c r="B560" s="83">
        <v>18</v>
      </c>
      <c r="C560" s="84">
        <v>1459.2762168199999</v>
      </c>
      <c r="D560" s="84">
        <v>1354.57455525</v>
      </c>
      <c r="E560" s="84">
        <v>173.40510262999999</v>
      </c>
      <c r="F560" s="84">
        <v>173.40510262999999</v>
      </c>
    </row>
    <row r="561" spans="1:6" ht="12.75" customHeight="1" x14ac:dyDescent="0.2">
      <c r="A561" s="83" t="s">
        <v>182</v>
      </c>
      <c r="B561" s="83">
        <v>19</v>
      </c>
      <c r="C561" s="84">
        <v>1420.1600456799999</v>
      </c>
      <c r="D561" s="84">
        <v>1351.57169892</v>
      </c>
      <c r="E561" s="84">
        <v>173.02069366000001</v>
      </c>
      <c r="F561" s="84">
        <v>173.02069366000001</v>
      </c>
    </row>
    <row r="562" spans="1:6" ht="12.75" customHeight="1" x14ac:dyDescent="0.2">
      <c r="A562" s="83" t="s">
        <v>182</v>
      </c>
      <c r="B562" s="83">
        <v>20</v>
      </c>
      <c r="C562" s="84">
        <v>1431.3642073399999</v>
      </c>
      <c r="D562" s="84">
        <v>1366.3873899099999</v>
      </c>
      <c r="E562" s="84">
        <v>174.91731604</v>
      </c>
      <c r="F562" s="84">
        <v>174.91731604</v>
      </c>
    </row>
    <row r="563" spans="1:6" ht="12.75" customHeight="1" x14ac:dyDescent="0.2">
      <c r="A563" s="83" t="s">
        <v>182</v>
      </c>
      <c r="B563" s="83">
        <v>21</v>
      </c>
      <c r="C563" s="84">
        <v>1446.0087459700001</v>
      </c>
      <c r="D563" s="84">
        <v>1377.96031698</v>
      </c>
      <c r="E563" s="84">
        <v>176.39881782</v>
      </c>
      <c r="F563" s="84">
        <v>176.39881782</v>
      </c>
    </row>
    <row r="564" spans="1:6" ht="12.75" customHeight="1" x14ac:dyDescent="0.2">
      <c r="A564" s="83" t="s">
        <v>182</v>
      </c>
      <c r="B564" s="83">
        <v>22</v>
      </c>
      <c r="C564" s="84">
        <v>1407.6657583900001</v>
      </c>
      <c r="D564" s="84">
        <v>1341.7756506799999</v>
      </c>
      <c r="E564" s="84">
        <v>171.76665804000001</v>
      </c>
      <c r="F564" s="84">
        <v>171.76665804000001</v>
      </c>
    </row>
    <row r="565" spans="1:6" ht="12.75" customHeight="1" x14ac:dyDescent="0.2">
      <c r="A565" s="83" t="s">
        <v>182</v>
      </c>
      <c r="B565" s="83">
        <v>23</v>
      </c>
      <c r="C565" s="84">
        <v>1477.0215595</v>
      </c>
      <c r="D565" s="84">
        <v>1414.1739659699999</v>
      </c>
      <c r="E565" s="84">
        <v>181.0346878</v>
      </c>
      <c r="F565" s="84">
        <v>181.0346878</v>
      </c>
    </row>
    <row r="566" spans="1:6" ht="12.75" customHeight="1" x14ac:dyDescent="0.2">
      <c r="A566" s="83" t="s">
        <v>182</v>
      </c>
      <c r="B566" s="83">
        <v>24</v>
      </c>
      <c r="C566" s="84">
        <v>1555.80827224</v>
      </c>
      <c r="D566" s="84">
        <v>1497.9323100399999</v>
      </c>
      <c r="E566" s="84">
        <v>191.75696528</v>
      </c>
      <c r="F566" s="84">
        <v>191.75696528</v>
      </c>
    </row>
    <row r="567" spans="1:6" ht="12.75" customHeight="1" x14ac:dyDescent="0.2">
      <c r="A567" s="83" t="s">
        <v>183</v>
      </c>
      <c r="B567" s="83">
        <v>1</v>
      </c>
      <c r="C567" s="84">
        <v>1768.96075552</v>
      </c>
      <c r="D567" s="84">
        <v>1712.8930798199999</v>
      </c>
      <c r="E567" s="84">
        <v>219.27504776999999</v>
      </c>
      <c r="F567" s="84">
        <v>219.27504776999999</v>
      </c>
    </row>
    <row r="568" spans="1:6" ht="12.75" customHeight="1" x14ac:dyDescent="0.2">
      <c r="A568" s="83" t="s">
        <v>183</v>
      </c>
      <c r="B568" s="83">
        <v>2</v>
      </c>
      <c r="C568" s="84">
        <v>1880.79506371</v>
      </c>
      <c r="D568" s="84">
        <v>1811.9734531900001</v>
      </c>
      <c r="E568" s="84">
        <v>231.95876623999999</v>
      </c>
      <c r="F568" s="84">
        <v>231.95876623999999</v>
      </c>
    </row>
    <row r="569" spans="1:6" ht="12.75" customHeight="1" x14ac:dyDescent="0.2">
      <c r="A569" s="83" t="s">
        <v>183</v>
      </c>
      <c r="B569" s="83">
        <v>3</v>
      </c>
      <c r="C569" s="84">
        <v>1935.48153428</v>
      </c>
      <c r="D569" s="84">
        <v>1864.2284805899999</v>
      </c>
      <c r="E569" s="84">
        <v>238.64816429000001</v>
      </c>
      <c r="F569" s="84">
        <v>238.64816429000001</v>
      </c>
    </row>
    <row r="570" spans="1:6" ht="12.75" customHeight="1" x14ac:dyDescent="0.2">
      <c r="A570" s="83" t="s">
        <v>183</v>
      </c>
      <c r="B570" s="83">
        <v>4</v>
      </c>
      <c r="C570" s="84">
        <v>1953.8098222000001</v>
      </c>
      <c r="D570" s="84">
        <v>1884.1486189699999</v>
      </c>
      <c r="E570" s="84">
        <v>241.19822963999999</v>
      </c>
      <c r="F570" s="84">
        <v>241.19822963999999</v>
      </c>
    </row>
    <row r="571" spans="1:6" ht="12.75" customHeight="1" x14ac:dyDescent="0.2">
      <c r="A571" s="83" t="s">
        <v>183</v>
      </c>
      <c r="B571" s="83">
        <v>5</v>
      </c>
      <c r="C571" s="84">
        <v>1949.21763158</v>
      </c>
      <c r="D571" s="84">
        <v>1877.6775384800001</v>
      </c>
      <c r="E571" s="84">
        <v>240.36983789999999</v>
      </c>
      <c r="F571" s="84">
        <v>240.36983789999999</v>
      </c>
    </row>
    <row r="572" spans="1:6" ht="12.75" customHeight="1" x14ac:dyDescent="0.2">
      <c r="A572" s="83" t="s">
        <v>183</v>
      </c>
      <c r="B572" s="83">
        <v>6</v>
      </c>
      <c r="C572" s="84">
        <v>1913.63725645</v>
      </c>
      <c r="D572" s="84">
        <v>1847.4032593300001</v>
      </c>
      <c r="E572" s="84">
        <v>236.49429301999999</v>
      </c>
      <c r="F572" s="84">
        <v>236.49429301999999</v>
      </c>
    </row>
    <row r="573" spans="1:6" ht="12.75" customHeight="1" x14ac:dyDescent="0.2">
      <c r="A573" s="83" t="s">
        <v>183</v>
      </c>
      <c r="B573" s="83">
        <v>7</v>
      </c>
      <c r="C573" s="84">
        <v>1868.4925563700001</v>
      </c>
      <c r="D573" s="84">
        <v>1802.15013348</v>
      </c>
      <c r="E573" s="84">
        <v>230.70123946999999</v>
      </c>
      <c r="F573" s="84">
        <v>230.70123946999999</v>
      </c>
    </row>
    <row r="574" spans="1:6" ht="12.75" customHeight="1" x14ac:dyDescent="0.2">
      <c r="A574" s="83" t="s">
        <v>183</v>
      </c>
      <c r="B574" s="83">
        <v>8</v>
      </c>
      <c r="C574" s="84">
        <v>1754.9244230300001</v>
      </c>
      <c r="D574" s="84">
        <v>1684.48630475</v>
      </c>
      <c r="E574" s="84">
        <v>215.63857037</v>
      </c>
      <c r="F574" s="84">
        <v>215.63857037</v>
      </c>
    </row>
    <row r="575" spans="1:6" ht="12.75" customHeight="1" x14ac:dyDescent="0.2">
      <c r="A575" s="83" t="s">
        <v>183</v>
      </c>
      <c r="B575" s="83">
        <v>9</v>
      </c>
      <c r="C575" s="84">
        <v>1637.3317134599999</v>
      </c>
      <c r="D575" s="84">
        <v>1567.91904591</v>
      </c>
      <c r="E575" s="84">
        <v>200.71627805</v>
      </c>
      <c r="F575" s="84">
        <v>200.71627805</v>
      </c>
    </row>
    <row r="576" spans="1:6" ht="12.75" customHeight="1" x14ac:dyDescent="0.2">
      <c r="A576" s="83" t="s">
        <v>183</v>
      </c>
      <c r="B576" s="83">
        <v>10</v>
      </c>
      <c r="C576" s="84">
        <v>1548.03572616</v>
      </c>
      <c r="D576" s="84">
        <v>1481.58180335</v>
      </c>
      <c r="E576" s="84">
        <v>189.66386433</v>
      </c>
      <c r="F576" s="84">
        <v>189.66386433</v>
      </c>
    </row>
    <row r="577" spans="1:6" ht="12.75" customHeight="1" x14ac:dyDescent="0.2">
      <c r="A577" s="83" t="s">
        <v>183</v>
      </c>
      <c r="B577" s="83">
        <v>11</v>
      </c>
      <c r="C577" s="84">
        <v>1514.27738052</v>
      </c>
      <c r="D577" s="84">
        <v>1447.10526796</v>
      </c>
      <c r="E577" s="84">
        <v>185.25036997000001</v>
      </c>
      <c r="F577" s="84">
        <v>185.25036997000001</v>
      </c>
    </row>
    <row r="578" spans="1:6" ht="12.75" customHeight="1" x14ac:dyDescent="0.2">
      <c r="A578" s="83" t="s">
        <v>183</v>
      </c>
      <c r="B578" s="83">
        <v>12</v>
      </c>
      <c r="C578" s="84">
        <v>1496.29973262</v>
      </c>
      <c r="D578" s="84">
        <v>1428.4548078800001</v>
      </c>
      <c r="E578" s="84">
        <v>182.86284176999999</v>
      </c>
      <c r="F578" s="84">
        <v>182.86284176999999</v>
      </c>
    </row>
    <row r="579" spans="1:6" ht="12.75" customHeight="1" x14ac:dyDescent="0.2">
      <c r="A579" s="83" t="s">
        <v>183</v>
      </c>
      <c r="B579" s="83">
        <v>13</v>
      </c>
      <c r="C579" s="84">
        <v>1479.3573128200001</v>
      </c>
      <c r="D579" s="84">
        <v>1412.3935045200001</v>
      </c>
      <c r="E579" s="84">
        <v>180.80676302000001</v>
      </c>
      <c r="F579" s="84">
        <v>180.80676302000001</v>
      </c>
    </row>
    <row r="580" spans="1:6" ht="12.75" customHeight="1" x14ac:dyDescent="0.2">
      <c r="A580" s="83" t="s">
        <v>183</v>
      </c>
      <c r="B580" s="83">
        <v>14</v>
      </c>
      <c r="C580" s="84">
        <v>1459.5809543099999</v>
      </c>
      <c r="D580" s="84">
        <v>1401.97639979</v>
      </c>
      <c r="E580" s="84">
        <v>179.47322320000001</v>
      </c>
      <c r="F580" s="84">
        <v>179.47322320000001</v>
      </c>
    </row>
    <row r="581" spans="1:6" ht="12.75" customHeight="1" x14ac:dyDescent="0.2">
      <c r="A581" s="83" t="s">
        <v>183</v>
      </c>
      <c r="B581" s="83">
        <v>15</v>
      </c>
      <c r="C581" s="84">
        <v>1458.5749207599999</v>
      </c>
      <c r="D581" s="84">
        <v>1392.7562915200001</v>
      </c>
      <c r="E581" s="84">
        <v>178.29291620999999</v>
      </c>
      <c r="F581" s="84">
        <v>178.29291620999999</v>
      </c>
    </row>
    <row r="582" spans="1:6" ht="12.75" customHeight="1" x14ac:dyDescent="0.2">
      <c r="A582" s="83" t="s">
        <v>183</v>
      </c>
      <c r="B582" s="83">
        <v>16</v>
      </c>
      <c r="C582" s="84">
        <v>1459.2271675100001</v>
      </c>
      <c r="D582" s="84">
        <v>1393.0606624699999</v>
      </c>
      <c r="E582" s="84">
        <v>178.33188007999999</v>
      </c>
      <c r="F582" s="84">
        <v>178.33188007999999</v>
      </c>
    </row>
    <row r="583" spans="1:6" ht="12.75" customHeight="1" x14ac:dyDescent="0.2">
      <c r="A583" s="83" t="s">
        <v>183</v>
      </c>
      <c r="B583" s="83">
        <v>17</v>
      </c>
      <c r="C583" s="84">
        <v>1472.4933934799999</v>
      </c>
      <c r="D583" s="84">
        <v>1401.1812037699999</v>
      </c>
      <c r="E583" s="84">
        <v>179.37142663</v>
      </c>
      <c r="F583" s="84">
        <v>179.37142663</v>
      </c>
    </row>
    <row r="584" spans="1:6" ht="12.75" customHeight="1" x14ac:dyDescent="0.2">
      <c r="A584" s="83" t="s">
        <v>183</v>
      </c>
      <c r="B584" s="83">
        <v>18</v>
      </c>
      <c r="C584" s="84">
        <v>1469.3058692499999</v>
      </c>
      <c r="D584" s="84">
        <v>1402.4687442300001</v>
      </c>
      <c r="E584" s="84">
        <v>179.5362504</v>
      </c>
      <c r="F584" s="84">
        <v>179.5362504</v>
      </c>
    </row>
    <row r="585" spans="1:6" ht="12.75" customHeight="1" x14ac:dyDescent="0.2">
      <c r="A585" s="83" t="s">
        <v>183</v>
      </c>
      <c r="B585" s="83">
        <v>19</v>
      </c>
      <c r="C585" s="84">
        <v>1475.4335044300001</v>
      </c>
      <c r="D585" s="84">
        <v>1411.1650609799999</v>
      </c>
      <c r="E585" s="84">
        <v>180.64950451000001</v>
      </c>
      <c r="F585" s="84">
        <v>180.64950451000001</v>
      </c>
    </row>
    <row r="586" spans="1:6" ht="12.75" customHeight="1" x14ac:dyDescent="0.2">
      <c r="A586" s="83" t="s">
        <v>183</v>
      </c>
      <c r="B586" s="83">
        <v>20</v>
      </c>
      <c r="C586" s="84">
        <v>1484.9428469699999</v>
      </c>
      <c r="D586" s="84">
        <v>1426.55784692</v>
      </c>
      <c r="E586" s="84">
        <v>182.62000338000001</v>
      </c>
      <c r="F586" s="84">
        <v>182.62000338000001</v>
      </c>
    </row>
    <row r="587" spans="1:6" ht="12.75" customHeight="1" x14ac:dyDescent="0.2">
      <c r="A587" s="83" t="s">
        <v>183</v>
      </c>
      <c r="B587" s="83">
        <v>21</v>
      </c>
      <c r="C587" s="84">
        <v>1499.3671824400001</v>
      </c>
      <c r="D587" s="84">
        <v>1435.48050414</v>
      </c>
      <c r="E587" s="84">
        <v>183.76223234</v>
      </c>
      <c r="F587" s="84">
        <v>183.76223234</v>
      </c>
    </row>
    <row r="588" spans="1:6" ht="12.75" customHeight="1" x14ac:dyDescent="0.2">
      <c r="A588" s="83" t="s">
        <v>183</v>
      </c>
      <c r="B588" s="83">
        <v>22</v>
      </c>
      <c r="C588" s="84">
        <v>1484.9426575800001</v>
      </c>
      <c r="D588" s="84">
        <v>1421.31534863</v>
      </c>
      <c r="E588" s="84">
        <v>181.94888789999999</v>
      </c>
      <c r="F588" s="84">
        <v>181.94888789999999</v>
      </c>
    </row>
    <row r="589" spans="1:6" ht="12.75" customHeight="1" x14ac:dyDescent="0.2">
      <c r="A589" s="83" t="s">
        <v>183</v>
      </c>
      <c r="B589" s="83">
        <v>23</v>
      </c>
      <c r="C589" s="84">
        <v>1543.43635627</v>
      </c>
      <c r="D589" s="84">
        <v>1479.22288284</v>
      </c>
      <c r="E589" s="84">
        <v>189.36188844</v>
      </c>
      <c r="F589" s="84">
        <v>189.36188844</v>
      </c>
    </row>
    <row r="590" spans="1:6" ht="12.75" customHeight="1" x14ac:dyDescent="0.2">
      <c r="A590" s="83" t="s">
        <v>183</v>
      </c>
      <c r="B590" s="83">
        <v>24</v>
      </c>
      <c r="C590" s="84">
        <v>1620.1759251599999</v>
      </c>
      <c r="D590" s="84">
        <v>1556.60217433</v>
      </c>
      <c r="E590" s="84">
        <v>199.26755507999999</v>
      </c>
      <c r="F590" s="84">
        <v>199.26755507999999</v>
      </c>
    </row>
    <row r="591" spans="1:6" ht="12.75" customHeight="1" x14ac:dyDescent="0.2">
      <c r="A591" s="83" t="s">
        <v>184</v>
      </c>
      <c r="B591" s="83">
        <v>1</v>
      </c>
      <c r="C591" s="84">
        <v>1823.37752914</v>
      </c>
      <c r="D591" s="84">
        <v>1753.0910639599999</v>
      </c>
      <c r="E591" s="84">
        <v>224.42097018000001</v>
      </c>
      <c r="F591" s="84">
        <v>224.42097018000001</v>
      </c>
    </row>
    <row r="592" spans="1:6" ht="12.75" customHeight="1" x14ac:dyDescent="0.2">
      <c r="A592" s="83" t="s">
        <v>184</v>
      </c>
      <c r="B592" s="83">
        <v>2</v>
      </c>
      <c r="C592" s="84">
        <v>1920.7547699100001</v>
      </c>
      <c r="D592" s="84">
        <v>1851.5388053700001</v>
      </c>
      <c r="E592" s="84">
        <v>237.02370263</v>
      </c>
      <c r="F592" s="84">
        <v>237.02370263</v>
      </c>
    </row>
    <row r="593" spans="1:6" ht="12.75" customHeight="1" x14ac:dyDescent="0.2">
      <c r="A593" s="83" t="s">
        <v>184</v>
      </c>
      <c r="B593" s="83">
        <v>3</v>
      </c>
      <c r="C593" s="84">
        <v>1948.2906999500001</v>
      </c>
      <c r="D593" s="84">
        <v>1892.55013848</v>
      </c>
      <c r="E593" s="84">
        <v>242.27374545999999</v>
      </c>
      <c r="F593" s="84">
        <v>242.27374545999999</v>
      </c>
    </row>
    <row r="594" spans="1:6" ht="12.75" customHeight="1" x14ac:dyDescent="0.2">
      <c r="A594" s="83" t="s">
        <v>184</v>
      </c>
      <c r="B594" s="83">
        <v>4</v>
      </c>
      <c r="C594" s="84">
        <v>1929.7366506999999</v>
      </c>
      <c r="D594" s="84">
        <v>1865.38857194</v>
      </c>
      <c r="E594" s="84">
        <v>238.79667273999999</v>
      </c>
      <c r="F594" s="84">
        <v>238.79667273999999</v>
      </c>
    </row>
    <row r="595" spans="1:6" ht="12.75" customHeight="1" x14ac:dyDescent="0.2">
      <c r="A595" s="83" t="s">
        <v>184</v>
      </c>
      <c r="B595" s="83">
        <v>5</v>
      </c>
      <c r="C595" s="84">
        <v>1927.0127436800001</v>
      </c>
      <c r="D595" s="84">
        <v>1867.7699929800001</v>
      </c>
      <c r="E595" s="84">
        <v>239.10152901999999</v>
      </c>
      <c r="F595" s="84">
        <v>239.10152901999999</v>
      </c>
    </row>
    <row r="596" spans="1:6" ht="12.75" customHeight="1" x14ac:dyDescent="0.2">
      <c r="A596" s="83" t="s">
        <v>184</v>
      </c>
      <c r="B596" s="83">
        <v>6</v>
      </c>
      <c r="C596" s="84">
        <v>1934.95001594</v>
      </c>
      <c r="D596" s="84">
        <v>1869.8872633200001</v>
      </c>
      <c r="E596" s="84">
        <v>239.37257019</v>
      </c>
      <c r="F596" s="84">
        <v>239.37257019</v>
      </c>
    </row>
    <row r="597" spans="1:6" ht="12.75" customHeight="1" x14ac:dyDescent="0.2">
      <c r="A597" s="83" t="s">
        <v>184</v>
      </c>
      <c r="B597" s="83">
        <v>7</v>
      </c>
      <c r="C597" s="84">
        <v>1920.8238538400001</v>
      </c>
      <c r="D597" s="84">
        <v>1854.06290147</v>
      </c>
      <c r="E597" s="84">
        <v>237.34682337999999</v>
      </c>
      <c r="F597" s="84">
        <v>237.34682337999999</v>
      </c>
    </row>
    <row r="598" spans="1:6" ht="12.75" customHeight="1" x14ac:dyDescent="0.2">
      <c r="A598" s="83" t="s">
        <v>184</v>
      </c>
      <c r="B598" s="83">
        <v>8</v>
      </c>
      <c r="C598" s="84">
        <v>1814.2330563400001</v>
      </c>
      <c r="D598" s="84">
        <v>1745.92118981</v>
      </c>
      <c r="E598" s="84">
        <v>223.50312276</v>
      </c>
      <c r="F598" s="84">
        <v>223.50312276</v>
      </c>
    </row>
    <row r="599" spans="1:6" ht="12.75" customHeight="1" x14ac:dyDescent="0.2">
      <c r="A599" s="83" t="s">
        <v>184</v>
      </c>
      <c r="B599" s="83">
        <v>9</v>
      </c>
      <c r="C599" s="84">
        <v>1688.95286764</v>
      </c>
      <c r="D599" s="84">
        <v>1618.4544821899999</v>
      </c>
      <c r="E599" s="84">
        <v>207.18554361</v>
      </c>
      <c r="F599" s="84">
        <v>207.18554361</v>
      </c>
    </row>
    <row r="600" spans="1:6" ht="12.75" customHeight="1" x14ac:dyDescent="0.2">
      <c r="A600" s="83" t="s">
        <v>184</v>
      </c>
      <c r="B600" s="83">
        <v>10</v>
      </c>
      <c r="C600" s="84">
        <v>1594.72336258</v>
      </c>
      <c r="D600" s="84">
        <v>1528.5155745300001</v>
      </c>
      <c r="E600" s="84">
        <v>195.67206475</v>
      </c>
      <c r="F600" s="84">
        <v>195.67206475</v>
      </c>
    </row>
    <row r="601" spans="1:6" ht="12.75" customHeight="1" x14ac:dyDescent="0.2">
      <c r="A601" s="83" t="s">
        <v>184</v>
      </c>
      <c r="B601" s="83">
        <v>11</v>
      </c>
      <c r="C601" s="84">
        <v>1533.8708852699999</v>
      </c>
      <c r="D601" s="84">
        <v>1474.7334828400001</v>
      </c>
      <c r="E601" s="84">
        <v>188.78718042</v>
      </c>
      <c r="F601" s="84">
        <v>188.78718042</v>
      </c>
    </row>
    <row r="602" spans="1:6" ht="12.75" customHeight="1" x14ac:dyDescent="0.2">
      <c r="A602" s="83" t="s">
        <v>184</v>
      </c>
      <c r="B602" s="83">
        <v>12</v>
      </c>
      <c r="C602" s="84">
        <v>1514.68118985</v>
      </c>
      <c r="D602" s="84">
        <v>1450.8980086399999</v>
      </c>
      <c r="E602" s="84">
        <v>185.73589554</v>
      </c>
      <c r="F602" s="84">
        <v>185.73589554</v>
      </c>
    </row>
    <row r="603" spans="1:6" ht="12.75" customHeight="1" x14ac:dyDescent="0.2">
      <c r="A603" s="83" t="s">
        <v>184</v>
      </c>
      <c r="B603" s="83">
        <v>13</v>
      </c>
      <c r="C603" s="84">
        <v>1506.33157041</v>
      </c>
      <c r="D603" s="84">
        <v>1440.7157360399999</v>
      </c>
      <c r="E603" s="84">
        <v>184.43241762</v>
      </c>
      <c r="F603" s="84">
        <v>184.43241762</v>
      </c>
    </row>
    <row r="604" spans="1:6" ht="12.75" customHeight="1" x14ac:dyDescent="0.2">
      <c r="A604" s="83" t="s">
        <v>184</v>
      </c>
      <c r="B604" s="83">
        <v>14</v>
      </c>
      <c r="C604" s="84">
        <v>1504.0672647700001</v>
      </c>
      <c r="D604" s="84">
        <v>1438.62406293</v>
      </c>
      <c r="E604" s="84">
        <v>184.16465325999999</v>
      </c>
      <c r="F604" s="84">
        <v>184.16465325999999</v>
      </c>
    </row>
    <row r="605" spans="1:6" ht="12.75" customHeight="1" x14ac:dyDescent="0.2">
      <c r="A605" s="83" t="s">
        <v>184</v>
      </c>
      <c r="B605" s="83">
        <v>15</v>
      </c>
      <c r="C605" s="84">
        <v>1501.7331970400001</v>
      </c>
      <c r="D605" s="84">
        <v>1434.7135210599999</v>
      </c>
      <c r="E605" s="84">
        <v>183.66404743000001</v>
      </c>
      <c r="F605" s="84">
        <v>183.66404743000001</v>
      </c>
    </row>
    <row r="606" spans="1:6" ht="12.75" customHeight="1" x14ac:dyDescent="0.2">
      <c r="A606" s="83" t="s">
        <v>184</v>
      </c>
      <c r="B606" s="83">
        <v>16</v>
      </c>
      <c r="C606" s="84">
        <v>1508.35392039</v>
      </c>
      <c r="D606" s="84">
        <v>1441.0527156799999</v>
      </c>
      <c r="E606" s="84">
        <v>184.47555588</v>
      </c>
      <c r="F606" s="84">
        <v>184.47555588</v>
      </c>
    </row>
    <row r="607" spans="1:6" ht="12.75" customHeight="1" x14ac:dyDescent="0.2">
      <c r="A607" s="83" t="s">
        <v>184</v>
      </c>
      <c r="B607" s="83">
        <v>17</v>
      </c>
      <c r="C607" s="84">
        <v>1510.5654960100001</v>
      </c>
      <c r="D607" s="84">
        <v>1442.6167632900001</v>
      </c>
      <c r="E607" s="84">
        <v>184.67577656</v>
      </c>
      <c r="F607" s="84">
        <v>184.67577656</v>
      </c>
    </row>
    <row r="608" spans="1:6" ht="12.75" customHeight="1" x14ac:dyDescent="0.2">
      <c r="A608" s="83" t="s">
        <v>184</v>
      </c>
      <c r="B608" s="83">
        <v>18</v>
      </c>
      <c r="C608" s="84">
        <v>1517.6717179100001</v>
      </c>
      <c r="D608" s="84">
        <v>1453.3511837999999</v>
      </c>
      <c r="E608" s="84">
        <v>186.04993739</v>
      </c>
      <c r="F608" s="84">
        <v>186.04993739</v>
      </c>
    </row>
    <row r="609" spans="1:6" ht="12.75" customHeight="1" x14ac:dyDescent="0.2">
      <c r="A609" s="83" t="s">
        <v>184</v>
      </c>
      <c r="B609" s="83">
        <v>19</v>
      </c>
      <c r="C609" s="84">
        <v>1524.45953005</v>
      </c>
      <c r="D609" s="84">
        <v>1461.0633233900001</v>
      </c>
      <c r="E609" s="84">
        <v>187.03720261000001</v>
      </c>
      <c r="F609" s="84">
        <v>187.03720261000001</v>
      </c>
    </row>
    <row r="610" spans="1:6" ht="12.75" customHeight="1" x14ac:dyDescent="0.2">
      <c r="A610" s="83" t="s">
        <v>184</v>
      </c>
      <c r="B610" s="83">
        <v>20</v>
      </c>
      <c r="C610" s="84">
        <v>1546.43280682</v>
      </c>
      <c r="D610" s="84">
        <v>1480.1982701100001</v>
      </c>
      <c r="E610" s="84">
        <v>189.48675209999999</v>
      </c>
      <c r="F610" s="84">
        <v>189.48675209999999</v>
      </c>
    </row>
    <row r="611" spans="1:6" ht="12.75" customHeight="1" x14ac:dyDescent="0.2">
      <c r="A611" s="83" t="s">
        <v>184</v>
      </c>
      <c r="B611" s="83">
        <v>21</v>
      </c>
      <c r="C611" s="84">
        <v>1559.1963304799999</v>
      </c>
      <c r="D611" s="84">
        <v>1493.17214721</v>
      </c>
      <c r="E611" s="84">
        <v>191.14759570000001</v>
      </c>
      <c r="F611" s="84">
        <v>191.14759570000001</v>
      </c>
    </row>
    <row r="612" spans="1:6" ht="12.75" customHeight="1" x14ac:dyDescent="0.2">
      <c r="A612" s="83" t="s">
        <v>184</v>
      </c>
      <c r="B612" s="83">
        <v>22</v>
      </c>
      <c r="C612" s="84">
        <v>1538.9189381799999</v>
      </c>
      <c r="D612" s="84">
        <v>1478.5081995200001</v>
      </c>
      <c r="E612" s="84">
        <v>189.27039866000001</v>
      </c>
      <c r="F612" s="84">
        <v>189.27039866000001</v>
      </c>
    </row>
    <row r="613" spans="1:6" ht="12.75" customHeight="1" x14ac:dyDescent="0.2">
      <c r="A613" s="83" t="s">
        <v>184</v>
      </c>
      <c r="B613" s="83">
        <v>23</v>
      </c>
      <c r="C613" s="84">
        <v>1576.9101693099999</v>
      </c>
      <c r="D613" s="84">
        <v>1512.2816802899999</v>
      </c>
      <c r="E613" s="84">
        <v>193.59389186999999</v>
      </c>
      <c r="F613" s="84">
        <v>193.59389186999999</v>
      </c>
    </row>
    <row r="614" spans="1:6" ht="12.75" customHeight="1" x14ac:dyDescent="0.2">
      <c r="A614" s="83" t="s">
        <v>184</v>
      </c>
      <c r="B614" s="83">
        <v>24</v>
      </c>
      <c r="C614" s="84">
        <v>1667.331048</v>
      </c>
      <c r="D614" s="84">
        <v>1602.20508599</v>
      </c>
      <c r="E614" s="84">
        <v>205.10538625999999</v>
      </c>
      <c r="F614" s="84">
        <v>205.10538625999999</v>
      </c>
    </row>
    <row r="615" spans="1:6" ht="12.75" customHeight="1" x14ac:dyDescent="0.2">
      <c r="A615" s="83" t="s">
        <v>185</v>
      </c>
      <c r="B615" s="83">
        <v>1</v>
      </c>
      <c r="C615" s="84">
        <v>1770.07396036</v>
      </c>
      <c r="D615" s="84">
        <v>1714.0060716800001</v>
      </c>
      <c r="E615" s="84">
        <v>219.41752679999999</v>
      </c>
      <c r="F615" s="84">
        <v>219.41752679999999</v>
      </c>
    </row>
    <row r="616" spans="1:6" ht="12.75" customHeight="1" x14ac:dyDescent="0.2">
      <c r="A616" s="83" t="s">
        <v>185</v>
      </c>
      <c r="B616" s="83">
        <v>2</v>
      </c>
      <c r="C616" s="84">
        <v>1890.7555673700001</v>
      </c>
      <c r="D616" s="84">
        <v>1822.5415324600001</v>
      </c>
      <c r="E616" s="84">
        <v>233.31163298999999</v>
      </c>
      <c r="F616" s="84">
        <v>233.31163298999999</v>
      </c>
    </row>
    <row r="617" spans="1:6" ht="12.75" customHeight="1" x14ac:dyDescent="0.2">
      <c r="A617" s="83" t="s">
        <v>185</v>
      </c>
      <c r="B617" s="83">
        <v>3</v>
      </c>
      <c r="C617" s="84">
        <v>1973.32598347</v>
      </c>
      <c r="D617" s="84">
        <v>1901.9648794899999</v>
      </c>
      <c r="E617" s="84">
        <v>243.47896825000001</v>
      </c>
      <c r="F617" s="84">
        <v>243.47896825000001</v>
      </c>
    </row>
    <row r="618" spans="1:6" ht="12.75" customHeight="1" x14ac:dyDescent="0.2">
      <c r="A618" s="83" t="s">
        <v>185</v>
      </c>
      <c r="B618" s="83">
        <v>4</v>
      </c>
      <c r="C618" s="84">
        <v>1989.3408907999999</v>
      </c>
      <c r="D618" s="84">
        <v>1918.07107053</v>
      </c>
      <c r="E618" s="84">
        <v>245.54079326999999</v>
      </c>
      <c r="F618" s="84">
        <v>245.54079326999999</v>
      </c>
    </row>
    <row r="619" spans="1:6" ht="12.75" customHeight="1" x14ac:dyDescent="0.2">
      <c r="A619" s="83" t="s">
        <v>185</v>
      </c>
      <c r="B619" s="83">
        <v>5</v>
      </c>
      <c r="C619" s="84">
        <v>1992.5916187600001</v>
      </c>
      <c r="D619" s="84">
        <v>1923.4041597600001</v>
      </c>
      <c r="E619" s="84">
        <v>246.2235057</v>
      </c>
      <c r="F619" s="84">
        <v>246.2235057</v>
      </c>
    </row>
    <row r="620" spans="1:6" ht="12.75" customHeight="1" x14ac:dyDescent="0.2">
      <c r="A620" s="83" t="s">
        <v>185</v>
      </c>
      <c r="B620" s="83">
        <v>6</v>
      </c>
      <c r="C620" s="84">
        <v>1983.9406808700001</v>
      </c>
      <c r="D620" s="84">
        <v>1923.42177485</v>
      </c>
      <c r="E620" s="84">
        <v>246.22576068999999</v>
      </c>
      <c r="F620" s="84">
        <v>246.22576068999999</v>
      </c>
    </row>
    <row r="621" spans="1:6" ht="12.75" customHeight="1" x14ac:dyDescent="0.2">
      <c r="A621" s="83" t="s">
        <v>185</v>
      </c>
      <c r="B621" s="83">
        <v>7</v>
      </c>
      <c r="C621" s="84">
        <v>1949.33148278</v>
      </c>
      <c r="D621" s="84">
        <v>1879.7580606199999</v>
      </c>
      <c r="E621" s="84">
        <v>240.63617478</v>
      </c>
      <c r="F621" s="84">
        <v>240.63617478</v>
      </c>
    </row>
    <row r="622" spans="1:6" ht="12.75" customHeight="1" x14ac:dyDescent="0.2">
      <c r="A622" s="83" t="s">
        <v>185</v>
      </c>
      <c r="B622" s="83">
        <v>8</v>
      </c>
      <c r="C622" s="84">
        <v>1842.62081797</v>
      </c>
      <c r="D622" s="84">
        <v>1768.9859607200001</v>
      </c>
      <c r="E622" s="84">
        <v>226.45574647999999</v>
      </c>
      <c r="F622" s="84">
        <v>226.45574647999999</v>
      </c>
    </row>
    <row r="623" spans="1:6" ht="12.75" customHeight="1" x14ac:dyDescent="0.2">
      <c r="A623" s="83" t="s">
        <v>185</v>
      </c>
      <c r="B623" s="83">
        <v>9</v>
      </c>
      <c r="C623" s="84">
        <v>1725.94742322</v>
      </c>
      <c r="D623" s="84">
        <v>1655.2939061500001</v>
      </c>
      <c r="E623" s="84">
        <v>211.90152183000001</v>
      </c>
      <c r="F623" s="84">
        <v>211.90152183000001</v>
      </c>
    </row>
    <row r="624" spans="1:6" ht="12.75" customHeight="1" x14ac:dyDescent="0.2">
      <c r="A624" s="83" t="s">
        <v>185</v>
      </c>
      <c r="B624" s="83">
        <v>10</v>
      </c>
      <c r="C624" s="84">
        <v>1652.2444429</v>
      </c>
      <c r="D624" s="84">
        <v>1585.24970908</v>
      </c>
      <c r="E624" s="84">
        <v>202.93485319000001</v>
      </c>
      <c r="F624" s="84">
        <v>202.93485319000001</v>
      </c>
    </row>
    <row r="625" spans="1:6" ht="12.75" customHeight="1" x14ac:dyDescent="0.2">
      <c r="A625" s="83" t="s">
        <v>185</v>
      </c>
      <c r="B625" s="83">
        <v>11</v>
      </c>
      <c r="C625" s="84">
        <v>1598.3696175600001</v>
      </c>
      <c r="D625" s="84">
        <v>1528.7340134399999</v>
      </c>
      <c r="E625" s="84">
        <v>195.70002808000001</v>
      </c>
      <c r="F625" s="84">
        <v>195.70002808000001</v>
      </c>
    </row>
    <row r="626" spans="1:6" ht="12.75" customHeight="1" x14ac:dyDescent="0.2">
      <c r="A626" s="83" t="s">
        <v>185</v>
      </c>
      <c r="B626" s="83">
        <v>12</v>
      </c>
      <c r="C626" s="84">
        <v>1579.8603449</v>
      </c>
      <c r="D626" s="84">
        <v>1509.40173523</v>
      </c>
      <c r="E626" s="84">
        <v>193.22521732000001</v>
      </c>
      <c r="F626" s="84">
        <v>193.22521732000001</v>
      </c>
    </row>
    <row r="627" spans="1:6" ht="12.75" customHeight="1" x14ac:dyDescent="0.2">
      <c r="A627" s="83" t="s">
        <v>185</v>
      </c>
      <c r="B627" s="83">
        <v>13</v>
      </c>
      <c r="C627" s="84">
        <v>1556.56818333</v>
      </c>
      <c r="D627" s="84">
        <v>1488.1714173099999</v>
      </c>
      <c r="E627" s="84">
        <v>190.50743007</v>
      </c>
      <c r="F627" s="84">
        <v>190.50743007</v>
      </c>
    </row>
    <row r="628" spans="1:6" ht="12.75" customHeight="1" x14ac:dyDescent="0.2">
      <c r="A628" s="83" t="s">
        <v>185</v>
      </c>
      <c r="B628" s="83">
        <v>14</v>
      </c>
      <c r="C628" s="84">
        <v>1548.0713751599999</v>
      </c>
      <c r="D628" s="84">
        <v>1479.6290124899999</v>
      </c>
      <c r="E628" s="84">
        <v>189.41387889999999</v>
      </c>
      <c r="F628" s="84">
        <v>189.41387889999999</v>
      </c>
    </row>
    <row r="629" spans="1:6" ht="12.75" customHeight="1" x14ac:dyDescent="0.2">
      <c r="A629" s="83" t="s">
        <v>185</v>
      </c>
      <c r="B629" s="83">
        <v>15</v>
      </c>
      <c r="C629" s="84">
        <v>1549.2254122300001</v>
      </c>
      <c r="D629" s="84">
        <v>1479.8840972800001</v>
      </c>
      <c r="E629" s="84">
        <v>189.44653344</v>
      </c>
      <c r="F629" s="84">
        <v>189.44653344</v>
      </c>
    </row>
    <row r="630" spans="1:6" ht="12.75" customHeight="1" x14ac:dyDescent="0.2">
      <c r="A630" s="83" t="s">
        <v>185</v>
      </c>
      <c r="B630" s="83">
        <v>16</v>
      </c>
      <c r="C630" s="84">
        <v>1542.1772731200001</v>
      </c>
      <c r="D630" s="84">
        <v>1473.67850426</v>
      </c>
      <c r="E630" s="84">
        <v>188.65212792</v>
      </c>
      <c r="F630" s="84">
        <v>188.65212792</v>
      </c>
    </row>
    <row r="631" spans="1:6" ht="12.75" customHeight="1" x14ac:dyDescent="0.2">
      <c r="A631" s="83" t="s">
        <v>185</v>
      </c>
      <c r="B631" s="83">
        <v>17</v>
      </c>
      <c r="C631" s="84">
        <v>1559.4383109</v>
      </c>
      <c r="D631" s="84">
        <v>1489.8118385099999</v>
      </c>
      <c r="E631" s="84">
        <v>190.71742767000001</v>
      </c>
      <c r="F631" s="84">
        <v>190.71742767000001</v>
      </c>
    </row>
    <row r="632" spans="1:6" ht="12.75" customHeight="1" x14ac:dyDescent="0.2">
      <c r="A632" s="83" t="s">
        <v>185</v>
      </c>
      <c r="B632" s="83">
        <v>18</v>
      </c>
      <c r="C632" s="84">
        <v>1554.57129689</v>
      </c>
      <c r="D632" s="84">
        <v>1484.9650838699999</v>
      </c>
      <c r="E632" s="84">
        <v>190.09697309000001</v>
      </c>
      <c r="F632" s="84">
        <v>190.09697309000001</v>
      </c>
    </row>
    <row r="633" spans="1:6" ht="12.75" customHeight="1" x14ac:dyDescent="0.2">
      <c r="A633" s="83" t="s">
        <v>185</v>
      </c>
      <c r="B633" s="83">
        <v>19</v>
      </c>
      <c r="C633" s="84">
        <v>1550.8409454</v>
      </c>
      <c r="D633" s="84">
        <v>1482.6574343899999</v>
      </c>
      <c r="E633" s="84">
        <v>189.80156063000001</v>
      </c>
      <c r="F633" s="84">
        <v>189.80156063000001</v>
      </c>
    </row>
    <row r="634" spans="1:6" ht="12.75" customHeight="1" x14ac:dyDescent="0.2">
      <c r="A634" s="83" t="s">
        <v>185</v>
      </c>
      <c r="B634" s="83">
        <v>20</v>
      </c>
      <c r="C634" s="84">
        <v>1567.4903655999999</v>
      </c>
      <c r="D634" s="84">
        <v>1503.14798774</v>
      </c>
      <c r="E634" s="84">
        <v>192.42464734000001</v>
      </c>
      <c r="F634" s="84">
        <v>192.42464734000001</v>
      </c>
    </row>
    <row r="635" spans="1:6" ht="12.75" customHeight="1" x14ac:dyDescent="0.2">
      <c r="A635" s="83" t="s">
        <v>185</v>
      </c>
      <c r="B635" s="83">
        <v>21</v>
      </c>
      <c r="C635" s="84">
        <v>1579.12655655</v>
      </c>
      <c r="D635" s="84">
        <v>1515.4801550100001</v>
      </c>
      <c r="E635" s="84">
        <v>194.00334282</v>
      </c>
      <c r="F635" s="84">
        <v>194.00334282</v>
      </c>
    </row>
    <row r="636" spans="1:6" ht="12.75" customHeight="1" x14ac:dyDescent="0.2">
      <c r="A636" s="83" t="s">
        <v>185</v>
      </c>
      <c r="B636" s="83">
        <v>22</v>
      </c>
      <c r="C636" s="84">
        <v>1553.98459286</v>
      </c>
      <c r="D636" s="84">
        <v>1490.2812226000001</v>
      </c>
      <c r="E636" s="84">
        <v>190.77751560999999</v>
      </c>
      <c r="F636" s="84">
        <v>190.77751560999999</v>
      </c>
    </row>
    <row r="637" spans="1:6" ht="12.75" customHeight="1" x14ac:dyDescent="0.2">
      <c r="A637" s="83" t="s">
        <v>185</v>
      </c>
      <c r="B637" s="83">
        <v>23</v>
      </c>
      <c r="C637" s="84">
        <v>1615.3528433700001</v>
      </c>
      <c r="D637" s="84">
        <v>1553.5041954000001</v>
      </c>
      <c r="E637" s="84">
        <v>198.87096904000001</v>
      </c>
      <c r="F637" s="84">
        <v>198.87096904000001</v>
      </c>
    </row>
    <row r="638" spans="1:6" ht="12.75" customHeight="1" x14ac:dyDescent="0.2">
      <c r="A638" s="83" t="s">
        <v>185</v>
      </c>
      <c r="B638" s="83">
        <v>24</v>
      </c>
      <c r="C638" s="84">
        <v>1715.1776534200001</v>
      </c>
      <c r="D638" s="84">
        <v>1645.8213953100001</v>
      </c>
      <c r="E638" s="84">
        <v>210.68890365999999</v>
      </c>
      <c r="F638" s="84">
        <v>210.68890365999999</v>
      </c>
    </row>
    <row r="639" spans="1:6" ht="12.75" customHeight="1" x14ac:dyDescent="0.2">
      <c r="A639" s="83" t="s">
        <v>186</v>
      </c>
      <c r="B639" s="83">
        <v>1</v>
      </c>
      <c r="C639" s="84">
        <v>1765.4716631900001</v>
      </c>
      <c r="D639" s="84">
        <v>1698.82717871</v>
      </c>
      <c r="E639" s="84">
        <v>217.47440932000001</v>
      </c>
      <c r="F639" s="84">
        <v>217.47440932000001</v>
      </c>
    </row>
    <row r="640" spans="1:6" ht="12.75" customHeight="1" x14ac:dyDescent="0.2">
      <c r="A640" s="83" t="s">
        <v>186</v>
      </c>
      <c r="B640" s="83">
        <v>2</v>
      </c>
      <c r="C640" s="84">
        <v>1836.61061438</v>
      </c>
      <c r="D640" s="84">
        <v>1767.5836261899999</v>
      </c>
      <c r="E640" s="84">
        <v>226.27622740999999</v>
      </c>
      <c r="F640" s="84">
        <v>226.27622740999999</v>
      </c>
    </row>
    <row r="641" spans="1:6" ht="12.75" customHeight="1" x14ac:dyDescent="0.2">
      <c r="A641" s="83" t="s">
        <v>186</v>
      </c>
      <c r="B641" s="83">
        <v>3</v>
      </c>
      <c r="C641" s="84">
        <v>1900.3455177599999</v>
      </c>
      <c r="D641" s="84">
        <v>1839.47455367</v>
      </c>
      <c r="E641" s="84">
        <v>235.47930421000001</v>
      </c>
      <c r="F641" s="84">
        <v>235.47930421000001</v>
      </c>
    </row>
    <row r="642" spans="1:6" ht="12.75" customHeight="1" x14ac:dyDescent="0.2">
      <c r="A642" s="83" t="s">
        <v>186</v>
      </c>
      <c r="B642" s="83">
        <v>4</v>
      </c>
      <c r="C642" s="84">
        <v>1899.1335733000001</v>
      </c>
      <c r="D642" s="84">
        <v>1831.0454744799999</v>
      </c>
      <c r="E642" s="84">
        <v>234.40026036</v>
      </c>
      <c r="F642" s="84">
        <v>234.40026036</v>
      </c>
    </row>
    <row r="643" spans="1:6" ht="12.75" customHeight="1" x14ac:dyDescent="0.2">
      <c r="A643" s="83" t="s">
        <v>186</v>
      </c>
      <c r="B643" s="83">
        <v>5</v>
      </c>
      <c r="C643" s="84">
        <v>1890.5756649299999</v>
      </c>
      <c r="D643" s="84">
        <v>1832.3893635699999</v>
      </c>
      <c r="E643" s="84">
        <v>234.57229756999999</v>
      </c>
      <c r="F643" s="84">
        <v>234.57229756999999</v>
      </c>
    </row>
    <row r="644" spans="1:6" ht="12.75" customHeight="1" x14ac:dyDescent="0.2">
      <c r="A644" s="83" t="s">
        <v>186</v>
      </c>
      <c r="B644" s="83">
        <v>6</v>
      </c>
      <c r="C644" s="84">
        <v>1906.9033475000001</v>
      </c>
      <c r="D644" s="84">
        <v>1838.63096051</v>
      </c>
      <c r="E644" s="84">
        <v>235.37131210000001</v>
      </c>
      <c r="F644" s="84">
        <v>235.37131210000001</v>
      </c>
    </row>
    <row r="645" spans="1:6" ht="12.75" customHeight="1" x14ac:dyDescent="0.2">
      <c r="A645" s="83" t="s">
        <v>186</v>
      </c>
      <c r="B645" s="83">
        <v>7</v>
      </c>
      <c r="C645" s="84">
        <v>1727.5353560200001</v>
      </c>
      <c r="D645" s="84">
        <v>1657.87390018</v>
      </c>
      <c r="E645" s="84">
        <v>212.23179832</v>
      </c>
      <c r="F645" s="84">
        <v>212.23179832</v>
      </c>
    </row>
    <row r="646" spans="1:6" ht="12.75" customHeight="1" x14ac:dyDescent="0.2">
      <c r="A646" s="83" t="s">
        <v>186</v>
      </c>
      <c r="B646" s="83">
        <v>8</v>
      </c>
      <c r="C646" s="84">
        <v>1740.2038678700001</v>
      </c>
      <c r="D646" s="84">
        <v>1668.8719771999999</v>
      </c>
      <c r="E646" s="84">
        <v>213.63971097999999</v>
      </c>
      <c r="F646" s="84">
        <v>213.63971097999999</v>
      </c>
    </row>
    <row r="647" spans="1:6" ht="12.75" customHeight="1" x14ac:dyDescent="0.2">
      <c r="A647" s="83" t="s">
        <v>186</v>
      </c>
      <c r="B647" s="83">
        <v>9</v>
      </c>
      <c r="C647" s="84">
        <v>1657.49303919</v>
      </c>
      <c r="D647" s="84">
        <v>1587.54150906</v>
      </c>
      <c r="E647" s="84">
        <v>203.22823668000001</v>
      </c>
      <c r="F647" s="84">
        <v>203.22823668000001</v>
      </c>
    </row>
    <row r="648" spans="1:6" ht="12.75" customHeight="1" x14ac:dyDescent="0.2">
      <c r="A648" s="83" t="s">
        <v>186</v>
      </c>
      <c r="B648" s="83">
        <v>10</v>
      </c>
      <c r="C648" s="84">
        <v>1605.2906340699999</v>
      </c>
      <c r="D648" s="84">
        <v>1535.86046822</v>
      </c>
      <c r="E648" s="84">
        <v>196.61231720000001</v>
      </c>
      <c r="F648" s="84">
        <v>196.61231720000001</v>
      </c>
    </row>
    <row r="649" spans="1:6" ht="12.75" customHeight="1" x14ac:dyDescent="0.2">
      <c r="A649" s="83" t="s">
        <v>186</v>
      </c>
      <c r="B649" s="83">
        <v>11</v>
      </c>
      <c r="C649" s="84">
        <v>1573.6432687500001</v>
      </c>
      <c r="D649" s="84">
        <v>1506.1232159599999</v>
      </c>
      <c r="E649" s="84">
        <v>192.80551951000001</v>
      </c>
      <c r="F649" s="84">
        <v>192.80551951000001</v>
      </c>
    </row>
    <row r="650" spans="1:6" ht="12.75" customHeight="1" x14ac:dyDescent="0.2">
      <c r="A650" s="83" t="s">
        <v>186</v>
      </c>
      <c r="B650" s="83">
        <v>12</v>
      </c>
      <c r="C650" s="84">
        <v>1555.5620236699999</v>
      </c>
      <c r="D650" s="84">
        <v>1489.506856</v>
      </c>
      <c r="E650" s="84">
        <v>190.67838549999999</v>
      </c>
      <c r="F650" s="84">
        <v>190.67838549999999</v>
      </c>
    </row>
    <row r="651" spans="1:6" ht="12.75" customHeight="1" x14ac:dyDescent="0.2">
      <c r="A651" s="83" t="s">
        <v>186</v>
      </c>
      <c r="B651" s="83">
        <v>13</v>
      </c>
      <c r="C651" s="84">
        <v>1545.4482711799999</v>
      </c>
      <c r="D651" s="84">
        <v>1474.7115286000001</v>
      </c>
      <c r="E651" s="84">
        <v>188.78436995999999</v>
      </c>
      <c r="F651" s="84">
        <v>188.78436995999999</v>
      </c>
    </row>
    <row r="652" spans="1:6" ht="12.75" customHeight="1" x14ac:dyDescent="0.2">
      <c r="A652" s="83" t="s">
        <v>186</v>
      </c>
      <c r="B652" s="83">
        <v>14</v>
      </c>
      <c r="C652" s="84">
        <v>1528.4664147000001</v>
      </c>
      <c r="D652" s="84">
        <v>1461.9782910500001</v>
      </c>
      <c r="E652" s="84">
        <v>187.15433168999999</v>
      </c>
      <c r="F652" s="84">
        <v>187.15433168999999</v>
      </c>
    </row>
    <row r="653" spans="1:6" ht="12.75" customHeight="1" x14ac:dyDescent="0.2">
      <c r="A653" s="83" t="s">
        <v>186</v>
      </c>
      <c r="B653" s="83">
        <v>15</v>
      </c>
      <c r="C653" s="84">
        <v>1530.1818438</v>
      </c>
      <c r="D653" s="84">
        <v>1462.7262723199999</v>
      </c>
      <c r="E653" s="84">
        <v>187.25008409</v>
      </c>
      <c r="F653" s="84">
        <v>187.25008409</v>
      </c>
    </row>
    <row r="654" spans="1:6" ht="12.75" customHeight="1" x14ac:dyDescent="0.2">
      <c r="A654" s="83" t="s">
        <v>186</v>
      </c>
      <c r="B654" s="83">
        <v>16</v>
      </c>
      <c r="C654" s="84">
        <v>1539.1249767100001</v>
      </c>
      <c r="D654" s="84">
        <v>1469.6903855099999</v>
      </c>
      <c r="E654" s="84">
        <v>188.14159114</v>
      </c>
      <c r="F654" s="84">
        <v>188.14159114</v>
      </c>
    </row>
    <row r="655" spans="1:6" ht="12.75" customHeight="1" x14ac:dyDescent="0.2">
      <c r="A655" s="83" t="s">
        <v>186</v>
      </c>
      <c r="B655" s="83">
        <v>17</v>
      </c>
      <c r="C655" s="84">
        <v>1539.7441568700001</v>
      </c>
      <c r="D655" s="84">
        <v>1467.8680021299999</v>
      </c>
      <c r="E655" s="84">
        <v>187.90829975</v>
      </c>
      <c r="F655" s="84">
        <v>187.90829975</v>
      </c>
    </row>
    <row r="656" spans="1:6" ht="12.75" customHeight="1" x14ac:dyDescent="0.2">
      <c r="A656" s="83" t="s">
        <v>186</v>
      </c>
      <c r="B656" s="83">
        <v>18</v>
      </c>
      <c r="C656" s="84">
        <v>1523.31715594</v>
      </c>
      <c r="D656" s="84">
        <v>1457.4530536699999</v>
      </c>
      <c r="E656" s="84">
        <v>186.57503596000001</v>
      </c>
      <c r="F656" s="84">
        <v>186.57503596000001</v>
      </c>
    </row>
    <row r="657" spans="1:6" ht="12.75" customHeight="1" x14ac:dyDescent="0.2">
      <c r="A657" s="83" t="s">
        <v>186</v>
      </c>
      <c r="B657" s="83">
        <v>19</v>
      </c>
      <c r="C657" s="84">
        <v>1515.97946026</v>
      </c>
      <c r="D657" s="84">
        <v>1452.1521294300001</v>
      </c>
      <c r="E657" s="84">
        <v>185.89644111000001</v>
      </c>
      <c r="F657" s="84">
        <v>185.89644111000001</v>
      </c>
    </row>
    <row r="658" spans="1:6" ht="12.75" customHeight="1" x14ac:dyDescent="0.2">
      <c r="A658" s="83" t="s">
        <v>186</v>
      </c>
      <c r="B658" s="83">
        <v>20</v>
      </c>
      <c r="C658" s="84">
        <v>1555.3003538600001</v>
      </c>
      <c r="D658" s="84">
        <v>1486.7958881300001</v>
      </c>
      <c r="E658" s="84">
        <v>190.33134247000001</v>
      </c>
      <c r="F658" s="84">
        <v>190.33134247000001</v>
      </c>
    </row>
    <row r="659" spans="1:6" ht="12.75" customHeight="1" x14ac:dyDescent="0.2">
      <c r="A659" s="83" t="s">
        <v>186</v>
      </c>
      <c r="B659" s="83">
        <v>21</v>
      </c>
      <c r="C659" s="84">
        <v>1580.35676281</v>
      </c>
      <c r="D659" s="84">
        <v>1512.9733858500001</v>
      </c>
      <c r="E659" s="84">
        <v>193.68244017000001</v>
      </c>
      <c r="F659" s="84">
        <v>193.68244017000001</v>
      </c>
    </row>
    <row r="660" spans="1:6" ht="12.75" customHeight="1" x14ac:dyDescent="0.2">
      <c r="A660" s="83" t="s">
        <v>186</v>
      </c>
      <c r="B660" s="83">
        <v>22</v>
      </c>
      <c r="C660" s="84">
        <v>1552.8592869700001</v>
      </c>
      <c r="D660" s="84">
        <v>1486.7589746799999</v>
      </c>
      <c r="E660" s="84">
        <v>190.32661701000001</v>
      </c>
      <c r="F660" s="84">
        <v>190.32661701000001</v>
      </c>
    </row>
    <row r="661" spans="1:6" ht="12.75" customHeight="1" x14ac:dyDescent="0.2">
      <c r="A661" s="83" t="s">
        <v>186</v>
      </c>
      <c r="B661" s="83">
        <v>23</v>
      </c>
      <c r="C661" s="84">
        <v>1621.9194073599999</v>
      </c>
      <c r="D661" s="84">
        <v>1554.2041565699999</v>
      </c>
      <c r="E661" s="84">
        <v>198.96057418000001</v>
      </c>
      <c r="F661" s="84">
        <v>198.96057418000001</v>
      </c>
    </row>
    <row r="662" spans="1:6" ht="12.75" customHeight="1" x14ac:dyDescent="0.2">
      <c r="A662" s="83" t="s">
        <v>186</v>
      </c>
      <c r="B662" s="83">
        <v>24</v>
      </c>
      <c r="C662" s="84">
        <v>1715.28309425</v>
      </c>
      <c r="D662" s="84">
        <v>1645.9634935700001</v>
      </c>
      <c r="E662" s="84">
        <v>210.70709428999999</v>
      </c>
      <c r="F662" s="84">
        <v>210.70709428999999</v>
      </c>
    </row>
    <row r="663" spans="1:6" ht="12.75" customHeight="1" x14ac:dyDescent="0.2">
      <c r="A663" s="83" t="s">
        <v>187</v>
      </c>
      <c r="B663" s="83">
        <v>1</v>
      </c>
      <c r="C663" s="84">
        <v>1800.1522970200001</v>
      </c>
      <c r="D663" s="84">
        <v>1734.74598128</v>
      </c>
      <c r="E663" s="84">
        <v>222.07253470000001</v>
      </c>
      <c r="F663" s="84">
        <v>222.07253470000001</v>
      </c>
    </row>
    <row r="664" spans="1:6" ht="12.75" customHeight="1" x14ac:dyDescent="0.2">
      <c r="A664" s="83" t="s">
        <v>187</v>
      </c>
      <c r="B664" s="83">
        <v>2</v>
      </c>
      <c r="C664" s="84">
        <v>1877.8612417300001</v>
      </c>
      <c r="D664" s="84">
        <v>1806.0262838799999</v>
      </c>
      <c r="E664" s="84">
        <v>231.19744270000001</v>
      </c>
      <c r="F664" s="84">
        <v>231.19744270000001</v>
      </c>
    </row>
    <row r="665" spans="1:6" ht="12.75" customHeight="1" x14ac:dyDescent="0.2">
      <c r="A665" s="83" t="s">
        <v>187</v>
      </c>
      <c r="B665" s="83">
        <v>3</v>
      </c>
      <c r="C665" s="84">
        <v>1916.81776433</v>
      </c>
      <c r="D665" s="84">
        <v>1848.6025703</v>
      </c>
      <c r="E665" s="84">
        <v>236.64782213999999</v>
      </c>
      <c r="F665" s="84">
        <v>236.64782213999999</v>
      </c>
    </row>
    <row r="666" spans="1:6" ht="12.75" customHeight="1" x14ac:dyDescent="0.2">
      <c r="A666" s="83" t="s">
        <v>187</v>
      </c>
      <c r="B666" s="83">
        <v>4</v>
      </c>
      <c r="C666" s="84">
        <v>1948.2810832299999</v>
      </c>
      <c r="D666" s="84">
        <v>1882.62255798</v>
      </c>
      <c r="E666" s="84">
        <v>241.00287180000001</v>
      </c>
      <c r="F666" s="84">
        <v>241.00287180000001</v>
      </c>
    </row>
    <row r="667" spans="1:6" ht="12.75" customHeight="1" x14ac:dyDescent="0.2">
      <c r="A667" s="83" t="s">
        <v>187</v>
      </c>
      <c r="B667" s="83">
        <v>5</v>
      </c>
      <c r="C667" s="84">
        <v>1931.4160513700001</v>
      </c>
      <c r="D667" s="84">
        <v>1864.3298540999999</v>
      </c>
      <c r="E667" s="84">
        <v>238.66114157000001</v>
      </c>
      <c r="F667" s="84">
        <v>238.66114157000001</v>
      </c>
    </row>
    <row r="668" spans="1:6" ht="12.75" customHeight="1" x14ac:dyDescent="0.2">
      <c r="A668" s="83" t="s">
        <v>187</v>
      </c>
      <c r="B668" s="83">
        <v>6</v>
      </c>
      <c r="C668" s="84">
        <v>1940.1849508299999</v>
      </c>
      <c r="D668" s="84">
        <v>1875.39623377</v>
      </c>
      <c r="E668" s="84">
        <v>240.07779796</v>
      </c>
      <c r="F668" s="84">
        <v>240.07779796</v>
      </c>
    </row>
    <row r="669" spans="1:6" ht="12.75" customHeight="1" x14ac:dyDescent="0.2">
      <c r="A669" s="83" t="s">
        <v>187</v>
      </c>
      <c r="B669" s="83">
        <v>7</v>
      </c>
      <c r="C669" s="84">
        <v>1907.80585303</v>
      </c>
      <c r="D669" s="84">
        <v>1841.76980994</v>
      </c>
      <c r="E669" s="84">
        <v>235.77313014999999</v>
      </c>
      <c r="F669" s="84">
        <v>235.77313014999999</v>
      </c>
    </row>
    <row r="670" spans="1:6" ht="12.75" customHeight="1" x14ac:dyDescent="0.2">
      <c r="A670" s="83" t="s">
        <v>187</v>
      </c>
      <c r="B670" s="83">
        <v>8</v>
      </c>
      <c r="C670" s="84">
        <v>1781.7907271399999</v>
      </c>
      <c r="D670" s="84">
        <v>1713.86059611</v>
      </c>
      <c r="E670" s="84">
        <v>219.39890381999999</v>
      </c>
      <c r="F670" s="84">
        <v>219.39890381999999</v>
      </c>
    </row>
    <row r="671" spans="1:6" ht="12.75" customHeight="1" x14ac:dyDescent="0.2">
      <c r="A671" s="83" t="s">
        <v>187</v>
      </c>
      <c r="B671" s="83">
        <v>9</v>
      </c>
      <c r="C671" s="84">
        <v>1758.4385925700001</v>
      </c>
      <c r="D671" s="84">
        <v>1688.3731543599999</v>
      </c>
      <c r="E671" s="84">
        <v>216.13614325</v>
      </c>
      <c r="F671" s="84">
        <v>216.13614325</v>
      </c>
    </row>
    <row r="672" spans="1:6" ht="12.75" customHeight="1" x14ac:dyDescent="0.2">
      <c r="A672" s="83" t="s">
        <v>187</v>
      </c>
      <c r="B672" s="83">
        <v>10</v>
      </c>
      <c r="C672" s="84">
        <v>1676.0982918300001</v>
      </c>
      <c r="D672" s="84">
        <v>1605.3786205900001</v>
      </c>
      <c r="E672" s="84">
        <v>205.51164452</v>
      </c>
      <c r="F672" s="84">
        <v>205.51164452</v>
      </c>
    </row>
    <row r="673" spans="1:6" ht="12.75" customHeight="1" x14ac:dyDescent="0.2">
      <c r="A673" s="83" t="s">
        <v>187</v>
      </c>
      <c r="B673" s="83">
        <v>11</v>
      </c>
      <c r="C673" s="84">
        <v>1617.83850188</v>
      </c>
      <c r="D673" s="84">
        <v>1546.13219359</v>
      </c>
      <c r="E673" s="84">
        <v>197.92724636</v>
      </c>
      <c r="F673" s="84">
        <v>197.92724636</v>
      </c>
    </row>
    <row r="674" spans="1:6" ht="12.75" customHeight="1" x14ac:dyDescent="0.2">
      <c r="A674" s="83" t="s">
        <v>187</v>
      </c>
      <c r="B674" s="83">
        <v>12</v>
      </c>
      <c r="C674" s="84">
        <v>1581.5041721</v>
      </c>
      <c r="D674" s="84">
        <v>1513.1678196600001</v>
      </c>
      <c r="E674" s="84">
        <v>193.70733050999999</v>
      </c>
      <c r="F674" s="84">
        <v>193.70733050999999</v>
      </c>
    </row>
    <row r="675" spans="1:6" ht="12.75" customHeight="1" x14ac:dyDescent="0.2">
      <c r="A675" s="83" t="s">
        <v>187</v>
      </c>
      <c r="B675" s="83">
        <v>13</v>
      </c>
      <c r="C675" s="84">
        <v>1577.62153659</v>
      </c>
      <c r="D675" s="84">
        <v>1508.6963642999999</v>
      </c>
      <c r="E675" s="84">
        <v>193.13491965</v>
      </c>
      <c r="F675" s="84">
        <v>193.13491965</v>
      </c>
    </row>
    <row r="676" spans="1:6" ht="12.75" customHeight="1" x14ac:dyDescent="0.2">
      <c r="A676" s="83" t="s">
        <v>187</v>
      </c>
      <c r="B676" s="83">
        <v>14</v>
      </c>
      <c r="C676" s="84">
        <v>1572.8609698499999</v>
      </c>
      <c r="D676" s="84">
        <v>1506.29599252</v>
      </c>
      <c r="E676" s="84">
        <v>192.82763740999999</v>
      </c>
      <c r="F676" s="84">
        <v>192.82763740999999</v>
      </c>
    </row>
    <row r="677" spans="1:6" ht="12.75" customHeight="1" x14ac:dyDescent="0.2">
      <c r="A677" s="83" t="s">
        <v>187</v>
      </c>
      <c r="B677" s="83">
        <v>15</v>
      </c>
      <c r="C677" s="84">
        <v>1583.5238981299999</v>
      </c>
      <c r="D677" s="84">
        <v>1514.21798502</v>
      </c>
      <c r="E677" s="84">
        <v>193.84176683999999</v>
      </c>
      <c r="F677" s="84">
        <v>193.84176683999999</v>
      </c>
    </row>
    <row r="678" spans="1:6" ht="12.75" customHeight="1" x14ac:dyDescent="0.2">
      <c r="A678" s="83" t="s">
        <v>187</v>
      </c>
      <c r="B678" s="83">
        <v>16</v>
      </c>
      <c r="C678" s="84">
        <v>1584.5835091399999</v>
      </c>
      <c r="D678" s="84">
        <v>1517.1589943500001</v>
      </c>
      <c r="E678" s="84">
        <v>194.21825849999999</v>
      </c>
      <c r="F678" s="84">
        <v>194.21825849999999</v>
      </c>
    </row>
    <row r="679" spans="1:6" ht="12.75" customHeight="1" x14ac:dyDescent="0.2">
      <c r="A679" s="83" t="s">
        <v>187</v>
      </c>
      <c r="B679" s="83">
        <v>17</v>
      </c>
      <c r="C679" s="84">
        <v>1587.9319918199999</v>
      </c>
      <c r="D679" s="84">
        <v>1520.4780612100001</v>
      </c>
      <c r="E679" s="84">
        <v>194.64314698000001</v>
      </c>
      <c r="F679" s="84">
        <v>194.64314698000001</v>
      </c>
    </row>
    <row r="680" spans="1:6" ht="12.75" customHeight="1" x14ac:dyDescent="0.2">
      <c r="A680" s="83" t="s">
        <v>187</v>
      </c>
      <c r="B680" s="83">
        <v>18</v>
      </c>
      <c r="C680" s="84">
        <v>1569.71500438</v>
      </c>
      <c r="D680" s="84">
        <v>1513.0959219900001</v>
      </c>
      <c r="E680" s="84">
        <v>193.69812657</v>
      </c>
      <c r="F680" s="84">
        <v>193.69812657</v>
      </c>
    </row>
    <row r="681" spans="1:6" ht="12.75" customHeight="1" x14ac:dyDescent="0.2">
      <c r="A681" s="83" t="s">
        <v>187</v>
      </c>
      <c r="B681" s="83">
        <v>19</v>
      </c>
      <c r="C681" s="84">
        <v>1565.8050152599999</v>
      </c>
      <c r="D681" s="84">
        <v>1502.6532619</v>
      </c>
      <c r="E681" s="84">
        <v>192.36131528999999</v>
      </c>
      <c r="F681" s="84">
        <v>192.36131528999999</v>
      </c>
    </row>
    <row r="682" spans="1:6" ht="12.75" customHeight="1" x14ac:dyDescent="0.2">
      <c r="A682" s="83" t="s">
        <v>187</v>
      </c>
      <c r="B682" s="83">
        <v>20</v>
      </c>
      <c r="C682" s="84">
        <v>1586.82896766</v>
      </c>
      <c r="D682" s="84">
        <v>1526.28814397</v>
      </c>
      <c r="E682" s="84">
        <v>195.38692147</v>
      </c>
      <c r="F682" s="84">
        <v>195.38692147</v>
      </c>
    </row>
    <row r="683" spans="1:6" ht="12.75" customHeight="1" x14ac:dyDescent="0.2">
      <c r="A683" s="83" t="s">
        <v>187</v>
      </c>
      <c r="B683" s="83">
        <v>21</v>
      </c>
      <c r="C683" s="84">
        <v>1596.6635823199999</v>
      </c>
      <c r="D683" s="84">
        <v>1531.9571481200001</v>
      </c>
      <c r="E683" s="84">
        <v>196.11263586000001</v>
      </c>
      <c r="F683" s="84">
        <v>196.11263586000001</v>
      </c>
    </row>
    <row r="684" spans="1:6" ht="12.75" customHeight="1" x14ac:dyDescent="0.2">
      <c r="A684" s="83" t="s">
        <v>187</v>
      </c>
      <c r="B684" s="83">
        <v>22</v>
      </c>
      <c r="C684" s="84">
        <v>1579.6110726300001</v>
      </c>
      <c r="D684" s="84">
        <v>1515.31138895</v>
      </c>
      <c r="E684" s="84">
        <v>193.98173833000001</v>
      </c>
      <c r="F684" s="84">
        <v>193.98173833000001</v>
      </c>
    </row>
    <row r="685" spans="1:6" ht="12.75" customHeight="1" x14ac:dyDescent="0.2">
      <c r="A685" s="83" t="s">
        <v>187</v>
      </c>
      <c r="B685" s="83">
        <v>23</v>
      </c>
      <c r="C685" s="84">
        <v>1628.4373673099999</v>
      </c>
      <c r="D685" s="84">
        <v>1565.4043565500001</v>
      </c>
      <c r="E685" s="84">
        <v>200.3943615</v>
      </c>
      <c r="F685" s="84">
        <v>200.3943615</v>
      </c>
    </row>
    <row r="686" spans="1:6" ht="12.75" customHeight="1" x14ac:dyDescent="0.2">
      <c r="A686" s="83" t="s">
        <v>187</v>
      </c>
      <c r="B686" s="83">
        <v>24</v>
      </c>
      <c r="C686" s="84">
        <v>1729.33249712</v>
      </c>
      <c r="D686" s="84">
        <v>1665.47186319</v>
      </c>
      <c r="E686" s="84">
        <v>213.20444728999999</v>
      </c>
      <c r="F686" s="84">
        <v>213.20444728999999</v>
      </c>
    </row>
    <row r="687" spans="1:6" ht="12.75" customHeight="1" x14ac:dyDescent="0.2">
      <c r="A687" s="83" t="s">
        <v>188</v>
      </c>
      <c r="B687" s="83">
        <v>1</v>
      </c>
      <c r="C687" s="84">
        <v>1808.11764681</v>
      </c>
      <c r="D687" s="84">
        <v>1742.6754315000001</v>
      </c>
      <c r="E687" s="84">
        <v>223.08761883</v>
      </c>
      <c r="F687" s="84">
        <v>223.08761883</v>
      </c>
    </row>
    <row r="688" spans="1:6" ht="12.75" customHeight="1" x14ac:dyDescent="0.2">
      <c r="A688" s="83" t="s">
        <v>188</v>
      </c>
      <c r="B688" s="83">
        <v>2</v>
      </c>
      <c r="C688" s="84">
        <v>1900.4531338100001</v>
      </c>
      <c r="D688" s="84">
        <v>1830.6231612300001</v>
      </c>
      <c r="E688" s="84">
        <v>234.34619817000001</v>
      </c>
      <c r="F688" s="84">
        <v>234.34619817000001</v>
      </c>
    </row>
    <row r="689" spans="1:6" ht="12.75" customHeight="1" x14ac:dyDescent="0.2">
      <c r="A689" s="83" t="s">
        <v>188</v>
      </c>
      <c r="B689" s="83">
        <v>3</v>
      </c>
      <c r="C689" s="84">
        <v>1915.9493510499999</v>
      </c>
      <c r="D689" s="84">
        <v>1849.3638825800001</v>
      </c>
      <c r="E689" s="84">
        <v>236.74528111000001</v>
      </c>
      <c r="F689" s="84">
        <v>236.74528111000001</v>
      </c>
    </row>
    <row r="690" spans="1:6" ht="12.75" customHeight="1" x14ac:dyDescent="0.2">
      <c r="A690" s="83" t="s">
        <v>188</v>
      </c>
      <c r="B690" s="83">
        <v>4</v>
      </c>
      <c r="C690" s="84">
        <v>1917.5606076700001</v>
      </c>
      <c r="D690" s="84">
        <v>1853.373032</v>
      </c>
      <c r="E690" s="84">
        <v>237.25851012000001</v>
      </c>
      <c r="F690" s="84">
        <v>237.25851012000001</v>
      </c>
    </row>
    <row r="691" spans="1:6" ht="12.75" customHeight="1" x14ac:dyDescent="0.2">
      <c r="A691" s="83" t="s">
        <v>188</v>
      </c>
      <c r="B691" s="83">
        <v>5</v>
      </c>
      <c r="C691" s="84">
        <v>1925.6047724699999</v>
      </c>
      <c r="D691" s="84">
        <v>1858.7446071899999</v>
      </c>
      <c r="E691" s="84">
        <v>237.94614931000001</v>
      </c>
      <c r="F691" s="84">
        <v>237.94614931000001</v>
      </c>
    </row>
    <row r="692" spans="1:6" ht="12.75" customHeight="1" x14ac:dyDescent="0.2">
      <c r="A692" s="83" t="s">
        <v>188</v>
      </c>
      <c r="B692" s="83">
        <v>6</v>
      </c>
      <c r="C692" s="84">
        <v>1936.4814457499999</v>
      </c>
      <c r="D692" s="84">
        <v>1872.7175464500001</v>
      </c>
      <c r="E692" s="84">
        <v>239.7348873</v>
      </c>
      <c r="F692" s="84">
        <v>239.7348873</v>
      </c>
    </row>
    <row r="693" spans="1:6" ht="12.75" customHeight="1" x14ac:dyDescent="0.2">
      <c r="A693" s="83" t="s">
        <v>188</v>
      </c>
      <c r="B693" s="83">
        <v>7</v>
      </c>
      <c r="C693" s="84">
        <v>1937.6102938399999</v>
      </c>
      <c r="D693" s="84">
        <v>1871.7767682900001</v>
      </c>
      <c r="E693" s="84">
        <v>239.61445411</v>
      </c>
      <c r="F693" s="84">
        <v>239.61445411</v>
      </c>
    </row>
    <row r="694" spans="1:6" ht="12.75" customHeight="1" x14ac:dyDescent="0.2">
      <c r="A694" s="83" t="s">
        <v>188</v>
      </c>
      <c r="B694" s="83">
        <v>8</v>
      </c>
      <c r="C694" s="84">
        <v>1916.9168715799999</v>
      </c>
      <c r="D694" s="84">
        <v>1847.4067653899999</v>
      </c>
      <c r="E694" s="84">
        <v>236.49474185</v>
      </c>
      <c r="F694" s="84">
        <v>236.49474185</v>
      </c>
    </row>
    <row r="695" spans="1:6" ht="12.75" customHeight="1" x14ac:dyDescent="0.2">
      <c r="A695" s="83" t="s">
        <v>188</v>
      </c>
      <c r="B695" s="83">
        <v>9</v>
      </c>
      <c r="C695" s="84">
        <v>1784.54657303</v>
      </c>
      <c r="D695" s="84">
        <v>1710.65114113</v>
      </c>
      <c r="E695" s="84">
        <v>218.98804723999999</v>
      </c>
      <c r="F695" s="84">
        <v>218.98804723999999</v>
      </c>
    </row>
    <row r="696" spans="1:6" ht="12.75" customHeight="1" x14ac:dyDescent="0.2">
      <c r="A696" s="83" t="s">
        <v>188</v>
      </c>
      <c r="B696" s="83">
        <v>10</v>
      </c>
      <c r="C696" s="84">
        <v>1692.6811842</v>
      </c>
      <c r="D696" s="84">
        <v>1620.61628271</v>
      </c>
      <c r="E696" s="84">
        <v>207.46228529000001</v>
      </c>
      <c r="F696" s="84">
        <v>207.46228529000001</v>
      </c>
    </row>
    <row r="697" spans="1:6" ht="12.75" customHeight="1" x14ac:dyDescent="0.2">
      <c r="A697" s="83" t="s">
        <v>188</v>
      </c>
      <c r="B697" s="83">
        <v>11</v>
      </c>
      <c r="C697" s="84">
        <v>1622.56129093</v>
      </c>
      <c r="D697" s="84">
        <v>1550.33924957</v>
      </c>
      <c r="E697" s="84">
        <v>198.46581028</v>
      </c>
      <c r="F697" s="84">
        <v>198.46581028</v>
      </c>
    </row>
    <row r="698" spans="1:6" ht="12.75" customHeight="1" x14ac:dyDescent="0.2">
      <c r="A698" s="83" t="s">
        <v>188</v>
      </c>
      <c r="B698" s="83">
        <v>12</v>
      </c>
      <c r="C698" s="84">
        <v>1570.1721696300001</v>
      </c>
      <c r="D698" s="84">
        <v>1502.5827545</v>
      </c>
      <c r="E698" s="84">
        <v>192.35228932000001</v>
      </c>
      <c r="F698" s="84">
        <v>192.35228932000001</v>
      </c>
    </row>
    <row r="699" spans="1:6" ht="12.75" customHeight="1" x14ac:dyDescent="0.2">
      <c r="A699" s="83" t="s">
        <v>188</v>
      </c>
      <c r="B699" s="83">
        <v>13</v>
      </c>
      <c r="C699" s="84">
        <v>1568.54060822</v>
      </c>
      <c r="D699" s="84">
        <v>1499.1372418399999</v>
      </c>
      <c r="E699" s="84">
        <v>191.91121394999999</v>
      </c>
      <c r="F699" s="84">
        <v>191.91121394999999</v>
      </c>
    </row>
    <row r="700" spans="1:6" ht="12.75" customHeight="1" x14ac:dyDescent="0.2">
      <c r="A700" s="83" t="s">
        <v>188</v>
      </c>
      <c r="B700" s="83">
        <v>14</v>
      </c>
      <c r="C700" s="84">
        <v>1564.8981872899999</v>
      </c>
      <c r="D700" s="84">
        <v>1496.7848866100001</v>
      </c>
      <c r="E700" s="84">
        <v>191.61007850999999</v>
      </c>
      <c r="F700" s="84">
        <v>191.61007850999999</v>
      </c>
    </row>
    <row r="701" spans="1:6" ht="12.75" customHeight="1" x14ac:dyDescent="0.2">
      <c r="A701" s="83" t="s">
        <v>188</v>
      </c>
      <c r="B701" s="83">
        <v>15</v>
      </c>
      <c r="C701" s="84">
        <v>1583.7240758299999</v>
      </c>
      <c r="D701" s="84">
        <v>1512.82923198</v>
      </c>
      <c r="E701" s="84">
        <v>193.66398638999999</v>
      </c>
      <c r="F701" s="84">
        <v>193.66398638999999</v>
      </c>
    </row>
    <row r="702" spans="1:6" ht="12.75" customHeight="1" x14ac:dyDescent="0.2">
      <c r="A702" s="83" t="s">
        <v>188</v>
      </c>
      <c r="B702" s="83">
        <v>16</v>
      </c>
      <c r="C702" s="84">
        <v>1582.1786816700001</v>
      </c>
      <c r="D702" s="84">
        <v>1513.76870435</v>
      </c>
      <c r="E702" s="84">
        <v>193.78425242</v>
      </c>
      <c r="F702" s="84">
        <v>193.78425242</v>
      </c>
    </row>
    <row r="703" spans="1:6" ht="12.75" customHeight="1" x14ac:dyDescent="0.2">
      <c r="A703" s="83" t="s">
        <v>188</v>
      </c>
      <c r="B703" s="83">
        <v>17</v>
      </c>
      <c r="C703" s="84">
        <v>1576.8053258</v>
      </c>
      <c r="D703" s="84">
        <v>1504.712732</v>
      </c>
      <c r="E703" s="84">
        <v>192.62495720000001</v>
      </c>
      <c r="F703" s="84">
        <v>192.62495720000001</v>
      </c>
    </row>
    <row r="704" spans="1:6" ht="12.75" customHeight="1" x14ac:dyDescent="0.2">
      <c r="A704" s="83" t="s">
        <v>188</v>
      </c>
      <c r="B704" s="83">
        <v>18</v>
      </c>
      <c r="C704" s="84">
        <v>1560.17003632</v>
      </c>
      <c r="D704" s="84">
        <v>1492.0930244900001</v>
      </c>
      <c r="E704" s="84">
        <v>191.00945240999999</v>
      </c>
      <c r="F704" s="84">
        <v>191.00945240999999</v>
      </c>
    </row>
    <row r="705" spans="1:6" ht="12.75" customHeight="1" x14ac:dyDescent="0.2">
      <c r="A705" s="83" t="s">
        <v>188</v>
      </c>
      <c r="B705" s="83">
        <v>19</v>
      </c>
      <c r="C705" s="84">
        <v>1537.4974454799999</v>
      </c>
      <c r="D705" s="84">
        <v>1472.8480989100001</v>
      </c>
      <c r="E705" s="84">
        <v>188.54582404999999</v>
      </c>
      <c r="F705" s="84">
        <v>188.54582404999999</v>
      </c>
    </row>
    <row r="706" spans="1:6" ht="12.75" customHeight="1" x14ac:dyDescent="0.2">
      <c r="A706" s="83" t="s">
        <v>188</v>
      </c>
      <c r="B706" s="83">
        <v>20</v>
      </c>
      <c r="C706" s="84">
        <v>1546.6959143900001</v>
      </c>
      <c r="D706" s="84">
        <v>1489.94599586</v>
      </c>
      <c r="E706" s="84">
        <v>190.73460173999999</v>
      </c>
      <c r="F706" s="84">
        <v>190.73460173999999</v>
      </c>
    </row>
    <row r="707" spans="1:6" ht="12.75" customHeight="1" x14ac:dyDescent="0.2">
      <c r="A707" s="83" t="s">
        <v>188</v>
      </c>
      <c r="B707" s="83">
        <v>21</v>
      </c>
      <c r="C707" s="84">
        <v>1568.91770228</v>
      </c>
      <c r="D707" s="84">
        <v>1501.7969633</v>
      </c>
      <c r="E707" s="84">
        <v>192.2516967</v>
      </c>
      <c r="F707" s="84">
        <v>192.2516967</v>
      </c>
    </row>
    <row r="708" spans="1:6" ht="12.75" customHeight="1" x14ac:dyDescent="0.2">
      <c r="A708" s="83" t="s">
        <v>188</v>
      </c>
      <c r="B708" s="83">
        <v>22</v>
      </c>
      <c r="C708" s="84">
        <v>1541.27321102</v>
      </c>
      <c r="D708" s="84">
        <v>1474.14632345</v>
      </c>
      <c r="E708" s="84">
        <v>188.71201553</v>
      </c>
      <c r="F708" s="84">
        <v>188.71201553</v>
      </c>
    </row>
    <row r="709" spans="1:6" ht="12.75" customHeight="1" x14ac:dyDescent="0.2">
      <c r="A709" s="83" t="s">
        <v>188</v>
      </c>
      <c r="B709" s="83">
        <v>23</v>
      </c>
      <c r="C709" s="84">
        <v>1600.9988048099999</v>
      </c>
      <c r="D709" s="84">
        <v>1540.0636555399999</v>
      </c>
      <c r="E709" s="84">
        <v>197.15038586</v>
      </c>
      <c r="F709" s="84">
        <v>197.15038586</v>
      </c>
    </row>
    <row r="710" spans="1:6" ht="12.75" customHeight="1" x14ac:dyDescent="0.2">
      <c r="A710" s="83" t="s">
        <v>188</v>
      </c>
      <c r="B710" s="83">
        <v>24</v>
      </c>
      <c r="C710" s="84">
        <v>1706.09261715</v>
      </c>
      <c r="D710" s="84">
        <v>1648.8783696600001</v>
      </c>
      <c r="E710" s="84">
        <v>211.08024051999999</v>
      </c>
      <c r="F710" s="84">
        <v>211.08024051999999</v>
      </c>
    </row>
    <row r="711" spans="1:6" ht="12.75" customHeight="1" x14ac:dyDescent="0.2">
      <c r="A711" s="83" t="s">
        <v>189</v>
      </c>
      <c r="B711" s="83">
        <v>1</v>
      </c>
      <c r="C711" s="84">
        <v>1907.56350793</v>
      </c>
      <c r="D711" s="84">
        <v>1838.8664278900001</v>
      </c>
      <c r="E711" s="84">
        <v>235.40145533</v>
      </c>
      <c r="F711" s="84">
        <v>235.40145533</v>
      </c>
    </row>
    <row r="712" spans="1:6" ht="12.75" customHeight="1" x14ac:dyDescent="0.2">
      <c r="A712" s="83" t="s">
        <v>189</v>
      </c>
      <c r="B712" s="83">
        <v>2</v>
      </c>
      <c r="C712" s="84">
        <v>2038.4998163400001</v>
      </c>
      <c r="D712" s="84">
        <v>1961.90722067</v>
      </c>
      <c r="E712" s="84">
        <v>251.15245347000001</v>
      </c>
      <c r="F712" s="84">
        <v>251.15245347000001</v>
      </c>
    </row>
    <row r="713" spans="1:6" ht="12.75" customHeight="1" x14ac:dyDescent="0.2">
      <c r="A713" s="83" t="s">
        <v>189</v>
      </c>
      <c r="B713" s="83">
        <v>3</v>
      </c>
      <c r="C713" s="84">
        <v>2083.1648467999999</v>
      </c>
      <c r="D713" s="84">
        <v>2007.7276985799999</v>
      </c>
      <c r="E713" s="84">
        <v>257.01813627000001</v>
      </c>
      <c r="F713" s="84">
        <v>257.01813627000001</v>
      </c>
    </row>
    <row r="714" spans="1:6" ht="12.75" customHeight="1" x14ac:dyDescent="0.2">
      <c r="A714" s="83" t="s">
        <v>189</v>
      </c>
      <c r="B714" s="83">
        <v>4</v>
      </c>
      <c r="C714" s="84">
        <v>2123.5329131100002</v>
      </c>
      <c r="D714" s="84">
        <v>2052.7716532600002</v>
      </c>
      <c r="E714" s="84">
        <v>262.78441289</v>
      </c>
      <c r="F714" s="84">
        <v>262.78441289</v>
      </c>
    </row>
    <row r="715" spans="1:6" ht="12.75" customHeight="1" x14ac:dyDescent="0.2">
      <c r="A715" s="83" t="s">
        <v>189</v>
      </c>
      <c r="B715" s="83">
        <v>5</v>
      </c>
      <c r="C715" s="84">
        <v>2125.0824293800001</v>
      </c>
      <c r="D715" s="84">
        <v>2053.0169677499998</v>
      </c>
      <c r="E715" s="84">
        <v>262.81581669000002</v>
      </c>
      <c r="F715" s="84">
        <v>262.81581669000002</v>
      </c>
    </row>
    <row r="716" spans="1:6" ht="12.75" customHeight="1" x14ac:dyDescent="0.2">
      <c r="A716" s="83" t="s">
        <v>189</v>
      </c>
      <c r="B716" s="83">
        <v>6</v>
      </c>
      <c r="C716" s="84">
        <v>2106.7313448599998</v>
      </c>
      <c r="D716" s="84">
        <v>2035.3978165799999</v>
      </c>
      <c r="E716" s="84">
        <v>260.56031092000001</v>
      </c>
      <c r="F716" s="84">
        <v>260.56031092000001</v>
      </c>
    </row>
    <row r="717" spans="1:6" ht="12.75" customHeight="1" x14ac:dyDescent="0.2">
      <c r="A717" s="83" t="s">
        <v>189</v>
      </c>
      <c r="B717" s="83">
        <v>7</v>
      </c>
      <c r="C717" s="84">
        <v>2060.0973812100001</v>
      </c>
      <c r="D717" s="84">
        <v>1979.9480889500001</v>
      </c>
      <c r="E717" s="84">
        <v>253.46194510999999</v>
      </c>
      <c r="F717" s="84">
        <v>253.46194510999999</v>
      </c>
    </row>
    <row r="718" spans="1:6" ht="12.75" customHeight="1" x14ac:dyDescent="0.2">
      <c r="A718" s="83" t="s">
        <v>189</v>
      </c>
      <c r="B718" s="83">
        <v>8</v>
      </c>
      <c r="C718" s="84">
        <v>1962.0675251299999</v>
      </c>
      <c r="D718" s="84">
        <v>1891.4312653300001</v>
      </c>
      <c r="E718" s="84">
        <v>242.13051354000001</v>
      </c>
      <c r="F718" s="84">
        <v>242.13051354000001</v>
      </c>
    </row>
    <row r="719" spans="1:6" ht="12.75" customHeight="1" x14ac:dyDescent="0.2">
      <c r="A719" s="83" t="s">
        <v>189</v>
      </c>
      <c r="B719" s="83">
        <v>9</v>
      </c>
      <c r="C719" s="84">
        <v>1838.99497561</v>
      </c>
      <c r="D719" s="84">
        <v>1768.10437007</v>
      </c>
      <c r="E719" s="84">
        <v>226.34289014999999</v>
      </c>
      <c r="F719" s="84">
        <v>226.34289014999999</v>
      </c>
    </row>
    <row r="720" spans="1:6" ht="12.75" customHeight="1" x14ac:dyDescent="0.2">
      <c r="A720" s="83" t="s">
        <v>189</v>
      </c>
      <c r="B720" s="83">
        <v>10</v>
      </c>
      <c r="C720" s="84">
        <v>1736.92257066</v>
      </c>
      <c r="D720" s="84">
        <v>1666.21401859</v>
      </c>
      <c r="E720" s="84">
        <v>213.2994539</v>
      </c>
      <c r="F720" s="84">
        <v>213.2994539</v>
      </c>
    </row>
    <row r="721" spans="1:6" ht="12.75" customHeight="1" x14ac:dyDescent="0.2">
      <c r="A721" s="83" t="s">
        <v>189</v>
      </c>
      <c r="B721" s="83">
        <v>11</v>
      </c>
      <c r="C721" s="84">
        <v>1686.66346933</v>
      </c>
      <c r="D721" s="84">
        <v>1617.0217084999999</v>
      </c>
      <c r="E721" s="84">
        <v>207.00212789</v>
      </c>
      <c r="F721" s="84">
        <v>207.00212789</v>
      </c>
    </row>
    <row r="722" spans="1:6" ht="12.75" customHeight="1" x14ac:dyDescent="0.2">
      <c r="A722" s="83" t="s">
        <v>189</v>
      </c>
      <c r="B722" s="83">
        <v>12</v>
      </c>
      <c r="C722" s="84">
        <v>1659.7860669300001</v>
      </c>
      <c r="D722" s="84">
        <v>1594.37617955</v>
      </c>
      <c r="E722" s="84">
        <v>204.10317319000001</v>
      </c>
      <c r="F722" s="84">
        <v>204.10317319000001</v>
      </c>
    </row>
    <row r="723" spans="1:6" ht="12.75" customHeight="1" x14ac:dyDescent="0.2">
      <c r="A723" s="83" t="s">
        <v>189</v>
      </c>
      <c r="B723" s="83">
        <v>13</v>
      </c>
      <c r="C723" s="84">
        <v>1662.13645152</v>
      </c>
      <c r="D723" s="84">
        <v>1596.7468636200001</v>
      </c>
      <c r="E723" s="84">
        <v>204.40665498000001</v>
      </c>
      <c r="F723" s="84">
        <v>204.40665498000001</v>
      </c>
    </row>
    <row r="724" spans="1:6" ht="12.75" customHeight="1" x14ac:dyDescent="0.2">
      <c r="A724" s="83" t="s">
        <v>189</v>
      </c>
      <c r="B724" s="83">
        <v>14</v>
      </c>
      <c r="C724" s="84">
        <v>1652.80871665</v>
      </c>
      <c r="D724" s="84">
        <v>1587.9662750299999</v>
      </c>
      <c r="E724" s="84">
        <v>203.28261286</v>
      </c>
      <c r="F724" s="84">
        <v>203.28261286</v>
      </c>
    </row>
    <row r="725" spans="1:6" ht="12.75" customHeight="1" x14ac:dyDescent="0.2">
      <c r="A725" s="83" t="s">
        <v>189</v>
      </c>
      <c r="B725" s="83">
        <v>15</v>
      </c>
      <c r="C725" s="84">
        <v>1661.0117243100001</v>
      </c>
      <c r="D725" s="84">
        <v>1594.4323628100001</v>
      </c>
      <c r="E725" s="84">
        <v>204.11036546</v>
      </c>
      <c r="F725" s="84">
        <v>204.11036546</v>
      </c>
    </row>
    <row r="726" spans="1:6" ht="12.75" customHeight="1" x14ac:dyDescent="0.2">
      <c r="A726" s="83" t="s">
        <v>189</v>
      </c>
      <c r="B726" s="83">
        <v>16</v>
      </c>
      <c r="C726" s="84">
        <v>1646.2182027199999</v>
      </c>
      <c r="D726" s="84">
        <v>1589.2164902500001</v>
      </c>
      <c r="E726" s="84">
        <v>203.44265845999999</v>
      </c>
      <c r="F726" s="84">
        <v>203.44265845999999</v>
      </c>
    </row>
    <row r="727" spans="1:6" ht="12.75" customHeight="1" x14ac:dyDescent="0.2">
      <c r="A727" s="83" t="s">
        <v>189</v>
      </c>
      <c r="B727" s="83">
        <v>17</v>
      </c>
      <c r="C727" s="84">
        <v>1659.8754148099999</v>
      </c>
      <c r="D727" s="84">
        <v>1591.56445446</v>
      </c>
      <c r="E727" s="84">
        <v>203.74323178</v>
      </c>
      <c r="F727" s="84">
        <v>203.74323178</v>
      </c>
    </row>
    <row r="728" spans="1:6" ht="12.75" customHeight="1" x14ac:dyDescent="0.2">
      <c r="A728" s="83" t="s">
        <v>189</v>
      </c>
      <c r="B728" s="83">
        <v>18</v>
      </c>
      <c r="C728" s="84">
        <v>1654.5573154799999</v>
      </c>
      <c r="D728" s="84">
        <v>1586.9029429100001</v>
      </c>
      <c r="E728" s="84">
        <v>203.14649098999999</v>
      </c>
      <c r="F728" s="84">
        <v>203.14649098999999</v>
      </c>
    </row>
    <row r="729" spans="1:6" ht="12.75" customHeight="1" x14ac:dyDescent="0.2">
      <c r="A729" s="83" t="s">
        <v>189</v>
      </c>
      <c r="B729" s="83">
        <v>19</v>
      </c>
      <c r="C729" s="84">
        <v>1642.12250743</v>
      </c>
      <c r="D729" s="84">
        <v>1577.3656437899999</v>
      </c>
      <c r="E729" s="84">
        <v>201.92557898999999</v>
      </c>
      <c r="F729" s="84">
        <v>201.92557898999999</v>
      </c>
    </row>
    <row r="730" spans="1:6" ht="12.75" customHeight="1" x14ac:dyDescent="0.2">
      <c r="A730" s="83" t="s">
        <v>189</v>
      </c>
      <c r="B730" s="83">
        <v>20</v>
      </c>
      <c r="C730" s="84">
        <v>1655.7047615900001</v>
      </c>
      <c r="D730" s="84">
        <v>1594.66486188</v>
      </c>
      <c r="E730" s="84">
        <v>204.14012869999999</v>
      </c>
      <c r="F730" s="84">
        <v>204.14012869999999</v>
      </c>
    </row>
    <row r="731" spans="1:6" ht="12.75" customHeight="1" x14ac:dyDescent="0.2">
      <c r="A731" s="83" t="s">
        <v>189</v>
      </c>
      <c r="B731" s="83">
        <v>21</v>
      </c>
      <c r="C731" s="84">
        <v>1682.92994763</v>
      </c>
      <c r="D731" s="84">
        <v>1613.6454676400001</v>
      </c>
      <c r="E731" s="84">
        <v>206.56992030999999</v>
      </c>
      <c r="F731" s="84">
        <v>206.56992030999999</v>
      </c>
    </row>
    <row r="732" spans="1:6" ht="12.75" customHeight="1" x14ac:dyDescent="0.2">
      <c r="A732" s="83" t="s">
        <v>189</v>
      </c>
      <c r="B732" s="83">
        <v>22</v>
      </c>
      <c r="C732" s="84">
        <v>1665.2184052600001</v>
      </c>
      <c r="D732" s="84">
        <v>1595.01628792</v>
      </c>
      <c r="E732" s="84">
        <v>204.18511631000001</v>
      </c>
      <c r="F732" s="84">
        <v>204.18511631000001</v>
      </c>
    </row>
    <row r="733" spans="1:6" ht="12.75" customHeight="1" x14ac:dyDescent="0.2">
      <c r="A733" s="83" t="s">
        <v>189</v>
      </c>
      <c r="B733" s="83">
        <v>23</v>
      </c>
      <c r="C733" s="84">
        <v>1692.58130297</v>
      </c>
      <c r="D733" s="84">
        <v>1625.7402922399999</v>
      </c>
      <c r="E733" s="84">
        <v>208.1182325</v>
      </c>
      <c r="F733" s="84">
        <v>208.1182325</v>
      </c>
    </row>
    <row r="734" spans="1:6" ht="12.75" customHeight="1" x14ac:dyDescent="0.2">
      <c r="A734" s="83" t="s">
        <v>189</v>
      </c>
      <c r="B734" s="83">
        <v>24</v>
      </c>
      <c r="C734" s="84">
        <v>1834.18979623</v>
      </c>
      <c r="D734" s="84">
        <v>1765.5538928399999</v>
      </c>
      <c r="E734" s="84">
        <v>226.01639223999999</v>
      </c>
      <c r="F734" s="84">
        <v>226.01639223999999</v>
      </c>
    </row>
    <row r="735" spans="1:6" ht="12.75" customHeight="1" x14ac:dyDescent="0.2">
      <c r="A735" s="83" t="s">
        <v>190</v>
      </c>
      <c r="B735" s="83">
        <v>1</v>
      </c>
      <c r="C735" s="84">
        <v>1832.3723398499999</v>
      </c>
      <c r="D735" s="84">
        <v>1760.22535395</v>
      </c>
      <c r="E735" s="84">
        <v>225.33426231999999</v>
      </c>
      <c r="F735" s="84">
        <v>225.33426231999999</v>
      </c>
    </row>
    <row r="736" spans="1:6" ht="12.75" customHeight="1" x14ac:dyDescent="0.2">
      <c r="A736" s="83" t="s">
        <v>190</v>
      </c>
      <c r="B736" s="83">
        <v>2</v>
      </c>
      <c r="C736" s="84">
        <v>1925.8807503</v>
      </c>
      <c r="D736" s="84">
        <v>1851.60096793</v>
      </c>
      <c r="E736" s="84">
        <v>237.03166034</v>
      </c>
      <c r="F736" s="84">
        <v>237.03166034</v>
      </c>
    </row>
    <row r="737" spans="1:6" ht="12.75" customHeight="1" x14ac:dyDescent="0.2">
      <c r="A737" s="83" t="s">
        <v>190</v>
      </c>
      <c r="B737" s="83">
        <v>3</v>
      </c>
      <c r="C737" s="84">
        <v>2001.16811966</v>
      </c>
      <c r="D737" s="84">
        <v>1927.3137213699999</v>
      </c>
      <c r="E737" s="84">
        <v>246.72398604</v>
      </c>
      <c r="F737" s="84">
        <v>246.72398604</v>
      </c>
    </row>
    <row r="738" spans="1:6" ht="12.75" customHeight="1" x14ac:dyDescent="0.2">
      <c r="A738" s="83" t="s">
        <v>190</v>
      </c>
      <c r="B738" s="83">
        <v>4</v>
      </c>
      <c r="C738" s="84">
        <v>2040.2381736</v>
      </c>
      <c r="D738" s="84">
        <v>1968.68631355</v>
      </c>
      <c r="E738" s="84">
        <v>252.02027523999999</v>
      </c>
      <c r="F738" s="84">
        <v>252.02027523999999</v>
      </c>
    </row>
    <row r="739" spans="1:6" ht="12.75" customHeight="1" x14ac:dyDescent="0.2">
      <c r="A739" s="83" t="s">
        <v>190</v>
      </c>
      <c r="B739" s="83">
        <v>5</v>
      </c>
      <c r="C739" s="84">
        <v>2034.96214639</v>
      </c>
      <c r="D739" s="84">
        <v>1965.63980629</v>
      </c>
      <c r="E739" s="84">
        <v>251.63027832</v>
      </c>
      <c r="F739" s="84">
        <v>251.63027832</v>
      </c>
    </row>
    <row r="740" spans="1:6" ht="12.75" customHeight="1" x14ac:dyDescent="0.2">
      <c r="A740" s="83" t="s">
        <v>190</v>
      </c>
      <c r="B740" s="83">
        <v>6</v>
      </c>
      <c r="C740" s="84">
        <v>2000.2609424299999</v>
      </c>
      <c r="D740" s="84">
        <v>1937.63007313</v>
      </c>
      <c r="E740" s="84">
        <v>248.04462803000001</v>
      </c>
      <c r="F740" s="84">
        <v>248.04462803000001</v>
      </c>
    </row>
    <row r="741" spans="1:6" ht="12.75" customHeight="1" x14ac:dyDescent="0.2">
      <c r="A741" s="83" t="s">
        <v>190</v>
      </c>
      <c r="B741" s="83">
        <v>7</v>
      </c>
      <c r="C741" s="84">
        <v>1956.7585021899999</v>
      </c>
      <c r="D741" s="84">
        <v>1881.12279124</v>
      </c>
      <c r="E741" s="84">
        <v>240.81088</v>
      </c>
      <c r="F741" s="84">
        <v>240.81088</v>
      </c>
    </row>
    <row r="742" spans="1:6" ht="12.75" customHeight="1" x14ac:dyDescent="0.2">
      <c r="A742" s="83" t="s">
        <v>190</v>
      </c>
      <c r="B742" s="83">
        <v>8</v>
      </c>
      <c r="C742" s="84">
        <v>1835.8804816700001</v>
      </c>
      <c r="D742" s="84">
        <v>1764.7553024599999</v>
      </c>
      <c r="E742" s="84">
        <v>225.91416114</v>
      </c>
      <c r="F742" s="84">
        <v>225.91416114</v>
      </c>
    </row>
    <row r="743" spans="1:6" ht="12.75" customHeight="1" x14ac:dyDescent="0.2">
      <c r="A743" s="83" t="s">
        <v>190</v>
      </c>
      <c r="B743" s="83">
        <v>9</v>
      </c>
      <c r="C743" s="84">
        <v>1713.9334352200001</v>
      </c>
      <c r="D743" s="84">
        <v>1642.58001352</v>
      </c>
      <c r="E743" s="84">
        <v>210.27395998</v>
      </c>
      <c r="F743" s="84">
        <v>210.27395998</v>
      </c>
    </row>
    <row r="744" spans="1:6" ht="12.75" customHeight="1" x14ac:dyDescent="0.2">
      <c r="A744" s="83" t="s">
        <v>190</v>
      </c>
      <c r="B744" s="83">
        <v>10</v>
      </c>
      <c r="C744" s="84">
        <v>1615.7984696000001</v>
      </c>
      <c r="D744" s="84">
        <v>1546.4047794400001</v>
      </c>
      <c r="E744" s="84">
        <v>197.96214129000001</v>
      </c>
      <c r="F744" s="84">
        <v>197.96214129000001</v>
      </c>
    </row>
    <row r="745" spans="1:6" ht="12.75" customHeight="1" x14ac:dyDescent="0.2">
      <c r="A745" s="83" t="s">
        <v>190</v>
      </c>
      <c r="B745" s="83">
        <v>11</v>
      </c>
      <c r="C745" s="84">
        <v>1545.9053728900001</v>
      </c>
      <c r="D745" s="84">
        <v>1481.9012336799999</v>
      </c>
      <c r="E745" s="84">
        <v>189.70475601999999</v>
      </c>
      <c r="F745" s="84">
        <v>189.70475601999999</v>
      </c>
    </row>
    <row r="746" spans="1:6" ht="12.75" customHeight="1" x14ac:dyDescent="0.2">
      <c r="A746" s="83" t="s">
        <v>190</v>
      </c>
      <c r="B746" s="83">
        <v>12</v>
      </c>
      <c r="C746" s="84">
        <v>1535.5757702000001</v>
      </c>
      <c r="D746" s="84">
        <v>1475.2440757500001</v>
      </c>
      <c r="E746" s="84">
        <v>188.85254368</v>
      </c>
      <c r="F746" s="84">
        <v>188.85254368</v>
      </c>
    </row>
    <row r="747" spans="1:6" ht="12.75" customHeight="1" x14ac:dyDescent="0.2">
      <c r="A747" s="83" t="s">
        <v>190</v>
      </c>
      <c r="B747" s="83">
        <v>13</v>
      </c>
      <c r="C747" s="84">
        <v>1539.14123698</v>
      </c>
      <c r="D747" s="84">
        <v>1471.8935167300001</v>
      </c>
      <c r="E747" s="84">
        <v>188.42362374999999</v>
      </c>
      <c r="F747" s="84">
        <v>188.42362374999999</v>
      </c>
    </row>
    <row r="748" spans="1:6" ht="12.75" customHeight="1" x14ac:dyDescent="0.2">
      <c r="A748" s="83" t="s">
        <v>190</v>
      </c>
      <c r="B748" s="83">
        <v>14</v>
      </c>
      <c r="C748" s="84">
        <v>1531.13279904</v>
      </c>
      <c r="D748" s="84">
        <v>1461.69793252</v>
      </c>
      <c r="E748" s="84">
        <v>187.11844174999999</v>
      </c>
      <c r="F748" s="84">
        <v>187.11844174999999</v>
      </c>
    </row>
    <row r="749" spans="1:6" ht="12.75" customHeight="1" x14ac:dyDescent="0.2">
      <c r="A749" s="83" t="s">
        <v>190</v>
      </c>
      <c r="B749" s="83">
        <v>15</v>
      </c>
      <c r="C749" s="84">
        <v>1538.1347275000001</v>
      </c>
      <c r="D749" s="84">
        <v>1468.3440488000001</v>
      </c>
      <c r="E749" s="84">
        <v>187.96924060000001</v>
      </c>
      <c r="F749" s="84">
        <v>187.96924060000001</v>
      </c>
    </row>
    <row r="750" spans="1:6" ht="12.75" customHeight="1" x14ac:dyDescent="0.2">
      <c r="A750" s="83" t="s">
        <v>190</v>
      </c>
      <c r="B750" s="83">
        <v>16</v>
      </c>
      <c r="C750" s="84">
        <v>1535.1831542899999</v>
      </c>
      <c r="D750" s="84">
        <v>1466.61617993</v>
      </c>
      <c r="E750" s="84">
        <v>187.74804843000001</v>
      </c>
      <c r="F750" s="84">
        <v>187.74804843000001</v>
      </c>
    </row>
    <row r="751" spans="1:6" ht="12.75" customHeight="1" x14ac:dyDescent="0.2">
      <c r="A751" s="83" t="s">
        <v>190</v>
      </c>
      <c r="B751" s="83">
        <v>17</v>
      </c>
      <c r="C751" s="84">
        <v>1540.9929377799999</v>
      </c>
      <c r="D751" s="84">
        <v>1467.84017191</v>
      </c>
      <c r="E751" s="84">
        <v>187.90473707999999</v>
      </c>
      <c r="F751" s="84">
        <v>187.90473707999999</v>
      </c>
    </row>
    <row r="752" spans="1:6" ht="12.75" customHeight="1" x14ac:dyDescent="0.2">
      <c r="A752" s="83" t="s">
        <v>190</v>
      </c>
      <c r="B752" s="83">
        <v>18</v>
      </c>
      <c r="C752" s="84">
        <v>1546.9888844699999</v>
      </c>
      <c r="D752" s="84">
        <v>1471.3943539899999</v>
      </c>
      <c r="E752" s="84">
        <v>188.35972371</v>
      </c>
      <c r="F752" s="84">
        <v>188.35972371</v>
      </c>
    </row>
    <row r="753" spans="1:6" ht="12.75" customHeight="1" x14ac:dyDescent="0.2">
      <c r="A753" s="83" t="s">
        <v>190</v>
      </c>
      <c r="B753" s="83">
        <v>19</v>
      </c>
      <c r="C753" s="84">
        <v>1535.87487562</v>
      </c>
      <c r="D753" s="84">
        <v>1463.18540691</v>
      </c>
      <c r="E753" s="84">
        <v>187.30885995</v>
      </c>
      <c r="F753" s="84">
        <v>187.30885995</v>
      </c>
    </row>
    <row r="754" spans="1:6" ht="12.75" customHeight="1" x14ac:dyDescent="0.2">
      <c r="A754" s="83" t="s">
        <v>190</v>
      </c>
      <c r="B754" s="83">
        <v>20</v>
      </c>
      <c r="C754" s="84">
        <v>1538.1703402200001</v>
      </c>
      <c r="D754" s="84">
        <v>1467.9114109100001</v>
      </c>
      <c r="E754" s="84">
        <v>187.9138567</v>
      </c>
      <c r="F754" s="84">
        <v>187.9138567</v>
      </c>
    </row>
    <row r="755" spans="1:6" ht="12.75" customHeight="1" x14ac:dyDescent="0.2">
      <c r="A755" s="83" t="s">
        <v>190</v>
      </c>
      <c r="B755" s="83">
        <v>21</v>
      </c>
      <c r="C755" s="84">
        <v>1547.8054603800001</v>
      </c>
      <c r="D755" s="84">
        <v>1481.41782216</v>
      </c>
      <c r="E755" s="84">
        <v>189.64287236999999</v>
      </c>
      <c r="F755" s="84">
        <v>189.64287236999999</v>
      </c>
    </row>
    <row r="756" spans="1:6" ht="12.75" customHeight="1" x14ac:dyDescent="0.2">
      <c r="A756" s="83" t="s">
        <v>190</v>
      </c>
      <c r="B756" s="83">
        <v>22</v>
      </c>
      <c r="C756" s="84">
        <v>1546.08845324</v>
      </c>
      <c r="D756" s="84">
        <v>1479.40595138</v>
      </c>
      <c r="E756" s="84">
        <v>189.38532386</v>
      </c>
      <c r="F756" s="84">
        <v>189.38532386</v>
      </c>
    </row>
    <row r="757" spans="1:6" ht="12.75" customHeight="1" x14ac:dyDescent="0.2">
      <c r="A757" s="83" t="s">
        <v>190</v>
      </c>
      <c r="B757" s="83">
        <v>23</v>
      </c>
      <c r="C757" s="84">
        <v>1616.51876556</v>
      </c>
      <c r="D757" s="84">
        <v>1546.91736586</v>
      </c>
      <c r="E757" s="84">
        <v>198.02775975</v>
      </c>
      <c r="F757" s="84">
        <v>198.02775975</v>
      </c>
    </row>
    <row r="758" spans="1:6" ht="12.75" customHeight="1" x14ac:dyDescent="0.2">
      <c r="A758" s="83" t="s">
        <v>190</v>
      </c>
      <c r="B758" s="83">
        <v>24</v>
      </c>
      <c r="C758" s="84">
        <v>1724.38086488</v>
      </c>
      <c r="D758" s="84">
        <v>1646.70608967</v>
      </c>
      <c r="E758" s="84">
        <v>210.80215731000001</v>
      </c>
      <c r="F758" s="84">
        <v>210.80215731000001</v>
      </c>
    </row>
    <row r="759" spans="1:6" ht="12.75" customHeight="1" x14ac:dyDescent="0.2">
      <c r="A759" s="83" t="s">
        <v>191</v>
      </c>
      <c r="B759" s="83">
        <v>1</v>
      </c>
      <c r="C759" s="84">
        <v>1788.9142920300001</v>
      </c>
      <c r="D759" s="84">
        <v>1717.24364762</v>
      </c>
      <c r="E759" s="84">
        <v>219.83198326999999</v>
      </c>
      <c r="F759" s="84">
        <v>219.83198326999999</v>
      </c>
    </row>
    <row r="760" spans="1:6" ht="12.75" customHeight="1" x14ac:dyDescent="0.2">
      <c r="A760" s="83" t="s">
        <v>191</v>
      </c>
      <c r="B760" s="83">
        <v>2</v>
      </c>
      <c r="C760" s="84">
        <v>1891.51986375</v>
      </c>
      <c r="D760" s="84">
        <v>1829.3199970799999</v>
      </c>
      <c r="E760" s="84">
        <v>234.17937434000001</v>
      </c>
      <c r="F760" s="84">
        <v>234.17937434000001</v>
      </c>
    </row>
    <row r="761" spans="1:6" ht="12.75" customHeight="1" x14ac:dyDescent="0.2">
      <c r="A761" s="83" t="s">
        <v>191</v>
      </c>
      <c r="B761" s="83">
        <v>3</v>
      </c>
      <c r="C761" s="84">
        <v>1956.4350578799999</v>
      </c>
      <c r="D761" s="84">
        <v>1885.9150588</v>
      </c>
      <c r="E761" s="84">
        <v>241.42435945</v>
      </c>
      <c r="F761" s="84">
        <v>241.42435945</v>
      </c>
    </row>
    <row r="762" spans="1:6" ht="12.75" customHeight="1" x14ac:dyDescent="0.2">
      <c r="A762" s="83" t="s">
        <v>191</v>
      </c>
      <c r="B762" s="83">
        <v>4</v>
      </c>
      <c r="C762" s="84">
        <v>1991.99393351</v>
      </c>
      <c r="D762" s="84">
        <v>1919.39087496</v>
      </c>
      <c r="E762" s="84">
        <v>245.7097473</v>
      </c>
      <c r="F762" s="84">
        <v>245.7097473</v>
      </c>
    </row>
    <row r="763" spans="1:6" ht="12.75" customHeight="1" x14ac:dyDescent="0.2">
      <c r="A763" s="83" t="s">
        <v>191</v>
      </c>
      <c r="B763" s="83">
        <v>5</v>
      </c>
      <c r="C763" s="84">
        <v>2010.08306881</v>
      </c>
      <c r="D763" s="84">
        <v>1938.06154565</v>
      </c>
      <c r="E763" s="84">
        <v>248.09986273999999</v>
      </c>
      <c r="F763" s="84">
        <v>248.09986273999999</v>
      </c>
    </row>
    <row r="764" spans="1:6" ht="12.75" customHeight="1" x14ac:dyDescent="0.2">
      <c r="A764" s="83" t="s">
        <v>191</v>
      </c>
      <c r="B764" s="83">
        <v>6</v>
      </c>
      <c r="C764" s="84">
        <v>1986.56615807</v>
      </c>
      <c r="D764" s="84">
        <v>1914.8044637400001</v>
      </c>
      <c r="E764" s="84">
        <v>245.12262043000001</v>
      </c>
      <c r="F764" s="84">
        <v>245.12262043000001</v>
      </c>
    </row>
    <row r="765" spans="1:6" ht="12.75" customHeight="1" x14ac:dyDescent="0.2">
      <c r="A765" s="83" t="s">
        <v>191</v>
      </c>
      <c r="B765" s="83">
        <v>7</v>
      </c>
      <c r="C765" s="84">
        <v>1971.4523276</v>
      </c>
      <c r="D765" s="84">
        <v>1900.0214128499999</v>
      </c>
      <c r="E765" s="84">
        <v>243.23017646</v>
      </c>
      <c r="F765" s="84">
        <v>243.23017646</v>
      </c>
    </row>
    <row r="766" spans="1:6" ht="12.75" customHeight="1" x14ac:dyDescent="0.2">
      <c r="A766" s="83" t="s">
        <v>191</v>
      </c>
      <c r="B766" s="83">
        <v>8</v>
      </c>
      <c r="C766" s="84">
        <v>1851.5690329700001</v>
      </c>
      <c r="D766" s="84">
        <v>1780.07530434</v>
      </c>
      <c r="E766" s="84">
        <v>227.87534259</v>
      </c>
      <c r="F766" s="84">
        <v>227.87534259</v>
      </c>
    </row>
    <row r="767" spans="1:6" ht="12.75" customHeight="1" x14ac:dyDescent="0.2">
      <c r="A767" s="83" t="s">
        <v>191</v>
      </c>
      <c r="B767" s="83">
        <v>9</v>
      </c>
      <c r="C767" s="84">
        <v>1708.12987662</v>
      </c>
      <c r="D767" s="84">
        <v>1637.6081273899999</v>
      </c>
      <c r="E767" s="84">
        <v>209.63748677000001</v>
      </c>
      <c r="F767" s="84">
        <v>209.63748677000001</v>
      </c>
    </row>
    <row r="768" spans="1:6" ht="12.75" customHeight="1" x14ac:dyDescent="0.2">
      <c r="A768" s="83" t="s">
        <v>191</v>
      </c>
      <c r="B768" s="83">
        <v>10</v>
      </c>
      <c r="C768" s="84">
        <v>1585.6217209199999</v>
      </c>
      <c r="D768" s="84">
        <v>1517.13458973</v>
      </c>
      <c r="E768" s="84">
        <v>194.21513435</v>
      </c>
      <c r="F768" s="84">
        <v>194.21513435</v>
      </c>
    </row>
    <row r="769" spans="1:6" ht="12.75" customHeight="1" x14ac:dyDescent="0.2">
      <c r="A769" s="83" t="s">
        <v>191</v>
      </c>
      <c r="B769" s="83">
        <v>11</v>
      </c>
      <c r="C769" s="84">
        <v>1500.08252137</v>
      </c>
      <c r="D769" s="84">
        <v>1431.57430052</v>
      </c>
      <c r="E769" s="84">
        <v>183.26218188000001</v>
      </c>
      <c r="F769" s="84">
        <v>183.26218188000001</v>
      </c>
    </row>
    <row r="770" spans="1:6" ht="12.75" customHeight="1" x14ac:dyDescent="0.2">
      <c r="A770" s="83" t="s">
        <v>191</v>
      </c>
      <c r="B770" s="83">
        <v>12</v>
      </c>
      <c r="C770" s="84">
        <v>1486.45988655</v>
      </c>
      <c r="D770" s="84">
        <v>1417.0947506800001</v>
      </c>
      <c r="E770" s="84">
        <v>181.40859042</v>
      </c>
      <c r="F770" s="84">
        <v>181.40859042</v>
      </c>
    </row>
    <row r="771" spans="1:6" ht="12.75" customHeight="1" x14ac:dyDescent="0.2">
      <c r="A771" s="83" t="s">
        <v>191</v>
      </c>
      <c r="B771" s="83">
        <v>13</v>
      </c>
      <c r="C771" s="84">
        <v>1473.2921071400001</v>
      </c>
      <c r="D771" s="84">
        <v>1406.7763113200001</v>
      </c>
      <c r="E771" s="84">
        <v>180.08768118</v>
      </c>
      <c r="F771" s="84">
        <v>180.08768118</v>
      </c>
    </row>
    <row r="772" spans="1:6" ht="12.75" customHeight="1" x14ac:dyDescent="0.2">
      <c r="A772" s="83" t="s">
        <v>191</v>
      </c>
      <c r="B772" s="83">
        <v>14</v>
      </c>
      <c r="C772" s="84">
        <v>1476.3108180500001</v>
      </c>
      <c r="D772" s="84">
        <v>1412.12252749</v>
      </c>
      <c r="E772" s="84">
        <v>180.77207404999999</v>
      </c>
      <c r="F772" s="84">
        <v>180.77207404999999</v>
      </c>
    </row>
    <row r="773" spans="1:6" ht="12.75" customHeight="1" x14ac:dyDescent="0.2">
      <c r="A773" s="83" t="s">
        <v>191</v>
      </c>
      <c r="B773" s="83">
        <v>15</v>
      </c>
      <c r="C773" s="84">
        <v>1482.23104291</v>
      </c>
      <c r="D773" s="84">
        <v>1413.7925858999999</v>
      </c>
      <c r="E773" s="84">
        <v>180.98586563999999</v>
      </c>
      <c r="F773" s="84">
        <v>180.98586563999999</v>
      </c>
    </row>
    <row r="774" spans="1:6" ht="12.75" customHeight="1" x14ac:dyDescent="0.2">
      <c r="A774" s="83" t="s">
        <v>191</v>
      </c>
      <c r="B774" s="83">
        <v>16</v>
      </c>
      <c r="C774" s="84">
        <v>1486.31118044</v>
      </c>
      <c r="D774" s="84">
        <v>1419.8805580000001</v>
      </c>
      <c r="E774" s="84">
        <v>181.76521398</v>
      </c>
      <c r="F774" s="84">
        <v>181.76521398</v>
      </c>
    </row>
    <row r="775" spans="1:6" ht="12.75" customHeight="1" x14ac:dyDescent="0.2">
      <c r="A775" s="83" t="s">
        <v>191</v>
      </c>
      <c r="B775" s="83">
        <v>17</v>
      </c>
      <c r="C775" s="84">
        <v>1500.14667143</v>
      </c>
      <c r="D775" s="84">
        <v>1432.3567759499999</v>
      </c>
      <c r="E775" s="84">
        <v>183.36235002999999</v>
      </c>
      <c r="F775" s="84">
        <v>183.36235002999999</v>
      </c>
    </row>
    <row r="776" spans="1:6" ht="12.75" customHeight="1" x14ac:dyDescent="0.2">
      <c r="A776" s="83" t="s">
        <v>191</v>
      </c>
      <c r="B776" s="83">
        <v>18</v>
      </c>
      <c r="C776" s="84">
        <v>1508.7886680399999</v>
      </c>
      <c r="D776" s="84">
        <v>1442.1183915199999</v>
      </c>
      <c r="E776" s="84">
        <v>184.61197777999999</v>
      </c>
      <c r="F776" s="84">
        <v>184.61197777999999</v>
      </c>
    </row>
    <row r="777" spans="1:6" ht="12.75" customHeight="1" x14ac:dyDescent="0.2">
      <c r="A777" s="83" t="s">
        <v>191</v>
      </c>
      <c r="B777" s="83">
        <v>19</v>
      </c>
      <c r="C777" s="84">
        <v>1500.42986797</v>
      </c>
      <c r="D777" s="84">
        <v>1439.0422364399999</v>
      </c>
      <c r="E777" s="84">
        <v>184.21818551000001</v>
      </c>
      <c r="F777" s="84">
        <v>184.21818551000001</v>
      </c>
    </row>
    <row r="778" spans="1:6" ht="12.75" customHeight="1" x14ac:dyDescent="0.2">
      <c r="A778" s="83" t="s">
        <v>191</v>
      </c>
      <c r="B778" s="83">
        <v>20</v>
      </c>
      <c r="C778" s="84">
        <v>1508.2744344400001</v>
      </c>
      <c r="D778" s="84">
        <v>1452.5297535899999</v>
      </c>
      <c r="E778" s="84">
        <v>185.94478246</v>
      </c>
      <c r="F778" s="84">
        <v>185.94478246</v>
      </c>
    </row>
    <row r="779" spans="1:6" ht="12.75" customHeight="1" x14ac:dyDescent="0.2">
      <c r="A779" s="83" t="s">
        <v>191</v>
      </c>
      <c r="B779" s="83">
        <v>21</v>
      </c>
      <c r="C779" s="84">
        <v>1535.6975127000001</v>
      </c>
      <c r="D779" s="84">
        <v>1467.6378000499999</v>
      </c>
      <c r="E779" s="84">
        <v>187.87883056000001</v>
      </c>
      <c r="F779" s="84">
        <v>187.87883056000001</v>
      </c>
    </row>
    <row r="780" spans="1:6" ht="12.75" customHeight="1" x14ac:dyDescent="0.2">
      <c r="A780" s="83" t="s">
        <v>191</v>
      </c>
      <c r="B780" s="83">
        <v>22</v>
      </c>
      <c r="C780" s="84">
        <v>1533.5518446599999</v>
      </c>
      <c r="D780" s="84">
        <v>1462.51245279</v>
      </c>
      <c r="E780" s="84">
        <v>187.2227121</v>
      </c>
      <c r="F780" s="84">
        <v>187.2227121</v>
      </c>
    </row>
    <row r="781" spans="1:6" ht="12.75" customHeight="1" x14ac:dyDescent="0.2">
      <c r="A781" s="83" t="s">
        <v>191</v>
      </c>
      <c r="B781" s="83">
        <v>23</v>
      </c>
      <c r="C781" s="84">
        <v>1604.4819567</v>
      </c>
      <c r="D781" s="84">
        <v>1526.31344629</v>
      </c>
      <c r="E781" s="84">
        <v>195.39016053</v>
      </c>
      <c r="F781" s="84">
        <v>195.39016053</v>
      </c>
    </row>
    <row r="782" spans="1:6" ht="12.75" customHeight="1" x14ac:dyDescent="0.2">
      <c r="A782" s="83" t="s">
        <v>191</v>
      </c>
      <c r="B782" s="83">
        <v>24</v>
      </c>
      <c r="C782" s="84">
        <v>1618.79554921</v>
      </c>
      <c r="D782" s="84">
        <v>1541.5285224899999</v>
      </c>
      <c r="E782" s="84">
        <v>197.33790999000001</v>
      </c>
      <c r="F782" s="84">
        <v>197.33790999000001</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2024-08-22T04:11:58Z</dcterms:modified>
</cp:coreProperties>
</file>